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<sst xmlns="http://schemas.openxmlformats.org/spreadsheetml/2006/main" count="1485" uniqueCount="238">
  <si>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</si>
  <si>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</si>
  <si>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</si>
  <si>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</si>
  <si>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</si>
  <si>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</si>
  <si>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</si>
  <si>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</si>
  <si>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</si>
  <si>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</si>
  <si>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</si>
  <si>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</si>
  <si>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</si>
  <si>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</si>
  <si>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</si>
  <si>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</si>
  <si>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</si>
  <si>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</si>
  <si>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</si>
  <si>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</si>
  <si>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</si>
  <si>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</si>
  <si>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</si>
  <si>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</si>
  <si>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</si>
  <si>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</si>
  <si>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</si>
  <si>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</si>
  <si>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</si>
  <si>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</si>
  <si>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</si>
  <si>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</si>
  <si>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</si>
  <si>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</si>
  <si>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</si>
  <si>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</si>
  <si>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</si>
  <si>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</si>
  <si>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</si>
  <si>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</si>
  <si>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</si>
  <si>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</si>
  <si>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</si>
  <si>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</si>
  <si>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</si>
  <si>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</si>
  <si>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</si>
  <si>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</si>
  <si>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</si>
  <si>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</si>
  <si>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</si>
  <si>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</si>
  <si>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</si>
  <si>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</si>
  <si>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</si>
  <si>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</si>
  <si>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</si>
  <si>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</si>
  <si>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</si>
  <si>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</si>
  <si>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</si>
  <si>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</si>
  <si>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</si>
  <si>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</si>
  <si>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</si>
  <si>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</si>
  <si>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</si>
  <si>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</si>
  <si>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</si>
  <si>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</si>
  <si>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</si>
  <si>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</si>
  <si>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</si>
  <si>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</si>
  <si>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</si>
  <si>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</si>
  <si>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</si>
  <si>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</si>
  <si>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</si>
  <si>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</si>
  <si>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</si>
  <si>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</si>
  <si>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</si>
  <si>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</si>
  <si>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</si>
  <si>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</si>
  <si>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</si>
  <si>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</si>
  <si>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</si>
  <si>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</si>
  <si>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</si>
  <si>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</si>
  <si>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</si>
  <si>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</si>
  <si>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</si>
  <si>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</si>
  <si>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</si>
  <si>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</si>
  <si>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</si>
  <si>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</si>
  <si>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</si>
  <si>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</si>
  <si>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</si>
  <si>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</si>
  <si>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</si>
  <si>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</si>
  <si>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</si>
  <si>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</si>
  <si>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</si>
  <si>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</si>
  <si>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</si>
  <si>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</si>
  <si>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</si>
  <si>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</si>
  <si>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</si>
  <si>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</si>
  <si>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</si>
  <si>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</si>
  <si>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</si>
  <si>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</si>
  <si>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</si>
  <si>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</si>
  <si>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</si>
  <si>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</si>
  <si>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</si>
  <si>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</si>
  <si>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</si>
  <si>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</si>
  <si>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</si>
  <si>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</si>
  <si>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</si>
  <si>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</si>
  <si>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</si>
  <si>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</si>
  <si>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</si>
  <si>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</si>
  <si>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</si>
  <si>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</si>
  <si>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</si>
  <si>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</si>
  <si>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</si>
  <si>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</si>
  <si>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</si>
  <si>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</si>
  <si>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</si>
  <si>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</si>
  <si>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</si>
  <si>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</si>
  <si>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</si>
  <si>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</si>
  <si>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</si>
  <si>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</si>
  <si>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</si>
  <si>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</si>
  <si>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</si>
  <si>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</si>
  <si>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</si>
  <si>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</si>
  <si>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</si>
  <si>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</si>
  <si>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</si>
  <si>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soap</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</si>
  <si>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</si>
  <si>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</si>
  <si>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</si>
  <si>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</si>
  <si>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</si>
  <si>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</si>
  <si>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</si>
  <si>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</si>
  <si>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</si>
  <si>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</si>
  <si>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</si>
  <si>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</si>
  <si>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</si>
  <si>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</si>
  <si>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</si>
  <si>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</si>
  <si>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</si>
  <si>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UIS10</t>
  </si>
  <si>
    <t>Gambia</t>
  </si>
  <si>
    <t>UIS11</t>
  </si>
  <si>
    <t>UIS13</t>
  </si>
  <si>
    <t>UIS14</t>
  </si>
  <si>
    <t>UIS15</t>
  </si>
  <si>
    <t>UIS16</t>
  </si>
  <si>
    <t>EMIS16</t>
  </si>
  <si>
    <t>UNESCO UIS (http://data.uis.unesco.org/)</t>
  </si>
  <si>
    <t>Education Statistics 2015/16</t>
  </si>
  <si>
    <t>Facility estimates (%)</t>
  </si>
  <si>
    <t>Safe drinking water</t>
  </si>
  <si>
    <t>Unknown</t>
  </si>
  <si>
    <t>Estimated based on available and improved</t>
  </si>
  <si>
    <t>Potable water</t>
  </si>
  <si>
    <t xml:space="preserve">The national estimate is based on the number of primary and secondary schools reported in the 2016 EMIS report. </t>
  </si>
  <si>
    <t xml:space="preserve">The national estimate is based on the number of primary and secondary schools reported in the 2016 EMIS report. Schools with missing data (7.7% of primary schools and 4.2% of secondary schools) are assumed to not have potable water. The estimates are not used due to the high number of schools with no information. </t>
  </si>
  <si>
    <t xml:space="preserve">The national estimate is based on the number of primary and secondary schools reported in the 2016 EMIS report. Schools with missing data (12.4% of primary schools and 3.3% of secondary schools) are assumed to not have potable water. The estimates are not used due to the high number of schools with no information. </t>
  </si>
  <si>
    <t xml:space="preserve">The national estimate is based on the number of primary and secondary schools reported in the 2016 EMIS report. Schools with missing data (13.8% of primary schools and 1.7% of secondary schools) are assumed to not have potable water. The estimates are not used due to the high number of schools with no information. </t>
  </si>
  <si>
    <t xml:space="preserve">The national estimate is based on the number of primary and secondary schools reported in the 2016 EMIS report. Schools with missing data (9.0% of primary schools and 2.6% of secondary schools) are assumed to not have potable water. The estimates are not used due to the high number of schools with no information. </t>
  </si>
  <si>
    <t xml:space="preserve">The EMIS includes government, private and madrassa schools, and ECD (categorized here as pre-primary based on the JMP 2016 data drive annex 3), basic (grades 1-6, categorized as primary), and junior (grades 7-9) and senior (grades 10-12) secondary levels, which are combined to form the secondary category above.  The JMP 2016 Data Drive annex submission states that 70% of schools have water available, but no source is listed. This value is applied to the proportion with 'safe drinking water' to estimate 'basic' service, but is not used without source information. </t>
  </si>
  <si>
    <t>Yes</t>
  </si>
  <si>
    <t>No</t>
  </si>
  <si>
    <t xml:space="preserve">Basic estimate used </t>
  </si>
  <si>
    <t>Adequate separate toilets</t>
  </si>
  <si>
    <t>No sanitation data</t>
  </si>
  <si>
    <t xml:space="preserve">0.9% of primary schools have no information on toilets. These are assumed to be "no facility" (100-85.9% with toilets). The national estimate is based on the number of primary and secondary schools reported in the 2016 EMIS report. </t>
  </si>
  <si>
    <t xml:space="preserve">0.2% of primary schools have no information on toilets. These are assumed to be "no facility" (100-94.9% with toilets). The national estimate is based on the number of primary and secondary schools reported in the 2016 EMIS report. </t>
  </si>
  <si>
    <t xml:space="preserve">0.2% of primary schools have no information on toilets. These are assumed to be "no facility" (100-94% with toilets). The national estimate is based on the number of primary and secondary schools reported in the 2016 EMIS report. </t>
  </si>
  <si>
    <t xml:space="preserve">The EMIS includes government, private and madrassa schools, and ECD (categorized here as pre-primary), basic (grades 1-6, categorized as primary), and junior (grades 7-9) and senior (grades 10-12) secondary levels, which are combined to form the secondary category above. It is unclear if "adequate separated toilets" are improved or usable. The JMP 2016 Data Drive states 77% of schools have improved facilities and 77% have improved and usable facilities, but the original indicator and data source is unclear, so the estimates were not included above. </t>
  </si>
  <si>
    <t>No handwashing data</t>
  </si>
  <si>
    <r>
      <t>b</t>
    </r>
    <r>
      <rPr>
        <sz val="10"/>
        <rFont val="Arial"/>
        <family val="2"/>
      </rPr>
      <t>Percentage of population residing in urban areas, Source: UN Population Division (2014)</t>
    </r>
  </si>
  <si>
    <r>
      <t>c</t>
    </r>
    <r>
      <rPr>
        <sz val="10"/>
        <rFont val="Arial"/>
        <family val="2"/>
      </rPr>
      <t>Source: UNESCO Institute for Statistics (2016)</t>
    </r>
  </si>
  <si>
    <t>Values in grey text are imputed based on extrapolation of available data</t>
  </si>
  <si>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</si>
  <si>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</si>
  <si>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</si>
  <si>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</si>
  <si>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</si>
  <si>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</si>
  <si>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</si>
  <si>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</si>
  <si>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</si>
  <si>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</si>
  <si>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</si>
  <si>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</si>
  <si>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</si>
  <si>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</si>
  <si>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</si>
  <si>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</si>
  <si>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Other</t>
  </si>
  <si>
    <t>EMIS</t>
  </si>
  <si>
    <t>Basic</t>
  </si>
  <si>
    <t>UIS17</t>
  </si>
  <si>
    <t xml:space="preserve">The secondary school estimate is based on coverage in lower and upper secondary schools and the school age population for each level. The national estimate is based on coverage in primary and secondary schools. Estimates are higher than from the EMIS so have not been used. </t>
  </si>
  <si>
    <t>POPULATION OF SCHOOL AGE CHILDREN</t>
  </si>
  <si>
    <r>
      <t xml:space="preserve">School Age Population 
</t>
    </r>
    <r>
      <rPr>
        <sz val="8"/>
        <rFont val="Arial"/>
        <family val="2"/>
      </rPr>
      <t>Source: UN Population Div &amp; UNESCO</t>
    </r>
  </si>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</sst>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80"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sz val="8"/>
      <color rgb="FFFF0000"/>
      <name val="Arial"/>
      <family val="2"/>
    </font>
    <font>
      <b/>
      <sz val="9"/>
      <color theme="0"/>
      <name val="Arial"/>
      <family val="2"/>
    </font>
    <font>
      <i/>
      <sz val="10"/>
      <color theme="0" tint="-0.49995422223579"/>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836725974303"/>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836725974303"/>
      </left>
      <right/>
      <top/>
      <bottom/>
      <diagonal/>
    </border>
    <border>
      <left style="thin">
        <color theme="0" tint="-0.34998626667074"/>
      </left>
      <right/>
      <top/>
      <bottom style="thin">
        <color theme="0" tint="-0.24994659260842"/>
      </bottom>
      <diagonal/>
    </border>
    <border>
      <left style="dotted">
        <color theme="0" tint="-0.049836725974303"/>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836725974303"/>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622">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0" fillId="2" borderId="8" xfId="0"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64" fontId="3" fillId="0" borderId="10" xfId="0" applyNumberFormat="true" applyFont="true" applyBorder="true" applyAlignment="true">
      <alignment horizontal="center" vertical="center" wrapText="true"/>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6" xfId="0" applyFont="true" applyFill="true" applyBorder="true" applyAlignment="true">
      <alignment horizontal="center"/>
    </xf>
    <xf numFmtId="1" fontId="1" fillId="0" borderId="28" xfId="0" applyNumberFormat="true" applyFont="true" applyBorder="true" applyAlignment="true">
      <alignment horizontal="center"/>
    </xf>
    <xf numFmtId="0" fontId="1" fillId="0" borderId="28" xfId="0" applyFont="true" applyBorder="true" applyAlignment="true">
      <alignment horizontal="center"/>
    </xf>
    <xf numFmtId="1" fontId="1" fillId="0" borderId="29" xfId="0" applyNumberFormat="true" applyFont="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4" fillId="0" borderId="2" xfId="0" applyFont="true" applyFill="true" applyBorder="true" applyAlignment="true">
      <alignment horizontal="left" vertical="center"/>
    </xf>
    <xf numFmtId="0" fontId="4" fillId="2" borderId="7" xfId="0" applyFont="true" applyFill="true" applyBorder="true" applyAlignment="true">
      <alignment horizontal="left" vertical="center"/>
    </xf>
    <xf numFmtId="164" fontId="3" fillId="0" borderId="8" xfId="0" applyNumberFormat="true" applyFont="true" applyFill="true" applyBorder="true" applyAlignment="true">
      <alignment horizontal="center" vertical="center"/>
    </xf>
    <xf numFmtId="0" fontId="3" fillId="0" borderId="10" xfId="0" applyFont="true" applyBorder="true" applyAlignment="true">
      <alignment horizontal="left" vertical="center" wrapText="true"/>
    </xf>
    <xf numFmtId="0" fontId="3" fillId="0" borderId="22" xfId="0" applyFont="true" applyBorder="true" applyAlignment="true">
      <alignment horizontal="left" vertical="center" wrapText="true"/>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0" fontId="16" fillId="2" borderId="18" xfId="2" applyFont="true" applyFill="true" applyBorder="true" applyAlignment="true">
      <alignment horizontal="center"/>
    </xf>
    <xf numFmtId="1" fontId="16" fillId="2" borderId="0" xfId="2" applyNumberFormat="true"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69" fillId="0" borderId="0" xfId="9" applyFont="true"/>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70" fillId="2" borderId="0" xfId="4" applyFont="true" applyFill="true"/>
    <xf numFmtId="0" fontId="71" fillId="2" borderId="0" xfId="4" applyFont="true" applyFill="true"/>
    <xf numFmtId="0" fontId="72"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164" fontId="3" fillId="2" borderId="2" xfId="0" applyNumberFormat="true" applyFont="true" applyFill="true" applyBorder="true" applyAlignment="true">
      <alignment horizontal="left" vertical="center"/>
    </xf>
    <xf numFmtId="164" fontId="3" fillId="2" borderId="24" xfId="0" applyNumberFormat="true" applyFont="true" applyFill="true" applyBorder="true" applyAlignment="true">
      <alignment horizontal="left" vertical="center"/>
    </xf>
    <xf numFmtId="164" fontId="3" fillId="0" borderId="2" xfId="0" applyNumberFormat="true" applyFont="true" applyFill="true" applyBorder="true" applyAlignment="true">
      <alignment horizontal="left" vertical="center"/>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5" fillId="40" borderId="15" xfId="0" applyFont="true" applyFill="true" applyBorder="true" applyAlignment="true">
      <alignment horizontal="center" vertical="center"/>
    </xf>
    <xf numFmtId="0" fontId="3" fillId="40" borderId="17" xfId="0" applyFont="true" applyFill="true" applyBorder="true" applyAlignment="true">
      <alignment horizontal="left" vertical="center"/>
    </xf>
    <xf numFmtId="0" fontId="3" fillId="40" borderId="0" xfId="0" applyFont="true" applyFill="true" applyBorder="true" applyAlignment="true">
      <alignment vertical="center"/>
    </xf>
    <xf numFmtId="0" fontId="3" fillId="40" borderId="0" xfId="0" applyFont="true" applyFill="true" applyBorder="true" applyAlignment="true">
      <alignment horizontal="lef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3" fillId="40" borderId="5" xfId="0" applyFont="true" applyFill="true" applyBorder="true" applyAlignment="true">
      <alignment horizontal="lef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10" xfId="0" applyFont="true" applyFill="true" applyBorder="true" applyAlignment="true">
      <alignment horizontal="left"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3" fillId="40" borderId="2" xfId="0" applyFont="true" applyFill="true" applyBorder="true" applyAlignment="true">
      <alignment vertical="center"/>
    </xf>
    <xf numFmtId="0" fontId="3" fillId="40" borderId="24" xfId="0" applyFont="true" applyFill="true" applyBorder="true" applyAlignment="true">
      <alignment vertical="center"/>
    </xf>
    <xf numFmtId="0" fontId="4" fillId="40" borderId="32" xfId="0" applyFont="true" applyFill="true" applyBorder="true" applyAlignment="true">
      <alignment horizontal="left" vertical="center" wrapText="true"/>
    </xf>
    <xf numFmtId="0" fontId="3" fillId="40" borderId="2" xfId="0" applyFont="true" applyFill="true" applyBorder="true" applyAlignment="true">
      <alignment horizontal="left" vertical="center"/>
    </xf>
    <xf numFmtId="0" fontId="3" fillId="40" borderId="24" xfId="0" applyFont="true" applyFill="true" applyBorder="true" applyAlignment="true">
      <alignment horizontal="lef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5" fillId="41" borderId="15" xfId="0" applyFont="true" applyFill="true" applyBorder="true" applyAlignment="true">
      <alignment horizontal="left" vertical="center"/>
    </xf>
    <xf numFmtId="0" fontId="5" fillId="41" borderId="16" xfId="0" applyFont="true" applyFill="true" applyBorder="true" applyAlignment="true">
      <alignment horizontal="left"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0" xfId="0" applyFont="true" applyFill="true" applyBorder="true" applyAlignment="true">
      <alignment horizontal="left" vertical="center"/>
    </xf>
    <xf numFmtId="0" fontId="5" fillId="41" borderId="0" xfId="0" applyFont="true" applyFill="true" applyBorder="true" applyAlignment="true">
      <alignment horizontal="left" vertical="center"/>
    </xf>
    <xf numFmtId="0" fontId="5" fillId="41" borderId="18" xfId="0" applyFont="true" applyFill="true" applyBorder="true" applyAlignment="true">
      <alignment horizontal="lef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3" fillId="41" borderId="5" xfId="0" applyFont="true" applyFill="true" applyBorder="true" applyAlignment="true">
      <alignment horizontal="left" vertical="center"/>
    </xf>
    <xf numFmtId="0" fontId="5" fillId="41" borderId="5" xfId="0" applyFont="true" applyFill="true" applyBorder="true" applyAlignment="true">
      <alignment horizontal="left" vertical="center"/>
    </xf>
    <xf numFmtId="0" fontId="5" fillId="41" borderId="20" xfId="0" applyFont="true" applyFill="true" applyBorder="true" applyAlignment="true">
      <alignment horizontal="lef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10" xfId="0" applyFont="true" applyFill="true" applyBorder="true" applyAlignment="true">
      <alignment horizontal="left" vertical="center"/>
    </xf>
    <xf numFmtId="0" fontId="4" fillId="41" borderId="32" xfId="0" applyFont="true" applyFill="true" applyBorder="true" applyAlignment="true">
      <alignment horizontal="center" vertical="center" wrapText="true"/>
    </xf>
    <xf numFmtId="0" fontId="3" fillId="41" borderId="2" xfId="0" applyFont="true" applyFill="true" applyBorder="true" applyAlignment="true">
      <alignment vertical="center"/>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4" fillId="41" borderId="32" xfId="0" applyFont="true" applyFill="true" applyBorder="true" applyAlignment="true">
      <alignment horizontal="left" vertical="center" wrapText="true"/>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5" fillId="42" borderId="15" xfId="0" applyFont="true" applyFill="true" applyBorder="true" applyAlignment="true">
      <alignment horizontal="left" vertical="center"/>
    </xf>
    <xf numFmtId="0" fontId="5" fillId="42" borderId="16" xfId="0" applyFont="true" applyFill="true" applyBorder="true" applyAlignment="true">
      <alignment horizontal="left"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0" xfId="0" applyFont="true" applyFill="true" applyBorder="true" applyAlignment="true">
      <alignment horizontal="left" vertical="center"/>
    </xf>
    <xf numFmtId="0" fontId="5" fillId="42" borderId="0" xfId="0" applyFont="true" applyFill="true" applyBorder="true" applyAlignment="true">
      <alignment horizontal="left" vertical="center"/>
    </xf>
    <xf numFmtId="0" fontId="5" fillId="42" borderId="18" xfId="0" applyFont="true" applyFill="true" applyBorder="true" applyAlignment="true">
      <alignment horizontal="lef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3" fillId="42" borderId="5" xfId="0" applyFont="true" applyFill="true" applyBorder="true" applyAlignment="true">
      <alignment horizontal="left" vertical="center"/>
    </xf>
    <xf numFmtId="0" fontId="5" fillId="42" borderId="5" xfId="0" applyFont="true" applyFill="true" applyBorder="true" applyAlignment="true">
      <alignment horizontal="left" vertical="center"/>
    </xf>
    <xf numFmtId="0" fontId="5" fillId="42" borderId="20" xfId="0" applyFont="true" applyFill="true" applyBorder="true" applyAlignment="true">
      <alignment horizontal="lef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4" fillId="42" borderId="13" xfId="0" applyFont="true" applyFill="true" applyBorder="true" applyAlignment="true">
      <alignment horizontal="left"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5" fillId="40" borderId="15" xfId="0" applyFont="true" applyFill="true" applyBorder="true" applyAlignment="true">
      <alignment horizontal="center" vertical="center"/>
    </xf>
    <xf numFmtId="0" fontId="3" fillId="0" borderId="24" xfId="0" applyFont="true" applyBorder="true" applyAlignment="true">
      <alignment horizontal="left" vertical="center" wrapText="true"/>
    </xf>
    <xf numFmtId="0" fontId="5" fillId="41" borderId="15"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3" fillId="41" borderId="2" xfId="0" applyFont="true" applyFill="true" applyBorder="true" applyAlignment="true">
      <alignment horizontal="center" vertical="center"/>
    </xf>
    <xf numFmtId="0" fontId="3" fillId="41" borderId="8" xfId="0" applyFont="true" applyFill="true" applyBorder="true" applyAlignment="true">
      <alignment horizontal="center" vertical="center"/>
    </xf>
    <xf numFmtId="0" fontId="3" fillId="41" borderId="26" xfId="0" applyFont="true" applyFill="true" applyBorder="true" applyAlignment="true">
      <alignment horizontal="center" vertical="center"/>
    </xf>
    <xf numFmtId="0" fontId="5" fillId="40" borderId="15" xfId="0" applyFont="true" applyFill="true" applyBorder="true" applyAlignment="true">
      <alignment horizontal="center" vertical="center"/>
    </xf>
    <xf numFmtId="1" fontId="73" fillId="46" borderId="81" xfId="0" applyNumberFormat="true" applyFont="true" applyFill="true" applyBorder="true" applyAlignment="true" applyProtection="true">
      <alignment horizontal="center" vertical="center"/>
    </xf>
    <xf numFmtId="1" fontId="74" fillId="47" borderId="82" xfId="0" applyNumberFormat="true" applyFont="true" applyFill="true" applyBorder="true" applyAlignment="true" applyProtection="true">
      <alignment horizontal="center" vertical="center"/>
    </xf>
    <xf numFmtId="1" fontId="75" fillId="48" borderId="83" xfId="0" applyNumberFormat="true" applyFont="true" applyFill="true" applyBorder="true" applyAlignment="true" applyProtection="true">
      <alignment horizontal="center" vertical="center"/>
    </xf>
    <xf numFmtId="1" fontId="76" fillId="49" borderId="84" xfId="0" applyNumberFormat="true" applyFont="true" applyFill="true" applyBorder="true" applyAlignment="true" applyProtection="true">
      <alignment horizontal="center" vertical="center"/>
    </xf>
    <xf numFmtId="1" fontId="77" fillId="50" borderId="85" xfId="0" applyNumberFormat="true" applyFont="true" applyFill="true" applyBorder="true" applyAlignment="true" applyProtection="true">
      <alignment horizontal="center" vertical="center"/>
    </xf>
    <xf numFmtId="1" fontId="78" fillId="51" borderId="86" xfId="0" applyNumberFormat="true" applyFont="true" applyFill="true" applyBorder="true" applyAlignment="true" applyProtection="true">
      <alignment horizontal="center" vertical="center"/>
    </xf>
    <xf numFmtId="1" fontId="79" fillId="52" borderId="87" xfId="0" applyNumberFormat="true" applyFont="true" applyFill="true" applyBorder="true" applyAlignment="true" applyProtection="true">
      <alignment horizontal="center" vertical="center"/>
    </xf>
    <xf numFmtId="1" fontId="80" fillId="53" borderId="88" xfId="0" applyNumberFormat="true" applyFont="true" applyFill="true" applyBorder="true" applyAlignment="true" applyProtection="true">
      <alignment horizontal="center" vertical="center"/>
    </xf>
    <xf numFmtId="1" fontId="81" fillId="54" borderId="89" xfId="0" applyNumberFormat="true" applyFont="true" applyFill="true" applyBorder="true" applyAlignment="true" applyProtection="true">
      <alignment horizontal="center" vertical="center"/>
    </xf>
    <xf numFmtId="1" fontId="82" fillId="55" borderId="90" xfId="0" applyNumberFormat="true" applyFont="true" applyFill="true" applyBorder="true" applyAlignment="true" applyProtection="true">
      <alignment horizontal="center" vertical="center"/>
    </xf>
    <xf numFmtId="1" fontId="83" fillId="56" borderId="91" xfId="0" applyNumberFormat="true" applyFont="true" applyFill="true" applyBorder="true" applyAlignment="true" applyProtection="true">
      <alignment horizontal="center" vertical="center"/>
    </xf>
    <xf numFmtId="1" fontId="84" fillId="57" borderId="92" xfId="0" applyNumberFormat="true" applyFont="true" applyFill="true" applyBorder="true" applyAlignment="true" applyProtection="true">
      <alignment horizontal="center" vertical="center"/>
    </xf>
    <xf numFmtId="1" fontId="85" fillId="58" borderId="93" xfId="0" applyNumberFormat="true" applyFont="true" applyFill="true" applyBorder="true" applyAlignment="true" applyProtection="true">
      <alignment horizontal="center" vertical="center"/>
    </xf>
    <xf numFmtId="1" fontId="86" fillId="59" borderId="94" xfId="0" applyNumberFormat="true" applyFont="true" applyFill="true" applyBorder="true" applyAlignment="true" applyProtection="true">
      <alignment horizontal="center" vertical="center"/>
    </xf>
    <xf numFmtId="1" fontId="87" fillId="60" borderId="95" xfId="0" applyNumberFormat="true" applyFont="true" applyFill="true" applyBorder="true" applyAlignment="true" applyProtection="true">
      <alignment horizontal="center" vertical="center"/>
    </xf>
    <xf numFmtId="1" fontId="88" fillId="61" borderId="96" xfId="0" applyNumberFormat="true" applyFont="true" applyFill="true" applyBorder="true" applyAlignment="true" applyProtection="true">
      <alignment horizontal="center" vertical="center"/>
    </xf>
    <xf numFmtId="1" fontId="89" fillId="62" borderId="97" xfId="0" applyNumberFormat="true" applyFont="true" applyFill="true" applyBorder="true" applyAlignment="true" applyProtection="true">
      <alignment horizontal="center" vertical="center"/>
    </xf>
    <xf numFmtId="0" fontId="90" fillId="63" borderId="98" xfId="0" applyNumberFormat="true" applyFont="true" applyFill="true" applyBorder="true" applyAlignment="true" applyProtection="true">
      <alignment horizontal="center" vertical="center"/>
    </xf>
    <xf numFmtId="164" fontId="91" fillId="64" borderId="99" xfId="0" applyNumberFormat="true" applyFont="true" applyFill="true" applyBorder="true" applyAlignment="true" applyProtection="true">
      <alignment horizontal="center" vertical="center"/>
    </xf>
    <xf numFmtId="0" fontId="92" fillId="65" borderId="100" xfId="0" applyNumberFormat="true" applyFont="true" applyFill="true" applyBorder="true" applyAlignment="true" applyProtection="true">
      <alignment horizontal="center" vertical="center"/>
    </xf>
    <xf numFmtId="0" fontId="93" fillId="66" borderId="101" xfId="0" applyNumberFormat="true" applyFont="true" applyFill="true" applyBorder="true" applyAlignment="true" applyProtection="true">
      <alignment horizontal="center" vertical="center"/>
    </xf>
    <xf numFmtId="0" fontId="94" fillId="67" borderId="102" xfId="0" applyNumberFormat="true" applyFont="true" applyFill="true" applyBorder="true" applyAlignment="true" applyProtection="true">
      <alignment horizontal="center" vertical="center"/>
    </xf>
    <xf numFmtId="0" fontId="95" fillId="68" borderId="103" xfId="0" applyNumberFormat="true" applyFont="true" applyFill="true" applyBorder="true" applyAlignment="true" applyProtection="true">
      <alignment horizontal="center" vertical="center"/>
    </xf>
    <xf numFmtId="164" fontId="96" fillId="69" borderId="104" xfId="0" applyNumberFormat="true" applyFont="true" applyFill="true" applyBorder="true" applyAlignment="true" applyProtection="true">
      <alignment horizontal="center" vertical="center"/>
    </xf>
    <xf numFmtId="0" fontId="97" fillId="70" borderId="105" xfId="0" applyNumberFormat="true" applyFont="true" applyFill="true" applyBorder="true" applyAlignment="true" applyProtection="true">
      <alignment horizontal="center" vertical="center"/>
    </xf>
    <xf numFmtId="0" fontId="98" fillId="71" borderId="106" xfId="0" applyNumberFormat="true" applyFont="true" applyFill="true" applyBorder="true" applyAlignment="true" applyProtection="true">
      <alignment horizontal="center" vertical="center"/>
    </xf>
    <xf numFmtId="0" fontId="99" fillId="72" borderId="107" xfId="0" applyNumberFormat="true" applyFont="true" applyFill="true" applyBorder="true" applyAlignment="true" applyProtection="true">
      <alignment horizontal="center" vertical="center"/>
    </xf>
    <xf numFmtId="0" fontId="100" fillId="73" borderId="108" xfId="0" applyNumberFormat="true" applyFont="true" applyFill="true" applyBorder="true" applyAlignment="true" applyProtection="true">
      <alignment horizontal="center" vertical="center"/>
    </xf>
    <xf numFmtId="164" fontId="101" fillId="74" borderId="109" xfId="0" applyNumberFormat="true" applyFont="true" applyFill="true" applyBorder="true" applyAlignment="true" applyProtection="true">
      <alignment horizontal="center" vertical="center"/>
    </xf>
    <xf numFmtId="0" fontId="102" fillId="75" borderId="110" xfId="0" applyNumberFormat="true" applyFont="true" applyFill="true" applyBorder="true" applyAlignment="true" applyProtection="true">
      <alignment horizontal="center" vertical="center"/>
    </xf>
    <xf numFmtId="0" fontId="103" fillId="76" borderId="111" xfId="0" applyNumberFormat="true" applyFont="true" applyFill="true" applyBorder="true" applyAlignment="true" applyProtection="true">
      <alignment horizontal="center" vertical="center"/>
    </xf>
    <xf numFmtId="0" fontId="104" fillId="77" borderId="112" xfId="0" applyNumberFormat="true" applyFont="true" applyFill="true" applyBorder="true" applyAlignment="true" applyProtection="true">
      <alignment horizontal="center" vertical="center"/>
    </xf>
    <xf numFmtId="0" fontId="105" fillId="78" borderId="113" xfId="0" applyNumberFormat="true" applyFont="true" applyFill="true" applyBorder="true" applyAlignment="true" applyProtection="true">
      <alignment horizontal="center" vertical="center"/>
    </xf>
    <xf numFmtId="164" fontId="106" fillId="79" borderId="114" xfId="0" applyNumberFormat="true" applyFont="true" applyFill="true" applyBorder="true" applyAlignment="true" applyProtection="true">
      <alignment horizontal="center" vertical="center"/>
    </xf>
    <xf numFmtId="0" fontId="107" fillId="80" borderId="115" xfId="0" applyNumberFormat="true" applyFont="true" applyFill="true" applyBorder="true" applyAlignment="true" applyProtection="true">
      <alignment horizontal="center" vertical="center"/>
    </xf>
    <xf numFmtId="0" fontId="108" fillId="81" borderId="116" xfId="0" applyNumberFormat="true" applyFont="true" applyFill="true" applyBorder="true" applyAlignment="true" applyProtection="true">
      <alignment horizontal="center" vertical="center"/>
    </xf>
    <xf numFmtId="0" fontId="109" fillId="82" borderId="117" xfId="0" applyNumberFormat="true" applyFont="true" applyFill="true" applyBorder="true" applyAlignment="true" applyProtection="true">
      <alignment horizontal="center" vertical="center"/>
    </xf>
    <xf numFmtId="0" fontId="110" fillId="83" borderId="118" xfId="0" applyNumberFormat="true" applyFont="true" applyFill="true" applyBorder="true" applyAlignment="true" applyProtection="true">
      <alignment horizontal="center" vertical="center"/>
    </xf>
    <xf numFmtId="164" fontId="111" fillId="84" borderId="119" xfId="0" applyNumberFormat="true" applyFont="true" applyFill="true" applyBorder="true" applyAlignment="true" applyProtection="true">
      <alignment horizontal="center" vertical="center"/>
    </xf>
    <xf numFmtId="0" fontId="112" fillId="85" borderId="120" xfId="0" applyNumberFormat="true" applyFont="true" applyFill="true" applyBorder="true" applyAlignment="true" applyProtection="true">
      <alignment horizontal="center" vertical="center"/>
    </xf>
    <xf numFmtId="0" fontId="113" fillId="86" borderId="121" xfId="0" applyNumberFormat="true" applyFont="true" applyFill="true" applyBorder="true" applyAlignment="true" applyProtection="true">
      <alignment horizontal="center" vertical="center"/>
    </xf>
    <xf numFmtId="0" fontId="114" fillId="87" borderId="122" xfId="0" applyNumberFormat="true" applyFont="true" applyFill="true" applyBorder="true" applyAlignment="true" applyProtection="true">
      <alignment horizontal="center" vertical="center"/>
    </xf>
    <xf numFmtId="0" fontId="115" fillId="88" borderId="123" xfId="0" applyNumberFormat="true" applyFont="true" applyFill="true" applyBorder="true" applyAlignment="true" applyProtection="true">
      <alignment horizontal="center" vertical="center"/>
    </xf>
    <xf numFmtId="164" fontId="116" fillId="89" borderId="124" xfId="0" applyNumberFormat="true" applyFont="true" applyFill="true" applyBorder="true" applyAlignment="true" applyProtection="true">
      <alignment horizontal="center" vertical="center"/>
    </xf>
    <xf numFmtId="0" fontId="117" fillId="90" borderId="125" xfId="0" applyNumberFormat="true" applyFont="true" applyFill="true" applyBorder="true" applyAlignment="true" applyProtection="true">
      <alignment horizontal="center" vertical="center"/>
    </xf>
    <xf numFmtId="0" fontId="118" fillId="91" borderId="126" xfId="0" applyNumberFormat="true" applyFont="true" applyFill="true" applyBorder="true" applyAlignment="true" applyProtection="true">
      <alignment horizontal="center" vertical="center"/>
    </xf>
    <xf numFmtId="0" fontId="119" fillId="92" borderId="127" xfId="0" applyNumberFormat="true" applyFont="true" applyFill="true" applyBorder="true" applyAlignment="true" applyProtection="true">
      <alignment horizontal="center" vertical="center"/>
    </xf>
    <xf numFmtId="0" fontId="120" fillId="93" borderId="128" xfId="0" applyNumberFormat="true" applyFont="true" applyFill="true" applyBorder="true" applyAlignment="true" applyProtection="true">
      <alignment horizontal="center" vertical="center"/>
    </xf>
    <xf numFmtId="164" fontId="121" fillId="94" borderId="129" xfId="0" applyNumberFormat="true" applyFont="true" applyFill="true" applyBorder="true" applyAlignment="true" applyProtection="true">
      <alignment horizontal="center" vertical="center"/>
    </xf>
    <xf numFmtId="0" fontId="122" fillId="95" borderId="130" xfId="0" applyNumberFormat="true" applyFont="true" applyFill="true" applyBorder="true" applyAlignment="true" applyProtection="true">
      <alignment horizontal="center" vertical="center"/>
    </xf>
    <xf numFmtId="0" fontId="123" fillId="96" borderId="131" xfId="0" applyNumberFormat="true" applyFont="true" applyFill="true" applyBorder="true" applyAlignment="true" applyProtection="true">
      <alignment horizontal="center" vertical="center"/>
    </xf>
    <xf numFmtId="0" fontId="124" fillId="97" borderId="132" xfId="0" applyNumberFormat="true" applyFont="true" applyFill="true" applyBorder="true" applyAlignment="true" applyProtection="true">
      <alignment horizontal="center" vertical="center"/>
    </xf>
    <xf numFmtId="0" fontId="125" fillId="98" borderId="133" xfId="0" applyNumberFormat="true" applyFont="true" applyFill="true" applyBorder="true" applyAlignment="true" applyProtection="true">
      <alignment horizontal="center" vertical="center"/>
    </xf>
    <xf numFmtId="164" fontId="126" fillId="99" borderId="134" xfId="0" applyNumberFormat="true" applyFont="true" applyFill="true" applyBorder="true" applyAlignment="true" applyProtection="true">
      <alignment horizontal="center" vertical="center"/>
    </xf>
    <xf numFmtId="0" fontId="127" fillId="100" borderId="135" xfId="0" applyNumberFormat="true" applyFont="true" applyFill="true" applyBorder="true" applyAlignment="true" applyProtection="true">
      <alignment horizontal="center" vertical="center"/>
    </xf>
    <xf numFmtId="0" fontId="128" fillId="101" borderId="136" xfId="0" applyNumberFormat="true" applyFont="true" applyFill="true" applyBorder="true" applyAlignment="true" applyProtection="true">
      <alignment horizontal="center" vertical="center"/>
    </xf>
    <xf numFmtId="0" fontId="129" fillId="102" borderId="137" xfId="0" applyNumberFormat="true" applyFont="true" applyFill="true" applyBorder="true" applyAlignment="true" applyProtection="true">
      <alignment horizontal="center" vertical="center"/>
    </xf>
    <xf numFmtId="0" fontId="130" fillId="103" borderId="138" xfId="0" applyNumberFormat="true" applyFont="true" applyFill="true" applyBorder="true" applyAlignment="true" applyProtection="true">
      <alignment horizontal="center" vertical="center"/>
    </xf>
    <xf numFmtId="164" fontId="131" fillId="104" borderId="139" xfId="0" applyNumberFormat="true" applyFont="true" applyFill="true" applyBorder="true" applyAlignment="true" applyProtection="true">
      <alignment horizontal="center" vertical="center"/>
    </xf>
    <xf numFmtId="0" fontId="132" fillId="105" borderId="140" xfId="0" applyNumberFormat="true" applyFont="true" applyFill="true" applyBorder="true" applyAlignment="true" applyProtection="true">
      <alignment horizontal="center" vertical="center"/>
    </xf>
    <xf numFmtId="0" fontId="133" fillId="106" borderId="141" xfId="0" applyNumberFormat="true" applyFont="true" applyFill="true" applyBorder="true" applyAlignment="true" applyProtection="true">
      <alignment horizontal="center" vertical="center"/>
    </xf>
    <xf numFmtId="0" fontId="134" fillId="107" borderId="142" xfId="0" applyNumberFormat="true" applyFont="true" applyFill="true" applyBorder="true" applyAlignment="true" applyProtection="true">
      <alignment horizontal="center" vertical="center"/>
    </xf>
    <xf numFmtId="0" fontId="135" fillId="108" borderId="143" xfId="0" applyNumberFormat="true" applyFont="true" applyFill="true" applyBorder="true" applyAlignment="true" applyProtection="true">
      <alignment horizontal="center" vertical="center"/>
    </xf>
    <xf numFmtId="164" fontId="136" fillId="109" borderId="144" xfId="0" applyNumberFormat="true" applyFont="true" applyFill="true" applyBorder="true" applyAlignment="true" applyProtection="true">
      <alignment horizontal="center" vertical="center"/>
    </xf>
    <xf numFmtId="0" fontId="137" fillId="110" borderId="145" xfId="0" applyNumberFormat="true" applyFont="true" applyFill="true" applyBorder="true" applyAlignment="true" applyProtection="true">
      <alignment horizontal="center" vertical="center"/>
    </xf>
    <xf numFmtId="0" fontId="138" fillId="111" borderId="146" xfId="0" applyNumberFormat="true" applyFont="true" applyFill="true" applyBorder="true" applyAlignment="true" applyProtection="true">
      <alignment horizontal="center" vertical="center"/>
    </xf>
    <xf numFmtId="0" fontId="139" fillId="112" borderId="147" xfId="0" applyNumberFormat="true" applyFont="true" applyFill="true" applyBorder="true" applyAlignment="true" applyProtection="true">
      <alignment horizontal="center" vertical="center"/>
    </xf>
    <xf numFmtId="0" fontId="140" fillId="113" borderId="148" xfId="0" applyNumberFormat="true" applyFont="true" applyFill="true" applyBorder="true" applyAlignment="true" applyProtection="true">
      <alignment horizontal="center" vertical="center"/>
    </xf>
    <xf numFmtId="164" fontId="141" fillId="114" borderId="149" xfId="0" applyNumberFormat="true" applyFont="true" applyFill="true" applyBorder="true" applyAlignment="true" applyProtection="true">
      <alignment horizontal="center" vertical="center"/>
    </xf>
    <xf numFmtId="0" fontId="142" fillId="115" borderId="150" xfId="0" applyNumberFormat="true" applyFont="true" applyFill="true" applyBorder="true" applyAlignment="true" applyProtection="true">
      <alignment horizontal="center" vertical="center"/>
    </xf>
    <xf numFmtId="0" fontId="143" fillId="116" borderId="151" xfId="0" applyNumberFormat="true" applyFont="true" applyFill="true" applyBorder="true" applyAlignment="true" applyProtection="true">
      <alignment horizontal="center" vertical="center"/>
    </xf>
    <xf numFmtId="0" fontId="144" fillId="117" borderId="152" xfId="0" applyNumberFormat="true" applyFont="true" applyFill="true" applyBorder="true" applyAlignment="true" applyProtection="true">
      <alignment horizontal="center" vertical="center"/>
    </xf>
    <xf numFmtId="0" fontId="145" fillId="118" borderId="153" xfId="0" applyNumberFormat="true" applyFont="true" applyFill="true" applyBorder="true" applyAlignment="true" applyProtection="true">
      <alignment horizontal="center" vertical="center"/>
    </xf>
    <xf numFmtId="164" fontId="146" fillId="119" borderId="154" xfId="0" applyNumberFormat="true" applyFont="true" applyFill="true" applyBorder="true" applyAlignment="true" applyProtection="true">
      <alignment horizontal="center" vertical="center"/>
    </xf>
    <xf numFmtId="0" fontId="147" fillId="120" borderId="155" xfId="0" applyNumberFormat="true" applyFont="true" applyFill="true" applyBorder="true" applyAlignment="true" applyProtection="true">
      <alignment horizontal="center" vertical="center"/>
    </xf>
    <xf numFmtId="0" fontId="148" fillId="121" borderId="156" xfId="0" applyNumberFormat="true" applyFont="true" applyFill="true" applyBorder="true" applyAlignment="true" applyProtection="true">
      <alignment horizontal="center" vertical="center"/>
    </xf>
    <xf numFmtId="0" fontId="149" fillId="122" borderId="157" xfId="0" applyNumberFormat="true" applyFont="true" applyFill="true" applyBorder="true" applyAlignment="true" applyProtection="true">
      <alignment horizontal="center" vertical="center"/>
    </xf>
    <xf numFmtId="0" fontId="150" fillId="123" borderId="158" xfId="0" applyNumberFormat="true" applyFont="true" applyFill="true" applyBorder="true" applyAlignment="true" applyProtection="true">
      <alignment horizontal="center" vertical="center"/>
    </xf>
    <xf numFmtId="164" fontId="151" fillId="124" borderId="159" xfId="0" applyNumberFormat="true" applyFont="true" applyFill="true" applyBorder="true" applyAlignment="true" applyProtection="true">
      <alignment horizontal="center" vertical="center"/>
    </xf>
    <xf numFmtId="0" fontId="152" fillId="125" borderId="160" xfId="0" applyNumberFormat="true" applyFont="true" applyFill="true" applyBorder="true" applyAlignment="true" applyProtection="true">
      <alignment horizontal="center" vertical="center"/>
    </xf>
    <xf numFmtId="0" fontId="153" fillId="126" borderId="161" xfId="0" applyNumberFormat="true" applyFont="true" applyFill="true" applyBorder="true" applyAlignment="true" applyProtection="true">
      <alignment horizontal="center" vertical="center"/>
    </xf>
    <xf numFmtId="0" fontId="154" fillId="127" borderId="162" xfId="0" applyNumberFormat="true" applyFont="true" applyFill="true" applyBorder="true" applyAlignment="true" applyProtection="true">
      <alignment horizontal="center" vertical="center"/>
    </xf>
    <xf numFmtId="0" fontId="155" fillId="128" borderId="163" xfId="0" applyNumberFormat="true" applyFont="true" applyFill="true" applyBorder="true" applyAlignment="true" applyProtection="true">
      <alignment horizontal="center" vertical="center"/>
    </xf>
    <xf numFmtId="164" fontId="156" fillId="129" borderId="164" xfId="0" applyNumberFormat="true" applyFont="true" applyFill="true" applyBorder="true" applyAlignment="true" applyProtection="true">
      <alignment horizontal="center" vertical="center"/>
    </xf>
    <xf numFmtId="0" fontId="157" fillId="130" borderId="165" xfId="0" applyNumberFormat="true" applyFont="true" applyFill="true" applyBorder="true" applyAlignment="true" applyProtection="true">
      <alignment horizontal="center" vertical="center"/>
    </xf>
    <xf numFmtId="0" fontId="158" fillId="131" borderId="166" xfId="0" applyNumberFormat="true" applyFont="true" applyFill="true" applyBorder="true" applyAlignment="true" applyProtection="true">
      <alignment horizontal="center" vertical="center"/>
    </xf>
    <xf numFmtId="0" fontId="159" fillId="132" borderId="167" xfId="0" applyNumberFormat="true" applyFont="true" applyFill="true" applyBorder="true" applyAlignment="true" applyProtection="true">
      <alignment horizontal="center" vertical="center"/>
    </xf>
    <xf numFmtId="0" fontId="160" fillId="133" borderId="168" xfId="0" applyNumberFormat="true" applyFont="true" applyFill="true" applyBorder="true" applyAlignment="true" applyProtection="true">
      <alignment horizontal="center" vertical="center"/>
    </xf>
    <xf numFmtId="164" fontId="161" fillId="134" borderId="169" xfId="0" applyNumberFormat="true" applyFont="true" applyFill="true" applyBorder="true" applyAlignment="true" applyProtection="true">
      <alignment horizontal="center" vertical="center"/>
    </xf>
    <xf numFmtId="0" fontId="162" fillId="135" borderId="170" xfId="0" applyNumberFormat="true" applyFont="true" applyFill="true" applyBorder="true" applyAlignment="true" applyProtection="true">
      <alignment horizontal="center" vertical="center"/>
    </xf>
    <xf numFmtId="0" fontId="163" fillId="136" borderId="171" xfId="0" applyNumberFormat="true" applyFont="true" applyFill="true" applyBorder="true" applyAlignment="true" applyProtection="true">
      <alignment horizontal="center" vertical="center"/>
    </xf>
    <xf numFmtId="0" fontId="164" fillId="137" borderId="172" xfId="0" applyNumberFormat="true" applyFont="true" applyFill="true" applyBorder="true" applyAlignment="true" applyProtection="true">
      <alignment horizontal="center" vertical="center"/>
    </xf>
    <xf numFmtId="1" fontId="165" fillId="138" borderId="173" xfId="0" applyNumberFormat="true" applyFont="true" applyFill="true" applyBorder="true" applyAlignment="true" applyProtection="true">
      <alignment horizontal="center" vertical="center"/>
    </xf>
    <xf numFmtId="164" fontId="166" fillId="139" borderId="174" xfId="0" applyNumberFormat="true" applyFont="true" applyFill="true" applyBorder="true" applyAlignment="true" applyProtection="true">
      <alignment horizontal="center" vertical="center"/>
    </xf>
    <xf numFmtId="1" fontId="167" fillId="140" borderId="175" xfId="0" applyNumberFormat="true" applyFont="true" applyFill="true" applyBorder="true" applyAlignment="true" applyProtection="true">
      <alignment horizontal="center" vertical="center"/>
    </xf>
    <xf numFmtId="1" fontId="168" fillId="141" borderId="176" xfId="0" applyNumberFormat="true" applyFont="true" applyFill="true" applyBorder="true" applyAlignment="true" applyProtection="true">
      <alignment horizontal="center" vertical="center"/>
    </xf>
    <xf numFmtId="1" fontId="169" fillId="142" borderId="177" xfId="0" applyNumberFormat="true" applyFont="true" applyFill="true" applyBorder="true" applyAlignment="true" applyProtection="true">
      <alignment horizontal="center" vertical="center"/>
    </xf>
    <xf numFmtId="0" fontId="170" fillId="143" borderId="178" xfId="0" applyNumberFormat="true" applyFont="true" applyFill="true" applyBorder="true" applyAlignment="true" applyProtection="true">
      <alignment horizontal="center" vertical="center"/>
    </xf>
    <xf numFmtId="164" fontId="171" fillId="144" borderId="179" xfId="0" applyNumberFormat="true" applyFont="true" applyFill="true" applyBorder="true" applyAlignment="true" applyProtection="true">
      <alignment horizontal="center" vertical="center"/>
    </xf>
    <xf numFmtId="0" fontId="172" fillId="145" borderId="180" xfId="0" applyNumberFormat="true" applyFont="true" applyFill="true" applyBorder="true" applyAlignment="true" applyProtection="true">
      <alignment horizontal="center" vertical="center"/>
    </xf>
    <xf numFmtId="0" fontId="173" fillId="146" borderId="181" xfId="0" applyNumberFormat="true" applyFont="true" applyFill="true" applyBorder="true" applyAlignment="true" applyProtection="true">
      <alignment horizontal="center" vertical="center"/>
    </xf>
    <xf numFmtId="0" fontId="174" fillId="147" borderId="182" xfId="0" applyNumberFormat="true" applyFont="true" applyFill="true" applyBorder="true" applyAlignment="true" applyProtection="true">
      <alignment horizontal="center" vertical="center"/>
    </xf>
    <xf numFmtId="0" fontId="66" fillId="37" borderId="0" xfId="2" applyFont="true" applyFill="true" applyAlignment="true">
      <alignment horizontal="center" vertical="center"/>
    </xf>
    <xf numFmtId="0" fontId="68" fillId="39" borderId="15" xfId="2" applyFont="true" applyFill="true" applyBorder="true" applyAlignment="true">
      <alignment horizontal="center"/>
    </xf>
    <xf numFmtId="0" fontId="68" fillId="35" borderId="15" xfId="2" applyFont="true" applyFill="true" applyBorder="true" applyAlignment="true">
      <alignment horizontal="center"/>
    </xf>
    <xf numFmtId="0" fontId="68"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8"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5" fillId="40" borderId="5" xfId="0" applyFont="true" applyFill="true" applyBorder="true" applyAlignment="true">
      <alignment horizontal="center" vertical="center"/>
    </xf>
    <xf numFmtId="0" fontId="5" fillId="40" borderId="20" xfId="0" applyFont="true" applyFill="true" applyBorder="true" applyAlignment="true">
      <alignment horizontal="center" vertical="center"/>
    </xf>
    <xf numFmtId="0" fontId="5" fillId="40" borderId="15" xfId="0" applyFont="true" applyFill="true" applyBorder="true" applyAlignment="true">
      <alignment horizontal="center" vertical="center"/>
    </xf>
    <xf numFmtId="0" fontId="5" fillId="40" borderId="16" xfId="0" applyFont="true" applyFill="true" applyBorder="true" applyAlignment="true">
      <alignment horizontal="center" vertical="center"/>
    </xf>
    <xf numFmtId="0" fontId="5" fillId="40" borderId="0" xfId="0" applyFont="true" applyFill="true" applyBorder="true" applyAlignment="true">
      <alignment horizontal="center" vertical="center"/>
    </xf>
    <xf numFmtId="0" fontId="5" fillId="40" borderId="18"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67" fillId="0" borderId="2" xfId="0" applyFont="true" applyBorder="true" applyAlignment="true">
      <alignment horizontal="left" vertical="center" wrapText="true"/>
    </xf>
    <xf numFmtId="0" fontId="67" fillId="0" borderId="24" xfId="0" applyFont="true" applyBorder="true" applyAlignment="true">
      <alignment horizontal="left" vertical="center" wrapText="true"/>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5" fillId="148" borderId="183" xfId="0" applyNumberFormat="true" applyFont="true" applyFill="true" applyBorder="true" applyAlignment="true" applyProtection="true">
      <alignment horizontal="center" vertical="bottom" textRotation="0" wrapText="false" indent="0" shrinkToFit="false"/>
      <protection locked="true" hidden="false"/>
    </xf>
    <xf numFmtId="0" fontId="177" fillId="149" borderId="184" xfId="0" applyNumberFormat="true" applyFont="true" applyFill="true" applyBorder="true" applyAlignment="true" applyProtection="true">
      <alignment horizontal="center" vertical="bottom" textRotation="0" wrapText="false" indent="0" shrinkToFit="false"/>
      <protection locked="true" hidden="false"/>
    </xf>
    <xf numFmtId="0" fontId="179" fillId="150" borderId="185"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836725974303"/>
      </font>
    </dxf>
    <dxf>
      <font>
        <color rgb="FFAB47BC"/>
      </font>
    </dxf>
    <dxf>
      <font>
        <color theme="0" tint="-0.049836725974303"/>
      </font>
    </dxf>
    <dxf>
      <font>
        <color rgb="FF66BB6A"/>
      </font>
    </dxf>
    <dxf>
      <font>
        <color rgb="FF29B6F6"/>
      </font>
    </dxf>
    <dxf>
      <font>
        <color theme="0" tint="-0.049836725974303"/>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4B2B-4AFB-99B6-34B88C5D7125}"/>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4B2B-4AFB-99B6-34B88C5D7125}"/>
                </c:ext>
                <c:ext xmlns:c15="http://schemas.microsoft.com/office/drawing/2012/chart" uri="{CE6537A1-D6FC-4f65-9D91-7224C49458BB}"/>
              </c:extLst>
            </c:dLbl>
            <c:dLbl>
              <c:idx val="1"/>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4B2B-4AFB-99B6-34B88C5D7125}"/>
                </c:ext>
                <c:ext xmlns:c15="http://schemas.microsoft.com/office/drawing/2012/chart" uri="{CE6537A1-D6FC-4f65-9D91-7224C49458BB}"/>
              </c:extLst>
            </c:dLbl>
            <c:dLbl>
              <c:idx val="2"/>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4B2B-4AFB-99B6-34B88C5D7125}"/>
                </c:ext>
                <c:ext xmlns:c15="http://schemas.microsoft.com/office/drawing/2012/chart" uri="{CE6537A1-D6FC-4f65-9D91-7224C49458BB}"/>
              </c:extLst>
            </c:dLbl>
            <c:dLbl>
              <c:idx val="3"/>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4B2B-4AFB-99B6-34B88C5D7125}"/>
                </c:ext>
                <c:ext xmlns:c15="http://schemas.microsoft.com/office/drawing/2012/chart" uri="{CE6537A1-D6FC-4f65-9D91-7224C49458BB}"/>
              </c:extLst>
            </c:dLbl>
            <c:dLbl>
              <c:idx val="4"/>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4B2B-4AFB-99B6-34B88C5D7125}"/>
                </c:ext>
                <c:ext xmlns:c15="http://schemas.microsoft.com/office/drawing/2012/chart" uri="{CE6537A1-D6FC-4f65-9D91-7224C49458BB}"/>
              </c:extLst>
            </c:dLbl>
            <c:dLbl>
              <c:idx val="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4B2B-4AFB-99B6-34B88C5D7125}"/>
                </c:ext>
                <c:ext xmlns:c15="http://schemas.microsoft.com/office/drawing/2012/chart" uri="{CE6537A1-D6FC-4f65-9D91-7224C49458BB}"/>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7-4B2B-4AFB-99B6-34B88C5D7125}"/>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8-4B2B-4AFB-99B6-34B88C5D7125}"/>
            </c:ext>
          </c:extLst>
        </c:ser>
        <c:dLbls>
          <c:showLegendKey val="0"/>
          <c:showVal val="0"/>
          <c:showCatName val="0"/>
          <c:showSerName val="0"/>
          <c:showPercent val="0"/>
          <c:showBubbleSize val="0"/>
        </c:dLbls>
        <c:gapWidth val="25"/>
        <c:overlap val="100"/>
        <c:axId val="84687104"/>
        <c:axId val="84735104"/>
      </c:barChart>
      <c:catAx>
        <c:axId val="8468710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5104"/>
        <c:crosses val="autoZero"/>
        <c:auto val="1"/>
        <c:lblAlgn val="ctr"/>
        <c:lblOffset val="100"/>
        <c:noMultiLvlLbl val="0"/>
      </c:catAx>
      <c:valAx>
        <c:axId val="8473510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687104"/>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c:ext xmlns:c15="http://schemas.microsoft.com/office/drawing/2012/chart" uri="{CE6537A1-D6FC-4f65-9D91-7224C49458BB}"/>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7"/>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Lst>
            </c:dLbl>
            <c:dLbl>
              <c:idx val="8"/>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2014</c:v>
                </c:pt>
                <c:pt idx="4">
                  <c:v>2015</c:v>
                </c:pt>
                <c:pt idx="5">
                  <c:v>2016</c:v>
                </c:pt>
                <c:pt idx="6">
                  <c:v>2016</c:v>
                </c:pt>
                <c:pt idx="7">
                  <c:v>2017</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68.7</c:v>
                </c:pt>
                <c:pt idx="1">
                  <c:v>72.2</c:v>
                </c:pt>
                <c:pt idx="2">
                  <c:v>#N/A</c:v>
                </c:pt>
                <c:pt idx="3">
                  <c:v>#N/A</c:v>
                </c:pt>
                <c:pt idx="4">
                  <c:v>#N/A</c:v>
                </c:pt>
                <c:pt idx="5">
                  <c:v>#N/A</c:v>
                </c:pt>
                <c:pt idx="6">
                  <c:v>89.709090909090904</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#N/A</c:v>
                </c:pt>
                <c:pt idx="1">
                  <c:v>#N/A</c:v>
                </c:pt>
                <c:pt idx="2">
                  <c:v>#N/A</c:v>
                </c:pt>
                <c:pt idx="3">
                  <c:v>#N/A</c:v>
                </c:pt>
                <c:pt idx="4">
                  <c:v>61.7</c:v>
                </c:pt>
                <c:pt idx="5">
                  <c:v>61.7</c:v>
                </c:pt>
                <c:pt idx="6">
                  <c:v>61.7</c:v>
                </c:pt>
                <c:pt idx="7">
                  <c:v>61.7</c:v>
                </c:pt>
                <c:pt idx="8">
                  <c:v>61.7</c:v>
                </c:pt>
                <c:pt idx="9">
                  <c:v>65.2</c:v>
                </c:pt>
                <c:pt idx="10">
                  <c:v>68.7</c:v>
                </c:pt>
                <c:pt idx="11">
                  <c:v>72.2</c:v>
                </c:pt>
                <c:pt idx="12">
                  <c:v>75.7</c:v>
                </c:pt>
                <c:pt idx="13">
                  <c:v>79.2</c:v>
                </c:pt>
                <c:pt idx="14">
                  <c:v>82.7</c:v>
                </c:pt>
                <c:pt idx="15">
                  <c:v>86.2</c:v>
                </c:pt>
                <c:pt idx="16">
                  <c:v>89.7</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7"/>
              <c:tx>
                <c:rich>
                  <a:bodyPr/>
                  <a:lstStyle/>
                  <a:p>
                    <a:pPr>
                      <a:defRPr sz="600" b="0" i="0">
                        <a:solidFill>
                          <a:srgbClr val="000000"/>
                        </a:solidFill>
                        <a:latin typeface="Arial"/>
                        <a:ea typeface="Arial"/>
                        <a:cs typeface="Arial"/>
                      </a:defRPr>
                    </a:pPr>
                    <a:r>
                      <a:rPr lang="en-US" sz="600"/>
                      <a:t>U</a:t>
                    </a:r>
                    <a:r>
                      <a:rPr lang="en-US"/>
                      <a:t>IS17</a:t>
                    </a:r>
                  </a:p>
                </c:rich>
              </c:tx>
              <c:spPr/>
              <c:dLblPos val="b"/>
              <c:showLegendKey val="0"/>
              <c:showVal val="1"/>
              <c:showCatName val="0"/>
              <c:showSerName val="0"/>
              <c:showPercent val="0"/>
              <c:showBubbleSize val="0"/>
            </c:dLbl>
            <c:dLbl>
              <c:idx val="8"/>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2011</c:v>
                </c:pt>
                <c:pt idx="2">
                  <c:v>2013</c:v>
                </c:pt>
                <c:pt idx="3">
                  <c:v>2014</c:v>
                </c:pt>
                <c:pt idx="4">
                  <c:v>2015</c:v>
                </c:pt>
                <c:pt idx="5">
                  <c:v>2016</c:v>
                </c:pt>
                <c:pt idx="6">
                  <c:v>2016</c:v>
                </c:pt>
                <c:pt idx="7">
                  <c:v>2017</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c:ext xmlns:c15="http://schemas.microsoft.com/office/drawing/2012/chart" uri="{CE6537A1-D6FC-4f65-9D91-7224C49458BB}"/>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7"/>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Lst>
            </c:dLbl>
            <c:dLbl>
              <c:idx val="8"/>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2014</c:v>
                </c:pt>
                <c:pt idx="4">
                  <c:v>2015</c:v>
                </c:pt>
                <c:pt idx="5">
                  <c:v>2016</c:v>
                </c:pt>
                <c:pt idx="6">
                  <c:v>2016</c:v>
                </c:pt>
                <c:pt idx="7">
                  <c:v>2017</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dLbls>
          <c:showLegendKey val="0"/>
          <c:showVal val="0"/>
          <c:showCatName val="0"/>
          <c:showSerName val="0"/>
          <c:showPercent val="0"/>
          <c:showBubbleSize val="0"/>
        </c:dLbls>
        <c:axId val="75159424"/>
        <c:axId val="75160960"/>
      </c:scatterChart>
      <c:valAx>
        <c:axId val="751594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60960"/>
        <c:crosses val="autoZero"/>
        <c:crossBetween val="midCat"/>
        <c:majorUnit val="5"/>
      </c:valAx>
      <c:valAx>
        <c:axId val="751609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5942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c:ext xmlns:c15="http://schemas.microsoft.com/office/drawing/2012/chart" uri="{CE6537A1-D6FC-4f65-9D91-7224C49458BB}"/>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c:ext xmlns:c15="http://schemas.microsoft.com/office/drawing/2012/chart" uri="{CE6537A1-D6FC-4f65-9D91-7224C49458BB}">
                  <c15:layout/>
                </c:ext>
              </c:extLst>
            </c:dLbl>
            <c:dLbl>
              <c:idx val="7"/>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Lst>
            </c:dLbl>
            <c:dLbl>
              <c:idx val="8"/>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2014</c:v>
                </c:pt>
                <c:pt idx="4">
                  <c:v>2015</c:v>
                </c:pt>
                <c:pt idx="5">
                  <c:v>2016</c:v>
                </c:pt>
                <c:pt idx="6">
                  <c:v>2016</c:v>
                </c:pt>
                <c:pt idx="7">
                  <c:v>2017</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63</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63</c:v>
                </c:pt>
                <c:pt idx="13">
                  <c:v>63</c:v>
                </c:pt>
                <c:pt idx="14">
                  <c:v>63</c:v>
                </c:pt>
                <c:pt idx="15">
                  <c:v>63</c:v>
                </c:pt>
                <c:pt idx="16">
                  <c:v>63</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c:ext xmlns:c15="http://schemas.microsoft.com/office/drawing/2012/chart" uri="{CE6537A1-D6FC-4f65-9D91-7224C49458BB}"/>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7"/>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Lst>
            </c:dLbl>
            <c:dLbl>
              <c:idx val="8"/>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2014</c:v>
                </c:pt>
                <c:pt idx="4">
                  <c:v>2015</c:v>
                </c:pt>
                <c:pt idx="5">
                  <c:v>2016</c:v>
                </c:pt>
                <c:pt idx="6">
                  <c:v>2016</c:v>
                </c:pt>
                <c:pt idx="7">
                  <c:v>2017</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c:ext xmlns:c15="http://schemas.microsoft.com/office/drawing/2012/chart" uri="{CE6537A1-D6FC-4f65-9D91-7224C49458BB}"/>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7"/>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Lst>
            </c:dLbl>
            <c:dLbl>
              <c:idx val="8"/>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2014</c:v>
                </c:pt>
                <c:pt idx="4">
                  <c:v>2015</c:v>
                </c:pt>
                <c:pt idx="5">
                  <c:v>2016</c:v>
                </c:pt>
                <c:pt idx="6">
                  <c:v>2016</c:v>
                </c:pt>
                <c:pt idx="7">
                  <c:v>2017</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dLbls>
          <c:showLegendKey val="0"/>
          <c:showVal val="0"/>
          <c:showCatName val="0"/>
          <c:showSerName val="0"/>
          <c:showPercent val="0"/>
          <c:showBubbleSize val="0"/>
        </c:dLbls>
        <c:axId val="84675200"/>
        <c:axId val="84693376"/>
      </c:scatterChart>
      <c:valAx>
        <c:axId val="8467520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93376"/>
        <c:crosses val="autoZero"/>
        <c:crossBetween val="midCat"/>
        <c:majorUnit val="5"/>
      </c:valAx>
      <c:valAx>
        <c:axId val="8469337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7520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c:ext xmlns:c15="http://schemas.microsoft.com/office/drawing/2012/chart" uri="{CE6537A1-D6FC-4f65-9D91-7224C49458BB}"/>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7"/>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Lst>
            </c:dLbl>
            <c:dLbl>
              <c:idx val="8"/>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2014</c:v>
                </c:pt>
                <c:pt idx="4">
                  <c:v>2015</c:v>
                </c:pt>
                <c:pt idx="5">
                  <c:v>2016</c:v>
                </c:pt>
                <c:pt idx="6">
                  <c:v>2016</c:v>
                </c:pt>
                <c:pt idx="7">
                  <c:v>2017</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71.5</c:v>
                </c:pt>
                <c:pt idx="1">
                  <c:v>70.8</c:v>
                </c:pt>
                <c:pt idx="2">
                  <c:v>#N/A</c:v>
                </c:pt>
                <c:pt idx="3">
                  <c:v>#N/A</c:v>
                </c:pt>
                <c:pt idx="4">
                  <c:v>#N/A</c:v>
                </c:pt>
                <c:pt idx="5">
                  <c:v>#N/A</c:v>
                </c:pt>
                <c:pt idx="6">
                  <c:v>80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#N/A</c:v>
                </c:pt>
                <c:pt idx="1">
                  <c:v>#N/A</c:v>
                </c:pt>
                <c:pt idx="2">
                  <c:v>#N/A</c:v>
                </c:pt>
                <c:pt idx="3">
                  <c:v>#N/A</c:v>
                </c:pt>
                <c:pt idx="4">
                  <c:v>67.400000000000006</c:v>
                </c:pt>
                <c:pt idx="5">
                  <c:v>67.400000000000006</c:v>
                </c:pt>
                <c:pt idx="6">
                  <c:v>67.400000000000006</c:v>
                </c:pt>
                <c:pt idx="7">
                  <c:v>67.400000000000006</c:v>
                </c:pt>
                <c:pt idx="8">
                  <c:v>67.400000000000006</c:v>
                </c:pt>
                <c:pt idx="9">
                  <c:v>68.900000000000006</c:v>
                </c:pt>
                <c:pt idx="10">
                  <c:v>70.5</c:v>
                </c:pt>
                <c:pt idx="11">
                  <c:v>72</c:v>
                </c:pt>
                <c:pt idx="12">
                  <c:v>73.599999999999994</c:v>
                </c:pt>
                <c:pt idx="13">
                  <c:v>75.099999999999994</c:v>
                </c:pt>
                <c:pt idx="14">
                  <c:v>76.7</c:v>
                </c:pt>
                <c:pt idx="15">
                  <c:v>78.2</c:v>
                </c:pt>
                <c:pt idx="16">
                  <c:v>79.8</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c:ext xmlns:c15="http://schemas.microsoft.com/office/drawing/2012/chart" uri="{CE6537A1-D6FC-4f65-9D91-7224C49458BB}"/>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7"/>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Lst>
            </c:dLbl>
            <c:dLbl>
              <c:idx val="8"/>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2014</c:v>
                </c:pt>
                <c:pt idx="4">
                  <c:v>2015</c:v>
                </c:pt>
                <c:pt idx="5">
                  <c:v>2016</c:v>
                </c:pt>
                <c:pt idx="6">
                  <c:v>2016</c:v>
                </c:pt>
                <c:pt idx="7">
                  <c:v>2017</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c:ext xmlns:c15="http://schemas.microsoft.com/office/drawing/2012/chart" uri="{CE6537A1-D6FC-4f65-9D91-7224C49458BB}"/>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7"/>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Lst>
            </c:dLbl>
            <c:dLbl>
              <c:idx val="8"/>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2014</c:v>
                </c:pt>
                <c:pt idx="4">
                  <c:v>2015</c:v>
                </c:pt>
                <c:pt idx="5">
                  <c:v>2016</c:v>
                </c:pt>
                <c:pt idx="6">
                  <c:v>2016</c:v>
                </c:pt>
                <c:pt idx="7">
                  <c:v>2017</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dLbls>
          <c:showLegendKey val="0"/>
          <c:showVal val="0"/>
          <c:showCatName val="0"/>
          <c:showSerName val="0"/>
          <c:showPercent val="0"/>
          <c:showBubbleSize val="0"/>
        </c:dLbls>
        <c:axId val="84840832"/>
        <c:axId val="84842368"/>
      </c:scatterChart>
      <c:valAx>
        <c:axId val="8484083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2368"/>
        <c:crosses val="autoZero"/>
        <c:crossBetween val="midCat"/>
        <c:majorUnit val="5"/>
      </c:valAx>
      <c:valAx>
        <c:axId val="8484236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083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c:ext xmlns:c15="http://schemas.microsoft.com/office/drawing/2012/chart" uri="{CE6537A1-D6FC-4f65-9D91-7224C49458BB}"/>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7"/>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dLbl>
            <c:dLbl>
              <c:idx val="8"/>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2014</c:v>
                </c:pt>
                <c:pt idx="4">
                  <c:v>2015</c:v>
                </c:pt>
                <c:pt idx="5">
                  <c:v>2016</c:v>
                </c:pt>
                <c:pt idx="6">
                  <c:v>2016</c:v>
                </c:pt>
                <c:pt idx="7">
                  <c:v>2017</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80.099999999999994</c:v>
                </c:pt>
                <c:pt idx="14">
                  <c:v>80.099999999999994</c:v>
                </c:pt>
                <c:pt idx="15">
                  <c:v>80.099999999999994</c:v>
                </c:pt>
                <c:pt idx="16">
                  <c:v>80.099999999999994</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c:ext xmlns:c15="http://schemas.microsoft.com/office/drawing/2012/chart" uri="{CE6537A1-D6FC-4f65-9D91-7224C49458BB}"/>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7"/>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Lst>
            </c:dLbl>
            <c:dLbl>
              <c:idx val="8"/>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2014</c:v>
                </c:pt>
                <c:pt idx="4">
                  <c:v>2015</c:v>
                </c:pt>
                <c:pt idx="5">
                  <c:v>2016</c:v>
                </c:pt>
                <c:pt idx="6">
                  <c:v>2016</c:v>
                </c:pt>
                <c:pt idx="7">
                  <c:v>2017</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#N/A</c:v>
                </c:pt>
                <c:pt idx="1">
                  <c:v>#N/A</c:v>
                </c:pt>
                <c:pt idx="2">
                  <c:v>#N/A</c:v>
                </c:pt>
                <c:pt idx="3">
                  <c:v>#N/A</c:v>
                </c:pt>
                <c:pt idx="4">
                  <c:v>#N/A</c:v>
                </c:pt>
                <c:pt idx="5">
                  <c:v>#N/A</c:v>
                </c:pt>
                <c:pt idx="6">
                  <c:v>#N/A</c:v>
                </c:pt>
                <c:pt idx="7">
                  <c:v>80.134185791015625</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#N/A</c:v>
                </c:pt>
                <c:pt idx="1">
                  <c:v>#N/A</c:v>
                </c:pt>
                <c:pt idx="2">
                  <c:v>#N/A</c:v>
                </c:pt>
                <c:pt idx="3">
                  <c:v>#N/A</c:v>
                </c:pt>
                <c:pt idx="4">
                  <c:v>#N/A</c:v>
                </c:pt>
                <c:pt idx="5">
                  <c:v>84.1</c:v>
                </c:pt>
                <c:pt idx="6">
                  <c:v>84.1</c:v>
                </c:pt>
                <c:pt idx="7">
                  <c:v>84.1</c:v>
                </c:pt>
                <c:pt idx="8">
                  <c:v>84.1</c:v>
                </c:pt>
                <c:pt idx="9">
                  <c:v>84.1</c:v>
                </c:pt>
                <c:pt idx="10">
                  <c:v>86.4</c:v>
                </c:pt>
                <c:pt idx="11">
                  <c:v>88.7</c:v>
                </c:pt>
                <c:pt idx="12">
                  <c:v>90.9</c:v>
                </c:pt>
                <c:pt idx="13">
                  <c:v>93.2</c:v>
                </c:pt>
                <c:pt idx="14">
                  <c:v>95.5</c:v>
                </c:pt>
                <c:pt idx="15">
                  <c:v>97.7</c:v>
                </c:pt>
                <c:pt idx="16">
                  <c:v>100</c:v>
                </c:pt>
              </c:numCache>
            </c:numRef>
          </c:yVal>
          <c:smooth val="0"/>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c:ext xmlns:c15="http://schemas.microsoft.com/office/drawing/2012/chart" uri="{CE6537A1-D6FC-4f65-9D91-7224C49458BB}"/>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7"/>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Lst>
            </c:dLbl>
            <c:dLbl>
              <c:idx val="8"/>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2014</c:v>
                </c:pt>
                <c:pt idx="4">
                  <c:v>2015</c:v>
                </c:pt>
                <c:pt idx="5">
                  <c:v>2016</c:v>
                </c:pt>
                <c:pt idx="6">
                  <c:v>2016</c:v>
                </c:pt>
                <c:pt idx="7">
                  <c:v>2017</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#N/A</c:v>
                </c:pt>
                <c:pt idx="1">
                  <c:v>85.3</c:v>
                </c:pt>
                <c:pt idx="2">
                  <c:v>96.5</c:v>
                </c:pt>
                <c:pt idx="3">
                  <c:v>98.7</c:v>
                </c:pt>
                <c:pt idx="4">
                  <c:v>98.3</c:v>
                </c:pt>
                <c:pt idx="5">
                  <c:v>96.3</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dLbls>
          <c:showLegendKey val="0"/>
          <c:showVal val="0"/>
          <c:showCatName val="0"/>
          <c:showSerName val="0"/>
          <c:showPercent val="0"/>
          <c:showBubbleSize val="0"/>
        </c:dLbls>
        <c:axId val="85546112"/>
        <c:axId val="85547648"/>
      </c:scatterChart>
      <c:valAx>
        <c:axId val="855461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47648"/>
        <c:crosses val="autoZero"/>
        <c:crossBetween val="midCat"/>
        <c:majorUnit val="5"/>
      </c:valAx>
      <c:valAx>
        <c:axId val="85547648"/>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4611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c:ext xmlns:c15="http://schemas.microsoft.com/office/drawing/2012/chart" uri="{CE6537A1-D6FC-4f65-9D91-7224C49458BB}"/>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7"/>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dLbl>
            <c:dLbl>
              <c:idx val="8"/>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2014</c:v>
                </c:pt>
                <c:pt idx="4">
                  <c:v>2015</c:v>
                </c:pt>
                <c:pt idx="5">
                  <c:v>2016</c:v>
                </c:pt>
                <c:pt idx="6">
                  <c:v>2016</c:v>
                </c:pt>
                <c:pt idx="7">
                  <c:v>2017</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c:ext xmlns:c15="http://schemas.microsoft.com/office/drawing/2012/chart" uri="{CE6537A1-D6FC-4f65-9D91-7224C49458BB}"/>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7"/>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Lst>
            </c:dLbl>
            <c:dLbl>
              <c:idx val="8"/>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2014</c:v>
                </c:pt>
                <c:pt idx="4">
                  <c:v>2015</c:v>
                </c:pt>
                <c:pt idx="5">
                  <c:v>2016</c:v>
                </c:pt>
                <c:pt idx="6">
                  <c:v>2016</c:v>
                </c:pt>
                <c:pt idx="7">
                  <c:v>2017</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c:ext xmlns:c15="http://schemas.microsoft.com/office/drawing/2012/chart" uri="{CE6537A1-D6FC-4f65-9D91-7224C49458BB}"/>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7"/>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Lst>
            </c:dLbl>
            <c:dLbl>
              <c:idx val="8"/>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2014</c:v>
                </c:pt>
                <c:pt idx="4">
                  <c:v>2015</c:v>
                </c:pt>
                <c:pt idx="5">
                  <c:v>2016</c:v>
                </c:pt>
                <c:pt idx="6">
                  <c:v>2016</c:v>
                </c:pt>
                <c:pt idx="7">
                  <c:v>2017</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dLbls>
          <c:showLegendKey val="0"/>
          <c:showVal val="0"/>
          <c:showCatName val="0"/>
          <c:showSerName val="0"/>
          <c:showPercent val="0"/>
          <c:showBubbleSize val="0"/>
        </c:dLbls>
        <c:axId val="85645568"/>
        <c:axId val="85671936"/>
      </c:scatterChart>
      <c:valAx>
        <c:axId val="8564556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71936"/>
        <c:crosses val="autoZero"/>
        <c:crossBetween val="midCat"/>
        <c:majorUnit val="5"/>
      </c:valAx>
      <c:valAx>
        <c:axId val="8567193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4556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c:ext xmlns:c15="http://schemas.microsoft.com/office/drawing/2012/chart" uri="{CE6537A1-D6FC-4f65-9D91-7224C49458BB}"/>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7"/>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dLbl>
            <c:dLbl>
              <c:idx val="8"/>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2014</c:v>
                </c:pt>
                <c:pt idx="4">
                  <c:v>2015</c:v>
                </c:pt>
                <c:pt idx="5">
                  <c:v>2016</c:v>
                </c:pt>
                <c:pt idx="6">
                  <c:v>2016</c:v>
                </c:pt>
                <c:pt idx="7">
                  <c:v>2017</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82.9</c:v>
                </c:pt>
                <c:pt idx="14">
                  <c:v>82.9</c:v>
                </c:pt>
                <c:pt idx="15">
                  <c:v>82.9</c:v>
                </c:pt>
                <c:pt idx="16">
                  <c:v>82.9</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c:ext xmlns:c15="http://schemas.microsoft.com/office/drawing/2012/chart" uri="{CE6537A1-D6FC-4f65-9D91-7224C49458BB}"/>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7"/>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Lst>
            </c:dLbl>
            <c:dLbl>
              <c:idx val="8"/>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2014</c:v>
                </c:pt>
                <c:pt idx="4">
                  <c:v>2015</c:v>
                </c:pt>
                <c:pt idx="5">
                  <c:v>2016</c:v>
                </c:pt>
                <c:pt idx="6">
                  <c:v>2016</c:v>
                </c:pt>
                <c:pt idx="7">
                  <c:v>2017</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#N/A</c:v>
                </c:pt>
                <c:pt idx="1">
                  <c:v>#N/A</c:v>
                </c:pt>
                <c:pt idx="2">
                  <c:v>#N/A</c:v>
                </c:pt>
                <c:pt idx="3">
                  <c:v>#N/A</c:v>
                </c:pt>
                <c:pt idx="4">
                  <c:v>#N/A</c:v>
                </c:pt>
                <c:pt idx="5">
                  <c:v>#N/A</c:v>
                </c:pt>
                <c:pt idx="6">
                  <c:v>#N/A</c:v>
                </c:pt>
                <c:pt idx="7">
                  <c:v>82.897379999999998</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#N/A</c:v>
                </c:pt>
                <c:pt idx="1">
                  <c:v>#N/A</c:v>
                </c:pt>
                <c:pt idx="2">
                  <c:v>#N/A</c:v>
                </c:pt>
                <c:pt idx="3">
                  <c:v>#N/A</c:v>
                </c:pt>
                <c:pt idx="4">
                  <c:v>#N/A</c:v>
                </c:pt>
                <c:pt idx="5">
                  <c:v>85.4</c:v>
                </c:pt>
                <c:pt idx="6">
                  <c:v>85.4</c:v>
                </c:pt>
                <c:pt idx="7">
                  <c:v>85.4</c:v>
                </c:pt>
                <c:pt idx="8">
                  <c:v>85.4</c:v>
                </c:pt>
                <c:pt idx="9">
                  <c:v>85.4</c:v>
                </c:pt>
                <c:pt idx="10">
                  <c:v>87.1</c:v>
                </c:pt>
                <c:pt idx="11">
                  <c:v>88.7</c:v>
                </c:pt>
                <c:pt idx="12">
                  <c:v>90.3</c:v>
                </c:pt>
                <c:pt idx="13">
                  <c:v>92</c:v>
                </c:pt>
                <c:pt idx="14">
                  <c:v>93.6</c:v>
                </c:pt>
                <c:pt idx="15">
                  <c:v>95.2</c:v>
                </c:pt>
                <c:pt idx="16">
                  <c:v>96.9</c:v>
                </c:pt>
              </c:numCache>
            </c:numRef>
          </c:yVal>
          <c:smooth val="0"/>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c:ext xmlns:c15="http://schemas.microsoft.com/office/drawing/2012/chart" uri="{CE6537A1-D6FC-4f65-9D91-7224C49458BB}"/>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7"/>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Lst>
            </c:dLbl>
            <c:dLbl>
              <c:idx val="8"/>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2014</c:v>
                </c:pt>
                <c:pt idx="4">
                  <c:v>2015</c:v>
                </c:pt>
                <c:pt idx="5">
                  <c:v>2016</c:v>
                </c:pt>
                <c:pt idx="6">
                  <c:v>2016</c:v>
                </c:pt>
                <c:pt idx="7">
                  <c:v>2017</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#N/A</c:v>
                </c:pt>
                <c:pt idx="1">
                  <c:v>85.9</c:v>
                </c:pt>
                <c:pt idx="2">
                  <c:v>96.2</c:v>
                </c:pt>
                <c:pt idx="3">
                  <c:v>94.9</c:v>
                </c:pt>
                <c:pt idx="4">
                  <c:v>94</c:v>
                </c:pt>
                <c:pt idx="5">
                  <c:v>95.4</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dLbls>
          <c:showLegendKey val="0"/>
          <c:showVal val="0"/>
          <c:showCatName val="0"/>
          <c:showSerName val="0"/>
          <c:showPercent val="0"/>
          <c:showBubbleSize val="0"/>
        </c:dLbls>
        <c:axId val="86450176"/>
        <c:axId val="86451712"/>
      </c:scatterChart>
      <c:valAx>
        <c:axId val="8645017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51712"/>
        <c:crosses val="autoZero"/>
        <c:crossBetween val="midCat"/>
        <c:majorUnit val="5"/>
      </c:valAx>
      <c:valAx>
        <c:axId val="86451712"/>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5017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c:ext xmlns:c15="http://schemas.microsoft.com/office/drawing/2012/chart" uri="{CE6537A1-D6FC-4f65-9D91-7224C49458BB}"/>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7"/>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Lst>
            </c:dLbl>
            <c:dLbl>
              <c:idx val="8"/>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2014</c:v>
                </c:pt>
                <c:pt idx="4">
                  <c:v>2015</c:v>
                </c:pt>
                <c:pt idx="5">
                  <c:v>2016</c:v>
                </c:pt>
                <c:pt idx="6">
                  <c:v>2016</c:v>
                </c:pt>
                <c:pt idx="7">
                  <c:v>2017</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1-E647-467C-8810-9DCFD3FD5331}"/>
                </c:ext>
                <c:ext xmlns:c15="http://schemas.microsoft.com/office/drawing/2012/chart" uri="{CE6537A1-D6FC-4f65-9D91-7224C49458BB}"/>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2-E647-467C-8810-9DCFD3FD5331}"/>
                </c:ext>
                <c:ext xmlns:c15="http://schemas.microsoft.com/office/drawing/2012/chart" uri="{CE6537A1-D6FC-4f65-9D91-7224C49458BB}"/>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3-E647-467C-8810-9DCFD3FD5331}"/>
                </c:ext>
                <c:ext xmlns:c15="http://schemas.microsoft.com/office/drawing/2012/chart" uri="{CE6537A1-D6FC-4f65-9D91-7224C49458BB}"/>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4-E647-467C-8810-9DCFD3FD5331}"/>
                </c:ext>
                <c:ext xmlns:c15="http://schemas.microsoft.com/office/drawing/2012/chart" uri="{CE6537A1-D6FC-4f65-9D91-7224C49458BB}"/>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5-E647-467C-8810-9DCFD3FD5331}"/>
                </c:ext>
                <c:ext xmlns:c15="http://schemas.microsoft.com/office/drawing/2012/chart" uri="{CE6537A1-D6FC-4f65-9D91-7224C49458BB}"/>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6-E647-467C-8810-9DCFD3FD5331}"/>
                </c:ext>
                <c:ext xmlns:c15="http://schemas.microsoft.com/office/drawing/2012/chart" uri="{CE6537A1-D6FC-4f65-9D91-7224C49458BB}"/>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7-E647-467C-8810-9DCFD3FD5331}"/>
                </c:ext>
                <c:ext xmlns:c15="http://schemas.microsoft.com/office/drawing/2012/chart" uri="{CE6537A1-D6FC-4f65-9D91-7224C49458BB}"/>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8-E647-467C-8810-9DCFD3FD5331}"/>
                </c:ext>
                <c:ext xmlns:c15="http://schemas.microsoft.com/office/drawing/2012/chart" uri="{CE6537A1-D6FC-4f65-9D91-7224C49458BB}"/>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9-E647-467C-8810-9DCFD3FD5331}"/>
                </c:ext>
                <c:ext xmlns:c15="http://schemas.microsoft.com/office/drawing/2012/chart" uri="{CE6537A1-D6FC-4f65-9D91-7224C49458BB}"/>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A-E647-467C-8810-9DCFD3FD5331}"/>
                </c:ext>
                <c:ext xmlns:c15="http://schemas.microsoft.com/office/drawing/2012/chart" uri="{CE6537A1-D6FC-4f65-9D91-7224C49458BB}"/>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B-E647-467C-8810-9DCFD3FD5331}"/>
                </c:ext>
                <c:ext xmlns:c15="http://schemas.microsoft.com/office/drawing/2012/chart" uri="{CE6537A1-D6FC-4f65-9D91-7224C49458BB}"/>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C-E647-467C-8810-9DCFD3FD5331}"/>
                </c:ext>
                <c:ext xmlns:c15="http://schemas.microsoft.com/office/drawing/2012/chart" uri="{CE6537A1-D6FC-4f65-9D91-7224C49458BB}"/>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D-E647-467C-8810-9DCFD3FD5331}"/>
                </c:ext>
                <c:ext xmlns:c15="http://schemas.microsoft.com/office/drawing/2012/chart" uri="{CE6537A1-D6FC-4f65-9D91-7224C49458BB}"/>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E-E647-467C-8810-9DCFD3FD5331}"/>
                </c:ext>
                <c:ext xmlns:c15="http://schemas.microsoft.com/office/drawing/2012/chart" uri="{CE6537A1-D6FC-4f65-9D91-7224C49458BB}"/>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F-E647-467C-8810-9DCFD3FD5331}"/>
                </c:ext>
                <c:ext xmlns:c15="http://schemas.microsoft.com/office/drawing/2012/chart" uri="{CE6537A1-D6FC-4f65-9D91-7224C49458BB}"/>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0-E647-467C-8810-9DCFD3FD5331}"/>
                </c:ext>
                <c:ext xmlns:c15="http://schemas.microsoft.com/office/drawing/2012/chart" uri="{CE6537A1-D6FC-4f65-9D91-7224C49458BB}"/>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1-E647-467C-8810-9DCFD3FD5331}"/>
                </c:ext>
                <c:ext xmlns:c15="http://schemas.microsoft.com/office/drawing/2012/chart" uri="{CE6537A1-D6FC-4f65-9D91-7224C49458BB}"/>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2-E647-467C-8810-9DCFD3FD5331}"/>
                </c:ext>
                <c:ext xmlns:c15="http://schemas.microsoft.com/office/drawing/2012/chart" uri="{CE6537A1-D6FC-4f65-9D91-7224C49458BB}"/>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3-E647-467C-8810-9DCFD3FD5331}"/>
                </c:ext>
                <c:ext xmlns:c15="http://schemas.microsoft.com/office/drawing/2012/chart" uri="{CE6537A1-D6FC-4f65-9D91-7224C49458BB}"/>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4-E647-467C-8810-9DCFD3FD5331}"/>
                </c:ext>
                <c:ext xmlns:c15="http://schemas.microsoft.com/office/drawing/2012/chart" uri="{CE6537A1-D6FC-4f65-9D91-7224C49458BB}"/>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5-E647-467C-8810-9DCFD3FD5331}"/>
                </c:ext>
                <c:ext xmlns:c15="http://schemas.microsoft.com/office/drawing/2012/chart" uri="{CE6537A1-D6FC-4f65-9D91-7224C49458BB}"/>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6-E647-467C-8810-9DCFD3FD5331}"/>
                </c:ext>
                <c:ext xmlns:c15="http://schemas.microsoft.com/office/drawing/2012/chart" uri="{CE6537A1-D6FC-4f65-9D91-7224C49458BB}"/>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7-E647-467C-8810-9DCFD3FD5331}"/>
                </c:ext>
                <c:ext xmlns:c15="http://schemas.microsoft.com/office/drawing/2012/chart" uri="{CE6537A1-D6FC-4f65-9D91-7224C49458BB}"/>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8-E647-467C-8810-9DCFD3FD5331}"/>
                </c:ext>
                <c:ext xmlns:c15="http://schemas.microsoft.com/office/drawing/2012/chart" uri="{CE6537A1-D6FC-4f65-9D91-7224C49458BB}"/>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9-E647-467C-8810-9DCFD3FD5331}"/>
                </c:ext>
                <c:ext xmlns:c15="http://schemas.microsoft.com/office/drawing/2012/chart" uri="{CE6537A1-D6FC-4f65-9D91-7224C49458BB}"/>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A-E647-467C-8810-9DCFD3FD5331}"/>
                </c:ext>
                <c:ext xmlns:c15="http://schemas.microsoft.com/office/drawing/2012/chart" uri="{CE6537A1-D6FC-4f65-9D91-7224C49458BB}"/>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B-E647-467C-8810-9DCFD3FD5331}"/>
                </c:ext>
                <c:ext xmlns:c15="http://schemas.microsoft.com/office/drawing/2012/chart" uri="{CE6537A1-D6FC-4f65-9D91-7224C49458BB}"/>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C-E647-467C-8810-9DCFD3FD5331}"/>
                </c:ext>
                <c:ext xmlns:c15="http://schemas.microsoft.com/office/drawing/2012/chart" uri="{CE6537A1-D6FC-4f65-9D91-7224C49458BB}"/>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D-E647-467C-8810-9DCFD3FD5331}"/>
                </c:ext>
                <c:ext xmlns:c15="http://schemas.microsoft.com/office/drawing/2012/chart" uri="{CE6537A1-D6FC-4f65-9D91-7224C49458BB}"/>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E-E647-467C-8810-9DCFD3FD5331}"/>
                </c:ext>
                <c:ext xmlns:c15="http://schemas.microsoft.com/office/drawing/2012/chart" uri="{CE6537A1-D6FC-4f65-9D91-7224C49458BB}"/>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F-E647-467C-8810-9DCFD3FD5331}"/>
                </c:ext>
                <c:ext xmlns:c15="http://schemas.microsoft.com/office/drawing/2012/chart" uri="{CE6537A1-D6FC-4f65-9D91-7224C49458BB}"/>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0-E647-467C-8810-9DCFD3FD5331}"/>
                </c:ext>
                <c:ext xmlns:c15="http://schemas.microsoft.com/office/drawing/2012/chart" uri="{CE6537A1-D6FC-4f65-9D91-7224C49458BB}"/>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1-E647-467C-8810-9DCFD3FD5331}"/>
                </c:ext>
                <c:ext xmlns:c15="http://schemas.microsoft.com/office/drawing/2012/chart" uri="{CE6537A1-D6FC-4f65-9D91-7224C49458BB}"/>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2-E647-467C-8810-9DCFD3FD5331}"/>
                </c:ext>
                <c:ext xmlns:c15="http://schemas.microsoft.com/office/drawing/2012/chart" uri="{CE6537A1-D6FC-4f65-9D91-7224C49458BB}"/>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3-E647-467C-8810-9DCFD3FD5331}"/>
                </c:ext>
                <c:ext xmlns:c15="http://schemas.microsoft.com/office/drawing/2012/chart" uri="{CE6537A1-D6FC-4f65-9D91-7224C49458BB}"/>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4-E647-467C-8810-9DCFD3FD5331}"/>
                </c:ext>
                <c:ext xmlns:c15="http://schemas.microsoft.com/office/drawing/2012/chart" uri="{CE6537A1-D6FC-4f65-9D91-7224C49458BB}"/>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5-E647-467C-8810-9DCFD3FD5331}"/>
                </c:ext>
                <c:ext xmlns:c15="http://schemas.microsoft.com/office/drawing/2012/chart" uri="{CE6537A1-D6FC-4f65-9D91-7224C49458BB}"/>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6-E647-467C-8810-9DCFD3FD5331}"/>
                </c:ext>
                <c:ext xmlns:c15="http://schemas.microsoft.com/office/drawing/2012/chart" uri="{CE6537A1-D6FC-4f65-9D91-7224C49458BB}"/>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7-E647-467C-8810-9DCFD3FD5331}"/>
                </c:ext>
                <c:ext xmlns:c15="http://schemas.microsoft.com/office/drawing/2012/chart" uri="{CE6537A1-D6FC-4f65-9D91-7224C49458BB}"/>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8-E647-467C-8810-9DCFD3FD5331}"/>
                </c:ext>
                <c:ext xmlns:c15="http://schemas.microsoft.com/office/drawing/2012/chart" uri="{CE6537A1-D6FC-4f65-9D91-7224C49458BB}"/>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9-E647-467C-8810-9DCFD3FD5331}"/>
                </c:ext>
                <c:ext xmlns:c15="http://schemas.microsoft.com/office/drawing/2012/chart" uri="{CE6537A1-D6FC-4f65-9D91-7224C49458BB}"/>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A-E647-467C-8810-9DCFD3FD5331}"/>
                </c:ext>
                <c:ext xmlns:c15="http://schemas.microsoft.com/office/drawing/2012/chart" uri="{CE6537A1-D6FC-4f65-9D91-7224C49458BB}"/>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B-E647-467C-8810-9DCFD3FD5331}"/>
                </c:ext>
                <c:ext xmlns:c15="http://schemas.microsoft.com/office/drawing/2012/chart" uri="{CE6537A1-D6FC-4f65-9D91-7224C49458BB}"/>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C-E647-467C-8810-9DCFD3FD5331}"/>
                </c:ext>
                <c:ext xmlns:c15="http://schemas.microsoft.com/office/drawing/2012/chart" uri="{CE6537A1-D6FC-4f65-9D91-7224C49458BB}"/>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D-E647-467C-8810-9DCFD3FD5331}"/>
                </c:ext>
                <c:ext xmlns:c15="http://schemas.microsoft.com/office/drawing/2012/chart" uri="{CE6537A1-D6FC-4f65-9D91-7224C49458BB}"/>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E-E647-467C-8810-9DCFD3FD5331}"/>
                </c:ext>
                <c:ext xmlns:c15="http://schemas.microsoft.com/office/drawing/2012/chart" uri="{CE6537A1-D6FC-4f65-9D91-7224C49458BB}"/>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F-E647-467C-8810-9DCFD3FD5331}"/>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c:ext xmlns:c15="http://schemas.microsoft.com/office/drawing/2012/chart" uri="{CE6537A1-D6FC-4f65-9D91-7224C49458BB}"/>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7"/>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Lst>
            </c:dLbl>
            <c:dLbl>
              <c:idx val="8"/>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2014</c:v>
                </c:pt>
                <c:pt idx="4">
                  <c:v>2015</c:v>
                </c:pt>
                <c:pt idx="5">
                  <c:v>2016</c:v>
                </c:pt>
                <c:pt idx="6">
                  <c:v>2016</c:v>
                </c:pt>
                <c:pt idx="7">
                  <c:v>2017</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c:ext xmlns:c15="http://schemas.microsoft.com/office/drawing/2012/chart" uri="{CE6537A1-D6FC-4f65-9D91-7224C49458BB}"/>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7"/>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Lst>
            </c:dLbl>
            <c:dLbl>
              <c:idx val="8"/>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2014</c:v>
                </c:pt>
                <c:pt idx="4">
                  <c:v>2015</c:v>
                </c:pt>
                <c:pt idx="5">
                  <c:v>2016</c:v>
                </c:pt>
                <c:pt idx="6">
                  <c:v>2016</c:v>
                </c:pt>
                <c:pt idx="7">
                  <c:v>2017</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9367296"/>
        <c:axId val="89368832"/>
      </c:scatterChart>
      <c:valAx>
        <c:axId val="8936729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68832"/>
        <c:crosses val="autoZero"/>
        <c:crossBetween val="midCat"/>
        <c:majorUnit val="5"/>
      </c:valAx>
      <c:valAx>
        <c:axId val="8936883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67296"/>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c:ext xmlns:c15="http://schemas.microsoft.com/office/drawing/2012/chart" uri="{CE6537A1-D6FC-4f65-9D91-7224C49458BB}"/>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7"/>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Lst>
            </c:dLbl>
            <c:dLbl>
              <c:idx val="8"/>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2014</c:v>
                </c:pt>
                <c:pt idx="4">
                  <c:v>2015</c:v>
                </c:pt>
                <c:pt idx="5">
                  <c:v>2016</c:v>
                </c:pt>
                <c:pt idx="6">
                  <c:v>2016</c:v>
                </c:pt>
                <c:pt idx="7">
                  <c:v>2017</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c:ext xmlns:c15="http://schemas.microsoft.com/office/drawing/2012/chart" uri="{CE6537A1-D6FC-4f65-9D91-7224C49458BB}"/>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7"/>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Lst>
            </c:dLbl>
            <c:dLbl>
              <c:idx val="8"/>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2014</c:v>
                </c:pt>
                <c:pt idx="4">
                  <c:v>2015</c:v>
                </c:pt>
                <c:pt idx="5">
                  <c:v>2016</c:v>
                </c:pt>
                <c:pt idx="6">
                  <c:v>2016</c:v>
                </c:pt>
                <c:pt idx="7">
                  <c:v>2017</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c:ext xmlns:c15="http://schemas.microsoft.com/office/drawing/2012/chart" uri="{CE6537A1-D6FC-4f65-9D91-7224C49458BB}"/>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7"/>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Lst>
            </c:dLbl>
            <c:dLbl>
              <c:idx val="8"/>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2014</c:v>
                </c:pt>
                <c:pt idx="4">
                  <c:v>2015</c:v>
                </c:pt>
                <c:pt idx="5">
                  <c:v>2016</c:v>
                </c:pt>
                <c:pt idx="6">
                  <c:v>2016</c:v>
                </c:pt>
                <c:pt idx="7">
                  <c:v>2017</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90021888"/>
        <c:axId val="90023424"/>
      </c:scatterChart>
      <c:valAx>
        <c:axId val="9002188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023424"/>
        <c:crosses val="autoZero"/>
        <c:crossBetween val="midCat"/>
        <c:majorUnit val="5"/>
      </c:valAx>
      <c:valAx>
        <c:axId val="9002342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02188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c:ext xmlns:c15="http://schemas.microsoft.com/office/drawing/2012/chart" uri="{CE6537A1-D6FC-4f65-9D91-7224C49458BB}"/>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7"/>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Lst>
            </c:dLbl>
            <c:dLbl>
              <c:idx val="8"/>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2014</c:v>
                </c:pt>
                <c:pt idx="4">
                  <c:v>2015</c:v>
                </c:pt>
                <c:pt idx="5">
                  <c:v>2016</c:v>
                </c:pt>
                <c:pt idx="6">
                  <c:v>2016</c:v>
                </c:pt>
                <c:pt idx="7">
                  <c:v>2017</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c:ext xmlns:c15="http://schemas.microsoft.com/office/drawing/2012/chart" uri="{CE6537A1-D6FC-4f65-9D91-7224C49458BB}"/>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7"/>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Lst>
            </c:dLbl>
            <c:dLbl>
              <c:idx val="8"/>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2014</c:v>
                </c:pt>
                <c:pt idx="4">
                  <c:v>2015</c:v>
                </c:pt>
                <c:pt idx="5">
                  <c:v>2016</c:v>
                </c:pt>
                <c:pt idx="6">
                  <c:v>2016</c:v>
                </c:pt>
                <c:pt idx="7">
                  <c:v>2017</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c:ext xmlns:c15="http://schemas.microsoft.com/office/drawing/2012/chart" uri="{CE6537A1-D6FC-4f65-9D91-7224C49458BB}"/>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7"/>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Lst>
            </c:dLbl>
            <c:dLbl>
              <c:idx val="8"/>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2014</c:v>
                </c:pt>
                <c:pt idx="4">
                  <c:v>2015</c:v>
                </c:pt>
                <c:pt idx="5">
                  <c:v>2016</c:v>
                </c:pt>
                <c:pt idx="6">
                  <c:v>2016</c:v>
                </c:pt>
                <c:pt idx="7">
                  <c:v>2017</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91421312"/>
        <c:axId val="91558272"/>
      </c:scatterChart>
      <c:valAx>
        <c:axId val="914213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558272"/>
        <c:crosses val="autoZero"/>
        <c:crossBetween val="midCat"/>
        <c:majorUnit val="5"/>
      </c:valAx>
      <c:valAx>
        <c:axId val="915582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42131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c:ext xmlns:c15="http://schemas.microsoft.com/office/drawing/2012/chart" uri="{CE6537A1-D6FC-4f65-9D91-7224C49458BB}"/>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7"/>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Lst>
            </c:dLbl>
            <c:dLbl>
              <c:idx val="8"/>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2014</c:v>
                </c:pt>
                <c:pt idx="4">
                  <c:v>2015</c:v>
                </c:pt>
                <c:pt idx="5">
                  <c:v>2016</c:v>
                </c:pt>
                <c:pt idx="6">
                  <c:v>2016</c:v>
                </c:pt>
                <c:pt idx="7">
                  <c:v>2017</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c:ext xmlns:c15="http://schemas.microsoft.com/office/drawing/2012/chart" uri="{CE6537A1-D6FC-4f65-9D91-7224C49458BB}"/>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7"/>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Lst>
            </c:dLbl>
            <c:dLbl>
              <c:idx val="8"/>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2014</c:v>
                </c:pt>
                <c:pt idx="4">
                  <c:v>2015</c:v>
                </c:pt>
                <c:pt idx="5">
                  <c:v>2016</c:v>
                </c:pt>
                <c:pt idx="6">
                  <c:v>2016</c:v>
                </c:pt>
                <c:pt idx="7">
                  <c:v>2017</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c:ext xmlns:c15="http://schemas.microsoft.com/office/drawing/2012/chart" uri="{CE6537A1-D6FC-4f65-9D91-7224C49458BB}"/>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7"/>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Lst>
            </c:dLbl>
            <c:dLbl>
              <c:idx val="8"/>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2014</c:v>
                </c:pt>
                <c:pt idx="4">
                  <c:v>2015</c:v>
                </c:pt>
                <c:pt idx="5">
                  <c:v>2016</c:v>
                </c:pt>
                <c:pt idx="6">
                  <c:v>2016</c:v>
                </c:pt>
                <c:pt idx="7">
                  <c:v>2017</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92873472"/>
        <c:axId val="92875008"/>
      </c:scatterChart>
      <c:valAx>
        <c:axId val="9287347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875008"/>
        <c:crosses val="autoZero"/>
        <c:crossBetween val="midCat"/>
        <c:majorUnit val="5"/>
      </c:valAx>
      <c:valAx>
        <c:axId val="928750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87347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70264048417012"/>
          <c:y val="3.8244236399205218E-2"/>
          <c:w val="0.85872296269482307"/>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256B-4C63-98AC-AD2EA3C59DD5}"/>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74.705990069999999</c:v>
                </c:pt>
                <c:pt idx="1">
                  <c:v>0</c:v>
                </c:pt>
                <c:pt idx="2">
                  <c:v>0</c:v>
                </c:pt>
                <c:pt idx="3">
                  <c:v>63</c:v>
                </c:pt>
                <c:pt idx="4">
                  <c:v>79.795161289999996</c:v>
                </c:pt>
                <c:pt idx="5">
                  <c:v>89.708944279999997</c:v>
                </c:pt>
              </c:numCache>
            </c:numRef>
          </c:val>
          <c:extLst xmlns:c16r2="http://schemas.microsoft.com/office/drawing/2015/06/chart">
            <c:ext xmlns:c16="http://schemas.microsoft.com/office/drawing/2014/chart" uri="{C3380CC4-5D6E-409C-BE32-E72D297353CC}">
              <c16:uniqueId val="{00000001-256B-4C63-98AC-AD2EA3C59DD5}"/>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25.294009930000001</c:v>
                </c:pt>
                <c:pt idx="1">
                  <c:v>0</c:v>
                </c:pt>
                <c:pt idx="2">
                  <c:v>0</c:v>
                </c:pt>
                <c:pt idx="3">
                  <c:v>37</c:v>
                </c:pt>
                <c:pt idx="4">
                  <c:v>20.204838710000001</c:v>
                </c:pt>
                <c:pt idx="5">
                  <c:v>10.291055719999999</c:v>
                </c:pt>
              </c:numCache>
            </c:numRef>
          </c:val>
          <c:extLst xmlns:c16r2="http://schemas.microsoft.com/office/drawing/2015/06/chart">
            <c:ext xmlns:c16="http://schemas.microsoft.com/office/drawing/2014/chart" uri="{C3380CC4-5D6E-409C-BE32-E72D297353CC}">
              <c16:uniqueId val="{00000002-256B-4C63-98AC-AD2EA3C59DD5}"/>
            </c:ext>
          </c:extLst>
        </c:ser>
        <c:dLbls>
          <c:showLegendKey val="0"/>
          <c:showVal val="0"/>
          <c:showCatName val="0"/>
          <c:showSerName val="0"/>
          <c:showPercent val="0"/>
          <c:showBubbleSize val="0"/>
        </c:dLbls>
        <c:gapWidth val="25"/>
        <c:overlap val="100"/>
        <c:axId val="85564800"/>
        <c:axId val="85628032"/>
      </c:barChart>
      <c:catAx>
        <c:axId val="85564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8032"/>
        <c:crosses val="autoZero"/>
        <c:auto val="1"/>
        <c:lblAlgn val="ctr"/>
        <c:lblOffset val="100"/>
        <c:noMultiLvlLbl val="0"/>
      </c:catAx>
      <c:valAx>
        <c:axId val="85628032"/>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56480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c:ext xmlns:c15="http://schemas.microsoft.com/office/drawing/2012/chart" uri="{CE6537A1-D6FC-4f65-9D91-7224C49458BB}"/>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7"/>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Lst>
            </c:dLbl>
            <c:dLbl>
              <c:idx val="8"/>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2014</c:v>
                </c:pt>
                <c:pt idx="4">
                  <c:v>2015</c:v>
                </c:pt>
                <c:pt idx="5">
                  <c:v>2016</c:v>
                </c:pt>
                <c:pt idx="6">
                  <c:v>2016</c:v>
                </c:pt>
                <c:pt idx="7">
                  <c:v>2017</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c:ext xmlns:c15="http://schemas.microsoft.com/office/drawing/2012/chart" uri="{CE6537A1-D6FC-4f65-9D91-7224C49458BB}"/>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7"/>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Lst>
            </c:dLbl>
            <c:dLbl>
              <c:idx val="8"/>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2014</c:v>
                </c:pt>
                <c:pt idx="4">
                  <c:v>2015</c:v>
                </c:pt>
                <c:pt idx="5">
                  <c:v>2016</c:v>
                </c:pt>
                <c:pt idx="6">
                  <c:v>2016</c:v>
                </c:pt>
                <c:pt idx="7">
                  <c:v>2017</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c:ext xmlns:c15="http://schemas.microsoft.com/office/drawing/2012/chart" uri="{CE6537A1-D6FC-4f65-9D91-7224C49458BB}"/>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7"/>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Lst>
            </c:dLbl>
            <c:dLbl>
              <c:idx val="8"/>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2014</c:v>
                </c:pt>
                <c:pt idx="4">
                  <c:v>2015</c:v>
                </c:pt>
                <c:pt idx="5">
                  <c:v>2016</c:v>
                </c:pt>
                <c:pt idx="6">
                  <c:v>2016</c:v>
                </c:pt>
                <c:pt idx="7">
                  <c:v>2017</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93761536"/>
        <c:axId val="93763072"/>
      </c:scatterChart>
      <c:valAx>
        <c:axId val="937615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763072"/>
        <c:crosses val="autoZero"/>
        <c:crossBetween val="midCat"/>
        <c:majorUnit val="5"/>
      </c:valAx>
      <c:valAx>
        <c:axId val="937630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76153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c:ext xmlns:c15="http://schemas.microsoft.com/office/drawing/2012/chart" uri="{CE6537A1-D6FC-4f65-9D91-7224C49458BB}"/>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7"/>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Lst>
            </c:dLbl>
            <c:dLbl>
              <c:idx val="8"/>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2014</c:v>
                </c:pt>
                <c:pt idx="4">
                  <c:v>2015</c:v>
                </c:pt>
                <c:pt idx="5">
                  <c:v>2016</c:v>
                </c:pt>
                <c:pt idx="6">
                  <c:v>2016</c:v>
                </c:pt>
                <c:pt idx="7">
                  <c:v>2017</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c:ext xmlns:c15="http://schemas.microsoft.com/office/drawing/2012/chart" uri="{CE6537A1-D6FC-4f65-9D91-7224C49458BB}"/>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7"/>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Lst>
            </c:dLbl>
            <c:dLbl>
              <c:idx val="8"/>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2014</c:v>
                </c:pt>
                <c:pt idx="4">
                  <c:v>2015</c:v>
                </c:pt>
                <c:pt idx="5">
                  <c:v>2016</c:v>
                </c:pt>
                <c:pt idx="6">
                  <c:v>2016</c:v>
                </c:pt>
                <c:pt idx="7">
                  <c:v>2017</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c:ext xmlns:c15="http://schemas.microsoft.com/office/drawing/2012/chart" uri="{CE6537A1-D6FC-4f65-9D91-7224C49458BB}"/>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7"/>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Lst>
            </c:dLbl>
            <c:dLbl>
              <c:idx val="8"/>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2014</c:v>
                </c:pt>
                <c:pt idx="4">
                  <c:v>2015</c:v>
                </c:pt>
                <c:pt idx="5">
                  <c:v>2016</c:v>
                </c:pt>
                <c:pt idx="6">
                  <c:v>2016</c:v>
                </c:pt>
                <c:pt idx="7">
                  <c:v>2017</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94206592"/>
        <c:axId val="94220672"/>
      </c:scatterChart>
      <c:valAx>
        <c:axId val="9420659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220672"/>
        <c:crosses val="autoZero"/>
        <c:crossBetween val="midCat"/>
        <c:majorUnit val="5"/>
      </c:valAx>
      <c:valAx>
        <c:axId val="942206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20659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81.650184629999998</c:v>
                </c:pt>
                <c:pt idx="1">
                  <c:v>0</c:v>
                </c:pt>
                <c:pt idx="2">
                  <c:v>0</c:v>
                </c:pt>
                <c:pt idx="3">
                  <c:v>0</c:v>
                </c:pt>
                <c:pt idx="4">
                  <c:v>82.897379999999998</c:v>
                </c:pt>
                <c:pt idx="5">
                  <c:v>80.134185790000004</c:v>
                </c:pt>
              </c:numCache>
            </c:numRef>
          </c:val>
          <c:extLst xmlns:c16r2="http://schemas.microsoft.com/office/drawing/2015/06/chart">
            <c:ext xmlns:c16="http://schemas.microsoft.com/office/drawing/2014/chart" uri="{C3380CC4-5D6E-409C-BE32-E72D297353CC}">
              <c16:uniqueId val="{00000000-F81B-4756-BC8F-774E589AFBC8}"/>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16.365126499999999</c:v>
                </c:pt>
                <c:pt idx="1">
                  <c:v>0</c:v>
                </c:pt>
                <c:pt idx="2">
                  <c:v>0</c:v>
                </c:pt>
                <c:pt idx="3">
                  <c:v>0</c:v>
                </c:pt>
                <c:pt idx="4">
                  <c:v>13.976944319999999</c:v>
                </c:pt>
                <c:pt idx="5">
                  <c:v>19.86581421</c:v>
                </c:pt>
              </c:numCache>
            </c:numRef>
          </c:val>
          <c:extLst xmlns:c16r2="http://schemas.microsoft.com/office/drawing/2015/06/chart">
            <c:ext xmlns:c16="http://schemas.microsoft.com/office/drawing/2014/chart" uri="{C3380CC4-5D6E-409C-BE32-E72D297353CC}">
              <c16:uniqueId val="{00000001-F81B-4756-BC8F-774E589AFBC8}"/>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1.984688867</c:v>
                </c:pt>
                <c:pt idx="1">
                  <c:v>0</c:v>
                </c:pt>
                <c:pt idx="2">
                  <c:v>0</c:v>
                </c:pt>
                <c:pt idx="3">
                  <c:v>0</c:v>
                </c:pt>
                <c:pt idx="4">
                  <c:v>3.1256756760000002</c:v>
                </c:pt>
                <c:pt idx="5">
                  <c:v>0</c:v>
                </c:pt>
              </c:numCache>
            </c:numRef>
          </c:val>
          <c:extLst xmlns:c16r2="http://schemas.microsoft.com/office/drawing/2015/06/chart">
            <c:ext xmlns:c16="http://schemas.microsoft.com/office/drawing/2014/chart" uri="{C3380CC4-5D6E-409C-BE32-E72D297353CC}">
              <c16:uniqueId val="{00000002-F81B-4756-BC8F-774E589AFBC8}"/>
            </c:ext>
          </c:extLst>
        </c:ser>
        <c:dLbls>
          <c:showLegendKey val="0"/>
          <c:showVal val="0"/>
          <c:showCatName val="0"/>
          <c:showSerName val="0"/>
          <c:showPercent val="0"/>
          <c:showBubbleSize val="0"/>
        </c:dLbls>
        <c:gapWidth val="25"/>
        <c:overlap val="100"/>
        <c:axId val="86206720"/>
        <c:axId val="86447232"/>
      </c:barChart>
      <c:catAx>
        <c:axId val="86206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7232"/>
        <c:crosses val="autoZero"/>
        <c:auto val="1"/>
        <c:lblAlgn val="ctr"/>
        <c:lblOffset val="100"/>
        <c:noMultiLvlLbl val="0"/>
      </c:catAx>
      <c:valAx>
        <c:axId val="86447232"/>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20672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c:ext xmlns:c15="http://schemas.microsoft.com/office/drawing/2012/chart" uri="{CE6537A1-D6FC-4f65-9D91-7224C49458BB}"/>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7"/>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Lst>
            </c:dLbl>
            <c:dLbl>
              <c:idx val="8"/>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2014</c:v>
                </c:pt>
                <c:pt idx="4">
                  <c:v>2015</c:v>
                </c:pt>
                <c:pt idx="5">
                  <c:v>2016</c:v>
                </c:pt>
                <c:pt idx="6">
                  <c:v>2016</c:v>
                </c:pt>
                <c:pt idx="7">
                  <c:v>2017</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#N/A</c:v>
                </c:pt>
                <c:pt idx="1">
                  <c:v>#N/A</c:v>
                </c:pt>
                <c:pt idx="2">
                  <c:v>#N/A</c:v>
                </c:pt>
                <c:pt idx="3">
                  <c:v>#N/A</c:v>
                </c:pt>
                <c:pt idx="4">
                  <c:v>69.2</c:v>
                </c:pt>
                <c:pt idx="5">
                  <c:v>69.2</c:v>
                </c:pt>
                <c:pt idx="6">
                  <c:v>69.2</c:v>
                </c:pt>
                <c:pt idx="7">
                  <c:v>69.2</c:v>
                </c:pt>
                <c:pt idx="8">
                  <c:v>69.2</c:v>
                </c:pt>
                <c:pt idx="9">
                  <c:v>69.8</c:v>
                </c:pt>
                <c:pt idx="10">
                  <c:v>70.5</c:v>
                </c:pt>
                <c:pt idx="11">
                  <c:v>71.2</c:v>
                </c:pt>
                <c:pt idx="12">
                  <c:v>71.900000000000006</c:v>
                </c:pt>
                <c:pt idx="13">
                  <c:v>72.599999999999994</c:v>
                </c:pt>
                <c:pt idx="14">
                  <c:v>73.3</c:v>
                </c:pt>
                <c:pt idx="15">
                  <c:v>74</c:v>
                </c:pt>
                <c:pt idx="16">
                  <c:v>74.7</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IS10</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F8F3-4E47-AED2-8484130DB1D5}"/>
                </c:ext>
                <c:ext xmlns:c15="http://schemas.microsoft.com/office/drawing/2012/chart" uri="{CE6537A1-D6FC-4f65-9D91-7224C49458BB}">
                  <c15:layout/>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F8F3-4E47-AED2-8484130DB1D5}"/>
                </c:ext>
                <c:ext xmlns:c15="http://schemas.microsoft.com/office/drawing/2012/chart" uri="{CE6537A1-D6FC-4f65-9D91-7224C49458BB}">
                  <c15:layout/>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F8F3-4E47-AED2-8484130DB1D5}"/>
                </c:ext>
                <c:ext xmlns:c15="http://schemas.microsoft.com/office/drawing/2012/chart" uri="{CE6537A1-D6FC-4f65-9D91-7224C49458BB}"/>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F8F3-4E47-AED2-8484130DB1D5}"/>
                </c:ext>
                <c:ext xmlns:c15="http://schemas.microsoft.com/office/drawing/2012/chart" uri="{CE6537A1-D6FC-4f65-9D91-7224C49458BB}"/>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F8F3-4E47-AED2-8484130DB1D5}"/>
                </c:ext>
                <c:ext xmlns:c15="http://schemas.microsoft.com/office/drawing/2012/chart" uri="{CE6537A1-D6FC-4f65-9D91-7224C49458BB}"/>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F8F3-4E47-AED2-8484130DB1D5}"/>
                </c:ext>
                <c:ext xmlns:c15="http://schemas.microsoft.com/office/drawing/2012/chart" uri="{CE6537A1-D6FC-4f65-9D91-7224C49458BB}"/>
              </c:extLst>
            </c:dLbl>
            <c:dLbl>
              <c:idx val="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F8F3-4E47-AED2-8484130DB1D5}"/>
                </c:ext>
                <c:ext xmlns:c15="http://schemas.microsoft.com/office/drawing/2012/chart" uri="{CE6537A1-D6FC-4f65-9D91-7224C49458BB}">
                  <c15:layout/>
                </c:ext>
              </c:extLst>
            </c:dLbl>
            <c:dLbl>
              <c:idx val="7"/>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Lst>
            </c:dLbl>
            <c:dLbl>
              <c:idx val="8"/>
              <c:dLblPos val="b"/>
              <c:showLegendKey val="0"/>
              <c:showVal val="1"/>
              <c:showCatName val="0"/>
              <c:showSerName val="0"/>
              <c:showPercent val="0"/>
              <c:showBubbleSize val="0"/>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2010</c:v>
                </c:pt>
                <c:pt idx="1">
                  <c:v>2011</c:v>
                </c:pt>
                <c:pt idx="2">
                  <c:v>2013</c:v>
                </c:pt>
                <c:pt idx="3">
                  <c:v>2014</c:v>
                </c:pt>
                <c:pt idx="4">
                  <c:v>2015</c:v>
                </c:pt>
                <c:pt idx="5">
                  <c:v>2016</c:v>
                </c:pt>
                <c:pt idx="6">
                  <c:v>2016</c:v>
                </c:pt>
                <c:pt idx="7">
                  <c:v>2017</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70.478779840848802</c:v>
                </c:pt>
                <c:pt idx="1">
                  <c:v>71.310610079575596</c:v>
                </c:pt>
                <c:pt idx="2">
                  <c:v>#N/A</c:v>
                </c:pt>
                <c:pt idx="3">
                  <c:v>#N/A</c:v>
                </c:pt>
                <c:pt idx="4">
                  <c:v>#N/A</c:v>
                </c:pt>
                <c:pt idx="5">
                  <c:v>#N/A</c:v>
                </c:pt>
                <c:pt idx="6">
                  <c:v>74.693469233673099</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c:ext xmlns:c15="http://schemas.microsoft.com/office/drawing/2012/chart" uri="{CE6537A1-D6FC-4f65-9D91-7224C49458BB}"/>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7"/>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Lst>
            </c:dLbl>
            <c:dLbl>
              <c:idx val="8"/>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2014</c:v>
                </c:pt>
                <c:pt idx="4">
                  <c:v>2015</c:v>
                </c:pt>
                <c:pt idx="5">
                  <c:v>2016</c:v>
                </c:pt>
                <c:pt idx="6">
                  <c:v>2016</c:v>
                </c:pt>
                <c:pt idx="7">
                  <c:v>2017</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0765952"/>
        <c:axId val="91366144"/>
      </c:scatterChart>
      <c:valAx>
        <c:axId val="9076595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366144"/>
        <c:crosses val="autoZero"/>
        <c:crossBetween val="midCat"/>
        <c:majorUnit val="5"/>
      </c:valAx>
      <c:valAx>
        <c:axId val="913661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0765952"/>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c:ext xmlns:c15="http://schemas.microsoft.com/office/drawing/2012/chart" uri="{CE6537A1-D6FC-4f65-9D91-7224C49458BB}"/>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7"/>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Lst>
            </c:dLbl>
            <c:dLbl>
              <c:idx val="8"/>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2014</c:v>
                </c:pt>
                <c:pt idx="4">
                  <c:v>2015</c:v>
                </c:pt>
                <c:pt idx="5">
                  <c:v>2016</c:v>
                </c:pt>
                <c:pt idx="6">
                  <c:v>2016</c:v>
                </c:pt>
                <c:pt idx="7">
                  <c:v>2017</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c:ext xmlns:c15="http://schemas.microsoft.com/office/drawing/2012/chart" uri="{CE6537A1-D6FC-4f65-9D91-7224C49458BB}"/>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7"/>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Lst>
            </c:dLbl>
            <c:dLbl>
              <c:idx val="8"/>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2014</c:v>
                </c:pt>
                <c:pt idx="4">
                  <c:v>2015</c:v>
                </c:pt>
                <c:pt idx="5">
                  <c:v>2016</c:v>
                </c:pt>
                <c:pt idx="6">
                  <c:v>2016</c:v>
                </c:pt>
                <c:pt idx="7">
                  <c:v>2017</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c:ext xmlns:c15="http://schemas.microsoft.com/office/drawing/2012/chart" uri="{CE6537A1-D6FC-4f65-9D91-7224C49458BB}"/>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7"/>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Lst>
            </c:dLbl>
            <c:dLbl>
              <c:idx val="8"/>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2014</c:v>
                </c:pt>
                <c:pt idx="4">
                  <c:v>2015</c:v>
                </c:pt>
                <c:pt idx="5">
                  <c:v>2016</c:v>
                </c:pt>
                <c:pt idx="6">
                  <c:v>2016</c:v>
                </c:pt>
                <c:pt idx="7">
                  <c:v>2017</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dLbls>
          <c:showLegendKey val="0"/>
          <c:showVal val="0"/>
          <c:showCatName val="0"/>
          <c:showSerName val="0"/>
          <c:showPercent val="0"/>
          <c:showBubbleSize val="0"/>
        </c:dLbls>
        <c:axId val="122289152"/>
        <c:axId val="130782720"/>
      </c:scatterChart>
      <c:valAx>
        <c:axId val="12228915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782720"/>
        <c:crosses val="autoZero"/>
        <c:crossBetween val="midCat"/>
        <c:majorUnit val="5"/>
      </c:valAx>
      <c:valAx>
        <c:axId val="1307827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28915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c:ext xmlns:c15="http://schemas.microsoft.com/office/drawing/2012/chart" uri="{CE6537A1-D6FC-4f65-9D91-7224C49458BB}"/>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7"/>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Lst>
            </c:dLbl>
            <c:dLbl>
              <c:idx val="8"/>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2014</c:v>
                </c:pt>
                <c:pt idx="4">
                  <c:v>2015</c:v>
                </c:pt>
                <c:pt idx="5">
                  <c:v>2016</c:v>
                </c:pt>
                <c:pt idx="6">
                  <c:v>2016</c:v>
                </c:pt>
                <c:pt idx="7">
                  <c:v>2017</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c:ext xmlns:c15="http://schemas.microsoft.com/office/drawing/2012/chart" uri="{CE6537A1-D6FC-4f65-9D91-7224C49458BB}"/>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7"/>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Lst>
            </c:dLbl>
            <c:dLbl>
              <c:idx val="8"/>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2014</c:v>
                </c:pt>
                <c:pt idx="4">
                  <c:v>2015</c:v>
                </c:pt>
                <c:pt idx="5">
                  <c:v>2016</c:v>
                </c:pt>
                <c:pt idx="6">
                  <c:v>2016</c:v>
                </c:pt>
                <c:pt idx="7">
                  <c:v>2017</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c:ext xmlns:c15="http://schemas.microsoft.com/office/drawing/2012/chart" uri="{CE6537A1-D6FC-4f65-9D91-7224C49458BB}"/>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7"/>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Lst>
            </c:dLbl>
            <c:dLbl>
              <c:idx val="8"/>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2014</c:v>
                </c:pt>
                <c:pt idx="4">
                  <c:v>2015</c:v>
                </c:pt>
                <c:pt idx="5">
                  <c:v>2016</c:v>
                </c:pt>
                <c:pt idx="6">
                  <c:v>2016</c:v>
                </c:pt>
                <c:pt idx="7">
                  <c:v>2017</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dLbls>
          <c:showLegendKey val="0"/>
          <c:showVal val="0"/>
          <c:showCatName val="0"/>
          <c:showSerName val="0"/>
          <c:showPercent val="0"/>
          <c:showBubbleSize val="0"/>
        </c:dLbls>
        <c:axId val="138368128"/>
        <c:axId val="138370432"/>
      </c:scatterChart>
      <c:valAx>
        <c:axId val="13836812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370432"/>
        <c:crosses val="autoZero"/>
        <c:crossBetween val="midCat"/>
        <c:majorUnit val="5"/>
      </c:valAx>
      <c:valAx>
        <c:axId val="13837043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36812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#N/A</c:v>
                </c:pt>
                <c:pt idx="1">
                  <c:v>#N/A</c:v>
                </c:pt>
                <c:pt idx="2">
                  <c:v>#N/A</c:v>
                </c:pt>
                <c:pt idx="3">
                  <c:v>#N/A</c:v>
                </c:pt>
                <c:pt idx="4">
                  <c:v>#N/A</c:v>
                </c:pt>
                <c:pt idx="5">
                  <c:v>85</c:v>
                </c:pt>
                <c:pt idx="6">
                  <c:v>85</c:v>
                </c:pt>
                <c:pt idx="7">
                  <c:v>85</c:v>
                </c:pt>
                <c:pt idx="8">
                  <c:v>85</c:v>
                </c:pt>
                <c:pt idx="9">
                  <c:v>85</c:v>
                </c:pt>
                <c:pt idx="10">
                  <c:v>86.8</c:v>
                </c:pt>
                <c:pt idx="11">
                  <c:v>88.7</c:v>
                </c:pt>
                <c:pt idx="12">
                  <c:v>90.6</c:v>
                </c:pt>
                <c:pt idx="13">
                  <c:v>92.4</c:v>
                </c:pt>
                <c:pt idx="14">
                  <c:v>94.3</c:v>
                </c:pt>
                <c:pt idx="15">
                  <c:v>96.2</c:v>
                </c:pt>
                <c:pt idx="16">
                  <c:v>98</c:v>
                </c:pt>
              </c:numCache>
            </c:numRef>
          </c:yVal>
          <c:smooth val="0"/>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15:layout/>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15:layout/>
                </c:ext>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15:layout/>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c:ext xmlns:c15="http://schemas.microsoft.com/office/drawing/2012/chart" uri="{CE6537A1-D6FC-4f65-9D91-7224C49458BB}">
                  <c15:layout/>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15:layout/>
                </c:ext>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7"/>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Lst>
            </c:dLbl>
            <c:dLbl>
              <c:idx val="8"/>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2014</c:v>
                </c:pt>
                <c:pt idx="4">
                  <c:v>2015</c:v>
                </c:pt>
                <c:pt idx="5">
                  <c:v>2016</c:v>
                </c:pt>
                <c:pt idx="6">
                  <c:v>2016</c:v>
                </c:pt>
                <c:pt idx="7">
                  <c:v>2017</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#N/A</c:v>
                </c:pt>
                <c:pt idx="1">
                  <c:v>85.681167108753314</c:v>
                </c:pt>
                <c:pt idx="2">
                  <c:v>96.309416445623341</c:v>
                </c:pt>
                <c:pt idx="3">
                  <c:v>96.285941644562342</c:v>
                </c:pt>
                <c:pt idx="4">
                  <c:v>95.568302387267906</c:v>
                </c:pt>
                <c:pt idx="5">
                  <c:v>95.728249336870022</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IS10</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647-467C-8810-9DCFD3FD5331}"/>
                </c:ext>
                <c:ext xmlns:c15="http://schemas.microsoft.com/office/drawing/2012/chart" uri="{CE6537A1-D6FC-4f65-9D91-7224C49458BB}"/>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E647-467C-8810-9DCFD3FD5331}"/>
                </c:ext>
                <c:ext xmlns:c15="http://schemas.microsoft.com/office/drawing/2012/chart" uri="{CE6537A1-D6FC-4f65-9D91-7224C49458BB}"/>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E647-467C-8810-9DCFD3FD5331}"/>
                </c:ext>
                <c:ext xmlns:c15="http://schemas.microsoft.com/office/drawing/2012/chart" uri="{CE6537A1-D6FC-4f65-9D91-7224C49458BB}"/>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E647-467C-8810-9DCFD3FD5331}"/>
                </c:ext>
                <c:ext xmlns:c15="http://schemas.microsoft.com/office/drawing/2012/chart" uri="{CE6537A1-D6FC-4f65-9D91-7224C49458BB}"/>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E647-467C-8810-9DCFD3FD5331}"/>
                </c:ext>
                <c:ext xmlns:c15="http://schemas.microsoft.com/office/drawing/2012/chart" uri="{CE6537A1-D6FC-4f65-9D91-7224C49458BB}"/>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E647-467C-8810-9DCFD3FD5331}"/>
                </c:ext>
                <c:ext xmlns:c15="http://schemas.microsoft.com/office/drawing/2012/chart" uri="{CE6537A1-D6FC-4f65-9D91-7224C49458BB}"/>
              </c:extLst>
            </c:dLbl>
            <c:dLbl>
              <c:idx val="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E647-467C-8810-9DCFD3FD5331}"/>
                </c:ext>
                <c:ext xmlns:c15="http://schemas.microsoft.com/office/drawing/2012/chart" uri="{CE6537A1-D6FC-4f65-9D91-7224C49458BB}"/>
              </c:extLst>
            </c:dLbl>
            <c:dLbl>
              <c:idx val="7"/>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E647-467C-8810-9DCFD3FD5331}"/>
                </c:ext>
                <c:ext xmlns:c15="http://schemas.microsoft.com/office/drawing/2012/chart" uri="{CE6537A1-D6FC-4f65-9D91-7224C49458BB}"/>
              </c:extLst>
            </c:dLbl>
            <c:dLbl>
              <c:idx val="8"/>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E647-467C-8810-9DCFD3FD5331}"/>
                </c:ext>
                <c:ext xmlns:c15="http://schemas.microsoft.com/office/drawing/2012/chart" uri="{CE6537A1-D6FC-4f65-9D91-7224C49458BB}"/>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A-E647-467C-8810-9DCFD3FD5331}"/>
                </c:ext>
                <c:ext xmlns:c15="http://schemas.microsoft.com/office/drawing/2012/chart" uri="{CE6537A1-D6FC-4f65-9D91-7224C49458BB}"/>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B-E647-467C-8810-9DCFD3FD5331}"/>
                </c:ext>
                <c:ext xmlns:c15="http://schemas.microsoft.com/office/drawing/2012/chart" uri="{CE6537A1-D6FC-4f65-9D91-7224C49458BB}"/>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C-E647-467C-8810-9DCFD3FD5331}"/>
                </c:ext>
                <c:ext xmlns:c15="http://schemas.microsoft.com/office/drawing/2012/chart" uri="{CE6537A1-D6FC-4f65-9D91-7224C49458BB}"/>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D-E647-467C-8810-9DCFD3FD5331}"/>
                </c:ext>
                <c:ext xmlns:c15="http://schemas.microsoft.com/office/drawing/2012/chart" uri="{CE6537A1-D6FC-4f65-9D91-7224C49458BB}"/>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E-E647-467C-8810-9DCFD3FD5331}"/>
                </c:ext>
                <c:ext xmlns:c15="http://schemas.microsoft.com/office/drawing/2012/chart" uri="{CE6537A1-D6FC-4f65-9D91-7224C49458BB}"/>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F-E647-467C-8810-9DCFD3FD5331}"/>
                </c:ext>
                <c:ext xmlns:c15="http://schemas.microsoft.com/office/drawing/2012/chart" uri="{CE6537A1-D6FC-4f65-9D91-7224C49458BB}"/>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0-E647-467C-8810-9DCFD3FD5331}"/>
                </c:ext>
                <c:ext xmlns:c15="http://schemas.microsoft.com/office/drawing/2012/chart" uri="{CE6537A1-D6FC-4f65-9D91-7224C49458BB}"/>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1-E647-467C-8810-9DCFD3FD5331}"/>
                </c:ext>
                <c:ext xmlns:c15="http://schemas.microsoft.com/office/drawing/2012/chart" uri="{CE6537A1-D6FC-4f65-9D91-7224C49458BB}"/>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2-E647-467C-8810-9DCFD3FD5331}"/>
                </c:ext>
                <c:ext xmlns:c15="http://schemas.microsoft.com/office/drawing/2012/chart" uri="{CE6537A1-D6FC-4f65-9D91-7224C49458BB}"/>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3-E647-467C-8810-9DCFD3FD5331}"/>
                </c:ext>
                <c:ext xmlns:c15="http://schemas.microsoft.com/office/drawing/2012/chart" uri="{CE6537A1-D6FC-4f65-9D91-7224C49458BB}"/>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4-E647-467C-8810-9DCFD3FD5331}"/>
                </c:ext>
                <c:ext xmlns:c15="http://schemas.microsoft.com/office/drawing/2012/chart" uri="{CE6537A1-D6FC-4f65-9D91-7224C49458BB}"/>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5-E647-467C-8810-9DCFD3FD5331}"/>
                </c:ext>
                <c:ext xmlns:c15="http://schemas.microsoft.com/office/drawing/2012/chart" uri="{CE6537A1-D6FC-4f65-9D91-7224C49458BB}"/>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6-E647-467C-8810-9DCFD3FD5331}"/>
                </c:ext>
                <c:ext xmlns:c15="http://schemas.microsoft.com/office/drawing/2012/chart" uri="{CE6537A1-D6FC-4f65-9D91-7224C49458BB}"/>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7-E647-467C-8810-9DCFD3FD5331}"/>
                </c:ext>
                <c:ext xmlns:c15="http://schemas.microsoft.com/office/drawing/2012/chart" uri="{CE6537A1-D6FC-4f65-9D91-7224C49458BB}"/>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8-E647-467C-8810-9DCFD3FD5331}"/>
                </c:ext>
                <c:ext xmlns:c15="http://schemas.microsoft.com/office/drawing/2012/chart" uri="{CE6537A1-D6FC-4f65-9D91-7224C49458BB}"/>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9-E647-467C-8810-9DCFD3FD5331}"/>
                </c:ext>
                <c:ext xmlns:c15="http://schemas.microsoft.com/office/drawing/2012/chart" uri="{CE6537A1-D6FC-4f65-9D91-7224C49458BB}"/>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A-E647-467C-8810-9DCFD3FD5331}"/>
                </c:ext>
                <c:ext xmlns:c15="http://schemas.microsoft.com/office/drawing/2012/chart" uri="{CE6537A1-D6FC-4f65-9D91-7224C49458BB}"/>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B-E647-467C-8810-9DCFD3FD5331}"/>
                </c:ext>
                <c:ext xmlns:c15="http://schemas.microsoft.com/office/drawing/2012/chart" uri="{CE6537A1-D6FC-4f65-9D91-7224C49458BB}"/>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C-E647-467C-8810-9DCFD3FD5331}"/>
                </c:ext>
                <c:ext xmlns:c15="http://schemas.microsoft.com/office/drawing/2012/chart" uri="{CE6537A1-D6FC-4f65-9D91-7224C49458BB}"/>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D-E647-467C-8810-9DCFD3FD5331}"/>
                </c:ext>
                <c:ext xmlns:c15="http://schemas.microsoft.com/office/drawing/2012/chart" uri="{CE6537A1-D6FC-4f65-9D91-7224C49458BB}"/>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E-E647-467C-8810-9DCFD3FD5331}"/>
                </c:ext>
                <c:ext xmlns:c15="http://schemas.microsoft.com/office/drawing/2012/chart" uri="{CE6537A1-D6FC-4f65-9D91-7224C49458BB}"/>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F-E647-467C-8810-9DCFD3FD5331}"/>
                </c:ext>
                <c:ext xmlns:c15="http://schemas.microsoft.com/office/drawing/2012/chart" uri="{CE6537A1-D6FC-4f65-9D91-7224C49458BB}"/>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0-E647-467C-8810-9DCFD3FD5331}"/>
                </c:ext>
                <c:ext xmlns:c15="http://schemas.microsoft.com/office/drawing/2012/chart" uri="{CE6537A1-D6FC-4f65-9D91-7224C49458BB}"/>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1-E647-467C-8810-9DCFD3FD5331}"/>
                </c:ext>
                <c:ext xmlns:c15="http://schemas.microsoft.com/office/drawing/2012/chart" uri="{CE6537A1-D6FC-4f65-9D91-7224C49458BB}"/>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2-E647-467C-8810-9DCFD3FD5331}"/>
                </c:ext>
                <c:ext xmlns:c15="http://schemas.microsoft.com/office/drawing/2012/chart" uri="{CE6537A1-D6FC-4f65-9D91-7224C49458BB}"/>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3-E647-467C-8810-9DCFD3FD5331}"/>
                </c:ext>
                <c:ext xmlns:c15="http://schemas.microsoft.com/office/drawing/2012/chart" uri="{CE6537A1-D6FC-4f65-9D91-7224C49458BB}"/>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4-E647-467C-8810-9DCFD3FD5331}"/>
                </c:ext>
                <c:ext xmlns:c15="http://schemas.microsoft.com/office/drawing/2012/chart" uri="{CE6537A1-D6FC-4f65-9D91-7224C49458BB}"/>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5-E647-467C-8810-9DCFD3FD5331}"/>
                </c:ext>
                <c:ext xmlns:c15="http://schemas.microsoft.com/office/drawing/2012/chart" uri="{CE6537A1-D6FC-4f65-9D91-7224C49458BB}"/>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6-E647-467C-8810-9DCFD3FD5331}"/>
                </c:ext>
                <c:ext xmlns:c15="http://schemas.microsoft.com/office/drawing/2012/chart" uri="{CE6537A1-D6FC-4f65-9D91-7224C49458BB}"/>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7-E647-467C-8810-9DCFD3FD5331}"/>
                </c:ext>
                <c:ext xmlns:c15="http://schemas.microsoft.com/office/drawing/2012/chart" uri="{CE6537A1-D6FC-4f65-9D91-7224C49458BB}"/>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8-E647-467C-8810-9DCFD3FD5331}"/>
                </c:ext>
                <c:ext xmlns:c15="http://schemas.microsoft.com/office/drawing/2012/chart" uri="{CE6537A1-D6FC-4f65-9D91-7224C49458BB}"/>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9-E647-467C-8810-9DCFD3FD5331}"/>
                </c:ext>
                <c:ext xmlns:c15="http://schemas.microsoft.com/office/drawing/2012/chart" uri="{CE6537A1-D6FC-4f65-9D91-7224C49458BB}"/>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A-E647-467C-8810-9DCFD3FD5331}"/>
                </c:ext>
                <c:ext xmlns:c15="http://schemas.microsoft.com/office/drawing/2012/chart" uri="{CE6537A1-D6FC-4f65-9D91-7224C49458BB}"/>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B-E647-467C-8810-9DCFD3FD5331}"/>
                </c:ext>
                <c:ext xmlns:c15="http://schemas.microsoft.com/office/drawing/2012/chart" uri="{CE6537A1-D6FC-4f65-9D91-7224C49458BB}"/>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C-E647-467C-8810-9DCFD3FD5331}"/>
                </c:ext>
                <c:ext xmlns:c15="http://schemas.microsoft.com/office/drawing/2012/chart" uri="{CE6537A1-D6FC-4f65-9D91-7224C49458BB}"/>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D-E647-467C-8810-9DCFD3FD5331}"/>
                </c:ext>
                <c:ext xmlns:c15="http://schemas.microsoft.com/office/drawing/2012/chart" uri="{CE6537A1-D6FC-4f65-9D91-7224C49458BB}"/>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E-E647-467C-8810-9DCFD3FD5331}"/>
                </c:ext>
                <c:ext xmlns:c15="http://schemas.microsoft.com/office/drawing/2012/chart" uri="{CE6537A1-D6FC-4f65-9D91-7224C49458BB}"/>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F-E647-467C-8810-9DCFD3FD5331}"/>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2010</c:v>
                </c:pt>
                <c:pt idx="1">
                  <c:v>2011</c:v>
                </c:pt>
                <c:pt idx="2">
                  <c:v>2013</c:v>
                </c:pt>
                <c:pt idx="3">
                  <c:v>2014</c:v>
                </c:pt>
                <c:pt idx="4">
                  <c:v>2015</c:v>
                </c:pt>
                <c:pt idx="5">
                  <c:v>2016</c:v>
                </c:pt>
                <c:pt idx="6">
                  <c:v>2016</c:v>
                </c:pt>
                <c:pt idx="7">
                  <c:v>2017</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81.7</c:v>
                </c:pt>
                <c:pt idx="14">
                  <c:v>81.7</c:v>
                </c:pt>
                <c:pt idx="15">
                  <c:v>81.7</c:v>
                </c:pt>
                <c:pt idx="16">
                  <c:v>81.7</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c:ext xmlns:c15="http://schemas.microsoft.com/office/drawing/2012/chart" uri="{CE6537A1-D6FC-4f65-9D91-7224C49458BB}"/>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7"/>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layout/>
                </c:ext>
              </c:extLst>
            </c:dLbl>
            <c:dLbl>
              <c:idx val="8"/>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2014</c:v>
                </c:pt>
                <c:pt idx="4">
                  <c:v>2015</c:v>
                </c:pt>
                <c:pt idx="5">
                  <c:v>2016</c:v>
                </c:pt>
                <c:pt idx="6">
                  <c:v>2016</c:v>
                </c:pt>
                <c:pt idx="7">
                  <c:v>2017</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#N/A</c:v>
                </c:pt>
                <c:pt idx="1">
                  <c:v>#N/A</c:v>
                </c:pt>
                <c:pt idx="2">
                  <c:v>#N/A</c:v>
                </c:pt>
                <c:pt idx="3">
                  <c:v>#N/A</c:v>
                </c:pt>
                <c:pt idx="4">
                  <c:v>#N/A</c:v>
                </c:pt>
                <c:pt idx="5">
                  <c:v>#N/A</c:v>
                </c:pt>
                <c:pt idx="6">
                  <c:v>#N/A</c:v>
                </c:pt>
                <c:pt idx="7">
                  <c:v>81.650184631347656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90615552"/>
        <c:axId val="190617088"/>
      </c:scatterChart>
      <c:valAx>
        <c:axId val="19061555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0617088"/>
        <c:crosses val="autoZero"/>
        <c:crossBetween val="midCat"/>
        <c:majorUnit val="5"/>
      </c:valAx>
      <c:valAx>
        <c:axId val="19061708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0615552"/>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c:ext xmlns:c15="http://schemas.microsoft.com/office/drawing/2012/chart" uri="{CE6537A1-D6FC-4f65-9D91-7224C49458BB}"/>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7"/>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Lst>
            </c:dLbl>
            <c:dLbl>
              <c:idx val="8"/>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2014</c:v>
                </c:pt>
                <c:pt idx="4">
                  <c:v>2015</c:v>
                </c:pt>
                <c:pt idx="5">
                  <c:v>2016</c:v>
                </c:pt>
                <c:pt idx="6">
                  <c:v>2016</c:v>
                </c:pt>
                <c:pt idx="7">
                  <c:v>2017</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c:ext xmlns:c15="http://schemas.microsoft.com/office/drawing/2012/chart" uri="{CE6537A1-D6FC-4f65-9D91-7224C49458BB}"/>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7"/>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Lst>
            </c:dLbl>
            <c:dLbl>
              <c:idx val="8"/>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2014</c:v>
                </c:pt>
                <c:pt idx="4">
                  <c:v>2015</c:v>
                </c:pt>
                <c:pt idx="5">
                  <c:v>2016</c:v>
                </c:pt>
                <c:pt idx="6">
                  <c:v>2016</c:v>
                </c:pt>
                <c:pt idx="7">
                  <c:v>2017</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c:ext xmlns:c15="http://schemas.microsoft.com/office/drawing/2012/chart" uri="{CE6537A1-D6FC-4f65-9D91-7224C49458BB}"/>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7"/>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Lst>
            </c:dLbl>
            <c:dLbl>
              <c:idx val="8"/>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2014</c:v>
                </c:pt>
                <c:pt idx="4">
                  <c:v>2015</c:v>
                </c:pt>
                <c:pt idx="5">
                  <c:v>2016</c:v>
                </c:pt>
                <c:pt idx="6">
                  <c:v>2016</c:v>
                </c:pt>
                <c:pt idx="7">
                  <c:v>2017</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dLbls>
          <c:showLegendKey val="0"/>
          <c:showVal val="0"/>
          <c:showCatName val="0"/>
          <c:showSerName val="0"/>
          <c:showPercent val="0"/>
          <c:showBubbleSize val="0"/>
        </c:dLbls>
        <c:axId val="300070784"/>
        <c:axId val="300072320"/>
      </c:scatterChart>
      <c:valAx>
        <c:axId val="30007078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0072320"/>
        <c:crosses val="autoZero"/>
        <c:crossBetween val="midCat"/>
        <c:majorUnit val="5"/>
      </c:valAx>
      <c:valAx>
        <c:axId val="3000723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007078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c:ext xmlns:c15="http://schemas.microsoft.com/office/drawing/2012/chart" uri="{CE6537A1-D6FC-4f65-9D91-7224C49458BB}"/>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7"/>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dLbl>
            <c:dLbl>
              <c:idx val="8"/>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2014</c:v>
                </c:pt>
                <c:pt idx="4">
                  <c:v>2015</c:v>
                </c:pt>
                <c:pt idx="5">
                  <c:v>2016</c:v>
                </c:pt>
                <c:pt idx="6">
                  <c:v>2016</c:v>
                </c:pt>
                <c:pt idx="7">
                  <c:v>2017</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c:ext xmlns:c15="http://schemas.microsoft.com/office/drawing/2012/chart" uri="{CE6537A1-D6FC-4f65-9D91-7224C49458BB}"/>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7"/>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Lst>
            </c:dLbl>
            <c:dLbl>
              <c:idx val="8"/>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2014</c:v>
                </c:pt>
                <c:pt idx="4">
                  <c:v>2015</c:v>
                </c:pt>
                <c:pt idx="5">
                  <c:v>2016</c:v>
                </c:pt>
                <c:pt idx="6">
                  <c:v>2016</c:v>
                </c:pt>
                <c:pt idx="7">
                  <c:v>2017</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c:ext xmlns:c15="http://schemas.microsoft.com/office/drawing/2012/chart" uri="{CE6537A1-D6FC-4f65-9D91-7224C49458BB}"/>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c:ext xmlns:c15="http://schemas.microsoft.com/office/drawing/2012/chart" uri="{CE6537A1-D6FC-4f65-9D91-7224C49458BB}"/>
              </c:extLst>
            </c:dLbl>
            <c:dLbl>
              <c:idx val="7"/>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Lst>
            </c:dLbl>
            <c:dLbl>
              <c:idx val="8"/>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2014</c:v>
                </c:pt>
                <c:pt idx="4">
                  <c:v>2015</c:v>
                </c:pt>
                <c:pt idx="5">
                  <c:v>2016</c:v>
                </c:pt>
                <c:pt idx="6">
                  <c:v>2016</c:v>
                </c:pt>
                <c:pt idx="7">
                  <c:v>2017</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dLbls>
          <c:showLegendKey val="0"/>
          <c:showVal val="0"/>
          <c:showCatName val="0"/>
          <c:showSerName val="0"/>
          <c:showPercent val="0"/>
          <c:showBubbleSize val="0"/>
        </c:dLbls>
        <c:axId val="74569216"/>
        <c:axId val="74570752"/>
      </c:scatterChart>
      <c:valAx>
        <c:axId val="7456921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70752"/>
        <c:crosses val="autoZero"/>
        <c:crossBetween val="midCat"/>
        <c:majorUnit val="5"/>
      </c:valAx>
      <c:valAx>
        <c:axId val="745707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6921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9104281746879"/>
  </sheetPr>
  <dimension ref="A1:R46"/>
  <sheetViews>
    <sheetView showGridLines="false" tabSelected="true" zoomScale="90" zoomScaleNormal="90" zoomScalePageLayoutView="123" workbookViewId="0"/>
  </sheetViews>
  <sheetFormatPr defaultColWidth="7.75" defaultRowHeight="12.75" x14ac:dyDescent="0.2"/>
  <cols>
    <col min="1" max="1" width="5" style="203" customWidth="true"/>
    <col min="2" max="2" width="2.375" style="203" customWidth="true"/>
    <col min="3" max="3" width="58" style="203" customWidth="true"/>
    <col min="4" max="4" width="7.75" style="203" customWidth="true"/>
    <col min="5" max="16384" width="7.75" style="203"/>
  </cols>
  <sheetData>
    <row r="1" ht="44.1" customHeight="true" x14ac:dyDescent="0.25">
      <c r="A1" s="32"/>
      <c r="B1" s="33"/>
      <c r="C1" s="33"/>
      <c r="D1" s="33"/>
      <c r="E1" s="202"/>
      <c r="F1" s="202"/>
      <c r="G1" s="202"/>
      <c r="H1" s="202"/>
      <c r="I1" s="202"/>
      <c r="J1" s="202"/>
      <c r="K1" s="202"/>
      <c r="L1" s="202"/>
      <c r="M1" s="202"/>
      <c r="N1" s="202"/>
      <c r="O1" s="202"/>
      <c r="P1" s="202"/>
      <c r="Q1" s="202"/>
      <c r="R1" s="202"/>
    </row>
    <row r="2" ht="23.25" x14ac:dyDescent="0.35">
      <c r="A2" s="33"/>
      <c r="B2" s="33"/>
      <c r="C2" s="35"/>
      <c r="D2" s="33"/>
      <c r="E2" s="202"/>
      <c r="F2" s="202"/>
      <c r="G2" s="33"/>
      <c r="H2" s="202"/>
      <c r="I2" s="202"/>
      <c r="J2" s="202"/>
      <c r="K2" s="202"/>
      <c r="L2" s="202"/>
      <c r="M2" s="202"/>
      <c r="N2" s="202"/>
      <c r="O2" s="202"/>
      <c r="P2" s="202"/>
      <c r="Q2" s="202"/>
      <c r="R2" s="202"/>
    </row>
    <row r="3" ht="15" x14ac:dyDescent="0.2">
      <c r="A3" s="33"/>
      <c r="B3" s="33"/>
      <c r="C3" s="33"/>
      <c r="D3" s="33"/>
      <c r="F3" s="33"/>
      <c r="G3" s="33"/>
      <c r="H3" s="204"/>
      <c r="I3" s="204"/>
      <c r="J3" s="204"/>
      <c r="K3" s="204"/>
      <c r="L3" s="202"/>
      <c r="M3" s="202"/>
      <c r="N3" s="202"/>
      <c r="O3" s="202"/>
      <c r="P3" s="202"/>
      <c r="Q3" s="202"/>
      <c r="R3" s="202"/>
    </row>
    <row r="4" ht="40.5" x14ac:dyDescent="0.2">
      <c r="A4" s="33"/>
      <c r="B4" s="33"/>
      <c r="C4" s="205" t="s">
        <v>163</v>
      </c>
      <c r="D4" s="33"/>
      <c r="E4" s="206"/>
      <c r="F4" s="202"/>
      <c r="G4" s="33"/>
      <c r="H4" s="202"/>
      <c r="I4" s="202"/>
      <c r="J4" s="202"/>
      <c r="K4" s="202"/>
      <c r="L4" s="202"/>
      <c r="M4" s="202"/>
      <c r="N4" s="202"/>
      <c r="O4" s="202"/>
      <c r="P4" s="202"/>
      <c r="Q4" s="202"/>
      <c r="R4" s="202"/>
    </row>
    <row r="5" ht="20.25" x14ac:dyDescent="0.2">
      <c r="A5" s="33"/>
      <c r="B5" s="33"/>
      <c r="C5" s="205"/>
      <c r="D5" s="33"/>
      <c r="E5" s="206"/>
      <c r="F5" s="202"/>
      <c r="G5" s="33"/>
      <c r="H5" s="202"/>
      <c r="I5" s="202"/>
      <c r="J5" s="202"/>
      <c r="K5" s="202"/>
      <c r="L5" s="202"/>
      <c r="M5" s="202"/>
      <c r="N5" s="202"/>
      <c r="O5" s="202"/>
      <c r="P5" s="202"/>
      <c r="Q5" s="202"/>
      <c r="R5" s="202"/>
    </row>
    <row r="6" ht="15" x14ac:dyDescent="0.2">
      <c r="A6" s="33"/>
      <c r="B6" s="33"/>
      <c r="C6" s="36" t="s">
        <v>170</v>
      </c>
      <c r="D6" s="202"/>
      <c r="E6" s="202"/>
      <c r="F6" s="202"/>
      <c r="G6" s="202"/>
      <c r="H6" s="202"/>
      <c r="I6" s="202"/>
      <c r="J6" s="202"/>
      <c r="K6" s="202"/>
      <c r="L6" s="202"/>
      <c r="M6" s="202"/>
      <c r="N6" s="202"/>
      <c r="O6" s="202"/>
      <c r="P6" s="202"/>
      <c r="Q6" s="202"/>
      <c r="R6" s="202"/>
    </row>
    <row r="7" ht="26.25" x14ac:dyDescent="0.4">
      <c r="A7" s="33"/>
      <c r="B7" s="33"/>
      <c r="C7" s="207" t="str">
        <f>'Water Data'!C1</f>
        <v>Gambia</v>
      </c>
      <c r="D7" s="202"/>
      <c r="E7" s="202"/>
      <c r="F7" s="202"/>
      <c r="G7" s="202"/>
      <c r="H7" s="202"/>
      <c r="I7" s="202"/>
      <c r="J7" s="202"/>
      <c r="K7" s="202"/>
      <c r="L7" s="202"/>
      <c r="M7" s="202"/>
      <c r="N7" s="202"/>
      <c r="O7" s="202"/>
      <c r="P7" s="202"/>
      <c r="Q7" s="202"/>
      <c r="R7" s="202"/>
    </row>
    <row r="8" ht="15" x14ac:dyDescent="0.2">
      <c r="A8" s="33"/>
      <c r="B8" s="33"/>
      <c r="C8" s="33"/>
      <c r="D8" s="202"/>
      <c r="E8" s="202"/>
      <c r="F8" s="202"/>
      <c r="G8" s="202"/>
      <c r="H8" s="202"/>
      <c r="I8" s="202"/>
      <c r="J8" s="202"/>
      <c r="K8" s="202"/>
      <c r="L8" s="202"/>
      <c r="M8" s="202"/>
      <c r="N8" s="202"/>
      <c r="O8" s="202"/>
      <c r="P8" s="202"/>
      <c r="Q8" s="202"/>
      <c r="R8" s="202"/>
    </row>
    <row r="9" ht="15" x14ac:dyDescent="0.2">
      <c r="A9" s="33"/>
      <c r="B9" s="33"/>
      <c r="C9" s="621" t="s">
        <v>237</v>
      </c>
      <c r="D9" s="202"/>
      <c r="E9" s="202"/>
      <c r="F9" s="202"/>
      <c r="G9" s="202"/>
      <c r="H9" s="202"/>
      <c r="I9" s="202"/>
      <c r="J9" s="202"/>
      <c r="K9" s="202"/>
      <c r="L9" s="202"/>
      <c r="M9" s="202"/>
      <c r="N9" s="202"/>
      <c r="O9" s="202"/>
      <c r="P9" s="202"/>
      <c r="Q9" s="202"/>
      <c r="R9" s="202"/>
    </row>
    <row r="10" ht="15" x14ac:dyDescent="0.2">
      <c r="A10" s="33"/>
      <c r="B10" s="33"/>
      <c r="C10" s="36"/>
      <c r="D10" s="202"/>
      <c r="E10" s="202"/>
      <c r="F10" s="202"/>
      <c r="G10" s="202"/>
      <c r="H10" s="202"/>
      <c r="I10" s="202"/>
      <c r="J10" s="202"/>
      <c r="K10" s="202"/>
      <c r="L10" s="202"/>
      <c r="M10" s="202"/>
      <c r="N10" s="202"/>
      <c r="O10" s="202"/>
      <c r="P10" s="202"/>
      <c r="Q10" s="202"/>
      <c r="R10" s="202"/>
    </row>
    <row r="11" ht="15.95" customHeight="true" x14ac:dyDescent="0.2">
      <c r="A11" s="33"/>
      <c r="C11" s="209" t="s">
        <v>33</v>
      </c>
      <c r="D11" s="210"/>
      <c r="E11" s="211"/>
      <c r="F11" s="210"/>
      <c r="G11" s="210"/>
      <c r="H11" s="202"/>
      <c r="I11" s="202"/>
      <c r="J11" s="202"/>
      <c r="K11" s="202"/>
      <c r="L11" s="202"/>
      <c r="M11" s="202"/>
      <c r="N11" s="202"/>
      <c r="O11" s="202"/>
      <c r="P11" s="202"/>
      <c r="Q11" s="202"/>
      <c r="R11" s="202"/>
    </row>
    <row r="12" ht="9" customHeight="true" x14ac:dyDescent="0.2">
      <c r="A12" s="33"/>
      <c r="B12" s="202"/>
      <c r="C12" s="212"/>
      <c r="D12" s="210"/>
      <c r="E12" s="211"/>
      <c r="F12" s="210"/>
      <c r="G12" s="210"/>
      <c r="H12" s="202"/>
      <c r="I12" s="202"/>
      <c r="J12" s="202"/>
      <c r="K12" s="202"/>
      <c r="L12" s="202"/>
      <c r="M12" s="202"/>
      <c r="N12" s="202"/>
      <c r="O12" s="202"/>
      <c r="P12" s="202"/>
      <c r="Q12" s="202"/>
      <c r="R12" s="202"/>
    </row>
    <row r="13" ht="24.95" customHeight="true" x14ac:dyDescent="0.25">
      <c r="A13" s="33"/>
      <c r="B13" s="202"/>
      <c r="C13" s="213" t="s">
        <v>164</v>
      </c>
      <c r="D13" s="210"/>
      <c r="E13" s="211"/>
      <c r="F13" s="210"/>
      <c r="G13" s="210"/>
      <c r="H13" s="202"/>
      <c r="I13" s="202"/>
      <c r="J13" s="202"/>
      <c r="K13" s="202"/>
      <c r="L13" s="202"/>
      <c r="M13" s="202"/>
      <c r="N13" s="202"/>
      <c r="O13" s="202"/>
      <c r="P13" s="202"/>
      <c r="Q13" s="202"/>
      <c r="R13" s="202"/>
    </row>
    <row r="14" ht="21.95" customHeight="true" x14ac:dyDescent="0.2">
      <c r="A14" s="33"/>
      <c r="B14" s="214"/>
      <c r="C14" s="215" t="s">
        <v>171</v>
      </c>
      <c r="D14" s="210"/>
      <c r="E14" s="211"/>
      <c r="F14" s="210"/>
      <c r="G14" s="210"/>
      <c r="H14" s="202"/>
      <c r="I14" s="202"/>
      <c r="J14" s="202"/>
      <c r="K14" s="202"/>
      <c r="L14" s="202"/>
      <c r="M14" s="202"/>
      <c r="N14" s="202"/>
      <c r="O14" s="202"/>
      <c r="P14" s="202"/>
      <c r="Q14" s="202"/>
      <c r="R14" s="202"/>
    </row>
    <row r="15" ht="15" x14ac:dyDescent="0.2">
      <c r="A15" s="33"/>
      <c r="B15" s="214"/>
      <c r="C15" s="247" t="s">
        <v>172</v>
      </c>
      <c r="D15" s="210"/>
      <c r="E15" s="211"/>
      <c r="F15" s="210"/>
      <c r="G15" s="210"/>
      <c r="H15" s="202"/>
      <c r="I15" s="202"/>
      <c r="J15" s="202"/>
      <c r="K15" s="202"/>
      <c r="L15" s="202"/>
      <c r="M15" s="202"/>
      <c r="N15" s="202"/>
      <c r="O15" s="202"/>
      <c r="P15" s="202"/>
      <c r="Q15" s="202"/>
      <c r="R15" s="202"/>
    </row>
    <row r="16" ht="15" x14ac:dyDescent="0.2">
      <c r="A16" s="33"/>
      <c r="B16" s="214"/>
      <c r="C16" s="215" t="s">
        <v>173</v>
      </c>
      <c r="D16" s="210"/>
      <c r="E16" s="211"/>
      <c r="F16" s="210"/>
      <c r="G16" s="210"/>
      <c r="H16" s="202"/>
      <c r="I16" s="202"/>
      <c r="J16" s="202"/>
      <c r="K16" s="202"/>
      <c r="L16" s="202"/>
      <c r="M16" s="202"/>
      <c r="N16" s="202"/>
      <c r="O16" s="202"/>
      <c r="P16" s="202"/>
      <c r="Q16" s="202"/>
      <c r="R16" s="202"/>
    </row>
    <row r="17" ht="26.1" customHeight="true" x14ac:dyDescent="0.2">
      <c r="A17" s="33"/>
      <c r="B17" s="211"/>
      <c r="C17" s="216"/>
      <c r="D17" s="210"/>
      <c r="E17" s="214"/>
      <c r="F17" s="210"/>
      <c r="G17" s="210"/>
      <c r="H17" s="202"/>
      <c r="I17" s="202"/>
      <c r="J17" s="202"/>
      <c r="K17" s="202"/>
      <c r="L17" s="202"/>
      <c r="M17" s="202"/>
      <c r="N17" s="202"/>
      <c r="O17" s="202"/>
      <c r="P17" s="202"/>
      <c r="Q17" s="202"/>
      <c r="R17" s="202"/>
    </row>
    <row r="18" ht="15.75" x14ac:dyDescent="0.25">
      <c r="A18" s="33"/>
      <c r="B18" s="211"/>
      <c r="C18" s="246" t="s">
        <v>34</v>
      </c>
      <c r="D18" s="210"/>
      <c r="E18" s="217"/>
      <c r="F18" s="210"/>
      <c r="G18" s="210"/>
      <c r="H18" s="202"/>
      <c r="I18" s="202"/>
      <c r="J18" s="202"/>
      <c r="K18" s="202"/>
      <c r="L18" s="202"/>
      <c r="M18" s="202"/>
      <c r="N18" s="202"/>
      <c r="O18" s="202"/>
      <c r="P18" s="202"/>
      <c r="Q18" s="202"/>
      <c r="R18" s="202"/>
    </row>
    <row r="19" ht="15" x14ac:dyDescent="0.2">
      <c r="A19" s="33"/>
      <c r="B19" s="211"/>
      <c r="C19" s="218" t="s">
        <v>165</v>
      </c>
      <c r="D19" s="210"/>
      <c r="E19" s="219"/>
      <c r="F19" s="210"/>
      <c r="G19" s="210"/>
      <c r="H19" s="202"/>
      <c r="I19" s="202"/>
      <c r="J19" s="202"/>
      <c r="K19" s="202"/>
      <c r="L19" s="202"/>
      <c r="M19" s="202"/>
      <c r="N19" s="202"/>
      <c r="O19" s="202"/>
      <c r="P19" s="202"/>
      <c r="Q19" s="202"/>
      <c r="R19" s="202"/>
    </row>
    <row r="20" ht="15" x14ac:dyDescent="0.2">
      <c r="A20" s="33"/>
      <c r="B20" s="211"/>
      <c r="C20" s="218" t="s">
        <v>166</v>
      </c>
      <c r="D20" s="210"/>
      <c r="E20" s="220"/>
      <c r="F20" s="210"/>
      <c r="G20" s="210"/>
      <c r="H20" s="202"/>
      <c r="I20" s="202"/>
      <c r="J20" s="202"/>
      <c r="K20" s="202"/>
      <c r="L20" s="202"/>
      <c r="M20" s="202"/>
      <c r="N20" s="202"/>
      <c r="O20" s="202"/>
      <c r="P20" s="202"/>
      <c r="Q20" s="202"/>
      <c r="R20" s="202"/>
    </row>
    <row r="21" ht="15" x14ac:dyDescent="0.2">
      <c r="A21" s="33"/>
      <c r="B21" s="211"/>
      <c r="C21" s="218" t="s">
        <v>167</v>
      </c>
      <c r="D21" s="210"/>
      <c r="E21" s="221"/>
      <c r="F21" s="210"/>
      <c r="G21" s="210"/>
      <c r="H21" s="202"/>
      <c r="I21" s="202"/>
      <c r="J21" s="202"/>
      <c r="K21" s="202"/>
      <c r="L21" s="202"/>
      <c r="M21" s="202"/>
      <c r="N21" s="202"/>
      <c r="O21" s="202"/>
      <c r="P21" s="202"/>
      <c r="Q21" s="202"/>
      <c r="R21" s="202"/>
    </row>
    <row r="22" ht="15" x14ac:dyDescent="0.2">
      <c r="A22" s="33"/>
      <c r="B22" s="211"/>
      <c r="C22" s="218" t="s">
        <v>168</v>
      </c>
      <c r="D22" s="210"/>
      <c r="E22" s="210"/>
      <c r="F22" s="210"/>
      <c r="G22" s="210"/>
      <c r="H22" s="202"/>
      <c r="I22" s="202"/>
      <c r="J22" s="202"/>
      <c r="K22" s="202"/>
      <c r="L22" s="202"/>
      <c r="M22" s="202"/>
      <c r="N22" s="202"/>
      <c r="O22" s="202"/>
      <c r="P22" s="202"/>
      <c r="Q22" s="202"/>
      <c r="R22" s="202"/>
    </row>
    <row r="23" ht="15" x14ac:dyDescent="0.2">
      <c r="A23" s="33"/>
      <c r="B23" s="211"/>
      <c r="C23" s="218" t="s">
        <v>169</v>
      </c>
      <c r="D23" s="210"/>
      <c r="E23" s="210"/>
      <c r="F23" s="210"/>
      <c r="G23" s="210"/>
      <c r="H23" s="202"/>
      <c r="I23" s="202"/>
      <c r="J23" s="202"/>
      <c r="K23" s="202"/>
      <c r="L23" s="202"/>
      <c r="M23" s="202"/>
      <c r="N23" s="202"/>
      <c r="O23" s="202"/>
      <c r="P23" s="202"/>
      <c r="Q23" s="202"/>
      <c r="R23" s="202"/>
    </row>
    <row r="24" ht="15" x14ac:dyDescent="0.2">
      <c r="A24" s="33"/>
      <c r="B24" s="211"/>
      <c r="C24" s="222"/>
      <c r="D24" s="210"/>
      <c r="E24" s="210"/>
      <c r="F24" s="210"/>
      <c r="G24" s="210"/>
      <c r="H24" s="202"/>
      <c r="I24" s="202"/>
      <c r="J24" s="202"/>
      <c r="K24" s="202"/>
      <c r="L24" s="202"/>
      <c r="M24" s="202"/>
      <c r="N24" s="202"/>
      <c r="O24" s="202"/>
      <c r="P24" s="202"/>
      <c r="Q24" s="202"/>
      <c r="R24" s="202"/>
    </row>
    <row r="25" ht="15.95" customHeight="true" x14ac:dyDescent="0.2">
      <c r="A25" s="223"/>
      <c r="B25" s="223"/>
      <c r="C25" s="224"/>
      <c r="D25" s="33"/>
      <c r="E25" s="202"/>
      <c r="F25" s="202"/>
      <c r="G25" s="202"/>
      <c r="H25" s="202"/>
      <c r="I25" s="202"/>
      <c r="J25" s="202"/>
      <c r="K25" s="202"/>
      <c r="L25" s="202"/>
      <c r="M25" s="202"/>
      <c r="N25" s="202"/>
      <c r="O25" s="202"/>
      <c r="P25" s="202"/>
      <c r="Q25" s="202"/>
      <c r="R25" s="202"/>
    </row>
    <row r="26" ht="23.25" x14ac:dyDescent="0.2">
      <c r="A26" s="223"/>
      <c r="B26" s="223"/>
      <c r="C26" s="223"/>
      <c r="D26" s="33"/>
      <c r="E26" s="202"/>
      <c r="F26" s="202"/>
      <c r="G26" s="202"/>
      <c r="H26" s="202"/>
      <c r="I26" s="202"/>
      <c r="J26" s="202"/>
      <c r="K26" s="202"/>
      <c r="L26" s="202"/>
      <c r="M26" s="202"/>
      <c r="N26" s="202"/>
      <c r="O26" s="202"/>
      <c r="P26" s="202"/>
      <c r="Q26" s="202"/>
      <c r="R26" s="202"/>
    </row>
    <row r="27" ht="15" x14ac:dyDescent="0.2">
      <c r="A27" s="225"/>
      <c r="B27" s="226"/>
      <c r="C27" s="227"/>
      <c r="D27" s="33"/>
      <c r="E27" s="202"/>
      <c r="F27" s="202"/>
      <c r="G27" s="202"/>
      <c r="H27" s="202"/>
      <c r="I27" s="202"/>
      <c r="J27" s="202"/>
      <c r="K27" s="202"/>
      <c r="L27" s="202"/>
      <c r="M27" s="202"/>
      <c r="N27" s="202"/>
      <c r="O27" s="202"/>
      <c r="P27" s="202"/>
      <c r="Q27" s="202"/>
      <c r="R27" s="202"/>
    </row>
    <row r="28" ht="15" x14ac:dyDescent="0.2">
      <c r="A28" s="225"/>
      <c r="B28" s="226"/>
      <c r="C28" s="228"/>
      <c r="D28" s="33"/>
      <c r="E28" s="202"/>
      <c r="F28" s="202"/>
      <c r="G28" s="202"/>
      <c r="H28" s="202"/>
      <c r="I28" s="202"/>
      <c r="J28" s="202"/>
      <c r="K28" s="202"/>
      <c r="L28" s="202"/>
      <c r="M28" s="202"/>
      <c r="N28" s="202"/>
      <c r="O28" s="202"/>
      <c r="P28" s="202"/>
      <c r="Q28" s="202"/>
      <c r="R28" s="202"/>
    </row>
    <row r="29" ht="15" x14ac:dyDescent="0.2">
      <c r="A29" s="225"/>
      <c r="B29" s="226"/>
      <c r="C29" s="229"/>
      <c r="D29" s="33"/>
      <c r="E29" s="202"/>
      <c r="F29" s="202"/>
      <c r="G29" s="202"/>
      <c r="H29" s="202"/>
      <c r="I29" s="202"/>
      <c r="J29" s="202"/>
      <c r="K29" s="202"/>
      <c r="L29" s="202"/>
      <c r="M29" s="202"/>
      <c r="N29" s="202"/>
      <c r="O29" s="202"/>
      <c r="P29" s="202"/>
      <c r="Q29" s="202"/>
      <c r="R29" s="202"/>
    </row>
    <row r="30" ht="15" x14ac:dyDescent="0.2">
      <c r="A30" s="225"/>
      <c r="B30" s="226"/>
      <c r="C30" s="229"/>
      <c r="D30" s="33"/>
      <c r="E30" s="202"/>
      <c r="F30" s="202"/>
      <c r="G30" s="202"/>
      <c r="H30" s="202"/>
      <c r="I30" s="202"/>
      <c r="J30" s="202"/>
      <c r="K30" s="202"/>
      <c r="L30" s="202"/>
      <c r="M30" s="202"/>
      <c r="N30" s="202"/>
      <c r="O30" s="202"/>
      <c r="P30" s="202"/>
      <c r="Q30" s="202"/>
      <c r="R30" s="202"/>
    </row>
    <row r="31" ht="15" x14ac:dyDescent="0.2">
      <c r="A31" s="225"/>
      <c r="B31" s="226"/>
      <c r="C31" s="229"/>
      <c r="D31" s="33"/>
      <c r="E31" s="202"/>
      <c r="F31" s="202"/>
      <c r="G31" s="202"/>
      <c r="H31" s="202"/>
      <c r="I31" s="202"/>
      <c r="J31" s="202"/>
      <c r="K31" s="202"/>
      <c r="L31" s="202"/>
      <c r="M31" s="202"/>
      <c r="N31" s="202"/>
      <c r="O31" s="202"/>
      <c r="P31" s="202"/>
      <c r="Q31" s="202"/>
      <c r="R31" s="202"/>
    </row>
    <row r="32" ht="15" x14ac:dyDescent="0.2">
      <c r="A32" s="225"/>
      <c r="B32" s="226"/>
      <c r="C32" s="229"/>
      <c r="D32" s="33"/>
      <c r="E32" s="202"/>
      <c r="F32" s="202"/>
      <c r="G32" s="202"/>
      <c r="H32" s="202"/>
      <c r="I32" s="202"/>
      <c r="J32" s="202"/>
      <c r="K32" s="202"/>
      <c r="L32" s="202"/>
      <c r="M32" s="202"/>
      <c r="N32" s="202"/>
      <c r="O32" s="202"/>
      <c r="P32" s="202"/>
      <c r="Q32" s="202"/>
      <c r="R32" s="202"/>
    </row>
    <row r="33" ht="15" x14ac:dyDescent="0.2">
      <c r="A33" s="225"/>
      <c r="B33" s="226"/>
      <c r="C33" s="229"/>
      <c r="D33" s="33"/>
      <c r="E33" s="202"/>
      <c r="F33" s="202"/>
      <c r="G33" s="202"/>
      <c r="H33" s="202"/>
      <c r="I33" s="202"/>
      <c r="J33" s="202"/>
      <c r="K33" s="202"/>
      <c r="L33" s="202"/>
      <c r="M33" s="202"/>
      <c r="N33" s="202"/>
      <c r="O33" s="202"/>
      <c r="P33" s="202"/>
      <c r="Q33" s="202"/>
      <c r="R33" s="202"/>
    </row>
    <row r="34" ht="15" x14ac:dyDescent="0.2">
      <c r="A34" s="225"/>
      <c r="B34" s="226"/>
      <c r="D34" s="33"/>
      <c r="E34" s="202"/>
      <c r="F34" s="202"/>
      <c r="G34" s="202"/>
      <c r="H34" s="202"/>
      <c r="I34" s="202"/>
      <c r="J34" s="202"/>
      <c r="K34" s="202"/>
      <c r="L34" s="202"/>
      <c r="M34" s="202"/>
      <c r="N34" s="202"/>
      <c r="O34" s="202"/>
      <c r="P34" s="202"/>
      <c r="Q34" s="202"/>
      <c r="R34" s="202"/>
    </row>
    <row r="35" ht="15" x14ac:dyDescent="0.2">
      <c r="A35" s="33"/>
      <c r="B35" s="33"/>
      <c r="C35" s="33"/>
      <c r="D35" s="33"/>
      <c r="E35" s="202"/>
      <c r="F35" s="202"/>
      <c r="G35" s="202"/>
      <c r="H35" s="202"/>
      <c r="I35" s="202"/>
      <c r="J35" s="202"/>
      <c r="K35" s="202"/>
      <c r="L35" s="202"/>
      <c r="M35" s="202"/>
      <c r="N35" s="202"/>
      <c r="O35" s="202"/>
      <c r="P35" s="202"/>
      <c r="Q35" s="202"/>
      <c r="R35" s="202"/>
    </row>
    <row r="36" ht="15" x14ac:dyDescent="0.2">
      <c r="A36" s="33"/>
      <c r="B36" s="33"/>
      <c r="C36" s="33"/>
      <c r="D36" s="33"/>
      <c r="E36" s="202"/>
      <c r="F36" s="202"/>
      <c r="G36" s="202"/>
      <c r="H36" s="202"/>
      <c r="I36" s="202"/>
      <c r="J36" s="202"/>
      <c r="K36" s="202"/>
      <c r="L36" s="202"/>
      <c r="M36" s="202"/>
      <c r="N36" s="202"/>
      <c r="O36" s="202"/>
      <c r="P36" s="202"/>
      <c r="Q36" s="202"/>
      <c r="R36" s="202"/>
    </row>
    <row r="37" ht="15" x14ac:dyDescent="0.2">
      <c r="A37" s="33"/>
      <c r="B37" s="33"/>
      <c r="C37" s="33"/>
      <c r="D37" s="33"/>
    </row>
    <row r="38" ht="15" x14ac:dyDescent="0.2">
      <c r="A38" s="33"/>
      <c r="B38" s="33"/>
      <c r="C38" s="33"/>
      <c r="D38" s="33"/>
    </row>
    <row r="39" ht="15" x14ac:dyDescent="0.2">
      <c r="A39" s="33"/>
      <c r="B39" s="33"/>
      <c r="C39" s="33"/>
      <c r="D39" s="33"/>
    </row>
    <row r="40" ht="15" x14ac:dyDescent="0.2">
      <c r="A40" s="33"/>
      <c r="B40" s="33"/>
      <c r="C40" s="33"/>
      <c r="D40" s="33"/>
    </row>
    <row r="46" x14ac:dyDescent="0.2">
      <c r="L46" s="230"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321" customWidth="true"/>
    <col min="2" max="2" width="29.75" customWidth="true"/>
    <col min="3" max="8" width="7.875" customWidth="true"/>
    <col min="9" max="10" width="1.125" customWidth="true"/>
    <col min="11" max="11" width="24.625" style="321" customWidth="true"/>
    <col min="12" max="12" width="29.75" customWidth="true"/>
    <col min="13" max="18" width="7.875" customWidth="true"/>
    <col min="19" max="20" width="1.125" customWidth="true"/>
    <col min="21" max="21" width="24.625" style="321" customWidth="true"/>
    <col min="22" max="22" width="29.75" customWidth="true"/>
    <col min="23" max="28" width="7.875" customWidth="true"/>
    <col min="29" max="30" width="1.125" customWidth="true"/>
    <col min="31" max="31" width="24.625" style="321" customWidth="true"/>
    <col min="32" max="32" width="29.75" customWidth="true"/>
    <col min="33" max="38" width="7.875" customWidth="true"/>
    <col min="39" max="40" width="1.125" customWidth="true"/>
    <col min="41" max="41" width="24.625" style="321" customWidth="true"/>
    <col min="42" max="42" width="29.75" customWidth="true"/>
    <col min="43" max="48" width="7.875" customWidth="true"/>
    <col min="49" max="50" width="1.125" customWidth="true"/>
    <col min="51" max="51" width="24.625" style="321" customWidth="true"/>
    <col min="52" max="52" width="29.75" style="321" customWidth="true"/>
    <col min="53" max="58" width="7.875" style="321" customWidth="true"/>
    <col min="59" max="60" width="1.125" customWidth="true"/>
    <col min="61" max="61" width="24.625" style="321" customWidth="true"/>
    <col min="62" max="62" width="29.75" customWidth="true"/>
    <col min="63" max="68" width="7.875" customWidth="true"/>
    <col min="69" max="70" width="1.125" customWidth="true"/>
    <col min="71" max="71" width="24.625" style="321" customWidth="true"/>
    <col min="72" max="72" width="29.75" customWidth="true"/>
    <col min="73" max="78" width="7.875" customWidth="true"/>
    <col min="79" max="80" width="1.125" customWidth="true"/>
    <col min="81" max="81" width="24.625" style="321" customWidth="true"/>
    <col min="82" max="82" width="29.75" customWidth="true"/>
    <col min="83" max="88" width="7.875" customWidth="true"/>
    <col min="89" max="90" width="1.125" customWidth="true"/>
    <col min="91" max="91" width="24.625" style="321" customWidth="true"/>
    <col min="92" max="92" width="29.75" customWidth="true"/>
    <col min="93" max="98" width="7.875" customWidth="true"/>
    <col min="99" max="100" width="1.125" customWidth="true"/>
    <col min="101" max="101" width="24.625" style="321" customWidth="true"/>
    <col min="102" max="102" width="29.75" customWidth="true"/>
    <col min="103" max="108" width="7.875" customWidth="true"/>
    <col min="109" max="110" width="1.125" customWidth="true"/>
    <col min="111" max="111" width="24.625" style="321" customWidth="true"/>
    <col min="112" max="112" width="29.75" customWidth="true"/>
    <col min="113" max="118" width="7.875" customWidth="true"/>
    <col min="119" max="120" width="1.125" customWidth="true"/>
    <col min="121" max="121" width="24.625" style="321" customWidth="true"/>
    <col min="122" max="122" width="29.75" customWidth="true"/>
    <col min="123" max="128" width="7.875" customWidth="true"/>
    <col min="129" max="130" width="1.125" customWidth="true"/>
    <col min="131" max="131" width="24.625" style="321" customWidth="true"/>
    <col min="132" max="132" width="29.75" customWidth="true"/>
    <col min="133" max="138" width="7.875" customWidth="true"/>
    <col min="139" max="140" width="1.125" customWidth="true"/>
    <col min="141" max="141" width="24.625" style="321" customWidth="true"/>
    <col min="142" max="142" width="29.75" customWidth="true"/>
    <col min="143" max="148" width="7.875" customWidth="true"/>
    <col min="149" max="150" width="1.125" customWidth="true"/>
    <col min="151" max="151" width="24.625" style="321" customWidth="true"/>
    <col min="152" max="152" width="29.75" customWidth="true"/>
    <col min="153" max="158" width="7.875" customWidth="true"/>
    <col min="159" max="160" width="1.125" customWidth="true"/>
    <col min="161" max="161" width="24.625" style="321" customWidth="true"/>
    <col min="162" max="162" width="29.75" customWidth="true"/>
    <col min="163" max="168" width="7.875" customWidth="true"/>
    <col min="169" max="170" width="1.125" customWidth="true"/>
    <col min="171" max="171" width="24.625" style="321" customWidth="true"/>
    <col min="172" max="172" width="29.75" customWidth="true"/>
    <col min="173" max="178" width="7.875" customWidth="true"/>
    <col min="179" max="180" width="1.125" customWidth="true"/>
    <col min="181" max="181" width="24.625" style="321" customWidth="true"/>
    <col min="182" max="182" width="29.75" customWidth="true"/>
    <col min="183" max="188" width="7.875" customWidth="true"/>
    <col min="189" max="190" width="1.125" customWidth="true"/>
    <col min="191" max="191" width="24.625" style="321" customWidth="true"/>
    <col min="192" max="192" width="29.75" customWidth="true"/>
    <col min="193" max="198" width="7.875" customWidth="true"/>
    <col min="199" max="200" width="1.125" customWidth="true"/>
    <col min="201" max="201" width="24.625" style="321" customWidth="true"/>
    <col min="202" max="202" width="29.75" customWidth="true"/>
    <col min="203" max="208" width="7.875" customWidth="true"/>
    <col min="209" max="210" width="1.125" customWidth="true"/>
    <col min="211" max="211" width="24.625" style="321" customWidth="true"/>
    <col min="212" max="212" width="29.75" customWidth="true"/>
    <col min="213" max="218" width="7.875" customWidth="true"/>
    <col min="219" max="220" width="1.125" customWidth="true"/>
    <col min="221" max="221" width="24.625" style="321" customWidth="true"/>
    <col min="222" max="222" width="29.75" customWidth="true"/>
    <col min="223" max="228" width="7.875" customWidth="true"/>
    <col min="229" max="230" width="1.125" customWidth="true"/>
    <col min="231" max="231" width="24.625" style="321" customWidth="true"/>
    <col min="232" max="232" width="29.75" customWidth="true"/>
    <col min="233" max="238" width="7.875" customWidth="true"/>
    <col min="239" max="240" width="1.125" customWidth="true"/>
  </cols>
  <sheetData>
    <row r="1" ht="15.75" customHeight="true" x14ac:dyDescent="0.25">
      <c r="A1" s="376" t="s">
        <v>32</v>
      </c>
      <c r="B1" s="377" t="str">
        <f>'Water Data'!B1</f>
        <v>UIS10</v>
      </c>
      <c r="C1" s="609" t="s">
        <v>180</v>
      </c>
      <c r="D1" s="610"/>
      <c r="E1" s="610"/>
      <c r="F1" s="610"/>
      <c r="G1" s="610"/>
      <c r="H1" s="611"/>
      <c r="I1" s="25"/>
      <c r="J1" s="25"/>
      <c r="K1" s="376" t="s">
        <v>32</v>
      </c>
      <c r="L1" s="377" t="str">
        <f>'Water Data'!L1</f>
        <v>UIS11</v>
      </c>
      <c r="M1" s="609" t="str">
        <f>C1</f>
        <v>Gambia</v>
      </c>
      <c r="N1" s="610"/>
      <c r="O1" s="610"/>
      <c r="P1" s="610"/>
      <c r="Q1" s="610"/>
      <c r="R1" s="611"/>
      <c r="S1" s="25"/>
      <c r="T1" s="25"/>
      <c r="U1" s="376" t="s">
        <v>32</v>
      </c>
      <c r="V1" s="377" t="str">
        <f>'Water Data'!V1</f>
        <v>UIS13</v>
      </c>
      <c r="W1" s="609" t="str">
        <f>M1</f>
        <v>Gambia</v>
      </c>
      <c r="X1" s="610"/>
      <c r="Y1" s="610"/>
      <c r="Z1" s="610"/>
      <c r="AA1" s="610"/>
      <c r="AB1" s="611"/>
      <c r="AC1" s="25"/>
      <c r="AD1" s="25"/>
      <c r="AE1" s="376" t="s">
        <v>32</v>
      </c>
      <c r="AF1" s="377" t="str">
        <f>'Water Data'!AF1</f>
        <v>UIS14</v>
      </c>
      <c r="AG1" s="609" t="str">
        <f>W1</f>
        <v>Gambia</v>
      </c>
      <c r="AH1" s="610"/>
      <c r="AI1" s="610"/>
      <c r="AJ1" s="610"/>
      <c r="AK1" s="610"/>
      <c r="AL1" s="611"/>
      <c r="AM1" s="25"/>
      <c r="AN1" s="25"/>
      <c r="AO1" s="376" t="s">
        <v>32</v>
      </c>
      <c r="AP1" s="377" t="str">
        <f>'Water Data'!AP1</f>
        <v>UIS15</v>
      </c>
      <c r="AQ1" s="609" t="str">
        <f>AG1</f>
        <v>Gambia</v>
      </c>
      <c r="AR1" s="610"/>
      <c r="AS1" s="610"/>
      <c r="AT1" s="610"/>
      <c r="AU1" s="610"/>
      <c r="AV1" s="611"/>
      <c r="AW1" s="25"/>
      <c r="AX1" s="25"/>
      <c r="AY1" s="376" t="s">
        <v>32</v>
      </c>
      <c r="AZ1" s="378" t="str">
        <f>'Water Data'!AZ1</f>
        <v>UIS16</v>
      </c>
      <c r="BA1" s="378" t="str">
        <f>AQ1</f>
        <v>Gambia</v>
      </c>
      <c r="BB1" s="378"/>
      <c r="BC1" s="378"/>
      <c r="BD1" s="378"/>
      <c r="BE1" s="378"/>
      <c r="BF1" s="379"/>
      <c r="BG1" s="25"/>
      <c r="BH1" s="25"/>
      <c r="BI1" s="376" t="s">
        <v>32</v>
      </c>
      <c r="BJ1" s="377" t="s">
        <v>186</v>
      </c>
      <c r="BK1" s="609" t="s">
        <v>180</v>
      </c>
      <c r="BL1" s="610"/>
      <c r="BM1" s="610"/>
      <c r="BN1" s="610"/>
      <c r="BO1" s="610"/>
      <c r="BP1" s="611"/>
      <c r="BQ1" s="25"/>
      <c r="BR1" s="25"/>
      <c r="BS1" s="376" t="s">
        <v>32</v>
      </c>
      <c r="BT1" s="454" t="s">
        <v>186</v>
      </c>
      <c r="BU1" s="609" t="s">
        <v>180</v>
      </c>
      <c r="BV1" s="610"/>
      <c r="BW1" s="610"/>
      <c r="BX1" s="610"/>
      <c r="BY1" s="610"/>
      <c r="BZ1" s="611"/>
      <c r="CA1" s="25"/>
      <c r="CB1" s="25"/>
    </row>
    <row r="2" x14ac:dyDescent="0.25">
      <c r="A2" s="380" t="str">
        <f>'Water Data'!A2</f>
        <v>UNESCO UIS (http://data.uis.unesco.org/)</v>
      </c>
      <c r="B2" s="381"/>
      <c r="C2" s="612"/>
      <c r="D2" s="612"/>
      <c r="E2" s="612"/>
      <c r="F2" s="612"/>
      <c r="G2" s="612"/>
      <c r="H2" s="613"/>
      <c r="I2" s="11"/>
      <c r="J2" s="11"/>
      <c r="K2" s="380" t="str">
        <f>'Water Data'!K2</f>
        <v>UNESCO UIS (http://data.uis.unesco.org/)</v>
      </c>
      <c r="L2" s="381"/>
      <c r="M2" s="612"/>
      <c r="N2" s="612"/>
      <c r="O2" s="612"/>
      <c r="P2" s="612"/>
      <c r="Q2" s="612"/>
      <c r="R2" s="613"/>
      <c r="S2" s="11"/>
      <c r="T2" s="11"/>
      <c r="U2" s="380" t="str">
        <f>'Water Data'!U2</f>
        <v>UNESCO UIS (http://data.uis.unesco.org/)</v>
      </c>
      <c r="V2" s="381"/>
      <c r="W2" s="612"/>
      <c r="X2" s="612"/>
      <c r="Y2" s="612"/>
      <c r="Z2" s="612"/>
      <c r="AA2" s="612"/>
      <c r="AB2" s="613"/>
      <c r="AC2" s="11"/>
      <c r="AD2" s="11"/>
      <c r="AE2" s="380" t="str">
        <f>'Water Data'!AE2</f>
        <v>UNESCO UIS (http://data.uis.unesco.org/)</v>
      </c>
      <c r="AF2" s="381"/>
      <c r="AG2" s="612"/>
      <c r="AH2" s="612"/>
      <c r="AI2" s="612"/>
      <c r="AJ2" s="612"/>
      <c r="AK2" s="612"/>
      <c r="AL2" s="613"/>
      <c r="AM2" s="11"/>
      <c r="AN2" s="11"/>
      <c r="AO2" s="380" t="str">
        <f>'Water Data'!AO2</f>
        <v>UNESCO UIS (http://data.uis.unesco.org/)</v>
      </c>
      <c r="AP2" s="381"/>
      <c r="AQ2" s="612"/>
      <c r="AR2" s="612"/>
      <c r="AS2" s="612"/>
      <c r="AT2" s="612"/>
      <c r="AU2" s="612"/>
      <c r="AV2" s="613"/>
      <c r="AW2" s="11"/>
      <c r="AX2" s="11"/>
      <c r="AY2" s="380" t="str">
        <f>'Water Data'!AY2</f>
        <v>UNESCO UIS (http://data.uis.unesco.org/)</v>
      </c>
      <c r="AZ2" s="382"/>
      <c r="BA2" s="383"/>
      <c r="BB2" s="383"/>
      <c r="BC2" s="383"/>
      <c r="BD2" s="383"/>
      <c r="BE2" s="383"/>
      <c r="BF2" s="384"/>
      <c r="BG2" s="11"/>
      <c r="BH2" s="11"/>
      <c r="BI2" s="380" t="s">
        <v>188</v>
      </c>
      <c r="BJ2" s="381"/>
      <c r="BK2" s="612"/>
      <c r="BL2" s="612"/>
      <c r="BM2" s="612"/>
      <c r="BN2" s="612"/>
      <c r="BO2" s="612"/>
      <c r="BP2" s="613"/>
      <c r="BQ2" s="11"/>
      <c r="BR2" s="11"/>
      <c r="BS2" s="380" t="s">
        <v>188</v>
      </c>
      <c r="BT2" s="381"/>
      <c r="BU2" s="612"/>
      <c r="BV2" s="612"/>
      <c r="BW2" s="612"/>
      <c r="BX2" s="612"/>
      <c r="BY2" s="612"/>
      <c r="BZ2" s="613"/>
      <c r="CA2" s="11"/>
      <c r="CB2" s="11"/>
    </row>
    <row r="3" x14ac:dyDescent="0.25">
      <c r="A3" s="385" t="str">
        <f>'Water Data'!A3</f>
        <v>Other</v>
      </c>
      <c r="B3" s="386"/>
      <c r="C3" s="614">
        <f>'Water Data'!C3:H3</f>
        <v>2010</v>
      </c>
      <c r="D3" s="615"/>
      <c r="E3" s="615"/>
      <c r="F3" s="615"/>
      <c r="G3" s="615"/>
      <c r="H3" s="616"/>
      <c r="I3" s="11"/>
      <c r="J3" s="11"/>
      <c r="K3" s="385" t="str">
        <f>'Water Data'!K3</f>
        <v>Other</v>
      </c>
      <c r="L3" s="386"/>
      <c r="M3" s="614">
        <f>'Water Data'!M3:R3</f>
        <v>2011</v>
      </c>
      <c r="N3" s="615"/>
      <c r="O3" s="615"/>
      <c r="P3" s="615"/>
      <c r="Q3" s="615"/>
      <c r="R3" s="616"/>
      <c r="S3" s="11"/>
      <c r="T3" s="11"/>
      <c r="U3" s="385" t="str">
        <f>'Water Data'!U3</f>
        <v>Other</v>
      </c>
      <c r="V3" s="386"/>
      <c r="W3" s="614">
        <f>'Water Data'!W3:AB3</f>
        <v>2013</v>
      </c>
      <c r="X3" s="615"/>
      <c r="Y3" s="615"/>
      <c r="Z3" s="615"/>
      <c r="AA3" s="615"/>
      <c r="AB3" s="616"/>
      <c r="AC3" s="11"/>
      <c r="AD3" s="11"/>
      <c r="AE3" s="385" t="str">
        <f>'Water Data'!AE3</f>
        <v>Other</v>
      </c>
      <c r="AF3" s="386"/>
      <c r="AG3" s="614">
        <f>'Water Data'!AG3:AL3</f>
        <v>2014</v>
      </c>
      <c r="AH3" s="615"/>
      <c r="AI3" s="615"/>
      <c r="AJ3" s="615"/>
      <c r="AK3" s="615"/>
      <c r="AL3" s="616"/>
      <c r="AM3" s="11"/>
      <c r="AN3" s="11"/>
      <c r="AO3" s="385" t="str">
        <f>'Water Data'!AO3</f>
        <v>Other</v>
      </c>
      <c r="AP3" s="386"/>
      <c r="AQ3" s="614">
        <f>'Water Data'!AQ3:AV3</f>
        <v>2015</v>
      </c>
      <c r="AR3" s="615"/>
      <c r="AS3" s="615"/>
      <c r="AT3" s="615"/>
      <c r="AU3" s="615"/>
      <c r="AV3" s="616"/>
      <c r="AW3" s="11"/>
      <c r="AX3" s="11"/>
      <c r="AY3" s="385" t="str">
        <f>'Water Data'!AY3</f>
        <v>Other</v>
      </c>
      <c r="AZ3" s="387"/>
      <c r="BA3" s="388">
        <f>'Water Data'!BA3:BF3</f>
        <v>2016</v>
      </c>
      <c r="BB3" s="388"/>
      <c r="BC3" s="388"/>
      <c r="BD3" s="388"/>
      <c r="BE3" s="388"/>
      <c r="BF3" s="389"/>
      <c r="BG3" s="11"/>
      <c r="BH3" s="11"/>
      <c r="BI3" s="385" t="str">
        <f>'Water Data'!BI3</f>
        <v>EMIS</v>
      </c>
      <c r="BJ3" s="386"/>
      <c r="BK3" s="614">
        <v>2016</v>
      </c>
      <c r="BL3" s="615"/>
      <c r="BM3" s="615"/>
      <c r="BN3" s="615"/>
      <c r="BO3" s="615"/>
      <c r="BP3" s="616"/>
      <c r="BQ3" s="11"/>
      <c r="BR3" s="11"/>
      <c r="BS3" s="385" t="str">
        <f>'Water Data'!BS3</f>
        <v>Other</v>
      </c>
      <c r="BT3" s="386"/>
      <c r="BU3" s="614">
        <v>2016</v>
      </c>
      <c r="BV3" s="615"/>
      <c r="BW3" s="615"/>
      <c r="BX3" s="615"/>
      <c r="BY3" s="615"/>
      <c r="BZ3" s="616"/>
      <c r="CA3" s="11"/>
      <c r="CB3" s="11"/>
    </row>
    <row r="4" s="4" customFormat="true" ht="18" customHeight="true" x14ac:dyDescent="0.25">
      <c r="A4" s="390" t="s">
        <v>221</v>
      </c>
      <c r="B4" s="391" t="s">
        <v>28</v>
      </c>
      <c r="C4" s="392" t="s">
        <v>7</v>
      </c>
      <c r="D4" s="392" t="s">
        <v>1</v>
      </c>
      <c r="E4" s="392" t="s">
        <v>2</v>
      </c>
      <c r="F4" s="392" t="s">
        <v>16</v>
      </c>
      <c r="G4" s="392" t="s">
        <v>17</v>
      </c>
      <c r="H4" s="393" t="s">
        <v>18</v>
      </c>
      <c r="I4" s="26"/>
      <c r="J4" s="26"/>
      <c r="K4" s="390" t="s">
        <v>221</v>
      </c>
      <c r="L4" s="391" t="s">
        <v>28</v>
      </c>
      <c r="M4" s="392" t="s">
        <v>7</v>
      </c>
      <c r="N4" s="392" t="s">
        <v>1</v>
      </c>
      <c r="O4" s="392" t="s">
        <v>2</v>
      </c>
      <c r="P4" s="392" t="s">
        <v>16</v>
      </c>
      <c r="Q4" s="392" t="s">
        <v>17</v>
      </c>
      <c r="R4" s="393" t="s">
        <v>18</v>
      </c>
      <c r="S4" s="26"/>
      <c r="T4" s="26"/>
      <c r="U4" s="390" t="s">
        <v>221</v>
      </c>
      <c r="V4" s="391" t="s">
        <v>28</v>
      </c>
      <c r="W4" s="392" t="s">
        <v>7</v>
      </c>
      <c r="X4" s="392" t="s">
        <v>1</v>
      </c>
      <c r="Y4" s="392" t="s">
        <v>2</v>
      </c>
      <c r="Z4" s="392" t="s">
        <v>16</v>
      </c>
      <c r="AA4" s="392" t="s">
        <v>17</v>
      </c>
      <c r="AB4" s="393" t="s">
        <v>18</v>
      </c>
      <c r="AC4" s="26"/>
      <c r="AD4" s="26"/>
      <c r="AE4" s="390" t="s">
        <v>221</v>
      </c>
      <c r="AF4" s="391" t="s">
        <v>28</v>
      </c>
      <c r="AG4" s="392" t="s">
        <v>7</v>
      </c>
      <c r="AH4" s="392" t="s">
        <v>1</v>
      </c>
      <c r="AI4" s="392" t="s">
        <v>2</v>
      </c>
      <c r="AJ4" s="392" t="s">
        <v>16</v>
      </c>
      <c r="AK4" s="392" t="s">
        <v>17</v>
      </c>
      <c r="AL4" s="393" t="s">
        <v>18</v>
      </c>
      <c r="AM4" s="26"/>
      <c r="AN4" s="26"/>
      <c r="AO4" s="390" t="s">
        <v>221</v>
      </c>
      <c r="AP4" s="391" t="s">
        <v>28</v>
      </c>
      <c r="AQ4" s="392" t="s">
        <v>7</v>
      </c>
      <c r="AR4" s="392" t="s">
        <v>1</v>
      </c>
      <c r="AS4" s="392" t="s">
        <v>2</v>
      </c>
      <c r="AT4" s="392" t="s">
        <v>16</v>
      </c>
      <c r="AU4" s="392" t="s">
        <v>17</v>
      </c>
      <c r="AV4" s="393" t="s">
        <v>18</v>
      </c>
      <c r="AW4" s="26"/>
      <c r="AX4" s="26"/>
      <c r="AY4" s="390" t="s">
        <v>221</v>
      </c>
      <c r="AZ4" s="394" t="s">
        <v>28</v>
      </c>
      <c r="BA4" s="392" t="s">
        <v>7</v>
      </c>
      <c r="BB4" s="392" t="s">
        <v>1</v>
      </c>
      <c r="BC4" s="392" t="s">
        <v>2</v>
      </c>
      <c r="BD4" s="392" t="s">
        <v>16</v>
      </c>
      <c r="BE4" s="392" t="s">
        <v>17</v>
      </c>
      <c r="BF4" s="393" t="s">
        <v>18</v>
      </c>
      <c r="BG4" s="26"/>
      <c r="BH4" s="26"/>
      <c r="BI4" s="390" t="s">
        <v>221</v>
      </c>
      <c r="BJ4" s="391" t="s">
        <v>28</v>
      </c>
      <c r="BK4" s="392" t="s">
        <v>7</v>
      </c>
      <c r="BL4" s="392" t="s">
        <v>1</v>
      </c>
      <c r="BM4" s="392" t="s">
        <v>2</v>
      </c>
      <c r="BN4" s="392" t="s">
        <v>16</v>
      </c>
      <c r="BO4" s="392" t="s">
        <v>17</v>
      </c>
      <c r="BP4" s="393" t="s">
        <v>18</v>
      </c>
      <c r="BQ4" s="26"/>
      <c r="BR4" s="26"/>
      <c r="BS4" s="390" t="s">
        <v>221</v>
      </c>
      <c r="BT4" s="391" t="s">
        <v>28</v>
      </c>
      <c r="BU4" s="392" t="s">
        <v>7</v>
      </c>
      <c r="BV4" s="392" t="s">
        <v>1</v>
      </c>
      <c r="BW4" s="392" t="s">
        <v>2</v>
      </c>
      <c r="BX4" s="392" t="s">
        <v>16</v>
      </c>
      <c r="BY4" s="392" t="s">
        <v>17</v>
      </c>
      <c r="BZ4" s="393" t="s">
        <v>18</v>
      </c>
      <c r="CA4" s="26"/>
      <c r="CB4" s="26"/>
      <c r="CC4" s="325"/>
      <c r="CM4" s="325"/>
      <c r="CW4" s="325"/>
      <c r="DG4" s="325"/>
      <c r="DQ4" s="325"/>
      <c r="EA4" s="325"/>
      <c r="EK4" s="325"/>
      <c r="EU4" s="325"/>
      <c r="FE4" s="325"/>
      <c r="FO4" s="325"/>
      <c r="FY4" s="325"/>
      <c r="GI4" s="325"/>
      <c r="GS4" s="325"/>
      <c r="HC4" s="325"/>
      <c r="HM4" s="325"/>
      <c r="HW4" s="325"/>
    </row>
    <row r="5" s="4" customFormat="true" x14ac:dyDescent="0.25">
      <c r="A5" s="329"/>
      <c r="B5" s="170" t="s">
        <v>3</v>
      </c>
      <c r="C5" s="7"/>
      <c r="D5" s="7"/>
      <c r="E5" s="7"/>
      <c r="F5" s="7"/>
      <c r="G5" s="7"/>
      <c r="H5" s="28"/>
      <c r="I5" s="26"/>
      <c r="J5" s="26"/>
      <c r="K5" s="329"/>
      <c r="L5" s="170" t="s">
        <v>3</v>
      </c>
      <c r="M5" s="7"/>
      <c r="N5" s="7"/>
      <c r="O5" s="7"/>
      <c r="P5" s="7"/>
      <c r="Q5" s="7"/>
      <c r="R5" s="28"/>
      <c r="S5" s="26"/>
      <c r="T5" s="26"/>
      <c r="U5" s="329"/>
      <c r="V5" s="170" t="s">
        <v>3</v>
      </c>
      <c r="W5" s="7"/>
      <c r="X5" s="7"/>
      <c r="Y5" s="7"/>
      <c r="Z5" s="7"/>
      <c r="AA5" s="7"/>
      <c r="AB5" s="28"/>
      <c r="AC5" s="26"/>
      <c r="AD5" s="26"/>
      <c r="AE5" s="329"/>
      <c r="AF5" s="170" t="s">
        <v>3</v>
      </c>
      <c r="AG5" s="7"/>
      <c r="AH5" s="7"/>
      <c r="AI5" s="7"/>
      <c r="AJ5" s="7"/>
      <c r="AK5" s="7"/>
      <c r="AL5" s="28"/>
      <c r="AM5" s="26"/>
      <c r="AN5" s="26"/>
      <c r="AO5" s="329"/>
      <c r="AP5" s="170" t="s">
        <v>3</v>
      </c>
      <c r="AQ5" s="7"/>
      <c r="AR5" s="7"/>
      <c r="AS5" s="7"/>
      <c r="AT5" s="7"/>
      <c r="AU5" s="7"/>
      <c r="AV5" s="28"/>
      <c r="AW5" s="26"/>
      <c r="AX5" s="26"/>
      <c r="AY5" s="329"/>
      <c r="AZ5" s="171" t="s">
        <v>3</v>
      </c>
      <c r="BA5" s="7"/>
      <c r="BB5" s="7"/>
      <c r="BC5" s="7"/>
      <c r="BD5" s="7"/>
      <c r="BE5" s="7"/>
      <c r="BF5" s="28"/>
      <c r="BG5" s="26"/>
      <c r="BH5" s="26"/>
      <c r="BI5" s="329"/>
      <c r="BJ5" s="170" t="s">
        <v>3</v>
      </c>
      <c r="BK5" s="7"/>
      <c r="BL5" s="7"/>
      <c r="BM5" s="7"/>
      <c r="BN5" s="7"/>
      <c r="BO5" s="7"/>
      <c r="BP5" s="28"/>
      <c r="BQ5" s="26"/>
      <c r="BR5" s="26"/>
      <c r="BS5" s="329"/>
      <c r="BT5" s="170" t="s">
        <v>3</v>
      </c>
      <c r="BU5" s="7"/>
      <c r="BV5" s="7"/>
      <c r="BW5" s="7"/>
      <c r="BX5" s="7"/>
      <c r="BY5" s="7"/>
      <c r="BZ5" s="28"/>
      <c r="CA5" s="26"/>
      <c r="CB5" s="26"/>
      <c r="CC5" s="325"/>
      <c r="CM5" s="325"/>
      <c r="CW5" s="325"/>
      <c r="DG5" s="325"/>
      <c r="DQ5" s="325"/>
      <c r="EA5" s="325"/>
      <c r="EK5" s="325"/>
      <c r="EU5" s="325"/>
      <c r="FE5" s="325"/>
      <c r="FO5" s="325"/>
      <c r="FY5" s="325"/>
      <c r="GI5" s="325"/>
      <c r="GS5" s="325"/>
      <c r="HC5" s="325"/>
      <c r="HM5" s="325"/>
      <c r="HW5" s="325"/>
    </row>
    <row r="6" s="4" customFormat="true" x14ac:dyDescent="0.25">
      <c r="A6" s="314"/>
      <c r="B6" s="170" t="s">
        <v>25</v>
      </c>
      <c r="C6" s="7"/>
      <c r="D6" s="7"/>
      <c r="E6" s="7"/>
      <c r="F6" s="7"/>
      <c r="G6" s="7"/>
      <c r="H6" s="28"/>
      <c r="I6" s="26"/>
      <c r="J6" s="26"/>
      <c r="K6" s="329"/>
      <c r="L6" s="170" t="s">
        <v>25</v>
      </c>
      <c r="M6" s="7"/>
      <c r="N6" s="7"/>
      <c r="O6" s="7"/>
      <c r="P6" s="7"/>
      <c r="Q6" s="7"/>
      <c r="R6" s="28"/>
      <c r="S6" s="26"/>
      <c r="T6" s="26"/>
      <c r="U6" s="329"/>
      <c r="V6" s="170" t="s">
        <v>25</v>
      </c>
      <c r="W6" s="7"/>
      <c r="X6" s="7"/>
      <c r="Y6" s="7"/>
      <c r="Z6" s="7"/>
      <c r="AA6" s="7"/>
      <c r="AB6" s="28"/>
      <c r="AC6" s="26"/>
      <c r="AD6" s="26"/>
      <c r="AE6" s="329"/>
      <c r="AF6" s="170" t="s">
        <v>25</v>
      </c>
      <c r="AG6" s="7"/>
      <c r="AH6" s="7"/>
      <c r="AI6" s="7"/>
      <c r="AJ6" s="7"/>
      <c r="AK6" s="7"/>
      <c r="AL6" s="28"/>
      <c r="AM6" s="26"/>
      <c r="AN6" s="26"/>
      <c r="AO6" s="329"/>
      <c r="AP6" s="170" t="s">
        <v>25</v>
      </c>
      <c r="AQ6" s="7"/>
      <c r="AR6" s="7"/>
      <c r="AS6" s="7"/>
      <c r="AT6" s="7"/>
      <c r="AU6" s="7"/>
      <c r="AV6" s="28"/>
      <c r="AW6" s="26"/>
      <c r="AX6" s="26"/>
      <c r="AY6" s="314"/>
      <c r="AZ6" s="171" t="s">
        <v>25</v>
      </c>
      <c r="BA6" s="7"/>
      <c r="BB6" s="7"/>
      <c r="BC6" s="7"/>
      <c r="BD6" s="7"/>
      <c r="BE6" s="7"/>
      <c r="BF6" s="28"/>
      <c r="BG6" s="26"/>
      <c r="BH6" s="26"/>
      <c r="BI6" s="314"/>
      <c r="BJ6" s="170" t="s">
        <v>25</v>
      </c>
      <c r="BK6" s="7"/>
      <c r="BL6" s="7"/>
      <c r="BM6" s="7"/>
      <c r="BN6" s="7"/>
      <c r="BO6" s="7"/>
      <c r="BP6" s="28"/>
      <c r="BQ6" s="26"/>
      <c r="BR6" s="26"/>
      <c r="BS6" s="314"/>
      <c r="BT6" s="170" t="s">
        <v>25</v>
      </c>
      <c r="BU6" s="7"/>
      <c r="BV6" s="7"/>
      <c r="BW6" s="7"/>
      <c r="BX6" s="7"/>
      <c r="BY6" s="7"/>
      <c r="BZ6" s="28"/>
      <c r="CA6" s="26"/>
      <c r="CB6" s="26"/>
      <c r="CC6" s="325"/>
      <c r="CM6" s="325"/>
      <c r="CW6" s="325"/>
      <c r="DG6" s="325"/>
      <c r="DQ6" s="325"/>
      <c r="EA6" s="325"/>
      <c r="EK6" s="325"/>
      <c r="EU6" s="325"/>
      <c r="FE6" s="325"/>
      <c r="FO6" s="325"/>
      <c r="FY6" s="325"/>
      <c r="GI6" s="325"/>
      <c r="GS6" s="325"/>
      <c r="HC6" s="325"/>
      <c r="HM6" s="325"/>
      <c r="HW6" s="325"/>
    </row>
    <row r="7" s="4" customFormat="true" hidden="true" x14ac:dyDescent="0.25">
      <c r="A7" s="329"/>
      <c r="B7" s="171" t="s">
        <v>26</v>
      </c>
      <c r="C7" s="20"/>
      <c r="D7" s="7"/>
      <c r="E7" s="7"/>
      <c r="F7" s="7"/>
      <c r="G7" s="7"/>
      <c r="H7" s="28"/>
      <c r="I7" s="26"/>
      <c r="J7" s="26"/>
      <c r="K7" s="329"/>
      <c r="L7" s="171" t="s">
        <v>26</v>
      </c>
      <c r="M7" s="20"/>
      <c r="N7" s="7"/>
      <c r="O7" s="7"/>
      <c r="P7" s="7"/>
      <c r="Q7" s="7"/>
      <c r="R7" s="28"/>
      <c r="S7" s="26"/>
      <c r="T7" s="26"/>
      <c r="U7" s="329"/>
      <c r="V7" s="171" t="s">
        <v>26</v>
      </c>
      <c r="W7" s="20"/>
      <c r="X7" s="7"/>
      <c r="Y7" s="7"/>
      <c r="Z7" s="7"/>
      <c r="AA7" s="7"/>
      <c r="AB7" s="28"/>
      <c r="AC7" s="26"/>
      <c r="AD7" s="26"/>
      <c r="AE7" s="329"/>
      <c r="AF7" s="171" t="s">
        <v>26</v>
      </c>
      <c r="AG7" s="20"/>
      <c r="AH7" s="7"/>
      <c r="AI7" s="7"/>
      <c r="AJ7" s="7"/>
      <c r="AK7" s="7"/>
      <c r="AL7" s="28"/>
      <c r="AM7" s="26"/>
      <c r="AN7" s="26"/>
      <c r="AO7" s="329"/>
      <c r="AP7" s="171" t="s">
        <v>26</v>
      </c>
      <c r="AQ7" s="20"/>
      <c r="AR7" s="7"/>
      <c r="AS7" s="7"/>
      <c r="AT7" s="7"/>
      <c r="AU7" s="7"/>
      <c r="AV7" s="28"/>
      <c r="AW7" s="26"/>
      <c r="AX7" s="26"/>
      <c r="AY7" s="329"/>
      <c r="AZ7" s="171" t="s">
        <v>26</v>
      </c>
      <c r="BA7" s="20"/>
      <c r="BB7" s="7"/>
      <c r="BC7" s="7"/>
      <c r="BD7" s="7"/>
      <c r="BE7" s="7"/>
      <c r="BF7" s="28"/>
      <c r="BG7" s="26"/>
      <c r="BH7" s="26"/>
      <c r="BI7" s="329"/>
      <c r="BJ7" s="171" t="s">
        <v>26</v>
      </c>
      <c r="BK7" s="20"/>
      <c r="BL7" s="7"/>
      <c r="BM7" s="7"/>
      <c r="BN7" s="7"/>
      <c r="BO7" s="7"/>
      <c r="BP7" s="28"/>
      <c r="BQ7" s="26"/>
      <c r="BR7" s="26"/>
      <c r="BS7" s="329"/>
      <c r="BT7" s="171" t="s">
        <v>26</v>
      </c>
      <c r="BU7" s="20"/>
      <c r="BV7" s="7"/>
      <c r="BW7" s="7"/>
      <c r="BX7" s="7"/>
      <c r="BY7" s="7"/>
      <c r="BZ7" s="28"/>
      <c r="CA7" s="26"/>
      <c r="CB7" s="26"/>
      <c r="CC7" s="325"/>
      <c r="CM7" s="325"/>
      <c r="CW7" s="325"/>
      <c r="DG7" s="325"/>
      <c r="DQ7" s="325"/>
      <c r="EA7" s="325"/>
      <c r="EK7" s="325"/>
      <c r="EU7" s="325"/>
      <c r="FE7" s="325"/>
      <c r="FO7" s="325"/>
      <c r="FY7" s="325"/>
      <c r="GI7" s="325"/>
      <c r="GS7" s="325"/>
      <c r="HC7" s="325"/>
      <c r="HM7" s="325"/>
      <c r="HW7" s="325"/>
    </row>
    <row r="8" s="4" customFormat="true" x14ac:dyDescent="0.25">
      <c r="A8" s="314"/>
      <c r="B8" s="171" t="s">
        <v>160</v>
      </c>
      <c r="C8" s="152"/>
      <c r="D8" s="7"/>
      <c r="E8" s="7"/>
      <c r="F8" s="7"/>
      <c r="G8" s="7"/>
      <c r="H8" s="28"/>
      <c r="I8" s="26"/>
      <c r="J8" s="26"/>
      <c r="K8" s="314"/>
      <c r="L8" s="171" t="s">
        <v>160</v>
      </c>
      <c r="M8" s="152"/>
      <c r="N8" s="7"/>
      <c r="O8" s="7"/>
      <c r="P8" s="7"/>
      <c r="Q8" s="7"/>
      <c r="R8" s="28"/>
      <c r="S8" s="26"/>
      <c r="T8" s="26"/>
      <c r="U8" s="314"/>
      <c r="V8" s="171" t="s">
        <v>160</v>
      </c>
      <c r="W8" s="152"/>
      <c r="X8" s="7"/>
      <c r="Y8" s="7"/>
      <c r="Z8" s="7"/>
      <c r="AA8" s="7"/>
      <c r="AB8" s="28"/>
      <c r="AC8" s="26"/>
      <c r="AD8" s="26"/>
      <c r="AE8" s="314"/>
      <c r="AF8" s="171" t="s">
        <v>160</v>
      </c>
      <c r="AG8" s="152"/>
      <c r="AH8" s="7"/>
      <c r="AI8" s="7"/>
      <c r="AJ8" s="7"/>
      <c r="AK8" s="7"/>
      <c r="AL8" s="28"/>
      <c r="AM8" s="26"/>
      <c r="AN8" s="26"/>
      <c r="AO8" s="314"/>
      <c r="AP8" s="171" t="s">
        <v>160</v>
      </c>
      <c r="AQ8" s="152"/>
      <c r="AR8" s="7"/>
      <c r="AS8" s="7"/>
      <c r="AT8" s="7"/>
      <c r="AU8" s="7"/>
      <c r="AV8" s="28"/>
      <c r="AW8" s="26"/>
      <c r="AX8" s="26"/>
      <c r="AY8" s="314"/>
      <c r="AZ8" s="171" t="s">
        <v>160</v>
      </c>
      <c r="BA8" s="152"/>
      <c r="BB8" s="7"/>
      <c r="BC8" s="7"/>
      <c r="BD8" s="7"/>
      <c r="BE8" s="7"/>
      <c r="BF8" s="28"/>
      <c r="BG8" s="26"/>
      <c r="BH8" s="26"/>
      <c r="BI8" s="314"/>
      <c r="BJ8" s="171" t="s">
        <v>160</v>
      </c>
      <c r="BK8" s="152"/>
      <c r="BL8" s="7"/>
      <c r="BM8" s="7"/>
      <c r="BN8" s="7"/>
      <c r="BO8" s="7"/>
      <c r="BP8" s="28"/>
      <c r="BQ8" s="26"/>
      <c r="BR8" s="26"/>
      <c r="BS8" s="314"/>
      <c r="BT8" s="171" t="s">
        <v>160</v>
      </c>
      <c r="BU8" s="152"/>
      <c r="BV8" s="7"/>
      <c r="BW8" s="7"/>
      <c r="BX8" s="7"/>
      <c r="BY8" s="7"/>
      <c r="BZ8" s="28"/>
      <c r="CA8" s="26"/>
      <c r="CB8" s="26"/>
      <c r="CC8" s="325"/>
      <c r="CM8" s="325"/>
      <c r="CW8" s="325"/>
      <c r="DG8" s="325"/>
      <c r="DQ8" s="325"/>
      <c r="EA8" s="325"/>
      <c r="EK8" s="325"/>
      <c r="EU8" s="325"/>
      <c r="FE8" s="325"/>
      <c r="FO8" s="325"/>
      <c r="FY8" s="325"/>
      <c r="GI8" s="325"/>
      <c r="GS8" s="325"/>
      <c r="HC8" s="325"/>
      <c r="HM8" s="325"/>
      <c r="HW8" s="325"/>
    </row>
    <row r="9" s="4" customFormat="true" x14ac:dyDescent="0.25">
      <c r="A9" s="329"/>
      <c r="B9" s="171" t="s">
        <v>161</v>
      </c>
      <c r="C9" s="20"/>
      <c r="D9" s="7"/>
      <c r="E9" s="7"/>
      <c r="F9" s="7"/>
      <c r="G9" s="7"/>
      <c r="H9" s="28"/>
      <c r="I9" s="26"/>
      <c r="J9" s="26"/>
      <c r="K9" s="329"/>
      <c r="L9" s="171" t="s">
        <v>161</v>
      </c>
      <c r="M9" s="20"/>
      <c r="N9" s="7"/>
      <c r="O9" s="7"/>
      <c r="P9" s="7"/>
      <c r="Q9" s="7"/>
      <c r="R9" s="28"/>
      <c r="S9" s="26"/>
      <c r="T9" s="26"/>
      <c r="U9" s="329"/>
      <c r="V9" s="171" t="s">
        <v>161</v>
      </c>
      <c r="W9" s="20"/>
      <c r="X9" s="7"/>
      <c r="Y9" s="7"/>
      <c r="Z9" s="7"/>
      <c r="AA9" s="7"/>
      <c r="AB9" s="28"/>
      <c r="AC9" s="26"/>
      <c r="AD9" s="26"/>
      <c r="AE9" s="329"/>
      <c r="AF9" s="171" t="s">
        <v>161</v>
      </c>
      <c r="AG9" s="20"/>
      <c r="AH9" s="7"/>
      <c r="AI9" s="7"/>
      <c r="AJ9" s="7"/>
      <c r="AK9" s="7"/>
      <c r="AL9" s="28"/>
      <c r="AM9" s="26"/>
      <c r="AN9" s="26"/>
      <c r="AO9" s="329"/>
      <c r="AP9" s="171" t="s">
        <v>161</v>
      </c>
      <c r="AQ9" s="20"/>
      <c r="AR9" s="7"/>
      <c r="AS9" s="7"/>
      <c r="AT9" s="7"/>
      <c r="AU9" s="7"/>
      <c r="AV9" s="28"/>
      <c r="AW9" s="26"/>
      <c r="AX9" s="26"/>
      <c r="AY9" s="329"/>
      <c r="AZ9" s="171" t="s">
        <v>161</v>
      </c>
      <c r="BA9" s="20"/>
      <c r="BB9" s="7"/>
      <c r="BC9" s="7"/>
      <c r="BD9" s="7"/>
      <c r="BE9" s="7"/>
      <c r="BF9" s="28"/>
      <c r="BG9" s="26"/>
      <c r="BH9" s="26"/>
      <c r="BI9" s="329"/>
      <c r="BJ9" s="171" t="s">
        <v>161</v>
      </c>
      <c r="BK9" s="20"/>
      <c r="BL9" s="7"/>
      <c r="BM9" s="7"/>
      <c r="BN9" s="7"/>
      <c r="BO9" s="7"/>
      <c r="BP9" s="28"/>
      <c r="BQ9" s="26"/>
      <c r="BR9" s="26"/>
      <c r="BS9" s="329"/>
      <c r="BT9" s="171" t="s">
        <v>161</v>
      </c>
      <c r="BU9" s="20"/>
      <c r="BV9" s="7"/>
      <c r="BW9" s="7"/>
      <c r="BX9" s="7"/>
      <c r="BY9" s="7"/>
      <c r="BZ9" s="28"/>
      <c r="CA9" s="26"/>
      <c r="CB9" s="26"/>
      <c r="CC9" s="325"/>
      <c r="CM9" s="325"/>
      <c r="CW9" s="325"/>
      <c r="DG9" s="325"/>
      <c r="DQ9" s="325"/>
      <c r="EA9" s="325"/>
      <c r="EK9" s="325"/>
      <c r="EU9" s="325"/>
      <c r="FE9" s="325"/>
      <c r="FO9" s="325"/>
      <c r="FY9" s="325"/>
      <c r="GI9" s="325"/>
      <c r="GS9" s="325"/>
      <c r="HC9" s="325"/>
      <c r="HM9" s="325"/>
      <c r="HW9" s="325"/>
    </row>
    <row r="10" s="4" customFormat="true" x14ac:dyDescent="0.25">
      <c r="A10" s="314"/>
      <c r="B10" s="171" t="s">
        <v>224</v>
      </c>
      <c r="C10" s="20"/>
      <c r="D10" s="7"/>
      <c r="E10" s="7"/>
      <c r="F10" s="7"/>
      <c r="G10" s="7"/>
      <c r="H10" s="28"/>
      <c r="I10" s="26"/>
      <c r="J10" s="26"/>
      <c r="K10" s="329"/>
      <c r="L10" s="171" t="s">
        <v>224</v>
      </c>
      <c r="M10" s="20"/>
      <c r="N10" s="7"/>
      <c r="O10" s="7"/>
      <c r="P10" s="7"/>
      <c r="Q10" s="7"/>
      <c r="R10" s="28"/>
      <c r="S10" s="26"/>
      <c r="T10" s="26"/>
      <c r="U10" s="329"/>
      <c r="V10" s="171" t="s">
        <v>224</v>
      </c>
      <c r="W10" s="20"/>
      <c r="X10" s="7"/>
      <c r="Y10" s="7"/>
      <c r="Z10" s="7"/>
      <c r="AA10" s="7"/>
      <c r="AB10" s="28"/>
      <c r="AC10" s="26"/>
      <c r="AD10" s="26"/>
      <c r="AE10" s="329"/>
      <c r="AF10" s="171" t="s">
        <v>224</v>
      </c>
      <c r="AG10" s="20"/>
      <c r="AH10" s="7"/>
      <c r="AI10" s="7"/>
      <c r="AJ10" s="7"/>
      <c r="AK10" s="7"/>
      <c r="AL10" s="28"/>
      <c r="AM10" s="26"/>
      <c r="AN10" s="26"/>
      <c r="AO10" s="329"/>
      <c r="AP10" s="265" t="s">
        <v>224</v>
      </c>
      <c r="AQ10" s="266"/>
      <c r="AR10" s="140"/>
      <c r="AS10" s="140"/>
      <c r="AT10" s="140"/>
      <c r="AU10" s="140"/>
      <c r="AV10" s="141"/>
      <c r="AW10" s="26"/>
      <c r="AX10" s="26"/>
      <c r="AY10" s="329"/>
      <c r="AZ10" s="171" t="s">
        <v>224</v>
      </c>
      <c r="BA10" s="20"/>
      <c r="BB10" s="7"/>
      <c r="BC10" s="7"/>
      <c r="BD10" s="7"/>
      <c r="BE10" s="7"/>
      <c r="BF10" s="28"/>
      <c r="BG10" s="26"/>
      <c r="BH10" s="26"/>
      <c r="BI10" s="314"/>
      <c r="BJ10" s="171" t="s">
        <v>224</v>
      </c>
      <c r="BK10" s="20"/>
      <c r="BL10" s="7"/>
      <c r="BM10" s="7"/>
      <c r="BN10" s="7"/>
      <c r="BO10" s="7"/>
      <c r="BP10" s="28"/>
      <c r="BQ10" s="26"/>
      <c r="BR10" s="26"/>
      <c r="BS10" s="314"/>
      <c r="BT10" s="171" t="s">
        <v>224</v>
      </c>
      <c r="BU10" s="20"/>
      <c r="BV10" s="7"/>
      <c r="BW10" s="7"/>
      <c r="BX10" s="7"/>
      <c r="BY10" s="7"/>
      <c r="BZ10" s="28"/>
      <c r="CA10" s="26"/>
      <c r="CB10" s="26"/>
      <c r="CC10" s="325"/>
      <c r="CM10" s="325"/>
      <c r="CW10" s="325"/>
      <c r="DG10" s="325"/>
      <c r="DQ10" s="325"/>
      <c r="EA10" s="325"/>
      <c r="EK10" s="325"/>
      <c r="EU10" s="325"/>
      <c r="FE10" s="325"/>
      <c r="FO10" s="325"/>
      <c r="FY10" s="325"/>
      <c r="GI10" s="325"/>
      <c r="GS10" s="325"/>
      <c r="HC10" s="325"/>
      <c r="HM10" s="325"/>
      <c r="HW10" s="325"/>
    </row>
    <row r="11" s="2" customFormat="true" ht="86.45" customHeight="true" x14ac:dyDescent="0.25">
      <c r="A11" s="317" t="s">
        <v>12</v>
      </c>
      <c r="B11" s="583" t="s">
        <v>209</v>
      </c>
      <c r="C11" s="583"/>
      <c r="D11" s="583"/>
      <c r="E11" s="583"/>
      <c r="F11" s="583"/>
      <c r="G11" s="583"/>
      <c r="H11" s="584"/>
      <c r="I11" s="11"/>
      <c r="J11" s="11"/>
      <c r="K11" s="317" t="s">
        <v>12</v>
      </c>
      <c r="L11" s="583" t="s">
        <v>209</v>
      </c>
      <c r="M11" s="583"/>
      <c r="N11" s="583"/>
      <c r="O11" s="583"/>
      <c r="P11" s="583"/>
      <c r="Q11" s="583"/>
      <c r="R11" s="584"/>
      <c r="S11" s="11"/>
      <c r="T11" s="11"/>
      <c r="U11" s="317" t="s">
        <v>12</v>
      </c>
      <c r="V11" s="583" t="s">
        <v>209</v>
      </c>
      <c r="W11" s="583"/>
      <c r="X11" s="583"/>
      <c r="Y11" s="583"/>
      <c r="Z11" s="583"/>
      <c r="AA11" s="583"/>
      <c r="AB11" s="584"/>
      <c r="AC11" s="11"/>
      <c r="AD11" s="11"/>
      <c r="AE11" s="317" t="s">
        <v>12</v>
      </c>
      <c r="AF11" s="583" t="s">
        <v>209</v>
      </c>
      <c r="AG11" s="583"/>
      <c r="AH11" s="583"/>
      <c r="AI11" s="583"/>
      <c r="AJ11" s="583"/>
      <c r="AK11" s="583"/>
      <c r="AL11" s="584"/>
      <c r="AM11" s="11"/>
      <c r="AN11" s="11"/>
      <c r="AO11" s="317" t="s">
        <v>12</v>
      </c>
      <c r="AP11" s="583" t="s">
        <v>209</v>
      </c>
      <c r="AQ11" s="583"/>
      <c r="AR11" s="583"/>
      <c r="AS11" s="583"/>
      <c r="AT11" s="583"/>
      <c r="AU11" s="583"/>
      <c r="AV11" s="584"/>
      <c r="AW11" s="11"/>
      <c r="AX11" s="11"/>
      <c r="AY11" s="317" t="s">
        <v>12</v>
      </c>
      <c r="AZ11" s="582" t="s">
        <v>209</v>
      </c>
      <c r="BA11" s="583"/>
      <c r="BB11" s="583"/>
      <c r="BC11" s="583"/>
      <c r="BD11" s="583"/>
      <c r="BE11" s="583"/>
      <c r="BF11" s="584"/>
      <c r="BG11" s="11"/>
      <c r="BH11" s="11"/>
      <c r="BI11" s="317" t="s">
        <v>12</v>
      </c>
      <c r="BJ11" s="583" t="s">
        <v>209</v>
      </c>
      <c r="BK11" s="583"/>
      <c r="BL11" s="583"/>
      <c r="BM11" s="583"/>
      <c r="BN11" s="583"/>
      <c r="BO11" s="583"/>
      <c r="BP11" s="584"/>
      <c r="BQ11" s="11"/>
      <c r="BR11" s="11"/>
      <c r="BS11" s="317" t="s">
        <v>12</v>
      </c>
      <c r="BT11" s="583" t="s">
        <v>209</v>
      </c>
      <c r="BU11" s="583"/>
      <c r="BV11" s="583"/>
      <c r="BW11" s="583"/>
      <c r="BX11" s="583"/>
      <c r="BY11" s="583"/>
      <c r="BZ11" s="584"/>
      <c r="CA11" s="11"/>
      <c r="CB11" s="11"/>
      <c r="CC11" s="328"/>
      <c r="CM11" s="328"/>
      <c r="CW11" s="328"/>
      <c r="DG11" s="328"/>
      <c r="DQ11" s="328"/>
      <c r="EA11" s="328"/>
      <c r="EK11" s="328"/>
      <c r="EU11" s="328"/>
      <c r="FE11" s="328"/>
      <c r="FO11" s="328"/>
      <c r="FY11" s="328"/>
      <c r="GI11" s="328"/>
      <c r="GS11" s="328"/>
      <c r="HC11" s="328"/>
      <c r="HM11" s="328"/>
      <c r="HW11" s="328"/>
    </row>
    <row r="12" s="2" customFormat="true" ht="15.6" customHeight="true" x14ac:dyDescent="0.25">
      <c r="A12" s="317"/>
      <c r="B12" s="263" t="s">
        <v>139</v>
      </c>
      <c r="C12" s="91"/>
      <c r="D12" s="91"/>
      <c r="E12" s="91"/>
      <c r="F12" s="91"/>
      <c r="G12" s="91"/>
      <c r="H12" s="262"/>
      <c r="I12" s="11"/>
      <c r="J12" s="11"/>
      <c r="K12" s="317"/>
      <c r="L12" s="263" t="s">
        <v>139</v>
      </c>
      <c r="M12" s="261"/>
      <c r="N12" s="261"/>
      <c r="O12" s="261"/>
      <c r="P12" s="261"/>
      <c r="Q12" s="261"/>
      <c r="R12" s="262"/>
      <c r="S12" s="11"/>
      <c r="T12" s="11"/>
      <c r="U12" s="317"/>
      <c r="V12" s="263" t="s">
        <v>139</v>
      </c>
      <c r="W12" s="261"/>
      <c r="X12" s="261"/>
      <c r="Y12" s="261"/>
      <c r="Z12" s="261"/>
      <c r="AA12" s="261"/>
      <c r="AB12" s="262"/>
      <c r="AC12" s="11"/>
      <c r="AD12" s="11"/>
      <c r="AE12" s="317"/>
      <c r="AF12" s="263" t="s">
        <v>139</v>
      </c>
      <c r="AG12" s="261"/>
      <c r="AH12" s="261"/>
      <c r="AI12" s="261"/>
      <c r="AJ12" s="261"/>
      <c r="AK12" s="261"/>
      <c r="AL12" s="262"/>
      <c r="AM12" s="11"/>
      <c r="AN12" s="11"/>
      <c r="AO12" s="317"/>
      <c r="AP12" s="263" t="s">
        <v>139</v>
      </c>
      <c r="AQ12" s="267"/>
      <c r="AR12" s="267"/>
      <c r="AS12" s="267"/>
      <c r="AT12" s="267"/>
      <c r="AU12" s="267"/>
      <c r="AV12" s="268"/>
      <c r="AW12" s="11"/>
      <c r="AX12" s="11"/>
      <c r="AY12" s="317"/>
      <c r="AZ12" s="263" t="s">
        <v>139</v>
      </c>
      <c r="BA12" s="91"/>
      <c r="BB12" s="91"/>
      <c r="BC12" s="91"/>
      <c r="BD12" s="91"/>
      <c r="BE12" s="91"/>
      <c r="BF12" s="260"/>
      <c r="BG12" s="11"/>
      <c r="BH12" s="11"/>
      <c r="BI12" s="317"/>
      <c r="BJ12" s="263" t="s">
        <v>139</v>
      </c>
      <c r="BK12" s="91"/>
      <c r="BL12" s="91"/>
      <c r="BM12" s="91"/>
      <c r="BN12" s="91"/>
      <c r="BO12" s="91"/>
      <c r="BP12" s="262"/>
      <c r="BQ12" s="11"/>
      <c r="BR12" s="11"/>
      <c r="BS12" s="317"/>
      <c r="BT12" s="263" t="s">
        <v>139</v>
      </c>
      <c r="BU12" s="91"/>
      <c r="BV12" s="91"/>
      <c r="BW12" s="91"/>
      <c r="BX12" s="91"/>
      <c r="BY12" s="91"/>
      <c r="BZ12" s="452"/>
      <c r="CA12" s="11"/>
      <c r="CB12" s="11"/>
      <c r="CC12" s="328"/>
      <c r="CM12" s="328"/>
      <c r="CW12" s="328"/>
      <c r="DG12" s="328"/>
      <c r="DQ12" s="328"/>
      <c r="EA12" s="328"/>
      <c r="EK12" s="328"/>
      <c r="EU12" s="328"/>
      <c r="FE12" s="328"/>
      <c r="FO12" s="328"/>
      <c r="FY12" s="328"/>
      <c r="GI12" s="328"/>
      <c r="GS12" s="328"/>
      <c r="HC12" s="328"/>
      <c r="HM12" s="328"/>
      <c r="HW12" s="328"/>
    </row>
    <row r="13" s="2" customFormat="true" ht="15" customHeight="true" x14ac:dyDescent="0.25">
      <c r="A13" s="317"/>
      <c r="B13" s="263" t="s">
        <v>145</v>
      </c>
      <c r="C13" s="91"/>
      <c r="D13" s="91"/>
      <c r="E13" s="91"/>
      <c r="F13" s="91"/>
      <c r="G13" s="91"/>
      <c r="H13" s="260"/>
      <c r="I13" s="11"/>
      <c r="J13" s="11"/>
      <c r="K13" s="317"/>
      <c r="L13" s="263" t="s">
        <v>145</v>
      </c>
      <c r="M13" s="91"/>
      <c r="N13" s="91"/>
      <c r="O13" s="91"/>
      <c r="P13" s="91"/>
      <c r="Q13" s="91"/>
      <c r="R13" s="260"/>
      <c r="S13" s="11"/>
      <c r="T13" s="11"/>
      <c r="U13" s="317"/>
      <c r="V13" s="263" t="s">
        <v>145</v>
      </c>
      <c r="W13" s="91"/>
      <c r="X13" s="91"/>
      <c r="Y13" s="91"/>
      <c r="Z13" s="91"/>
      <c r="AA13" s="91"/>
      <c r="AB13" s="260"/>
      <c r="AC13" s="11"/>
      <c r="AD13" s="11"/>
      <c r="AE13" s="317"/>
      <c r="AF13" s="263" t="s">
        <v>145</v>
      </c>
      <c r="AG13" s="91"/>
      <c r="AH13" s="91"/>
      <c r="AI13" s="91"/>
      <c r="AJ13" s="91"/>
      <c r="AK13" s="91"/>
      <c r="AL13" s="260"/>
      <c r="AM13" s="11"/>
      <c r="AN13" s="11"/>
      <c r="AO13" s="317"/>
      <c r="AP13" s="263" t="s">
        <v>145</v>
      </c>
      <c r="AQ13" s="91"/>
      <c r="AR13" s="91"/>
      <c r="AS13" s="91"/>
      <c r="AT13" s="91"/>
      <c r="AU13" s="91"/>
      <c r="AV13" s="260"/>
      <c r="AW13" s="11"/>
      <c r="AX13" s="11"/>
      <c r="AY13" s="317"/>
      <c r="AZ13" s="263" t="s">
        <v>145</v>
      </c>
      <c r="BA13" s="91"/>
      <c r="BB13" s="91"/>
      <c r="BC13" s="91"/>
      <c r="BD13" s="91"/>
      <c r="BE13" s="91"/>
      <c r="BF13" s="260"/>
      <c r="BG13" s="11"/>
      <c r="BH13" s="11"/>
      <c r="BI13" s="317"/>
      <c r="BJ13" s="263" t="s">
        <v>145</v>
      </c>
      <c r="BK13" s="91"/>
      <c r="BL13" s="91"/>
      <c r="BM13" s="91"/>
      <c r="BN13" s="91"/>
      <c r="BO13" s="91"/>
      <c r="BP13" s="260"/>
      <c r="BQ13" s="11"/>
      <c r="BR13" s="11"/>
      <c r="BS13" s="317"/>
      <c r="BT13" s="263" t="s">
        <v>145</v>
      </c>
      <c r="BU13" s="91"/>
      <c r="BV13" s="91"/>
      <c r="BW13" s="91"/>
      <c r="BX13" s="91"/>
      <c r="BY13" s="91"/>
      <c r="BZ13" s="260"/>
      <c r="CA13" s="11"/>
      <c r="CB13" s="11"/>
      <c r="CC13" s="328"/>
      <c r="CM13" s="328"/>
      <c r="CW13" s="328"/>
      <c r="DG13" s="328"/>
      <c r="DQ13" s="328"/>
      <c r="EA13" s="328"/>
      <c r="EK13" s="328"/>
      <c r="EU13" s="328"/>
      <c r="FE13" s="328"/>
      <c r="FO13" s="328"/>
      <c r="FY13" s="328"/>
      <c r="GI13" s="328"/>
      <c r="GS13" s="328"/>
      <c r="HC13" s="328"/>
      <c r="HM13" s="328"/>
      <c r="HW13" s="328"/>
    </row>
    <row r="14" s="2" customFormat="true" ht="15" customHeight="true" x14ac:dyDescent="0.25">
      <c r="A14" s="317"/>
      <c r="B14" s="263" t="s">
        <v>116</v>
      </c>
      <c r="C14" s="91"/>
      <c r="D14" s="91"/>
      <c r="E14" s="91"/>
      <c r="F14" s="91"/>
      <c r="G14" s="91"/>
      <c r="H14" s="260"/>
      <c r="I14" s="11"/>
      <c r="J14" s="11"/>
      <c r="K14" s="317"/>
      <c r="L14" s="263" t="s">
        <v>116</v>
      </c>
      <c r="M14" s="91"/>
      <c r="N14" s="91"/>
      <c r="O14" s="91"/>
      <c r="P14" s="91"/>
      <c r="Q14" s="91"/>
      <c r="R14" s="260"/>
      <c r="S14" s="11"/>
      <c r="T14" s="11"/>
      <c r="U14" s="317"/>
      <c r="V14" s="263" t="s">
        <v>116</v>
      </c>
      <c r="W14" s="91"/>
      <c r="X14" s="91"/>
      <c r="Y14" s="91"/>
      <c r="Z14" s="91"/>
      <c r="AA14" s="91"/>
      <c r="AB14" s="260"/>
      <c r="AC14" s="11"/>
      <c r="AD14" s="11"/>
      <c r="AE14" s="317"/>
      <c r="AF14" s="263" t="s">
        <v>116</v>
      </c>
      <c r="AG14" s="91"/>
      <c r="AH14" s="91"/>
      <c r="AI14" s="91"/>
      <c r="AJ14" s="91"/>
      <c r="AK14" s="91"/>
      <c r="AL14" s="260"/>
      <c r="AM14" s="11"/>
      <c r="AN14" s="11"/>
      <c r="AO14" s="317"/>
      <c r="AP14" s="263" t="s">
        <v>116</v>
      </c>
      <c r="AQ14" s="91"/>
      <c r="AR14" s="91"/>
      <c r="AS14" s="91"/>
      <c r="AT14" s="91"/>
      <c r="AU14" s="91"/>
      <c r="AV14" s="260"/>
      <c r="AW14" s="11"/>
      <c r="AX14" s="11"/>
      <c r="AY14" s="317"/>
      <c r="AZ14" s="263" t="s">
        <v>116</v>
      </c>
      <c r="BA14" s="91"/>
      <c r="BB14" s="91"/>
      <c r="BC14" s="91"/>
      <c r="BD14" s="91"/>
      <c r="BE14" s="91"/>
      <c r="BF14" s="260"/>
      <c r="BG14" s="11"/>
      <c r="BH14" s="11"/>
      <c r="BI14" s="317"/>
      <c r="BJ14" s="263" t="s">
        <v>116</v>
      </c>
      <c r="BK14" s="91"/>
      <c r="BL14" s="91"/>
      <c r="BM14" s="91"/>
      <c r="BN14" s="91"/>
      <c r="BO14" s="91"/>
      <c r="BP14" s="260"/>
      <c r="BQ14" s="11"/>
      <c r="BR14" s="11"/>
      <c r="BS14" s="317"/>
      <c r="BT14" s="263" t="s">
        <v>116</v>
      </c>
      <c r="BU14" s="91"/>
      <c r="BV14" s="91"/>
      <c r="BW14" s="91"/>
      <c r="BX14" s="91"/>
      <c r="BY14" s="91"/>
      <c r="BZ14" s="260"/>
      <c r="CA14" s="11"/>
      <c r="CB14" s="11"/>
      <c r="CC14" s="328"/>
      <c r="CM14" s="328"/>
      <c r="CW14" s="328"/>
      <c r="DG14" s="328"/>
      <c r="DQ14" s="328"/>
      <c r="EA14" s="328"/>
      <c r="EK14" s="328"/>
      <c r="EU14" s="328"/>
      <c r="FE14" s="328"/>
      <c r="FO14" s="328"/>
      <c r="FY14" s="328"/>
      <c r="GI14" s="328"/>
      <c r="GS14" s="328"/>
      <c r="HC14" s="328"/>
      <c r="HM14" s="328"/>
      <c r="HW14" s="328"/>
    </row>
    <row r="15" ht="15.75" customHeight="true" x14ac:dyDescent="0.25">
      <c r="A15" s="318"/>
      <c r="B15" s="172" t="s">
        <v>23</v>
      </c>
      <c r="C15" s="10"/>
      <c r="D15" s="10"/>
      <c r="E15" s="10"/>
      <c r="F15" s="145"/>
      <c r="G15" s="146"/>
      <c r="H15" s="147"/>
      <c r="I15" s="11"/>
      <c r="J15" s="11"/>
      <c r="K15" s="318"/>
      <c r="L15" s="172" t="s">
        <v>23</v>
      </c>
      <c r="M15" s="10"/>
      <c r="N15" s="10"/>
      <c r="O15" s="10"/>
      <c r="P15" s="145"/>
      <c r="Q15" s="146"/>
      <c r="R15" s="147"/>
      <c r="S15" s="11"/>
      <c r="T15" s="11"/>
      <c r="U15" s="318"/>
      <c r="V15" s="172" t="s">
        <v>23</v>
      </c>
      <c r="W15" s="10"/>
      <c r="X15" s="10"/>
      <c r="Y15" s="10"/>
      <c r="Z15" s="145"/>
      <c r="AA15" s="146"/>
      <c r="AB15" s="147"/>
      <c r="AC15" s="11"/>
      <c r="AD15" s="11"/>
      <c r="AE15" s="318"/>
      <c r="AF15" s="172" t="s">
        <v>23</v>
      </c>
      <c r="AG15" s="10"/>
      <c r="AH15" s="10"/>
      <c r="AI15" s="10"/>
      <c r="AJ15" s="145"/>
      <c r="AK15" s="146"/>
      <c r="AL15" s="147"/>
      <c r="AM15" s="11"/>
      <c r="AN15" s="11"/>
      <c r="AO15" s="318"/>
      <c r="AP15" s="172" t="s">
        <v>23</v>
      </c>
      <c r="AQ15" s="10"/>
      <c r="AR15" s="10"/>
      <c r="AS15" s="10"/>
      <c r="AT15" s="145"/>
      <c r="AU15" s="146"/>
      <c r="AV15" s="147"/>
      <c r="AW15" s="11"/>
      <c r="AX15" s="11"/>
      <c r="AY15" s="318"/>
      <c r="AZ15" s="172" t="s">
        <v>23</v>
      </c>
      <c r="BA15" s="10"/>
      <c r="BB15" s="10"/>
      <c r="BC15" s="10"/>
      <c r="BD15" s="145"/>
      <c r="BE15" s="146"/>
      <c r="BF15" s="147"/>
      <c r="BG15" s="11"/>
      <c r="BH15" s="11"/>
      <c r="BI15" s="318"/>
      <c r="BJ15" s="172" t="s">
        <v>23</v>
      </c>
      <c r="BK15" s="10"/>
      <c r="BL15" s="10"/>
      <c r="BM15" s="10"/>
      <c r="BN15" s="145"/>
      <c r="BO15" s="146"/>
      <c r="BP15" s="147"/>
      <c r="BQ15" s="11"/>
      <c r="BR15" s="11"/>
      <c r="BS15" s="318"/>
      <c r="BT15" s="172" t="s">
        <v>23</v>
      </c>
      <c r="BU15" s="10"/>
      <c r="BV15" s="10"/>
      <c r="BW15" s="10"/>
      <c r="BX15" s="145"/>
      <c r="BY15" s="146"/>
      <c r="BZ15" s="147"/>
      <c r="CA15" s="11"/>
      <c r="CB15" s="11"/>
    </row>
    <row r="16" ht="15.75" customHeight="true" thickBot="true" x14ac:dyDescent="0.3">
      <c r="A16" s="319"/>
      <c r="B16" s="173" t="s">
        <v>20</v>
      </c>
      <c r="C16" s="149"/>
      <c r="D16" s="149"/>
      <c r="E16" s="149"/>
      <c r="F16" s="149"/>
      <c r="G16" s="149"/>
      <c r="H16" s="150"/>
      <c r="I16" s="27"/>
      <c r="J16" s="27"/>
      <c r="K16" s="319"/>
      <c r="L16" s="173" t="s">
        <v>20</v>
      </c>
      <c r="M16" s="149"/>
      <c r="N16" s="154"/>
      <c r="O16" s="154"/>
      <c r="P16" s="155"/>
      <c r="Q16" s="154"/>
      <c r="R16" s="156"/>
      <c r="S16" s="27"/>
      <c r="T16" s="27"/>
      <c r="U16" s="319"/>
      <c r="V16" s="173" t="s">
        <v>20</v>
      </c>
      <c r="W16" s="149"/>
      <c r="X16" s="154"/>
      <c r="Y16" s="154"/>
      <c r="Z16" s="155"/>
      <c r="AA16" s="154"/>
      <c r="AB16" s="156"/>
      <c r="AC16" s="27"/>
      <c r="AD16" s="27"/>
      <c r="AE16" s="319"/>
      <c r="AF16" s="173" t="s">
        <v>20</v>
      </c>
      <c r="AG16" s="149"/>
      <c r="AH16" s="154"/>
      <c r="AI16" s="154"/>
      <c r="AJ16" s="155"/>
      <c r="AK16" s="154"/>
      <c r="AL16" s="156"/>
      <c r="AM16" s="27"/>
      <c r="AN16" s="27"/>
      <c r="AO16" s="319"/>
      <c r="AP16" s="173" t="s">
        <v>20</v>
      </c>
      <c r="AQ16" s="149"/>
      <c r="AR16" s="154"/>
      <c r="AS16" s="154"/>
      <c r="AT16" s="155"/>
      <c r="AU16" s="154"/>
      <c r="AV16" s="156"/>
      <c r="AW16" s="27"/>
      <c r="AX16" s="27"/>
      <c r="AY16" s="319"/>
      <c r="AZ16" s="173" t="s">
        <v>20</v>
      </c>
      <c r="BA16" s="149"/>
      <c r="BB16" s="154"/>
      <c r="BC16" s="154"/>
      <c r="BD16" s="155"/>
      <c r="BE16" s="154"/>
      <c r="BF16" s="156"/>
      <c r="BG16" s="27"/>
      <c r="BH16" s="27"/>
      <c r="BI16" s="319"/>
      <c r="BJ16" s="173" t="s">
        <v>20</v>
      </c>
      <c r="BK16" s="149"/>
      <c r="BL16" s="149"/>
      <c r="BM16" s="149"/>
      <c r="BN16" s="149">
        <v>1141</v>
      </c>
      <c r="BO16" s="149">
        <v>958</v>
      </c>
      <c r="BP16" s="150">
        <f>390+160</f>
        <v>550</v>
      </c>
      <c r="BQ16" s="27"/>
      <c r="BR16" s="27"/>
      <c r="BS16" s="319"/>
      <c r="BT16" s="173" t="s">
        <v>20</v>
      </c>
      <c r="BU16" s="149"/>
      <c r="BV16" s="149"/>
      <c r="BW16" s="149"/>
      <c r="BX16" s="149"/>
      <c r="BY16" s="149"/>
      <c r="BZ16" s="150"/>
      <c r="CA16" s="27"/>
      <c r="CB16" s="27"/>
    </row>
    <row r="17" s="3" customFormat="true" x14ac:dyDescent="0.25">
      <c r="A17" s="320"/>
      <c r="K17" s="320"/>
      <c r="U17" s="320"/>
      <c r="AE17" s="320"/>
      <c r="AO17" s="320"/>
      <c r="AY17" s="320"/>
      <c r="AZ17" s="320"/>
      <c r="BA17" s="320"/>
      <c r="BB17" s="320"/>
      <c r="BC17" s="320"/>
      <c r="BD17" s="320"/>
      <c r="BE17" s="320"/>
      <c r="BF17" s="320"/>
      <c r="BI17" s="320"/>
      <c r="BS17" s="320"/>
      <c r="CC17" s="320"/>
      <c r="CM17" s="320"/>
      <c r="CW17" s="320"/>
      <c r="DG17" s="320"/>
      <c r="DQ17" s="320"/>
      <c r="EA17" s="320"/>
      <c r="EK17" s="320"/>
      <c r="EU17" s="320"/>
      <c r="FE17" s="320"/>
      <c r="FO17" s="320"/>
      <c r="FY17" s="320"/>
      <c r="GI17" s="320"/>
      <c r="GS17" s="320"/>
      <c r="HC17" s="320"/>
      <c r="HM17" s="320"/>
      <c r="HW17" s="320"/>
    </row>
    <row r="18" s="3" customFormat="true" x14ac:dyDescent="0.25">
      <c r="A18" s="320"/>
      <c r="K18" s="320"/>
      <c r="U18" s="320"/>
      <c r="AE18" s="320"/>
      <c r="AO18" s="320"/>
      <c r="AY18" s="320"/>
      <c r="AZ18" s="320"/>
      <c r="BA18" s="320"/>
      <c r="BB18" s="320"/>
      <c r="BC18" s="320"/>
      <c r="BD18" s="320"/>
      <c r="BE18" s="320"/>
      <c r="BF18" s="320"/>
      <c r="BI18" s="320"/>
      <c r="BS18" s="320"/>
      <c r="CC18" s="320"/>
      <c r="CM18" s="320"/>
      <c r="CW18" s="320"/>
      <c r="DG18" s="320"/>
      <c r="DQ18" s="320"/>
      <c r="EA18" s="320"/>
      <c r="EK18" s="320"/>
      <c r="EU18" s="320"/>
      <c r="FE18" s="320"/>
      <c r="FO18" s="320"/>
      <c r="FY18" s="320"/>
      <c r="GI18" s="320"/>
      <c r="GS18" s="320"/>
      <c r="HC18" s="320"/>
      <c r="HM18" s="320"/>
      <c r="HW18" s="320"/>
    </row>
    <row r="19" s="3" customFormat="true" x14ac:dyDescent="0.25">
      <c r="A19" s="320"/>
      <c r="K19" s="320"/>
      <c r="U19" s="320"/>
      <c r="AE19" s="320"/>
      <c r="AO19" s="320"/>
      <c r="AY19" s="320"/>
      <c r="AZ19" s="320"/>
      <c r="BA19" s="320"/>
      <c r="BB19" s="320"/>
      <c r="BC19" s="320"/>
      <c r="BD19" s="320"/>
      <c r="BE19" s="320"/>
      <c r="BF19" s="320"/>
      <c r="BI19" s="320"/>
      <c r="BS19" s="320"/>
      <c r="CC19" s="320"/>
      <c r="CM19" s="320"/>
      <c r="CW19" s="320"/>
      <c r="DG19" s="320"/>
      <c r="DQ19" s="320"/>
      <c r="EA19" s="320"/>
      <c r="EK19" s="320"/>
      <c r="EU19" s="320"/>
      <c r="FE19" s="320"/>
      <c r="FO19" s="320"/>
      <c r="FY19" s="320"/>
      <c r="GI19" s="320"/>
      <c r="GS19" s="320"/>
      <c r="HC19" s="320"/>
      <c r="HM19" s="320"/>
      <c r="HW19" s="320"/>
    </row>
    <row r="20" s="3" customFormat="true" x14ac:dyDescent="0.25">
      <c r="A20" s="320"/>
      <c r="K20" s="320"/>
      <c r="U20" s="320"/>
      <c r="AE20" s="320"/>
      <c r="AO20" s="320"/>
      <c r="AY20" s="320"/>
      <c r="AZ20" s="320"/>
      <c r="BA20" s="320"/>
      <c r="BB20" s="320"/>
      <c r="BC20" s="320"/>
      <c r="BD20" s="320"/>
      <c r="BE20" s="320"/>
      <c r="BF20" s="320"/>
      <c r="BI20" s="320"/>
      <c r="BS20" s="320"/>
      <c r="CC20" s="320"/>
      <c r="CM20" s="320"/>
      <c r="CW20" s="320"/>
      <c r="DG20" s="320"/>
      <c r="DQ20" s="320"/>
      <c r="EA20" s="320"/>
      <c r="EK20" s="320"/>
      <c r="EU20" s="320"/>
      <c r="FE20" s="320"/>
      <c r="FO20" s="320"/>
      <c r="FY20" s="320"/>
      <c r="GI20" s="320"/>
      <c r="GS20" s="320"/>
      <c r="HC20" s="320"/>
      <c r="HM20" s="320"/>
      <c r="HW20" s="320"/>
    </row>
    <row r="21" s="3" customFormat="true" x14ac:dyDescent="0.25">
      <c r="A21" s="320"/>
      <c r="K21" s="320"/>
      <c r="U21" s="320"/>
      <c r="AE21" s="320"/>
      <c r="AO21" s="320"/>
      <c r="AY21" s="320"/>
      <c r="AZ21" s="320"/>
      <c r="BA21" s="320"/>
      <c r="BB21" s="320"/>
      <c r="BC21" s="320"/>
      <c r="BD21" s="320"/>
      <c r="BE21" s="320"/>
      <c r="BF21" s="320"/>
      <c r="BI21" s="320"/>
      <c r="BS21" s="320"/>
      <c r="CC21" s="320"/>
      <c r="CM21" s="320"/>
      <c r="CW21" s="320"/>
      <c r="DG21" s="320"/>
      <c r="DQ21" s="320"/>
      <c r="EA21" s="320"/>
      <c r="EK21" s="320"/>
      <c r="EU21" s="320"/>
      <c r="FE21" s="320"/>
      <c r="FO21" s="320"/>
      <c r="FY21" s="320"/>
      <c r="GI21" s="320"/>
      <c r="GS21" s="320"/>
      <c r="HC21" s="320"/>
      <c r="HM21" s="320"/>
      <c r="HW21" s="320"/>
    </row>
    <row r="22" s="3" customFormat="true" x14ac:dyDescent="0.25">
      <c r="A22" s="320"/>
      <c r="K22" s="320"/>
      <c r="U22" s="320"/>
      <c r="AE22" s="320"/>
      <c r="AO22" s="320"/>
      <c r="AY22" s="320"/>
      <c r="AZ22" s="320"/>
      <c r="BA22" s="320"/>
      <c r="BB22" s="320"/>
      <c r="BC22" s="320"/>
      <c r="BD22" s="320"/>
      <c r="BE22" s="320"/>
      <c r="BF22" s="320"/>
      <c r="BI22" s="320"/>
      <c r="BS22" s="320"/>
      <c r="CC22" s="320"/>
      <c r="CM22" s="320"/>
      <c r="CW22" s="320"/>
      <c r="DG22" s="320"/>
      <c r="DQ22" s="320"/>
      <c r="EA22" s="320"/>
      <c r="EK22" s="320"/>
      <c r="EU22" s="320"/>
      <c r="FE22" s="320"/>
      <c r="FO22" s="320"/>
      <c r="FY22" s="320"/>
      <c r="GI22" s="320"/>
      <c r="GS22" s="320"/>
      <c r="HC22" s="320"/>
      <c r="HM22" s="320"/>
      <c r="HW22" s="320"/>
    </row>
    <row r="23" s="3" customFormat="true" x14ac:dyDescent="0.25">
      <c r="A23" s="320"/>
      <c r="K23" s="320"/>
      <c r="U23" s="320"/>
      <c r="AE23" s="320"/>
      <c r="AO23" s="320"/>
      <c r="AY23" s="320"/>
      <c r="AZ23" s="320"/>
      <c r="BA23" s="320"/>
      <c r="BB23" s="320"/>
      <c r="BC23" s="320"/>
      <c r="BD23" s="320"/>
      <c r="BE23" s="320"/>
      <c r="BF23" s="320"/>
      <c r="BI23" s="320"/>
      <c r="BS23" s="320"/>
      <c r="CC23" s="320"/>
      <c r="CM23" s="320"/>
      <c r="CW23" s="320"/>
      <c r="DG23" s="320"/>
      <c r="DQ23" s="320"/>
      <c r="EA23" s="320"/>
      <c r="EK23" s="320"/>
      <c r="EU23" s="320"/>
      <c r="FE23" s="320"/>
      <c r="FO23" s="320"/>
      <c r="FY23" s="320"/>
      <c r="GI23" s="320"/>
      <c r="GS23" s="320"/>
      <c r="HC23" s="320"/>
      <c r="HM23" s="320"/>
      <c r="HW23" s="320"/>
    </row>
    <row r="24" s="3" customFormat="true" x14ac:dyDescent="0.25">
      <c r="A24" s="320"/>
      <c r="K24" s="320"/>
      <c r="U24" s="320"/>
      <c r="AE24" s="320"/>
      <c r="AO24" s="320"/>
      <c r="AY24" s="320"/>
      <c r="AZ24" s="320"/>
      <c r="BA24" s="320"/>
      <c r="BB24" s="320"/>
      <c r="BC24" s="320"/>
      <c r="BD24" s="320"/>
      <c r="BE24" s="320"/>
      <c r="BF24" s="320"/>
      <c r="BI24" s="320"/>
      <c r="BS24" s="320"/>
      <c r="CC24" s="320"/>
      <c r="CM24" s="320"/>
      <c r="CW24" s="320"/>
      <c r="DG24" s="320"/>
      <c r="DQ24" s="320"/>
      <c r="EA24" s="320"/>
      <c r="EK24" s="320"/>
      <c r="EU24" s="320"/>
      <c r="FE24" s="320"/>
      <c r="FO24" s="320"/>
      <c r="FY24" s="320"/>
      <c r="GI24" s="320"/>
      <c r="GS24" s="320"/>
      <c r="HC24" s="320"/>
      <c r="HM24" s="320"/>
      <c r="HW24" s="320"/>
    </row>
    <row r="25" s="3" customFormat="true" x14ac:dyDescent="0.25">
      <c r="A25" s="320"/>
      <c r="K25" s="320"/>
      <c r="U25" s="320"/>
      <c r="AE25" s="320"/>
      <c r="AO25" s="320"/>
      <c r="AY25" s="320"/>
      <c r="AZ25" s="320"/>
      <c r="BA25" s="320"/>
      <c r="BB25" s="320"/>
      <c r="BC25" s="320"/>
      <c r="BD25" s="320"/>
      <c r="BE25" s="320"/>
      <c r="BF25" s="320"/>
      <c r="BI25" s="320"/>
      <c r="BS25" s="320"/>
      <c r="CC25" s="320"/>
      <c r="CM25" s="320"/>
      <c r="CW25" s="320"/>
      <c r="DG25" s="320"/>
      <c r="DQ25" s="320"/>
      <c r="EA25" s="320"/>
      <c r="EK25" s="320"/>
      <c r="EU25" s="320"/>
      <c r="FE25" s="320"/>
      <c r="FO25" s="320"/>
      <c r="FY25" s="320"/>
      <c r="GI25" s="320"/>
      <c r="GS25" s="320"/>
      <c r="HC25" s="320"/>
      <c r="HM25" s="320"/>
      <c r="HW25" s="320"/>
    </row>
    <row r="26" s="3" customFormat="true" x14ac:dyDescent="0.25">
      <c r="A26" s="320"/>
      <c r="K26" s="320"/>
      <c r="U26" s="320"/>
      <c r="AE26" s="320"/>
      <c r="AO26" s="320"/>
      <c r="AY26" s="320"/>
      <c r="AZ26" s="320"/>
      <c r="BA26" s="320"/>
      <c r="BB26" s="320"/>
      <c r="BC26" s="320"/>
      <c r="BD26" s="320"/>
      <c r="BE26" s="320"/>
      <c r="BF26" s="320"/>
      <c r="BI26" s="320"/>
      <c r="BS26" s="320"/>
      <c r="CC26" s="320"/>
      <c r="CM26" s="320"/>
      <c r="CW26" s="320"/>
      <c r="DG26" s="320"/>
      <c r="DQ26" s="320"/>
      <c r="EA26" s="320"/>
      <c r="EK26" s="320"/>
      <c r="EU26" s="320"/>
      <c r="FE26" s="320"/>
      <c r="FO26" s="320"/>
      <c r="FY26" s="320"/>
      <c r="GI26" s="320"/>
      <c r="GS26" s="320"/>
      <c r="HC26" s="320"/>
      <c r="HM26" s="320"/>
      <c r="HW26" s="320"/>
    </row>
    <row r="27" s="3" customFormat="true" x14ac:dyDescent="0.25">
      <c r="A27" s="320"/>
      <c r="K27" s="320"/>
      <c r="U27" s="320"/>
      <c r="AE27" s="320"/>
      <c r="AO27" s="320"/>
      <c r="AY27" s="320"/>
      <c r="AZ27" s="320"/>
      <c r="BA27" s="320"/>
      <c r="BB27" s="320"/>
      <c r="BC27" s="320"/>
      <c r="BD27" s="320"/>
      <c r="BE27" s="320"/>
      <c r="BF27" s="320"/>
      <c r="BI27" s="320"/>
      <c r="BS27" s="320"/>
      <c r="CC27" s="320"/>
      <c r="CM27" s="320"/>
      <c r="CW27" s="320"/>
      <c r="DG27" s="320"/>
      <c r="DQ27" s="320"/>
      <c r="EA27" s="320"/>
      <c r="EK27" s="320"/>
      <c r="EU27" s="320"/>
      <c r="FE27" s="320"/>
      <c r="FO27" s="320"/>
      <c r="FY27" s="320"/>
      <c r="GI27" s="320"/>
      <c r="GS27" s="320"/>
      <c r="HC27" s="320"/>
      <c r="HM27" s="320"/>
      <c r="HW27" s="320"/>
    </row>
    <row r="28" s="3" customFormat="true" x14ac:dyDescent="0.25">
      <c r="A28" s="320"/>
      <c r="K28" s="320"/>
      <c r="U28" s="320"/>
      <c r="AE28" s="320"/>
      <c r="AO28" s="320"/>
      <c r="AY28" s="320"/>
      <c r="AZ28" s="320"/>
      <c r="BA28" s="320"/>
      <c r="BB28" s="320"/>
      <c r="BC28" s="320"/>
      <c r="BD28" s="320"/>
      <c r="BE28" s="320"/>
      <c r="BF28" s="320"/>
      <c r="BI28" s="320"/>
      <c r="BS28" s="320"/>
      <c r="CC28" s="320"/>
      <c r="CM28" s="320"/>
      <c r="CW28" s="320"/>
      <c r="DG28" s="320"/>
      <c r="DQ28" s="320"/>
      <c r="EA28" s="320"/>
      <c r="EK28" s="320"/>
      <c r="EU28" s="320"/>
      <c r="FE28" s="320"/>
      <c r="FO28" s="320"/>
      <c r="FY28" s="320"/>
      <c r="GI28" s="320"/>
      <c r="GS28" s="320"/>
      <c r="HC28" s="320"/>
      <c r="HM28" s="320"/>
      <c r="HW28" s="320"/>
    </row>
    <row r="29" s="3" customFormat="true" x14ac:dyDescent="0.25">
      <c r="A29" s="320"/>
      <c r="K29" s="320"/>
      <c r="U29" s="320"/>
      <c r="AE29" s="320"/>
      <c r="AO29" s="320"/>
      <c r="AY29" s="320"/>
      <c r="AZ29" s="320"/>
      <c r="BA29" s="320"/>
      <c r="BB29" s="320"/>
      <c r="BC29" s="320"/>
      <c r="BD29" s="320"/>
      <c r="BE29" s="320"/>
      <c r="BF29" s="320"/>
      <c r="BI29" s="320"/>
      <c r="BS29" s="320"/>
      <c r="CC29" s="320"/>
      <c r="CM29" s="320"/>
      <c r="CW29" s="320"/>
      <c r="DG29" s="320"/>
      <c r="DQ29" s="320"/>
      <c r="EA29" s="320"/>
      <c r="EK29" s="320"/>
      <c r="EU29" s="320"/>
      <c r="FE29" s="320"/>
      <c r="FO29" s="320"/>
      <c r="FY29" s="320"/>
      <c r="GI29" s="320"/>
      <c r="GS29" s="320"/>
      <c r="HC29" s="320"/>
      <c r="HM29" s="320"/>
      <c r="HW29" s="320"/>
    </row>
    <row r="30" s="3" customFormat="true" x14ac:dyDescent="0.25">
      <c r="A30" s="320"/>
      <c r="K30" s="320"/>
      <c r="U30" s="320"/>
      <c r="AE30" s="320"/>
      <c r="AO30" s="320"/>
      <c r="AY30" s="320"/>
      <c r="AZ30" s="320"/>
      <c r="BA30" s="320"/>
      <c r="BB30" s="320"/>
      <c r="BC30" s="320"/>
      <c r="BD30" s="320"/>
      <c r="BE30" s="320"/>
      <c r="BF30" s="320"/>
      <c r="BI30" s="320"/>
      <c r="BS30" s="320"/>
      <c r="CC30" s="320"/>
      <c r="CM30" s="320"/>
      <c r="CW30" s="320"/>
      <c r="DG30" s="320"/>
      <c r="DQ30" s="320"/>
      <c r="EA30" s="320"/>
      <c r="EK30" s="320"/>
      <c r="EU30" s="320"/>
      <c r="FE30" s="320"/>
      <c r="FO30" s="320"/>
      <c r="FY30" s="320"/>
      <c r="GI30" s="320"/>
      <c r="GS30" s="320"/>
      <c r="HC30" s="320"/>
      <c r="HM30" s="320"/>
      <c r="HW30" s="320"/>
    </row>
    <row r="31" s="3" customFormat="true" x14ac:dyDescent="0.25">
      <c r="A31" s="320"/>
      <c r="K31" s="320"/>
      <c r="U31" s="320"/>
      <c r="AE31" s="320"/>
      <c r="AO31" s="320"/>
      <c r="AY31" s="320"/>
      <c r="AZ31" s="320"/>
      <c r="BA31" s="320"/>
      <c r="BB31" s="320"/>
      <c r="BC31" s="320"/>
      <c r="BD31" s="320"/>
      <c r="BE31" s="320"/>
      <c r="BF31" s="320"/>
      <c r="BI31" s="320"/>
      <c r="BS31" s="320"/>
      <c r="CC31" s="320"/>
      <c r="CM31" s="320"/>
      <c r="CW31" s="320"/>
      <c r="DG31" s="320"/>
      <c r="DQ31" s="320"/>
      <c r="EA31" s="320"/>
      <c r="EK31" s="320"/>
      <c r="EU31" s="320"/>
      <c r="FE31" s="320"/>
      <c r="FO31" s="320"/>
      <c r="FY31" s="320"/>
      <c r="GI31" s="320"/>
      <c r="GS31" s="320"/>
      <c r="HC31" s="320"/>
      <c r="HM31" s="320"/>
      <c r="HW31" s="320"/>
    </row>
    <row r="32" s="3" customFormat="true" x14ac:dyDescent="0.25">
      <c r="A32" s="320"/>
      <c r="K32" s="320"/>
      <c r="U32" s="320"/>
      <c r="AE32" s="320"/>
      <c r="AO32" s="320"/>
      <c r="AY32" s="320"/>
      <c r="AZ32" s="320"/>
      <c r="BA32" s="320"/>
      <c r="BB32" s="320"/>
      <c r="BC32" s="320"/>
      <c r="BD32" s="320"/>
      <c r="BE32" s="320"/>
      <c r="BF32" s="320"/>
      <c r="BI32" s="320"/>
      <c r="BS32" s="320"/>
      <c r="CC32" s="320"/>
      <c r="CM32" s="320"/>
      <c r="CW32" s="320"/>
      <c r="DG32" s="320"/>
      <c r="DQ32" s="320"/>
      <c r="EA32" s="320"/>
      <c r="EK32" s="320"/>
      <c r="EU32" s="320"/>
      <c r="FE32" s="320"/>
      <c r="FO32" s="320"/>
      <c r="FY32" s="320"/>
      <c r="GI32" s="320"/>
      <c r="GS32" s="320"/>
      <c r="HC32" s="320"/>
      <c r="HM32" s="320"/>
      <c r="HW32" s="320"/>
    </row>
    <row r="33" s="3" customFormat="true" x14ac:dyDescent="0.25">
      <c r="A33" s="320"/>
      <c r="K33" s="320"/>
      <c r="U33" s="320"/>
      <c r="AE33" s="320"/>
      <c r="AO33" s="320"/>
      <c r="AY33" s="320"/>
      <c r="AZ33" s="320"/>
      <c r="BA33" s="320"/>
      <c r="BB33" s="320"/>
      <c r="BC33" s="320"/>
      <c r="BD33" s="320"/>
      <c r="BE33" s="320"/>
      <c r="BF33" s="320"/>
      <c r="BI33" s="320"/>
      <c r="BS33" s="320"/>
      <c r="CC33" s="320"/>
      <c r="CM33" s="320"/>
      <c r="CW33" s="320"/>
      <c r="DG33" s="320"/>
      <c r="DQ33" s="320"/>
      <c r="EA33" s="320"/>
      <c r="EK33" s="320"/>
      <c r="EU33" s="320"/>
      <c r="FE33" s="320"/>
      <c r="FO33" s="320"/>
      <c r="FY33" s="320"/>
      <c r="GI33" s="320"/>
      <c r="GS33" s="320"/>
      <c r="HC33" s="320"/>
      <c r="HM33" s="320"/>
      <c r="HW33" s="320"/>
    </row>
    <row r="34" s="3" customFormat="true" x14ac:dyDescent="0.25">
      <c r="A34" s="320"/>
      <c r="K34" s="320"/>
      <c r="U34" s="320"/>
      <c r="AE34" s="320"/>
      <c r="AO34" s="320"/>
      <c r="AY34" s="320"/>
      <c r="AZ34" s="320"/>
      <c r="BA34" s="320"/>
      <c r="BB34" s="320"/>
      <c r="BC34" s="320"/>
      <c r="BD34" s="320"/>
      <c r="BE34" s="320"/>
      <c r="BF34" s="320"/>
      <c r="BI34" s="320"/>
      <c r="BS34" s="320"/>
      <c r="CC34" s="320"/>
      <c r="CM34" s="320"/>
      <c r="CW34" s="320"/>
      <c r="DG34" s="320"/>
      <c r="DQ34" s="320"/>
      <c r="EA34" s="320"/>
      <c r="EK34" s="320"/>
      <c r="EU34" s="320"/>
      <c r="FE34" s="320"/>
      <c r="FO34" s="320"/>
      <c r="FY34" s="320"/>
      <c r="GI34" s="320"/>
      <c r="GS34" s="320"/>
      <c r="HC34" s="320"/>
      <c r="HM34" s="320"/>
      <c r="HW34" s="320"/>
    </row>
    <row r="35" s="3" customFormat="true" x14ac:dyDescent="0.25">
      <c r="A35" s="320"/>
      <c r="K35" s="320"/>
      <c r="U35" s="320"/>
      <c r="AE35" s="320"/>
      <c r="AO35" s="320"/>
      <c r="AY35" s="320"/>
      <c r="AZ35" s="320"/>
      <c r="BA35" s="320"/>
      <c r="BB35" s="320"/>
      <c r="BC35" s="320"/>
      <c r="BD35" s="320"/>
      <c r="BE35" s="320"/>
      <c r="BF35" s="320"/>
      <c r="BI35" s="320"/>
      <c r="BS35" s="320"/>
      <c r="CC35" s="320"/>
      <c r="CM35" s="320"/>
      <c r="CW35" s="320"/>
      <c r="DG35" s="320"/>
      <c r="DQ35" s="320"/>
      <c r="EA35" s="320"/>
      <c r="EK35" s="320"/>
      <c r="EU35" s="320"/>
      <c r="FE35" s="320"/>
      <c r="FO35" s="320"/>
      <c r="FY35" s="320"/>
      <c r="GI35" s="320"/>
      <c r="GS35" s="320"/>
      <c r="HC35" s="320"/>
      <c r="HM35" s="320"/>
      <c r="HW35" s="320"/>
    </row>
    <row r="36" s="3" customFormat="true" x14ac:dyDescent="0.25">
      <c r="A36" s="320"/>
      <c r="K36" s="320"/>
      <c r="U36" s="320"/>
      <c r="AE36" s="320"/>
      <c r="AO36" s="320"/>
      <c r="AY36" s="320"/>
      <c r="AZ36" s="320"/>
      <c r="BA36" s="320"/>
      <c r="BB36" s="320"/>
      <c r="BC36" s="320"/>
      <c r="BD36" s="320"/>
      <c r="BE36" s="320"/>
      <c r="BF36" s="320"/>
      <c r="BI36" s="320"/>
      <c r="BS36" s="320"/>
      <c r="CC36" s="320"/>
      <c r="CM36" s="320"/>
      <c r="CW36" s="320"/>
      <c r="DG36" s="320"/>
      <c r="DQ36" s="320"/>
      <c r="EA36" s="320"/>
      <c r="EK36" s="320"/>
      <c r="EU36" s="320"/>
      <c r="FE36" s="320"/>
      <c r="FO36" s="320"/>
      <c r="FY36" s="320"/>
      <c r="GI36" s="320"/>
      <c r="GS36" s="320"/>
      <c r="HC36" s="320"/>
      <c r="HM36" s="320"/>
      <c r="HW36" s="320"/>
    </row>
    <row r="37" s="3" customFormat="true" x14ac:dyDescent="0.25">
      <c r="A37" s="320"/>
      <c r="K37" s="320"/>
      <c r="U37" s="320"/>
      <c r="AE37" s="320"/>
      <c r="AO37" s="320"/>
      <c r="AY37" s="320"/>
      <c r="AZ37" s="320"/>
      <c r="BA37" s="320"/>
      <c r="BB37" s="320"/>
      <c r="BC37" s="320"/>
      <c r="BD37" s="320"/>
      <c r="BE37" s="320"/>
      <c r="BF37" s="320"/>
      <c r="BI37" s="320"/>
      <c r="BS37" s="320"/>
      <c r="CC37" s="320"/>
      <c r="CM37" s="320"/>
      <c r="CW37" s="320"/>
      <c r="DG37" s="320"/>
      <c r="DQ37" s="320"/>
      <c r="EA37" s="320"/>
      <c r="EK37" s="320"/>
      <c r="EU37" s="320"/>
      <c r="FE37" s="320"/>
      <c r="FO37" s="320"/>
      <c r="FY37" s="320"/>
      <c r="GI37" s="320"/>
      <c r="GS37" s="320"/>
      <c r="HC37" s="320"/>
      <c r="HM37" s="320"/>
      <c r="HW37" s="320"/>
    </row>
    <row r="38" s="3" customFormat="true" x14ac:dyDescent="0.25">
      <c r="A38" s="320"/>
      <c r="K38" s="320"/>
      <c r="U38" s="320"/>
      <c r="AE38" s="320"/>
      <c r="AO38" s="320"/>
      <c r="AY38" s="320"/>
      <c r="AZ38" s="320"/>
      <c r="BA38" s="320"/>
      <c r="BB38" s="320"/>
      <c r="BC38" s="320"/>
      <c r="BD38" s="320"/>
      <c r="BE38" s="320"/>
      <c r="BF38" s="320"/>
      <c r="BI38" s="320"/>
      <c r="BS38" s="320"/>
      <c r="CC38" s="320"/>
      <c r="CM38" s="320"/>
      <c r="CW38" s="320"/>
      <c r="DG38" s="320"/>
      <c r="DQ38" s="320"/>
      <c r="EA38" s="320"/>
      <c r="EK38" s="320"/>
      <c r="EU38" s="320"/>
      <c r="FE38" s="320"/>
      <c r="FO38" s="320"/>
      <c r="FY38" s="320"/>
      <c r="GI38" s="320"/>
      <c r="GS38" s="320"/>
      <c r="HC38" s="320"/>
      <c r="HM38" s="320"/>
      <c r="HW38" s="320"/>
    </row>
    <row r="39" s="3" customFormat="true" x14ac:dyDescent="0.25">
      <c r="A39" s="320"/>
      <c r="K39" s="320"/>
      <c r="U39" s="320"/>
      <c r="AE39" s="320"/>
      <c r="AO39" s="320"/>
      <c r="AY39" s="320"/>
      <c r="AZ39" s="320"/>
      <c r="BA39" s="320"/>
      <c r="BB39" s="320"/>
      <c r="BC39" s="320"/>
      <c r="BD39" s="320"/>
      <c r="BE39" s="320"/>
      <c r="BF39" s="320"/>
      <c r="BI39" s="320"/>
      <c r="BS39" s="320"/>
      <c r="CC39" s="320"/>
      <c r="CM39" s="320"/>
      <c r="CW39" s="320"/>
      <c r="DG39" s="320"/>
      <c r="DQ39" s="320"/>
      <c r="EA39" s="320"/>
      <c r="EK39" s="320"/>
      <c r="EU39" s="320"/>
      <c r="FE39" s="320"/>
      <c r="FO39" s="320"/>
      <c r="FY39" s="320"/>
      <c r="GI39" s="320"/>
      <c r="GS39" s="320"/>
      <c r="HC39" s="320"/>
      <c r="HM39" s="320"/>
      <c r="HW39" s="320"/>
    </row>
    <row r="40" s="3" customFormat="true" x14ac:dyDescent="0.25">
      <c r="A40" s="320"/>
      <c r="K40" s="320"/>
      <c r="U40" s="320"/>
      <c r="AE40" s="320"/>
      <c r="AO40" s="320"/>
      <c r="AY40" s="320"/>
      <c r="AZ40" s="320"/>
      <c r="BA40" s="320"/>
      <c r="BB40" s="320"/>
      <c r="BC40" s="320"/>
      <c r="BD40" s="320"/>
      <c r="BE40" s="320"/>
      <c r="BF40" s="320"/>
      <c r="BI40" s="320"/>
      <c r="BS40" s="320"/>
      <c r="CC40" s="320"/>
      <c r="CM40" s="320"/>
      <c r="CW40" s="320"/>
      <c r="DG40" s="320"/>
      <c r="DQ40" s="320"/>
      <c r="EA40" s="320"/>
      <c r="EK40" s="320"/>
      <c r="EU40" s="320"/>
      <c r="FE40" s="320"/>
      <c r="FO40" s="320"/>
      <c r="FY40" s="320"/>
      <c r="GI40" s="320"/>
      <c r="GS40" s="320"/>
      <c r="HC40" s="320"/>
      <c r="HM40" s="320"/>
      <c r="HW40" s="320"/>
    </row>
    <row r="41" s="3" customFormat="true" x14ac:dyDescent="0.25">
      <c r="A41" s="320"/>
      <c r="K41" s="320"/>
      <c r="U41" s="320"/>
      <c r="AE41" s="320"/>
      <c r="AO41" s="320"/>
      <c r="AY41" s="320"/>
      <c r="AZ41" s="320"/>
      <c r="BA41" s="320"/>
      <c r="BB41" s="320"/>
      <c r="BC41" s="320"/>
      <c r="BD41" s="320"/>
      <c r="BE41" s="320"/>
      <c r="BF41" s="320"/>
      <c r="BI41" s="320"/>
      <c r="BS41" s="320"/>
      <c r="CC41" s="320"/>
      <c r="CM41" s="320"/>
      <c r="CW41" s="320"/>
      <c r="DG41" s="320"/>
      <c r="DQ41" s="320"/>
      <c r="EA41" s="320"/>
      <c r="EK41" s="320"/>
      <c r="EU41" s="320"/>
      <c r="FE41" s="320"/>
      <c r="FO41" s="320"/>
      <c r="FY41" s="320"/>
      <c r="GI41" s="320"/>
      <c r="GS41" s="320"/>
      <c r="HC41" s="320"/>
      <c r="HM41" s="320"/>
      <c r="HW41" s="320"/>
    </row>
    <row r="42" s="3" customFormat="true" x14ac:dyDescent="0.25">
      <c r="A42" s="320"/>
      <c r="K42" s="320"/>
      <c r="U42" s="320"/>
      <c r="AE42" s="320"/>
      <c r="AO42" s="320"/>
      <c r="AY42" s="320"/>
      <c r="AZ42" s="320"/>
      <c r="BA42" s="320"/>
      <c r="BB42" s="320"/>
      <c r="BC42" s="320"/>
      <c r="BD42" s="320"/>
      <c r="BE42" s="320"/>
      <c r="BF42" s="320"/>
      <c r="BI42" s="320"/>
      <c r="BS42" s="320"/>
      <c r="CC42" s="320"/>
      <c r="CM42" s="320"/>
      <c r="CW42" s="320"/>
      <c r="DG42" s="320"/>
      <c r="DQ42" s="320"/>
      <c r="EA42" s="320"/>
      <c r="EK42" s="320"/>
      <c r="EU42" s="320"/>
      <c r="FE42" s="320"/>
      <c r="FO42" s="320"/>
      <c r="FY42" s="320"/>
      <c r="GI42" s="320"/>
      <c r="GS42" s="320"/>
      <c r="HC42" s="320"/>
      <c r="HM42" s="320"/>
      <c r="HW42" s="320"/>
    </row>
    <row r="43" s="3" customFormat="true" x14ac:dyDescent="0.25">
      <c r="A43" s="320"/>
      <c r="K43" s="320"/>
      <c r="U43" s="320"/>
      <c r="AE43" s="320"/>
      <c r="AO43" s="320"/>
      <c r="AY43" s="320"/>
      <c r="AZ43" s="320"/>
      <c r="BA43" s="320"/>
      <c r="BB43" s="320"/>
      <c r="BC43" s="320"/>
      <c r="BD43" s="320"/>
      <c r="BE43" s="320"/>
      <c r="BF43" s="320"/>
      <c r="BI43" s="320"/>
      <c r="BS43" s="320"/>
      <c r="CC43" s="320"/>
      <c r="CM43" s="320"/>
      <c r="CW43" s="320"/>
      <c r="DG43" s="320"/>
      <c r="DQ43" s="320"/>
      <c r="EA43" s="320"/>
      <c r="EK43" s="320"/>
      <c r="EU43" s="320"/>
      <c r="FE43" s="320"/>
      <c r="FO43" s="320"/>
      <c r="FY43" s="320"/>
      <c r="GI43" s="320"/>
      <c r="GS43" s="320"/>
      <c r="HC43" s="320"/>
      <c r="HM43" s="320"/>
      <c r="HW43" s="320"/>
    </row>
    <row r="44" s="3" customFormat="true" x14ac:dyDescent="0.25">
      <c r="A44" s="320"/>
      <c r="K44" s="320"/>
      <c r="U44" s="320"/>
      <c r="AE44" s="320"/>
      <c r="AO44" s="320"/>
      <c r="AY44" s="320"/>
      <c r="AZ44" s="320"/>
      <c r="BA44" s="320"/>
      <c r="BB44" s="320"/>
      <c r="BC44" s="320"/>
      <c r="BD44" s="320"/>
      <c r="BE44" s="320"/>
      <c r="BF44" s="320"/>
      <c r="BI44" s="320"/>
      <c r="BS44" s="320"/>
      <c r="CC44" s="320"/>
      <c r="CM44" s="320"/>
      <c r="CW44" s="320"/>
      <c r="DG44" s="320"/>
      <c r="DQ44" s="320"/>
      <c r="EA44" s="320"/>
      <c r="EK44" s="320"/>
      <c r="EU44" s="320"/>
      <c r="FE44" s="320"/>
      <c r="FO44" s="320"/>
      <c r="FY44" s="320"/>
      <c r="GI44" s="320"/>
      <c r="GS44" s="320"/>
      <c r="HC44" s="320"/>
      <c r="HM44" s="320"/>
      <c r="HW44" s="320"/>
    </row>
    <row r="45" s="3" customFormat="true" x14ac:dyDescent="0.25">
      <c r="A45" s="320"/>
      <c r="K45" s="320"/>
      <c r="U45" s="320"/>
      <c r="AE45" s="320"/>
      <c r="AO45" s="320"/>
      <c r="AY45" s="320"/>
      <c r="AZ45" s="320"/>
      <c r="BA45" s="320"/>
      <c r="BB45" s="320"/>
      <c r="BC45" s="320"/>
      <c r="BD45" s="320"/>
      <c r="BE45" s="320"/>
      <c r="BF45" s="320"/>
      <c r="BI45" s="320"/>
      <c r="BS45" s="320"/>
      <c r="CC45" s="320"/>
      <c r="CM45" s="320"/>
      <c r="CW45" s="320"/>
      <c r="DG45" s="320"/>
      <c r="DQ45" s="320"/>
      <c r="EA45" s="320"/>
      <c r="EK45" s="320"/>
      <c r="EU45" s="320"/>
      <c r="FE45" s="320"/>
      <c r="FO45" s="320"/>
      <c r="FY45" s="320"/>
      <c r="GI45" s="320"/>
      <c r="GS45" s="320"/>
      <c r="HC45" s="320"/>
      <c r="HM45" s="320"/>
      <c r="HW45" s="320"/>
    </row>
    <row r="46" s="3" customFormat="true" x14ac:dyDescent="0.25">
      <c r="A46" s="320"/>
      <c r="K46" s="320"/>
      <c r="U46" s="320"/>
      <c r="AE46" s="320"/>
      <c r="AO46" s="320"/>
      <c r="AY46" s="320"/>
      <c r="AZ46" s="320"/>
      <c r="BA46" s="320"/>
      <c r="BB46" s="320"/>
      <c r="BC46" s="320"/>
      <c r="BD46" s="320"/>
      <c r="BE46" s="320"/>
      <c r="BF46" s="320"/>
      <c r="BI46" s="320"/>
      <c r="BS46" s="320"/>
      <c r="CC46" s="320"/>
      <c r="CM46" s="320"/>
      <c r="CW46" s="320"/>
      <c r="DG46" s="320"/>
      <c r="DQ46" s="320"/>
      <c r="EA46" s="320"/>
      <c r="EK46" s="320"/>
      <c r="EU46" s="320"/>
      <c r="FE46" s="320"/>
      <c r="FO46" s="320"/>
      <c r="FY46" s="320"/>
      <c r="GI46" s="320"/>
      <c r="GS46" s="320"/>
      <c r="HC46" s="320"/>
      <c r="HM46" s="320"/>
      <c r="HW46" s="320"/>
    </row>
    <row r="47" s="3" customFormat="true" x14ac:dyDescent="0.25">
      <c r="A47" s="320"/>
      <c r="K47" s="320"/>
      <c r="U47" s="320"/>
      <c r="AE47" s="320"/>
      <c r="AO47" s="320"/>
      <c r="AY47" s="320"/>
      <c r="AZ47" s="320"/>
      <c r="BA47" s="320"/>
      <c r="BB47" s="320"/>
      <c r="BC47" s="320"/>
      <c r="BD47" s="320"/>
      <c r="BE47" s="320"/>
      <c r="BF47" s="320"/>
      <c r="BI47" s="320"/>
      <c r="BS47" s="320"/>
      <c r="CC47" s="320"/>
      <c r="CM47" s="320"/>
      <c r="CW47" s="320"/>
      <c r="DG47" s="320"/>
      <c r="DQ47" s="320"/>
      <c r="EA47" s="320"/>
      <c r="EK47" s="320"/>
      <c r="EU47" s="320"/>
      <c r="FE47" s="320"/>
      <c r="FO47" s="320"/>
      <c r="FY47" s="320"/>
      <c r="GI47" s="320"/>
      <c r="GS47" s="320"/>
      <c r="HC47" s="320"/>
      <c r="HM47" s="320"/>
      <c r="HW47" s="320"/>
    </row>
    <row r="48" s="3" customFormat="true" x14ac:dyDescent="0.25">
      <c r="A48" s="320"/>
      <c r="K48" s="320"/>
      <c r="U48" s="320"/>
      <c r="AE48" s="320"/>
      <c r="AO48" s="320"/>
      <c r="AY48" s="320"/>
      <c r="AZ48" s="320"/>
      <c r="BA48" s="320"/>
      <c r="BB48" s="320"/>
      <c r="BC48" s="320"/>
      <c r="BD48" s="320"/>
      <c r="BE48" s="320"/>
      <c r="BF48" s="320"/>
      <c r="BI48" s="320"/>
      <c r="BS48" s="320"/>
      <c r="CC48" s="320"/>
      <c r="CM48" s="320"/>
      <c r="CW48" s="320"/>
      <c r="DG48" s="320"/>
      <c r="DQ48" s="320"/>
      <c r="EA48" s="320"/>
      <c r="EK48" s="320"/>
      <c r="EU48" s="320"/>
      <c r="FE48" s="320"/>
      <c r="FO48" s="320"/>
      <c r="FY48" s="320"/>
      <c r="GI48" s="320"/>
      <c r="GS48" s="320"/>
      <c r="HC48" s="320"/>
      <c r="HM48" s="320"/>
      <c r="HW48" s="320"/>
    </row>
    <row r="49" s="3" customFormat="true" x14ac:dyDescent="0.25">
      <c r="A49" s="320"/>
      <c r="K49" s="320"/>
      <c r="U49" s="320"/>
      <c r="AE49" s="320"/>
      <c r="AO49" s="320"/>
      <c r="AY49" s="320"/>
      <c r="AZ49" s="320"/>
      <c r="BA49" s="320"/>
      <c r="BB49" s="320"/>
      <c r="BC49" s="320"/>
      <c r="BD49" s="320"/>
      <c r="BE49" s="320"/>
      <c r="BF49" s="320"/>
      <c r="BI49" s="320"/>
      <c r="BS49" s="320"/>
      <c r="CC49" s="320"/>
      <c r="CM49" s="320"/>
      <c r="CW49" s="320"/>
      <c r="DG49" s="320"/>
      <c r="DQ49" s="320"/>
      <c r="EA49" s="320"/>
      <c r="EK49" s="320"/>
      <c r="EU49" s="320"/>
      <c r="FE49" s="320"/>
      <c r="FO49" s="320"/>
      <c r="FY49" s="320"/>
      <c r="GI49" s="320"/>
      <c r="GS49" s="320"/>
      <c r="HC49" s="320"/>
      <c r="HM49" s="320"/>
      <c r="HW49" s="320"/>
    </row>
    <row r="50" s="3" customFormat="true" x14ac:dyDescent="0.25">
      <c r="A50" s="320"/>
      <c r="K50" s="320"/>
      <c r="U50" s="320"/>
      <c r="AE50" s="320"/>
      <c r="AO50" s="320"/>
      <c r="AY50" s="320"/>
      <c r="AZ50" s="320"/>
      <c r="BA50" s="320"/>
      <c r="BB50" s="320"/>
      <c r="BC50" s="320"/>
      <c r="BD50" s="320"/>
      <c r="BE50" s="320"/>
      <c r="BF50" s="320"/>
      <c r="BI50" s="320"/>
      <c r="BS50" s="320"/>
      <c r="CC50" s="320"/>
      <c r="CM50" s="320"/>
      <c r="CW50" s="320"/>
      <c r="DG50" s="320"/>
      <c r="DQ50" s="320"/>
      <c r="EA50" s="320"/>
      <c r="EK50" s="320"/>
      <c r="EU50" s="320"/>
      <c r="FE50" s="320"/>
      <c r="FO50" s="320"/>
      <c r="FY50" s="320"/>
      <c r="GI50" s="320"/>
      <c r="GS50" s="320"/>
      <c r="HC50" s="320"/>
      <c r="HM50" s="320"/>
      <c r="HW50" s="320"/>
    </row>
    <row r="51" s="3" customFormat="true" x14ac:dyDescent="0.25">
      <c r="A51" s="320"/>
      <c r="K51" s="320"/>
      <c r="U51" s="320"/>
      <c r="AE51" s="320"/>
      <c r="AO51" s="320"/>
      <c r="AY51" s="320"/>
      <c r="AZ51" s="320"/>
      <c r="BA51" s="320"/>
      <c r="BB51" s="320"/>
      <c r="BC51" s="320"/>
      <c r="BD51" s="320"/>
      <c r="BE51" s="320"/>
      <c r="BF51" s="320"/>
      <c r="BI51" s="320"/>
      <c r="BS51" s="320"/>
      <c r="CC51" s="320"/>
      <c r="CM51" s="320"/>
      <c r="CW51" s="320"/>
      <c r="DG51" s="320"/>
      <c r="DQ51" s="320"/>
      <c r="EA51" s="320"/>
      <c r="EK51" s="320"/>
      <c r="EU51" s="320"/>
      <c r="FE51" s="320"/>
      <c r="FO51" s="320"/>
      <c r="FY51" s="320"/>
      <c r="GI51" s="320"/>
      <c r="GS51" s="320"/>
      <c r="HC51" s="320"/>
      <c r="HM51" s="320"/>
      <c r="HW51" s="320"/>
    </row>
    <row r="52" s="3" customFormat="true" x14ac:dyDescent="0.25">
      <c r="A52" s="320"/>
      <c r="K52" s="320"/>
      <c r="U52" s="320"/>
      <c r="AE52" s="320"/>
      <c r="AO52" s="320"/>
      <c r="AY52" s="320"/>
      <c r="AZ52" s="320"/>
      <c r="BA52" s="320"/>
      <c r="BB52" s="320"/>
      <c r="BC52" s="320"/>
      <c r="BD52" s="320"/>
      <c r="BE52" s="320"/>
      <c r="BF52" s="320"/>
      <c r="BI52" s="320"/>
      <c r="BS52" s="320"/>
      <c r="CC52" s="320"/>
      <c r="CM52" s="320"/>
      <c r="CW52" s="320"/>
      <c r="DG52" s="320"/>
      <c r="DQ52" s="320"/>
      <c r="EA52" s="320"/>
      <c r="EK52" s="320"/>
      <c r="EU52" s="320"/>
      <c r="FE52" s="320"/>
      <c r="FO52" s="320"/>
      <c r="FY52" s="320"/>
      <c r="GI52" s="320"/>
      <c r="GS52" s="320"/>
      <c r="HC52" s="320"/>
      <c r="HM52" s="320"/>
      <c r="HW52" s="320"/>
    </row>
    <row r="53" s="3" customFormat="true" x14ac:dyDescent="0.25">
      <c r="A53" s="320"/>
      <c r="K53" s="320"/>
      <c r="U53" s="320"/>
      <c r="AE53" s="320"/>
      <c r="AO53" s="320"/>
      <c r="AY53" s="320"/>
      <c r="AZ53" s="320"/>
      <c r="BA53" s="320"/>
      <c r="BB53" s="320"/>
      <c r="BC53" s="320"/>
      <c r="BD53" s="320"/>
      <c r="BE53" s="320"/>
      <c r="BF53" s="320"/>
      <c r="BI53" s="320"/>
      <c r="BS53" s="320"/>
      <c r="CC53" s="320"/>
      <c r="CM53" s="320"/>
      <c r="CW53" s="320"/>
      <c r="DG53" s="320"/>
      <c r="DQ53" s="320"/>
      <c r="EA53" s="320"/>
      <c r="EK53" s="320"/>
      <c r="EU53" s="320"/>
      <c r="FE53" s="320"/>
      <c r="FO53" s="320"/>
      <c r="FY53" s="320"/>
      <c r="GI53" s="320"/>
      <c r="GS53" s="320"/>
      <c r="HC53" s="320"/>
      <c r="HM53" s="320"/>
      <c r="HW53" s="320"/>
    </row>
    <row r="54" s="3" customFormat="true" x14ac:dyDescent="0.25">
      <c r="A54" s="320"/>
      <c r="K54" s="320"/>
      <c r="U54" s="320"/>
      <c r="AE54" s="320"/>
      <c r="AO54" s="320"/>
      <c r="AY54" s="320"/>
      <c r="AZ54" s="320"/>
      <c r="BA54" s="320"/>
      <c r="BB54" s="320"/>
      <c r="BC54" s="320"/>
      <c r="BD54" s="320"/>
      <c r="BE54" s="320"/>
      <c r="BF54" s="320"/>
      <c r="BI54" s="320"/>
      <c r="BS54" s="320"/>
      <c r="CC54" s="320"/>
      <c r="CM54" s="320"/>
      <c r="CW54" s="320"/>
      <c r="DG54" s="320"/>
      <c r="DQ54" s="320"/>
      <c r="EA54" s="320"/>
      <c r="EK54" s="320"/>
      <c r="EU54" s="320"/>
      <c r="FE54" s="320"/>
      <c r="FO54" s="320"/>
      <c r="FY54" s="320"/>
      <c r="GI54" s="320"/>
      <c r="GS54" s="320"/>
      <c r="HC54" s="320"/>
      <c r="HM54" s="320"/>
      <c r="HW54" s="320"/>
    </row>
    <row r="55" s="3" customFormat="true" x14ac:dyDescent="0.25">
      <c r="A55" s="320"/>
      <c r="K55" s="320"/>
      <c r="U55" s="320"/>
      <c r="AE55" s="320"/>
      <c r="AO55" s="320"/>
      <c r="AY55" s="320"/>
      <c r="AZ55" s="320"/>
      <c r="BA55" s="320"/>
      <c r="BB55" s="320"/>
      <c r="BC55" s="320"/>
      <c r="BD55" s="320"/>
      <c r="BE55" s="320"/>
      <c r="BF55" s="320"/>
      <c r="BI55" s="320"/>
      <c r="BS55" s="320"/>
      <c r="CC55" s="320"/>
      <c r="CM55" s="320"/>
      <c r="CW55" s="320"/>
      <c r="DG55" s="320"/>
      <c r="DQ55" s="320"/>
      <c r="EA55" s="320"/>
      <c r="EK55" s="320"/>
      <c r="EU55" s="320"/>
      <c r="FE55" s="320"/>
      <c r="FO55" s="320"/>
      <c r="FY55" s="320"/>
      <c r="GI55" s="320"/>
      <c r="GS55" s="320"/>
      <c r="HC55" s="320"/>
      <c r="HM55" s="320"/>
      <c r="HW55" s="320"/>
    </row>
    <row r="56" s="3" customFormat="true" x14ac:dyDescent="0.25">
      <c r="A56" s="320"/>
      <c r="K56" s="320"/>
      <c r="U56" s="320"/>
      <c r="AE56" s="320"/>
      <c r="AO56" s="320"/>
      <c r="AY56" s="320"/>
      <c r="AZ56" s="320"/>
      <c r="BA56" s="320"/>
      <c r="BB56" s="320"/>
      <c r="BC56" s="320"/>
      <c r="BD56" s="320"/>
      <c r="BE56" s="320"/>
      <c r="BF56" s="320"/>
      <c r="BI56" s="320"/>
      <c r="BS56" s="320"/>
      <c r="CC56" s="320"/>
      <c r="CM56" s="320"/>
      <c r="CW56" s="320"/>
      <c r="DG56" s="320"/>
      <c r="DQ56" s="320"/>
      <c r="EA56" s="320"/>
      <c r="EK56" s="320"/>
      <c r="EU56" s="320"/>
      <c r="FE56" s="320"/>
      <c r="FO56" s="320"/>
      <c r="FY56" s="320"/>
      <c r="GI56" s="320"/>
      <c r="GS56" s="320"/>
      <c r="HC56" s="320"/>
      <c r="HM56" s="320"/>
      <c r="HW56" s="320"/>
    </row>
    <row r="57" s="3" customFormat="true" x14ac:dyDescent="0.25">
      <c r="A57" s="320"/>
      <c r="K57" s="320"/>
      <c r="U57" s="320"/>
      <c r="AE57" s="320"/>
      <c r="AO57" s="320"/>
      <c r="AY57" s="320"/>
      <c r="AZ57" s="320"/>
      <c r="BA57" s="320"/>
      <c r="BB57" s="320"/>
      <c r="BC57" s="320"/>
      <c r="BD57" s="320"/>
      <c r="BE57" s="320"/>
      <c r="BF57" s="320"/>
      <c r="BI57" s="320"/>
      <c r="BS57" s="320"/>
      <c r="CC57" s="320"/>
      <c r="CM57" s="320"/>
      <c r="CW57" s="320"/>
      <c r="DG57" s="320"/>
      <c r="DQ57" s="320"/>
      <c r="EA57" s="320"/>
      <c r="EK57" s="320"/>
      <c r="EU57" s="320"/>
      <c r="FE57" s="320"/>
      <c r="FO57" s="320"/>
      <c r="FY57" s="320"/>
      <c r="GI57" s="320"/>
      <c r="GS57" s="320"/>
      <c r="HC57" s="320"/>
      <c r="HM57" s="320"/>
      <c r="HW57" s="320"/>
    </row>
    <row r="58" s="3" customFormat="true" x14ac:dyDescent="0.25">
      <c r="A58" s="320"/>
      <c r="K58" s="320"/>
      <c r="U58" s="320"/>
      <c r="AE58" s="320"/>
      <c r="AO58" s="320"/>
      <c r="AY58" s="320"/>
      <c r="AZ58" s="320"/>
      <c r="BA58" s="320"/>
      <c r="BB58" s="320"/>
      <c r="BC58" s="320"/>
      <c r="BD58" s="320"/>
      <c r="BE58" s="320"/>
      <c r="BF58" s="320"/>
      <c r="BI58" s="320"/>
      <c r="BS58" s="320"/>
      <c r="CC58" s="320"/>
      <c r="CM58" s="320"/>
      <c r="CW58" s="320"/>
      <c r="DG58" s="320"/>
      <c r="DQ58" s="320"/>
      <c r="EA58" s="320"/>
      <c r="EK58" s="320"/>
      <c r="EU58" s="320"/>
      <c r="FE58" s="320"/>
      <c r="FO58" s="320"/>
      <c r="FY58" s="320"/>
      <c r="GI58" s="320"/>
      <c r="GS58" s="320"/>
      <c r="HC58" s="320"/>
      <c r="HM58" s="320"/>
      <c r="HW58" s="320"/>
    </row>
    <row r="59" s="3" customFormat="true" x14ac:dyDescent="0.25">
      <c r="A59" s="320"/>
      <c r="K59" s="320"/>
      <c r="U59" s="320"/>
      <c r="AE59" s="320"/>
      <c r="AO59" s="320"/>
      <c r="AY59" s="320"/>
      <c r="AZ59" s="320"/>
      <c r="BA59" s="320"/>
      <c r="BB59" s="320"/>
      <c r="BC59" s="320"/>
      <c r="BD59" s="320"/>
      <c r="BE59" s="320"/>
      <c r="BF59" s="320"/>
      <c r="BI59" s="320"/>
      <c r="BS59" s="320"/>
      <c r="CC59" s="320"/>
      <c r="CM59" s="320"/>
      <c r="CW59" s="320"/>
      <c r="DG59" s="320"/>
      <c r="DQ59" s="320"/>
      <c r="EA59" s="320"/>
      <c r="EK59" s="320"/>
      <c r="EU59" s="320"/>
      <c r="FE59" s="320"/>
      <c r="FO59" s="320"/>
      <c r="FY59" s="320"/>
      <c r="GI59" s="320"/>
      <c r="GS59" s="320"/>
      <c r="HC59" s="320"/>
      <c r="HM59" s="320"/>
      <c r="HW59" s="320"/>
    </row>
    <row r="60" s="3" customFormat="true" x14ac:dyDescent="0.25">
      <c r="A60" s="320"/>
      <c r="K60" s="320"/>
      <c r="U60" s="320"/>
      <c r="AE60" s="320"/>
      <c r="AO60" s="320"/>
      <c r="AY60" s="320"/>
      <c r="AZ60" s="320"/>
      <c r="BA60" s="320"/>
      <c r="BB60" s="320"/>
      <c r="BC60" s="320"/>
      <c r="BD60" s="320"/>
      <c r="BE60" s="320"/>
      <c r="BF60" s="320"/>
      <c r="BI60" s="320"/>
      <c r="BS60" s="320"/>
      <c r="CC60" s="320"/>
      <c r="CM60" s="320"/>
      <c r="CW60" s="320"/>
      <c r="DG60" s="320"/>
      <c r="DQ60" s="320"/>
      <c r="EA60" s="320"/>
      <c r="EK60" s="320"/>
      <c r="EU60" s="320"/>
      <c r="FE60" s="320"/>
      <c r="FO60" s="320"/>
      <c r="FY60" s="320"/>
      <c r="GI60" s="320"/>
      <c r="GS60" s="320"/>
      <c r="HC60" s="320"/>
      <c r="HM60" s="320"/>
      <c r="HW60" s="320"/>
    </row>
    <row r="61" s="3" customFormat="true" x14ac:dyDescent="0.25">
      <c r="A61" s="320"/>
      <c r="K61" s="320"/>
      <c r="U61" s="320"/>
      <c r="AE61" s="320"/>
      <c r="AO61" s="320"/>
      <c r="AY61" s="320"/>
      <c r="AZ61" s="320"/>
      <c r="BA61" s="320"/>
      <c r="BB61" s="320"/>
      <c r="BC61" s="320"/>
      <c r="BD61" s="320"/>
      <c r="BE61" s="320"/>
      <c r="BF61" s="320"/>
      <c r="BI61" s="320"/>
      <c r="BS61" s="320"/>
      <c r="CC61" s="320"/>
      <c r="CM61" s="320"/>
      <c r="CW61" s="320"/>
      <c r="DG61" s="320"/>
      <c r="DQ61" s="320"/>
      <c r="EA61" s="320"/>
      <c r="EK61" s="320"/>
      <c r="EU61" s="320"/>
      <c r="FE61" s="320"/>
      <c r="FO61" s="320"/>
      <c r="FY61" s="320"/>
      <c r="GI61" s="320"/>
      <c r="GS61" s="320"/>
      <c r="HC61" s="320"/>
      <c r="HM61" s="320"/>
      <c r="HW61" s="320"/>
    </row>
    <row r="62" s="3" customFormat="true" x14ac:dyDescent="0.25">
      <c r="A62" s="320"/>
      <c r="K62" s="320"/>
      <c r="U62" s="320"/>
      <c r="AE62" s="320"/>
      <c r="AO62" s="320"/>
      <c r="AY62" s="320"/>
      <c r="AZ62" s="320"/>
      <c r="BA62" s="320"/>
      <c r="BB62" s="320"/>
      <c r="BC62" s="320"/>
      <c r="BD62" s="320"/>
      <c r="BE62" s="320"/>
      <c r="BF62" s="320"/>
      <c r="BI62" s="320"/>
      <c r="BS62" s="320"/>
      <c r="CC62" s="320"/>
      <c r="CM62" s="320"/>
      <c r="CW62" s="320"/>
      <c r="DG62" s="320"/>
      <c r="DQ62" s="320"/>
      <c r="EA62" s="320"/>
      <c r="EK62" s="320"/>
      <c r="EU62" s="320"/>
      <c r="FE62" s="320"/>
      <c r="FO62" s="320"/>
      <c r="FY62" s="320"/>
      <c r="GI62" s="320"/>
      <c r="GS62" s="320"/>
      <c r="HC62" s="320"/>
      <c r="HM62" s="320"/>
      <c r="HW62" s="320"/>
    </row>
    <row r="63" s="3" customFormat="true" x14ac:dyDescent="0.25">
      <c r="A63" s="320"/>
      <c r="K63" s="320"/>
      <c r="U63" s="320"/>
      <c r="AE63" s="320"/>
      <c r="AO63" s="320"/>
      <c r="AY63" s="320"/>
      <c r="AZ63" s="320"/>
      <c r="BA63" s="320"/>
      <c r="BB63" s="320"/>
      <c r="BC63" s="320"/>
      <c r="BD63" s="320"/>
      <c r="BE63" s="320"/>
      <c r="BF63" s="320"/>
      <c r="BI63" s="320"/>
      <c r="BS63" s="320"/>
      <c r="CC63" s="320"/>
      <c r="CM63" s="320"/>
      <c r="CW63" s="320"/>
      <c r="DG63" s="320"/>
      <c r="DQ63" s="320"/>
      <c r="EA63" s="320"/>
      <c r="EK63" s="320"/>
      <c r="EU63" s="320"/>
      <c r="FE63" s="320"/>
      <c r="FO63" s="320"/>
      <c r="FY63" s="320"/>
      <c r="GI63" s="320"/>
      <c r="GS63" s="320"/>
      <c r="HC63" s="320"/>
      <c r="HM63" s="320"/>
      <c r="HW63" s="320"/>
    </row>
    <row r="64" s="3" customFormat="true" x14ac:dyDescent="0.25">
      <c r="A64" s="320"/>
      <c r="K64" s="320"/>
      <c r="U64" s="320"/>
      <c r="AE64" s="320"/>
      <c r="AO64" s="320"/>
      <c r="AY64" s="320"/>
      <c r="AZ64" s="320"/>
      <c r="BA64" s="320"/>
      <c r="BB64" s="320"/>
      <c r="BC64" s="320"/>
      <c r="BD64" s="320"/>
      <c r="BE64" s="320"/>
      <c r="BF64" s="320"/>
      <c r="BI64" s="320"/>
      <c r="BS64" s="320"/>
      <c r="CC64" s="320"/>
      <c r="CM64" s="320"/>
      <c r="CW64" s="320"/>
      <c r="DG64" s="320"/>
      <c r="DQ64" s="320"/>
      <c r="EA64" s="320"/>
      <c r="EK64" s="320"/>
      <c r="EU64" s="320"/>
      <c r="FE64" s="320"/>
      <c r="FO64" s="320"/>
      <c r="FY64" s="320"/>
      <c r="GI64" s="320"/>
      <c r="GS64" s="320"/>
      <c r="HC64" s="320"/>
      <c r="HM64" s="320"/>
      <c r="HW64" s="320"/>
    </row>
    <row r="65" s="3" customFormat="true" x14ac:dyDescent="0.25">
      <c r="A65" s="320"/>
      <c r="K65" s="320"/>
      <c r="U65" s="320"/>
      <c r="AE65" s="320"/>
      <c r="AO65" s="320"/>
      <c r="AY65" s="320"/>
      <c r="AZ65" s="320"/>
      <c r="BA65" s="320"/>
      <c r="BB65" s="320"/>
      <c r="BC65" s="320"/>
      <c r="BD65" s="320"/>
      <c r="BE65" s="320"/>
      <c r="BF65" s="320"/>
      <c r="BI65" s="320"/>
      <c r="BS65" s="320"/>
      <c r="CC65" s="320"/>
      <c r="CM65" s="320"/>
      <c r="CW65" s="320"/>
      <c r="DG65" s="320"/>
      <c r="DQ65" s="320"/>
      <c r="EA65" s="320"/>
      <c r="EK65" s="320"/>
      <c r="EU65" s="320"/>
      <c r="FE65" s="320"/>
      <c r="FO65" s="320"/>
      <c r="FY65" s="320"/>
      <c r="GI65" s="320"/>
      <c r="GS65" s="320"/>
      <c r="HC65" s="320"/>
      <c r="HM65" s="320"/>
      <c r="HW65" s="320"/>
    </row>
    <row r="66" s="3" customFormat="true" x14ac:dyDescent="0.25">
      <c r="A66" s="320"/>
      <c r="K66" s="320"/>
      <c r="U66" s="320"/>
      <c r="AE66" s="320"/>
      <c r="AO66" s="320"/>
      <c r="AY66" s="320"/>
      <c r="AZ66" s="320"/>
      <c r="BA66" s="320"/>
      <c r="BB66" s="320"/>
      <c r="BC66" s="320"/>
      <c r="BD66" s="320"/>
      <c r="BE66" s="320"/>
      <c r="BF66" s="320"/>
      <c r="BI66" s="320"/>
      <c r="BS66" s="320"/>
      <c r="CC66" s="320"/>
      <c r="CM66" s="320"/>
      <c r="CW66" s="320"/>
      <c r="DG66" s="320"/>
      <c r="DQ66" s="320"/>
      <c r="EA66" s="320"/>
      <c r="EK66" s="320"/>
      <c r="EU66" s="320"/>
      <c r="FE66" s="320"/>
      <c r="FO66" s="320"/>
      <c r="FY66" s="320"/>
      <c r="GI66" s="320"/>
      <c r="GS66" s="320"/>
      <c r="HC66" s="320"/>
      <c r="HM66" s="320"/>
      <c r="HW66" s="320"/>
    </row>
    <row r="67" s="3" customFormat="true" x14ac:dyDescent="0.25">
      <c r="A67" s="320"/>
      <c r="K67" s="320"/>
      <c r="U67" s="320"/>
      <c r="AE67" s="320"/>
      <c r="AO67" s="320"/>
      <c r="AY67" s="320"/>
      <c r="AZ67" s="320"/>
      <c r="BA67" s="320"/>
      <c r="BB67" s="320"/>
      <c r="BC67" s="320"/>
      <c r="BD67" s="320"/>
      <c r="BE67" s="320"/>
      <c r="BF67" s="320"/>
      <c r="BI67" s="320"/>
      <c r="BS67" s="320"/>
      <c r="CC67" s="320"/>
      <c r="CM67" s="320"/>
      <c r="CW67" s="320"/>
      <c r="DG67" s="320"/>
      <c r="DQ67" s="320"/>
      <c r="EA67" s="320"/>
      <c r="EK67" s="320"/>
      <c r="EU67" s="320"/>
      <c r="FE67" s="320"/>
      <c r="FO67" s="320"/>
      <c r="FY67" s="320"/>
      <c r="GI67" s="320"/>
      <c r="GS67" s="320"/>
      <c r="HC67" s="320"/>
      <c r="HM67" s="320"/>
      <c r="HW67" s="320"/>
    </row>
    <row r="68" s="3" customFormat="true" x14ac:dyDescent="0.25">
      <c r="A68" s="320"/>
      <c r="K68" s="320"/>
      <c r="U68" s="320"/>
      <c r="AE68" s="320"/>
      <c r="AO68" s="320"/>
      <c r="AY68" s="320"/>
      <c r="AZ68" s="320"/>
      <c r="BA68" s="320"/>
      <c r="BB68" s="320"/>
      <c r="BC68" s="320"/>
      <c r="BD68" s="320"/>
      <c r="BE68" s="320"/>
      <c r="BF68" s="320"/>
      <c r="BI68" s="320"/>
      <c r="BS68" s="320"/>
      <c r="CC68" s="320"/>
      <c r="CM68" s="320"/>
      <c r="CW68" s="320"/>
      <c r="DG68" s="320"/>
      <c r="DQ68" s="320"/>
      <c r="EA68" s="320"/>
      <c r="EK68" s="320"/>
      <c r="EU68" s="320"/>
      <c r="FE68" s="320"/>
      <c r="FO68" s="320"/>
      <c r="FY68" s="320"/>
      <c r="GI68" s="320"/>
      <c r="GS68" s="320"/>
      <c r="HC68" s="320"/>
      <c r="HM68" s="320"/>
      <c r="HW68" s="320"/>
    </row>
    <row r="69" s="3" customFormat="true" x14ac:dyDescent="0.25">
      <c r="A69" s="320"/>
      <c r="K69" s="320"/>
      <c r="U69" s="320"/>
      <c r="AE69" s="320"/>
      <c r="AO69" s="320"/>
      <c r="AY69" s="320"/>
      <c r="AZ69" s="320"/>
      <c r="BA69" s="320"/>
      <c r="BB69" s="320"/>
      <c r="BC69" s="320"/>
      <c r="BD69" s="320"/>
      <c r="BE69" s="320"/>
      <c r="BF69" s="320"/>
      <c r="BI69" s="320"/>
      <c r="BS69" s="320"/>
      <c r="CC69" s="320"/>
      <c r="CM69" s="320"/>
      <c r="CW69" s="320"/>
      <c r="DG69" s="320"/>
      <c r="DQ69" s="320"/>
      <c r="EA69" s="320"/>
      <c r="EK69" s="320"/>
      <c r="EU69" s="320"/>
      <c r="FE69" s="320"/>
      <c r="FO69" s="320"/>
      <c r="FY69" s="320"/>
      <c r="GI69" s="320"/>
      <c r="GS69" s="320"/>
      <c r="HC69" s="320"/>
      <c r="HM69" s="320"/>
      <c r="HW69" s="320"/>
    </row>
    <row r="70" s="3" customFormat="true" x14ac:dyDescent="0.25">
      <c r="A70" s="320"/>
      <c r="K70" s="320"/>
      <c r="U70" s="320"/>
      <c r="AE70" s="320"/>
      <c r="AO70" s="320"/>
      <c r="AY70" s="320"/>
      <c r="AZ70" s="320"/>
      <c r="BA70" s="320"/>
      <c r="BB70" s="320"/>
      <c r="BC70" s="320"/>
      <c r="BD70" s="320"/>
      <c r="BE70" s="320"/>
      <c r="BF70" s="320"/>
      <c r="BI70" s="320"/>
      <c r="BS70" s="320"/>
      <c r="CC70" s="320"/>
      <c r="CM70" s="320"/>
      <c r="CW70" s="320"/>
      <c r="DG70" s="320"/>
      <c r="DQ70" s="320"/>
      <c r="EA70" s="320"/>
      <c r="EK70" s="320"/>
      <c r="EU70" s="320"/>
      <c r="FE70" s="320"/>
      <c r="FO70" s="320"/>
      <c r="FY70" s="320"/>
      <c r="GI70" s="320"/>
      <c r="GS70" s="320"/>
      <c r="HC70" s="320"/>
      <c r="HM70" s="320"/>
      <c r="HW70" s="320"/>
    </row>
    <row r="71" s="3" customFormat="true" x14ac:dyDescent="0.25">
      <c r="A71" s="320"/>
      <c r="K71" s="320"/>
      <c r="U71" s="320"/>
      <c r="AE71" s="320"/>
      <c r="AO71" s="320"/>
      <c r="AY71" s="320"/>
      <c r="AZ71" s="320"/>
      <c r="BA71" s="320"/>
      <c r="BB71" s="320"/>
      <c r="BC71" s="320"/>
      <c r="BD71" s="320"/>
      <c r="BE71" s="320"/>
      <c r="BF71" s="320"/>
      <c r="BI71" s="320"/>
      <c r="BS71" s="320"/>
      <c r="CC71" s="320"/>
      <c r="CM71" s="320"/>
      <c r="CW71" s="320"/>
      <c r="DG71" s="320"/>
      <c r="DQ71" s="320"/>
      <c r="EA71" s="320"/>
      <c r="EK71" s="320"/>
      <c r="EU71" s="320"/>
      <c r="FE71" s="320"/>
      <c r="FO71" s="320"/>
      <c r="FY71" s="320"/>
      <c r="GI71" s="320"/>
      <c r="GS71" s="320"/>
      <c r="HC71" s="320"/>
      <c r="HM71" s="320"/>
      <c r="HW71" s="320"/>
    </row>
    <row r="72" s="3" customFormat="true" x14ac:dyDescent="0.25">
      <c r="A72" s="320"/>
      <c r="K72" s="320"/>
      <c r="U72" s="320"/>
      <c r="AE72" s="320"/>
      <c r="AO72" s="320"/>
      <c r="AY72" s="320"/>
      <c r="AZ72" s="320"/>
      <c r="BA72" s="320"/>
      <c r="BB72" s="320"/>
      <c r="BC72" s="320"/>
      <c r="BD72" s="320"/>
      <c r="BE72" s="320"/>
      <c r="BF72" s="320"/>
      <c r="BI72" s="320"/>
      <c r="BS72" s="320"/>
      <c r="CC72" s="320"/>
      <c r="CM72" s="320"/>
      <c r="CW72" s="320"/>
      <c r="DG72" s="320"/>
      <c r="DQ72" s="320"/>
      <c r="EA72" s="320"/>
      <c r="EK72" s="320"/>
      <c r="EU72" s="320"/>
      <c r="FE72" s="320"/>
      <c r="FO72" s="320"/>
      <c r="FY72" s="320"/>
      <c r="GI72" s="320"/>
      <c r="GS72" s="320"/>
      <c r="HC72" s="320"/>
      <c r="HM72" s="320"/>
      <c r="HW72" s="320"/>
    </row>
    <row r="73" s="3" customFormat="true" x14ac:dyDescent="0.25">
      <c r="A73" s="320"/>
      <c r="K73" s="320"/>
      <c r="U73" s="320"/>
      <c r="AE73" s="320"/>
      <c r="AO73" s="320"/>
      <c r="AY73" s="320"/>
      <c r="AZ73" s="320"/>
      <c r="BA73" s="320"/>
      <c r="BB73" s="320"/>
      <c r="BC73" s="320"/>
      <c r="BD73" s="320"/>
      <c r="BE73" s="320"/>
      <c r="BF73" s="320"/>
      <c r="BI73" s="320"/>
      <c r="BS73" s="320"/>
      <c r="CC73" s="320"/>
      <c r="CM73" s="320"/>
      <c r="CW73" s="320"/>
      <c r="DG73" s="320"/>
      <c r="DQ73" s="320"/>
      <c r="EA73" s="320"/>
      <c r="EK73" s="320"/>
      <c r="EU73" s="320"/>
      <c r="FE73" s="320"/>
      <c r="FO73" s="320"/>
      <c r="FY73" s="320"/>
      <c r="GI73" s="320"/>
      <c r="GS73" s="320"/>
      <c r="HC73" s="320"/>
      <c r="HM73" s="320"/>
      <c r="HW73" s="320"/>
    </row>
    <row r="74" s="3" customFormat="true" x14ac:dyDescent="0.25">
      <c r="A74" s="320"/>
      <c r="K74" s="320"/>
      <c r="U74" s="320"/>
      <c r="AE74" s="320"/>
      <c r="AO74" s="320"/>
      <c r="AY74" s="320"/>
      <c r="AZ74" s="320"/>
      <c r="BA74" s="320"/>
      <c r="BB74" s="320"/>
      <c r="BC74" s="320"/>
      <c r="BD74" s="320"/>
      <c r="BE74" s="320"/>
      <c r="BF74" s="320"/>
      <c r="BI74" s="320"/>
      <c r="BS74" s="320"/>
      <c r="CC74" s="320"/>
      <c r="CM74" s="320"/>
      <c r="CW74" s="320"/>
      <c r="DG74" s="320"/>
      <c r="DQ74" s="320"/>
      <c r="EA74" s="320"/>
      <c r="EK74" s="320"/>
      <c r="EU74" s="320"/>
      <c r="FE74" s="320"/>
      <c r="FO74" s="320"/>
      <c r="FY74" s="320"/>
      <c r="GI74" s="320"/>
      <c r="GS74" s="320"/>
      <c r="HC74" s="320"/>
      <c r="HM74" s="320"/>
      <c r="HW74" s="320"/>
    </row>
    <row r="75" s="3" customFormat="true" x14ac:dyDescent="0.25">
      <c r="A75" s="320"/>
      <c r="K75" s="320"/>
      <c r="U75" s="320"/>
      <c r="AE75" s="320"/>
      <c r="AO75" s="320"/>
      <c r="AY75" s="320"/>
      <c r="AZ75" s="320"/>
      <c r="BA75" s="320"/>
      <c r="BB75" s="320"/>
      <c r="BC75" s="320"/>
      <c r="BD75" s="320"/>
      <c r="BE75" s="320"/>
      <c r="BF75" s="320"/>
      <c r="BI75" s="320"/>
      <c r="BS75" s="320"/>
      <c r="CC75" s="320"/>
      <c r="CM75" s="320"/>
      <c r="CW75" s="320"/>
      <c r="DG75" s="320"/>
      <c r="DQ75" s="320"/>
      <c r="EA75" s="320"/>
      <c r="EK75" s="320"/>
      <c r="EU75" s="320"/>
      <c r="FE75" s="320"/>
      <c r="FO75" s="320"/>
      <c r="FY75" s="320"/>
      <c r="GI75" s="320"/>
      <c r="GS75" s="320"/>
      <c r="HC75" s="320"/>
      <c r="HM75" s="320"/>
      <c r="HW75" s="320"/>
    </row>
    <row r="76" s="3" customFormat="true" x14ac:dyDescent="0.25">
      <c r="A76" s="320"/>
      <c r="K76" s="320"/>
      <c r="U76" s="320"/>
      <c r="AE76" s="320"/>
      <c r="AO76" s="320"/>
      <c r="AY76" s="320"/>
      <c r="AZ76" s="320"/>
      <c r="BA76" s="320"/>
      <c r="BB76" s="320"/>
      <c r="BC76" s="320"/>
      <c r="BD76" s="320"/>
      <c r="BE76" s="320"/>
      <c r="BF76" s="320"/>
      <c r="BI76" s="320"/>
      <c r="BS76" s="320"/>
      <c r="CC76" s="320"/>
      <c r="CM76" s="320"/>
      <c r="CW76" s="320"/>
      <c r="DG76" s="320"/>
      <c r="DQ76" s="320"/>
      <c r="EA76" s="320"/>
      <c r="EK76" s="320"/>
      <c r="EU76" s="320"/>
      <c r="FE76" s="320"/>
      <c r="FO76" s="320"/>
      <c r="FY76" s="320"/>
      <c r="GI76" s="320"/>
      <c r="GS76" s="320"/>
      <c r="HC76" s="320"/>
      <c r="HM76" s="320"/>
      <c r="HW76" s="320"/>
    </row>
    <row r="77" s="3" customFormat="true" x14ac:dyDescent="0.25">
      <c r="A77" s="320"/>
      <c r="K77" s="320"/>
      <c r="U77" s="320"/>
      <c r="AE77" s="320"/>
      <c r="AO77" s="320"/>
      <c r="AY77" s="320"/>
      <c r="AZ77" s="320"/>
      <c r="BA77" s="320"/>
      <c r="BB77" s="320"/>
      <c r="BC77" s="320"/>
      <c r="BD77" s="320"/>
      <c r="BE77" s="320"/>
      <c r="BF77" s="320"/>
      <c r="BI77" s="320"/>
      <c r="BS77" s="320"/>
      <c r="CC77" s="320"/>
      <c r="CM77" s="320"/>
      <c r="CW77" s="320"/>
      <c r="DG77" s="320"/>
      <c r="DQ77" s="320"/>
      <c r="EA77" s="320"/>
      <c r="EK77" s="320"/>
      <c r="EU77" s="320"/>
      <c r="FE77" s="320"/>
      <c r="FO77" s="320"/>
      <c r="FY77" s="320"/>
      <c r="GI77" s="320"/>
      <c r="GS77" s="320"/>
      <c r="HC77" s="320"/>
      <c r="HM77" s="320"/>
      <c r="HW77" s="320"/>
    </row>
    <row r="78" s="3" customFormat="true" x14ac:dyDescent="0.25">
      <c r="A78" s="320"/>
      <c r="K78" s="320"/>
      <c r="U78" s="320"/>
      <c r="AE78" s="320"/>
      <c r="AO78" s="320"/>
      <c r="AY78" s="320"/>
      <c r="AZ78" s="320"/>
      <c r="BA78" s="320"/>
      <c r="BB78" s="320"/>
      <c r="BC78" s="320"/>
      <c r="BD78" s="320"/>
      <c r="BE78" s="320"/>
      <c r="BF78" s="320"/>
      <c r="BI78" s="320"/>
      <c r="BS78" s="320"/>
      <c r="CC78" s="320"/>
      <c r="CM78" s="320"/>
      <c r="CW78" s="320"/>
      <c r="DG78" s="320"/>
      <c r="DQ78" s="320"/>
      <c r="EA78" s="320"/>
      <c r="EK78" s="320"/>
      <c r="EU78" s="320"/>
      <c r="FE78" s="320"/>
      <c r="FO78" s="320"/>
      <c r="FY78" s="320"/>
      <c r="GI78" s="320"/>
      <c r="GS78" s="320"/>
      <c r="HC78" s="320"/>
      <c r="HM78" s="320"/>
      <c r="HW78" s="320"/>
    </row>
    <row r="79" s="3" customFormat="true" x14ac:dyDescent="0.25">
      <c r="A79" s="320"/>
      <c r="K79" s="320"/>
      <c r="U79" s="320"/>
      <c r="AE79" s="320"/>
      <c r="AO79" s="320"/>
      <c r="AY79" s="320"/>
      <c r="AZ79" s="320"/>
      <c r="BA79" s="320"/>
      <c r="BB79" s="320"/>
      <c r="BC79" s="320"/>
      <c r="BD79" s="320"/>
      <c r="BE79" s="320"/>
      <c r="BF79" s="320"/>
      <c r="BI79" s="320"/>
      <c r="BS79" s="320"/>
      <c r="CC79" s="320"/>
      <c r="CM79" s="320"/>
      <c r="CW79" s="320"/>
      <c r="DG79" s="320"/>
      <c r="DQ79" s="320"/>
      <c r="EA79" s="320"/>
      <c r="EK79" s="320"/>
      <c r="EU79" s="320"/>
      <c r="FE79" s="320"/>
      <c r="FO79" s="320"/>
      <c r="FY79" s="320"/>
      <c r="GI79" s="320"/>
      <c r="GS79" s="320"/>
      <c r="HC79" s="320"/>
      <c r="HM79" s="320"/>
      <c r="HW79" s="320"/>
    </row>
    <row r="80" s="3" customFormat="true" x14ac:dyDescent="0.25">
      <c r="A80" s="320"/>
      <c r="K80" s="320"/>
      <c r="U80" s="320"/>
      <c r="AE80" s="320"/>
      <c r="AO80" s="320"/>
      <c r="AY80" s="320"/>
      <c r="AZ80" s="320"/>
      <c r="BA80" s="320"/>
      <c r="BB80" s="320"/>
      <c r="BC80" s="320"/>
      <c r="BD80" s="320"/>
      <c r="BE80" s="320"/>
      <c r="BF80" s="320"/>
      <c r="BI80" s="320"/>
      <c r="BS80" s="320"/>
      <c r="CC80" s="320"/>
      <c r="CM80" s="320"/>
      <c r="CW80" s="320"/>
      <c r="DG80" s="320"/>
      <c r="DQ80" s="320"/>
      <c r="EA80" s="320"/>
      <c r="EK80" s="320"/>
      <c r="EU80" s="320"/>
      <c r="FE80" s="320"/>
      <c r="FO80" s="320"/>
      <c r="FY80" s="320"/>
      <c r="GI80" s="320"/>
      <c r="GS80" s="320"/>
      <c r="HC80" s="320"/>
      <c r="HM80" s="320"/>
      <c r="HW80" s="320"/>
    </row>
    <row r="81" s="3" customFormat="true" x14ac:dyDescent="0.25">
      <c r="A81" s="320"/>
      <c r="K81" s="320"/>
      <c r="U81" s="320"/>
      <c r="AE81" s="320"/>
      <c r="AO81" s="320"/>
      <c r="AY81" s="320"/>
      <c r="AZ81" s="320"/>
      <c r="BA81" s="320"/>
      <c r="BB81" s="320"/>
      <c r="BC81" s="320"/>
      <c r="BD81" s="320"/>
      <c r="BE81" s="320"/>
      <c r="BF81" s="320"/>
      <c r="BI81" s="320"/>
      <c r="BS81" s="320"/>
      <c r="CC81" s="320"/>
      <c r="CM81" s="320"/>
      <c r="CW81" s="320"/>
      <c r="DG81" s="320"/>
      <c r="DQ81" s="320"/>
      <c r="EA81" s="320"/>
      <c r="EK81" s="320"/>
      <c r="EU81" s="320"/>
      <c r="FE81" s="320"/>
      <c r="FO81" s="320"/>
      <c r="FY81" s="320"/>
      <c r="GI81" s="320"/>
      <c r="GS81" s="320"/>
      <c r="HC81" s="320"/>
      <c r="HM81" s="320"/>
      <c r="HW81" s="320"/>
    </row>
    <row r="82" s="3" customFormat="true" x14ac:dyDescent="0.25">
      <c r="A82" s="320"/>
      <c r="K82" s="320"/>
      <c r="U82" s="320"/>
      <c r="AE82" s="320"/>
      <c r="AO82" s="320"/>
      <c r="AY82" s="320"/>
      <c r="AZ82" s="320"/>
      <c r="BA82" s="320"/>
      <c r="BB82" s="320"/>
      <c r="BC82" s="320"/>
      <c r="BD82" s="320"/>
      <c r="BE82" s="320"/>
      <c r="BF82" s="320"/>
      <c r="BI82" s="320"/>
      <c r="BS82" s="320"/>
      <c r="CC82" s="320"/>
      <c r="CM82" s="320"/>
      <c r="CW82" s="320"/>
      <c r="DG82" s="320"/>
      <c r="DQ82" s="320"/>
      <c r="EA82" s="320"/>
      <c r="EK82" s="320"/>
      <c r="EU82" s="320"/>
      <c r="FE82" s="320"/>
      <c r="FO82" s="320"/>
      <c r="FY82" s="320"/>
      <c r="GI82" s="320"/>
      <c r="GS82" s="320"/>
      <c r="HC82" s="320"/>
      <c r="HM82" s="320"/>
      <c r="HW82" s="320"/>
    </row>
    <row r="83" s="3" customFormat="true" x14ac:dyDescent="0.25">
      <c r="A83" s="320"/>
      <c r="K83" s="320"/>
      <c r="U83" s="320"/>
      <c r="AE83" s="320"/>
      <c r="AO83" s="320"/>
      <c r="AY83" s="320"/>
      <c r="AZ83" s="320"/>
      <c r="BA83" s="320"/>
      <c r="BB83" s="320"/>
      <c r="BC83" s="320"/>
      <c r="BD83" s="320"/>
      <c r="BE83" s="320"/>
      <c r="BF83" s="320"/>
      <c r="BI83" s="320"/>
      <c r="BS83" s="320"/>
      <c r="CC83" s="320"/>
      <c r="CM83" s="320"/>
      <c r="CW83" s="320"/>
      <c r="DG83" s="320"/>
      <c r="DQ83" s="320"/>
      <c r="EA83" s="320"/>
      <c r="EK83" s="320"/>
      <c r="EU83" s="320"/>
      <c r="FE83" s="320"/>
      <c r="FO83" s="320"/>
      <c r="FY83" s="320"/>
      <c r="GI83" s="320"/>
      <c r="GS83" s="320"/>
      <c r="HC83" s="320"/>
      <c r="HM83" s="320"/>
      <c r="HW83" s="320"/>
    </row>
    <row r="84" s="3" customFormat="true" x14ac:dyDescent="0.25">
      <c r="A84" s="320"/>
      <c r="K84" s="320"/>
      <c r="U84" s="320"/>
      <c r="AE84" s="320"/>
      <c r="AO84" s="320"/>
      <c r="AY84" s="320"/>
      <c r="AZ84" s="320"/>
      <c r="BA84" s="320"/>
      <c r="BB84" s="320"/>
      <c r="BC84" s="320"/>
      <c r="BD84" s="320"/>
      <c r="BE84" s="320"/>
      <c r="BF84" s="320"/>
      <c r="BI84" s="320"/>
      <c r="BS84" s="320"/>
      <c r="CC84" s="320"/>
      <c r="CM84" s="320"/>
      <c r="CW84" s="320"/>
      <c r="DG84" s="320"/>
      <c r="DQ84" s="320"/>
      <c r="EA84" s="320"/>
      <c r="EK84" s="320"/>
      <c r="EU84" s="320"/>
      <c r="FE84" s="320"/>
      <c r="FO84" s="320"/>
      <c r="FY84" s="320"/>
      <c r="GI84" s="320"/>
      <c r="GS84" s="320"/>
      <c r="HC84" s="320"/>
      <c r="HM84" s="320"/>
      <c r="HW84" s="320"/>
    </row>
    <row r="85" s="3" customFormat="true" x14ac:dyDescent="0.25">
      <c r="A85" s="320"/>
      <c r="K85" s="320"/>
      <c r="U85" s="320"/>
      <c r="AE85" s="320"/>
      <c r="AO85" s="320"/>
      <c r="AY85" s="320"/>
      <c r="AZ85" s="320"/>
      <c r="BA85" s="320"/>
      <c r="BB85" s="320"/>
      <c r="BC85" s="320"/>
      <c r="BD85" s="320"/>
      <c r="BE85" s="320"/>
      <c r="BF85" s="320"/>
      <c r="BI85" s="320"/>
      <c r="BS85" s="320"/>
      <c r="CC85" s="320"/>
      <c r="CM85" s="320"/>
      <c r="CW85" s="320"/>
      <c r="DG85" s="320"/>
      <c r="DQ85" s="320"/>
      <c r="EA85" s="320"/>
      <c r="EK85" s="320"/>
      <c r="EU85" s="320"/>
      <c r="FE85" s="320"/>
      <c r="FO85" s="320"/>
      <c r="FY85" s="320"/>
      <c r="GI85" s="320"/>
      <c r="GS85" s="320"/>
      <c r="HC85" s="320"/>
      <c r="HM85" s="320"/>
      <c r="HW85" s="320"/>
    </row>
    <row r="86" s="3" customFormat="true" x14ac:dyDescent="0.25">
      <c r="A86" s="320"/>
      <c r="K86" s="320"/>
      <c r="U86" s="320"/>
      <c r="AE86" s="320"/>
      <c r="AO86" s="320"/>
      <c r="AY86" s="320"/>
      <c r="AZ86" s="320"/>
      <c r="BA86" s="320"/>
      <c r="BB86" s="320"/>
      <c r="BC86" s="320"/>
      <c r="BD86" s="320"/>
      <c r="BE86" s="320"/>
      <c r="BF86" s="320"/>
      <c r="BI86" s="320"/>
      <c r="BS86" s="320"/>
      <c r="CC86" s="320"/>
      <c r="CM86" s="320"/>
      <c r="CW86" s="320"/>
      <c r="DG86" s="320"/>
      <c r="DQ86" s="320"/>
      <c r="EA86" s="320"/>
      <c r="EK86" s="320"/>
      <c r="EU86" s="320"/>
      <c r="FE86" s="320"/>
      <c r="FO86" s="320"/>
      <c r="FY86" s="320"/>
      <c r="GI86" s="320"/>
      <c r="GS86" s="320"/>
      <c r="HC86" s="320"/>
      <c r="HM86" s="320"/>
      <c r="HW86" s="320"/>
    </row>
    <row r="87" s="3" customFormat="true" x14ac:dyDescent="0.25">
      <c r="A87" s="320"/>
      <c r="K87" s="320"/>
      <c r="U87" s="320"/>
      <c r="AE87" s="320"/>
      <c r="AO87" s="320"/>
      <c r="AY87" s="320"/>
      <c r="AZ87" s="320"/>
      <c r="BA87" s="320"/>
      <c r="BB87" s="320"/>
      <c r="BC87" s="320"/>
      <c r="BD87" s="320"/>
      <c r="BE87" s="320"/>
      <c r="BF87" s="320"/>
      <c r="BI87" s="320"/>
      <c r="BS87" s="320"/>
      <c r="CC87" s="320"/>
      <c r="CM87" s="320"/>
      <c r="CW87" s="320"/>
      <c r="DG87" s="320"/>
      <c r="DQ87" s="320"/>
      <c r="EA87" s="320"/>
      <c r="EK87" s="320"/>
      <c r="EU87" s="320"/>
      <c r="FE87" s="320"/>
      <c r="FO87" s="320"/>
      <c r="FY87" s="320"/>
      <c r="GI87" s="320"/>
      <c r="GS87" s="320"/>
      <c r="HC87" s="320"/>
      <c r="HM87" s="320"/>
      <c r="HW87" s="320"/>
    </row>
    <row r="88" s="3" customFormat="true" x14ac:dyDescent="0.25">
      <c r="A88" s="320"/>
      <c r="K88" s="320"/>
      <c r="U88" s="320"/>
      <c r="AE88" s="320"/>
      <c r="AO88" s="320"/>
      <c r="AY88" s="320"/>
      <c r="AZ88" s="320"/>
      <c r="BA88" s="320"/>
      <c r="BB88" s="320"/>
      <c r="BC88" s="320"/>
      <c r="BD88" s="320"/>
      <c r="BE88" s="320"/>
      <c r="BF88" s="320"/>
      <c r="BI88" s="320"/>
      <c r="BS88" s="320"/>
      <c r="CC88" s="320"/>
      <c r="CM88" s="320"/>
      <c r="CW88" s="320"/>
      <c r="DG88" s="320"/>
      <c r="DQ88" s="320"/>
      <c r="EA88" s="320"/>
      <c r="EK88" s="320"/>
      <c r="EU88" s="320"/>
      <c r="FE88" s="320"/>
      <c r="FO88" s="320"/>
      <c r="FY88" s="320"/>
      <c r="GI88" s="320"/>
      <c r="GS88" s="320"/>
      <c r="HC88" s="320"/>
      <c r="HM88" s="320"/>
      <c r="HW88" s="320"/>
    </row>
    <row r="89" s="3" customFormat="true" x14ac:dyDescent="0.25">
      <c r="A89" s="320"/>
      <c r="K89" s="320"/>
      <c r="U89" s="320"/>
      <c r="AE89" s="320"/>
      <c r="AO89" s="320"/>
      <c r="AY89" s="320"/>
      <c r="AZ89" s="320"/>
      <c r="BA89" s="320"/>
      <c r="BB89" s="320"/>
      <c r="BC89" s="320"/>
      <c r="BD89" s="320"/>
      <c r="BE89" s="320"/>
      <c r="BF89" s="320"/>
      <c r="BI89" s="320"/>
      <c r="BS89" s="320"/>
      <c r="CC89" s="320"/>
      <c r="CM89" s="320"/>
      <c r="CW89" s="320"/>
      <c r="DG89" s="320"/>
      <c r="DQ89" s="320"/>
      <c r="EA89" s="320"/>
      <c r="EK89" s="320"/>
      <c r="EU89" s="320"/>
      <c r="FE89" s="320"/>
      <c r="FO89" s="320"/>
      <c r="FY89" s="320"/>
      <c r="GI89" s="320"/>
      <c r="GS89" s="320"/>
      <c r="HC89" s="320"/>
      <c r="HM89" s="320"/>
      <c r="HW89" s="320"/>
    </row>
    <row r="90" s="3" customFormat="true" x14ac:dyDescent="0.25">
      <c r="A90" s="320"/>
      <c r="K90" s="320"/>
      <c r="U90" s="320"/>
      <c r="AE90" s="320"/>
      <c r="AO90" s="320"/>
      <c r="AY90" s="320"/>
      <c r="AZ90" s="320"/>
      <c r="BA90" s="320"/>
      <c r="BB90" s="320"/>
      <c r="BC90" s="320"/>
      <c r="BD90" s="320"/>
      <c r="BE90" s="320"/>
      <c r="BF90" s="320"/>
      <c r="BI90" s="320"/>
      <c r="BS90" s="320"/>
      <c r="CC90" s="320"/>
      <c r="CM90" s="320"/>
      <c r="CW90" s="320"/>
      <c r="DG90" s="320"/>
      <c r="DQ90" s="320"/>
      <c r="EA90" s="320"/>
      <c r="EK90" s="320"/>
      <c r="EU90" s="320"/>
      <c r="FE90" s="320"/>
      <c r="FO90" s="320"/>
      <c r="FY90" s="320"/>
      <c r="GI90" s="320"/>
      <c r="GS90" s="320"/>
      <c r="HC90" s="320"/>
      <c r="HM90" s="320"/>
      <c r="HW90" s="320"/>
    </row>
    <row r="91" s="3" customFormat="true" x14ac:dyDescent="0.25">
      <c r="A91" s="320"/>
      <c r="K91" s="320"/>
      <c r="U91" s="320"/>
      <c r="AE91" s="320"/>
      <c r="AO91" s="320"/>
      <c r="AY91" s="320"/>
      <c r="AZ91" s="320"/>
      <c r="BA91" s="320"/>
      <c r="BB91" s="320"/>
      <c r="BC91" s="320"/>
      <c r="BD91" s="320"/>
      <c r="BE91" s="320"/>
      <c r="BF91" s="320"/>
      <c r="BI91" s="320"/>
      <c r="BS91" s="320"/>
      <c r="CC91" s="320"/>
      <c r="CM91" s="320"/>
      <c r="CW91" s="320"/>
      <c r="DG91" s="320"/>
      <c r="DQ91" s="320"/>
      <c r="EA91" s="320"/>
      <c r="EK91" s="320"/>
      <c r="EU91" s="320"/>
      <c r="FE91" s="320"/>
      <c r="FO91" s="320"/>
      <c r="FY91" s="320"/>
      <c r="GI91" s="320"/>
      <c r="GS91" s="320"/>
      <c r="HC91" s="320"/>
      <c r="HM91" s="320"/>
      <c r="HW91" s="320"/>
    </row>
    <row r="92" s="3" customFormat="true" x14ac:dyDescent="0.25">
      <c r="A92" s="320"/>
      <c r="K92" s="320"/>
      <c r="U92" s="320"/>
      <c r="AE92" s="320"/>
      <c r="AO92" s="320"/>
      <c r="AY92" s="320"/>
      <c r="AZ92" s="320"/>
      <c r="BA92" s="320"/>
      <c r="BB92" s="320"/>
      <c r="BC92" s="320"/>
      <c r="BD92" s="320"/>
      <c r="BE92" s="320"/>
      <c r="BF92" s="320"/>
      <c r="BI92" s="320"/>
      <c r="BS92" s="320"/>
      <c r="CC92" s="320"/>
      <c r="CM92" s="320"/>
      <c r="CW92" s="320"/>
      <c r="DG92" s="320"/>
      <c r="DQ92" s="320"/>
      <c r="EA92" s="320"/>
      <c r="EK92" s="320"/>
      <c r="EU92" s="320"/>
      <c r="FE92" s="320"/>
      <c r="FO92" s="320"/>
      <c r="FY92" s="320"/>
      <c r="GI92" s="320"/>
      <c r="GS92" s="320"/>
      <c r="HC92" s="320"/>
      <c r="HM92" s="320"/>
      <c r="HW92" s="320"/>
    </row>
    <row r="93" s="3" customFormat="true" x14ac:dyDescent="0.25">
      <c r="A93" s="320"/>
      <c r="K93" s="320"/>
      <c r="U93" s="320"/>
      <c r="AE93" s="320"/>
      <c r="AO93" s="320"/>
      <c r="AY93" s="320"/>
      <c r="AZ93" s="320"/>
      <c r="BA93" s="320"/>
      <c r="BB93" s="320"/>
      <c r="BC93" s="320"/>
      <c r="BD93" s="320"/>
      <c r="BE93" s="320"/>
      <c r="BF93" s="320"/>
      <c r="BI93" s="320"/>
      <c r="BS93" s="320"/>
      <c r="CC93" s="320"/>
      <c r="CM93" s="320"/>
      <c r="CW93" s="320"/>
      <c r="DG93" s="320"/>
      <c r="DQ93" s="320"/>
      <c r="EA93" s="320"/>
      <c r="EK93" s="320"/>
      <c r="EU93" s="320"/>
      <c r="FE93" s="320"/>
      <c r="FO93" s="320"/>
      <c r="FY93" s="320"/>
      <c r="GI93" s="320"/>
      <c r="GS93" s="320"/>
      <c r="HC93" s="320"/>
      <c r="HM93" s="320"/>
      <c r="HW93" s="320"/>
    </row>
    <row r="94" s="3" customFormat="true" x14ac:dyDescent="0.25">
      <c r="A94" s="320"/>
      <c r="K94" s="320"/>
      <c r="U94" s="320"/>
      <c r="AE94" s="320"/>
      <c r="AO94" s="320"/>
      <c r="AY94" s="320"/>
      <c r="AZ94" s="320"/>
      <c r="BA94" s="320"/>
      <c r="BB94" s="320"/>
      <c r="BC94" s="320"/>
      <c r="BD94" s="320"/>
      <c r="BE94" s="320"/>
      <c r="BF94" s="320"/>
      <c r="BI94" s="320"/>
      <c r="BS94" s="320"/>
      <c r="CC94" s="320"/>
      <c r="CM94" s="320"/>
      <c r="CW94" s="320"/>
      <c r="DG94" s="320"/>
      <c r="DQ94" s="320"/>
      <c r="EA94" s="320"/>
      <c r="EK94" s="320"/>
      <c r="EU94" s="320"/>
      <c r="FE94" s="320"/>
      <c r="FO94" s="320"/>
      <c r="FY94" s="320"/>
      <c r="GI94" s="320"/>
      <c r="GS94" s="320"/>
      <c r="HC94" s="320"/>
      <c r="HM94" s="320"/>
      <c r="HW94" s="320"/>
    </row>
    <row r="95" s="3" customFormat="true" x14ac:dyDescent="0.25">
      <c r="A95" s="320"/>
      <c r="K95" s="320"/>
      <c r="U95" s="320"/>
      <c r="AE95" s="320"/>
      <c r="AO95" s="320"/>
      <c r="AY95" s="320"/>
      <c r="AZ95" s="320"/>
      <c r="BA95" s="320"/>
      <c r="BB95" s="320"/>
      <c r="BC95" s="320"/>
      <c r="BD95" s="320"/>
      <c r="BE95" s="320"/>
      <c r="BF95" s="320"/>
      <c r="BI95" s="320"/>
      <c r="BS95" s="320"/>
      <c r="CC95" s="320"/>
      <c r="CM95" s="320"/>
      <c r="CW95" s="320"/>
      <c r="DG95" s="320"/>
      <c r="DQ95" s="320"/>
      <c r="EA95" s="320"/>
      <c r="EK95" s="320"/>
      <c r="EU95" s="320"/>
      <c r="FE95" s="320"/>
      <c r="FO95" s="320"/>
      <c r="FY95" s="320"/>
      <c r="GI95" s="320"/>
      <c r="GS95" s="320"/>
      <c r="HC95" s="320"/>
      <c r="HM95" s="320"/>
      <c r="HW95" s="320"/>
    </row>
    <row r="96" s="3" customFormat="true" x14ac:dyDescent="0.25">
      <c r="A96" s="320"/>
      <c r="K96" s="320"/>
      <c r="U96" s="320"/>
      <c r="AE96" s="320"/>
      <c r="AO96" s="320"/>
      <c r="AY96" s="320"/>
      <c r="AZ96" s="320"/>
      <c r="BA96" s="320"/>
      <c r="BB96" s="320"/>
      <c r="BC96" s="320"/>
      <c r="BD96" s="320"/>
      <c r="BE96" s="320"/>
      <c r="BF96" s="320"/>
      <c r="BI96" s="320"/>
      <c r="BS96" s="320"/>
      <c r="CC96" s="320"/>
      <c r="CM96" s="320"/>
      <c r="CW96" s="320"/>
      <c r="DG96" s="320"/>
      <c r="DQ96" s="320"/>
      <c r="EA96" s="320"/>
      <c r="EK96" s="320"/>
      <c r="EU96" s="320"/>
      <c r="FE96" s="320"/>
      <c r="FO96" s="320"/>
      <c r="FY96" s="320"/>
      <c r="GI96" s="320"/>
      <c r="GS96" s="320"/>
      <c r="HC96" s="320"/>
      <c r="HM96" s="320"/>
      <c r="HW96" s="320"/>
    </row>
    <row r="97" s="3" customFormat="true" x14ac:dyDescent="0.25">
      <c r="A97" s="320"/>
      <c r="K97" s="320"/>
      <c r="U97" s="320"/>
      <c r="AE97" s="320"/>
      <c r="AO97" s="320"/>
      <c r="AY97" s="320"/>
      <c r="AZ97" s="320"/>
      <c r="BA97" s="320"/>
      <c r="BB97" s="320"/>
      <c r="BC97" s="320"/>
      <c r="BD97" s="320"/>
      <c r="BE97" s="320"/>
      <c r="BF97" s="320"/>
      <c r="BI97" s="320"/>
      <c r="BS97" s="320"/>
      <c r="CC97" s="320"/>
      <c r="CM97" s="320"/>
      <c r="CW97" s="320"/>
      <c r="DG97" s="320"/>
      <c r="DQ97" s="320"/>
      <c r="EA97" s="320"/>
      <c r="EK97" s="320"/>
      <c r="EU97" s="320"/>
      <c r="FE97" s="320"/>
      <c r="FO97" s="320"/>
      <c r="FY97" s="320"/>
      <c r="GI97" s="320"/>
      <c r="GS97" s="320"/>
      <c r="HC97" s="320"/>
      <c r="HM97" s="320"/>
      <c r="HW97" s="320"/>
    </row>
    <row r="98" s="3" customFormat="true" x14ac:dyDescent="0.25">
      <c r="A98" s="320"/>
      <c r="K98" s="320"/>
      <c r="U98" s="320"/>
      <c r="AE98" s="320"/>
      <c r="AO98" s="320"/>
      <c r="AY98" s="320"/>
      <c r="AZ98" s="320"/>
      <c r="BA98" s="320"/>
      <c r="BB98" s="320"/>
      <c r="BC98" s="320"/>
      <c r="BD98" s="320"/>
      <c r="BE98" s="320"/>
      <c r="BF98" s="320"/>
      <c r="BI98" s="320"/>
      <c r="BS98" s="320"/>
      <c r="CC98" s="320"/>
      <c r="CM98" s="320"/>
      <c r="CW98" s="320"/>
      <c r="DG98" s="320"/>
      <c r="DQ98" s="320"/>
      <c r="EA98" s="320"/>
      <c r="EK98" s="320"/>
      <c r="EU98" s="320"/>
      <c r="FE98" s="320"/>
      <c r="FO98" s="320"/>
      <c r="FY98" s="320"/>
      <c r="GI98" s="320"/>
      <c r="GS98" s="320"/>
      <c r="HC98" s="320"/>
      <c r="HM98" s="320"/>
      <c r="HW98" s="320"/>
    </row>
    <row r="99" s="3" customFormat="true" x14ac:dyDescent="0.25">
      <c r="A99" s="320"/>
      <c r="K99" s="320"/>
      <c r="U99" s="320"/>
      <c r="AE99" s="320"/>
      <c r="AO99" s="320"/>
      <c r="AY99" s="320"/>
      <c r="AZ99" s="320"/>
      <c r="BA99" s="320"/>
      <c r="BB99" s="320"/>
      <c r="BC99" s="320"/>
      <c r="BD99" s="320"/>
      <c r="BE99" s="320"/>
      <c r="BF99" s="320"/>
      <c r="BI99" s="320"/>
      <c r="BS99" s="320"/>
      <c r="CC99" s="320"/>
      <c r="CM99" s="320"/>
      <c r="CW99" s="320"/>
      <c r="DG99" s="320"/>
      <c r="DQ99" s="320"/>
      <c r="EA99" s="320"/>
      <c r="EK99" s="320"/>
      <c r="EU99" s="320"/>
      <c r="FE99" s="320"/>
      <c r="FO99" s="320"/>
      <c r="FY99" s="320"/>
      <c r="GI99" s="320"/>
      <c r="GS99" s="320"/>
      <c r="HC99" s="320"/>
      <c r="HM99" s="320"/>
      <c r="HW99" s="320"/>
    </row>
    <row r="100" s="3" customFormat="true" x14ac:dyDescent="0.25">
      <c r="A100" s="320"/>
      <c r="K100" s="320"/>
      <c r="U100" s="320"/>
      <c r="AE100" s="320"/>
      <c r="AO100" s="320"/>
      <c r="AY100" s="320"/>
      <c r="AZ100" s="320"/>
      <c r="BA100" s="320"/>
      <c r="BB100" s="320"/>
      <c r="BC100" s="320"/>
      <c r="BD100" s="320"/>
      <c r="BE100" s="320"/>
      <c r="BF100" s="320"/>
      <c r="BI100" s="320"/>
      <c r="BS100" s="320"/>
      <c r="CC100" s="320"/>
      <c r="CM100" s="320"/>
      <c r="CW100" s="320"/>
      <c r="DG100" s="320"/>
      <c r="DQ100" s="320"/>
      <c r="EA100" s="320"/>
      <c r="EK100" s="320"/>
      <c r="EU100" s="320"/>
      <c r="FE100" s="320"/>
      <c r="FO100" s="320"/>
      <c r="FY100" s="320"/>
      <c r="GI100" s="320"/>
      <c r="GS100" s="320"/>
      <c r="HC100" s="320"/>
      <c r="HM100" s="320"/>
      <c r="HW100" s="320"/>
    </row>
    <row r="101" s="3" customFormat="true" x14ac:dyDescent="0.25">
      <c r="A101" s="320"/>
      <c r="K101" s="320"/>
      <c r="U101" s="320"/>
      <c r="AE101" s="320"/>
      <c r="AO101" s="320"/>
      <c r="AY101" s="320"/>
      <c r="AZ101" s="320"/>
      <c r="BA101" s="320"/>
      <c r="BB101" s="320"/>
      <c r="BC101" s="320"/>
      <c r="BD101" s="320"/>
      <c r="BE101" s="320"/>
      <c r="BF101" s="320"/>
      <c r="BI101" s="320"/>
      <c r="BS101" s="320"/>
      <c r="CC101" s="320"/>
      <c r="CM101" s="320"/>
      <c r="CW101" s="320"/>
      <c r="DG101" s="320"/>
      <c r="DQ101" s="320"/>
      <c r="EA101" s="320"/>
      <c r="EK101" s="320"/>
      <c r="EU101" s="320"/>
      <c r="FE101" s="320"/>
      <c r="FO101" s="320"/>
      <c r="FY101" s="320"/>
      <c r="GI101" s="320"/>
      <c r="GS101" s="320"/>
      <c r="HC101" s="320"/>
      <c r="HM101" s="320"/>
      <c r="HW101" s="320"/>
    </row>
    <row r="102" s="3" customFormat="true" x14ac:dyDescent="0.25">
      <c r="A102" s="320"/>
      <c r="K102" s="320"/>
      <c r="U102" s="320"/>
      <c r="AE102" s="320"/>
      <c r="AO102" s="320"/>
      <c r="AY102" s="320"/>
      <c r="AZ102" s="320"/>
      <c r="BA102" s="320"/>
      <c r="BB102" s="320"/>
      <c r="BC102" s="320"/>
      <c r="BD102" s="320"/>
      <c r="BE102" s="320"/>
      <c r="BF102" s="320"/>
      <c r="BI102" s="320"/>
      <c r="BS102" s="320"/>
      <c r="CC102" s="320"/>
      <c r="CM102" s="320"/>
      <c r="CW102" s="320"/>
      <c r="DG102" s="320"/>
      <c r="DQ102" s="320"/>
      <c r="EA102" s="320"/>
      <c r="EK102" s="320"/>
      <c r="EU102" s="320"/>
      <c r="FE102" s="320"/>
      <c r="FO102" s="320"/>
      <c r="FY102" s="320"/>
      <c r="GI102" s="320"/>
      <c r="GS102" s="320"/>
      <c r="HC102" s="320"/>
      <c r="HM102" s="320"/>
      <c r="HW102" s="320"/>
    </row>
    <row r="103" s="3" customFormat="true" x14ac:dyDescent="0.25">
      <c r="A103" s="320"/>
      <c r="K103" s="320"/>
      <c r="U103" s="320"/>
      <c r="AE103" s="320"/>
      <c r="AO103" s="320"/>
      <c r="AY103" s="320"/>
      <c r="AZ103" s="320"/>
      <c r="BA103" s="320"/>
      <c r="BB103" s="320"/>
      <c r="BC103" s="320"/>
      <c r="BD103" s="320"/>
      <c r="BE103" s="320"/>
      <c r="BF103" s="320"/>
      <c r="BI103" s="320"/>
      <c r="BS103" s="320"/>
      <c r="CC103" s="320"/>
      <c r="CM103" s="320"/>
      <c r="CW103" s="320"/>
      <c r="DG103" s="320"/>
      <c r="DQ103" s="320"/>
      <c r="EA103" s="320"/>
      <c r="EK103" s="320"/>
      <c r="EU103" s="320"/>
      <c r="FE103" s="320"/>
      <c r="FO103" s="320"/>
      <c r="FY103" s="320"/>
      <c r="GI103" s="320"/>
      <c r="GS103" s="320"/>
      <c r="HC103" s="320"/>
      <c r="HM103" s="320"/>
      <c r="HW103" s="320"/>
    </row>
    <row r="104" s="3" customFormat="true" x14ac:dyDescent="0.25">
      <c r="A104" s="320"/>
      <c r="K104" s="320"/>
      <c r="U104" s="320"/>
      <c r="AE104" s="320"/>
      <c r="AO104" s="320"/>
      <c r="AY104" s="320"/>
      <c r="AZ104" s="320"/>
      <c r="BA104" s="320"/>
      <c r="BB104" s="320"/>
      <c r="BC104" s="320"/>
      <c r="BD104" s="320"/>
      <c r="BE104" s="320"/>
      <c r="BF104" s="320"/>
      <c r="BI104" s="320"/>
      <c r="BS104" s="320"/>
      <c r="CC104" s="320"/>
      <c r="CM104" s="320"/>
      <c r="CW104" s="320"/>
      <c r="DG104" s="320"/>
      <c r="DQ104" s="320"/>
      <c r="EA104" s="320"/>
      <c r="EK104" s="320"/>
      <c r="EU104" s="320"/>
      <c r="FE104" s="320"/>
      <c r="FO104" s="320"/>
      <c r="FY104" s="320"/>
      <c r="GI104" s="320"/>
      <c r="GS104" s="320"/>
      <c r="HC104" s="320"/>
      <c r="HM104" s="320"/>
      <c r="HW104" s="320"/>
    </row>
    <row r="105" s="3" customFormat="true" x14ac:dyDescent="0.25">
      <c r="A105" s="320"/>
      <c r="K105" s="320"/>
      <c r="U105" s="320"/>
      <c r="AE105" s="320"/>
      <c r="AO105" s="320"/>
      <c r="AY105" s="320"/>
      <c r="AZ105" s="320"/>
      <c r="BA105" s="320"/>
      <c r="BB105" s="320"/>
      <c r="BC105" s="320"/>
      <c r="BD105" s="320"/>
      <c r="BE105" s="320"/>
      <c r="BF105" s="320"/>
      <c r="BI105" s="320"/>
      <c r="BS105" s="320"/>
      <c r="CC105" s="320"/>
      <c r="CM105" s="320"/>
      <c r="CW105" s="320"/>
      <c r="DG105" s="320"/>
      <c r="DQ105" s="320"/>
      <c r="EA105" s="320"/>
      <c r="EK105" s="320"/>
      <c r="EU105" s="320"/>
      <c r="FE105" s="320"/>
      <c r="FO105" s="320"/>
      <c r="FY105" s="320"/>
      <c r="GI105" s="320"/>
      <c r="GS105" s="320"/>
      <c r="HC105" s="320"/>
      <c r="HM105" s="320"/>
      <c r="HW105" s="320"/>
    </row>
    <row r="106" s="3" customFormat="true" x14ac:dyDescent="0.25">
      <c r="A106" s="320"/>
      <c r="K106" s="320"/>
      <c r="U106" s="320"/>
      <c r="AE106" s="320"/>
      <c r="AO106" s="320"/>
      <c r="AY106" s="320"/>
      <c r="AZ106" s="320"/>
      <c r="BA106" s="320"/>
      <c r="BB106" s="320"/>
      <c r="BC106" s="320"/>
      <c r="BD106" s="320"/>
      <c r="BE106" s="320"/>
      <c r="BF106" s="320"/>
      <c r="BI106" s="320"/>
      <c r="BS106" s="320"/>
      <c r="CC106" s="320"/>
      <c r="CM106" s="320"/>
      <c r="CW106" s="320"/>
      <c r="DG106" s="320"/>
      <c r="DQ106" s="320"/>
      <c r="EA106" s="320"/>
      <c r="EK106" s="320"/>
      <c r="EU106" s="320"/>
      <c r="FE106" s="320"/>
      <c r="FO106" s="320"/>
      <c r="FY106" s="320"/>
      <c r="GI106" s="320"/>
      <c r="GS106" s="320"/>
      <c r="HC106" s="320"/>
      <c r="HM106" s="320"/>
      <c r="HW106" s="320"/>
    </row>
    <row r="107" s="3" customFormat="true" x14ac:dyDescent="0.25">
      <c r="A107" s="320"/>
      <c r="K107" s="320"/>
      <c r="U107" s="320"/>
      <c r="AE107" s="320"/>
      <c r="AO107" s="320"/>
      <c r="AY107" s="320"/>
      <c r="AZ107" s="320"/>
      <c r="BA107" s="320"/>
      <c r="BB107" s="320"/>
      <c r="BC107" s="320"/>
      <c r="BD107" s="320"/>
      <c r="BE107" s="320"/>
      <c r="BF107" s="320"/>
      <c r="BI107" s="320"/>
      <c r="BS107" s="320"/>
      <c r="CC107" s="320"/>
      <c r="CM107" s="320"/>
      <c r="CW107" s="320"/>
      <c r="DG107" s="320"/>
      <c r="DQ107" s="320"/>
      <c r="EA107" s="320"/>
      <c r="EK107" s="320"/>
      <c r="EU107" s="320"/>
      <c r="FE107" s="320"/>
      <c r="FO107" s="320"/>
      <c r="FY107" s="320"/>
      <c r="GI107" s="320"/>
      <c r="GS107" s="320"/>
      <c r="HC107" s="320"/>
      <c r="HM107" s="320"/>
      <c r="HW107" s="320"/>
    </row>
    <row r="108" s="3" customFormat="true" x14ac:dyDescent="0.25">
      <c r="A108" s="320"/>
      <c r="K108" s="320"/>
      <c r="U108" s="320"/>
      <c r="AE108" s="320"/>
      <c r="AO108" s="320"/>
      <c r="AY108" s="320"/>
      <c r="AZ108" s="320"/>
      <c r="BA108" s="320"/>
      <c r="BB108" s="320"/>
      <c r="BC108" s="320"/>
      <c r="BD108" s="320"/>
      <c r="BE108" s="320"/>
      <c r="BF108" s="320"/>
      <c r="BI108" s="320"/>
      <c r="BS108" s="320"/>
      <c r="CC108" s="320"/>
      <c r="CM108" s="320"/>
      <c r="CW108" s="320"/>
      <c r="DG108" s="320"/>
      <c r="DQ108" s="320"/>
      <c r="EA108" s="320"/>
      <c r="EK108" s="320"/>
      <c r="EU108" s="320"/>
      <c r="FE108" s="320"/>
      <c r="FO108" s="320"/>
      <c r="FY108" s="320"/>
      <c r="GI108" s="320"/>
      <c r="GS108" s="320"/>
      <c r="HC108" s="320"/>
      <c r="HM108" s="320"/>
      <c r="HW108" s="320"/>
    </row>
    <row r="109" s="3" customFormat="true" x14ac:dyDescent="0.25">
      <c r="A109" s="320"/>
      <c r="K109" s="320"/>
      <c r="U109" s="320"/>
      <c r="AE109" s="320"/>
      <c r="AO109" s="320"/>
      <c r="AY109" s="320"/>
      <c r="AZ109" s="320"/>
      <c r="BA109" s="320"/>
      <c r="BB109" s="320"/>
      <c r="BC109" s="320"/>
      <c r="BD109" s="320"/>
      <c r="BE109" s="320"/>
      <c r="BF109" s="320"/>
      <c r="BI109" s="320"/>
      <c r="BS109" s="320"/>
      <c r="CC109" s="320"/>
      <c r="CM109" s="320"/>
      <c r="CW109" s="320"/>
      <c r="DG109" s="320"/>
      <c r="DQ109" s="320"/>
      <c r="EA109" s="320"/>
      <c r="EK109" s="320"/>
      <c r="EU109" s="320"/>
      <c r="FE109" s="320"/>
      <c r="FO109" s="320"/>
      <c r="FY109" s="320"/>
      <c r="GI109" s="320"/>
      <c r="GS109" s="320"/>
      <c r="HC109" s="320"/>
      <c r="HM109" s="320"/>
      <c r="HW109" s="320"/>
    </row>
    <row r="110" s="3" customFormat="true" x14ac:dyDescent="0.25">
      <c r="A110" s="320"/>
      <c r="K110" s="320"/>
      <c r="U110" s="320"/>
      <c r="AE110" s="320"/>
      <c r="AO110" s="320"/>
      <c r="AY110" s="320"/>
      <c r="AZ110" s="320"/>
      <c r="BA110" s="320"/>
      <c r="BB110" s="320"/>
      <c r="BC110" s="320"/>
      <c r="BD110" s="320"/>
      <c r="BE110" s="320"/>
      <c r="BF110" s="320"/>
      <c r="BI110" s="320"/>
      <c r="BS110" s="320"/>
      <c r="CC110" s="320"/>
      <c r="CM110" s="320"/>
      <c r="CW110" s="320"/>
      <c r="DG110" s="320"/>
      <c r="DQ110" s="320"/>
      <c r="EA110" s="320"/>
      <c r="EK110" s="320"/>
      <c r="EU110" s="320"/>
      <c r="FE110" s="320"/>
      <c r="FO110" s="320"/>
      <c r="FY110" s="320"/>
      <c r="GI110" s="320"/>
      <c r="GS110" s="320"/>
      <c r="HC110" s="320"/>
      <c r="HM110" s="320"/>
      <c r="HW110" s="320"/>
    </row>
    <row r="111" s="3" customFormat="true" x14ac:dyDescent="0.25">
      <c r="A111" s="320"/>
      <c r="K111" s="320"/>
      <c r="U111" s="320"/>
      <c r="AE111" s="320"/>
      <c r="AO111" s="320"/>
      <c r="AY111" s="320"/>
      <c r="AZ111" s="320"/>
      <c r="BA111" s="320"/>
      <c r="BB111" s="320"/>
      <c r="BC111" s="320"/>
      <c r="BD111" s="320"/>
      <c r="BE111" s="320"/>
      <c r="BF111" s="320"/>
      <c r="BI111" s="320"/>
      <c r="BS111" s="320"/>
      <c r="CC111" s="320"/>
      <c r="CM111" s="320"/>
      <c r="CW111" s="320"/>
      <c r="DG111" s="320"/>
      <c r="DQ111" s="320"/>
      <c r="EA111" s="320"/>
      <c r="EK111" s="320"/>
      <c r="EU111" s="320"/>
      <c r="FE111" s="320"/>
      <c r="FO111" s="320"/>
      <c r="FY111" s="320"/>
      <c r="GI111" s="320"/>
      <c r="GS111" s="320"/>
      <c r="HC111" s="320"/>
      <c r="HM111" s="320"/>
      <c r="HW111" s="320"/>
    </row>
    <row r="112" s="3" customFormat="true" x14ac:dyDescent="0.25">
      <c r="A112" s="320"/>
      <c r="K112" s="320"/>
      <c r="U112" s="320"/>
      <c r="AE112" s="320"/>
      <c r="AO112" s="320"/>
      <c r="AY112" s="320"/>
      <c r="AZ112" s="320"/>
      <c r="BA112" s="320"/>
      <c r="BB112" s="320"/>
      <c r="BC112" s="320"/>
      <c r="BD112" s="320"/>
      <c r="BE112" s="320"/>
      <c r="BF112" s="320"/>
      <c r="BI112" s="320"/>
      <c r="BS112" s="320"/>
      <c r="CC112" s="320"/>
      <c r="CM112" s="320"/>
      <c r="CW112" s="320"/>
      <c r="DG112" s="320"/>
      <c r="DQ112" s="320"/>
      <c r="EA112" s="320"/>
      <c r="EK112" s="320"/>
      <c r="EU112" s="320"/>
      <c r="FE112" s="320"/>
      <c r="FO112" s="320"/>
      <c r="FY112" s="320"/>
      <c r="GI112" s="320"/>
      <c r="GS112" s="320"/>
      <c r="HC112" s="320"/>
      <c r="HM112" s="320"/>
      <c r="HW112" s="320"/>
    </row>
    <row r="113" s="3" customFormat="true" x14ac:dyDescent="0.25">
      <c r="A113" s="320"/>
      <c r="K113" s="320"/>
      <c r="U113" s="320"/>
      <c r="AE113" s="320"/>
      <c r="AO113" s="320"/>
      <c r="AY113" s="320"/>
      <c r="AZ113" s="320"/>
      <c r="BA113" s="320"/>
      <c r="BB113" s="320"/>
      <c r="BC113" s="320"/>
      <c r="BD113" s="320"/>
      <c r="BE113" s="320"/>
      <c r="BF113" s="320"/>
      <c r="BI113" s="320"/>
      <c r="BS113" s="320"/>
      <c r="CC113" s="320"/>
      <c r="CM113" s="320"/>
      <c r="CW113" s="320"/>
      <c r="DG113" s="320"/>
      <c r="DQ113" s="320"/>
      <c r="EA113" s="320"/>
      <c r="EK113" s="320"/>
      <c r="EU113" s="320"/>
      <c r="FE113" s="320"/>
      <c r="FO113" s="320"/>
      <c r="FY113" s="320"/>
      <c r="GI113" s="320"/>
      <c r="GS113" s="320"/>
      <c r="HC113" s="320"/>
      <c r="HM113" s="320"/>
      <c r="HW113" s="320"/>
    </row>
    <row r="114" s="3" customFormat="true" x14ac:dyDescent="0.25">
      <c r="A114" s="320"/>
      <c r="K114" s="320"/>
      <c r="U114" s="320"/>
      <c r="AE114" s="320"/>
      <c r="AO114" s="320"/>
      <c r="AY114" s="320"/>
      <c r="AZ114" s="320"/>
      <c r="BA114" s="320"/>
      <c r="BB114" s="320"/>
      <c r="BC114" s="320"/>
      <c r="BD114" s="320"/>
      <c r="BE114" s="320"/>
      <c r="BF114" s="320"/>
      <c r="BI114" s="320"/>
      <c r="BS114" s="320"/>
      <c r="CC114" s="320"/>
      <c r="CM114" s="320"/>
      <c r="CW114" s="320"/>
      <c r="DG114" s="320"/>
      <c r="DQ114" s="320"/>
      <c r="EA114" s="320"/>
      <c r="EK114" s="320"/>
      <c r="EU114" s="320"/>
      <c r="FE114" s="320"/>
      <c r="FO114" s="320"/>
      <c r="FY114" s="320"/>
      <c r="GI114" s="320"/>
      <c r="GS114" s="320"/>
      <c r="HC114" s="320"/>
      <c r="HM114" s="320"/>
      <c r="HW114" s="320"/>
    </row>
    <row r="115" s="3" customFormat="true" x14ac:dyDescent="0.25">
      <c r="A115" s="320"/>
      <c r="K115" s="320"/>
      <c r="U115" s="320"/>
      <c r="AE115" s="320"/>
      <c r="AO115" s="320"/>
      <c r="AY115" s="320"/>
      <c r="AZ115" s="320"/>
      <c r="BA115" s="320"/>
      <c r="BB115" s="320"/>
      <c r="BC115" s="320"/>
      <c r="BD115" s="320"/>
      <c r="BE115" s="320"/>
      <c r="BF115" s="320"/>
      <c r="BI115" s="320"/>
      <c r="BS115" s="320"/>
      <c r="CC115" s="320"/>
      <c r="CM115" s="320"/>
      <c r="CW115" s="320"/>
      <c r="DG115" s="320"/>
      <c r="DQ115" s="320"/>
      <c r="EA115" s="320"/>
      <c r="EK115" s="320"/>
      <c r="EU115" s="320"/>
      <c r="FE115" s="320"/>
      <c r="FO115" s="320"/>
      <c r="FY115" s="320"/>
      <c r="GI115" s="320"/>
      <c r="GS115" s="320"/>
      <c r="HC115" s="320"/>
      <c r="HM115" s="320"/>
      <c r="HW115" s="320"/>
    </row>
    <row r="116" s="3" customFormat="true" x14ac:dyDescent="0.25">
      <c r="A116" s="320"/>
      <c r="K116" s="320"/>
      <c r="U116" s="320"/>
      <c r="AE116" s="320"/>
      <c r="AO116" s="320"/>
      <c r="AY116" s="320"/>
      <c r="AZ116" s="320"/>
      <c r="BA116" s="320"/>
      <c r="BB116" s="320"/>
      <c r="BC116" s="320"/>
      <c r="BD116" s="320"/>
      <c r="BE116" s="320"/>
      <c r="BF116" s="320"/>
      <c r="BI116" s="320"/>
      <c r="BS116" s="320"/>
      <c r="CC116" s="320"/>
      <c r="CM116" s="320"/>
      <c r="CW116" s="320"/>
      <c r="DG116" s="320"/>
      <c r="DQ116" s="320"/>
      <c r="EA116" s="320"/>
      <c r="EK116" s="320"/>
      <c r="EU116" s="320"/>
      <c r="FE116" s="320"/>
      <c r="FO116" s="320"/>
      <c r="FY116" s="320"/>
      <c r="GI116" s="320"/>
      <c r="GS116" s="320"/>
      <c r="HC116" s="320"/>
      <c r="HM116" s="320"/>
      <c r="HW116" s="320"/>
    </row>
    <row r="117" s="3" customFormat="true" x14ac:dyDescent="0.25">
      <c r="A117" s="320"/>
      <c r="K117" s="320"/>
      <c r="U117" s="320"/>
      <c r="AE117" s="320"/>
      <c r="AO117" s="320"/>
      <c r="AY117" s="320"/>
      <c r="AZ117" s="320"/>
      <c r="BA117" s="320"/>
      <c r="BB117" s="320"/>
      <c r="BC117" s="320"/>
      <c r="BD117" s="320"/>
      <c r="BE117" s="320"/>
      <c r="BF117" s="320"/>
      <c r="BI117" s="320"/>
      <c r="BS117" s="320"/>
      <c r="CC117" s="320"/>
      <c r="CM117" s="320"/>
      <c r="CW117" s="320"/>
      <c r="DG117" s="320"/>
      <c r="DQ117" s="320"/>
      <c r="EA117" s="320"/>
      <c r="EK117" s="320"/>
      <c r="EU117" s="320"/>
      <c r="FE117" s="320"/>
      <c r="FO117" s="320"/>
      <c r="FY117" s="320"/>
      <c r="GI117" s="320"/>
      <c r="GS117" s="320"/>
      <c r="HC117" s="320"/>
      <c r="HM117" s="320"/>
      <c r="HW117" s="320"/>
    </row>
    <row r="118" s="3" customFormat="true" x14ac:dyDescent="0.25">
      <c r="A118" s="320"/>
      <c r="K118" s="320"/>
      <c r="U118" s="320"/>
      <c r="AE118" s="320"/>
      <c r="AO118" s="320"/>
      <c r="AY118" s="320"/>
      <c r="AZ118" s="320"/>
      <c r="BA118" s="320"/>
      <c r="BB118" s="320"/>
      <c r="BC118" s="320"/>
      <c r="BD118" s="320"/>
      <c r="BE118" s="320"/>
      <c r="BF118" s="320"/>
      <c r="BI118" s="320"/>
      <c r="BS118" s="320"/>
      <c r="CC118" s="320"/>
      <c r="CM118" s="320"/>
      <c r="CW118" s="320"/>
      <c r="DG118" s="320"/>
      <c r="DQ118" s="320"/>
      <c r="EA118" s="320"/>
      <c r="EK118" s="320"/>
      <c r="EU118" s="320"/>
      <c r="FE118" s="320"/>
      <c r="FO118" s="320"/>
      <c r="FY118" s="320"/>
      <c r="GI118" s="320"/>
      <c r="GS118" s="320"/>
      <c r="HC118" s="320"/>
      <c r="HM118" s="320"/>
      <c r="HW118" s="320"/>
    </row>
    <row r="119" s="3" customFormat="true" x14ac:dyDescent="0.25">
      <c r="A119" s="320"/>
      <c r="K119" s="320"/>
      <c r="U119" s="320"/>
      <c r="AE119" s="320"/>
      <c r="AO119" s="320"/>
      <c r="AY119" s="320"/>
      <c r="AZ119" s="320"/>
      <c r="BA119" s="320"/>
      <c r="BB119" s="320"/>
      <c r="BC119" s="320"/>
      <c r="BD119" s="320"/>
      <c r="BE119" s="320"/>
      <c r="BF119" s="320"/>
      <c r="BI119" s="320"/>
      <c r="BS119" s="320"/>
      <c r="CC119" s="320"/>
      <c r="CM119" s="320"/>
      <c r="CW119" s="320"/>
      <c r="DG119" s="320"/>
      <c r="DQ119" s="320"/>
      <c r="EA119" s="320"/>
      <c r="EK119" s="320"/>
      <c r="EU119" s="320"/>
      <c r="FE119" s="320"/>
      <c r="FO119" s="320"/>
      <c r="FY119" s="320"/>
      <c r="GI119" s="320"/>
      <c r="GS119" s="320"/>
      <c r="HC119" s="320"/>
      <c r="HM119" s="320"/>
      <c r="HW119" s="320"/>
    </row>
    <row r="120" s="3" customFormat="true" x14ac:dyDescent="0.25">
      <c r="A120" s="320"/>
      <c r="K120" s="320"/>
      <c r="U120" s="320"/>
      <c r="AE120" s="320"/>
      <c r="AO120" s="320"/>
      <c r="AY120" s="320"/>
      <c r="AZ120" s="320"/>
      <c r="BA120" s="320"/>
      <c r="BB120" s="320"/>
      <c r="BC120" s="320"/>
      <c r="BD120" s="320"/>
      <c r="BE120" s="320"/>
      <c r="BF120" s="320"/>
      <c r="BI120" s="320"/>
      <c r="BS120" s="320"/>
      <c r="CC120" s="320"/>
      <c r="CM120" s="320"/>
      <c r="CW120" s="320"/>
      <c r="DG120" s="320"/>
      <c r="DQ120" s="320"/>
      <c r="EA120" s="320"/>
      <c r="EK120" s="320"/>
      <c r="EU120" s="320"/>
      <c r="FE120" s="320"/>
      <c r="FO120" s="320"/>
      <c r="FY120" s="320"/>
      <c r="GI120" s="320"/>
      <c r="GS120" s="320"/>
      <c r="HC120" s="320"/>
      <c r="HM120" s="320"/>
      <c r="HW120" s="320"/>
    </row>
    <row r="121" s="3" customFormat="true" x14ac:dyDescent="0.25">
      <c r="A121" s="320"/>
      <c r="K121" s="320"/>
      <c r="U121" s="320"/>
      <c r="AE121" s="320"/>
      <c r="AO121" s="320"/>
      <c r="AY121" s="320"/>
      <c r="AZ121" s="320"/>
      <c r="BA121" s="320"/>
      <c r="BB121" s="320"/>
      <c r="BC121" s="320"/>
      <c r="BD121" s="320"/>
      <c r="BE121" s="320"/>
      <c r="BF121" s="320"/>
      <c r="BI121" s="320"/>
      <c r="BS121" s="320"/>
      <c r="CC121" s="320"/>
      <c r="CM121" s="320"/>
      <c r="CW121" s="320"/>
      <c r="DG121" s="320"/>
      <c r="DQ121" s="320"/>
      <c r="EA121" s="320"/>
      <c r="EK121" s="320"/>
      <c r="EU121" s="320"/>
      <c r="FE121" s="320"/>
      <c r="FO121" s="320"/>
      <c r="FY121" s="320"/>
      <c r="GI121" s="320"/>
      <c r="GS121" s="320"/>
      <c r="HC121" s="320"/>
      <c r="HM121" s="320"/>
      <c r="HW121" s="320"/>
    </row>
    <row r="122" s="3" customFormat="true" x14ac:dyDescent="0.25">
      <c r="A122" s="320"/>
      <c r="K122" s="320"/>
      <c r="U122" s="320"/>
      <c r="AE122" s="320"/>
      <c r="AO122" s="320"/>
      <c r="AY122" s="320"/>
      <c r="AZ122" s="320"/>
      <c r="BA122" s="320"/>
      <c r="BB122" s="320"/>
      <c r="BC122" s="320"/>
      <c r="BD122" s="320"/>
      <c r="BE122" s="320"/>
      <c r="BF122" s="320"/>
      <c r="BI122" s="320"/>
      <c r="BS122" s="320"/>
      <c r="CC122" s="320"/>
      <c r="CM122" s="320"/>
      <c r="CW122" s="320"/>
      <c r="DG122" s="320"/>
      <c r="DQ122" s="320"/>
      <c r="EA122" s="320"/>
      <c r="EK122" s="320"/>
      <c r="EU122" s="320"/>
      <c r="FE122" s="320"/>
      <c r="FO122" s="320"/>
      <c r="FY122" s="320"/>
      <c r="GI122" s="320"/>
      <c r="GS122" s="320"/>
      <c r="HC122" s="320"/>
      <c r="HM122" s="320"/>
      <c r="HW122" s="320"/>
    </row>
    <row r="123" s="3" customFormat="true" x14ac:dyDescent="0.25">
      <c r="A123" s="320"/>
      <c r="K123" s="320"/>
      <c r="U123" s="320"/>
      <c r="AE123" s="320"/>
      <c r="AO123" s="320"/>
      <c r="AY123" s="320"/>
      <c r="AZ123" s="320"/>
      <c r="BA123" s="320"/>
      <c r="BB123" s="320"/>
      <c r="BC123" s="320"/>
      <c r="BD123" s="320"/>
      <c r="BE123" s="320"/>
      <c r="BF123" s="320"/>
      <c r="BI123" s="320"/>
      <c r="BS123" s="320"/>
      <c r="CC123" s="320"/>
      <c r="CM123" s="320"/>
      <c r="CW123" s="320"/>
      <c r="DG123" s="320"/>
      <c r="DQ123" s="320"/>
      <c r="EA123" s="320"/>
      <c r="EK123" s="320"/>
      <c r="EU123" s="320"/>
      <c r="FE123" s="320"/>
      <c r="FO123" s="320"/>
      <c r="FY123" s="320"/>
      <c r="GI123" s="320"/>
      <c r="GS123" s="320"/>
      <c r="HC123" s="320"/>
      <c r="HM123" s="320"/>
      <c r="HW123" s="320"/>
    </row>
    <row r="124" s="3" customFormat="true" x14ac:dyDescent="0.25">
      <c r="A124" s="320"/>
      <c r="K124" s="320"/>
      <c r="U124" s="320"/>
      <c r="AE124" s="320"/>
      <c r="AO124" s="320"/>
      <c r="AY124" s="320"/>
      <c r="AZ124" s="320"/>
      <c r="BA124" s="320"/>
      <c r="BB124" s="320"/>
      <c r="BC124" s="320"/>
      <c r="BD124" s="320"/>
      <c r="BE124" s="320"/>
      <c r="BF124" s="320"/>
      <c r="BI124" s="320"/>
      <c r="BS124" s="320"/>
      <c r="CC124" s="320"/>
      <c r="CM124" s="320"/>
      <c r="CW124" s="320"/>
      <c r="DG124" s="320"/>
      <c r="DQ124" s="320"/>
      <c r="EA124" s="320"/>
      <c r="EK124" s="320"/>
      <c r="EU124" s="320"/>
      <c r="FE124" s="320"/>
      <c r="FO124" s="320"/>
      <c r="FY124" s="320"/>
      <c r="GI124" s="320"/>
      <c r="GS124" s="320"/>
      <c r="HC124" s="320"/>
      <c r="HM124" s="320"/>
      <c r="HW124" s="320"/>
    </row>
    <row r="125" s="3" customFormat="true" x14ac:dyDescent="0.25">
      <c r="A125" s="320"/>
      <c r="K125" s="320"/>
      <c r="U125" s="320"/>
      <c r="AE125" s="320"/>
      <c r="AO125" s="320"/>
      <c r="AY125" s="320"/>
      <c r="AZ125" s="320"/>
      <c r="BA125" s="320"/>
      <c r="BB125" s="320"/>
      <c r="BC125" s="320"/>
      <c r="BD125" s="320"/>
      <c r="BE125" s="320"/>
      <c r="BF125" s="320"/>
      <c r="BI125" s="320"/>
      <c r="BS125" s="320"/>
      <c r="CC125" s="320"/>
      <c r="CM125" s="320"/>
      <c r="CW125" s="320"/>
      <c r="DG125" s="320"/>
      <c r="DQ125" s="320"/>
      <c r="EA125" s="320"/>
      <c r="EK125" s="320"/>
      <c r="EU125" s="320"/>
      <c r="FE125" s="320"/>
      <c r="FO125" s="320"/>
      <c r="FY125" s="320"/>
      <c r="GI125" s="320"/>
      <c r="GS125" s="320"/>
      <c r="HC125" s="320"/>
      <c r="HM125" s="320"/>
      <c r="HW125" s="320"/>
    </row>
    <row r="126" s="3" customFormat="true" x14ac:dyDescent="0.25">
      <c r="A126" s="320"/>
      <c r="K126" s="320"/>
      <c r="U126" s="320"/>
      <c r="AE126" s="320"/>
      <c r="AO126" s="320"/>
      <c r="AY126" s="320"/>
      <c r="AZ126" s="320"/>
      <c r="BA126" s="320"/>
      <c r="BB126" s="320"/>
      <c r="BC126" s="320"/>
      <c r="BD126" s="320"/>
      <c r="BE126" s="320"/>
      <c r="BF126" s="320"/>
      <c r="BI126" s="320"/>
      <c r="BS126" s="320"/>
      <c r="CC126" s="320"/>
      <c r="CM126" s="320"/>
      <c r="CW126" s="320"/>
      <c r="DG126" s="320"/>
      <c r="DQ126" s="320"/>
      <c r="EA126" s="320"/>
      <c r="EK126" s="320"/>
      <c r="EU126" s="320"/>
      <c r="FE126" s="320"/>
      <c r="FO126" s="320"/>
      <c r="FY126" s="320"/>
      <c r="GI126" s="320"/>
      <c r="GS126" s="320"/>
      <c r="HC126" s="320"/>
      <c r="HM126" s="320"/>
      <c r="HW126" s="320"/>
    </row>
    <row r="127" s="3" customFormat="true" x14ac:dyDescent="0.25">
      <c r="A127" s="320"/>
      <c r="K127" s="320"/>
      <c r="U127" s="320"/>
      <c r="AE127" s="320"/>
      <c r="AO127" s="320"/>
      <c r="AY127" s="320"/>
      <c r="AZ127" s="320"/>
      <c r="BA127" s="320"/>
      <c r="BB127" s="320"/>
      <c r="BC127" s="320"/>
      <c r="BD127" s="320"/>
      <c r="BE127" s="320"/>
      <c r="BF127" s="320"/>
      <c r="BI127" s="320"/>
      <c r="BS127" s="320"/>
      <c r="CC127" s="320"/>
      <c r="CM127" s="320"/>
      <c r="CW127" s="320"/>
      <c r="DG127" s="320"/>
      <c r="DQ127" s="320"/>
      <c r="EA127" s="320"/>
      <c r="EK127" s="320"/>
      <c r="EU127" s="320"/>
      <c r="FE127" s="320"/>
      <c r="FO127" s="320"/>
      <c r="FY127" s="320"/>
      <c r="GI127" s="320"/>
      <c r="GS127" s="320"/>
      <c r="HC127" s="320"/>
      <c r="HM127" s="320"/>
      <c r="HW127" s="320"/>
    </row>
    <row r="128" s="3" customFormat="true" x14ac:dyDescent="0.25">
      <c r="A128" s="320"/>
      <c r="K128" s="320"/>
      <c r="U128" s="320"/>
      <c r="AE128" s="320"/>
      <c r="AO128" s="320"/>
      <c r="AY128" s="320"/>
      <c r="AZ128" s="320"/>
      <c r="BA128" s="320"/>
      <c r="BB128" s="320"/>
      <c r="BC128" s="320"/>
      <c r="BD128" s="320"/>
      <c r="BE128" s="320"/>
      <c r="BF128" s="320"/>
      <c r="BI128" s="320"/>
      <c r="BS128" s="320"/>
      <c r="CC128" s="320"/>
      <c r="CM128" s="320"/>
      <c r="CW128" s="320"/>
      <c r="DG128" s="320"/>
      <c r="DQ128" s="320"/>
      <c r="EA128" s="320"/>
      <c r="EK128" s="320"/>
      <c r="EU128" s="320"/>
      <c r="FE128" s="320"/>
      <c r="FO128" s="320"/>
      <c r="FY128" s="320"/>
      <c r="GI128" s="320"/>
      <c r="GS128" s="320"/>
      <c r="HC128" s="320"/>
      <c r="HM128" s="320"/>
      <c r="HW128" s="320"/>
    </row>
    <row r="129" s="3" customFormat="true" x14ac:dyDescent="0.25">
      <c r="A129" s="320"/>
      <c r="K129" s="320"/>
      <c r="U129" s="320"/>
      <c r="AE129" s="320"/>
      <c r="AO129" s="320"/>
      <c r="AY129" s="320"/>
      <c r="AZ129" s="320"/>
      <c r="BA129" s="320"/>
      <c r="BB129" s="320"/>
      <c r="BC129" s="320"/>
      <c r="BD129" s="320"/>
      <c r="BE129" s="320"/>
      <c r="BF129" s="320"/>
      <c r="BI129" s="320"/>
      <c r="BS129" s="320"/>
      <c r="CC129" s="320"/>
      <c r="CM129" s="320"/>
      <c r="CW129" s="320"/>
      <c r="DG129" s="320"/>
      <c r="DQ129" s="320"/>
      <c r="EA129" s="320"/>
      <c r="EK129" s="320"/>
      <c r="EU129" s="320"/>
      <c r="FE129" s="320"/>
      <c r="FO129" s="320"/>
      <c r="FY129" s="320"/>
      <c r="GI129" s="320"/>
      <c r="GS129" s="320"/>
      <c r="HC129" s="320"/>
      <c r="HM129" s="320"/>
      <c r="HW129" s="320"/>
    </row>
    <row r="130" s="3" customFormat="true" x14ac:dyDescent="0.25">
      <c r="A130" s="320"/>
      <c r="K130" s="320"/>
      <c r="U130" s="320"/>
      <c r="AE130" s="320"/>
      <c r="AO130" s="320"/>
      <c r="AY130" s="320"/>
      <c r="AZ130" s="320"/>
      <c r="BA130" s="320"/>
      <c r="BB130" s="320"/>
      <c r="BC130" s="320"/>
      <c r="BD130" s="320"/>
      <c r="BE130" s="320"/>
      <c r="BF130" s="320"/>
      <c r="BI130" s="320"/>
      <c r="BS130" s="320"/>
      <c r="CC130" s="320"/>
      <c r="CM130" s="320"/>
      <c r="CW130" s="320"/>
      <c r="DG130" s="320"/>
      <c r="DQ130" s="320"/>
      <c r="EA130" s="320"/>
      <c r="EK130" s="320"/>
      <c r="EU130" s="320"/>
      <c r="FE130" s="320"/>
      <c r="FO130" s="320"/>
      <c r="FY130" s="320"/>
      <c r="GI130" s="320"/>
      <c r="GS130" s="320"/>
      <c r="HC130" s="320"/>
      <c r="HM130" s="320"/>
      <c r="HW130" s="320"/>
    </row>
    <row r="131" s="3" customFormat="true" x14ac:dyDescent="0.25">
      <c r="A131" s="320"/>
      <c r="K131" s="320"/>
      <c r="U131" s="320"/>
      <c r="AE131" s="320"/>
      <c r="AO131" s="320"/>
      <c r="AY131" s="320"/>
      <c r="AZ131" s="320"/>
      <c r="BA131" s="320"/>
      <c r="BB131" s="320"/>
      <c r="BC131" s="320"/>
      <c r="BD131" s="320"/>
      <c r="BE131" s="320"/>
      <c r="BF131" s="320"/>
      <c r="BI131" s="320"/>
      <c r="BS131" s="320"/>
      <c r="CC131" s="320"/>
      <c r="CM131" s="320"/>
      <c r="CW131" s="320"/>
      <c r="DG131" s="320"/>
      <c r="DQ131" s="320"/>
      <c r="EA131" s="320"/>
      <c r="EK131" s="320"/>
      <c r="EU131" s="320"/>
      <c r="FE131" s="320"/>
      <c r="FO131" s="320"/>
      <c r="FY131" s="320"/>
      <c r="GI131" s="320"/>
      <c r="GS131" s="320"/>
      <c r="HC131" s="320"/>
      <c r="HM131" s="320"/>
      <c r="HW131" s="320"/>
    </row>
    <row r="132" s="3" customFormat="true" x14ac:dyDescent="0.25">
      <c r="A132" s="320"/>
      <c r="K132" s="320"/>
      <c r="U132" s="320"/>
      <c r="AE132" s="320"/>
      <c r="AO132" s="320"/>
      <c r="AY132" s="320"/>
      <c r="AZ132" s="320"/>
      <c r="BA132" s="320"/>
      <c r="BB132" s="320"/>
      <c r="BC132" s="320"/>
      <c r="BD132" s="320"/>
      <c r="BE132" s="320"/>
      <c r="BF132" s="320"/>
      <c r="BI132" s="320"/>
      <c r="BS132" s="320"/>
      <c r="CC132" s="320"/>
      <c r="CM132" s="320"/>
      <c r="CW132" s="320"/>
      <c r="DG132" s="320"/>
      <c r="DQ132" s="320"/>
      <c r="EA132" s="320"/>
      <c r="EK132" s="320"/>
      <c r="EU132" s="320"/>
      <c r="FE132" s="320"/>
      <c r="FO132" s="320"/>
      <c r="FY132" s="320"/>
      <c r="GI132" s="320"/>
      <c r="GS132" s="320"/>
      <c r="HC132" s="320"/>
      <c r="HM132" s="320"/>
      <c r="HW132" s="320"/>
    </row>
    <row r="133" s="3" customFormat="true" x14ac:dyDescent="0.25">
      <c r="A133" s="320"/>
      <c r="K133" s="320"/>
      <c r="U133" s="320"/>
      <c r="AE133" s="320"/>
      <c r="AO133" s="320"/>
      <c r="AY133" s="320"/>
      <c r="AZ133" s="320"/>
      <c r="BA133" s="320"/>
      <c r="BB133" s="320"/>
      <c r="BC133" s="320"/>
      <c r="BD133" s="320"/>
      <c r="BE133" s="320"/>
      <c r="BF133" s="320"/>
      <c r="BI133" s="320"/>
      <c r="BS133" s="320"/>
      <c r="CC133" s="320"/>
      <c r="CM133" s="320"/>
      <c r="CW133" s="320"/>
      <c r="DG133" s="320"/>
      <c r="DQ133" s="320"/>
      <c r="EA133" s="320"/>
      <c r="EK133" s="320"/>
      <c r="EU133" s="320"/>
      <c r="FE133" s="320"/>
      <c r="FO133" s="320"/>
      <c r="FY133" s="320"/>
      <c r="GI133" s="320"/>
      <c r="GS133" s="320"/>
      <c r="HC133" s="320"/>
      <c r="HM133" s="320"/>
      <c r="HW133" s="320"/>
    </row>
    <row r="134" s="3" customFormat="true" x14ac:dyDescent="0.25">
      <c r="A134" s="320"/>
      <c r="K134" s="320"/>
      <c r="U134" s="320"/>
      <c r="AE134" s="320"/>
      <c r="AO134" s="320"/>
      <c r="AY134" s="320"/>
      <c r="AZ134" s="320"/>
      <c r="BA134" s="320"/>
      <c r="BB134" s="320"/>
      <c r="BC134" s="320"/>
      <c r="BD134" s="320"/>
      <c r="BE134" s="320"/>
      <c r="BF134" s="320"/>
      <c r="BI134" s="320"/>
      <c r="BS134" s="320"/>
      <c r="CC134" s="320"/>
      <c r="CM134" s="320"/>
      <c r="CW134" s="320"/>
      <c r="DG134" s="320"/>
      <c r="DQ134" s="320"/>
      <c r="EA134" s="320"/>
      <c r="EK134" s="320"/>
      <c r="EU134" s="320"/>
      <c r="FE134" s="320"/>
      <c r="FO134" s="320"/>
      <c r="FY134" s="320"/>
      <c r="GI134" s="320"/>
      <c r="GS134" s="320"/>
      <c r="HC134" s="320"/>
      <c r="HM134" s="320"/>
      <c r="HW134" s="320"/>
    </row>
    <row r="135" s="3" customFormat="true" x14ac:dyDescent="0.25">
      <c r="A135" s="320"/>
      <c r="K135" s="320"/>
      <c r="U135" s="320"/>
      <c r="AE135" s="320"/>
      <c r="AO135" s="320"/>
      <c r="AY135" s="320"/>
      <c r="AZ135" s="320"/>
      <c r="BA135" s="320"/>
      <c r="BB135" s="320"/>
      <c r="BC135" s="320"/>
      <c r="BD135" s="320"/>
      <c r="BE135" s="320"/>
      <c r="BF135" s="320"/>
      <c r="BI135" s="320"/>
      <c r="BS135" s="320"/>
      <c r="CC135" s="320"/>
      <c r="CM135" s="320"/>
      <c r="CW135" s="320"/>
      <c r="DG135" s="320"/>
      <c r="DQ135" s="320"/>
      <c r="EA135" s="320"/>
      <c r="EK135" s="320"/>
      <c r="EU135" s="320"/>
      <c r="FE135" s="320"/>
      <c r="FO135" s="320"/>
      <c r="FY135" s="320"/>
      <c r="GI135" s="320"/>
      <c r="GS135" s="320"/>
      <c r="HC135" s="320"/>
      <c r="HM135" s="320"/>
      <c r="HW135" s="320"/>
    </row>
    <row r="136" s="3" customFormat="true" x14ac:dyDescent="0.25">
      <c r="A136" s="320"/>
      <c r="K136" s="320"/>
      <c r="U136" s="320"/>
      <c r="AE136" s="320"/>
      <c r="AO136" s="320"/>
      <c r="AY136" s="320"/>
      <c r="AZ136" s="320"/>
      <c r="BA136" s="320"/>
      <c r="BB136" s="320"/>
      <c r="BC136" s="320"/>
      <c r="BD136" s="320"/>
      <c r="BE136" s="320"/>
      <c r="BF136" s="320"/>
      <c r="BI136" s="320"/>
      <c r="BS136" s="320"/>
      <c r="CC136" s="320"/>
      <c r="CM136" s="320"/>
      <c r="CW136" s="320"/>
      <c r="DG136" s="320"/>
      <c r="DQ136" s="320"/>
      <c r="EA136" s="320"/>
      <c r="EK136" s="320"/>
      <c r="EU136" s="320"/>
      <c r="FE136" s="320"/>
      <c r="FO136" s="320"/>
      <c r="FY136" s="320"/>
      <c r="GI136" s="320"/>
      <c r="GS136" s="320"/>
      <c r="HC136" s="320"/>
      <c r="HM136" s="320"/>
      <c r="HW136" s="320"/>
    </row>
    <row r="137" s="3" customFormat="true" x14ac:dyDescent="0.25">
      <c r="A137" s="320"/>
      <c r="K137" s="320"/>
      <c r="U137" s="320"/>
      <c r="AE137" s="320"/>
      <c r="AO137" s="320"/>
      <c r="AY137" s="320"/>
      <c r="AZ137" s="320"/>
      <c r="BA137" s="320"/>
      <c r="BB137" s="320"/>
      <c r="BC137" s="320"/>
      <c r="BD137" s="320"/>
      <c r="BE137" s="320"/>
      <c r="BF137" s="320"/>
      <c r="BI137" s="320"/>
      <c r="BS137" s="320"/>
      <c r="CC137" s="320"/>
      <c r="CM137" s="320"/>
      <c r="CW137" s="320"/>
      <c r="DG137" s="320"/>
      <c r="DQ137" s="320"/>
      <c r="EA137" s="320"/>
      <c r="EK137" s="320"/>
      <c r="EU137" s="320"/>
      <c r="FE137" s="320"/>
      <c r="FO137" s="320"/>
      <c r="FY137" s="320"/>
      <c r="GI137" s="320"/>
      <c r="GS137" s="320"/>
      <c r="HC137" s="320"/>
      <c r="HM137" s="320"/>
      <c r="HW137" s="320"/>
    </row>
    <row r="138" s="3" customFormat="true" x14ac:dyDescent="0.25">
      <c r="A138" s="320"/>
      <c r="K138" s="320"/>
      <c r="U138" s="320"/>
      <c r="AE138" s="320"/>
      <c r="AO138" s="320"/>
      <c r="AY138" s="320"/>
      <c r="AZ138" s="320"/>
      <c r="BA138" s="320"/>
      <c r="BB138" s="320"/>
      <c r="BC138" s="320"/>
      <c r="BD138" s="320"/>
      <c r="BE138" s="320"/>
      <c r="BF138" s="320"/>
      <c r="BI138" s="320"/>
      <c r="BS138" s="320"/>
      <c r="CC138" s="320"/>
      <c r="CM138" s="320"/>
      <c r="CW138" s="320"/>
      <c r="DG138" s="320"/>
      <c r="DQ138" s="320"/>
      <c r="EA138" s="320"/>
      <c r="EK138" s="320"/>
      <c r="EU138" s="320"/>
      <c r="FE138" s="320"/>
      <c r="FO138" s="320"/>
      <c r="FY138" s="320"/>
      <c r="GI138" s="320"/>
      <c r="GS138" s="320"/>
      <c r="HC138" s="320"/>
      <c r="HM138" s="320"/>
      <c r="HW138" s="320"/>
    </row>
    <row r="139" s="3" customFormat="true" x14ac:dyDescent="0.25">
      <c r="A139" s="320"/>
      <c r="K139" s="320"/>
      <c r="U139" s="320"/>
      <c r="AE139" s="320"/>
      <c r="AO139" s="320"/>
      <c r="AY139" s="320"/>
      <c r="AZ139" s="320"/>
      <c r="BA139" s="320"/>
      <c r="BB139" s="320"/>
      <c r="BC139" s="320"/>
      <c r="BD139" s="320"/>
      <c r="BE139" s="320"/>
      <c r="BF139" s="320"/>
      <c r="BI139" s="320"/>
      <c r="BS139" s="320"/>
      <c r="CC139" s="320"/>
      <c r="CM139" s="320"/>
      <c r="CW139" s="320"/>
      <c r="DG139" s="320"/>
      <c r="DQ139" s="320"/>
      <c r="EA139" s="320"/>
      <c r="EK139" s="320"/>
      <c r="EU139" s="320"/>
      <c r="FE139" s="320"/>
      <c r="FO139" s="320"/>
      <c r="FY139" s="320"/>
      <c r="GI139" s="320"/>
      <c r="GS139" s="320"/>
      <c r="HC139" s="320"/>
      <c r="HM139" s="320"/>
      <c r="HW139" s="320"/>
    </row>
    <row r="140" s="3" customFormat="true" x14ac:dyDescent="0.25">
      <c r="A140" s="320"/>
      <c r="K140" s="320"/>
      <c r="U140" s="320"/>
      <c r="AE140" s="320"/>
      <c r="AO140" s="320"/>
      <c r="AY140" s="320"/>
      <c r="AZ140" s="320"/>
      <c r="BA140" s="320"/>
      <c r="BB140" s="320"/>
      <c r="BC140" s="320"/>
      <c r="BD140" s="320"/>
      <c r="BE140" s="320"/>
      <c r="BF140" s="320"/>
      <c r="BI140" s="320"/>
      <c r="BS140" s="320"/>
      <c r="CC140" s="320"/>
      <c r="CM140" s="320"/>
      <c r="CW140" s="320"/>
      <c r="DG140" s="320"/>
      <c r="DQ140" s="320"/>
      <c r="EA140" s="320"/>
      <c r="EK140" s="320"/>
      <c r="EU140" s="320"/>
      <c r="FE140" s="320"/>
      <c r="FO140" s="320"/>
      <c r="FY140" s="320"/>
      <c r="GI140" s="320"/>
      <c r="GS140" s="320"/>
      <c r="HC140" s="320"/>
      <c r="HM140" s="320"/>
      <c r="HW140" s="320"/>
    </row>
    <row r="141" s="3" customFormat="true" x14ac:dyDescent="0.25">
      <c r="A141" s="320"/>
      <c r="K141" s="320"/>
      <c r="U141" s="320"/>
      <c r="AE141" s="320"/>
      <c r="AO141" s="320"/>
      <c r="AY141" s="320"/>
      <c r="AZ141" s="320"/>
      <c r="BA141" s="320"/>
      <c r="BB141" s="320"/>
      <c r="BC141" s="320"/>
      <c r="BD141" s="320"/>
      <c r="BE141" s="320"/>
      <c r="BF141" s="320"/>
      <c r="BI141" s="320"/>
      <c r="BS141" s="320"/>
      <c r="CC141" s="320"/>
      <c r="CM141" s="320"/>
      <c r="CW141" s="320"/>
      <c r="DG141" s="320"/>
      <c r="DQ141" s="320"/>
      <c r="EA141" s="320"/>
      <c r="EK141" s="320"/>
      <c r="EU141" s="320"/>
      <c r="FE141" s="320"/>
      <c r="FO141" s="320"/>
      <c r="FY141" s="320"/>
      <c r="GI141" s="320"/>
      <c r="GS141" s="320"/>
      <c r="HC141" s="320"/>
      <c r="HM141" s="320"/>
      <c r="HW141" s="320"/>
    </row>
    <row r="142" s="3" customFormat="true" x14ac:dyDescent="0.25">
      <c r="A142" s="320"/>
      <c r="K142" s="320"/>
      <c r="U142" s="320"/>
      <c r="AE142" s="320"/>
      <c r="AO142" s="320"/>
      <c r="AY142" s="320"/>
      <c r="AZ142" s="320"/>
      <c r="BA142" s="320"/>
      <c r="BB142" s="320"/>
      <c r="BC142" s="320"/>
      <c r="BD142" s="320"/>
      <c r="BE142" s="320"/>
      <c r="BF142" s="320"/>
      <c r="BI142" s="320"/>
      <c r="BS142" s="320"/>
      <c r="CC142" s="320"/>
      <c r="CM142" s="320"/>
      <c r="CW142" s="320"/>
      <c r="DG142" s="320"/>
      <c r="DQ142" s="320"/>
      <c r="EA142" s="320"/>
      <c r="EK142" s="320"/>
      <c r="EU142" s="320"/>
      <c r="FE142" s="320"/>
      <c r="FO142" s="320"/>
      <c r="FY142" s="320"/>
      <c r="GI142" s="320"/>
      <c r="GS142" s="320"/>
      <c r="HC142" s="320"/>
      <c r="HM142" s="320"/>
      <c r="HW142" s="320"/>
    </row>
    <row r="143" s="3" customFormat="true" x14ac:dyDescent="0.25">
      <c r="A143" s="320"/>
      <c r="K143" s="320"/>
      <c r="U143" s="320"/>
      <c r="AE143" s="320"/>
      <c r="AO143" s="320"/>
      <c r="AY143" s="320"/>
      <c r="AZ143" s="320"/>
      <c r="BA143" s="320"/>
      <c r="BB143" s="320"/>
      <c r="BC143" s="320"/>
      <c r="BD143" s="320"/>
      <c r="BE143" s="320"/>
      <c r="BF143" s="320"/>
      <c r="BI143" s="320"/>
      <c r="BS143" s="320"/>
      <c r="CC143" s="320"/>
      <c r="CM143" s="320"/>
      <c r="CW143" s="320"/>
      <c r="DG143" s="320"/>
      <c r="DQ143" s="320"/>
      <c r="EA143" s="320"/>
      <c r="EK143" s="320"/>
      <c r="EU143" s="320"/>
      <c r="FE143" s="320"/>
      <c r="FO143" s="320"/>
      <c r="FY143" s="320"/>
      <c r="GI143" s="320"/>
      <c r="GS143" s="320"/>
      <c r="HC143" s="320"/>
      <c r="HM143" s="320"/>
      <c r="HW143" s="320"/>
    </row>
    <row r="144" s="3" customFormat="true" x14ac:dyDescent="0.25">
      <c r="A144" s="320"/>
      <c r="K144" s="320"/>
      <c r="U144" s="320"/>
      <c r="AE144" s="320"/>
      <c r="AO144" s="320"/>
      <c r="AY144" s="320"/>
      <c r="AZ144" s="320"/>
      <c r="BA144" s="320"/>
      <c r="BB144" s="320"/>
      <c r="BC144" s="320"/>
      <c r="BD144" s="320"/>
      <c r="BE144" s="320"/>
      <c r="BF144" s="320"/>
      <c r="BI144" s="320"/>
      <c r="BS144" s="320"/>
      <c r="CC144" s="320"/>
      <c r="CM144" s="320"/>
      <c r="CW144" s="320"/>
      <c r="DG144" s="320"/>
      <c r="DQ144" s="320"/>
      <c r="EA144" s="320"/>
      <c r="EK144" s="320"/>
      <c r="EU144" s="320"/>
      <c r="FE144" s="320"/>
      <c r="FO144" s="320"/>
      <c r="FY144" s="320"/>
      <c r="GI144" s="320"/>
      <c r="GS144" s="320"/>
      <c r="HC144" s="320"/>
      <c r="HM144" s="320"/>
      <c r="HW144" s="320"/>
    </row>
    <row r="145" s="3" customFormat="true" x14ac:dyDescent="0.25">
      <c r="A145" s="320"/>
      <c r="K145" s="320"/>
      <c r="U145" s="320"/>
      <c r="AE145" s="320"/>
      <c r="AO145" s="320"/>
      <c r="AY145" s="320"/>
      <c r="AZ145" s="320"/>
      <c r="BA145" s="320"/>
      <c r="BB145" s="320"/>
      <c r="BC145" s="320"/>
      <c r="BD145" s="320"/>
      <c r="BE145" s="320"/>
      <c r="BF145" s="320"/>
      <c r="BI145" s="320"/>
      <c r="BS145" s="320"/>
      <c r="CC145" s="320"/>
      <c r="CM145" s="320"/>
      <c r="CW145" s="320"/>
      <c r="DG145" s="320"/>
      <c r="DQ145" s="320"/>
      <c r="EA145" s="320"/>
      <c r="EK145" s="320"/>
      <c r="EU145" s="320"/>
      <c r="FE145" s="320"/>
      <c r="FO145" s="320"/>
      <c r="FY145" s="320"/>
      <c r="GI145" s="320"/>
      <c r="GS145" s="320"/>
      <c r="HC145" s="320"/>
      <c r="HM145" s="320"/>
      <c r="HW145" s="320"/>
    </row>
    <row r="146" s="3" customFormat="true" x14ac:dyDescent="0.25">
      <c r="A146" s="320"/>
      <c r="K146" s="320"/>
      <c r="U146" s="320"/>
      <c r="AE146" s="320"/>
      <c r="AO146" s="320"/>
      <c r="AY146" s="320"/>
      <c r="AZ146" s="320"/>
      <c r="BA146" s="320"/>
      <c r="BB146" s="320"/>
      <c r="BC146" s="320"/>
      <c r="BD146" s="320"/>
      <c r="BE146" s="320"/>
      <c r="BF146" s="320"/>
      <c r="BI146" s="320"/>
      <c r="BS146" s="320"/>
      <c r="CC146" s="320"/>
      <c r="CM146" s="320"/>
      <c r="CW146" s="320"/>
      <c r="DG146" s="320"/>
      <c r="DQ146" s="320"/>
      <c r="EA146" s="320"/>
      <c r="EK146" s="320"/>
      <c r="EU146" s="320"/>
      <c r="FE146" s="320"/>
      <c r="FO146" s="320"/>
      <c r="FY146" s="320"/>
      <c r="GI146" s="320"/>
      <c r="GS146" s="320"/>
      <c r="HC146" s="320"/>
      <c r="HM146" s="320"/>
      <c r="HW146" s="320"/>
    </row>
    <row r="147" s="3" customFormat="true" x14ac:dyDescent="0.25">
      <c r="A147" s="320"/>
      <c r="K147" s="320"/>
      <c r="U147" s="320"/>
      <c r="AE147" s="320"/>
      <c r="AO147" s="320"/>
      <c r="AY147" s="320"/>
      <c r="AZ147" s="320"/>
      <c r="BA147" s="320"/>
      <c r="BB147" s="320"/>
      <c r="BC147" s="320"/>
      <c r="BD147" s="320"/>
      <c r="BE147" s="320"/>
      <c r="BF147" s="320"/>
      <c r="BI147" s="320"/>
      <c r="BS147" s="320"/>
      <c r="CC147" s="320"/>
      <c r="CM147" s="320"/>
      <c r="CW147" s="320"/>
      <c r="DG147" s="320"/>
      <c r="DQ147" s="320"/>
      <c r="EA147" s="320"/>
      <c r="EK147" s="320"/>
      <c r="EU147" s="320"/>
      <c r="FE147" s="320"/>
      <c r="FO147" s="320"/>
      <c r="FY147" s="320"/>
      <c r="GI147" s="320"/>
      <c r="GS147" s="320"/>
      <c r="HC147" s="320"/>
      <c r="HM147" s="320"/>
      <c r="HW147" s="320"/>
    </row>
    <row r="148" s="3" customFormat="true" x14ac:dyDescent="0.25">
      <c r="A148" s="320"/>
      <c r="K148" s="320"/>
      <c r="U148" s="320"/>
      <c r="AE148" s="320"/>
      <c r="AO148" s="320"/>
      <c r="AY148" s="320"/>
      <c r="AZ148" s="320"/>
      <c r="BA148" s="320"/>
      <c r="BB148" s="320"/>
      <c r="BC148" s="320"/>
      <c r="BD148" s="320"/>
      <c r="BE148" s="320"/>
      <c r="BF148" s="320"/>
      <c r="BI148" s="320"/>
      <c r="BS148" s="320"/>
      <c r="CC148" s="320"/>
      <c r="CM148" s="320"/>
      <c r="CW148" s="320"/>
      <c r="DG148" s="320"/>
      <c r="DQ148" s="320"/>
      <c r="EA148" s="320"/>
      <c r="EK148" s="320"/>
      <c r="EU148" s="320"/>
      <c r="FE148" s="320"/>
      <c r="FO148" s="320"/>
      <c r="FY148" s="320"/>
      <c r="GI148" s="320"/>
      <c r="GS148" s="320"/>
      <c r="HC148" s="320"/>
      <c r="HM148" s="320"/>
      <c r="HW148" s="320"/>
    </row>
    <row r="149" s="3" customFormat="true" x14ac:dyDescent="0.25">
      <c r="A149" s="320"/>
      <c r="K149" s="320"/>
      <c r="U149" s="320"/>
      <c r="AE149" s="320"/>
      <c r="AO149" s="320"/>
      <c r="AY149" s="320"/>
      <c r="AZ149" s="320"/>
      <c r="BA149" s="320"/>
      <c r="BB149" s="320"/>
      <c r="BC149" s="320"/>
      <c r="BD149" s="320"/>
      <c r="BE149" s="320"/>
      <c r="BF149" s="320"/>
      <c r="BI149" s="320"/>
      <c r="BS149" s="320"/>
      <c r="CC149" s="320"/>
      <c r="CM149" s="320"/>
      <c r="CW149" s="320"/>
      <c r="DG149" s="320"/>
      <c r="DQ149" s="320"/>
      <c r="EA149" s="320"/>
      <c r="EK149" s="320"/>
      <c r="EU149" s="320"/>
      <c r="FE149" s="320"/>
      <c r="FO149" s="320"/>
      <c r="FY149" s="320"/>
      <c r="GI149" s="320"/>
      <c r="GS149" s="320"/>
      <c r="HC149" s="320"/>
      <c r="HM149" s="320"/>
      <c r="HW149" s="320"/>
    </row>
    <row r="150" s="3" customFormat="true" x14ac:dyDescent="0.25">
      <c r="A150" s="320"/>
      <c r="K150" s="320"/>
      <c r="U150" s="320"/>
      <c r="AE150" s="320"/>
      <c r="AO150" s="320"/>
      <c r="AY150" s="320"/>
      <c r="AZ150" s="320"/>
      <c r="BA150" s="320"/>
      <c r="BB150" s="320"/>
      <c r="BC150" s="320"/>
      <c r="BD150" s="320"/>
      <c r="BE150" s="320"/>
      <c r="BF150" s="320"/>
      <c r="BI150" s="320"/>
      <c r="BS150" s="320"/>
      <c r="CC150" s="320"/>
      <c r="CM150" s="320"/>
      <c r="CW150" s="320"/>
      <c r="DG150" s="320"/>
      <c r="DQ150" s="320"/>
      <c r="EA150" s="320"/>
      <c r="EK150" s="320"/>
      <c r="EU150" s="320"/>
      <c r="FE150" s="320"/>
      <c r="FO150" s="320"/>
      <c r="FY150" s="320"/>
      <c r="GI150" s="320"/>
      <c r="GS150" s="320"/>
      <c r="HC150" s="320"/>
      <c r="HM150" s="320"/>
      <c r="HW150" s="320"/>
    </row>
    <row r="151" s="3" customFormat="true" x14ac:dyDescent="0.25">
      <c r="A151" s="320"/>
      <c r="K151" s="320"/>
      <c r="U151" s="320"/>
      <c r="AE151" s="320"/>
      <c r="AO151" s="320"/>
      <c r="AY151" s="320"/>
      <c r="AZ151" s="320"/>
      <c r="BA151" s="320"/>
      <c r="BB151" s="320"/>
      <c r="BC151" s="320"/>
      <c r="BD151" s="320"/>
      <c r="BE151" s="320"/>
      <c r="BF151" s="320"/>
      <c r="BI151" s="320"/>
      <c r="BS151" s="320"/>
      <c r="CC151" s="320"/>
      <c r="CM151" s="320"/>
      <c r="CW151" s="320"/>
      <c r="DG151" s="320"/>
      <c r="DQ151" s="320"/>
      <c r="EA151" s="320"/>
      <c r="EK151" s="320"/>
      <c r="EU151" s="320"/>
      <c r="FE151" s="320"/>
      <c r="FO151" s="320"/>
      <c r="FY151" s="320"/>
      <c r="GI151" s="320"/>
      <c r="GS151" s="320"/>
      <c r="HC151" s="320"/>
      <c r="HM151" s="320"/>
      <c r="HW151" s="320"/>
    </row>
    <row r="152" s="3" customFormat="true" x14ac:dyDescent="0.25">
      <c r="A152" s="320"/>
      <c r="K152" s="320"/>
      <c r="U152" s="320"/>
      <c r="AE152" s="320"/>
      <c r="AO152" s="320"/>
      <c r="AY152" s="320"/>
      <c r="AZ152" s="320"/>
      <c r="BA152" s="320"/>
      <c r="BB152" s="320"/>
      <c r="BC152" s="320"/>
      <c r="BD152" s="320"/>
      <c r="BE152" s="320"/>
      <c r="BF152" s="320"/>
      <c r="BI152" s="320"/>
      <c r="BS152" s="320"/>
      <c r="CC152" s="320"/>
      <c r="CM152" s="320"/>
      <c r="CW152" s="320"/>
      <c r="DG152" s="320"/>
      <c r="DQ152" s="320"/>
      <c r="EA152" s="320"/>
      <c r="EK152" s="320"/>
      <c r="EU152" s="320"/>
      <c r="FE152" s="320"/>
      <c r="FO152" s="320"/>
      <c r="FY152" s="320"/>
      <c r="GI152" s="320"/>
      <c r="GS152" s="320"/>
      <c r="HC152" s="320"/>
      <c r="HM152" s="320"/>
      <c r="HW152" s="320"/>
    </row>
    <row r="153" s="3" customFormat="true" x14ac:dyDescent="0.25">
      <c r="A153" s="320"/>
      <c r="K153" s="320"/>
      <c r="U153" s="320"/>
      <c r="AE153" s="320"/>
      <c r="AO153" s="320"/>
      <c r="AY153" s="320"/>
      <c r="AZ153" s="320"/>
      <c r="BA153" s="320"/>
      <c r="BB153" s="320"/>
      <c r="BC153" s="320"/>
      <c r="BD153" s="320"/>
      <c r="BE153" s="320"/>
      <c r="BF153" s="320"/>
      <c r="BI153" s="320"/>
      <c r="BS153" s="320"/>
      <c r="CC153" s="320"/>
      <c r="CM153" s="320"/>
      <c r="CW153" s="320"/>
      <c r="DG153" s="320"/>
      <c r="DQ153" s="320"/>
      <c r="EA153" s="320"/>
      <c r="EK153" s="320"/>
      <c r="EU153" s="320"/>
      <c r="FE153" s="320"/>
      <c r="FO153" s="320"/>
      <c r="FY153" s="320"/>
      <c r="GI153" s="320"/>
      <c r="GS153" s="320"/>
      <c r="HC153" s="320"/>
      <c r="HM153" s="320"/>
      <c r="HW153" s="320"/>
    </row>
    <row r="154" s="3" customFormat="true" x14ac:dyDescent="0.25">
      <c r="A154" s="320"/>
      <c r="K154" s="320"/>
      <c r="U154" s="320"/>
      <c r="AE154" s="320"/>
      <c r="AO154" s="320"/>
      <c r="AY154" s="320"/>
      <c r="AZ154" s="320"/>
      <c r="BA154" s="320"/>
      <c r="BB154" s="320"/>
      <c r="BC154" s="320"/>
      <c r="BD154" s="320"/>
      <c r="BE154" s="320"/>
      <c r="BF154" s="320"/>
      <c r="BI154" s="320"/>
      <c r="BS154" s="320"/>
      <c r="CC154" s="320"/>
      <c r="CM154" s="320"/>
      <c r="CW154" s="320"/>
      <c r="DG154" s="320"/>
      <c r="DQ154" s="320"/>
      <c r="EA154" s="320"/>
      <c r="EK154" s="320"/>
      <c r="EU154" s="320"/>
      <c r="FE154" s="320"/>
      <c r="FO154" s="320"/>
      <c r="FY154" s="320"/>
      <c r="GI154" s="320"/>
      <c r="GS154" s="320"/>
      <c r="HC154" s="320"/>
      <c r="HM154" s="320"/>
      <c r="HW154" s="320"/>
    </row>
    <row r="155" s="3" customFormat="true" x14ac:dyDescent="0.25">
      <c r="A155" s="320"/>
      <c r="K155" s="320"/>
      <c r="U155" s="320"/>
      <c r="AE155" s="320"/>
      <c r="AO155" s="320"/>
      <c r="AY155" s="320"/>
      <c r="AZ155" s="320"/>
      <c r="BA155" s="320"/>
      <c r="BB155" s="320"/>
      <c r="BC155" s="320"/>
      <c r="BD155" s="320"/>
      <c r="BE155" s="320"/>
      <c r="BF155" s="320"/>
      <c r="BI155" s="320"/>
      <c r="BS155" s="320"/>
      <c r="CC155" s="320"/>
      <c r="CM155" s="320"/>
      <c r="CW155" s="320"/>
      <c r="DG155" s="320"/>
      <c r="DQ155" s="320"/>
      <c r="EA155" s="320"/>
      <c r="EK155" s="320"/>
      <c r="EU155" s="320"/>
      <c r="FE155" s="320"/>
      <c r="FO155" s="320"/>
      <c r="FY155" s="320"/>
      <c r="GI155" s="320"/>
      <c r="GS155" s="320"/>
      <c r="HC155" s="320"/>
      <c r="HM155" s="320"/>
      <c r="HW155" s="320"/>
    </row>
    <row r="156" s="3" customFormat="true" x14ac:dyDescent="0.25">
      <c r="A156" s="320"/>
      <c r="K156" s="320"/>
      <c r="U156" s="320"/>
      <c r="AE156" s="320"/>
      <c r="AO156" s="320"/>
      <c r="AY156" s="320"/>
      <c r="AZ156" s="320"/>
      <c r="BA156" s="320"/>
      <c r="BB156" s="320"/>
      <c r="BC156" s="320"/>
      <c r="BD156" s="320"/>
      <c r="BE156" s="320"/>
      <c r="BF156" s="320"/>
      <c r="BI156" s="320"/>
      <c r="BS156" s="320"/>
      <c r="CC156" s="320"/>
      <c r="CM156" s="320"/>
      <c r="CW156" s="320"/>
      <c r="DG156" s="320"/>
      <c r="DQ156" s="320"/>
      <c r="EA156" s="320"/>
      <c r="EK156" s="320"/>
      <c r="EU156" s="320"/>
      <c r="FE156" s="320"/>
      <c r="FO156" s="320"/>
      <c r="FY156" s="320"/>
      <c r="GI156" s="320"/>
      <c r="GS156" s="320"/>
      <c r="HC156" s="320"/>
      <c r="HM156" s="320"/>
      <c r="HW156" s="320"/>
    </row>
    <row r="157" s="3" customFormat="true" x14ac:dyDescent="0.25">
      <c r="A157" s="320"/>
      <c r="K157" s="320"/>
      <c r="U157" s="320"/>
      <c r="AE157" s="320"/>
      <c r="AO157" s="320"/>
      <c r="AY157" s="320"/>
      <c r="AZ157" s="320"/>
      <c r="BA157" s="320"/>
      <c r="BB157" s="320"/>
      <c r="BC157" s="320"/>
      <c r="BD157" s="320"/>
      <c r="BE157" s="320"/>
      <c r="BF157" s="320"/>
      <c r="BI157" s="320"/>
      <c r="BS157" s="320"/>
      <c r="CC157" s="320"/>
      <c r="CM157" s="320"/>
      <c r="CW157" s="320"/>
      <c r="DG157" s="320"/>
      <c r="DQ157" s="320"/>
      <c r="EA157" s="320"/>
      <c r="EK157" s="320"/>
      <c r="EU157" s="320"/>
      <c r="FE157" s="320"/>
      <c r="FO157" s="320"/>
      <c r="FY157" s="320"/>
      <c r="GI157" s="320"/>
      <c r="GS157" s="320"/>
      <c r="HC157" s="320"/>
      <c r="HM157" s="320"/>
      <c r="HW157" s="320"/>
    </row>
    <row r="158" s="3" customFormat="true" x14ac:dyDescent="0.25">
      <c r="A158" s="320"/>
      <c r="K158" s="320"/>
      <c r="U158" s="320"/>
      <c r="AE158" s="320"/>
      <c r="AO158" s="320"/>
      <c r="AY158" s="320"/>
      <c r="AZ158" s="320"/>
      <c r="BA158" s="320"/>
      <c r="BB158" s="320"/>
      <c r="BC158" s="320"/>
      <c r="BD158" s="320"/>
      <c r="BE158" s="320"/>
      <c r="BF158" s="320"/>
      <c r="BI158" s="320"/>
      <c r="BS158" s="320"/>
      <c r="CC158" s="320"/>
      <c r="CM158" s="320"/>
      <c r="CW158" s="320"/>
      <c r="DG158" s="320"/>
      <c r="DQ158" s="320"/>
      <c r="EA158" s="320"/>
      <c r="EK158" s="320"/>
      <c r="EU158" s="320"/>
      <c r="FE158" s="320"/>
      <c r="FO158" s="320"/>
      <c r="FY158" s="320"/>
      <c r="GI158" s="320"/>
      <c r="GS158" s="320"/>
      <c r="HC158" s="320"/>
      <c r="HM158" s="320"/>
      <c r="HW158" s="320"/>
    </row>
    <row r="159" s="3" customFormat="true" x14ac:dyDescent="0.25">
      <c r="A159" s="320"/>
      <c r="K159" s="320"/>
      <c r="U159" s="320"/>
      <c r="AE159" s="320"/>
      <c r="AO159" s="320"/>
      <c r="AY159" s="320"/>
      <c r="AZ159" s="320"/>
      <c r="BA159" s="320"/>
      <c r="BB159" s="320"/>
      <c r="BC159" s="320"/>
      <c r="BD159" s="320"/>
      <c r="BE159" s="320"/>
      <c r="BF159" s="320"/>
      <c r="BI159" s="320"/>
      <c r="BS159" s="320"/>
      <c r="CC159" s="320"/>
      <c r="CM159" s="320"/>
      <c r="CW159" s="320"/>
      <c r="DG159" s="320"/>
      <c r="DQ159" s="320"/>
      <c r="EA159" s="320"/>
      <c r="EK159" s="320"/>
      <c r="EU159" s="320"/>
      <c r="FE159" s="320"/>
      <c r="FO159" s="320"/>
      <c r="FY159" s="320"/>
      <c r="GI159" s="320"/>
      <c r="GS159" s="320"/>
      <c r="HC159" s="320"/>
      <c r="HM159" s="320"/>
      <c r="HW159" s="320"/>
    </row>
    <row r="160" s="3" customFormat="true" x14ac:dyDescent="0.25">
      <c r="A160" s="320"/>
      <c r="K160" s="320"/>
      <c r="U160" s="320"/>
      <c r="AE160" s="320"/>
      <c r="AO160" s="320"/>
      <c r="AY160" s="320"/>
      <c r="AZ160" s="320"/>
      <c r="BA160" s="320"/>
      <c r="BB160" s="320"/>
      <c r="BC160" s="320"/>
      <c r="BD160" s="320"/>
      <c r="BE160" s="320"/>
      <c r="BF160" s="320"/>
      <c r="BI160" s="320"/>
      <c r="BS160" s="320"/>
      <c r="CC160" s="320"/>
      <c r="CM160" s="320"/>
      <c r="CW160" s="320"/>
      <c r="DG160" s="320"/>
      <c r="DQ160" s="320"/>
      <c r="EA160" s="320"/>
      <c r="EK160" s="320"/>
      <c r="EU160" s="320"/>
      <c r="FE160" s="320"/>
      <c r="FO160" s="320"/>
      <c r="FY160" s="320"/>
      <c r="GI160" s="320"/>
      <c r="GS160" s="320"/>
      <c r="HC160" s="320"/>
      <c r="HM160" s="320"/>
      <c r="HW160" s="320"/>
    </row>
    <row r="161" s="3" customFormat="true" x14ac:dyDescent="0.25">
      <c r="A161" s="320"/>
      <c r="K161" s="320"/>
      <c r="U161" s="320"/>
      <c r="AE161" s="320"/>
      <c r="AO161" s="320"/>
      <c r="AY161" s="320"/>
      <c r="AZ161" s="320"/>
      <c r="BA161" s="320"/>
      <c r="BB161" s="320"/>
      <c r="BC161" s="320"/>
      <c r="BD161" s="320"/>
      <c r="BE161" s="320"/>
      <c r="BF161" s="320"/>
      <c r="BI161" s="320"/>
      <c r="BS161" s="320"/>
      <c r="CC161" s="320"/>
      <c r="CM161" s="320"/>
      <c r="CW161" s="320"/>
      <c r="DG161" s="320"/>
      <c r="DQ161" s="320"/>
      <c r="EA161" s="320"/>
      <c r="EK161" s="320"/>
      <c r="EU161" s="320"/>
      <c r="FE161" s="320"/>
      <c r="FO161" s="320"/>
      <c r="FY161" s="320"/>
      <c r="GI161" s="320"/>
      <c r="GS161" s="320"/>
      <c r="HC161" s="320"/>
      <c r="HM161" s="320"/>
      <c r="HW161" s="320"/>
    </row>
    <row r="162" s="3" customFormat="true" x14ac:dyDescent="0.25">
      <c r="A162" s="320"/>
      <c r="K162" s="320"/>
      <c r="U162" s="320"/>
      <c r="AE162" s="320"/>
      <c r="AO162" s="320"/>
      <c r="AY162" s="320"/>
      <c r="AZ162" s="320"/>
      <c r="BA162" s="320"/>
      <c r="BB162" s="320"/>
      <c r="BC162" s="320"/>
      <c r="BD162" s="320"/>
      <c r="BE162" s="320"/>
      <c r="BF162" s="320"/>
      <c r="BI162" s="320"/>
      <c r="BS162" s="320"/>
      <c r="CC162" s="320"/>
      <c r="CM162" s="320"/>
      <c r="CW162" s="320"/>
      <c r="DG162" s="320"/>
      <c r="DQ162" s="320"/>
      <c r="EA162" s="320"/>
      <c r="EK162" s="320"/>
      <c r="EU162" s="320"/>
      <c r="FE162" s="320"/>
      <c r="FO162" s="320"/>
      <c r="FY162" s="320"/>
      <c r="GI162" s="320"/>
      <c r="GS162" s="320"/>
      <c r="HC162" s="320"/>
      <c r="HM162" s="320"/>
      <c r="HW162" s="320"/>
    </row>
    <row r="163" s="3" customFormat="true" x14ac:dyDescent="0.25">
      <c r="A163" s="320"/>
      <c r="K163" s="320"/>
      <c r="U163" s="320"/>
      <c r="AE163" s="320"/>
      <c r="AO163" s="320"/>
      <c r="AY163" s="320"/>
      <c r="AZ163" s="320"/>
      <c r="BA163" s="320"/>
      <c r="BB163" s="320"/>
      <c r="BC163" s="320"/>
      <c r="BD163" s="320"/>
      <c r="BE163" s="320"/>
      <c r="BF163" s="320"/>
      <c r="BI163" s="320"/>
      <c r="BS163" s="320"/>
      <c r="CC163" s="320"/>
      <c r="CM163" s="320"/>
      <c r="CW163" s="320"/>
      <c r="DG163" s="320"/>
      <c r="DQ163" s="320"/>
      <c r="EA163" s="320"/>
      <c r="EK163" s="320"/>
      <c r="EU163" s="320"/>
      <c r="FE163" s="320"/>
      <c r="FO163" s="320"/>
      <c r="FY163" s="320"/>
      <c r="GI163" s="320"/>
      <c r="GS163" s="320"/>
      <c r="HC163" s="320"/>
      <c r="HM163" s="320"/>
      <c r="HW163" s="320"/>
    </row>
    <row r="164" s="3" customFormat="true" x14ac:dyDescent="0.25">
      <c r="A164" s="320"/>
      <c r="K164" s="320"/>
      <c r="U164" s="320"/>
      <c r="AE164" s="320"/>
      <c r="AO164" s="320"/>
      <c r="AY164" s="320"/>
      <c r="AZ164" s="320"/>
      <c r="BA164" s="320"/>
      <c r="BB164" s="320"/>
      <c r="BC164" s="320"/>
      <c r="BD164" s="320"/>
      <c r="BE164" s="320"/>
      <c r="BF164" s="320"/>
      <c r="BI164" s="320"/>
      <c r="BS164" s="320"/>
      <c r="CC164" s="320"/>
      <c r="CM164" s="320"/>
      <c r="CW164" s="320"/>
      <c r="DG164" s="320"/>
      <c r="DQ164" s="320"/>
      <c r="EA164" s="320"/>
      <c r="EK164" s="320"/>
      <c r="EU164" s="320"/>
      <c r="FE164" s="320"/>
      <c r="FO164" s="320"/>
      <c r="FY164" s="320"/>
      <c r="GI164" s="320"/>
      <c r="GS164" s="320"/>
      <c r="HC164" s="320"/>
      <c r="HM164" s="320"/>
      <c r="HW164" s="320"/>
    </row>
    <row r="165" s="3" customFormat="true" x14ac:dyDescent="0.25">
      <c r="A165" s="320"/>
      <c r="K165" s="320"/>
      <c r="U165" s="320"/>
      <c r="AE165" s="320"/>
      <c r="AO165" s="320"/>
      <c r="AY165" s="320"/>
      <c r="AZ165" s="320"/>
      <c r="BA165" s="320"/>
      <c r="BB165" s="320"/>
      <c r="BC165" s="320"/>
      <c r="BD165" s="320"/>
      <c r="BE165" s="320"/>
      <c r="BF165" s="320"/>
      <c r="BI165" s="320"/>
      <c r="BS165" s="320"/>
      <c r="CC165" s="320"/>
      <c r="CM165" s="320"/>
      <c r="CW165" s="320"/>
      <c r="DG165" s="320"/>
      <c r="DQ165" s="320"/>
      <c r="EA165" s="320"/>
      <c r="EK165" s="320"/>
      <c r="EU165" s="320"/>
      <c r="FE165" s="320"/>
      <c r="FO165" s="320"/>
      <c r="FY165" s="320"/>
      <c r="GI165" s="320"/>
      <c r="GS165" s="320"/>
      <c r="HC165" s="320"/>
      <c r="HM165" s="320"/>
      <c r="HW165" s="320"/>
    </row>
    <row r="166" s="3" customFormat="true" x14ac:dyDescent="0.25">
      <c r="A166" s="320"/>
      <c r="K166" s="320"/>
      <c r="U166" s="320"/>
      <c r="AE166" s="320"/>
      <c r="AO166" s="320"/>
      <c r="AY166" s="320"/>
      <c r="AZ166" s="320"/>
      <c r="BA166" s="320"/>
      <c r="BB166" s="320"/>
      <c r="BC166" s="320"/>
      <c r="BD166" s="320"/>
      <c r="BE166" s="320"/>
      <c r="BF166" s="320"/>
      <c r="BI166" s="320"/>
      <c r="BS166" s="320"/>
      <c r="CC166" s="320"/>
      <c r="CM166" s="320"/>
      <c r="CW166" s="320"/>
      <c r="DG166" s="320"/>
      <c r="DQ166" s="320"/>
      <c r="EA166" s="320"/>
      <c r="EK166" s="320"/>
      <c r="EU166" s="320"/>
      <c r="FE166" s="320"/>
      <c r="FO166" s="320"/>
      <c r="FY166" s="320"/>
      <c r="GI166" s="320"/>
      <c r="GS166" s="320"/>
      <c r="HC166" s="320"/>
      <c r="HM166" s="320"/>
      <c r="HW166" s="320"/>
    </row>
    <row r="167" s="3" customFormat="true" x14ac:dyDescent="0.25">
      <c r="A167" s="320"/>
      <c r="K167" s="320"/>
      <c r="U167" s="320"/>
      <c r="AE167" s="320"/>
      <c r="AO167" s="320"/>
      <c r="AY167" s="320"/>
      <c r="AZ167" s="320"/>
      <c r="BA167" s="320"/>
      <c r="BB167" s="320"/>
      <c r="BC167" s="320"/>
      <c r="BD167" s="320"/>
      <c r="BE167" s="320"/>
      <c r="BF167" s="320"/>
      <c r="BI167" s="320"/>
      <c r="BS167" s="320"/>
      <c r="CC167" s="320"/>
      <c r="CM167" s="320"/>
      <c r="CW167" s="320"/>
      <c r="DG167" s="320"/>
      <c r="DQ167" s="320"/>
      <c r="EA167" s="320"/>
      <c r="EK167" s="320"/>
      <c r="EU167" s="320"/>
      <c r="FE167" s="320"/>
      <c r="FO167" s="320"/>
      <c r="FY167" s="320"/>
      <c r="GI167" s="320"/>
      <c r="GS167" s="320"/>
      <c r="HC167" s="320"/>
      <c r="HM167" s="320"/>
      <c r="HW167" s="320"/>
    </row>
    <row r="168" s="3" customFormat="true" x14ac:dyDescent="0.25">
      <c r="A168" s="320"/>
      <c r="K168" s="320"/>
      <c r="U168" s="320"/>
      <c r="AE168" s="320"/>
      <c r="AO168" s="320"/>
      <c r="AY168" s="320"/>
      <c r="AZ168" s="320"/>
      <c r="BA168" s="320"/>
      <c r="BB168" s="320"/>
      <c r="BC168" s="320"/>
      <c r="BD168" s="320"/>
      <c r="BE168" s="320"/>
      <c r="BF168" s="320"/>
      <c r="BI168" s="320"/>
      <c r="BS168" s="320"/>
      <c r="CC168" s="320"/>
      <c r="CM168" s="320"/>
      <c r="CW168" s="320"/>
      <c r="DG168" s="320"/>
      <c r="DQ168" s="320"/>
      <c r="EA168" s="320"/>
      <c r="EK168" s="320"/>
      <c r="EU168" s="320"/>
      <c r="FE168" s="320"/>
      <c r="FO168" s="320"/>
      <c r="FY168" s="320"/>
      <c r="GI168" s="320"/>
      <c r="GS168" s="320"/>
      <c r="HC168" s="320"/>
      <c r="HM168" s="320"/>
      <c r="HW168" s="320"/>
    </row>
    <row r="169" s="3" customFormat="true" x14ac:dyDescent="0.25">
      <c r="A169" s="320"/>
      <c r="K169" s="320"/>
      <c r="U169" s="320"/>
      <c r="AE169" s="320"/>
      <c r="AO169" s="320"/>
      <c r="AY169" s="320"/>
      <c r="AZ169" s="320"/>
      <c r="BA169" s="320"/>
      <c r="BB169" s="320"/>
      <c r="BC169" s="320"/>
      <c r="BD169" s="320"/>
      <c r="BE169" s="320"/>
      <c r="BF169" s="320"/>
      <c r="BI169" s="320"/>
      <c r="BS169" s="320"/>
      <c r="CC169" s="320"/>
      <c r="CM169" s="320"/>
      <c r="CW169" s="320"/>
      <c r="DG169" s="320"/>
      <c r="DQ169" s="320"/>
      <c r="EA169" s="320"/>
      <c r="EK169" s="320"/>
      <c r="EU169" s="320"/>
      <c r="FE169" s="320"/>
      <c r="FO169" s="320"/>
      <c r="FY169" s="320"/>
      <c r="GI169" s="320"/>
      <c r="GS169" s="320"/>
      <c r="HC169" s="320"/>
      <c r="HM169" s="320"/>
      <c r="HW169" s="320"/>
    </row>
    <row r="170" s="3" customFormat="true" x14ac:dyDescent="0.25">
      <c r="A170" s="320"/>
      <c r="K170" s="320"/>
      <c r="U170" s="320"/>
      <c r="AE170" s="320"/>
      <c r="AO170" s="320"/>
      <c r="AY170" s="320"/>
      <c r="AZ170" s="320"/>
      <c r="BA170" s="320"/>
      <c r="BB170" s="320"/>
      <c r="BC170" s="320"/>
      <c r="BD170" s="320"/>
      <c r="BE170" s="320"/>
      <c r="BF170" s="320"/>
      <c r="BI170" s="320"/>
      <c r="BS170" s="320"/>
      <c r="CC170" s="320"/>
      <c r="CM170" s="320"/>
      <c r="CW170" s="320"/>
      <c r="DG170" s="320"/>
      <c r="DQ170" s="320"/>
      <c r="EA170" s="320"/>
      <c r="EK170" s="320"/>
      <c r="EU170" s="320"/>
      <c r="FE170" s="320"/>
      <c r="FO170" s="320"/>
      <c r="FY170" s="320"/>
      <c r="GI170" s="320"/>
      <c r="GS170" s="320"/>
      <c r="HC170" s="320"/>
      <c r="HM170" s="320"/>
      <c r="HW170" s="320"/>
    </row>
    <row r="171" s="3" customFormat="true" x14ac:dyDescent="0.25">
      <c r="A171" s="320"/>
      <c r="K171" s="320"/>
      <c r="U171" s="320"/>
      <c r="AE171" s="320"/>
      <c r="AO171" s="320"/>
      <c r="AY171" s="320"/>
      <c r="AZ171" s="320"/>
      <c r="BA171" s="320"/>
      <c r="BB171" s="320"/>
      <c r="BC171" s="320"/>
      <c r="BD171" s="320"/>
      <c r="BE171" s="320"/>
      <c r="BF171" s="320"/>
      <c r="BI171" s="320"/>
      <c r="BS171" s="320"/>
      <c r="CC171" s="320"/>
      <c r="CM171" s="320"/>
      <c r="CW171" s="320"/>
      <c r="DG171" s="320"/>
      <c r="DQ171" s="320"/>
      <c r="EA171" s="320"/>
      <c r="EK171" s="320"/>
      <c r="EU171" s="320"/>
      <c r="FE171" s="320"/>
      <c r="FO171" s="320"/>
      <c r="FY171" s="320"/>
      <c r="GI171" s="320"/>
      <c r="GS171" s="320"/>
      <c r="HC171" s="320"/>
      <c r="HM171" s="320"/>
      <c r="HW171" s="320"/>
    </row>
    <row r="172" s="3" customFormat="true" x14ac:dyDescent="0.25">
      <c r="A172" s="320"/>
      <c r="K172" s="320"/>
      <c r="U172" s="320"/>
      <c r="AE172" s="320"/>
      <c r="AO172" s="320"/>
      <c r="AY172" s="320"/>
      <c r="AZ172" s="320"/>
      <c r="BA172" s="320"/>
      <c r="BB172" s="320"/>
      <c r="BC172" s="320"/>
      <c r="BD172" s="320"/>
      <c r="BE172" s="320"/>
      <c r="BF172" s="320"/>
      <c r="BI172" s="320"/>
      <c r="BS172" s="320"/>
      <c r="CC172" s="320"/>
      <c r="CM172" s="320"/>
      <c r="CW172" s="320"/>
      <c r="DG172" s="320"/>
      <c r="DQ172" s="320"/>
      <c r="EA172" s="320"/>
      <c r="EK172" s="320"/>
      <c r="EU172" s="320"/>
      <c r="FE172" s="320"/>
      <c r="FO172" s="320"/>
      <c r="FY172" s="320"/>
      <c r="GI172" s="320"/>
      <c r="GS172" s="320"/>
      <c r="HC172" s="320"/>
      <c r="HM172" s="320"/>
      <c r="HW172" s="320"/>
    </row>
    <row r="173" s="3" customFormat="true" x14ac:dyDescent="0.25">
      <c r="A173" s="320"/>
      <c r="K173" s="320"/>
      <c r="U173" s="320"/>
      <c r="AE173" s="320"/>
      <c r="AO173" s="320"/>
      <c r="AY173" s="320"/>
      <c r="AZ173" s="320"/>
      <c r="BA173" s="320"/>
      <c r="BB173" s="320"/>
      <c r="BC173" s="320"/>
      <c r="BD173" s="320"/>
      <c r="BE173" s="320"/>
      <c r="BF173" s="320"/>
      <c r="BI173" s="320"/>
      <c r="BS173" s="320"/>
      <c r="CC173" s="320"/>
      <c r="CM173" s="320"/>
      <c r="CW173" s="320"/>
      <c r="DG173" s="320"/>
      <c r="DQ173" s="320"/>
      <c r="EA173" s="320"/>
      <c r="EK173" s="320"/>
      <c r="EU173" s="320"/>
      <c r="FE173" s="320"/>
      <c r="FO173" s="320"/>
      <c r="FY173" s="320"/>
      <c r="GI173" s="320"/>
      <c r="GS173" s="320"/>
      <c r="HC173" s="320"/>
      <c r="HM173" s="320"/>
      <c r="HW173" s="320"/>
    </row>
    <row r="174" s="3" customFormat="true" x14ac:dyDescent="0.25">
      <c r="A174" s="320"/>
      <c r="K174" s="320"/>
      <c r="U174" s="320"/>
      <c r="AE174" s="320"/>
      <c r="AO174" s="320"/>
      <c r="AY174" s="320"/>
      <c r="AZ174" s="320"/>
      <c r="BA174" s="320"/>
      <c r="BB174" s="320"/>
      <c r="BC174" s="320"/>
      <c r="BD174" s="320"/>
      <c r="BE174" s="320"/>
      <c r="BF174" s="320"/>
      <c r="BI174" s="320"/>
      <c r="BS174" s="320"/>
      <c r="CC174" s="320"/>
      <c r="CM174" s="320"/>
      <c r="CW174" s="320"/>
      <c r="DG174" s="320"/>
      <c r="DQ174" s="320"/>
      <c r="EA174" s="320"/>
      <c r="EK174" s="320"/>
      <c r="EU174" s="320"/>
      <c r="FE174" s="320"/>
      <c r="FO174" s="320"/>
      <c r="FY174" s="320"/>
      <c r="GI174" s="320"/>
      <c r="GS174" s="320"/>
      <c r="HC174" s="320"/>
      <c r="HM174" s="320"/>
      <c r="HW174" s="320"/>
    </row>
    <row r="175" s="3" customFormat="true" x14ac:dyDescent="0.25">
      <c r="A175" s="320"/>
      <c r="K175" s="320"/>
      <c r="U175" s="320"/>
      <c r="AE175" s="320"/>
      <c r="AO175" s="320"/>
      <c r="AY175" s="320"/>
      <c r="AZ175" s="320"/>
      <c r="BA175" s="320"/>
      <c r="BB175" s="320"/>
      <c r="BC175" s="320"/>
      <c r="BD175" s="320"/>
      <c r="BE175" s="320"/>
      <c r="BF175" s="320"/>
      <c r="BI175" s="320"/>
      <c r="BS175" s="320"/>
      <c r="CC175" s="320"/>
      <c r="CM175" s="320"/>
      <c r="CW175" s="320"/>
      <c r="DG175" s="320"/>
      <c r="DQ175" s="320"/>
      <c r="EA175" s="320"/>
      <c r="EK175" s="320"/>
      <c r="EU175" s="320"/>
      <c r="FE175" s="320"/>
      <c r="FO175" s="320"/>
      <c r="FY175" s="320"/>
      <c r="GI175" s="320"/>
      <c r="GS175" s="320"/>
      <c r="HC175" s="320"/>
      <c r="HM175" s="320"/>
      <c r="HW175" s="320"/>
    </row>
    <row r="176" s="3" customFormat="true" x14ac:dyDescent="0.25">
      <c r="A176" s="320"/>
      <c r="K176" s="320"/>
      <c r="U176" s="320"/>
      <c r="AE176" s="320"/>
      <c r="AO176" s="320"/>
      <c r="AY176" s="320"/>
      <c r="AZ176" s="320"/>
      <c r="BA176" s="320"/>
      <c r="BB176" s="320"/>
      <c r="BC176" s="320"/>
      <c r="BD176" s="320"/>
      <c r="BE176" s="320"/>
      <c r="BF176" s="320"/>
      <c r="BI176" s="320"/>
      <c r="BS176" s="320"/>
      <c r="CC176" s="320"/>
      <c r="CM176" s="320"/>
      <c r="CW176" s="320"/>
      <c r="DG176" s="320"/>
      <c r="DQ176" s="320"/>
      <c r="EA176" s="320"/>
      <c r="EK176" s="320"/>
      <c r="EU176" s="320"/>
      <c r="FE176" s="320"/>
      <c r="FO176" s="320"/>
      <c r="FY176" s="320"/>
      <c r="GI176" s="320"/>
      <c r="GS176" s="320"/>
      <c r="HC176" s="320"/>
      <c r="HM176" s="320"/>
      <c r="HW176" s="320"/>
    </row>
    <row r="177" s="3" customFormat="true" x14ac:dyDescent="0.25">
      <c r="A177" s="320"/>
      <c r="K177" s="320"/>
      <c r="U177" s="320"/>
      <c r="AE177" s="320"/>
      <c r="AO177" s="320"/>
      <c r="AY177" s="320"/>
      <c r="AZ177" s="320"/>
      <c r="BA177" s="320"/>
      <c r="BB177" s="320"/>
      <c r="BC177" s="320"/>
      <c r="BD177" s="320"/>
      <c r="BE177" s="320"/>
      <c r="BF177" s="320"/>
      <c r="BI177" s="320"/>
      <c r="BS177" s="320"/>
      <c r="CC177" s="320"/>
      <c r="CM177" s="320"/>
      <c r="CW177" s="320"/>
      <c r="DG177" s="320"/>
      <c r="DQ177" s="320"/>
      <c r="EA177" s="320"/>
      <c r="EK177" s="320"/>
      <c r="EU177" s="320"/>
      <c r="FE177" s="320"/>
      <c r="FO177" s="320"/>
      <c r="FY177" s="320"/>
      <c r="GI177" s="320"/>
      <c r="GS177" s="320"/>
      <c r="HC177" s="320"/>
      <c r="HM177" s="320"/>
      <c r="HW177" s="320"/>
    </row>
    <row r="178" s="3" customFormat="true" x14ac:dyDescent="0.25">
      <c r="A178" s="320"/>
      <c r="K178" s="320"/>
      <c r="U178" s="320"/>
      <c r="AE178" s="320"/>
      <c r="AO178" s="320"/>
      <c r="AY178" s="320"/>
      <c r="AZ178" s="320"/>
      <c r="BA178" s="320"/>
      <c r="BB178" s="320"/>
      <c r="BC178" s="320"/>
      <c r="BD178" s="320"/>
      <c r="BE178" s="320"/>
      <c r="BF178" s="320"/>
      <c r="BI178" s="320"/>
      <c r="BS178" s="320"/>
      <c r="CC178" s="320"/>
      <c r="CM178" s="320"/>
      <c r="CW178" s="320"/>
      <c r="DG178" s="320"/>
      <c r="DQ178" s="320"/>
      <c r="EA178" s="320"/>
      <c r="EK178" s="320"/>
      <c r="EU178" s="320"/>
      <c r="FE178" s="320"/>
      <c r="FO178" s="320"/>
      <c r="FY178" s="320"/>
      <c r="GI178" s="320"/>
      <c r="GS178" s="320"/>
      <c r="HC178" s="320"/>
      <c r="HM178" s="320"/>
      <c r="HW178" s="320"/>
    </row>
    <row r="179" s="3" customFormat="true" x14ac:dyDescent="0.25">
      <c r="A179" s="320"/>
      <c r="K179" s="320"/>
      <c r="U179" s="320"/>
      <c r="AE179" s="320"/>
      <c r="AO179" s="320"/>
      <c r="AY179" s="320"/>
      <c r="AZ179" s="320"/>
      <c r="BA179" s="320"/>
      <c r="BB179" s="320"/>
      <c r="BC179" s="320"/>
      <c r="BD179" s="320"/>
      <c r="BE179" s="320"/>
      <c r="BF179" s="320"/>
      <c r="BI179" s="320"/>
      <c r="BS179" s="320"/>
      <c r="CC179" s="320"/>
      <c r="CM179" s="320"/>
      <c r="CW179" s="320"/>
      <c r="DG179" s="320"/>
      <c r="DQ179" s="320"/>
      <c r="EA179" s="320"/>
      <c r="EK179" s="320"/>
      <c r="EU179" s="320"/>
      <c r="FE179" s="320"/>
      <c r="FO179" s="320"/>
      <c r="FY179" s="320"/>
      <c r="GI179" s="320"/>
      <c r="GS179" s="320"/>
      <c r="HC179" s="320"/>
      <c r="HM179" s="320"/>
      <c r="HW179" s="320"/>
    </row>
    <row r="180" s="3" customFormat="true" x14ac:dyDescent="0.25">
      <c r="A180" s="320"/>
      <c r="K180" s="320"/>
      <c r="U180" s="320"/>
      <c r="AE180" s="320"/>
      <c r="AO180" s="320"/>
      <c r="AY180" s="320"/>
      <c r="AZ180" s="320"/>
      <c r="BA180" s="320"/>
      <c r="BB180" s="320"/>
      <c r="BC180" s="320"/>
      <c r="BD180" s="320"/>
      <c r="BE180" s="320"/>
      <c r="BF180" s="320"/>
      <c r="BI180" s="320"/>
      <c r="BS180" s="320"/>
      <c r="CC180" s="320"/>
      <c r="CM180" s="320"/>
      <c r="CW180" s="320"/>
      <c r="DG180" s="320"/>
      <c r="DQ180" s="320"/>
      <c r="EA180" s="320"/>
      <c r="EK180" s="320"/>
      <c r="EU180" s="320"/>
      <c r="FE180" s="320"/>
      <c r="FO180" s="320"/>
      <c r="FY180" s="320"/>
      <c r="GI180" s="320"/>
      <c r="GS180" s="320"/>
      <c r="HC180" s="320"/>
      <c r="HM180" s="320"/>
      <c r="HW180" s="320"/>
    </row>
    <row r="181" s="3" customFormat="true" x14ac:dyDescent="0.25">
      <c r="A181" s="320"/>
      <c r="K181" s="320"/>
      <c r="U181" s="320"/>
      <c r="AE181" s="320"/>
      <c r="AO181" s="320"/>
      <c r="AY181" s="320"/>
      <c r="AZ181" s="320"/>
      <c r="BA181" s="320"/>
      <c r="BB181" s="320"/>
      <c r="BC181" s="320"/>
      <c r="BD181" s="320"/>
      <c r="BE181" s="320"/>
      <c r="BF181" s="320"/>
      <c r="BI181" s="320"/>
      <c r="BS181" s="320"/>
      <c r="CC181" s="320"/>
      <c r="CM181" s="320"/>
      <c r="CW181" s="320"/>
      <c r="DG181" s="320"/>
      <c r="DQ181" s="320"/>
      <c r="EA181" s="320"/>
      <c r="EK181" s="320"/>
      <c r="EU181" s="320"/>
      <c r="FE181" s="320"/>
      <c r="FO181" s="320"/>
      <c r="FY181" s="320"/>
      <c r="GI181" s="320"/>
      <c r="GS181" s="320"/>
      <c r="HC181" s="320"/>
      <c r="HM181" s="320"/>
      <c r="HW181" s="320"/>
    </row>
    <row r="182" s="3" customFormat="true" x14ac:dyDescent="0.25">
      <c r="A182" s="320"/>
      <c r="K182" s="320"/>
      <c r="U182" s="320"/>
      <c r="AE182" s="320"/>
      <c r="AO182" s="320"/>
      <c r="AY182" s="320"/>
      <c r="AZ182" s="320"/>
      <c r="BA182" s="320"/>
      <c r="BB182" s="320"/>
      <c r="BC182" s="320"/>
      <c r="BD182" s="320"/>
      <c r="BE182" s="320"/>
      <c r="BF182" s="320"/>
      <c r="BI182" s="320"/>
      <c r="BS182" s="320"/>
      <c r="CC182" s="320"/>
      <c r="CM182" s="320"/>
      <c r="CW182" s="320"/>
      <c r="DG182" s="320"/>
      <c r="DQ182" s="320"/>
      <c r="EA182" s="320"/>
      <c r="EK182" s="320"/>
      <c r="EU182" s="320"/>
      <c r="FE182" s="320"/>
      <c r="FO182" s="320"/>
      <c r="FY182" s="320"/>
      <c r="GI182" s="320"/>
      <c r="GS182" s="320"/>
      <c r="HC182" s="320"/>
      <c r="HM182" s="320"/>
      <c r="HW182" s="320"/>
    </row>
    <row r="183" s="3" customFormat="true" x14ac:dyDescent="0.25">
      <c r="A183" s="320"/>
      <c r="K183" s="320"/>
      <c r="U183" s="320"/>
      <c r="AE183" s="320"/>
      <c r="AO183" s="320"/>
      <c r="AY183" s="320"/>
      <c r="AZ183" s="320"/>
      <c r="BA183" s="320"/>
      <c r="BB183" s="320"/>
      <c r="BC183" s="320"/>
      <c r="BD183" s="320"/>
      <c r="BE183" s="320"/>
      <c r="BF183" s="320"/>
      <c r="BI183" s="320"/>
      <c r="BS183" s="320"/>
      <c r="CC183" s="320"/>
      <c r="CM183" s="320"/>
      <c r="CW183" s="320"/>
      <c r="DG183" s="320"/>
      <c r="DQ183" s="320"/>
      <c r="EA183" s="320"/>
      <c r="EK183" s="320"/>
      <c r="EU183" s="320"/>
      <c r="FE183" s="320"/>
      <c r="FO183" s="320"/>
      <c r="FY183" s="320"/>
      <c r="GI183" s="320"/>
      <c r="GS183" s="320"/>
      <c r="HC183" s="320"/>
      <c r="HM183" s="320"/>
      <c r="HW183" s="320"/>
    </row>
    <row r="184" s="3" customFormat="true" x14ac:dyDescent="0.25">
      <c r="A184" s="320"/>
      <c r="K184" s="320"/>
      <c r="U184" s="320"/>
      <c r="AE184" s="320"/>
      <c r="AO184" s="320"/>
      <c r="AY184" s="320"/>
      <c r="AZ184" s="320"/>
      <c r="BA184" s="320"/>
      <c r="BB184" s="320"/>
      <c r="BC184" s="320"/>
      <c r="BD184" s="320"/>
      <c r="BE184" s="320"/>
      <c r="BF184" s="320"/>
      <c r="BI184" s="320"/>
      <c r="BS184" s="320"/>
      <c r="CC184" s="320"/>
      <c r="CM184" s="320"/>
      <c r="CW184" s="320"/>
      <c r="DG184" s="320"/>
      <c r="DQ184" s="320"/>
      <c r="EA184" s="320"/>
      <c r="EK184" s="320"/>
      <c r="EU184" s="320"/>
      <c r="FE184" s="320"/>
      <c r="FO184" s="320"/>
      <c r="FY184" s="320"/>
      <c r="GI184" s="320"/>
      <c r="GS184" s="320"/>
      <c r="HC184" s="320"/>
      <c r="HM184" s="320"/>
      <c r="HW184" s="320"/>
    </row>
    <row r="185" s="3" customFormat="true" x14ac:dyDescent="0.25">
      <c r="A185" s="320"/>
      <c r="K185" s="320"/>
      <c r="U185" s="320"/>
      <c r="AE185" s="320"/>
      <c r="AO185" s="320"/>
      <c r="AY185" s="320"/>
      <c r="AZ185" s="320"/>
      <c r="BA185" s="320"/>
      <c r="BB185" s="320"/>
      <c r="BC185" s="320"/>
      <c r="BD185" s="320"/>
      <c r="BE185" s="320"/>
      <c r="BF185" s="320"/>
      <c r="BI185" s="320"/>
      <c r="BS185" s="320"/>
      <c r="CC185" s="320"/>
      <c r="CM185" s="320"/>
      <c r="CW185" s="320"/>
      <c r="DG185" s="320"/>
      <c r="DQ185" s="320"/>
      <c r="EA185" s="320"/>
      <c r="EK185" s="320"/>
      <c r="EU185" s="320"/>
      <c r="FE185" s="320"/>
      <c r="FO185" s="320"/>
      <c r="FY185" s="320"/>
      <c r="GI185" s="320"/>
      <c r="GS185" s="320"/>
      <c r="HC185" s="320"/>
      <c r="HM185" s="320"/>
      <c r="HW185" s="320"/>
    </row>
    <row r="186" s="3" customFormat="true" x14ac:dyDescent="0.25">
      <c r="A186" s="320"/>
      <c r="K186" s="320"/>
      <c r="U186" s="320"/>
      <c r="AE186" s="320"/>
      <c r="AO186" s="320"/>
      <c r="AY186" s="320"/>
      <c r="AZ186" s="320"/>
      <c r="BA186" s="320"/>
      <c r="BB186" s="320"/>
      <c r="BC186" s="320"/>
      <c r="BD186" s="320"/>
      <c r="BE186" s="320"/>
      <c r="BF186" s="320"/>
      <c r="BI186" s="320"/>
      <c r="BS186" s="320"/>
      <c r="CC186" s="320"/>
      <c r="CM186" s="320"/>
      <c r="CW186" s="320"/>
      <c r="DG186" s="320"/>
      <c r="DQ186" s="320"/>
      <c r="EA186" s="320"/>
      <c r="EK186" s="320"/>
      <c r="EU186" s="320"/>
      <c r="FE186" s="320"/>
      <c r="FO186" s="320"/>
      <c r="FY186" s="320"/>
      <c r="GI186" s="320"/>
      <c r="GS186" s="320"/>
      <c r="HC186" s="320"/>
      <c r="HM186" s="320"/>
      <c r="HW186" s="320"/>
    </row>
    <row r="187" s="3" customFormat="true" x14ac:dyDescent="0.25">
      <c r="A187" s="320"/>
      <c r="K187" s="320"/>
      <c r="U187" s="320"/>
      <c r="AE187" s="320"/>
      <c r="AO187" s="320"/>
      <c r="AY187" s="320"/>
      <c r="AZ187" s="320"/>
      <c r="BA187" s="320"/>
      <c r="BB187" s="320"/>
      <c r="BC187" s="320"/>
      <c r="BD187" s="320"/>
      <c r="BE187" s="320"/>
      <c r="BF187" s="320"/>
      <c r="BI187" s="320"/>
      <c r="BS187" s="320"/>
      <c r="CC187" s="320"/>
      <c r="CM187" s="320"/>
      <c r="CW187" s="320"/>
      <c r="DG187" s="320"/>
      <c r="DQ187" s="320"/>
      <c r="EA187" s="320"/>
      <c r="EK187" s="320"/>
      <c r="EU187" s="320"/>
      <c r="FE187" s="320"/>
      <c r="FO187" s="320"/>
      <c r="FY187" s="320"/>
      <c r="GI187" s="320"/>
      <c r="GS187" s="320"/>
      <c r="HC187" s="320"/>
      <c r="HM187" s="320"/>
      <c r="HW187" s="320"/>
    </row>
    <row r="188" s="3" customFormat="true" x14ac:dyDescent="0.25">
      <c r="A188" s="320"/>
      <c r="K188" s="320"/>
      <c r="U188" s="320"/>
      <c r="AE188" s="320"/>
      <c r="AO188" s="320"/>
      <c r="AY188" s="320"/>
      <c r="AZ188" s="320"/>
      <c r="BA188" s="320"/>
      <c r="BB188" s="320"/>
      <c r="BC188" s="320"/>
      <c r="BD188" s="320"/>
      <c r="BE188" s="320"/>
      <c r="BF188" s="320"/>
      <c r="BI188" s="320"/>
      <c r="BS188" s="320"/>
      <c r="CC188" s="320"/>
      <c r="CM188" s="320"/>
      <c r="CW188" s="320"/>
      <c r="DG188" s="320"/>
      <c r="DQ188" s="320"/>
      <c r="EA188" s="320"/>
      <c r="EK188" s="320"/>
      <c r="EU188" s="320"/>
      <c r="FE188" s="320"/>
      <c r="FO188" s="320"/>
      <c r="FY188" s="320"/>
      <c r="GI188" s="320"/>
      <c r="GS188" s="320"/>
      <c r="HC188" s="320"/>
      <c r="HM188" s="320"/>
      <c r="HW188" s="320"/>
    </row>
    <row r="189" s="3" customFormat="true" x14ac:dyDescent="0.25">
      <c r="A189" s="320"/>
      <c r="K189" s="320"/>
      <c r="U189" s="320"/>
      <c r="AE189" s="320"/>
      <c r="AO189" s="320"/>
      <c r="AY189" s="320"/>
      <c r="AZ189" s="320"/>
      <c r="BA189" s="320"/>
      <c r="BB189" s="320"/>
      <c r="BC189" s="320"/>
      <c r="BD189" s="320"/>
      <c r="BE189" s="320"/>
      <c r="BF189" s="320"/>
      <c r="BI189" s="320"/>
      <c r="BS189" s="320"/>
      <c r="CC189" s="320"/>
      <c r="CM189" s="320"/>
      <c r="CW189" s="320"/>
      <c r="DG189" s="320"/>
      <c r="DQ189" s="320"/>
      <c r="EA189" s="320"/>
      <c r="EK189" s="320"/>
      <c r="EU189" s="320"/>
      <c r="FE189" s="320"/>
      <c r="FO189" s="320"/>
      <c r="FY189" s="320"/>
      <c r="GI189" s="320"/>
      <c r="GS189" s="320"/>
      <c r="HC189" s="320"/>
      <c r="HM189" s="320"/>
      <c r="HW189" s="320"/>
    </row>
    <row r="190" s="3" customFormat="true" x14ac:dyDescent="0.25">
      <c r="A190" s="320"/>
      <c r="K190" s="320"/>
      <c r="U190" s="320"/>
      <c r="AE190" s="320"/>
      <c r="AO190" s="320"/>
      <c r="AY190" s="320"/>
      <c r="AZ190" s="320"/>
      <c r="BA190" s="320"/>
      <c r="BB190" s="320"/>
      <c r="BC190" s="320"/>
      <c r="BD190" s="320"/>
      <c r="BE190" s="320"/>
      <c r="BF190" s="320"/>
      <c r="BI190" s="320"/>
      <c r="BS190" s="320"/>
      <c r="CC190" s="320"/>
      <c r="CM190" s="320"/>
      <c r="CW190" s="320"/>
      <c r="DG190" s="320"/>
      <c r="DQ190" s="320"/>
      <c r="EA190" s="320"/>
      <c r="EK190" s="320"/>
      <c r="EU190" s="320"/>
      <c r="FE190" s="320"/>
      <c r="FO190" s="320"/>
      <c r="FY190" s="320"/>
      <c r="GI190" s="320"/>
      <c r="GS190" s="320"/>
      <c r="HC190" s="320"/>
      <c r="HM190" s="320"/>
      <c r="HW190" s="320"/>
    </row>
    <row r="191" s="3" customFormat="true" x14ac:dyDescent="0.25">
      <c r="A191" s="320"/>
      <c r="K191" s="320"/>
      <c r="U191" s="320"/>
      <c r="AE191" s="320"/>
      <c r="AO191" s="320"/>
      <c r="AY191" s="320"/>
      <c r="AZ191" s="320"/>
      <c r="BA191" s="320"/>
      <c r="BB191" s="320"/>
      <c r="BC191" s="320"/>
      <c r="BD191" s="320"/>
      <c r="BE191" s="320"/>
      <c r="BF191" s="320"/>
      <c r="BI191" s="320"/>
      <c r="BS191" s="320"/>
      <c r="CC191" s="320"/>
      <c r="CM191" s="320"/>
      <c r="CW191" s="320"/>
      <c r="DG191" s="320"/>
      <c r="DQ191" s="320"/>
      <c r="EA191" s="320"/>
      <c r="EK191" s="320"/>
      <c r="EU191" s="320"/>
      <c r="FE191" s="320"/>
      <c r="FO191" s="320"/>
      <c r="FY191" s="320"/>
      <c r="GI191" s="320"/>
      <c r="GS191" s="320"/>
      <c r="HC191" s="320"/>
      <c r="HM191" s="320"/>
      <c r="HW191" s="320"/>
    </row>
    <row r="192" s="3" customFormat="true" x14ac:dyDescent="0.25">
      <c r="A192" s="320"/>
      <c r="K192" s="320"/>
      <c r="U192" s="320"/>
      <c r="AE192" s="320"/>
      <c r="AO192" s="320"/>
      <c r="AY192" s="320"/>
      <c r="AZ192" s="320"/>
      <c r="BA192" s="320"/>
      <c r="BB192" s="320"/>
      <c r="BC192" s="320"/>
      <c r="BD192" s="320"/>
      <c r="BE192" s="320"/>
      <c r="BF192" s="320"/>
      <c r="BI192" s="320"/>
      <c r="BS192" s="320"/>
      <c r="CC192" s="320"/>
      <c r="CM192" s="320"/>
      <c r="CW192" s="320"/>
      <c r="DG192" s="320"/>
      <c r="DQ192" s="320"/>
      <c r="EA192" s="320"/>
      <c r="EK192" s="320"/>
      <c r="EU192" s="320"/>
      <c r="FE192" s="320"/>
      <c r="FO192" s="320"/>
      <c r="FY192" s="320"/>
      <c r="GI192" s="320"/>
      <c r="GS192" s="320"/>
      <c r="HC192" s="320"/>
      <c r="HM192" s="320"/>
      <c r="HW192" s="320"/>
    </row>
    <row r="193" s="3" customFormat="true" x14ac:dyDescent="0.25">
      <c r="A193" s="320"/>
      <c r="K193" s="320"/>
      <c r="U193" s="320"/>
      <c r="AE193" s="320"/>
      <c r="AO193" s="320"/>
      <c r="AY193" s="320"/>
      <c r="AZ193" s="320"/>
      <c r="BA193" s="320"/>
      <c r="BB193" s="320"/>
      <c r="BC193" s="320"/>
      <c r="BD193" s="320"/>
      <c r="BE193" s="320"/>
      <c r="BF193" s="320"/>
      <c r="BI193" s="320"/>
      <c r="BS193" s="320"/>
      <c r="CC193" s="320"/>
      <c r="CM193" s="320"/>
      <c r="CW193" s="320"/>
      <c r="DG193" s="320"/>
      <c r="DQ193" s="320"/>
      <c r="EA193" s="320"/>
      <c r="EK193" s="320"/>
      <c r="EU193" s="320"/>
      <c r="FE193" s="320"/>
      <c r="FO193" s="320"/>
      <c r="FY193" s="320"/>
      <c r="GI193" s="320"/>
      <c r="GS193" s="320"/>
      <c r="HC193" s="320"/>
      <c r="HM193" s="320"/>
      <c r="HW193" s="320"/>
    </row>
    <row r="194" s="3" customFormat="true" x14ac:dyDescent="0.25">
      <c r="A194" s="320"/>
      <c r="K194" s="320"/>
      <c r="U194" s="320"/>
      <c r="AE194" s="320"/>
      <c r="AO194" s="320"/>
      <c r="AY194" s="320"/>
      <c r="AZ194" s="320"/>
      <c r="BA194" s="320"/>
      <c r="BB194" s="320"/>
      <c r="BC194" s="320"/>
      <c r="BD194" s="320"/>
      <c r="BE194" s="320"/>
      <c r="BF194" s="320"/>
      <c r="BI194" s="320"/>
      <c r="BS194" s="320"/>
      <c r="CC194" s="320"/>
      <c r="CM194" s="320"/>
      <c r="CW194" s="320"/>
      <c r="DG194" s="320"/>
      <c r="DQ194" s="320"/>
      <c r="EA194" s="320"/>
      <c r="EK194" s="320"/>
      <c r="EU194" s="320"/>
      <c r="FE194" s="320"/>
      <c r="FO194" s="320"/>
      <c r="FY194" s="320"/>
      <c r="GI194" s="320"/>
      <c r="GS194" s="320"/>
      <c r="HC194" s="320"/>
      <c r="HM194" s="320"/>
      <c r="HW194" s="320"/>
    </row>
    <row r="195" s="3" customFormat="true" x14ac:dyDescent="0.25">
      <c r="A195" s="320"/>
      <c r="K195" s="320"/>
      <c r="U195" s="320"/>
      <c r="AE195" s="320"/>
      <c r="AO195" s="320"/>
      <c r="AY195" s="320"/>
      <c r="AZ195" s="320"/>
      <c r="BA195" s="320"/>
      <c r="BB195" s="320"/>
      <c r="BC195" s="320"/>
      <c r="BD195" s="320"/>
      <c r="BE195" s="320"/>
      <c r="BF195" s="320"/>
      <c r="BI195" s="320"/>
      <c r="BS195" s="320"/>
      <c r="CC195" s="320"/>
      <c r="CM195" s="320"/>
      <c r="CW195" s="320"/>
      <c r="DG195" s="320"/>
      <c r="DQ195" s="320"/>
      <c r="EA195" s="320"/>
      <c r="EK195" s="320"/>
      <c r="EU195" s="320"/>
      <c r="FE195" s="320"/>
      <c r="FO195" s="320"/>
      <c r="FY195" s="320"/>
      <c r="GI195" s="320"/>
      <c r="GS195" s="320"/>
      <c r="HC195" s="320"/>
      <c r="HM195" s="320"/>
      <c r="HW195" s="320"/>
    </row>
    <row r="196" s="3" customFormat="true" x14ac:dyDescent="0.25">
      <c r="A196" s="320"/>
      <c r="K196" s="320"/>
      <c r="U196" s="320"/>
      <c r="AE196" s="320"/>
      <c r="AO196" s="320"/>
      <c r="AY196" s="320"/>
      <c r="AZ196" s="320"/>
      <c r="BA196" s="320"/>
      <c r="BB196" s="320"/>
      <c r="BC196" s="320"/>
      <c r="BD196" s="320"/>
      <c r="BE196" s="320"/>
      <c r="BF196" s="320"/>
      <c r="BI196" s="320"/>
      <c r="BS196" s="320"/>
      <c r="CC196" s="320"/>
      <c r="CM196" s="320"/>
      <c r="CW196" s="320"/>
      <c r="DG196" s="320"/>
      <c r="DQ196" s="320"/>
      <c r="EA196" s="320"/>
      <c r="EK196" s="320"/>
      <c r="EU196" s="320"/>
      <c r="FE196" s="320"/>
      <c r="FO196" s="320"/>
      <c r="FY196" s="320"/>
      <c r="GI196" s="320"/>
      <c r="GS196" s="320"/>
      <c r="HC196" s="320"/>
      <c r="HM196" s="320"/>
      <c r="HW196" s="320"/>
    </row>
    <row r="197" s="3" customFormat="true" x14ac:dyDescent="0.25">
      <c r="A197" s="320"/>
      <c r="K197" s="320"/>
      <c r="U197" s="320"/>
      <c r="AE197" s="320"/>
      <c r="AO197" s="320"/>
      <c r="AY197" s="320"/>
      <c r="AZ197" s="320"/>
      <c r="BA197" s="320"/>
      <c r="BB197" s="320"/>
      <c r="BC197" s="320"/>
      <c r="BD197" s="320"/>
      <c r="BE197" s="320"/>
      <c r="BF197" s="320"/>
      <c r="BI197" s="320"/>
      <c r="BS197" s="320"/>
      <c r="CC197" s="320"/>
      <c r="CM197" s="320"/>
      <c r="CW197" s="320"/>
      <c r="DG197" s="320"/>
      <c r="DQ197" s="320"/>
      <c r="EA197" s="320"/>
      <c r="EK197" s="320"/>
      <c r="EU197" s="320"/>
      <c r="FE197" s="320"/>
      <c r="FO197" s="320"/>
      <c r="FY197" s="320"/>
      <c r="GI197" s="320"/>
      <c r="GS197" s="320"/>
      <c r="HC197" s="320"/>
      <c r="HM197" s="320"/>
      <c r="HW197" s="320"/>
    </row>
    <row r="198" s="3" customFormat="true" x14ac:dyDescent="0.25">
      <c r="A198" s="320"/>
      <c r="K198" s="320"/>
      <c r="U198" s="320"/>
      <c r="AE198" s="320"/>
      <c r="AO198" s="320"/>
      <c r="AY198" s="320"/>
      <c r="AZ198" s="320"/>
      <c r="BA198" s="320"/>
      <c r="BB198" s="320"/>
      <c r="BC198" s="320"/>
      <c r="BD198" s="320"/>
      <c r="BE198" s="320"/>
      <c r="BF198" s="320"/>
      <c r="BI198" s="320"/>
      <c r="BS198" s="320"/>
      <c r="CC198" s="320"/>
      <c r="CM198" s="320"/>
      <c r="CW198" s="320"/>
      <c r="DG198" s="320"/>
      <c r="DQ198" s="320"/>
      <c r="EA198" s="320"/>
      <c r="EK198" s="320"/>
      <c r="EU198" s="320"/>
      <c r="FE198" s="320"/>
      <c r="FO198" s="320"/>
      <c r="FY198" s="320"/>
      <c r="GI198" s="320"/>
      <c r="GS198" s="320"/>
      <c r="HC198" s="320"/>
      <c r="HM198" s="320"/>
      <c r="HW198" s="320"/>
    </row>
    <row r="199" s="3" customFormat="true" x14ac:dyDescent="0.25">
      <c r="A199" s="320"/>
      <c r="K199" s="320"/>
      <c r="U199" s="320"/>
      <c r="AE199" s="320"/>
      <c r="AO199" s="320"/>
      <c r="AY199" s="320"/>
      <c r="AZ199" s="320"/>
      <c r="BA199" s="320"/>
      <c r="BB199" s="320"/>
      <c r="BC199" s="320"/>
      <c r="BD199" s="320"/>
      <c r="BE199" s="320"/>
      <c r="BF199" s="320"/>
      <c r="BI199" s="320"/>
      <c r="BS199" s="320"/>
      <c r="CC199" s="320"/>
      <c r="CM199" s="320"/>
      <c r="CW199" s="320"/>
      <c r="DG199" s="320"/>
      <c r="DQ199" s="320"/>
      <c r="EA199" s="320"/>
      <c r="EK199" s="320"/>
      <c r="EU199" s="320"/>
      <c r="FE199" s="320"/>
      <c r="FO199" s="320"/>
      <c r="FY199" s="320"/>
      <c r="GI199" s="320"/>
      <c r="GS199" s="320"/>
      <c r="HC199" s="320"/>
      <c r="HM199" s="320"/>
      <c r="HW199" s="320"/>
    </row>
    <row r="200" s="3" customFormat="true" x14ac:dyDescent="0.25">
      <c r="A200" s="320"/>
      <c r="K200" s="320"/>
      <c r="U200" s="320"/>
      <c r="AE200" s="320"/>
      <c r="AO200" s="320"/>
      <c r="AY200" s="320"/>
      <c r="AZ200" s="320"/>
      <c r="BA200" s="320"/>
      <c r="BB200" s="320"/>
      <c r="BC200" s="320"/>
      <c r="BD200" s="320"/>
      <c r="BE200" s="320"/>
      <c r="BF200" s="320"/>
      <c r="BI200" s="320"/>
      <c r="BS200" s="320"/>
      <c r="CC200" s="320"/>
      <c r="CM200" s="320"/>
      <c r="CW200" s="320"/>
      <c r="DG200" s="320"/>
      <c r="DQ200" s="320"/>
      <c r="EA200" s="320"/>
      <c r="EK200" s="320"/>
      <c r="EU200" s="320"/>
      <c r="FE200" s="320"/>
      <c r="FO200" s="320"/>
      <c r="FY200" s="320"/>
      <c r="GI200" s="320"/>
      <c r="GS200" s="320"/>
      <c r="HC200" s="320"/>
      <c r="HM200" s="320"/>
      <c r="HW200" s="320"/>
    </row>
    <row r="201" s="3" customFormat="true" x14ac:dyDescent="0.25">
      <c r="A201" s="320"/>
      <c r="K201" s="320"/>
      <c r="U201" s="320"/>
      <c r="AE201" s="320"/>
      <c r="AO201" s="320"/>
      <c r="AY201" s="320"/>
      <c r="AZ201" s="320"/>
      <c r="BA201" s="320"/>
      <c r="BB201" s="320"/>
      <c r="BC201" s="320"/>
      <c r="BD201" s="320"/>
      <c r="BE201" s="320"/>
      <c r="BF201" s="320"/>
      <c r="BI201" s="320"/>
      <c r="BS201" s="320"/>
      <c r="CC201" s="320"/>
      <c r="CM201" s="320"/>
      <c r="CW201" s="320"/>
      <c r="DG201" s="320"/>
      <c r="DQ201" s="320"/>
      <c r="EA201" s="320"/>
      <c r="EK201" s="320"/>
      <c r="EU201" s="320"/>
      <c r="FE201" s="320"/>
      <c r="FO201" s="320"/>
      <c r="FY201" s="320"/>
      <c r="GI201" s="320"/>
      <c r="GS201" s="320"/>
      <c r="HC201" s="320"/>
      <c r="HM201" s="320"/>
      <c r="HW201" s="320"/>
    </row>
    <row r="202" s="3" customFormat="true" x14ac:dyDescent="0.25">
      <c r="A202" s="320"/>
      <c r="K202" s="320"/>
      <c r="U202" s="320"/>
      <c r="AE202" s="320"/>
      <c r="AO202" s="320"/>
      <c r="AY202" s="320"/>
      <c r="AZ202" s="320"/>
      <c r="BA202" s="320"/>
      <c r="BB202" s="320"/>
      <c r="BC202" s="320"/>
      <c r="BD202" s="320"/>
      <c r="BE202" s="320"/>
      <c r="BF202" s="320"/>
      <c r="BI202" s="320"/>
      <c r="BS202" s="320"/>
      <c r="CC202" s="320"/>
      <c r="CM202" s="320"/>
      <c r="CW202" s="320"/>
      <c r="DG202" s="320"/>
      <c r="DQ202" s="320"/>
      <c r="EA202" s="320"/>
      <c r="EK202" s="320"/>
      <c r="EU202" s="320"/>
      <c r="FE202" s="320"/>
      <c r="FO202" s="320"/>
      <c r="FY202" s="320"/>
      <c r="GI202" s="320"/>
      <c r="GS202" s="320"/>
      <c r="HC202" s="320"/>
      <c r="HM202" s="320"/>
      <c r="HW202" s="320"/>
    </row>
    <row r="203" s="3" customFormat="true" x14ac:dyDescent="0.25">
      <c r="A203" s="320"/>
      <c r="K203" s="320"/>
      <c r="U203" s="320"/>
      <c r="AE203" s="320"/>
      <c r="AO203" s="320"/>
      <c r="AY203" s="320"/>
      <c r="AZ203" s="320"/>
      <c r="BA203" s="320"/>
      <c r="BB203" s="320"/>
      <c r="BC203" s="320"/>
      <c r="BD203" s="320"/>
      <c r="BE203" s="320"/>
      <c r="BF203" s="320"/>
      <c r="BI203" s="320"/>
      <c r="BS203" s="320"/>
      <c r="CC203" s="320"/>
      <c r="CM203" s="320"/>
      <c r="CW203" s="320"/>
      <c r="DG203" s="320"/>
      <c r="DQ203" s="320"/>
      <c r="EA203" s="320"/>
      <c r="EK203" s="320"/>
      <c r="EU203" s="320"/>
      <c r="FE203" s="320"/>
      <c r="FO203" s="320"/>
      <c r="FY203" s="320"/>
      <c r="GI203" s="320"/>
      <c r="GS203" s="320"/>
      <c r="HC203" s="320"/>
      <c r="HM203" s="320"/>
      <c r="HW203" s="320"/>
    </row>
    <row r="204" s="3" customFormat="true" x14ac:dyDescent="0.25">
      <c r="A204" s="320"/>
      <c r="K204" s="320"/>
      <c r="U204" s="320"/>
      <c r="AE204" s="320"/>
      <c r="AO204" s="320"/>
      <c r="AY204" s="320"/>
      <c r="AZ204" s="320"/>
      <c r="BA204" s="320"/>
      <c r="BB204" s="320"/>
      <c r="BC204" s="320"/>
      <c r="BD204" s="320"/>
      <c r="BE204" s="320"/>
      <c r="BF204" s="320"/>
      <c r="BI204" s="320"/>
      <c r="BS204" s="320"/>
      <c r="CC204" s="320"/>
      <c r="CM204" s="320"/>
      <c r="CW204" s="320"/>
      <c r="DG204" s="320"/>
      <c r="DQ204" s="320"/>
      <c r="EA204" s="320"/>
      <c r="EK204" s="320"/>
      <c r="EU204" s="320"/>
      <c r="FE204" s="320"/>
      <c r="FO204" s="320"/>
      <c r="FY204" s="320"/>
      <c r="GI204" s="320"/>
      <c r="GS204" s="320"/>
      <c r="HC204" s="320"/>
      <c r="HM204" s="320"/>
      <c r="HW204" s="320"/>
    </row>
    <row r="205" s="3" customFormat="true" x14ac:dyDescent="0.25">
      <c r="A205" s="320"/>
      <c r="K205" s="320"/>
      <c r="U205" s="320"/>
      <c r="AE205" s="320"/>
      <c r="AO205" s="320"/>
      <c r="AY205" s="320"/>
      <c r="AZ205" s="320"/>
      <c r="BA205" s="320"/>
      <c r="BB205" s="320"/>
      <c r="BC205" s="320"/>
      <c r="BD205" s="320"/>
      <c r="BE205" s="320"/>
      <c r="BF205" s="320"/>
      <c r="BI205" s="320"/>
      <c r="BS205" s="320"/>
      <c r="CC205" s="320"/>
      <c r="CM205" s="320"/>
      <c r="CW205" s="320"/>
      <c r="DG205" s="320"/>
      <c r="DQ205" s="320"/>
      <c r="EA205" s="320"/>
      <c r="EK205" s="320"/>
      <c r="EU205" s="320"/>
      <c r="FE205" s="320"/>
      <c r="FO205" s="320"/>
      <c r="FY205" s="320"/>
      <c r="GI205" s="320"/>
      <c r="GS205" s="320"/>
      <c r="HC205" s="320"/>
      <c r="HM205" s="320"/>
      <c r="HW205" s="320"/>
    </row>
    <row r="206" s="3" customFormat="true" x14ac:dyDescent="0.25">
      <c r="A206" s="320"/>
      <c r="K206" s="320"/>
      <c r="U206" s="320"/>
      <c r="AE206" s="320"/>
      <c r="AO206" s="320"/>
      <c r="AY206" s="320"/>
      <c r="AZ206" s="320"/>
      <c r="BA206" s="320"/>
      <c r="BB206" s="320"/>
      <c r="BC206" s="320"/>
      <c r="BD206" s="320"/>
      <c r="BE206" s="320"/>
      <c r="BF206" s="320"/>
      <c r="BI206" s="320"/>
      <c r="BS206" s="320"/>
      <c r="CC206" s="320"/>
      <c r="CM206" s="320"/>
      <c r="CW206" s="320"/>
      <c r="DG206" s="320"/>
      <c r="DQ206" s="320"/>
      <c r="EA206" s="320"/>
      <c r="EK206" s="320"/>
      <c r="EU206" s="320"/>
      <c r="FE206" s="320"/>
      <c r="FO206" s="320"/>
      <c r="FY206" s="320"/>
      <c r="GI206" s="320"/>
      <c r="GS206" s="320"/>
      <c r="HC206" s="320"/>
      <c r="HM206" s="320"/>
      <c r="HW206" s="320"/>
    </row>
    <row r="207" s="3" customFormat="true" x14ac:dyDescent="0.25">
      <c r="A207" s="320"/>
      <c r="K207" s="320"/>
      <c r="U207" s="320"/>
      <c r="AE207" s="320"/>
      <c r="AO207" s="320"/>
      <c r="AY207" s="320"/>
      <c r="AZ207" s="320"/>
      <c r="BA207" s="320"/>
      <c r="BB207" s="320"/>
      <c r="BC207" s="320"/>
      <c r="BD207" s="320"/>
      <c r="BE207" s="320"/>
      <c r="BF207" s="320"/>
      <c r="BI207" s="320"/>
      <c r="BS207" s="320"/>
      <c r="CC207" s="320"/>
      <c r="CM207" s="320"/>
      <c r="CW207" s="320"/>
      <c r="DG207" s="320"/>
      <c r="DQ207" s="320"/>
      <c r="EA207" s="320"/>
      <c r="EK207" s="320"/>
      <c r="EU207" s="320"/>
      <c r="FE207" s="320"/>
      <c r="FO207" s="320"/>
      <c r="FY207" s="320"/>
      <c r="GI207" s="320"/>
      <c r="GS207" s="320"/>
      <c r="HC207" s="320"/>
      <c r="HM207" s="320"/>
      <c r="HW207" s="320"/>
    </row>
    <row r="208" s="3" customFormat="true" x14ac:dyDescent="0.25">
      <c r="A208" s="320"/>
      <c r="K208" s="320"/>
      <c r="U208" s="320"/>
      <c r="AE208" s="320"/>
      <c r="AO208" s="320"/>
      <c r="AY208" s="320"/>
      <c r="AZ208" s="320"/>
      <c r="BA208" s="320"/>
      <c r="BB208" s="320"/>
      <c r="BC208" s="320"/>
      <c r="BD208" s="320"/>
      <c r="BE208" s="320"/>
      <c r="BF208" s="320"/>
      <c r="BI208" s="320"/>
      <c r="BS208" s="320"/>
      <c r="CC208" s="320"/>
      <c r="CM208" s="320"/>
      <c r="CW208" s="320"/>
      <c r="DG208" s="320"/>
      <c r="DQ208" s="320"/>
      <c r="EA208" s="320"/>
      <c r="EK208" s="320"/>
      <c r="EU208" s="320"/>
      <c r="FE208" s="320"/>
      <c r="FO208" s="320"/>
      <c r="FY208" s="320"/>
      <c r="GI208" s="320"/>
      <c r="GS208" s="320"/>
      <c r="HC208" s="320"/>
      <c r="HM208" s="320"/>
      <c r="HW208" s="320"/>
    </row>
    <row r="209" s="3" customFormat="true" x14ac:dyDescent="0.25">
      <c r="A209" s="320"/>
      <c r="K209" s="320"/>
      <c r="U209" s="320"/>
      <c r="AE209" s="320"/>
      <c r="AO209" s="320"/>
      <c r="AY209" s="320"/>
      <c r="AZ209" s="320"/>
      <c r="BA209" s="320"/>
      <c r="BB209" s="320"/>
      <c r="BC209" s="320"/>
      <c r="BD209" s="320"/>
      <c r="BE209" s="320"/>
      <c r="BF209" s="320"/>
      <c r="BI209" s="320"/>
      <c r="BS209" s="320"/>
      <c r="CC209" s="320"/>
      <c r="CM209" s="320"/>
      <c r="CW209" s="320"/>
      <c r="DG209" s="320"/>
      <c r="DQ209" s="320"/>
      <c r="EA209" s="320"/>
      <c r="EK209" s="320"/>
      <c r="EU209" s="320"/>
      <c r="FE209" s="320"/>
      <c r="FO209" s="320"/>
      <c r="FY209" s="320"/>
      <c r="GI209" s="320"/>
      <c r="GS209" s="320"/>
      <c r="HC209" s="320"/>
      <c r="HM209" s="320"/>
      <c r="HW209" s="320"/>
    </row>
    <row r="210" s="3" customFormat="true" x14ac:dyDescent="0.25">
      <c r="A210" s="320"/>
      <c r="K210" s="320"/>
      <c r="U210" s="320"/>
      <c r="AE210" s="320"/>
      <c r="AO210" s="320"/>
      <c r="AY210" s="320"/>
      <c r="AZ210" s="320"/>
      <c r="BA210" s="320"/>
      <c r="BB210" s="320"/>
      <c r="BC210" s="320"/>
      <c r="BD210" s="320"/>
      <c r="BE210" s="320"/>
      <c r="BF210" s="320"/>
      <c r="BI210" s="320"/>
      <c r="BS210" s="320"/>
      <c r="CC210" s="320"/>
      <c r="CM210" s="320"/>
      <c r="CW210" s="320"/>
      <c r="DG210" s="320"/>
      <c r="DQ210" s="320"/>
      <c r="EA210" s="320"/>
      <c r="EK210" s="320"/>
      <c r="EU210" s="320"/>
      <c r="FE210" s="320"/>
      <c r="FO210" s="320"/>
      <c r="FY210" s="320"/>
      <c r="GI210" s="320"/>
      <c r="GS210" s="320"/>
      <c r="HC210" s="320"/>
      <c r="HM210" s="320"/>
      <c r="HW210" s="320"/>
    </row>
    <row r="211" s="3" customFormat="true" x14ac:dyDescent="0.25">
      <c r="A211" s="320"/>
      <c r="K211" s="320"/>
      <c r="U211" s="320"/>
      <c r="AE211" s="320"/>
      <c r="AO211" s="320"/>
      <c r="AY211" s="320"/>
      <c r="AZ211" s="320"/>
      <c r="BA211" s="320"/>
      <c r="BB211" s="320"/>
      <c r="BC211" s="320"/>
      <c r="BD211" s="320"/>
      <c r="BE211" s="320"/>
      <c r="BF211" s="320"/>
      <c r="BI211" s="320"/>
      <c r="BS211" s="320"/>
      <c r="CC211" s="320"/>
      <c r="CM211" s="320"/>
      <c r="CW211" s="320"/>
      <c r="DG211" s="320"/>
      <c r="DQ211" s="320"/>
      <c r="EA211" s="320"/>
      <c r="EK211" s="320"/>
      <c r="EU211" s="320"/>
      <c r="FE211" s="320"/>
      <c r="FO211" s="320"/>
      <c r="FY211" s="320"/>
      <c r="GI211" s="320"/>
      <c r="GS211" s="320"/>
      <c r="HC211" s="320"/>
      <c r="HM211" s="320"/>
      <c r="HW211" s="320"/>
    </row>
    <row r="212" s="3" customFormat="true" x14ac:dyDescent="0.25">
      <c r="A212" s="320"/>
      <c r="K212" s="320"/>
      <c r="U212" s="320"/>
      <c r="AE212" s="320"/>
      <c r="AO212" s="320"/>
      <c r="AY212" s="320"/>
      <c r="AZ212" s="320"/>
      <c r="BA212" s="320"/>
      <c r="BB212" s="320"/>
      <c r="BC212" s="320"/>
      <c r="BD212" s="320"/>
      <c r="BE212" s="320"/>
      <c r="BF212" s="320"/>
      <c r="BI212" s="320"/>
      <c r="BS212" s="320"/>
      <c r="CC212" s="320"/>
      <c r="CM212" s="320"/>
      <c r="CW212" s="320"/>
      <c r="DG212" s="320"/>
      <c r="DQ212" s="320"/>
      <c r="EA212" s="320"/>
      <c r="EK212" s="320"/>
      <c r="EU212" s="320"/>
      <c r="FE212" s="320"/>
      <c r="FO212" s="320"/>
      <c r="FY212" s="320"/>
      <c r="GI212" s="320"/>
      <c r="GS212" s="320"/>
      <c r="HC212" s="320"/>
      <c r="HM212" s="320"/>
      <c r="HW212" s="320"/>
    </row>
    <row r="213" s="3" customFormat="true" x14ac:dyDescent="0.25">
      <c r="A213" s="320"/>
      <c r="K213" s="320"/>
      <c r="U213" s="320"/>
      <c r="AE213" s="320"/>
      <c r="AO213" s="320"/>
      <c r="AY213" s="320"/>
      <c r="AZ213" s="320"/>
      <c r="BA213" s="320"/>
      <c r="BB213" s="320"/>
      <c r="BC213" s="320"/>
      <c r="BD213" s="320"/>
      <c r="BE213" s="320"/>
      <c r="BF213" s="320"/>
      <c r="BI213" s="320"/>
      <c r="BS213" s="320"/>
      <c r="CC213" s="320"/>
      <c r="CM213" s="320"/>
      <c r="CW213" s="320"/>
      <c r="DG213" s="320"/>
      <c r="DQ213" s="320"/>
      <c r="EA213" s="320"/>
      <c r="EK213" s="320"/>
      <c r="EU213" s="320"/>
      <c r="FE213" s="320"/>
      <c r="FO213" s="320"/>
      <c r="FY213" s="320"/>
      <c r="GI213" s="320"/>
      <c r="GS213" s="320"/>
      <c r="HC213" s="320"/>
      <c r="HM213" s="320"/>
      <c r="HW213" s="320"/>
    </row>
    <row r="214" s="3" customFormat="true" x14ac:dyDescent="0.25">
      <c r="A214" s="320"/>
      <c r="K214" s="320"/>
      <c r="U214" s="320"/>
      <c r="AE214" s="320"/>
      <c r="AO214" s="320"/>
      <c r="AY214" s="320"/>
      <c r="AZ214" s="320"/>
      <c r="BA214" s="320"/>
      <c r="BB214" s="320"/>
      <c r="BC214" s="320"/>
      <c r="BD214" s="320"/>
      <c r="BE214" s="320"/>
      <c r="BF214" s="320"/>
      <c r="BI214" s="320"/>
      <c r="BS214" s="320"/>
      <c r="CC214" s="320"/>
      <c r="CM214" s="320"/>
      <c r="CW214" s="320"/>
      <c r="DG214" s="320"/>
      <c r="DQ214" s="320"/>
      <c r="EA214" s="320"/>
      <c r="EK214" s="320"/>
      <c r="EU214" s="320"/>
      <c r="FE214" s="320"/>
      <c r="FO214" s="320"/>
      <c r="FY214" s="320"/>
      <c r="GI214" s="320"/>
      <c r="GS214" s="320"/>
      <c r="HC214" s="320"/>
      <c r="HM214" s="320"/>
      <c r="HW214" s="320"/>
    </row>
    <row r="215" s="3" customFormat="true" x14ac:dyDescent="0.25">
      <c r="A215" s="320"/>
      <c r="K215" s="320"/>
      <c r="U215" s="320"/>
      <c r="AE215" s="320"/>
      <c r="AO215" s="320"/>
      <c r="AY215" s="320"/>
      <c r="AZ215" s="320"/>
      <c r="BA215" s="320"/>
      <c r="BB215" s="320"/>
      <c r="BC215" s="320"/>
      <c r="BD215" s="320"/>
      <c r="BE215" s="320"/>
      <c r="BF215" s="320"/>
      <c r="BI215" s="320"/>
      <c r="BS215" s="320"/>
      <c r="CC215" s="320"/>
      <c r="CM215" s="320"/>
      <c r="CW215" s="320"/>
      <c r="DG215" s="320"/>
      <c r="DQ215" s="320"/>
      <c r="EA215" s="320"/>
      <c r="EK215" s="320"/>
      <c r="EU215" s="320"/>
      <c r="FE215" s="320"/>
      <c r="FO215" s="320"/>
      <c r="FY215" s="320"/>
      <c r="GI215" s="320"/>
      <c r="GS215" s="320"/>
      <c r="HC215" s="320"/>
      <c r="HM215" s="320"/>
      <c r="HW215" s="320"/>
    </row>
    <row r="216" s="3" customFormat="true" x14ac:dyDescent="0.25">
      <c r="A216" s="320"/>
      <c r="K216" s="320"/>
      <c r="U216" s="320"/>
      <c r="AE216" s="320"/>
      <c r="AO216" s="320"/>
      <c r="AY216" s="320"/>
      <c r="AZ216" s="320"/>
      <c r="BA216" s="320"/>
      <c r="BB216" s="320"/>
      <c r="BC216" s="320"/>
      <c r="BD216" s="320"/>
      <c r="BE216" s="320"/>
      <c r="BF216" s="320"/>
      <c r="BI216" s="320"/>
      <c r="BS216" s="320"/>
      <c r="CC216" s="320"/>
      <c r="CM216" s="320"/>
      <c r="CW216" s="320"/>
      <c r="DG216" s="320"/>
      <c r="DQ216" s="320"/>
      <c r="EA216" s="320"/>
      <c r="EK216" s="320"/>
      <c r="EU216" s="320"/>
      <c r="FE216" s="320"/>
      <c r="FO216" s="320"/>
      <c r="FY216" s="320"/>
      <c r="GI216" s="320"/>
      <c r="GS216" s="320"/>
      <c r="HC216" s="320"/>
      <c r="HM216" s="320"/>
      <c r="HW216" s="320"/>
    </row>
    <row r="217" s="3" customFormat="true" x14ac:dyDescent="0.25">
      <c r="A217" s="320"/>
      <c r="K217" s="320"/>
      <c r="U217" s="320"/>
      <c r="AE217" s="320"/>
      <c r="AO217" s="320"/>
      <c r="AY217" s="320"/>
      <c r="AZ217" s="320"/>
      <c r="BA217" s="320"/>
      <c r="BB217" s="320"/>
      <c r="BC217" s="320"/>
      <c r="BD217" s="320"/>
      <c r="BE217" s="320"/>
      <c r="BF217" s="320"/>
      <c r="BI217" s="320"/>
      <c r="BS217" s="320"/>
      <c r="CC217" s="320"/>
      <c r="CM217" s="320"/>
      <c r="CW217" s="320"/>
      <c r="DG217" s="320"/>
      <c r="DQ217" s="320"/>
      <c r="EA217" s="320"/>
      <c r="EK217" s="320"/>
      <c r="EU217" s="320"/>
      <c r="FE217" s="320"/>
      <c r="FO217" s="320"/>
      <c r="FY217" s="320"/>
      <c r="GI217" s="320"/>
      <c r="GS217" s="320"/>
      <c r="HC217" s="320"/>
      <c r="HM217" s="320"/>
      <c r="HW217" s="320"/>
    </row>
    <row r="218" s="3" customFormat="true" x14ac:dyDescent="0.25">
      <c r="A218" s="320"/>
      <c r="K218" s="320"/>
      <c r="U218" s="320"/>
      <c r="AE218" s="320"/>
      <c r="AO218" s="320"/>
      <c r="AY218" s="320"/>
      <c r="AZ218" s="320"/>
      <c r="BA218" s="320"/>
      <c r="BB218" s="320"/>
      <c r="BC218" s="320"/>
      <c r="BD218" s="320"/>
      <c r="BE218" s="320"/>
      <c r="BF218" s="320"/>
      <c r="BI218" s="320"/>
      <c r="BS218" s="320"/>
      <c r="CC218" s="320"/>
      <c r="CM218" s="320"/>
      <c r="CW218" s="320"/>
      <c r="DG218" s="320"/>
      <c r="DQ218" s="320"/>
      <c r="EA218" s="320"/>
      <c r="EK218" s="320"/>
      <c r="EU218" s="320"/>
      <c r="FE218" s="320"/>
      <c r="FO218" s="320"/>
      <c r="FY218" s="320"/>
      <c r="GI218" s="320"/>
      <c r="GS218" s="320"/>
      <c r="HC218" s="320"/>
      <c r="HM218" s="320"/>
      <c r="HW218" s="320"/>
    </row>
    <row r="219" s="3" customFormat="true" x14ac:dyDescent="0.25">
      <c r="A219" s="320"/>
      <c r="K219" s="320"/>
      <c r="U219" s="320"/>
      <c r="AE219" s="320"/>
      <c r="AO219" s="320"/>
      <c r="AY219" s="320"/>
      <c r="AZ219" s="320"/>
      <c r="BA219" s="320"/>
      <c r="BB219" s="320"/>
      <c r="BC219" s="320"/>
      <c r="BD219" s="320"/>
      <c r="BE219" s="320"/>
      <c r="BF219" s="320"/>
      <c r="BI219" s="320"/>
      <c r="BS219" s="320"/>
      <c r="CC219" s="320"/>
      <c r="CM219" s="320"/>
      <c r="CW219" s="320"/>
      <c r="DG219" s="320"/>
      <c r="DQ219" s="320"/>
      <c r="EA219" s="320"/>
      <c r="EK219" s="320"/>
      <c r="EU219" s="320"/>
      <c r="FE219" s="320"/>
      <c r="FO219" s="320"/>
      <c r="FY219" s="320"/>
      <c r="GI219" s="320"/>
      <c r="GS219" s="320"/>
      <c r="HC219" s="320"/>
      <c r="HM219" s="320"/>
      <c r="HW219" s="320"/>
    </row>
    <row r="220" s="3" customFormat="true" x14ac:dyDescent="0.25">
      <c r="A220" s="320"/>
      <c r="K220" s="320"/>
      <c r="U220" s="320"/>
      <c r="AE220" s="320"/>
      <c r="AO220" s="320"/>
      <c r="AY220" s="320"/>
      <c r="AZ220" s="320"/>
      <c r="BA220" s="320"/>
      <c r="BB220" s="320"/>
      <c r="BC220" s="320"/>
      <c r="BD220" s="320"/>
      <c r="BE220" s="320"/>
      <c r="BF220" s="320"/>
      <c r="BI220" s="320"/>
      <c r="BS220" s="320"/>
      <c r="CC220" s="320"/>
      <c r="CM220" s="320"/>
      <c r="CW220" s="320"/>
      <c r="DG220" s="320"/>
      <c r="DQ220" s="320"/>
      <c r="EA220" s="320"/>
      <c r="EK220" s="320"/>
      <c r="EU220" s="320"/>
      <c r="FE220" s="320"/>
      <c r="FO220" s="320"/>
      <c r="FY220" s="320"/>
      <c r="GI220" s="320"/>
      <c r="GS220" s="320"/>
      <c r="HC220" s="320"/>
      <c r="HM220" s="320"/>
      <c r="HW220" s="320"/>
    </row>
    <row r="221" s="3" customFormat="true" x14ac:dyDescent="0.25">
      <c r="A221" s="320"/>
      <c r="K221" s="320"/>
      <c r="U221" s="320"/>
      <c r="AE221" s="320"/>
      <c r="AO221" s="320"/>
      <c r="AY221" s="320"/>
      <c r="AZ221" s="320"/>
      <c r="BA221" s="320"/>
      <c r="BB221" s="320"/>
      <c r="BC221" s="320"/>
      <c r="BD221" s="320"/>
      <c r="BE221" s="320"/>
      <c r="BF221" s="320"/>
      <c r="BI221" s="320"/>
      <c r="BS221" s="320"/>
      <c r="CC221" s="320"/>
      <c r="CM221" s="320"/>
      <c r="CW221" s="320"/>
      <c r="DG221" s="320"/>
      <c r="DQ221" s="320"/>
      <c r="EA221" s="320"/>
      <c r="EK221" s="320"/>
      <c r="EU221" s="320"/>
      <c r="FE221" s="320"/>
      <c r="FO221" s="320"/>
      <c r="FY221" s="320"/>
      <c r="GI221" s="320"/>
      <c r="GS221" s="320"/>
      <c r="HC221" s="320"/>
      <c r="HM221" s="320"/>
      <c r="HW221" s="320"/>
    </row>
    <row r="222" s="3" customFormat="true" x14ac:dyDescent="0.25">
      <c r="A222" s="320"/>
      <c r="K222" s="320"/>
      <c r="U222" s="320"/>
      <c r="AE222" s="320"/>
      <c r="AO222" s="320"/>
      <c r="AY222" s="320"/>
      <c r="AZ222" s="320"/>
      <c r="BA222" s="320"/>
      <c r="BB222" s="320"/>
      <c r="BC222" s="320"/>
      <c r="BD222" s="320"/>
      <c r="BE222" s="320"/>
      <c r="BF222" s="320"/>
      <c r="BI222" s="320"/>
      <c r="BS222" s="320"/>
      <c r="CC222" s="320"/>
      <c r="CM222" s="320"/>
      <c r="CW222" s="320"/>
      <c r="DG222" s="320"/>
      <c r="DQ222" s="320"/>
      <c r="EA222" s="320"/>
      <c r="EK222" s="320"/>
      <c r="EU222" s="320"/>
      <c r="FE222" s="320"/>
      <c r="FO222" s="320"/>
      <c r="FY222" s="320"/>
      <c r="GI222" s="320"/>
      <c r="GS222" s="320"/>
      <c r="HC222" s="320"/>
      <c r="HM222" s="320"/>
      <c r="HW222" s="320"/>
    </row>
    <row r="223" s="3" customFormat="true" x14ac:dyDescent="0.25">
      <c r="A223" s="320"/>
      <c r="K223" s="320"/>
      <c r="U223" s="320"/>
      <c r="AE223" s="320"/>
      <c r="AO223" s="320"/>
      <c r="AY223" s="320"/>
      <c r="AZ223" s="320"/>
      <c r="BA223" s="320"/>
      <c r="BB223" s="320"/>
      <c r="BC223" s="320"/>
      <c r="BD223" s="320"/>
      <c r="BE223" s="320"/>
      <c r="BF223" s="320"/>
      <c r="BI223" s="320"/>
      <c r="BS223" s="320"/>
      <c r="CC223" s="320"/>
      <c r="CM223" s="320"/>
      <c r="CW223" s="320"/>
      <c r="DG223" s="320"/>
      <c r="DQ223" s="320"/>
      <c r="EA223" s="320"/>
      <c r="EK223" s="320"/>
      <c r="EU223" s="320"/>
      <c r="FE223" s="320"/>
      <c r="FO223" s="320"/>
      <c r="FY223" s="320"/>
      <c r="GI223" s="320"/>
      <c r="GS223" s="320"/>
      <c r="HC223" s="320"/>
      <c r="HM223" s="320"/>
      <c r="HW223" s="320"/>
    </row>
    <row r="224" s="3" customFormat="true" x14ac:dyDescent="0.25">
      <c r="A224" s="320"/>
      <c r="K224" s="320"/>
      <c r="U224" s="320"/>
      <c r="AE224" s="320"/>
      <c r="AO224" s="320"/>
      <c r="AY224" s="320"/>
      <c r="AZ224" s="320"/>
      <c r="BA224" s="320"/>
      <c r="BB224" s="320"/>
      <c r="BC224" s="320"/>
      <c r="BD224" s="320"/>
      <c r="BE224" s="320"/>
      <c r="BF224" s="320"/>
      <c r="BI224" s="320"/>
      <c r="BS224" s="320"/>
      <c r="CC224" s="320"/>
      <c r="CM224" s="320"/>
      <c r="CW224" s="320"/>
      <c r="DG224" s="320"/>
      <c r="DQ224" s="320"/>
      <c r="EA224" s="320"/>
      <c r="EK224" s="320"/>
      <c r="EU224" s="320"/>
      <c r="FE224" s="320"/>
      <c r="FO224" s="320"/>
      <c r="FY224" s="320"/>
      <c r="GI224" s="320"/>
      <c r="GS224" s="320"/>
      <c r="HC224" s="320"/>
      <c r="HM224" s="320"/>
      <c r="HW224" s="320"/>
    </row>
    <row r="225" s="3" customFormat="true" x14ac:dyDescent="0.25">
      <c r="A225" s="320"/>
      <c r="K225" s="320"/>
      <c r="U225" s="320"/>
      <c r="AE225" s="320"/>
      <c r="AO225" s="320"/>
      <c r="AY225" s="320"/>
      <c r="AZ225" s="320"/>
      <c r="BA225" s="320"/>
      <c r="BB225" s="320"/>
      <c r="BC225" s="320"/>
      <c r="BD225" s="320"/>
      <c r="BE225" s="320"/>
      <c r="BF225" s="320"/>
      <c r="BI225" s="320"/>
      <c r="BS225" s="320"/>
      <c r="CC225" s="320"/>
      <c r="CM225" s="320"/>
      <c r="CW225" s="320"/>
      <c r="DG225" s="320"/>
      <c r="DQ225" s="320"/>
      <c r="EA225" s="320"/>
      <c r="EK225" s="320"/>
      <c r="EU225" s="320"/>
      <c r="FE225" s="320"/>
      <c r="FO225" s="320"/>
      <c r="FY225" s="320"/>
      <c r="GI225" s="320"/>
      <c r="GS225" s="320"/>
      <c r="HC225" s="320"/>
      <c r="HM225" s="320"/>
      <c r="HW225" s="320"/>
    </row>
    <row r="226" s="3" customFormat="true" x14ac:dyDescent="0.25">
      <c r="A226" s="320"/>
      <c r="K226" s="320"/>
      <c r="U226" s="320"/>
      <c r="AE226" s="320"/>
      <c r="AO226" s="320"/>
      <c r="AY226" s="320"/>
      <c r="AZ226" s="320"/>
      <c r="BA226" s="320"/>
      <c r="BB226" s="320"/>
      <c r="BC226" s="320"/>
      <c r="BD226" s="320"/>
      <c r="BE226" s="320"/>
      <c r="BF226" s="320"/>
      <c r="BI226" s="320"/>
      <c r="BS226" s="320"/>
      <c r="CC226" s="320"/>
      <c r="CM226" s="320"/>
      <c r="CW226" s="320"/>
      <c r="DG226" s="320"/>
      <c r="DQ226" s="320"/>
      <c r="EA226" s="320"/>
      <c r="EK226" s="320"/>
      <c r="EU226" s="320"/>
      <c r="FE226" s="320"/>
      <c r="FO226" s="320"/>
      <c r="FY226" s="320"/>
      <c r="GI226" s="320"/>
      <c r="GS226" s="320"/>
      <c r="HC226" s="320"/>
      <c r="HM226" s="320"/>
      <c r="HW226" s="320"/>
    </row>
    <row r="227" s="3" customFormat="true" x14ac:dyDescent="0.25">
      <c r="A227" s="320"/>
      <c r="K227" s="320"/>
      <c r="U227" s="320"/>
      <c r="AE227" s="320"/>
      <c r="AO227" s="320"/>
      <c r="AY227" s="320"/>
      <c r="AZ227" s="320"/>
      <c r="BA227" s="320"/>
      <c r="BB227" s="320"/>
      <c r="BC227" s="320"/>
      <c r="BD227" s="320"/>
      <c r="BE227" s="320"/>
      <c r="BF227" s="320"/>
      <c r="BI227" s="320"/>
      <c r="BS227" s="320"/>
      <c r="CC227" s="320"/>
      <c r="CM227" s="320"/>
      <c r="CW227" s="320"/>
      <c r="DG227" s="320"/>
      <c r="DQ227" s="320"/>
      <c r="EA227" s="320"/>
      <c r="EK227" s="320"/>
      <c r="EU227" s="320"/>
      <c r="FE227" s="320"/>
      <c r="FO227" s="320"/>
      <c r="FY227" s="320"/>
      <c r="GI227" s="320"/>
      <c r="GS227" s="320"/>
      <c r="HC227" s="320"/>
      <c r="HM227" s="320"/>
      <c r="HW227" s="320"/>
    </row>
    <row r="228" s="3" customFormat="true" x14ac:dyDescent="0.25">
      <c r="A228" s="320"/>
      <c r="K228" s="320"/>
      <c r="U228" s="320"/>
      <c r="AE228" s="320"/>
      <c r="AO228" s="320"/>
      <c r="AY228" s="320"/>
      <c r="AZ228" s="320"/>
      <c r="BA228" s="320"/>
      <c r="BB228" s="320"/>
      <c r="BC228" s="320"/>
      <c r="BD228" s="320"/>
      <c r="BE228" s="320"/>
      <c r="BF228" s="320"/>
      <c r="BI228" s="320"/>
      <c r="BS228" s="320"/>
      <c r="CC228" s="320"/>
      <c r="CM228" s="320"/>
      <c r="CW228" s="320"/>
      <c r="DG228" s="320"/>
      <c r="DQ228" s="320"/>
      <c r="EA228" s="320"/>
      <c r="EK228" s="320"/>
      <c r="EU228" s="320"/>
      <c r="FE228" s="320"/>
      <c r="FO228" s="320"/>
      <c r="FY228" s="320"/>
      <c r="GI228" s="320"/>
      <c r="GS228" s="320"/>
      <c r="HC228" s="320"/>
      <c r="HM228" s="320"/>
      <c r="HW228" s="320"/>
    </row>
    <row r="229" s="3" customFormat="true" x14ac:dyDescent="0.25">
      <c r="A229" s="320"/>
      <c r="K229" s="320"/>
      <c r="U229" s="320"/>
      <c r="AE229" s="320"/>
      <c r="AO229" s="320"/>
      <c r="AY229" s="320"/>
      <c r="AZ229" s="320"/>
      <c r="BA229" s="320"/>
      <c r="BB229" s="320"/>
      <c r="BC229" s="320"/>
      <c r="BD229" s="320"/>
      <c r="BE229" s="320"/>
      <c r="BF229" s="320"/>
      <c r="BI229" s="320"/>
      <c r="BS229" s="320"/>
      <c r="CC229" s="320"/>
      <c r="CM229" s="320"/>
      <c r="CW229" s="320"/>
      <c r="DG229" s="320"/>
      <c r="DQ229" s="320"/>
      <c r="EA229" s="320"/>
      <c r="EK229" s="320"/>
      <c r="EU229" s="320"/>
      <c r="FE229" s="320"/>
      <c r="FO229" s="320"/>
      <c r="FY229" s="320"/>
      <c r="GI229" s="320"/>
      <c r="GS229" s="320"/>
      <c r="HC229" s="320"/>
      <c r="HM229" s="320"/>
      <c r="HW229" s="320"/>
    </row>
    <row r="230" s="3" customFormat="true" x14ac:dyDescent="0.25">
      <c r="A230" s="320"/>
      <c r="K230" s="320"/>
      <c r="U230" s="320"/>
      <c r="AE230" s="320"/>
      <c r="AO230" s="320"/>
      <c r="AY230" s="320"/>
      <c r="AZ230" s="320"/>
      <c r="BA230" s="320"/>
      <c r="BB230" s="320"/>
      <c r="BC230" s="320"/>
      <c r="BD230" s="320"/>
      <c r="BE230" s="320"/>
      <c r="BF230" s="320"/>
      <c r="BI230" s="320"/>
      <c r="BS230" s="320"/>
      <c r="CC230" s="320"/>
      <c r="CM230" s="320"/>
      <c r="CW230" s="320"/>
      <c r="DG230" s="320"/>
      <c r="DQ230" s="320"/>
      <c r="EA230" s="320"/>
      <c r="EK230" s="320"/>
      <c r="EU230" s="320"/>
      <c r="FE230" s="320"/>
      <c r="FO230" s="320"/>
      <c r="FY230" s="320"/>
      <c r="GI230" s="320"/>
      <c r="GS230" s="320"/>
      <c r="HC230" s="320"/>
      <c r="HM230" s="320"/>
      <c r="HW230" s="320"/>
    </row>
    <row r="231" s="3" customFormat="true" x14ac:dyDescent="0.25">
      <c r="A231" s="320"/>
      <c r="K231" s="320"/>
      <c r="U231" s="320"/>
      <c r="AE231" s="320"/>
      <c r="AO231" s="320"/>
      <c r="AY231" s="320"/>
      <c r="AZ231" s="320"/>
      <c r="BA231" s="320"/>
      <c r="BB231" s="320"/>
      <c r="BC231" s="320"/>
      <c r="BD231" s="320"/>
      <c r="BE231" s="320"/>
      <c r="BF231" s="320"/>
      <c r="BI231" s="320"/>
      <c r="BS231" s="320"/>
      <c r="CC231" s="320"/>
      <c r="CM231" s="320"/>
      <c r="CW231" s="320"/>
      <c r="DG231" s="320"/>
      <c r="DQ231" s="320"/>
      <c r="EA231" s="320"/>
      <c r="EK231" s="320"/>
      <c r="EU231" s="320"/>
      <c r="FE231" s="320"/>
      <c r="FO231" s="320"/>
      <c r="FY231" s="320"/>
      <c r="GI231" s="320"/>
      <c r="GS231" s="320"/>
      <c r="HC231" s="320"/>
      <c r="HM231" s="320"/>
      <c r="HW231" s="320"/>
    </row>
    <row r="232" s="3" customFormat="true" x14ac:dyDescent="0.25">
      <c r="A232" s="320"/>
      <c r="K232" s="320"/>
      <c r="U232" s="320"/>
      <c r="AE232" s="320"/>
      <c r="AO232" s="320"/>
      <c r="AY232" s="320"/>
      <c r="AZ232" s="320"/>
      <c r="BA232" s="320"/>
      <c r="BB232" s="320"/>
      <c r="BC232" s="320"/>
      <c r="BD232" s="320"/>
      <c r="BE232" s="320"/>
      <c r="BF232" s="320"/>
      <c r="BI232" s="320"/>
      <c r="BS232" s="320"/>
      <c r="CC232" s="320"/>
      <c r="CM232" s="320"/>
      <c r="CW232" s="320"/>
      <c r="DG232" s="320"/>
      <c r="DQ232" s="320"/>
      <c r="EA232" s="320"/>
      <c r="EK232" s="320"/>
      <c r="EU232" s="320"/>
      <c r="FE232" s="320"/>
      <c r="FO232" s="320"/>
      <c r="FY232" s="320"/>
      <c r="GI232" s="320"/>
      <c r="GS232" s="320"/>
      <c r="HC232" s="320"/>
      <c r="HM232" s="320"/>
      <c r="HW232" s="320"/>
    </row>
    <row r="233" s="3" customFormat="true" x14ac:dyDescent="0.25">
      <c r="A233" s="320"/>
      <c r="K233" s="320"/>
      <c r="U233" s="320"/>
      <c r="AE233" s="320"/>
      <c r="AO233" s="320"/>
      <c r="AY233" s="320"/>
      <c r="AZ233" s="320"/>
      <c r="BA233" s="320"/>
      <c r="BB233" s="320"/>
      <c r="BC233" s="320"/>
      <c r="BD233" s="320"/>
      <c r="BE233" s="320"/>
      <c r="BF233" s="320"/>
      <c r="BI233" s="320"/>
      <c r="BS233" s="320"/>
      <c r="CC233" s="320"/>
      <c r="CM233" s="320"/>
      <c r="CW233" s="320"/>
      <c r="DG233" s="320"/>
      <c r="DQ233" s="320"/>
      <c r="EA233" s="320"/>
      <c r="EK233" s="320"/>
      <c r="EU233" s="320"/>
      <c r="FE233" s="320"/>
      <c r="FO233" s="320"/>
      <c r="FY233" s="320"/>
      <c r="GI233" s="320"/>
      <c r="GS233" s="320"/>
      <c r="HC233" s="320"/>
      <c r="HM233" s="320"/>
      <c r="HW233" s="320"/>
    </row>
    <row r="234" s="3" customFormat="true" x14ac:dyDescent="0.25">
      <c r="A234" s="320"/>
      <c r="K234" s="320"/>
      <c r="U234" s="320"/>
      <c r="AE234" s="320"/>
      <c r="AO234" s="320"/>
      <c r="AY234" s="320"/>
      <c r="AZ234" s="320"/>
      <c r="BA234" s="320"/>
      <c r="BB234" s="320"/>
      <c r="BC234" s="320"/>
      <c r="BD234" s="320"/>
      <c r="BE234" s="320"/>
      <c r="BF234" s="320"/>
      <c r="BI234" s="320"/>
      <c r="BS234" s="320"/>
      <c r="CC234" s="320"/>
      <c r="CM234" s="320"/>
      <c r="CW234" s="320"/>
      <c r="DG234" s="320"/>
      <c r="DQ234" s="320"/>
      <c r="EA234" s="320"/>
      <c r="EK234" s="320"/>
      <c r="EU234" s="320"/>
      <c r="FE234" s="320"/>
      <c r="FO234" s="320"/>
      <c r="FY234" s="320"/>
      <c r="GI234" s="320"/>
      <c r="GS234" s="320"/>
      <c r="HC234" s="320"/>
      <c r="HM234" s="320"/>
      <c r="HW234" s="320"/>
    </row>
    <row r="235" s="3" customFormat="true" x14ac:dyDescent="0.25">
      <c r="A235" s="320"/>
      <c r="K235" s="320"/>
      <c r="U235" s="320"/>
      <c r="AE235" s="320"/>
      <c r="AO235" s="320"/>
      <c r="AY235" s="320"/>
      <c r="AZ235" s="320"/>
      <c r="BA235" s="320"/>
      <c r="BB235" s="320"/>
      <c r="BC235" s="320"/>
      <c r="BD235" s="320"/>
      <c r="BE235" s="320"/>
      <c r="BF235" s="320"/>
      <c r="BI235" s="320"/>
      <c r="BS235" s="320"/>
      <c r="CC235" s="320"/>
      <c r="CM235" s="320"/>
      <c r="CW235" s="320"/>
      <c r="DG235" s="320"/>
      <c r="DQ235" s="320"/>
      <c r="EA235" s="320"/>
      <c r="EK235" s="320"/>
      <c r="EU235" s="320"/>
      <c r="FE235" s="320"/>
      <c r="FO235" s="320"/>
      <c r="FY235" s="320"/>
      <c r="GI235" s="320"/>
      <c r="GS235" s="320"/>
      <c r="HC235" s="320"/>
      <c r="HM235" s="320"/>
      <c r="HW235" s="320"/>
    </row>
    <row r="236" s="3" customFormat="true" x14ac:dyDescent="0.25">
      <c r="A236" s="320"/>
      <c r="K236" s="320"/>
      <c r="U236" s="320"/>
      <c r="AE236" s="320"/>
      <c r="AO236" s="320"/>
      <c r="AY236" s="320"/>
      <c r="AZ236" s="320"/>
      <c r="BA236" s="320"/>
      <c r="BB236" s="320"/>
      <c r="BC236" s="320"/>
      <c r="BD236" s="320"/>
      <c r="BE236" s="320"/>
      <c r="BF236" s="320"/>
      <c r="BI236" s="320"/>
      <c r="BS236" s="320"/>
      <c r="CC236" s="320"/>
      <c r="CM236" s="320"/>
      <c r="CW236" s="320"/>
      <c r="DG236" s="320"/>
      <c r="DQ236" s="320"/>
      <c r="EA236" s="320"/>
      <c r="EK236" s="320"/>
      <c r="EU236" s="320"/>
      <c r="FE236" s="320"/>
      <c r="FO236" s="320"/>
      <c r="FY236" s="320"/>
      <c r="GI236" s="320"/>
      <c r="GS236" s="320"/>
      <c r="HC236" s="320"/>
      <c r="HM236" s="320"/>
      <c r="HW236" s="320"/>
    </row>
    <row r="237" s="3" customFormat="true" x14ac:dyDescent="0.25">
      <c r="A237" s="320"/>
      <c r="K237" s="320"/>
      <c r="U237" s="320"/>
      <c r="AE237" s="320"/>
      <c r="AO237" s="320"/>
      <c r="AY237" s="320"/>
      <c r="AZ237" s="320"/>
      <c r="BA237" s="320"/>
      <c r="BB237" s="320"/>
      <c r="BC237" s="320"/>
      <c r="BD237" s="320"/>
      <c r="BE237" s="320"/>
      <c r="BF237" s="320"/>
      <c r="BI237" s="320"/>
      <c r="BS237" s="320"/>
      <c r="CC237" s="320"/>
      <c r="CM237" s="320"/>
      <c r="CW237" s="320"/>
      <c r="DG237" s="320"/>
      <c r="DQ237" s="320"/>
      <c r="EA237" s="320"/>
      <c r="EK237" s="320"/>
      <c r="EU237" s="320"/>
      <c r="FE237" s="320"/>
      <c r="FO237" s="320"/>
      <c r="FY237" s="320"/>
      <c r="GI237" s="320"/>
      <c r="GS237" s="320"/>
      <c r="HC237" s="320"/>
      <c r="HM237" s="320"/>
      <c r="HW237" s="320"/>
    </row>
    <row r="238" s="3" customFormat="true" x14ac:dyDescent="0.25">
      <c r="A238" s="320"/>
      <c r="K238" s="320"/>
      <c r="U238" s="320"/>
      <c r="AE238" s="320"/>
      <c r="AO238" s="320"/>
      <c r="AY238" s="320"/>
      <c r="AZ238" s="320"/>
      <c r="BA238" s="320"/>
      <c r="BB238" s="320"/>
      <c r="BC238" s="320"/>
      <c r="BD238" s="320"/>
      <c r="BE238" s="320"/>
      <c r="BF238" s="320"/>
      <c r="BI238" s="320"/>
      <c r="BS238" s="320"/>
      <c r="CC238" s="320"/>
      <c r="CM238" s="320"/>
      <c r="CW238" s="320"/>
      <c r="DG238" s="320"/>
      <c r="DQ238" s="320"/>
      <c r="EA238" s="320"/>
      <c r="EK238" s="320"/>
      <c r="EU238" s="320"/>
      <c r="FE238" s="320"/>
      <c r="FO238" s="320"/>
      <c r="FY238" s="320"/>
      <c r="GI238" s="320"/>
      <c r="GS238" s="320"/>
      <c r="HC238" s="320"/>
      <c r="HM238" s="320"/>
      <c r="HW238" s="320"/>
    </row>
    <row r="239" s="3" customFormat="true" x14ac:dyDescent="0.25">
      <c r="A239" s="320"/>
      <c r="K239" s="320"/>
      <c r="U239" s="320"/>
      <c r="AE239" s="320"/>
      <c r="AO239" s="320"/>
      <c r="AY239" s="320"/>
      <c r="AZ239" s="320"/>
      <c r="BA239" s="320"/>
      <c r="BB239" s="320"/>
      <c r="BC239" s="320"/>
      <c r="BD239" s="320"/>
      <c r="BE239" s="320"/>
      <c r="BF239" s="320"/>
      <c r="BI239" s="320"/>
      <c r="BS239" s="320"/>
      <c r="CC239" s="320"/>
      <c r="CM239" s="320"/>
      <c r="CW239" s="320"/>
      <c r="DG239" s="320"/>
      <c r="DQ239" s="320"/>
      <c r="EA239" s="320"/>
      <c r="EK239" s="320"/>
      <c r="EU239" s="320"/>
      <c r="FE239" s="320"/>
      <c r="FO239" s="320"/>
      <c r="FY239" s="320"/>
      <c r="GI239" s="320"/>
      <c r="GS239" s="320"/>
      <c r="HC239" s="320"/>
      <c r="HM239" s="320"/>
      <c r="HW239" s="320"/>
    </row>
    <row r="240" s="3" customFormat="true" x14ac:dyDescent="0.25">
      <c r="A240" s="320"/>
      <c r="K240" s="320"/>
      <c r="U240" s="320"/>
      <c r="AE240" s="320"/>
      <c r="AO240" s="320"/>
      <c r="AY240" s="320"/>
      <c r="AZ240" s="320"/>
      <c r="BA240" s="320"/>
      <c r="BB240" s="320"/>
      <c r="BC240" s="320"/>
      <c r="BD240" s="320"/>
      <c r="BE240" s="320"/>
      <c r="BF240" s="320"/>
      <c r="BI240" s="320"/>
      <c r="BS240" s="320"/>
      <c r="CC240" s="320"/>
      <c r="CM240" s="320"/>
      <c r="CW240" s="320"/>
      <c r="DG240" s="320"/>
      <c r="DQ240" s="320"/>
      <c r="EA240" s="320"/>
      <c r="EK240" s="320"/>
      <c r="EU240" s="320"/>
      <c r="FE240" s="320"/>
      <c r="FO240" s="320"/>
      <c r="FY240" s="320"/>
      <c r="GI240" s="320"/>
      <c r="GS240" s="320"/>
      <c r="HC240" s="320"/>
      <c r="HM240" s="320"/>
      <c r="HW240" s="320"/>
    </row>
    <row r="241" s="3" customFormat="true" x14ac:dyDescent="0.25">
      <c r="A241" s="320"/>
      <c r="K241" s="320"/>
      <c r="U241" s="320"/>
      <c r="AE241" s="320"/>
      <c r="AO241" s="320"/>
      <c r="AY241" s="320"/>
      <c r="AZ241" s="320"/>
      <c r="BA241" s="320"/>
      <c r="BB241" s="320"/>
      <c r="BC241" s="320"/>
      <c r="BD241" s="320"/>
      <c r="BE241" s="320"/>
      <c r="BF241" s="320"/>
      <c r="BI241" s="320"/>
      <c r="BS241" s="320"/>
      <c r="CC241" s="320"/>
      <c r="CM241" s="320"/>
      <c r="CW241" s="320"/>
      <c r="DG241" s="320"/>
      <c r="DQ241" s="320"/>
      <c r="EA241" s="320"/>
      <c r="EK241" s="320"/>
      <c r="EU241" s="320"/>
      <c r="FE241" s="320"/>
      <c r="FO241" s="320"/>
      <c r="FY241" s="320"/>
      <c r="GI241" s="320"/>
      <c r="GS241" s="320"/>
      <c r="HC241" s="320"/>
      <c r="HM241" s="320"/>
      <c r="HW241" s="320"/>
    </row>
    <row r="242" s="3" customFormat="true" x14ac:dyDescent="0.25">
      <c r="A242" s="320"/>
      <c r="K242" s="320"/>
      <c r="U242" s="320"/>
      <c r="AE242" s="320"/>
      <c r="AO242" s="320"/>
      <c r="AY242" s="320"/>
      <c r="AZ242" s="320"/>
      <c r="BA242" s="320"/>
      <c r="BB242" s="320"/>
      <c r="BC242" s="320"/>
      <c r="BD242" s="320"/>
      <c r="BE242" s="320"/>
      <c r="BF242" s="320"/>
      <c r="BI242" s="320"/>
      <c r="BS242" s="320"/>
      <c r="CC242" s="320"/>
      <c r="CM242" s="320"/>
      <c r="CW242" s="320"/>
      <c r="DG242" s="320"/>
      <c r="DQ242" s="320"/>
      <c r="EA242" s="320"/>
      <c r="EK242" s="320"/>
      <c r="EU242" s="320"/>
      <c r="FE242" s="320"/>
      <c r="FO242" s="320"/>
      <c r="FY242" s="320"/>
      <c r="GI242" s="320"/>
      <c r="GS242" s="320"/>
      <c r="HC242" s="320"/>
      <c r="HM242" s="320"/>
      <c r="HW242" s="320"/>
    </row>
    <row r="243" s="3" customFormat="true" x14ac:dyDescent="0.25">
      <c r="A243" s="320"/>
      <c r="K243" s="320"/>
      <c r="U243" s="320"/>
      <c r="AE243" s="320"/>
      <c r="AO243" s="320"/>
      <c r="AY243" s="320"/>
      <c r="AZ243" s="320"/>
      <c r="BA243" s="320"/>
      <c r="BB243" s="320"/>
      <c r="BC243" s="320"/>
      <c r="BD243" s="320"/>
      <c r="BE243" s="320"/>
      <c r="BF243" s="320"/>
      <c r="BI243" s="320"/>
      <c r="BS243" s="320"/>
      <c r="CC243" s="320"/>
      <c r="CM243" s="320"/>
      <c r="CW243" s="320"/>
      <c r="DG243" s="320"/>
      <c r="DQ243" s="320"/>
      <c r="EA243" s="320"/>
      <c r="EK243" s="320"/>
      <c r="EU243" s="320"/>
      <c r="FE243" s="320"/>
      <c r="FO243" s="320"/>
      <c r="FY243" s="320"/>
      <c r="GI243" s="320"/>
      <c r="GS243" s="320"/>
      <c r="HC243" s="320"/>
      <c r="HM243" s="320"/>
      <c r="HW243" s="320"/>
    </row>
    <row r="244" s="3" customFormat="true" x14ac:dyDescent="0.25">
      <c r="A244" s="320"/>
      <c r="K244" s="320"/>
      <c r="U244" s="320"/>
      <c r="AE244" s="320"/>
      <c r="AO244" s="320"/>
      <c r="AY244" s="320"/>
      <c r="AZ244" s="320"/>
      <c r="BA244" s="320"/>
      <c r="BB244" s="320"/>
      <c r="BC244" s="320"/>
      <c r="BD244" s="320"/>
      <c r="BE244" s="320"/>
      <c r="BF244" s="320"/>
      <c r="BI244" s="320"/>
      <c r="BS244" s="320"/>
      <c r="CC244" s="320"/>
      <c r="CM244" s="320"/>
      <c r="CW244" s="320"/>
      <c r="DG244" s="320"/>
      <c r="DQ244" s="320"/>
      <c r="EA244" s="320"/>
      <c r="EK244" s="320"/>
      <c r="EU244" s="320"/>
      <c r="FE244" s="320"/>
      <c r="FO244" s="320"/>
      <c r="FY244" s="320"/>
      <c r="GI244" s="320"/>
      <c r="GS244" s="320"/>
      <c r="HC244" s="320"/>
      <c r="HM244" s="320"/>
      <c r="HW244" s="320"/>
    </row>
    <row r="245" s="3" customFormat="true" x14ac:dyDescent="0.25">
      <c r="A245" s="320"/>
      <c r="K245" s="320"/>
      <c r="U245" s="320"/>
      <c r="AE245" s="320"/>
      <c r="AO245" s="320"/>
      <c r="AY245" s="320"/>
      <c r="AZ245" s="320"/>
      <c r="BA245" s="320"/>
      <c r="BB245" s="320"/>
      <c r="BC245" s="320"/>
      <c r="BD245" s="320"/>
      <c r="BE245" s="320"/>
      <c r="BF245" s="320"/>
      <c r="BI245" s="320"/>
      <c r="BS245" s="320"/>
      <c r="CC245" s="320"/>
      <c r="CM245" s="320"/>
      <c r="CW245" s="320"/>
      <c r="DG245" s="320"/>
      <c r="DQ245" s="320"/>
      <c r="EA245" s="320"/>
      <c r="EK245" s="320"/>
      <c r="EU245" s="320"/>
      <c r="FE245" s="320"/>
      <c r="FO245" s="320"/>
      <c r="FY245" s="320"/>
      <c r="GI245" s="320"/>
      <c r="GS245" s="320"/>
      <c r="HC245" s="320"/>
      <c r="HM245" s="320"/>
      <c r="HW245" s="320"/>
    </row>
    <row r="246" s="3" customFormat="true" x14ac:dyDescent="0.25">
      <c r="A246" s="320"/>
      <c r="K246" s="320"/>
      <c r="U246" s="320"/>
      <c r="AE246" s="320"/>
      <c r="AO246" s="320"/>
      <c r="AY246" s="320"/>
      <c r="AZ246" s="320"/>
      <c r="BA246" s="320"/>
      <c r="BB246" s="320"/>
      <c r="BC246" s="320"/>
      <c r="BD246" s="320"/>
      <c r="BE246" s="320"/>
      <c r="BF246" s="320"/>
      <c r="BI246" s="320"/>
      <c r="BS246" s="320"/>
      <c r="CC246" s="320"/>
      <c r="CM246" s="320"/>
      <c r="CW246" s="320"/>
      <c r="DG246" s="320"/>
      <c r="DQ246" s="320"/>
      <c r="EA246" s="320"/>
      <c r="EK246" s="320"/>
      <c r="EU246" s="320"/>
      <c r="FE246" s="320"/>
      <c r="FO246" s="320"/>
      <c r="FY246" s="320"/>
      <c r="GI246" s="320"/>
      <c r="GS246" s="320"/>
      <c r="HC246" s="320"/>
      <c r="HM246" s="320"/>
      <c r="HW246" s="320"/>
    </row>
    <row r="247" s="3" customFormat="true" x14ac:dyDescent="0.25">
      <c r="A247" s="320"/>
      <c r="K247" s="320"/>
      <c r="U247" s="320"/>
      <c r="AE247" s="320"/>
      <c r="AO247" s="320"/>
      <c r="AY247" s="320"/>
      <c r="AZ247" s="320"/>
      <c r="BA247" s="320"/>
      <c r="BB247" s="320"/>
      <c r="BC247" s="320"/>
      <c r="BD247" s="320"/>
      <c r="BE247" s="320"/>
      <c r="BF247" s="320"/>
      <c r="BI247" s="320"/>
      <c r="BS247" s="320"/>
      <c r="CC247" s="320"/>
      <c r="CM247" s="320"/>
      <c r="CW247" s="320"/>
      <c r="DG247" s="320"/>
      <c r="DQ247" s="320"/>
      <c r="EA247" s="320"/>
      <c r="EK247" s="320"/>
      <c r="EU247" s="320"/>
      <c r="FE247" s="320"/>
      <c r="FO247" s="320"/>
      <c r="FY247" s="320"/>
      <c r="GI247" s="320"/>
      <c r="GS247" s="320"/>
      <c r="HC247" s="320"/>
      <c r="HM247" s="320"/>
      <c r="HW247" s="320"/>
    </row>
    <row r="248" s="3" customFormat="true" x14ac:dyDescent="0.25">
      <c r="A248" s="320"/>
      <c r="K248" s="320"/>
      <c r="U248" s="320"/>
      <c r="AE248" s="320"/>
      <c r="AO248" s="320"/>
      <c r="AY248" s="320"/>
      <c r="AZ248" s="320"/>
      <c r="BA248" s="320"/>
      <c r="BB248" s="320"/>
      <c r="BC248" s="320"/>
      <c r="BD248" s="320"/>
      <c r="BE248" s="320"/>
      <c r="BF248" s="320"/>
      <c r="BI248" s="320"/>
      <c r="BS248" s="320"/>
      <c r="CC248" s="320"/>
      <c r="CM248" s="320"/>
      <c r="CW248" s="320"/>
      <c r="DG248" s="320"/>
      <c r="DQ248" s="320"/>
      <c r="EA248" s="320"/>
      <c r="EK248" s="320"/>
      <c r="EU248" s="320"/>
      <c r="FE248" s="320"/>
      <c r="FO248" s="320"/>
      <c r="FY248" s="320"/>
      <c r="GI248" s="320"/>
      <c r="GS248" s="320"/>
      <c r="HC248" s="320"/>
      <c r="HM248" s="320"/>
      <c r="HW248" s="320"/>
    </row>
    <row r="249" s="3" customFormat="true" x14ac:dyDescent="0.25">
      <c r="A249" s="320"/>
      <c r="K249" s="320"/>
      <c r="U249" s="320"/>
      <c r="AE249" s="320"/>
      <c r="AO249" s="320"/>
      <c r="AY249" s="320"/>
      <c r="AZ249" s="320"/>
      <c r="BA249" s="320"/>
      <c r="BB249" s="320"/>
      <c r="BC249" s="320"/>
      <c r="BD249" s="320"/>
      <c r="BE249" s="320"/>
      <c r="BF249" s="320"/>
      <c r="BI249" s="320"/>
      <c r="BS249" s="320"/>
      <c r="CC249" s="320"/>
      <c r="CM249" s="320"/>
      <c r="CW249" s="320"/>
      <c r="DG249" s="320"/>
      <c r="DQ249" s="320"/>
      <c r="EA249" s="320"/>
      <c r="EK249" s="320"/>
      <c r="EU249" s="320"/>
      <c r="FE249" s="320"/>
      <c r="FO249" s="320"/>
      <c r="FY249" s="320"/>
      <c r="GI249" s="320"/>
      <c r="GS249" s="320"/>
      <c r="HC249" s="320"/>
      <c r="HM249" s="320"/>
      <c r="HW249" s="320"/>
    </row>
    <row r="250" s="3" customFormat="true" x14ac:dyDescent="0.25">
      <c r="A250" s="320"/>
      <c r="K250" s="320"/>
      <c r="U250" s="320"/>
      <c r="AE250" s="320"/>
      <c r="AO250" s="320"/>
      <c r="AY250" s="320"/>
      <c r="AZ250" s="320"/>
      <c r="BA250" s="320"/>
      <c r="BB250" s="320"/>
      <c r="BC250" s="320"/>
      <c r="BD250" s="320"/>
      <c r="BE250" s="320"/>
      <c r="BF250" s="320"/>
      <c r="BI250" s="320"/>
      <c r="BS250" s="320"/>
      <c r="CC250" s="320"/>
      <c r="CM250" s="320"/>
      <c r="CW250" s="320"/>
      <c r="DG250" s="320"/>
      <c r="DQ250" s="320"/>
      <c r="EA250" s="320"/>
      <c r="EK250" s="320"/>
      <c r="EU250" s="320"/>
      <c r="FE250" s="320"/>
      <c r="FO250" s="320"/>
      <c r="FY250" s="320"/>
      <c r="GI250" s="320"/>
      <c r="GS250" s="320"/>
      <c r="HC250" s="320"/>
      <c r="HM250" s="320"/>
      <c r="HW250" s="320"/>
    </row>
    <row r="251" s="3" customFormat="true" x14ac:dyDescent="0.25">
      <c r="A251" s="320"/>
      <c r="K251" s="320"/>
      <c r="U251" s="320"/>
      <c r="AE251" s="320"/>
      <c r="AO251" s="320"/>
      <c r="AY251" s="320"/>
      <c r="AZ251" s="320"/>
      <c r="BA251" s="320"/>
      <c r="BB251" s="320"/>
      <c r="BC251" s="320"/>
      <c r="BD251" s="320"/>
      <c r="BE251" s="320"/>
      <c r="BF251" s="320"/>
      <c r="BI251" s="320"/>
      <c r="BS251" s="320"/>
      <c r="CC251" s="320"/>
      <c r="CM251" s="320"/>
      <c r="CW251" s="320"/>
      <c r="DG251" s="320"/>
      <c r="DQ251" s="320"/>
      <c r="EA251" s="320"/>
      <c r="EK251" s="320"/>
      <c r="EU251" s="320"/>
      <c r="FE251" s="320"/>
      <c r="FO251" s="320"/>
      <c r="FY251" s="320"/>
      <c r="GI251" s="320"/>
      <c r="GS251" s="320"/>
      <c r="HC251" s="320"/>
      <c r="HM251" s="320"/>
      <c r="HW251" s="320"/>
    </row>
    <row r="252" s="3" customFormat="true" x14ac:dyDescent="0.25">
      <c r="A252" s="320"/>
      <c r="K252" s="320"/>
      <c r="U252" s="320"/>
      <c r="AE252" s="320"/>
      <c r="AO252" s="320"/>
      <c r="AY252" s="320"/>
      <c r="AZ252" s="320"/>
      <c r="BA252" s="320"/>
      <c r="BB252" s="320"/>
      <c r="BC252" s="320"/>
      <c r="BD252" s="320"/>
      <c r="BE252" s="320"/>
      <c r="BF252" s="320"/>
      <c r="BI252" s="320"/>
      <c r="BS252" s="320"/>
      <c r="CC252" s="320"/>
      <c r="CM252" s="320"/>
      <c r="CW252" s="320"/>
      <c r="DG252" s="320"/>
      <c r="DQ252" s="320"/>
      <c r="EA252" s="320"/>
      <c r="EK252" s="320"/>
      <c r="EU252" s="320"/>
      <c r="FE252" s="320"/>
      <c r="FO252" s="320"/>
      <c r="FY252" s="320"/>
      <c r="GI252" s="320"/>
      <c r="GS252" s="320"/>
      <c r="HC252" s="320"/>
      <c r="HM252" s="320"/>
      <c r="HW252" s="320"/>
    </row>
    <row r="253" s="3" customFormat="true" x14ac:dyDescent="0.25">
      <c r="A253" s="320"/>
      <c r="K253" s="320"/>
      <c r="U253" s="320"/>
      <c r="AE253" s="320"/>
      <c r="AO253" s="320"/>
      <c r="AY253" s="320"/>
      <c r="AZ253" s="320"/>
      <c r="BA253" s="320"/>
      <c r="BB253" s="320"/>
      <c r="BC253" s="320"/>
      <c r="BD253" s="320"/>
      <c r="BE253" s="320"/>
      <c r="BF253" s="320"/>
      <c r="BI253" s="320"/>
      <c r="BS253" s="320"/>
      <c r="CC253" s="320"/>
      <c r="CM253" s="320"/>
      <c r="CW253" s="320"/>
      <c r="DG253" s="320"/>
      <c r="DQ253" s="320"/>
      <c r="EA253" s="320"/>
      <c r="EK253" s="320"/>
      <c r="EU253" s="320"/>
      <c r="FE253" s="320"/>
      <c r="FO253" s="320"/>
      <c r="FY253" s="320"/>
      <c r="GI253" s="320"/>
      <c r="GS253" s="320"/>
      <c r="HC253" s="320"/>
      <c r="HM253" s="320"/>
      <c r="HW253" s="320"/>
    </row>
    <row r="254" s="3" customFormat="true" x14ac:dyDescent="0.25">
      <c r="A254" s="320"/>
      <c r="K254" s="320"/>
      <c r="U254" s="320"/>
      <c r="AE254" s="320"/>
      <c r="AO254" s="320"/>
      <c r="AY254" s="320"/>
      <c r="AZ254" s="320"/>
      <c r="BA254" s="320"/>
      <c r="BB254" s="320"/>
      <c r="BC254" s="320"/>
      <c r="BD254" s="320"/>
      <c r="BE254" s="320"/>
      <c r="BF254" s="320"/>
      <c r="BI254" s="320"/>
      <c r="BS254" s="320"/>
      <c r="CC254" s="320"/>
      <c r="CM254" s="320"/>
      <c r="CW254" s="320"/>
      <c r="DG254" s="320"/>
      <c r="DQ254" s="320"/>
      <c r="EA254" s="320"/>
      <c r="EK254" s="320"/>
      <c r="EU254" s="320"/>
      <c r="FE254" s="320"/>
      <c r="FO254" s="320"/>
      <c r="FY254" s="320"/>
      <c r="GI254" s="320"/>
      <c r="GS254" s="320"/>
      <c r="HC254" s="320"/>
      <c r="HM254" s="320"/>
      <c r="HW254" s="320"/>
    </row>
    <row r="255" s="3" customFormat="true" x14ac:dyDescent="0.25">
      <c r="A255" s="320"/>
      <c r="K255" s="320"/>
      <c r="U255" s="320"/>
      <c r="AE255" s="320"/>
      <c r="AO255" s="320"/>
      <c r="AY255" s="320"/>
      <c r="AZ255" s="320"/>
      <c r="BA255" s="320"/>
      <c r="BB255" s="320"/>
      <c r="BC255" s="320"/>
      <c r="BD255" s="320"/>
      <c r="BE255" s="320"/>
      <c r="BF255" s="320"/>
      <c r="BI255" s="320"/>
      <c r="BS255" s="320"/>
      <c r="CC255" s="320"/>
      <c r="CM255" s="320"/>
      <c r="CW255" s="320"/>
      <c r="DG255" s="320"/>
      <c r="DQ255" s="320"/>
      <c r="EA255" s="320"/>
      <c r="EK255" s="320"/>
      <c r="EU255" s="320"/>
      <c r="FE255" s="320"/>
      <c r="FO255" s="320"/>
      <c r="FY255" s="320"/>
      <c r="GI255" s="320"/>
      <c r="GS255" s="320"/>
      <c r="HC255" s="320"/>
      <c r="HM255" s="320"/>
      <c r="HW255" s="320"/>
    </row>
    <row r="256" s="3" customFormat="true" x14ac:dyDescent="0.25">
      <c r="A256" s="320"/>
      <c r="K256" s="320"/>
      <c r="U256" s="320"/>
      <c r="AE256" s="320"/>
      <c r="AO256" s="320"/>
      <c r="AY256" s="320"/>
      <c r="AZ256" s="320"/>
      <c r="BA256" s="320"/>
      <c r="BB256" s="320"/>
      <c r="BC256" s="320"/>
      <c r="BD256" s="320"/>
      <c r="BE256" s="320"/>
      <c r="BF256" s="320"/>
      <c r="BI256" s="320"/>
      <c r="BS256" s="320"/>
      <c r="CC256" s="320"/>
      <c r="CM256" s="320"/>
      <c r="CW256" s="320"/>
      <c r="DG256" s="320"/>
      <c r="DQ256" s="320"/>
      <c r="EA256" s="320"/>
      <c r="EK256" s="320"/>
      <c r="EU256" s="320"/>
      <c r="FE256" s="320"/>
      <c r="FO256" s="320"/>
      <c r="FY256" s="320"/>
      <c r="GI256" s="320"/>
      <c r="GS256" s="320"/>
      <c r="HC256" s="320"/>
      <c r="HM256" s="320"/>
      <c r="HW256" s="320"/>
    </row>
    <row r="257" s="3" customFormat="true" x14ac:dyDescent="0.25">
      <c r="A257" s="320"/>
      <c r="K257" s="320"/>
      <c r="U257" s="320"/>
      <c r="AE257" s="320"/>
      <c r="AO257" s="320"/>
      <c r="AY257" s="320"/>
      <c r="AZ257" s="320"/>
      <c r="BA257" s="320"/>
      <c r="BB257" s="320"/>
      <c r="BC257" s="320"/>
      <c r="BD257" s="320"/>
      <c r="BE257" s="320"/>
      <c r="BF257" s="320"/>
      <c r="BI257" s="320"/>
      <c r="BS257" s="320"/>
      <c r="CC257" s="320"/>
      <c r="CM257" s="320"/>
      <c r="CW257" s="320"/>
      <c r="DG257" s="320"/>
      <c r="DQ257" s="320"/>
      <c r="EA257" s="320"/>
      <c r="EK257" s="320"/>
      <c r="EU257" s="320"/>
      <c r="FE257" s="320"/>
      <c r="FO257" s="320"/>
      <c r="FY257" s="320"/>
      <c r="GI257" s="320"/>
      <c r="GS257" s="320"/>
      <c r="HC257" s="320"/>
      <c r="HM257" s="320"/>
      <c r="HW257" s="320"/>
    </row>
    <row r="258" s="3" customFormat="true" x14ac:dyDescent="0.25">
      <c r="A258" s="320"/>
      <c r="K258" s="320"/>
      <c r="U258" s="320"/>
      <c r="AE258" s="320"/>
      <c r="AO258" s="320"/>
      <c r="AY258" s="320"/>
      <c r="AZ258" s="320"/>
      <c r="BA258" s="320"/>
      <c r="BB258" s="320"/>
      <c r="BC258" s="320"/>
      <c r="BD258" s="320"/>
      <c r="BE258" s="320"/>
      <c r="BF258" s="320"/>
      <c r="BI258" s="320"/>
      <c r="BS258" s="320"/>
      <c r="CC258" s="320"/>
      <c r="CM258" s="320"/>
      <c r="CW258" s="320"/>
      <c r="DG258" s="320"/>
      <c r="DQ258" s="320"/>
      <c r="EA258" s="320"/>
      <c r="EK258" s="320"/>
      <c r="EU258" s="320"/>
      <c r="FE258" s="320"/>
      <c r="FO258" s="320"/>
      <c r="FY258" s="320"/>
      <c r="GI258" s="320"/>
      <c r="GS258" s="320"/>
      <c r="HC258" s="320"/>
      <c r="HM258" s="320"/>
      <c r="HW258" s="320"/>
    </row>
    <row r="259" s="3" customFormat="true" x14ac:dyDescent="0.25">
      <c r="A259" s="320"/>
      <c r="K259" s="320"/>
      <c r="U259" s="320"/>
      <c r="AE259" s="320"/>
      <c r="AO259" s="320"/>
      <c r="AY259" s="320"/>
      <c r="AZ259" s="320"/>
      <c r="BA259" s="320"/>
      <c r="BB259" s="320"/>
      <c r="BC259" s="320"/>
      <c r="BD259" s="320"/>
      <c r="BE259" s="320"/>
      <c r="BF259" s="320"/>
      <c r="BI259" s="320"/>
      <c r="BS259" s="320"/>
      <c r="CC259" s="320"/>
      <c r="CM259" s="320"/>
      <c r="CW259" s="320"/>
      <c r="DG259" s="320"/>
      <c r="DQ259" s="320"/>
      <c r="EA259" s="320"/>
      <c r="EK259" s="320"/>
      <c r="EU259" s="320"/>
      <c r="FE259" s="320"/>
      <c r="FO259" s="320"/>
      <c r="FY259" s="320"/>
      <c r="GI259" s="320"/>
      <c r="GS259" s="320"/>
      <c r="HC259" s="320"/>
      <c r="HM259" s="320"/>
      <c r="HW259" s="320"/>
    </row>
    <row r="260" s="3" customFormat="true" x14ac:dyDescent="0.25">
      <c r="A260" s="320"/>
      <c r="K260" s="320"/>
      <c r="U260" s="320"/>
      <c r="AE260" s="320"/>
      <c r="AO260" s="320"/>
      <c r="AY260" s="320"/>
      <c r="AZ260" s="320"/>
      <c r="BA260" s="320"/>
      <c r="BB260" s="320"/>
      <c r="BC260" s="320"/>
      <c r="BD260" s="320"/>
      <c r="BE260" s="320"/>
      <c r="BF260" s="320"/>
      <c r="BI260" s="320"/>
      <c r="BS260" s="320"/>
      <c r="CC260" s="320"/>
      <c r="CM260" s="320"/>
      <c r="CW260" s="320"/>
      <c r="DG260" s="320"/>
      <c r="DQ260" s="320"/>
      <c r="EA260" s="320"/>
      <c r="EK260" s="320"/>
      <c r="EU260" s="320"/>
      <c r="FE260" s="320"/>
      <c r="FO260" s="320"/>
      <c r="FY260" s="320"/>
      <c r="GI260" s="320"/>
      <c r="GS260" s="320"/>
      <c r="HC260" s="320"/>
      <c r="HM260" s="320"/>
      <c r="HW260" s="320"/>
    </row>
    <row r="261" s="3" customFormat="true" x14ac:dyDescent="0.25">
      <c r="A261" s="320"/>
      <c r="K261" s="320"/>
      <c r="U261" s="320"/>
      <c r="AE261" s="320"/>
      <c r="AO261" s="320"/>
      <c r="AY261" s="320"/>
      <c r="AZ261" s="320"/>
      <c r="BA261" s="320"/>
      <c r="BB261" s="320"/>
      <c r="BC261" s="320"/>
      <c r="BD261" s="320"/>
      <c r="BE261" s="320"/>
      <c r="BF261" s="320"/>
      <c r="BI261" s="320"/>
      <c r="BS261" s="320"/>
      <c r="CC261" s="320"/>
      <c r="CM261" s="320"/>
      <c r="CW261" s="320"/>
      <c r="DG261" s="320"/>
      <c r="DQ261" s="320"/>
      <c r="EA261" s="320"/>
      <c r="EK261" s="320"/>
      <c r="EU261" s="320"/>
      <c r="FE261" s="320"/>
      <c r="FO261" s="320"/>
      <c r="FY261" s="320"/>
      <c r="GI261" s="320"/>
      <c r="GS261" s="320"/>
      <c r="HC261" s="320"/>
      <c r="HM261" s="320"/>
      <c r="HW261" s="320"/>
    </row>
    <row r="262" s="3" customFormat="true" x14ac:dyDescent="0.25">
      <c r="A262" s="320"/>
      <c r="K262" s="320"/>
      <c r="U262" s="320"/>
      <c r="AE262" s="320"/>
      <c r="AO262" s="320"/>
      <c r="AY262" s="320"/>
      <c r="AZ262" s="320"/>
      <c r="BA262" s="320"/>
      <c r="BB262" s="320"/>
      <c r="BC262" s="320"/>
      <c r="BD262" s="320"/>
      <c r="BE262" s="320"/>
      <c r="BF262" s="320"/>
      <c r="BI262" s="320"/>
      <c r="BS262" s="320"/>
      <c r="CC262" s="320"/>
      <c r="CM262" s="320"/>
      <c r="CW262" s="320"/>
      <c r="DG262" s="320"/>
      <c r="DQ262" s="320"/>
      <c r="EA262" s="320"/>
      <c r="EK262" s="320"/>
      <c r="EU262" s="320"/>
      <c r="FE262" s="320"/>
      <c r="FO262" s="320"/>
      <c r="FY262" s="320"/>
      <c r="GI262" s="320"/>
      <c r="GS262" s="320"/>
      <c r="HC262" s="320"/>
      <c r="HM262" s="320"/>
      <c r="HW262" s="320"/>
    </row>
    <row r="263" s="3" customFormat="true" x14ac:dyDescent="0.25">
      <c r="A263" s="320"/>
      <c r="K263" s="320"/>
      <c r="U263" s="320"/>
      <c r="AE263" s="320"/>
      <c r="AO263" s="320"/>
      <c r="AY263" s="320"/>
      <c r="AZ263" s="320"/>
      <c r="BA263" s="320"/>
      <c r="BB263" s="320"/>
      <c r="BC263" s="320"/>
      <c r="BD263" s="320"/>
      <c r="BE263" s="320"/>
      <c r="BF263" s="320"/>
      <c r="BI263" s="320"/>
      <c r="BS263" s="320"/>
      <c r="CC263" s="320"/>
      <c r="CM263" s="320"/>
      <c r="CW263" s="320"/>
      <c r="DG263" s="320"/>
      <c r="DQ263" s="320"/>
      <c r="EA263" s="320"/>
      <c r="EK263" s="320"/>
      <c r="EU263" s="320"/>
      <c r="FE263" s="320"/>
      <c r="FO263" s="320"/>
      <c r="FY263" s="320"/>
      <c r="GI263" s="320"/>
      <c r="GS263" s="320"/>
      <c r="HC263" s="320"/>
      <c r="HM263" s="320"/>
      <c r="HW263" s="320"/>
    </row>
    <row r="264" s="3" customFormat="true" x14ac:dyDescent="0.25">
      <c r="A264" s="320"/>
      <c r="K264" s="320"/>
      <c r="U264" s="320"/>
      <c r="AE264" s="320"/>
      <c r="AO264" s="320"/>
      <c r="AY264" s="320"/>
      <c r="AZ264" s="320"/>
      <c r="BA264" s="320"/>
      <c r="BB264" s="320"/>
      <c r="BC264" s="320"/>
      <c r="BD264" s="320"/>
      <c r="BE264" s="320"/>
      <c r="BF264" s="320"/>
      <c r="BI264" s="320"/>
      <c r="BS264" s="320"/>
      <c r="CC264" s="320"/>
      <c r="CM264" s="320"/>
      <c r="CW264" s="320"/>
      <c r="DG264" s="320"/>
      <c r="DQ264" s="320"/>
      <c r="EA264" s="320"/>
      <c r="EK264" s="320"/>
      <c r="EU264" s="320"/>
      <c r="FE264" s="320"/>
      <c r="FO264" s="320"/>
      <c r="FY264" s="320"/>
      <c r="GI264" s="320"/>
      <c r="GS264" s="320"/>
      <c r="HC264" s="320"/>
      <c r="HM264" s="320"/>
      <c r="HW264" s="320"/>
    </row>
    <row r="265" s="3" customFormat="true" x14ac:dyDescent="0.25">
      <c r="A265" s="320"/>
      <c r="K265" s="320"/>
      <c r="U265" s="320"/>
      <c r="AE265" s="320"/>
      <c r="AO265" s="320"/>
      <c r="AY265" s="320"/>
      <c r="AZ265" s="320"/>
      <c r="BA265" s="320"/>
      <c r="BB265" s="320"/>
      <c r="BC265" s="320"/>
      <c r="BD265" s="320"/>
      <c r="BE265" s="320"/>
      <c r="BF265" s="320"/>
      <c r="BI265" s="320"/>
      <c r="BS265" s="320"/>
      <c r="CC265" s="320"/>
      <c r="CM265" s="320"/>
      <c r="CW265" s="320"/>
      <c r="DG265" s="320"/>
      <c r="DQ265" s="320"/>
      <c r="EA265" s="320"/>
      <c r="EK265" s="320"/>
      <c r="EU265" s="320"/>
      <c r="FE265" s="320"/>
      <c r="FO265" s="320"/>
      <c r="FY265" s="320"/>
      <c r="GI265" s="320"/>
      <c r="GS265" s="320"/>
      <c r="HC265" s="320"/>
      <c r="HM265" s="320"/>
      <c r="HW265" s="320"/>
    </row>
    <row r="266" s="3" customFormat="true" x14ac:dyDescent="0.25">
      <c r="A266" s="320"/>
      <c r="K266" s="320"/>
      <c r="U266" s="320"/>
      <c r="AE266" s="320"/>
      <c r="AO266" s="320"/>
      <c r="AY266" s="320"/>
      <c r="AZ266" s="320"/>
      <c r="BA266" s="320"/>
      <c r="BB266" s="320"/>
      <c r="BC266" s="320"/>
      <c r="BD266" s="320"/>
      <c r="BE266" s="320"/>
      <c r="BF266" s="320"/>
      <c r="BI266" s="320"/>
      <c r="BS266" s="320"/>
      <c r="CC266" s="320"/>
      <c r="CM266" s="320"/>
      <c r="CW266" s="320"/>
      <c r="DG266" s="320"/>
      <c r="DQ266" s="320"/>
      <c r="EA266" s="320"/>
      <c r="EK266" s="320"/>
      <c r="EU266" s="320"/>
      <c r="FE266" s="320"/>
      <c r="FO266" s="320"/>
      <c r="FY266" s="320"/>
      <c r="GI266" s="320"/>
      <c r="GS266" s="320"/>
      <c r="HC266" s="320"/>
      <c r="HM266" s="320"/>
      <c r="HW266" s="320"/>
    </row>
    <row r="267" s="3" customFormat="true" x14ac:dyDescent="0.25">
      <c r="A267" s="320"/>
      <c r="K267" s="320"/>
      <c r="U267" s="320"/>
      <c r="AE267" s="320"/>
      <c r="AO267" s="320"/>
      <c r="AY267" s="320"/>
      <c r="AZ267" s="320"/>
      <c r="BA267" s="320"/>
      <c r="BB267" s="320"/>
      <c r="BC267" s="320"/>
      <c r="BD267" s="320"/>
      <c r="BE267" s="320"/>
      <c r="BF267" s="320"/>
      <c r="BI267" s="320"/>
      <c r="BS267" s="320"/>
      <c r="CC267" s="320"/>
      <c r="CM267" s="320"/>
      <c r="CW267" s="320"/>
      <c r="DG267" s="320"/>
      <c r="DQ267" s="320"/>
      <c r="EA267" s="320"/>
      <c r="EK267" s="320"/>
      <c r="EU267" s="320"/>
      <c r="FE267" s="320"/>
      <c r="FO267" s="320"/>
      <c r="FY267" s="320"/>
      <c r="GI267" s="320"/>
      <c r="GS267" s="320"/>
      <c r="HC267" s="320"/>
      <c r="HM267" s="320"/>
      <c r="HW267" s="320"/>
    </row>
    <row r="268" s="3" customFormat="true" x14ac:dyDescent="0.25">
      <c r="A268" s="320"/>
      <c r="K268" s="320"/>
      <c r="U268" s="320"/>
      <c r="AE268" s="320"/>
      <c r="AO268" s="320"/>
      <c r="AY268" s="320"/>
      <c r="AZ268" s="320"/>
      <c r="BA268" s="320"/>
      <c r="BB268" s="320"/>
      <c r="BC268" s="320"/>
      <c r="BD268" s="320"/>
      <c r="BE268" s="320"/>
      <c r="BF268" s="320"/>
      <c r="BI268" s="320"/>
      <c r="BS268" s="320"/>
      <c r="CC268" s="320"/>
      <c r="CM268" s="320"/>
      <c r="CW268" s="320"/>
      <c r="DG268" s="320"/>
      <c r="DQ268" s="320"/>
      <c r="EA268" s="320"/>
      <c r="EK268" s="320"/>
      <c r="EU268" s="320"/>
      <c r="FE268" s="320"/>
      <c r="FO268" s="320"/>
      <c r="FY268" s="320"/>
      <c r="GI268" s="320"/>
      <c r="GS268" s="320"/>
      <c r="HC268" s="320"/>
      <c r="HM268" s="320"/>
      <c r="HW268" s="320"/>
    </row>
    <row r="269" s="3" customFormat="true" x14ac:dyDescent="0.25">
      <c r="A269" s="320"/>
      <c r="K269" s="320"/>
      <c r="U269" s="320"/>
      <c r="AE269" s="320"/>
      <c r="AO269" s="320"/>
      <c r="AY269" s="320"/>
      <c r="AZ269" s="320"/>
      <c r="BA269" s="320"/>
      <c r="BB269" s="320"/>
      <c r="BC269" s="320"/>
      <c r="BD269" s="320"/>
      <c r="BE269" s="320"/>
      <c r="BF269" s="320"/>
      <c r="BI269" s="320"/>
      <c r="BS269" s="320"/>
      <c r="CC269" s="320"/>
      <c r="CM269" s="320"/>
      <c r="CW269" s="320"/>
      <c r="DG269" s="320"/>
      <c r="DQ269" s="320"/>
      <c r="EA269" s="320"/>
      <c r="EK269" s="320"/>
      <c r="EU269" s="320"/>
      <c r="FE269" s="320"/>
      <c r="FO269" s="320"/>
      <c r="FY269" s="320"/>
      <c r="GI269" s="320"/>
      <c r="GS269" s="320"/>
      <c r="HC269" s="320"/>
      <c r="HM269" s="320"/>
      <c r="HW269" s="320"/>
    </row>
    <row r="270" s="3" customFormat="true" x14ac:dyDescent="0.25">
      <c r="A270" s="320"/>
      <c r="K270" s="320"/>
      <c r="U270" s="320"/>
      <c r="AE270" s="320"/>
      <c r="AO270" s="320"/>
      <c r="AY270" s="320"/>
      <c r="AZ270" s="320"/>
      <c r="BA270" s="320"/>
      <c r="BB270" s="320"/>
      <c r="BC270" s="320"/>
      <c r="BD270" s="320"/>
      <c r="BE270" s="320"/>
      <c r="BF270" s="320"/>
      <c r="BI270" s="320"/>
      <c r="BS270" s="320"/>
      <c r="CC270" s="320"/>
      <c r="CM270" s="320"/>
      <c r="CW270" s="320"/>
      <c r="DG270" s="320"/>
      <c r="DQ270" s="320"/>
      <c r="EA270" s="320"/>
      <c r="EK270" s="320"/>
      <c r="EU270" s="320"/>
      <c r="FE270" s="320"/>
      <c r="FO270" s="320"/>
      <c r="FY270" s="320"/>
      <c r="GI270" s="320"/>
      <c r="GS270" s="320"/>
      <c r="HC270" s="320"/>
      <c r="HM270" s="320"/>
      <c r="HW270" s="320"/>
    </row>
    <row r="271" s="3" customFormat="true" x14ac:dyDescent="0.25">
      <c r="A271" s="320"/>
      <c r="K271" s="320"/>
      <c r="U271" s="320"/>
      <c r="AE271" s="320"/>
      <c r="AO271" s="320"/>
      <c r="AY271" s="320"/>
      <c r="AZ271" s="320"/>
      <c r="BA271" s="320"/>
      <c r="BB271" s="320"/>
      <c r="BC271" s="320"/>
      <c r="BD271" s="320"/>
      <c r="BE271" s="320"/>
      <c r="BF271" s="320"/>
      <c r="BI271" s="320"/>
      <c r="BS271" s="320"/>
      <c r="CC271" s="320"/>
      <c r="CM271" s="320"/>
      <c r="CW271" s="320"/>
      <c r="DG271" s="320"/>
      <c r="DQ271" s="320"/>
      <c r="EA271" s="320"/>
      <c r="EK271" s="320"/>
      <c r="EU271" s="320"/>
      <c r="FE271" s="320"/>
      <c r="FO271" s="320"/>
      <c r="FY271" s="320"/>
      <c r="GI271" s="320"/>
      <c r="GS271" s="320"/>
      <c r="HC271" s="320"/>
      <c r="HM271" s="320"/>
      <c r="HW271" s="320"/>
    </row>
    <row r="272" s="3" customFormat="true" x14ac:dyDescent="0.25">
      <c r="A272" s="320"/>
      <c r="K272" s="320"/>
      <c r="U272" s="320"/>
      <c r="AE272" s="320"/>
      <c r="AO272" s="320"/>
      <c r="AY272" s="320"/>
      <c r="AZ272" s="320"/>
      <c r="BA272" s="320"/>
      <c r="BB272" s="320"/>
      <c r="BC272" s="320"/>
      <c r="BD272" s="320"/>
      <c r="BE272" s="320"/>
      <c r="BF272" s="320"/>
      <c r="BI272" s="320"/>
      <c r="BS272" s="320"/>
      <c r="CC272" s="320"/>
      <c r="CM272" s="320"/>
      <c r="CW272" s="320"/>
      <c r="DG272" s="320"/>
      <c r="DQ272" s="320"/>
      <c r="EA272" s="320"/>
      <c r="EK272" s="320"/>
      <c r="EU272" s="320"/>
      <c r="FE272" s="320"/>
      <c r="FO272" s="320"/>
      <c r="FY272" s="320"/>
      <c r="GI272" s="320"/>
      <c r="GS272" s="320"/>
      <c r="HC272" s="320"/>
      <c r="HM272" s="320"/>
      <c r="HW272" s="320"/>
    </row>
    <row r="273" s="3" customFormat="true" x14ac:dyDescent="0.25">
      <c r="A273" s="320"/>
      <c r="K273" s="320"/>
      <c r="U273" s="320"/>
      <c r="AE273" s="320"/>
      <c r="AO273" s="320"/>
      <c r="AY273" s="320"/>
      <c r="AZ273" s="320"/>
      <c r="BA273" s="320"/>
      <c r="BB273" s="320"/>
      <c r="BC273" s="320"/>
      <c r="BD273" s="320"/>
      <c r="BE273" s="320"/>
      <c r="BF273" s="320"/>
      <c r="BI273" s="320"/>
      <c r="BS273" s="320"/>
      <c r="CC273" s="320"/>
      <c r="CM273" s="320"/>
      <c r="CW273" s="320"/>
      <c r="DG273" s="320"/>
      <c r="DQ273" s="320"/>
      <c r="EA273" s="320"/>
      <c r="EK273" s="320"/>
      <c r="EU273" s="320"/>
      <c r="FE273" s="320"/>
      <c r="FO273" s="320"/>
      <c r="FY273" s="320"/>
      <c r="GI273" s="320"/>
      <c r="GS273" s="320"/>
      <c r="HC273" s="320"/>
      <c r="HM273" s="320"/>
      <c r="HW273" s="320"/>
    </row>
    <row r="274" s="3" customFormat="true" x14ac:dyDescent="0.25">
      <c r="A274" s="320"/>
      <c r="K274" s="320"/>
      <c r="U274" s="320"/>
      <c r="AE274" s="320"/>
      <c r="AO274" s="320"/>
      <c r="AY274" s="320"/>
      <c r="AZ274" s="320"/>
      <c r="BA274" s="320"/>
      <c r="BB274" s="320"/>
      <c r="BC274" s="320"/>
      <c r="BD274" s="320"/>
      <c r="BE274" s="320"/>
      <c r="BF274" s="320"/>
      <c r="BI274" s="320"/>
      <c r="BS274" s="320"/>
      <c r="CC274" s="320"/>
      <c r="CM274" s="320"/>
      <c r="CW274" s="320"/>
      <c r="DG274" s="320"/>
      <c r="DQ274" s="320"/>
      <c r="EA274" s="320"/>
      <c r="EK274" s="320"/>
      <c r="EU274" s="320"/>
      <c r="FE274" s="320"/>
      <c r="FO274" s="320"/>
      <c r="FY274" s="320"/>
      <c r="GI274" s="320"/>
      <c r="GS274" s="320"/>
      <c r="HC274" s="320"/>
      <c r="HM274" s="320"/>
      <c r="HW274" s="320"/>
    </row>
    <row r="275" s="3" customFormat="true" x14ac:dyDescent="0.25">
      <c r="A275" s="320"/>
      <c r="K275" s="320"/>
      <c r="U275" s="320"/>
      <c r="AE275" s="320"/>
      <c r="AO275" s="320"/>
      <c r="AY275" s="320"/>
      <c r="AZ275" s="320"/>
      <c r="BA275" s="320"/>
      <c r="BB275" s="320"/>
      <c r="BC275" s="320"/>
      <c r="BD275" s="320"/>
      <c r="BE275" s="320"/>
      <c r="BF275" s="320"/>
      <c r="BI275" s="320"/>
      <c r="BS275" s="320"/>
      <c r="CC275" s="320"/>
      <c r="CM275" s="320"/>
      <c r="CW275" s="320"/>
      <c r="DG275" s="320"/>
      <c r="DQ275" s="320"/>
      <c r="EA275" s="320"/>
      <c r="EK275" s="320"/>
      <c r="EU275" s="320"/>
      <c r="FE275" s="320"/>
      <c r="FO275" s="320"/>
      <c r="FY275" s="320"/>
      <c r="GI275" s="320"/>
      <c r="GS275" s="320"/>
      <c r="HC275" s="320"/>
      <c r="HM275" s="320"/>
      <c r="HW275" s="320"/>
    </row>
    <row r="276" s="3" customFormat="true" x14ac:dyDescent="0.25">
      <c r="A276" s="320"/>
      <c r="K276" s="320"/>
      <c r="U276" s="320"/>
      <c r="AE276" s="320"/>
      <c r="AO276" s="320"/>
      <c r="AY276" s="320"/>
      <c r="AZ276" s="320"/>
      <c r="BA276" s="320"/>
      <c r="BB276" s="320"/>
      <c r="BC276" s="320"/>
      <c r="BD276" s="320"/>
      <c r="BE276" s="320"/>
      <c r="BF276" s="320"/>
      <c r="BI276" s="320"/>
      <c r="BS276" s="320"/>
      <c r="CC276" s="320"/>
      <c r="CM276" s="320"/>
      <c r="CW276" s="320"/>
      <c r="DG276" s="320"/>
      <c r="DQ276" s="320"/>
      <c r="EA276" s="320"/>
      <c r="EK276" s="320"/>
      <c r="EU276" s="320"/>
      <c r="FE276" s="320"/>
      <c r="FO276" s="320"/>
      <c r="FY276" s="320"/>
      <c r="GI276" s="320"/>
      <c r="GS276" s="320"/>
      <c r="HC276" s="320"/>
      <c r="HM276" s="320"/>
      <c r="HW276" s="320"/>
    </row>
    <row r="277" s="3" customFormat="true" x14ac:dyDescent="0.25">
      <c r="A277" s="320"/>
      <c r="K277" s="320"/>
      <c r="U277" s="320"/>
      <c r="AE277" s="320"/>
      <c r="AO277" s="320"/>
      <c r="AY277" s="320"/>
      <c r="AZ277" s="320"/>
      <c r="BA277" s="320"/>
      <c r="BB277" s="320"/>
      <c r="BC277" s="320"/>
      <c r="BD277" s="320"/>
      <c r="BE277" s="320"/>
      <c r="BF277" s="320"/>
      <c r="BI277" s="320"/>
      <c r="BS277" s="320"/>
      <c r="CC277" s="320"/>
      <c r="CM277" s="320"/>
      <c r="CW277" s="320"/>
      <c r="DG277" s="320"/>
      <c r="DQ277" s="320"/>
      <c r="EA277" s="320"/>
      <c r="EK277" s="320"/>
      <c r="EU277" s="320"/>
      <c r="FE277" s="320"/>
      <c r="FO277" s="320"/>
      <c r="FY277" s="320"/>
      <c r="GI277" s="320"/>
      <c r="GS277" s="320"/>
      <c r="HC277" s="320"/>
      <c r="HM277" s="320"/>
      <c r="HW277" s="320"/>
    </row>
    <row r="278" s="3" customFormat="true" x14ac:dyDescent="0.25">
      <c r="A278" s="320"/>
      <c r="K278" s="320"/>
      <c r="U278" s="320"/>
      <c r="AE278" s="320"/>
      <c r="AO278" s="320"/>
      <c r="AY278" s="320"/>
      <c r="AZ278" s="320"/>
      <c r="BA278" s="320"/>
      <c r="BB278" s="320"/>
      <c r="BC278" s="320"/>
      <c r="BD278" s="320"/>
      <c r="BE278" s="320"/>
      <c r="BF278" s="320"/>
      <c r="BI278" s="320"/>
      <c r="BS278" s="320"/>
      <c r="CC278" s="320"/>
      <c r="CM278" s="320"/>
      <c r="CW278" s="320"/>
      <c r="DG278" s="320"/>
      <c r="DQ278" s="320"/>
      <c r="EA278" s="320"/>
      <c r="EK278" s="320"/>
      <c r="EU278" s="320"/>
      <c r="FE278" s="320"/>
      <c r="FO278" s="320"/>
      <c r="FY278" s="320"/>
      <c r="GI278" s="320"/>
      <c r="GS278" s="320"/>
      <c r="HC278" s="320"/>
      <c r="HM278" s="320"/>
      <c r="HW278" s="320"/>
    </row>
    <row r="279" s="3" customFormat="true" x14ac:dyDescent="0.25">
      <c r="A279" s="320"/>
      <c r="K279" s="320"/>
      <c r="U279" s="320"/>
      <c r="AE279" s="320"/>
      <c r="AO279" s="320"/>
      <c r="AY279" s="320"/>
      <c r="AZ279" s="320"/>
      <c r="BA279" s="320"/>
      <c r="BB279" s="320"/>
      <c r="BC279" s="320"/>
      <c r="BD279" s="320"/>
      <c r="BE279" s="320"/>
      <c r="BF279" s="320"/>
      <c r="BI279" s="320"/>
      <c r="BS279" s="320"/>
      <c r="CC279" s="320"/>
      <c r="CM279" s="320"/>
      <c r="CW279" s="320"/>
      <c r="DG279" s="320"/>
      <c r="DQ279" s="320"/>
      <c r="EA279" s="320"/>
      <c r="EK279" s="320"/>
      <c r="EU279" s="320"/>
      <c r="FE279" s="320"/>
      <c r="FO279" s="320"/>
      <c r="FY279" s="320"/>
      <c r="GI279" s="320"/>
      <c r="GS279" s="320"/>
      <c r="HC279" s="320"/>
      <c r="HM279" s="320"/>
      <c r="HW279" s="320"/>
    </row>
    <row r="280" s="3" customFormat="true" x14ac:dyDescent="0.25">
      <c r="A280" s="320"/>
      <c r="K280" s="320"/>
      <c r="U280" s="320"/>
      <c r="AE280" s="320"/>
      <c r="AO280" s="320"/>
      <c r="AY280" s="320"/>
      <c r="AZ280" s="320"/>
      <c r="BA280" s="320"/>
      <c r="BB280" s="320"/>
      <c r="BC280" s="320"/>
      <c r="BD280" s="320"/>
      <c r="BE280" s="320"/>
      <c r="BF280" s="320"/>
      <c r="BI280" s="320"/>
      <c r="BS280" s="320"/>
      <c r="CC280" s="320"/>
      <c r="CM280" s="320"/>
      <c r="CW280" s="320"/>
      <c r="DG280" s="320"/>
      <c r="DQ280" s="320"/>
      <c r="EA280" s="320"/>
      <c r="EK280" s="320"/>
      <c r="EU280" s="320"/>
      <c r="FE280" s="320"/>
      <c r="FO280" s="320"/>
      <c r="FY280" s="320"/>
      <c r="GI280" s="320"/>
      <c r="GS280" s="320"/>
      <c r="HC280" s="320"/>
      <c r="HM280" s="320"/>
      <c r="HW280" s="320"/>
    </row>
    <row r="281" s="3" customFormat="true" x14ac:dyDescent="0.25">
      <c r="A281" s="320"/>
      <c r="K281" s="320"/>
      <c r="U281" s="320"/>
      <c r="AE281" s="320"/>
      <c r="AO281" s="320"/>
      <c r="AY281" s="320"/>
      <c r="AZ281" s="320"/>
      <c r="BA281" s="320"/>
      <c r="BB281" s="320"/>
      <c r="BC281" s="320"/>
      <c r="BD281" s="320"/>
      <c r="BE281" s="320"/>
      <c r="BF281" s="320"/>
      <c r="BI281" s="320"/>
      <c r="BS281" s="320"/>
      <c r="CC281" s="320"/>
      <c r="CM281" s="320"/>
      <c r="CW281" s="320"/>
      <c r="DG281" s="320"/>
      <c r="DQ281" s="320"/>
      <c r="EA281" s="320"/>
      <c r="EK281" s="320"/>
      <c r="EU281" s="320"/>
      <c r="FE281" s="320"/>
      <c r="FO281" s="320"/>
      <c r="FY281" s="320"/>
      <c r="GI281" s="320"/>
      <c r="GS281" s="320"/>
      <c r="HC281" s="320"/>
      <c r="HM281" s="320"/>
      <c r="HW281" s="320"/>
    </row>
    <row r="282" s="3" customFormat="true" x14ac:dyDescent="0.25">
      <c r="A282" s="320"/>
      <c r="K282" s="320"/>
      <c r="U282" s="320"/>
      <c r="AE282" s="320"/>
      <c r="AO282" s="320"/>
      <c r="AY282" s="320"/>
      <c r="AZ282" s="320"/>
      <c r="BA282" s="320"/>
      <c r="BB282" s="320"/>
      <c r="BC282" s="320"/>
      <c r="BD282" s="320"/>
      <c r="BE282" s="320"/>
      <c r="BF282" s="320"/>
      <c r="BI282" s="320"/>
      <c r="BS282" s="320"/>
      <c r="CC282" s="320"/>
      <c r="CM282" s="320"/>
      <c r="CW282" s="320"/>
      <c r="DG282" s="320"/>
      <c r="DQ282" s="320"/>
      <c r="EA282" s="320"/>
      <c r="EK282" s="320"/>
      <c r="EU282" s="320"/>
      <c r="FE282" s="320"/>
      <c r="FO282" s="320"/>
      <c r="FY282" s="320"/>
      <c r="GI282" s="320"/>
      <c r="GS282" s="320"/>
      <c r="HC282" s="320"/>
      <c r="HM282" s="320"/>
      <c r="HW282" s="320"/>
    </row>
    <row r="283" s="3" customFormat="true" x14ac:dyDescent="0.25">
      <c r="A283" s="320"/>
      <c r="K283" s="320"/>
      <c r="U283" s="320"/>
      <c r="AE283" s="320"/>
      <c r="AO283" s="320"/>
      <c r="AY283" s="320"/>
      <c r="AZ283" s="320"/>
      <c r="BA283" s="320"/>
      <c r="BB283" s="320"/>
      <c r="BC283" s="320"/>
      <c r="BD283" s="320"/>
      <c r="BE283" s="320"/>
      <c r="BF283" s="320"/>
      <c r="BI283" s="320"/>
      <c r="BS283" s="320"/>
      <c r="CC283" s="320"/>
      <c r="CM283" s="320"/>
      <c r="CW283" s="320"/>
      <c r="DG283" s="320"/>
      <c r="DQ283" s="320"/>
      <c r="EA283" s="320"/>
      <c r="EK283" s="320"/>
      <c r="EU283" s="320"/>
      <c r="FE283" s="320"/>
      <c r="FO283" s="320"/>
      <c r="FY283" s="320"/>
      <c r="GI283" s="320"/>
      <c r="GS283" s="320"/>
      <c r="HC283" s="320"/>
      <c r="HM283" s="320"/>
      <c r="HW283" s="320"/>
    </row>
    <row r="284" s="3" customFormat="true" x14ac:dyDescent="0.25">
      <c r="A284" s="320"/>
      <c r="K284" s="320"/>
      <c r="U284" s="320"/>
      <c r="AE284" s="320"/>
      <c r="AO284" s="320"/>
      <c r="AY284" s="320"/>
      <c r="AZ284" s="320"/>
      <c r="BA284" s="320"/>
      <c r="BB284" s="320"/>
      <c r="BC284" s="320"/>
      <c r="BD284" s="320"/>
      <c r="BE284" s="320"/>
      <c r="BF284" s="320"/>
      <c r="BI284" s="320"/>
      <c r="BS284" s="320"/>
      <c r="CC284" s="320"/>
      <c r="CM284" s="320"/>
      <c r="CW284" s="320"/>
      <c r="DG284" s="320"/>
      <c r="DQ284" s="320"/>
      <c r="EA284" s="320"/>
      <c r="EK284" s="320"/>
      <c r="EU284" s="320"/>
      <c r="FE284" s="320"/>
      <c r="FO284" s="320"/>
      <c r="FY284" s="320"/>
      <c r="GI284" s="320"/>
      <c r="GS284" s="320"/>
      <c r="HC284" s="320"/>
      <c r="HM284" s="320"/>
      <c r="HW284" s="320"/>
    </row>
    <row r="285" s="3" customFormat="true" x14ac:dyDescent="0.25">
      <c r="A285" s="320"/>
      <c r="K285" s="320"/>
      <c r="U285" s="320"/>
      <c r="AE285" s="320"/>
      <c r="AO285" s="320"/>
      <c r="AY285" s="320"/>
      <c r="AZ285" s="320"/>
      <c r="BA285" s="320"/>
      <c r="BB285" s="320"/>
      <c r="BC285" s="320"/>
      <c r="BD285" s="320"/>
      <c r="BE285" s="320"/>
      <c r="BF285" s="320"/>
      <c r="BI285" s="320"/>
      <c r="BS285" s="320"/>
      <c r="CC285" s="320"/>
      <c r="CM285" s="320"/>
      <c r="CW285" s="320"/>
      <c r="DG285" s="320"/>
      <c r="DQ285" s="320"/>
      <c r="EA285" s="320"/>
      <c r="EK285" s="320"/>
      <c r="EU285" s="320"/>
      <c r="FE285" s="320"/>
      <c r="FO285" s="320"/>
      <c r="FY285" s="320"/>
      <c r="GI285" s="320"/>
      <c r="GS285" s="320"/>
      <c r="HC285" s="320"/>
      <c r="HM285" s="320"/>
      <c r="HW285" s="320"/>
    </row>
    <row r="286" s="3" customFormat="true" x14ac:dyDescent="0.25">
      <c r="A286" s="320"/>
      <c r="K286" s="320"/>
      <c r="U286" s="320"/>
      <c r="AE286" s="320"/>
      <c r="AO286" s="320"/>
      <c r="AY286" s="320"/>
      <c r="AZ286" s="320"/>
      <c r="BA286" s="320"/>
      <c r="BB286" s="320"/>
      <c r="BC286" s="320"/>
      <c r="BD286" s="320"/>
      <c r="BE286" s="320"/>
      <c r="BF286" s="320"/>
      <c r="BI286" s="320"/>
      <c r="BS286" s="320"/>
      <c r="CC286" s="320"/>
      <c r="CM286" s="320"/>
      <c r="CW286" s="320"/>
      <c r="DG286" s="320"/>
      <c r="DQ286" s="320"/>
      <c r="EA286" s="320"/>
      <c r="EK286" s="320"/>
      <c r="EU286" s="320"/>
      <c r="FE286" s="320"/>
      <c r="FO286" s="320"/>
      <c r="FY286" s="320"/>
      <c r="GI286" s="320"/>
      <c r="GS286" s="320"/>
      <c r="HC286" s="320"/>
      <c r="HM286" s="320"/>
      <c r="HW286" s="320"/>
    </row>
    <row r="287" s="3" customFormat="true" x14ac:dyDescent="0.25">
      <c r="A287" s="320"/>
      <c r="K287" s="320"/>
      <c r="U287" s="320"/>
      <c r="AE287" s="320"/>
      <c r="AO287" s="320"/>
      <c r="AY287" s="320"/>
      <c r="AZ287" s="320"/>
      <c r="BA287" s="320"/>
      <c r="BB287" s="320"/>
      <c r="BC287" s="320"/>
      <c r="BD287" s="320"/>
      <c r="BE287" s="320"/>
      <c r="BF287" s="320"/>
      <c r="BI287" s="320"/>
      <c r="BS287" s="320"/>
      <c r="CC287" s="320"/>
      <c r="CM287" s="320"/>
      <c r="CW287" s="320"/>
      <c r="DG287" s="320"/>
      <c r="DQ287" s="320"/>
      <c r="EA287" s="320"/>
      <c r="EK287" s="320"/>
      <c r="EU287" s="320"/>
      <c r="FE287" s="320"/>
      <c r="FO287" s="320"/>
      <c r="FY287" s="320"/>
      <c r="GI287" s="320"/>
      <c r="GS287" s="320"/>
      <c r="HC287" s="320"/>
      <c r="HM287" s="320"/>
      <c r="HW287" s="320"/>
    </row>
    <row r="288" s="3" customFormat="true" x14ac:dyDescent="0.25">
      <c r="A288" s="320"/>
      <c r="K288" s="320"/>
      <c r="U288" s="320"/>
      <c r="AE288" s="320"/>
      <c r="AO288" s="320"/>
      <c r="AY288" s="320"/>
      <c r="AZ288" s="320"/>
      <c r="BA288" s="320"/>
      <c r="BB288" s="320"/>
      <c r="BC288" s="320"/>
      <c r="BD288" s="320"/>
      <c r="BE288" s="320"/>
      <c r="BF288" s="320"/>
      <c r="BI288" s="320"/>
      <c r="BS288" s="320"/>
      <c r="CC288" s="320"/>
      <c r="CM288" s="320"/>
      <c r="CW288" s="320"/>
      <c r="DG288" s="320"/>
      <c r="DQ288" s="320"/>
      <c r="EA288" s="320"/>
      <c r="EK288" s="320"/>
      <c r="EU288" s="320"/>
      <c r="FE288" s="320"/>
      <c r="FO288" s="320"/>
      <c r="FY288" s="320"/>
      <c r="GI288" s="320"/>
      <c r="GS288" s="320"/>
      <c r="HC288" s="320"/>
      <c r="HM288" s="320"/>
      <c r="HW288" s="320"/>
    </row>
    <row r="289" s="3" customFormat="true" x14ac:dyDescent="0.25">
      <c r="A289" s="320"/>
      <c r="K289" s="320"/>
      <c r="U289" s="320"/>
      <c r="AE289" s="320"/>
      <c r="AO289" s="320"/>
      <c r="AY289" s="320"/>
      <c r="AZ289" s="320"/>
      <c r="BA289" s="320"/>
      <c r="BB289" s="320"/>
      <c r="BC289" s="320"/>
      <c r="BD289" s="320"/>
      <c r="BE289" s="320"/>
      <c r="BF289" s="320"/>
      <c r="BI289" s="320"/>
      <c r="BS289" s="320"/>
      <c r="CC289" s="320"/>
      <c r="CM289" s="320"/>
      <c r="CW289" s="320"/>
      <c r="DG289" s="320"/>
      <c r="DQ289" s="320"/>
      <c r="EA289" s="320"/>
      <c r="EK289" s="320"/>
      <c r="EU289" s="320"/>
      <c r="FE289" s="320"/>
      <c r="FO289" s="320"/>
      <c r="FY289" s="320"/>
      <c r="GI289" s="320"/>
      <c r="GS289" s="320"/>
      <c r="HC289" s="320"/>
      <c r="HM289" s="320"/>
      <c r="HW289" s="320"/>
    </row>
    <row r="290" s="3" customFormat="true" x14ac:dyDescent="0.25">
      <c r="A290" s="320"/>
      <c r="K290" s="320"/>
      <c r="U290" s="320"/>
      <c r="AE290" s="320"/>
      <c r="AO290" s="320"/>
      <c r="AY290" s="320"/>
      <c r="AZ290" s="320"/>
      <c r="BA290" s="320"/>
      <c r="BB290" s="320"/>
      <c r="BC290" s="320"/>
      <c r="BD290" s="320"/>
      <c r="BE290" s="320"/>
      <c r="BF290" s="320"/>
      <c r="BI290" s="320"/>
      <c r="BS290" s="320"/>
      <c r="CC290" s="320"/>
      <c r="CM290" s="320"/>
      <c r="CW290" s="320"/>
      <c r="DG290" s="320"/>
      <c r="DQ290" s="320"/>
      <c r="EA290" s="320"/>
      <c r="EK290" s="320"/>
      <c r="EU290" s="320"/>
      <c r="FE290" s="320"/>
      <c r="FO290" s="320"/>
      <c r="FY290" s="320"/>
      <c r="GI290" s="320"/>
      <c r="GS290" s="320"/>
      <c r="HC290" s="320"/>
      <c r="HM290" s="320"/>
      <c r="HW290" s="320"/>
    </row>
    <row r="291" s="3" customFormat="true" x14ac:dyDescent="0.25">
      <c r="A291" s="320"/>
      <c r="K291" s="320"/>
      <c r="U291" s="320"/>
      <c r="AE291" s="320"/>
      <c r="AO291" s="320"/>
      <c r="AY291" s="320"/>
      <c r="AZ291" s="320"/>
      <c r="BA291" s="320"/>
      <c r="BB291" s="320"/>
      <c r="BC291" s="320"/>
      <c r="BD291" s="320"/>
      <c r="BE291" s="320"/>
      <c r="BF291" s="320"/>
      <c r="BI291" s="320"/>
      <c r="BS291" s="320"/>
      <c r="CC291" s="320"/>
      <c r="CM291" s="320"/>
      <c r="CW291" s="320"/>
      <c r="DG291" s="320"/>
      <c r="DQ291" s="320"/>
      <c r="EA291" s="320"/>
      <c r="EK291" s="320"/>
      <c r="EU291" s="320"/>
      <c r="FE291" s="320"/>
      <c r="FO291" s="320"/>
      <c r="FY291" s="320"/>
      <c r="GI291" s="320"/>
      <c r="GS291" s="320"/>
      <c r="HC291" s="320"/>
      <c r="HM291" s="320"/>
      <c r="HW291" s="320"/>
    </row>
    <row r="292" s="3" customFormat="true" x14ac:dyDescent="0.25">
      <c r="A292" s="320"/>
      <c r="K292" s="320"/>
      <c r="U292" s="320"/>
      <c r="AE292" s="320"/>
      <c r="AO292" s="320"/>
      <c r="AY292" s="320"/>
      <c r="AZ292" s="320"/>
      <c r="BA292" s="320"/>
      <c r="BB292" s="320"/>
      <c r="BC292" s="320"/>
      <c r="BD292" s="320"/>
      <c r="BE292" s="320"/>
      <c r="BF292" s="320"/>
      <c r="BI292" s="320"/>
      <c r="BS292" s="320"/>
      <c r="CC292" s="320"/>
      <c r="CM292" s="320"/>
      <c r="CW292" s="320"/>
      <c r="DG292" s="320"/>
      <c r="DQ292" s="320"/>
      <c r="EA292" s="320"/>
      <c r="EK292" s="320"/>
      <c r="EU292" s="320"/>
      <c r="FE292" s="320"/>
      <c r="FO292" s="320"/>
      <c r="FY292" s="320"/>
      <c r="GI292" s="320"/>
      <c r="GS292" s="320"/>
      <c r="HC292" s="320"/>
      <c r="HM292" s="320"/>
      <c r="HW292" s="320"/>
    </row>
    <row r="293" s="3" customFormat="true" x14ac:dyDescent="0.25">
      <c r="A293" s="320"/>
      <c r="K293" s="320"/>
      <c r="U293" s="320"/>
      <c r="AE293" s="320"/>
      <c r="AO293" s="320"/>
      <c r="AY293" s="320"/>
      <c r="AZ293" s="320"/>
      <c r="BA293" s="320"/>
      <c r="BB293" s="320"/>
      <c r="BC293" s="320"/>
      <c r="BD293" s="320"/>
      <c r="BE293" s="320"/>
      <c r="BF293" s="320"/>
      <c r="BI293" s="320"/>
      <c r="BS293" s="320"/>
      <c r="CC293" s="320"/>
      <c r="CM293" s="320"/>
      <c r="CW293" s="320"/>
      <c r="DG293" s="320"/>
      <c r="DQ293" s="320"/>
      <c r="EA293" s="320"/>
      <c r="EK293" s="320"/>
      <c r="EU293" s="320"/>
      <c r="FE293" s="320"/>
      <c r="FO293" s="320"/>
      <c r="FY293" s="320"/>
      <c r="GI293" s="320"/>
      <c r="GS293" s="320"/>
      <c r="HC293" s="320"/>
      <c r="HM293" s="320"/>
      <c r="HW293" s="320"/>
    </row>
    <row r="294" s="3" customFormat="true" x14ac:dyDescent="0.25">
      <c r="A294" s="320"/>
      <c r="K294" s="320"/>
      <c r="U294" s="320"/>
      <c r="AE294" s="320"/>
      <c r="AO294" s="320"/>
      <c r="AY294" s="320"/>
      <c r="AZ294" s="320"/>
      <c r="BA294" s="320"/>
      <c r="BB294" s="320"/>
      <c r="BC294" s="320"/>
      <c r="BD294" s="320"/>
      <c r="BE294" s="320"/>
      <c r="BF294" s="320"/>
      <c r="BI294" s="320"/>
      <c r="BS294" s="320"/>
      <c r="CC294" s="320"/>
      <c r="CM294" s="320"/>
      <c r="CW294" s="320"/>
      <c r="DG294" s="320"/>
      <c r="DQ294" s="320"/>
      <c r="EA294" s="320"/>
      <c r="EK294" s="320"/>
      <c r="EU294" s="320"/>
      <c r="FE294" s="320"/>
      <c r="FO294" s="320"/>
      <c r="FY294" s="320"/>
      <c r="GI294" s="320"/>
      <c r="GS294" s="320"/>
      <c r="HC294" s="320"/>
      <c r="HM294" s="320"/>
      <c r="HW294" s="320"/>
    </row>
    <row r="295" s="3" customFormat="true" x14ac:dyDescent="0.25">
      <c r="A295" s="320"/>
      <c r="K295" s="320"/>
      <c r="U295" s="320"/>
      <c r="AE295" s="320"/>
      <c r="AO295" s="320"/>
      <c r="AY295" s="320"/>
      <c r="AZ295" s="320"/>
      <c r="BA295" s="320"/>
      <c r="BB295" s="320"/>
      <c r="BC295" s="320"/>
      <c r="BD295" s="320"/>
      <c r="BE295" s="320"/>
      <c r="BF295" s="320"/>
      <c r="BI295" s="320"/>
      <c r="BS295" s="320"/>
      <c r="CC295" s="320"/>
      <c r="CM295" s="320"/>
      <c r="CW295" s="320"/>
      <c r="DG295" s="320"/>
      <c r="DQ295" s="320"/>
      <c r="EA295" s="320"/>
      <c r="EK295" s="320"/>
      <c r="EU295" s="320"/>
      <c r="FE295" s="320"/>
      <c r="FO295" s="320"/>
      <c r="FY295" s="320"/>
      <c r="GI295" s="320"/>
      <c r="GS295" s="320"/>
      <c r="HC295" s="320"/>
      <c r="HM295" s="320"/>
      <c r="HW295" s="320"/>
    </row>
    <row r="296" s="3" customFormat="true" x14ac:dyDescent="0.25">
      <c r="A296" s="320"/>
      <c r="K296" s="320"/>
      <c r="U296" s="320"/>
      <c r="AE296" s="320"/>
      <c r="AO296" s="320"/>
      <c r="AY296" s="320"/>
      <c r="AZ296" s="320"/>
      <c r="BA296" s="320"/>
      <c r="BB296" s="320"/>
      <c r="BC296" s="320"/>
      <c r="BD296" s="320"/>
      <c r="BE296" s="320"/>
      <c r="BF296" s="320"/>
      <c r="BI296" s="320"/>
      <c r="BS296" s="320"/>
      <c r="CC296" s="320"/>
      <c r="CM296" s="320"/>
      <c r="CW296" s="320"/>
      <c r="DG296" s="320"/>
      <c r="DQ296" s="320"/>
      <c r="EA296" s="320"/>
      <c r="EK296" s="320"/>
      <c r="EU296" s="320"/>
      <c r="FE296" s="320"/>
      <c r="FO296" s="320"/>
      <c r="FY296" s="320"/>
      <c r="GI296" s="320"/>
      <c r="GS296" s="320"/>
      <c r="HC296" s="320"/>
      <c r="HM296" s="320"/>
      <c r="HW296" s="320"/>
    </row>
    <row r="297" s="3" customFormat="true" x14ac:dyDescent="0.25">
      <c r="A297" s="320"/>
      <c r="K297" s="320"/>
      <c r="U297" s="320"/>
      <c r="AE297" s="320"/>
      <c r="AO297" s="320"/>
      <c r="AY297" s="320"/>
      <c r="AZ297" s="320"/>
      <c r="BA297" s="320"/>
      <c r="BB297" s="320"/>
      <c r="BC297" s="320"/>
      <c r="BD297" s="320"/>
      <c r="BE297" s="320"/>
      <c r="BF297" s="320"/>
      <c r="BI297" s="320"/>
      <c r="BS297" s="320"/>
      <c r="CC297" s="320"/>
      <c r="CM297" s="320"/>
      <c r="CW297" s="320"/>
      <c r="DG297" s="320"/>
      <c r="DQ297" s="320"/>
      <c r="EA297" s="320"/>
      <c r="EK297" s="320"/>
      <c r="EU297" s="320"/>
      <c r="FE297" s="320"/>
      <c r="FO297" s="320"/>
      <c r="FY297" s="320"/>
      <c r="GI297" s="320"/>
      <c r="GS297" s="320"/>
      <c r="HC297" s="320"/>
      <c r="HM297" s="320"/>
      <c r="HW297" s="320"/>
    </row>
    <row r="298" s="3" customFormat="true" x14ac:dyDescent="0.25">
      <c r="A298" s="320"/>
      <c r="K298" s="320"/>
      <c r="U298" s="320"/>
      <c r="AE298" s="320"/>
      <c r="AO298" s="320"/>
      <c r="AY298" s="320"/>
      <c r="AZ298" s="320"/>
      <c r="BA298" s="320"/>
      <c r="BB298" s="320"/>
      <c r="BC298" s="320"/>
      <c r="BD298" s="320"/>
      <c r="BE298" s="320"/>
      <c r="BF298" s="320"/>
      <c r="BI298" s="320"/>
      <c r="BS298" s="320"/>
      <c r="CC298" s="320"/>
      <c r="CM298" s="320"/>
      <c r="CW298" s="320"/>
      <c r="DG298" s="320"/>
      <c r="DQ298" s="320"/>
      <c r="EA298" s="320"/>
      <c r="EK298" s="320"/>
      <c r="EU298" s="320"/>
      <c r="FE298" s="320"/>
      <c r="FO298" s="320"/>
      <c r="FY298" s="320"/>
      <c r="GI298" s="320"/>
      <c r="GS298" s="320"/>
      <c r="HC298" s="320"/>
      <c r="HM298" s="320"/>
      <c r="HW298" s="320"/>
    </row>
    <row r="299" s="3" customFormat="true" x14ac:dyDescent="0.25">
      <c r="A299" s="320"/>
      <c r="K299" s="320"/>
      <c r="U299" s="320"/>
      <c r="AE299" s="320"/>
      <c r="AO299" s="320"/>
      <c r="AY299" s="320"/>
      <c r="AZ299" s="320"/>
      <c r="BA299" s="320"/>
      <c r="BB299" s="320"/>
      <c r="BC299" s="320"/>
      <c r="BD299" s="320"/>
      <c r="BE299" s="320"/>
      <c r="BF299" s="320"/>
      <c r="BI299" s="320"/>
      <c r="BS299" s="320"/>
      <c r="CC299" s="320"/>
      <c r="CM299" s="320"/>
      <c r="CW299" s="320"/>
      <c r="DG299" s="320"/>
      <c r="DQ299" s="320"/>
      <c r="EA299" s="320"/>
      <c r="EK299" s="320"/>
      <c r="EU299" s="320"/>
      <c r="FE299" s="320"/>
      <c r="FO299" s="320"/>
      <c r="FY299" s="320"/>
      <c r="GI299" s="320"/>
      <c r="GS299" s="320"/>
      <c r="HC299" s="320"/>
      <c r="HM299" s="320"/>
      <c r="HW299" s="320"/>
    </row>
    <row r="300" s="3" customFormat="true" x14ac:dyDescent="0.25">
      <c r="A300" s="320"/>
      <c r="K300" s="320"/>
      <c r="U300" s="320"/>
      <c r="AE300" s="320"/>
      <c r="AO300" s="320"/>
      <c r="AY300" s="320"/>
      <c r="AZ300" s="320"/>
      <c r="BA300" s="320"/>
      <c r="BB300" s="320"/>
      <c r="BC300" s="320"/>
      <c r="BD300" s="320"/>
      <c r="BE300" s="320"/>
      <c r="BF300" s="320"/>
      <c r="BI300" s="320"/>
      <c r="BS300" s="320"/>
      <c r="CC300" s="320"/>
      <c r="CM300" s="320"/>
      <c r="CW300" s="320"/>
      <c r="DG300" s="320"/>
      <c r="DQ300" s="320"/>
      <c r="EA300" s="320"/>
      <c r="EK300" s="320"/>
      <c r="EU300" s="320"/>
      <c r="FE300" s="320"/>
      <c r="FO300" s="320"/>
      <c r="FY300" s="320"/>
      <c r="GI300" s="320"/>
      <c r="GS300" s="320"/>
      <c r="HC300" s="320"/>
      <c r="HM300" s="320"/>
      <c r="HW300" s="320"/>
    </row>
    <row r="301" s="3" customFormat="true" x14ac:dyDescent="0.25">
      <c r="A301" s="320"/>
      <c r="K301" s="320"/>
      <c r="U301" s="320"/>
      <c r="AE301" s="320"/>
      <c r="AO301" s="320"/>
      <c r="AY301" s="320"/>
      <c r="AZ301" s="320"/>
      <c r="BA301" s="320"/>
      <c r="BB301" s="320"/>
      <c r="BC301" s="320"/>
      <c r="BD301" s="320"/>
      <c r="BE301" s="320"/>
      <c r="BF301" s="320"/>
      <c r="BI301" s="320"/>
      <c r="BS301" s="320"/>
      <c r="CC301" s="320"/>
      <c r="CM301" s="320"/>
      <c r="CW301" s="320"/>
      <c r="DG301" s="320"/>
      <c r="DQ301" s="320"/>
      <c r="EA301" s="320"/>
      <c r="EK301" s="320"/>
      <c r="EU301" s="320"/>
      <c r="FE301" s="320"/>
      <c r="FO301" s="320"/>
      <c r="FY301" s="320"/>
      <c r="GI301" s="320"/>
      <c r="GS301" s="320"/>
      <c r="HC301" s="320"/>
      <c r="HM301" s="320"/>
      <c r="HW301" s="320"/>
    </row>
    <row r="302" s="3" customFormat="true" x14ac:dyDescent="0.25">
      <c r="A302" s="320"/>
      <c r="K302" s="320"/>
      <c r="U302" s="320"/>
      <c r="AE302" s="320"/>
      <c r="AO302" s="320"/>
      <c r="AY302" s="320"/>
      <c r="AZ302" s="320"/>
      <c r="BA302" s="320"/>
      <c r="BB302" s="320"/>
      <c r="BC302" s="320"/>
      <c r="BD302" s="320"/>
      <c r="BE302" s="320"/>
      <c r="BF302" s="320"/>
      <c r="BI302" s="320"/>
      <c r="BS302" s="320"/>
      <c r="CC302" s="320"/>
      <c r="CM302" s="320"/>
      <c r="CW302" s="320"/>
      <c r="DG302" s="320"/>
      <c r="DQ302" s="320"/>
      <c r="EA302" s="320"/>
      <c r="EK302" s="320"/>
      <c r="EU302" s="320"/>
      <c r="FE302" s="320"/>
      <c r="FO302" s="320"/>
      <c r="FY302" s="320"/>
      <c r="GI302" s="320"/>
      <c r="GS302" s="320"/>
      <c r="HC302" s="320"/>
      <c r="HM302" s="320"/>
      <c r="HW302" s="320"/>
    </row>
    <row r="303" s="3" customFormat="true" x14ac:dyDescent="0.25">
      <c r="A303" s="320"/>
      <c r="K303" s="320"/>
      <c r="U303" s="320"/>
      <c r="AE303" s="320"/>
      <c r="AO303" s="320"/>
      <c r="AY303" s="320"/>
      <c r="AZ303" s="320"/>
      <c r="BA303" s="320"/>
      <c r="BB303" s="320"/>
      <c r="BC303" s="320"/>
      <c r="BD303" s="320"/>
      <c r="BE303" s="320"/>
      <c r="BF303" s="320"/>
      <c r="BI303" s="320"/>
      <c r="BS303" s="320"/>
      <c r="CC303" s="320"/>
      <c r="CM303" s="320"/>
      <c r="CW303" s="320"/>
      <c r="DG303" s="320"/>
      <c r="DQ303" s="320"/>
      <c r="EA303" s="320"/>
      <c r="EK303" s="320"/>
      <c r="EU303" s="320"/>
      <c r="FE303" s="320"/>
      <c r="FO303" s="320"/>
      <c r="FY303" s="320"/>
      <c r="GI303" s="320"/>
      <c r="GS303" s="320"/>
      <c r="HC303" s="320"/>
      <c r="HM303" s="320"/>
      <c r="HW303" s="320"/>
    </row>
    <row r="304" s="3" customFormat="true" x14ac:dyDescent="0.25">
      <c r="A304" s="320"/>
      <c r="K304" s="320"/>
      <c r="U304" s="320"/>
      <c r="AE304" s="320"/>
      <c r="AO304" s="320"/>
      <c r="AY304" s="320"/>
      <c r="AZ304" s="320"/>
      <c r="BA304" s="320"/>
      <c r="BB304" s="320"/>
      <c r="BC304" s="320"/>
      <c r="BD304" s="320"/>
      <c r="BE304" s="320"/>
      <c r="BF304" s="320"/>
      <c r="BI304" s="320"/>
      <c r="BS304" s="320"/>
      <c r="CC304" s="320"/>
      <c r="CM304" s="320"/>
      <c r="CW304" s="320"/>
      <c r="DG304" s="320"/>
      <c r="DQ304" s="320"/>
      <c r="EA304" s="320"/>
      <c r="EK304" s="320"/>
      <c r="EU304" s="320"/>
      <c r="FE304" s="320"/>
      <c r="FO304" s="320"/>
      <c r="FY304" s="320"/>
      <c r="GI304" s="320"/>
      <c r="GS304" s="320"/>
      <c r="HC304" s="320"/>
      <c r="HM304" s="320"/>
      <c r="HW304" s="320"/>
    </row>
    <row r="305" s="3" customFormat="true" x14ac:dyDescent="0.25">
      <c r="A305" s="320"/>
      <c r="K305" s="320"/>
      <c r="U305" s="320"/>
      <c r="AE305" s="320"/>
      <c r="AO305" s="320"/>
      <c r="AY305" s="320"/>
      <c r="AZ305" s="320"/>
      <c r="BA305" s="320"/>
      <c r="BB305" s="320"/>
      <c r="BC305" s="320"/>
      <c r="BD305" s="320"/>
      <c r="BE305" s="320"/>
      <c r="BF305" s="320"/>
      <c r="BI305" s="320"/>
      <c r="BS305" s="320"/>
      <c r="CC305" s="320"/>
      <c r="CM305" s="320"/>
      <c r="CW305" s="320"/>
      <c r="DG305" s="320"/>
      <c r="DQ305" s="320"/>
      <c r="EA305" s="320"/>
      <c r="EK305" s="320"/>
      <c r="EU305" s="320"/>
      <c r="FE305" s="320"/>
      <c r="FO305" s="320"/>
      <c r="FY305" s="320"/>
      <c r="GI305" s="320"/>
      <c r="GS305" s="320"/>
      <c r="HC305" s="320"/>
      <c r="HM305" s="320"/>
      <c r="HW305" s="320"/>
    </row>
    <row r="306" s="3" customFormat="true" x14ac:dyDescent="0.25">
      <c r="A306" s="320"/>
      <c r="K306" s="320"/>
      <c r="U306" s="320"/>
      <c r="AE306" s="320"/>
      <c r="AO306" s="320"/>
      <c r="AY306" s="320"/>
      <c r="AZ306" s="320"/>
      <c r="BA306" s="320"/>
      <c r="BB306" s="320"/>
      <c r="BC306" s="320"/>
      <c r="BD306" s="320"/>
      <c r="BE306" s="320"/>
      <c r="BF306" s="320"/>
      <c r="BI306" s="320"/>
      <c r="BS306" s="320"/>
      <c r="CC306" s="320"/>
      <c r="CM306" s="320"/>
      <c r="CW306" s="320"/>
      <c r="DG306" s="320"/>
      <c r="DQ306" s="320"/>
      <c r="EA306" s="320"/>
      <c r="EK306" s="320"/>
      <c r="EU306" s="320"/>
      <c r="FE306" s="320"/>
      <c r="FO306" s="320"/>
      <c r="FY306" s="320"/>
      <c r="GI306" s="320"/>
      <c r="GS306" s="320"/>
      <c r="HC306" s="320"/>
      <c r="HM306" s="320"/>
      <c r="HW306" s="320"/>
    </row>
    <row r="307" s="3" customFormat="true" x14ac:dyDescent="0.25">
      <c r="A307" s="320"/>
      <c r="K307" s="320"/>
      <c r="U307" s="320"/>
      <c r="AE307" s="320"/>
      <c r="AO307" s="320"/>
      <c r="AY307" s="320"/>
      <c r="AZ307" s="320"/>
      <c r="BA307" s="320"/>
      <c r="BB307" s="320"/>
      <c r="BC307" s="320"/>
      <c r="BD307" s="320"/>
      <c r="BE307" s="320"/>
      <c r="BF307" s="320"/>
      <c r="BI307" s="320"/>
      <c r="BS307" s="320"/>
      <c r="CC307" s="320"/>
      <c r="CM307" s="320"/>
      <c r="CW307" s="320"/>
      <c r="DG307" s="320"/>
      <c r="DQ307" s="320"/>
      <c r="EA307" s="320"/>
      <c r="EK307" s="320"/>
      <c r="EU307" s="320"/>
      <c r="FE307" s="320"/>
      <c r="FO307" s="320"/>
      <c r="FY307" s="320"/>
      <c r="GI307" s="320"/>
      <c r="GS307" s="320"/>
      <c r="HC307" s="320"/>
      <c r="HM307" s="320"/>
      <c r="HW307" s="320"/>
    </row>
    <row r="308" s="3" customFormat="true" x14ac:dyDescent="0.25">
      <c r="A308" s="320"/>
      <c r="K308" s="320"/>
      <c r="U308" s="320"/>
      <c r="AE308" s="320"/>
      <c r="AO308" s="320"/>
      <c r="AY308" s="320"/>
      <c r="AZ308" s="320"/>
      <c r="BA308" s="320"/>
      <c r="BB308" s="320"/>
      <c r="BC308" s="320"/>
      <c r="BD308" s="320"/>
      <c r="BE308" s="320"/>
      <c r="BF308" s="320"/>
      <c r="BI308" s="320"/>
      <c r="BS308" s="320"/>
      <c r="CC308" s="320"/>
      <c r="CM308" s="320"/>
      <c r="CW308" s="320"/>
      <c r="DG308" s="320"/>
      <c r="DQ308" s="320"/>
      <c r="EA308" s="320"/>
      <c r="EK308" s="320"/>
      <c r="EU308" s="320"/>
      <c r="FE308" s="320"/>
      <c r="FO308" s="320"/>
      <c r="FY308" s="320"/>
      <c r="GI308" s="320"/>
      <c r="GS308" s="320"/>
      <c r="HC308" s="320"/>
      <c r="HM308" s="320"/>
      <c r="HW308" s="320"/>
    </row>
    <row r="309" s="3" customFormat="true" x14ac:dyDescent="0.25">
      <c r="A309" s="320"/>
      <c r="K309" s="320"/>
      <c r="U309" s="320"/>
      <c r="AE309" s="320"/>
      <c r="AO309" s="320"/>
      <c r="AY309" s="320"/>
      <c r="AZ309" s="320"/>
      <c r="BA309" s="320"/>
      <c r="BB309" s="320"/>
      <c r="BC309" s="320"/>
      <c r="BD309" s="320"/>
      <c r="BE309" s="320"/>
      <c r="BF309" s="320"/>
      <c r="BI309" s="320"/>
      <c r="BS309" s="320"/>
      <c r="CC309" s="320"/>
      <c r="CM309" s="320"/>
      <c r="CW309" s="320"/>
      <c r="DG309" s="320"/>
      <c r="DQ309" s="320"/>
      <c r="EA309" s="320"/>
      <c r="EK309" s="320"/>
      <c r="EU309" s="320"/>
      <c r="FE309" s="320"/>
      <c r="FO309" s="320"/>
      <c r="FY309" s="320"/>
      <c r="GI309" s="320"/>
      <c r="GS309" s="320"/>
      <c r="HC309" s="320"/>
      <c r="HM309" s="320"/>
      <c r="HW309" s="320"/>
    </row>
    <row r="310" s="3" customFormat="true" x14ac:dyDescent="0.25">
      <c r="A310" s="320"/>
      <c r="K310" s="320"/>
      <c r="U310" s="320"/>
      <c r="AE310" s="320"/>
      <c r="AO310" s="320"/>
      <c r="AY310" s="320"/>
      <c r="AZ310" s="320"/>
      <c r="BA310" s="320"/>
      <c r="BB310" s="320"/>
      <c r="BC310" s="320"/>
      <c r="BD310" s="320"/>
      <c r="BE310" s="320"/>
      <c r="BF310" s="320"/>
      <c r="BI310" s="320"/>
      <c r="BS310" s="320"/>
      <c r="CC310" s="320"/>
      <c r="CM310" s="320"/>
      <c r="CW310" s="320"/>
      <c r="DG310" s="320"/>
      <c r="DQ310" s="320"/>
      <c r="EA310" s="320"/>
      <c r="EK310" s="320"/>
      <c r="EU310" s="320"/>
      <c r="FE310" s="320"/>
      <c r="FO310" s="320"/>
      <c r="FY310" s="320"/>
      <c r="GI310" s="320"/>
      <c r="GS310" s="320"/>
      <c r="HC310" s="320"/>
      <c r="HM310" s="320"/>
      <c r="HW310" s="320"/>
    </row>
    <row r="311" s="3" customFormat="true" x14ac:dyDescent="0.25">
      <c r="A311" s="320"/>
      <c r="K311" s="320"/>
      <c r="U311" s="320"/>
      <c r="AE311" s="320"/>
      <c r="AO311" s="320"/>
      <c r="AY311" s="320"/>
      <c r="AZ311" s="320"/>
      <c r="BA311" s="320"/>
      <c r="BB311" s="320"/>
      <c r="BC311" s="320"/>
      <c r="BD311" s="320"/>
      <c r="BE311" s="320"/>
      <c r="BF311" s="320"/>
      <c r="BI311" s="320"/>
      <c r="BS311" s="320"/>
      <c r="CC311" s="320"/>
      <c r="CM311" s="320"/>
      <c r="CW311" s="320"/>
      <c r="DG311" s="320"/>
      <c r="DQ311" s="320"/>
      <c r="EA311" s="320"/>
      <c r="EK311" s="320"/>
      <c r="EU311" s="320"/>
      <c r="FE311" s="320"/>
      <c r="FO311" s="320"/>
      <c r="FY311" s="320"/>
      <c r="GI311" s="320"/>
      <c r="GS311" s="320"/>
      <c r="HC311" s="320"/>
      <c r="HM311" s="320"/>
      <c r="HW311" s="320"/>
    </row>
    <row r="312" s="3" customFormat="true" x14ac:dyDescent="0.25">
      <c r="A312" s="320"/>
      <c r="K312" s="320"/>
      <c r="U312" s="320"/>
      <c r="AE312" s="320"/>
      <c r="AO312" s="320"/>
      <c r="AY312" s="320"/>
      <c r="AZ312" s="320"/>
      <c r="BA312" s="320"/>
      <c r="BB312" s="320"/>
      <c r="BC312" s="320"/>
      <c r="BD312" s="320"/>
      <c r="BE312" s="320"/>
      <c r="BF312" s="320"/>
      <c r="BI312" s="320"/>
      <c r="BS312" s="320"/>
      <c r="CC312" s="320"/>
      <c r="CM312" s="320"/>
      <c r="CW312" s="320"/>
      <c r="DG312" s="320"/>
      <c r="DQ312" s="320"/>
      <c r="EA312" s="320"/>
      <c r="EK312" s="320"/>
      <c r="EU312" s="320"/>
      <c r="FE312" s="320"/>
      <c r="FO312" s="320"/>
      <c r="FY312" s="320"/>
      <c r="GI312" s="320"/>
      <c r="GS312" s="320"/>
      <c r="HC312" s="320"/>
      <c r="HM312" s="320"/>
      <c r="HW312" s="320"/>
    </row>
    <row r="313" s="3" customFormat="true" x14ac:dyDescent="0.25">
      <c r="A313" s="320"/>
      <c r="K313" s="320"/>
      <c r="U313" s="320"/>
      <c r="AE313" s="320"/>
      <c r="AO313" s="320"/>
      <c r="AY313" s="320"/>
      <c r="AZ313" s="320"/>
      <c r="BA313" s="320"/>
      <c r="BB313" s="320"/>
      <c r="BC313" s="320"/>
      <c r="BD313" s="320"/>
      <c r="BE313" s="320"/>
      <c r="BF313" s="320"/>
      <c r="BI313" s="320"/>
      <c r="BS313" s="320"/>
      <c r="CC313" s="320"/>
      <c r="CM313" s="320"/>
      <c r="CW313" s="320"/>
      <c r="DG313" s="320"/>
      <c r="DQ313" s="320"/>
      <c r="EA313" s="320"/>
      <c r="EK313" s="320"/>
      <c r="EU313" s="320"/>
      <c r="FE313" s="320"/>
      <c r="FO313" s="320"/>
      <c r="FY313" s="320"/>
      <c r="GI313" s="320"/>
      <c r="GS313" s="320"/>
      <c r="HC313" s="320"/>
      <c r="HM313" s="320"/>
      <c r="HW313" s="320"/>
    </row>
    <row r="314" s="3" customFormat="true" x14ac:dyDescent="0.25">
      <c r="A314" s="320"/>
      <c r="K314" s="320"/>
      <c r="U314" s="320"/>
      <c r="AE314" s="320"/>
      <c r="AO314" s="320"/>
      <c r="AY314" s="320"/>
      <c r="AZ314" s="320"/>
      <c r="BA314" s="320"/>
      <c r="BB314" s="320"/>
      <c r="BC314" s="320"/>
      <c r="BD314" s="320"/>
      <c r="BE314" s="320"/>
      <c r="BF314" s="320"/>
      <c r="BI314" s="320"/>
      <c r="BS314" s="320"/>
      <c r="CC314" s="320"/>
      <c r="CM314" s="320"/>
      <c r="CW314" s="320"/>
      <c r="DG314" s="320"/>
      <c r="DQ314" s="320"/>
      <c r="EA314" s="320"/>
      <c r="EK314" s="320"/>
      <c r="EU314" s="320"/>
      <c r="FE314" s="320"/>
      <c r="FO314" s="320"/>
      <c r="FY314" s="320"/>
      <c r="GI314" s="320"/>
      <c r="GS314" s="320"/>
      <c r="HC314" s="320"/>
      <c r="HM314" s="320"/>
      <c r="HW314" s="320"/>
    </row>
    <row r="315" s="3" customFormat="true" x14ac:dyDescent="0.25">
      <c r="A315" s="320"/>
      <c r="K315" s="320"/>
      <c r="U315" s="320"/>
      <c r="AE315" s="320"/>
      <c r="AO315" s="320"/>
      <c r="AY315" s="320"/>
      <c r="AZ315" s="320"/>
      <c r="BA315" s="320"/>
      <c r="BB315" s="320"/>
      <c r="BC315" s="320"/>
      <c r="BD315" s="320"/>
      <c r="BE315" s="320"/>
      <c r="BF315" s="320"/>
      <c r="BI315" s="320"/>
      <c r="BS315" s="320"/>
      <c r="CC315" s="320"/>
      <c r="CM315" s="320"/>
      <c r="CW315" s="320"/>
      <c r="DG315" s="320"/>
      <c r="DQ315" s="320"/>
      <c r="EA315" s="320"/>
      <c r="EK315" s="320"/>
      <c r="EU315" s="320"/>
      <c r="FE315" s="320"/>
      <c r="FO315" s="320"/>
      <c r="FY315" s="320"/>
      <c r="GI315" s="320"/>
      <c r="GS315" s="320"/>
      <c r="HC315" s="320"/>
      <c r="HM315" s="320"/>
      <c r="HW315" s="320"/>
    </row>
    <row r="316" s="3" customFormat="true" x14ac:dyDescent="0.25">
      <c r="A316" s="320"/>
      <c r="K316" s="320"/>
      <c r="U316" s="320"/>
      <c r="AE316" s="320"/>
      <c r="AO316" s="320"/>
      <c r="AY316" s="320"/>
      <c r="AZ316" s="320"/>
      <c r="BA316" s="320"/>
      <c r="BB316" s="320"/>
      <c r="BC316" s="320"/>
      <c r="BD316" s="320"/>
      <c r="BE316" s="320"/>
      <c r="BF316" s="320"/>
      <c r="BI316" s="320"/>
      <c r="BS316" s="320"/>
      <c r="CC316" s="320"/>
      <c r="CM316" s="320"/>
      <c r="CW316" s="320"/>
      <c r="DG316" s="320"/>
      <c r="DQ316" s="320"/>
      <c r="EA316" s="320"/>
      <c r="EK316" s="320"/>
      <c r="EU316" s="320"/>
      <c r="FE316" s="320"/>
      <c r="FO316" s="320"/>
      <c r="FY316" s="320"/>
      <c r="GI316" s="320"/>
      <c r="GS316" s="320"/>
      <c r="HC316" s="320"/>
      <c r="HM316" s="320"/>
      <c r="HW316" s="320"/>
    </row>
    <row r="317" s="3" customFormat="true" x14ac:dyDescent="0.25">
      <c r="A317" s="320"/>
      <c r="K317" s="320"/>
      <c r="U317" s="320"/>
      <c r="AE317" s="320"/>
      <c r="AO317" s="320"/>
      <c r="AY317" s="320"/>
      <c r="AZ317" s="320"/>
      <c r="BA317" s="320"/>
      <c r="BB317" s="320"/>
      <c r="BC317" s="320"/>
      <c r="BD317" s="320"/>
      <c r="BE317" s="320"/>
      <c r="BF317" s="320"/>
      <c r="BI317" s="320"/>
      <c r="BS317" s="320"/>
      <c r="CC317" s="320"/>
      <c r="CM317" s="320"/>
      <c r="CW317" s="320"/>
      <c r="DG317" s="320"/>
      <c r="DQ317" s="320"/>
      <c r="EA317" s="320"/>
      <c r="EK317" s="320"/>
      <c r="EU317" s="320"/>
      <c r="FE317" s="320"/>
      <c r="FO317" s="320"/>
      <c r="FY317" s="320"/>
      <c r="GI317" s="320"/>
      <c r="GS317" s="320"/>
      <c r="HC317" s="320"/>
      <c r="HM317" s="320"/>
      <c r="HW317" s="320"/>
    </row>
    <row r="318" s="3" customFormat="true" x14ac:dyDescent="0.25">
      <c r="A318" s="320"/>
      <c r="K318" s="320"/>
      <c r="U318" s="320"/>
      <c r="AE318" s="320"/>
      <c r="AO318" s="320"/>
      <c r="AY318" s="320"/>
      <c r="AZ318" s="320"/>
      <c r="BA318" s="320"/>
      <c r="BB318" s="320"/>
      <c r="BC318" s="320"/>
      <c r="BD318" s="320"/>
      <c r="BE318" s="320"/>
      <c r="BF318" s="320"/>
      <c r="BI318" s="320"/>
      <c r="BS318" s="320"/>
      <c r="CC318" s="320"/>
      <c r="CM318" s="320"/>
      <c r="CW318" s="320"/>
      <c r="DG318" s="320"/>
      <c r="DQ318" s="320"/>
      <c r="EA318" s="320"/>
      <c r="EK318" s="320"/>
      <c r="EU318" s="320"/>
      <c r="FE318" s="320"/>
      <c r="FO318" s="320"/>
      <c r="FY318" s="320"/>
      <c r="GI318" s="320"/>
      <c r="GS318" s="320"/>
      <c r="HC318" s="320"/>
      <c r="HM318" s="320"/>
      <c r="HW318" s="320"/>
    </row>
    <row r="319" s="3" customFormat="true" x14ac:dyDescent="0.25">
      <c r="A319" s="320"/>
      <c r="K319" s="320"/>
      <c r="U319" s="320"/>
      <c r="AE319" s="320"/>
      <c r="AO319" s="320"/>
      <c r="AY319" s="320"/>
      <c r="AZ319" s="320"/>
      <c r="BA319" s="320"/>
      <c r="BB319" s="320"/>
      <c r="BC319" s="320"/>
      <c r="BD319" s="320"/>
      <c r="BE319" s="320"/>
      <c r="BF319" s="320"/>
      <c r="BI319" s="320"/>
      <c r="BS319" s="320"/>
      <c r="CC319" s="320"/>
      <c r="CM319" s="320"/>
      <c r="CW319" s="320"/>
      <c r="DG319" s="320"/>
      <c r="DQ319" s="320"/>
      <c r="EA319" s="320"/>
      <c r="EK319" s="320"/>
      <c r="EU319" s="320"/>
      <c r="FE319" s="320"/>
      <c r="FO319" s="320"/>
      <c r="FY319" s="320"/>
      <c r="GI319" s="320"/>
      <c r="GS319" s="320"/>
      <c r="HC319" s="320"/>
      <c r="HM319" s="320"/>
      <c r="HW319" s="320"/>
    </row>
    <row r="320" s="3" customFormat="true" x14ac:dyDescent="0.25">
      <c r="A320" s="320"/>
      <c r="K320" s="320"/>
      <c r="U320" s="320"/>
      <c r="AE320" s="320"/>
      <c r="AO320" s="320"/>
      <c r="AY320" s="320"/>
      <c r="AZ320" s="320"/>
      <c r="BA320" s="320"/>
      <c r="BB320" s="320"/>
      <c r="BC320" s="320"/>
      <c r="BD320" s="320"/>
      <c r="BE320" s="320"/>
      <c r="BF320" s="320"/>
      <c r="BI320" s="320"/>
      <c r="BS320" s="320"/>
      <c r="CC320" s="320"/>
      <c r="CM320" s="320"/>
      <c r="CW320" s="320"/>
      <c r="DG320" s="320"/>
      <c r="DQ320" s="320"/>
      <c r="EA320" s="320"/>
      <c r="EK320" s="320"/>
      <c r="EU320" s="320"/>
      <c r="FE320" s="320"/>
      <c r="FO320" s="320"/>
      <c r="FY320" s="320"/>
      <c r="GI320" s="320"/>
      <c r="GS320" s="320"/>
      <c r="HC320" s="320"/>
      <c r="HM320" s="320"/>
      <c r="HW320" s="320"/>
    </row>
    <row r="321" s="3" customFormat="true" x14ac:dyDescent="0.25">
      <c r="A321" s="320"/>
      <c r="K321" s="320"/>
      <c r="U321" s="320"/>
      <c r="AE321" s="320"/>
      <c r="AO321" s="320"/>
      <c r="AY321" s="320"/>
      <c r="AZ321" s="320"/>
      <c r="BA321" s="320"/>
      <c r="BB321" s="320"/>
      <c r="BC321" s="320"/>
      <c r="BD321" s="320"/>
      <c r="BE321" s="320"/>
      <c r="BF321" s="320"/>
      <c r="BI321" s="320"/>
      <c r="BS321" s="320"/>
      <c r="CC321" s="320"/>
      <c r="CM321" s="320"/>
      <c r="CW321" s="320"/>
      <c r="DG321" s="320"/>
      <c r="DQ321" s="320"/>
      <c r="EA321" s="320"/>
      <c r="EK321" s="320"/>
      <c r="EU321" s="320"/>
      <c r="FE321" s="320"/>
      <c r="FO321" s="320"/>
      <c r="FY321" s="320"/>
      <c r="GI321" s="320"/>
      <c r="GS321" s="320"/>
      <c r="HC321" s="320"/>
      <c r="HM321" s="320"/>
      <c r="HW321" s="320"/>
    </row>
    <row r="322" s="3" customFormat="true" x14ac:dyDescent="0.25">
      <c r="A322" s="320"/>
      <c r="K322" s="320"/>
      <c r="U322" s="320"/>
      <c r="AE322" s="320"/>
      <c r="AO322" s="320"/>
      <c r="AY322" s="320"/>
      <c r="AZ322" s="320"/>
      <c r="BA322" s="320"/>
      <c r="BB322" s="320"/>
      <c r="BC322" s="320"/>
      <c r="BD322" s="320"/>
      <c r="BE322" s="320"/>
      <c r="BF322" s="320"/>
      <c r="BI322" s="320"/>
      <c r="BS322" s="320"/>
      <c r="CC322" s="320"/>
      <c r="CM322" s="320"/>
      <c r="CW322" s="320"/>
      <c r="DG322" s="320"/>
      <c r="DQ322" s="320"/>
      <c r="EA322" s="320"/>
      <c r="EK322" s="320"/>
      <c r="EU322" s="320"/>
      <c r="FE322" s="320"/>
      <c r="FO322" s="320"/>
      <c r="FY322" s="320"/>
      <c r="GI322" s="320"/>
      <c r="GS322" s="320"/>
      <c r="HC322" s="320"/>
      <c r="HM322" s="320"/>
      <c r="HW322" s="320"/>
    </row>
    <row r="323" s="3" customFormat="true" x14ac:dyDescent="0.25">
      <c r="A323" s="320"/>
      <c r="K323" s="320"/>
      <c r="U323" s="320"/>
      <c r="AE323" s="320"/>
      <c r="AO323" s="320"/>
      <c r="AY323" s="320"/>
      <c r="AZ323" s="320"/>
      <c r="BA323" s="320"/>
      <c r="BB323" s="320"/>
      <c r="BC323" s="320"/>
      <c r="BD323" s="320"/>
      <c r="BE323" s="320"/>
      <c r="BF323" s="320"/>
      <c r="BI323" s="320"/>
      <c r="BS323" s="320"/>
      <c r="CC323" s="320"/>
      <c r="CM323" s="320"/>
      <c r="CW323" s="320"/>
      <c r="DG323" s="320"/>
      <c r="DQ323" s="320"/>
      <c r="EA323" s="320"/>
      <c r="EK323" s="320"/>
      <c r="EU323" s="320"/>
      <c r="FE323" s="320"/>
      <c r="FO323" s="320"/>
      <c r="FY323" s="320"/>
      <c r="GI323" s="320"/>
      <c r="GS323" s="320"/>
      <c r="HC323" s="320"/>
      <c r="HM323" s="320"/>
      <c r="HW323" s="320"/>
    </row>
    <row r="324" s="3" customFormat="true" x14ac:dyDescent="0.25">
      <c r="A324" s="320"/>
      <c r="K324" s="320"/>
      <c r="U324" s="320"/>
      <c r="AE324" s="320"/>
      <c r="AO324" s="320"/>
      <c r="AY324" s="320"/>
      <c r="AZ324" s="320"/>
      <c r="BA324" s="320"/>
      <c r="BB324" s="320"/>
      <c r="BC324" s="320"/>
      <c r="BD324" s="320"/>
      <c r="BE324" s="320"/>
      <c r="BF324" s="320"/>
      <c r="BI324" s="320"/>
      <c r="BS324" s="320"/>
      <c r="CC324" s="320"/>
      <c r="CM324" s="320"/>
      <c r="CW324" s="320"/>
      <c r="DG324" s="320"/>
      <c r="DQ324" s="320"/>
      <c r="EA324" s="320"/>
      <c r="EK324" s="320"/>
      <c r="EU324" s="320"/>
      <c r="FE324" s="320"/>
      <c r="FO324" s="320"/>
      <c r="FY324" s="320"/>
      <c r="GI324" s="320"/>
      <c r="GS324" s="320"/>
      <c r="HC324" s="320"/>
      <c r="HM324" s="320"/>
      <c r="HW324" s="320"/>
    </row>
    <row r="325" s="3" customFormat="true" x14ac:dyDescent="0.25">
      <c r="A325" s="320"/>
      <c r="K325" s="320"/>
      <c r="U325" s="320"/>
      <c r="AE325" s="320"/>
      <c r="AO325" s="320"/>
      <c r="AY325" s="320"/>
      <c r="AZ325" s="320"/>
      <c r="BA325" s="320"/>
      <c r="BB325" s="320"/>
      <c r="BC325" s="320"/>
      <c r="BD325" s="320"/>
      <c r="BE325" s="320"/>
      <c r="BF325" s="320"/>
      <c r="BI325" s="320"/>
      <c r="BS325" s="320"/>
      <c r="CC325" s="320"/>
      <c r="CM325" s="320"/>
      <c r="CW325" s="320"/>
      <c r="DG325" s="320"/>
      <c r="DQ325" s="320"/>
      <c r="EA325" s="320"/>
      <c r="EK325" s="320"/>
      <c r="EU325" s="320"/>
      <c r="FE325" s="320"/>
      <c r="FO325" s="320"/>
      <c r="FY325" s="320"/>
      <c r="GI325" s="320"/>
      <c r="GS325" s="320"/>
      <c r="HC325" s="320"/>
      <c r="HM325" s="320"/>
      <c r="HW325" s="320"/>
    </row>
    <row r="326" s="3" customFormat="true" x14ac:dyDescent="0.25">
      <c r="A326" s="320"/>
      <c r="K326" s="320"/>
      <c r="U326" s="320"/>
      <c r="AE326" s="320"/>
      <c r="AO326" s="320"/>
      <c r="AY326" s="320"/>
      <c r="AZ326" s="320"/>
      <c r="BA326" s="320"/>
      <c r="BB326" s="320"/>
      <c r="BC326" s="320"/>
      <c r="BD326" s="320"/>
      <c r="BE326" s="320"/>
      <c r="BF326" s="320"/>
      <c r="BI326" s="320"/>
      <c r="BS326" s="320"/>
      <c r="CC326" s="320"/>
      <c r="CM326" s="320"/>
      <c r="CW326" s="320"/>
      <c r="DG326" s="320"/>
      <c r="DQ326" s="320"/>
      <c r="EA326" s="320"/>
      <c r="EK326" s="320"/>
      <c r="EU326" s="320"/>
      <c r="FE326" s="320"/>
      <c r="FO326" s="320"/>
      <c r="FY326" s="320"/>
      <c r="GI326" s="320"/>
      <c r="GS326" s="320"/>
      <c r="HC326" s="320"/>
      <c r="HM326" s="320"/>
      <c r="HW326" s="320"/>
    </row>
    <row r="327" s="3" customFormat="true" x14ac:dyDescent="0.25">
      <c r="A327" s="320"/>
      <c r="K327" s="320"/>
      <c r="U327" s="320"/>
      <c r="AE327" s="320"/>
      <c r="AO327" s="320"/>
      <c r="AY327" s="320"/>
      <c r="AZ327" s="320"/>
      <c r="BA327" s="320"/>
      <c r="BB327" s="320"/>
      <c r="BC327" s="320"/>
      <c r="BD327" s="320"/>
      <c r="BE327" s="320"/>
      <c r="BF327" s="320"/>
      <c r="BI327" s="320"/>
      <c r="BS327" s="320"/>
      <c r="CC327" s="320"/>
      <c r="CM327" s="320"/>
      <c r="CW327" s="320"/>
      <c r="DG327" s="320"/>
      <c r="DQ327" s="320"/>
      <c r="EA327" s="320"/>
      <c r="EK327" s="320"/>
      <c r="EU327" s="320"/>
      <c r="FE327" s="320"/>
      <c r="FO327" s="320"/>
      <c r="FY327" s="320"/>
      <c r="GI327" s="320"/>
      <c r="GS327" s="320"/>
      <c r="HC327" s="320"/>
      <c r="HM327" s="320"/>
      <c r="HW327" s="320"/>
    </row>
    <row r="328" s="3" customFormat="true" x14ac:dyDescent="0.25">
      <c r="A328" s="320"/>
      <c r="K328" s="320"/>
      <c r="U328" s="320"/>
      <c r="AE328" s="320"/>
      <c r="AO328" s="320"/>
      <c r="AY328" s="320"/>
      <c r="AZ328" s="320"/>
      <c r="BA328" s="320"/>
      <c r="BB328" s="320"/>
      <c r="BC328" s="320"/>
      <c r="BD328" s="320"/>
      <c r="BE328" s="320"/>
      <c r="BF328" s="320"/>
      <c r="BI328" s="320"/>
      <c r="BS328" s="320"/>
      <c r="CC328" s="320"/>
      <c r="CM328" s="320"/>
      <c r="CW328" s="320"/>
      <c r="DG328" s="320"/>
      <c r="DQ328" s="320"/>
      <c r="EA328" s="320"/>
      <c r="EK328" s="320"/>
      <c r="EU328" s="320"/>
      <c r="FE328" s="320"/>
      <c r="FO328" s="320"/>
      <c r="FY328" s="320"/>
      <c r="GI328" s="320"/>
      <c r="GS328" s="320"/>
      <c r="HC328" s="320"/>
      <c r="HM328" s="320"/>
      <c r="HW328" s="320"/>
    </row>
    <row r="329" s="3" customFormat="true" x14ac:dyDescent="0.25">
      <c r="A329" s="320"/>
      <c r="K329" s="320"/>
      <c r="U329" s="320"/>
      <c r="AE329" s="320"/>
      <c r="AO329" s="320"/>
      <c r="AY329" s="320"/>
      <c r="AZ329" s="320"/>
      <c r="BA329" s="320"/>
      <c r="BB329" s="320"/>
      <c r="BC329" s="320"/>
      <c r="BD329" s="320"/>
      <c r="BE329" s="320"/>
      <c r="BF329" s="320"/>
      <c r="BI329" s="320"/>
      <c r="BS329" s="320"/>
      <c r="CC329" s="320"/>
      <c r="CM329" s="320"/>
      <c r="CW329" s="320"/>
      <c r="DG329" s="320"/>
      <c r="DQ329" s="320"/>
      <c r="EA329" s="320"/>
      <c r="EK329" s="320"/>
      <c r="EU329" s="320"/>
      <c r="FE329" s="320"/>
      <c r="FO329" s="320"/>
      <c r="FY329" s="320"/>
      <c r="GI329" s="320"/>
      <c r="GS329" s="320"/>
      <c r="HC329" s="320"/>
      <c r="HM329" s="320"/>
      <c r="HW329" s="320"/>
    </row>
    <row r="330" s="3" customFormat="true" x14ac:dyDescent="0.25">
      <c r="A330" s="320"/>
      <c r="K330" s="320"/>
      <c r="U330" s="320"/>
      <c r="AE330" s="320"/>
      <c r="AO330" s="320"/>
      <c r="AY330" s="320"/>
      <c r="AZ330" s="320"/>
      <c r="BA330" s="320"/>
      <c r="BB330" s="320"/>
      <c r="BC330" s="320"/>
      <c r="BD330" s="320"/>
      <c r="BE330" s="320"/>
      <c r="BF330" s="320"/>
      <c r="BI330" s="320"/>
      <c r="BS330" s="320"/>
      <c r="CC330" s="320"/>
      <c r="CM330" s="320"/>
      <c r="CW330" s="320"/>
      <c r="DG330" s="320"/>
      <c r="DQ330" s="320"/>
      <c r="EA330" s="320"/>
      <c r="EK330" s="320"/>
      <c r="EU330" s="320"/>
      <c r="FE330" s="320"/>
      <c r="FO330" s="320"/>
      <c r="FY330" s="320"/>
      <c r="GI330" s="320"/>
      <c r="GS330" s="320"/>
      <c r="HC330" s="320"/>
      <c r="HM330" s="320"/>
      <c r="HW330" s="320"/>
    </row>
    <row r="331" s="3" customFormat="true" x14ac:dyDescent="0.25">
      <c r="A331" s="320"/>
      <c r="K331" s="320"/>
      <c r="U331" s="320"/>
      <c r="AE331" s="320"/>
      <c r="AO331" s="320"/>
      <c r="AY331" s="320"/>
      <c r="AZ331" s="320"/>
      <c r="BA331" s="320"/>
      <c r="BB331" s="320"/>
      <c r="BC331" s="320"/>
      <c r="BD331" s="320"/>
      <c r="BE331" s="320"/>
      <c r="BF331" s="320"/>
      <c r="BI331" s="320"/>
      <c r="BS331" s="320"/>
      <c r="CC331" s="320"/>
      <c r="CM331" s="320"/>
      <c r="CW331" s="320"/>
      <c r="DG331" s="320"/>
      <c r="DQ331" s="320"/>
      <c r="EA331" s="320"/>
      <c r="EK331" s="320"/>
      <c r="EU331" s="320"/>
      <c r="FE331" s="320"/>
      <c r="FO331" s="320"/>
      <c r="FY331" s="320"/>
      <c r="GI331" s="320"/>
      <c r="GS331" s="320"/>
      <c r="HC331" s="320"/>
      <c r="HM331" s="320"/>
      <c r="HW331" s="320"/>
    </row>
    <row r="332" s="3" customFormat="true" x14ac:dyDescent="0.25">
      <c r="A332" s="320"/>
      <c r="K332" s="320"/>
      <c r="U332" s="320"/>
      <c r="AE332" s="320"/>
      <c r="AO332" s="320"/>
      <c r="AY332" s="320"/>
      <c r="AZ332" s="320"/>
      <c r="BA332" s="320"/>
      <c r="BB332" s="320"/>
      <c r="BC332" s="320"/>
      <c r="BD332" s="320"/>
      <c r="BE332" s="320"/>
      <c r="BF332" s="320"/>
      <c r="BI332" s="320"/>
      <c r="BS332" s="320"/>
      <c r="CC332" s="320"/>
      <c r="CM332" s="320"/>
      <c r="CW332" s="320"/>
      <c r="DG332" s="320"/>
      <c r="DQ332" s="320"/>
      <c r="EA332" s="320"/>
      <c r="EK332" s="320"/>
      <c r="EU332" s="320"/>
      <c r="FE332" s="320"/>
      <c r="FO332" s="320"/>
      <c r="FY332" s="320"/>
      <c r="GI332" s="320"/>
      <c r="GS332" s="320"/>
      <c r="HC332" s="320"/>
      <c r="HM332" s="320"/>
      <c r="HW332" s="320"/>
    </row>
    <row r="333" s="3" customFormat="true" x14ac:dyDescent="0.25">
      <c r="A333" s="320"/>
      <c r="K333" s="320"/>
      <c r="U333" s="320"/>
      <c r="AE333" s="320"/>
      <c r="AO333" s="320"/>
      <c r="AY333" s="320"/>
      <c r="AZ333" s="320"/>
      <c r="BA333" s="320"/>
      <c r="BB333" s="320"/>
      <c r="BC333" s="320"/>
      <c r="BD333" s="320"/>
      <c r="BE333" s="320"/>
      <c r="BF333" s="320"/>
      <c r="BI333" s="320"/>
      <c r="BS333" s="320"/>
      <c r="CC333" s="320"/>
      <c r="CM333" s="320"/>
      <c r="CW333" s="320"/>
      <c r="DG333" s="320"/>
      <c r="DQ333" s="320"/>
      <c r="EA333" s="320"/>
      <c r="EK333" s="320"/>
      <c r="EU333" s="320"/>
      <c r="FE333" s="320"/>
      <c r="FO333" s="320"/>
      <c r="FY333" s="320"/>
      <c r="GI333" s="320"/>
      <c r="GS333" s="320"/>
      <c r="HC333" s="320"/>
      <c r="HM333" s="320"/>
      <c r="HW333" s="320"/>
    </row>
    <row r="334" s="3" customFormat="true" x14ac:dyDescent="0.25">
      <c r="A334" s="320"/>
      <c r="K334" s="320"/>
      <c r="U334" s="320"/>
      <c r="AE334" s="320"/>
      <c r="AO334" s="320"/>
      <c r="AY334" s="320"/>
      <c r="AZ334" s="320"/>
      <c r="BA334" s="320"/>
      <c r="BB334" s="320"/>
      <c r="BC334" s="320"/>
      <c r="BD334" s="320"/>
      <c r="BE334" s="320"/>
      <c r="BF334" s="320"/>
      <c r="BI334" s="320"/>
      <c r="BS334" s="320"/>
      <c r="CC334" s="320"/>
      <c r="CM334" s="320"/>
      <c r="CW334" s="320"/>
      <c r="DG334" s="320"/>
      <c r="DQ334" s="320"/>
      <c r="EA334" s="320"/>
      <c r="EK334" s="320"/>
      <c r="EU334" s="320"/>
      <c r="FE334" s="320"/>
      <c r="FO334" s="320"/>
      <c r="FY334" s="320"/>
      <c r="GI334" s="320"/>
      <c r="GS334" s="320"/>
      <c r="HC334" s="320"/>
      <c r="HM334" s="320"/>
      <c r="HW334" s="320"/>
    </row>
    <row r="335" s="3" customFormat="true" x14ac:dyDescent="0.25">
      <c r="A335" s="320"/>
      <c r="K335" s="320"/>
      <c r="U335" s="320"/>
      <c r="AE335" s="320"/>
      <c r="AO335" s="320"/>
      <c r="AY335" s="320"/>
      <c r="AZ335" s="320"/>
      <c r="BA335" s="320"/>
      <c r="BB335" s="320"/>
      <c r="BC335" s="320"/>
      <c r="BD335" s="320"/>
      <c r="BE335" s="320"/>
      <c r="BF335" s="320"/>
      <c r="BI335" s="320"/>
      <c r="BS335" s="320"/>
      <c r="CC335" s="320"/>
      <c r="CM335" s="320"/>
      <c r="CW335" s="320"/>
      <c r="DG335" s="320"/>
      <c r="DQ335" s="320"/>
      <c r="EA335" s="320"/>
      <c r="EK335" s="320"/>
      <c r="EU335" s="320"/>
      <c r="FE335" s="320"/>
      <c r="FO335" s="320"/>
      <c r="FY335" s="320"/>
      <c r="GI335" s="320"/>
      <c r="GS335" s="320"/>
      <c r="HC335" s="320"/>
      <c r="HM335" s="320"/>
      <c r="HW335" s="320"/>
    </row>
    <row r="336" s="3" customFormat="true" x14ac:dyDescent="0.25">
      <c r="A336" s="320"/>
      <c r="K336" s="320"/>
      <c r="U336" s="320"/>
      <c r="AE336" s="320"/>
      <c r="AO336" s="320"/>
      <c r="AY336" s="320"/>
      <c r="AZ336" s="320"/>
      <c r="BA336" s="320"/>
      <c r="BB336" s="320"/>
      <c r="BC336" s="320"/>
      <c r="BD336" s="320"/>
      <c r="BE336" s="320"/>
      <c r="BF336" s="320"/>
      <c r="BI336" s="320"/>
      <c r="BS336" s="320"/>
      <c r="CC336" s="320"/>
      <c r="CM336" s="320"/>
      <c r="CW336" s="320"/>
      <c r="DG336" s="320"/>
      <c r="DQ336" s="320"/>
      <c r="EA336" s="320"/>
      <c r="EK336" s="320"/>
      <c r="EU336" s="320"/>
      <c r="FE336" s="320"/>
      <c r="FO336" s="320"/>
      <c r="FY336" s="320"/>
      <c r="GI336" s="320"/>
      <c r="GS336" s="320"/>
      <c r="HC336" s="320"/>
      <c r="HM336" s="320"/>
      <c r="HW336" s="320"/>
    </row>
    <row r="337" s="3" customFormat="true" x14ac:dyDescent="0.25">
      <c r="A337" s="320"/>
      <c r="K337" s="320"/>
      <c r="U337" s="320"/>
      <c r="AE337" s="320"/>
      <c r="AO337" s="320"/>
      <c r="AY337" s="320"/>
      <c r="AZ337" s="320"/>
      <c r="BA337" s="320"/>
      <c r="BB337" s="320"/>
      <c r="BC337" s="320"/>
      <c r="BD337" s="320"/>
      <c r="BE337" s="320"/>
      <c r="BF337" s="320"/>
      <c r="BI337" s="320"/>
      <c r="BS337" s="320"/>
      <c r="CC337" s="320"/>
      <c r="CM337" s="320"/>
      <c r="CW337" s="320"/>
      <c r="DG337" s="320"/>
      <c r="DQ337" s="320"/>
      <c r="EA337" s="320"/>
      <c r="EK337" s="320"/>
      <c r="EU337" s="320"/>
      <c r="FE337" s="320"/>
      <c r="FO337" s="320"/>
      <c r="FY337" s="320"/>
      <c r="GI337" s="320"/>
      <c r="GS337" s="320"/>
      <c r="HC337" s="320"/>
      <c r="HM337" s="320"/>
      <c r="HW337" s="320"/>
    </row>
    <row r="338" s="3" customFormat="true" x14ac:dyDescent="0.25">
      <c r="A338" s="320"/>
      <c r="K338" s="320"/>
      <c r="U338" s="320"/>
      <c r="AE338" s="320"/>
      <c r="AO338" s="320"/>
      <c r="AY338" s="320"/>
      <c r="AZ338" s="320"/>
      <c r="BA338" s="320"/>
      <c r="BB338" s="320"/>
      <c r="BC338" s="320"/>
      <c r="BD338" s="320"/>
      <c r="BE338" s="320"/>
      <c r="BF338" s="320"/>
      <c r="BI338" s="320"/>
      <c r="BS338" s="320"/>
      <c r="CC338" s="320"/>
      <c r="CM338" s="320"/>
      <c r="CW338" s="320"/>
      <c r="DG338" s="320"/>
      <c r="DQ338" s="320"/>
      <c r="EA338" s="320"/>
      <c r="EK338" s="320"/>
      <c r="EU338" s="320"/>
      <c r="FE338" s="320"/>
      <c r="FO338" s="320"/>
      <c r="FY338" s="320"/>
      <c r="GI338" s="320"/>
      <c r="GS338" s="320"/>
      <c r="HC338" s="320"/>
      <c r="HM338" s="320"/>
      <c r="HW338" s="320"/>
    </row>
    <row r="339" s="3" customFormat="true" x14ac:dyDescent="0.25">
      <c r="A339" s="320"/>
      <c r="K339" s="320"/>
      <c r="U339" s="320"/>
      <c r="AE339" s="320"/>
      <c r="AO339" s="320"/>
      <c r="AY339" s="320"/>
      <c r="AZ339" s="320"/>
      <c r="BA339" s="320"/>
      <c r="BB339" s="320"/>
      <c r="BC339" s="320"/>
      <c r="BD339" s="320"/>
      <c r="BE339" s="320"/>
      <c r="BF339" s="320"/>
      <c r="BI339" s="320"/>
      <c r="BS339" s="320"/>
      <c r="CC339" s="320"/>
      <c r="CM339" s="320"/>
      <c r="CW339" s="320"/>
      <c r="DG339" s="320"/>
      <c r="DQ339" s="320"/>
      <c r="EA339" s="320"/>
      <c r="EK339" s="320"/>
      <c r="EU339" s="320"/>
      <c r="FE339" s="320"/>
      <c r="FO339" s="320"/>
      <c r="FY339" s="320"/>
      <c r="GI339" s="320"/>
      <c r="GS339" s="320"/>
      <c r="HC339" s="320"/>
      <c r="HM339" s="320"/>
      <c r="HW339" s="320"/>
    </row>
    <row r="340" s="3" customFormat="true" x14ac:dyDescent="0.25">
      <c r="A340" s="320"/>
      <c r="K340" s="320"/>
      <c r="U340" s="320"/>
      <c r="AE340" s="320"/>
      <c r="AO340" s="320"/>
      <c r="AY340" s="320"/>
      <c r="AZ340" s="320"/>
      <c r="BA340" s="320"/>
      <c r="BB340" s="320"/>
      <c r="BC340" s="320"/>
      <c r="BD340" s="320"/>
      <c r="BE340" s="320"/>
      <c r="BF340" s="320"/>
      <c r="BI340" s="320"/>
      <c r="BS340" s="320"/>
      <c r="CC340" s="320"/>
      <c r="CM340" s="320"/>
      <c r="CW340" s="320"/>
      <c r="DG340" s="320"/>
      <c r="DQ340" s="320"/>
      <c r="EA340" s="320"/>
      <c r="EK340" s="320"/>
      <c r="EU340" s="320"/>
      <c r="FE340" s="320"/>
      <c r="FO340" s="320"/>
      <c r="FY340" s="320"/>
      <c r="GI340" s="320"/>
      <c r="GS340" s="320"/>
      <c r="HC340" s="320"/>
      <c r="HM340" s="320"/>
      <c r="HW340" s="320"/>
    </row>
    <row r="341" s="3" customFormat="true" x14ac:dyDescent="0.25">
      <c r="A341" s="320"/>
      <c r="K341" s="320"/>
      <c r="U341" s="320"/>
      <c r="AE341" s="320"/>
      <c r="AO341" s="320"/>
      <c r="AY341" s="320"/>
      <c r="AZ341" s="320"/>
      <c r="BA341" s="320"/>
      <c r="BB341" s="320"/>
      <c r="BC341" s="320"/>
      <c r="BD341" s="320"/>
      <c r="BE341" s="320"/>
      <c r="BF341" s="320"/>
      <c r="BI341" s="320"/>
      <c r="BS341" s="320"/>
      <c r="CC341" s="320"/>
      <c r="CM341" s="320"/>
      <c r="CW341" s="320"/>
      <c r="DG341" s="320"/>
      <c r="DQ341" s="320"/>
      <c r="EA341" s="320"/>
      <c r="EK341" s="320"/>
      <c r="EU341" s="320"/>
      <c r="FE341" s="320"/>
      <c r="FO341" s="320"/>
      <c r="FY341" s="320"/>
      <c r="GI341" s="320"/>
      <c r="GS341" s="320"/>
      <c r="HC341" s="320"/>
      <c r="HM341" s="320"/>
      <c r="HW341" s="320"/>
    </row>
    <row r="342" s="3" customFormat="true" x14ac:dyDescent="0.25">
      <c r="A342" s="320"/>
      <c r="K342" s="320"/>
      <c r="U342" s="320"/>
      <c r="AE342" s="320"/>
      <c r="AO342" s="320"/>
      <c r="AY342" s="320"/>
      <c r="AZ342" s="320"/>
      <c r="BA342" s="320"/>
      <c r="BB342" s="320"/>
      <c r="BC342" s="320"/>
      <c r="BD342" s="320"/>
      <c r="BE342" s="320"/>
      <c r="BF342" s="320"/>
      <c r="BI342" s="320"/>
      <c r="BS342" s="320"/>
      <c r="CC342" s="320"/>
      <c r="CM342" s="320"/>
      <c r="CW342" s="320"/>
      <c r="DG342" s="320"/>
      <c r="DQ342" s="320"/>
      <c r="EA342" s="320"/>
      <c r="EK342" s="320"/>
      <c r="EU342" s="320"/>
      <c r="FE342" s="320"/>
      <c r="FO342" s="320"/>
      <c r="FY342" s="320"/>
      <c r="GI342" s="320"/>
      <c r="GS342" s="320"/>
      <c r="HC342" s="320"/>
      <c r="HM342" s="320"/>
      <c r="HW342" s="320"/>
    </row>
    <row r="343" s="3" customFormat="true" x14ac:dyDescent="0.25">
      <c r="A343" s="320"/>
      <c r="K343" s="320"/>
      <c r="U343" s="320"/>
      <c r="AE343" s="320"/>
      <c r="AO343" s="320"/>
      <c r="AY343" s="320"/>
      <c r="AZ343" s="320"/>
      <c r="BA343" s="320"/>
      <c r="BB343" s="320"/>
      <c r="BC343" s="320"/>
      <c r="BD343" s="320"/>
      <c r="BE343" s="320"/>
      <c r="BF343" s="320"/>
      <c r="BI343" s="320"/>
      <c r="BS343" s="320"/>
      <c r="CC343" s="320"/>
      <c r="CM343" s="320"/>
      <c r="CW343" s="320"/>
      <c r="DG343" s="320"/>
      <c r="DQ343" s="320"/>
      <c r="EA343" s="320"/>
      <c r="EK343" s="320"/>
      <c r="EU343" s="320"/>
      <c r="FE343" s="320"/>
      <c r="FO343" s="320"/>
      <c r="FY343" s="320"/>
      <c r="GI343" s="320"/>
      <c r="GS343" s="320"/>
      <c r="HC343" s="320"/>
      <c r="HM343" s="320"/>
      <c r="HW343" s="320"/>
    </row>
    <row r="344" s="3" customFormat="true" x14ac:dyDescent="0.25">
      <c r="A344" s="320"/>
      <c r="K344" s="320"/>
      <c r="U344" s="320"/>
      <c r="AE344" s="320"/>
      <c r="AO344" s="320"/>
      <c r="AY344" s="320"/>
      <c r="AZ344" s="320"/>
      <c r="BA344" s="320"/>
      <c r="BB344" s="320"/>
      <c r="BC344" s="320"/>
      <c r="BD344" s="320"/>
      <c r="BE344" s="320"/>
      <c r="BF344" s="320"/>
      <c r="BI344" s="320"/>
      <c r="BS344" s="320"/>
      <c r="CC344" s="320"/>
      <c r="CM344" s="320"/>
      <c r="CW344" s="320"/>
      <c r="DG344" s="320"/>
      <c r="DQ344" s="320"/>
      <c r="EA344" s="320"/>
      <c r="EK344" s="320"/>
      <c r="EU344" s="320"/>
      <c r="FE344" s="320"/>
      <c r="FO344" s="320"/>
      <c r="FY344" s="320"/>
      <c r="GI344" s="320"/>
      <c r="GS344" s="320"/>
      <c r="HC344" s="320"/>
      <c r="HM344" s="320"/>
      <c r="HW344" s="320"/>
    </row>
    <row r="345" s="3" customFormat="true" x14ac:dyDescent="0.25">
      <c r="A345" s="320"/>
      <c r="K345" s="320"/>
      <c r="U345" s="320"/>
      <c r="AE345" s="320"/>
      <c r="AO345" s="320"/>
      <c r="AY345" s="320"/>
      <c r="AZ345" s="320"/>
      <c r="BA345" s="320"/>
      <c r="BB345" s="320"/>
      <c r="BC345" s="320"/>
      <c r="BD345" s="320"/>
      <c r="BE345" s="320"/>
      <c r="BF345" s="320"/>
      <c r="BI345" s="320"/>
      <c r="BS345" s="320"/>
      <c r="CC345" s="320"/>
      <c r="CM345" s="320"/>
      <c r="CW345" s="320"/>
      <c r="DG345" s="320"/>
      <c r="DQ345" s="320"/>
      <c r="EA345" s="320"/>
      <c r="EK345" s="320"/>
      <c r="EU345" s="320"/>
      <c r="FE345" s="320"/>
      <c r="FO345" s="320"/>
      <c r="FY345" s="320"/>
      <c r="GI345" s="320"/>
      <c r="GS345" s="320"/>
      <c r="HC345" s="320"/>
      <c r="HM345" s="320"/>
      <c r="HW345" s="320"/>
    </row>
    <row r="346" s="3" customFormat="true" x14ac:dyDescent="0.25">
      <c r="A346" s="320"/>
      <c r="K346" s="320"/>
      <c r="U346" s="320"/>
      <c r="AE346" s="320"/>
      <c r="AO346" s="320"/>
      <c r="AY346" s="320"/>
      <c r="AZ346" s="320"/>
      <c r="BA346" s="320"/>
      <c r="BB346" s="320"/>
      <c r="BC346" s="320"/>
      <c r="BD346" s="320"/>
      <c r="BE346" s="320"/>
      <c r="BF346" s="320"/>
      <c r="BI346" s="320"/>
      <c r="BS346" s="320"/>
      <c r="CC346" s="320"/>
      <c r="CM346" s="320"/>
      <c r="CW346" s="320"/>
      <c r="DG346" s="320"/>
      <c r="DQ346" s="320"/>
      <c r="EA346" s="320"/>
      <c r="EK346" s="320"/>
      <c r="EU346" s="320"/>
      <c r="FE346" s="320"/>
      <c r="FO346" s="320"/>
      <c r="FY346" s="320"/>
      <c r="GI346" s="320"/>
      <c r="GS346" s="320"/>
      <c r="HC346" s="320"/>
      <c r="HM346" s="320"/>
      <c r="HW346" s="320"/>
    </row>
    <row r="347" s="3" customFormat="true" x14ac:dyDescent="0.25">
      <c r="A347" s="320"/>
      <c r="K347" s="320"/>
      <c r="U347" s="320"/>
      <c r="AE347" s="320"/>
      <c r="AO347" s="320"/>
      <c r="AY347" s="320"/>
      <c r="AZ347" s="320"/>
      <c r="BA347" s="320"/>
      <c r="BB347" s="320"/>
      <c r="BC347" s="320"/>
      <c r="BD347" s="320"/>
      <c r="BE347" s="320"/>
      <c r="BF347" s="320"/>
      <c r="BI347" s="320"/>
      <c r="BS347" s="320"/>
      <c r="CC347" s="320"/>
      <c r="CM347" s="320"/>
      <c r="CW347" s="320"/>
      <c r="DG347" s="320"/>
      <c r="DQ347" s="320"/>
      <c r="EA347" s="320"/>
      <c r="EK347" s="320"/>
      <c r="EU347" s="320"/>
      <c r="FE347" s="320"/>
      <c r="FO347" s="320"/>
      <c r="FY347" s="320"/>
      <c r="GI347" s="320"/>
      <c r="GS347" s="320"/>
      <c r="HC347" s="320"/>
      <c r="HM347" s="320"/>
      <c r="HW347" s="320"/>
    </row>
    <row r="348" s="3" customFormat="true" x14ac:dyDescent="0.25">
      <c r="A348" s="320"/>
      <c r="K348" s="320"/>
      <c r="U348" s="320"/>
      <c r="AE348" s="320"/>
      <c r="AO348" s="320"/>
      <c r="AY348" s="320"/>
      <c r="AZ348" s="320"/>
      <c r="BA348" s="320"/>
      <c r="BB348" s="320"/>
      <c r="BC348" s="320"/>
      <c r="BD348" s="320"/>
      <c r="BE348" s="320"/>
      <c r="BF348" s="320"/>
      <c r="BI348" s="320"/>
      <c r="BS348" s="320"/>
      <c r="CC348" s="320"/>
      <c r="CM348" s="320"/>
      <c r="CW348" s="320"/>
      <c r="DG348" s="320"/>
      <c r="DQ348" s="320"/>
      <c r="EA348" s="320"/>
      <c r="EK348" s="320"/>
      <c r="EU348" s="320"/>
      <c r="FE348" s="320"/>
      <c r="FO348" s="320"/>
      <c r="FY348" s="320"/>
      <c r="GI348" s="320"/>
      <c r="GS348" s="320"/>
      <c r="HC348" s="320"/>
      <c r="HM348" s="320"/>
      <c r="HW348" s="320"/>
    </row>
    <row r="349" s="3" customFormat="true" x14ac:dyDescent="0.25">
      <c r="A349" s="320"/>
      <c r="K349" s="320"/>
      <c r="U349" s="320"/>
      <c r="AE349" s="320"/>
      <c r="AO349" s="320"/>
      <c r="AY349" s="320"/>
      <c r="AZ349" s="320"/>
      <c r="BA349" s="320"/>
      <c r="BB349" s="320"/>
      <c r="BC349" s="320"/>
      <c r="BD349" s="320"/>
      <c r="BE349" s="320"/>
      <c r="BF349" s="320"/>
      <c r="BI349" s="320"/>
      <c r="BS349" s="320"/>
      <c r="CC349" s="320"/>
      <c r="CM349" s="320"/>
      <c r="CW349" s="320"/>
      <c r="DG349" s="320"/>
      <c r="DQ349" s="320"/>
      <c r="EA349" s="320"/>
      <c r="EK349" s="320"/>
      <c r="EU349" s="320"/>
      <c r="FE349" s="320"/>
      <c r="FO349" s="320"/>
      <c r="FY349" s="320"/>
      <c r="GI349" s="320"/>
      <c r="GS349" s="320"/>
      <c r="HC349" s="320"/>
      <c r="HM349" s="320"/>
      <c r="HW349" s="320"/>
    </row>
    <row r="350" s="3" customFormat="true" x14ac:dyDescent="0.25">
      <c r="A350" s="320"/>
      <c r="K350" s="320"/>
      <c r="U350" s="320"/>
      <c r="AE350" s="320"/>
      <c r="AO350" s="320"/>
      <c r="AY350" s="320"/>
      <c r="AZ350" s="320"/>
      <c r="BA350" s="320"/>
      <c r="BB350" s="320"/>
      <c r="BC350" s="320"/>
      <c r="BD350" s="320"/>
      <c r="BE350" s="320"/>
      <c r="BF350" s="320"/>
      <c r="BI350" s="320"/>
      <c r="BS350" s="320"/>
      <c r="CC350" s="320"/>
      <c r="CM350" s="320"/>
      <c r="CW350" s="320"/>
      <c r="DG350" s="320"/>
      <c r="DQ350" s="320"/>
      <c r="EA350" s="320"/>
      <c r="EK350" s="320"/>
      <c r="EU350" s="320"/>
      <c r="FE350" s="320"/>
      <c r="FO350" s="320"/>
      <c r="FY350" s="320"/>
      <c r="GI350" s="320"/>
      <c r="GS350" s="320"/>
      <c r="HC350" s="320"/>
      <c r="HM350" s="320"/>
      <c r="HW350" s="320"/>
    </row>
    <row r="351" s="3" customFormat="true" x14ac:dyDescent="0.25">
      <c r="A351" s="320"/>
      <c r="K351" s="320"/>
      <c r="U351" s="320"/>
      <c r="AE351" s="320"/>
      <c r="AO351" s="320"/>
      <c r="AY351" s="320"/>
      <c r="AZ351" s="320"/>
      <c r="BA351" s="320"/>
      <c r="BB351" s="320"/>
      <c r="BC351" s="320"/>
      <c r="BD351" s="320"/>
      <c r="BE351" s="320"/>
      <c r="BF351" s="320"/>
      <c r="BI351" s="320"/>
      <c r="BS351" s="320"/>
      <c r="CC351" s="320"/>
      <c r="CM351" s="320"/>
      <c r="CW351" s="320"/>
      <c r="DG351" s="320"/>
      <c r="DQ351" s="320"/>
      <c r="EA351" s="320"/>
      <c r="EK351" s="320"/>
      <c r="EU351" s="320"/>
      <c r="FE351" s="320"/>
      <c r="FO351" s="320"/>
      <c r="FY351" s="320"/>
      <c r="GI351" s="320"/>
      <c r="GS351" s="320"/>
      <c r="HC351" s="320"/>
      <c r="HM351" s="320"/>
      <c r="HW351" s="320"/>
    </row>
    <row r="352" s="3" customFormat="true" x14ac:dyDescent="0.25">
      <c r="A352" s="320"/>
      <c r="K352" s="320"/>
      <c r="U352" s="320"/>
      <c r="AE352" s="320"/>
      <c r="AO352" s="320"/>
      <c r="AY352" s="320"/>
      <c r="AZ352" s="320"/>
      <c r="BA352" s="320"/>
      <c r="BB352" s="320"/>
      <c r="BC352" s="320"/>
      <c r="BD352" s="320"/>
      <c r="BE352" s="320"/>
      <c r="BF352" s="320"/>
      <c r="BI352" s="320"/>
      <c r="BS352" s="320"/>
      <c r="CC352" s="320"/>
      <c r="CM352" s="320"/>
      <c r="CW352" s="320"/>
      <c r="DG352" s="320"/>
      <c r="DQ352" s="320"/>
      <c r="EA352" s="320"/>
      <c r="EK352" s="320"/>
      <c r="EU352" s="320"/>
      <c r="FE352" s="320"/>
      <c r="FO352" s="320"/>
      <c r="FY352" s="320"/>
      <c r="GI352" s="320"/>
      <c r="GS352" s="320"/>
      <c r="HC352" s="320"/>
      <c r="HM352" s="320"/>
      <c r="HW352" s="320"/>
    </row>
    <row r="353" s="3" customFormat="true" x14ac:dyDescent="0.25">
      <c r="A353" s="320"/>
      <c r="K353" s="320"/>
      <c r="U353" s="320"/>
      <c r="AE353" s="320"/>
      <c r="AO353" s="320"/>
      <c r="AY353" s="320"/>
      <c r="AZ353" s="320"/>
      <c r="BA353" s="320"/>
      <c r="BB353" s="320"/>
      <c r="BC353" s="320"/>
      <c r="BD353" s="320"/>
      <c r="BE353" s="320"/>
      <c r="BF353" s="320"/>
      <c r="BI353" s="320"/>
      <c r="BS353" s="320"/>
      <c r="CC353" s="320"/>
      <c r="CM353" s="320"/>
      <c r="CW353" s="320"/>
      <c r="DG353" s="320"/>
      <c r="DQ353" s="320"/>
      <c r="EA353" s="320"/>
      <c r="EK353" s="320"/>
      <c r="EU353" s="320"/>
      <c r="FE353" s="320"/>
      <c r="FO353" s="320"/>
      <c r="FY353" s="320"/>
      <c r="GI353" s="320"/>
      <c r="GS353" s="320"/>
      <c r="HC353" s="320"/>
      <c r="HM353" s="320"/>
      <c r="HW353" s="320"/>
    </row>
    <row r="354" s="3" customFormat="true" x14ac:dyDescent="0.25">
      <c r="A354" s="320"/>
      <c r="K354" s="320"/>
      <c r="U354" s="320"/>
      <c r="AE354" s="320"/>
      <c r="AO354" s="320"/>
      <c r="AY354" s="320"/>
      <c r="AZ354" s="320"/>
      <c r="BA354" s="320"/>
      <c r="BB354" s="320"/>
      <c r="BC354" s="320"/>
      <c r="BD354" s="320"/>
      <c r="BE354" s="320"/>
      <c r="BF354" s="320"/>
      <c r="BI354" s="320"/>
      <c r="BS354" s="320"/>
      <c r="CC354" s="320"/>
      <c r="CM354" s="320"/>
      <c r="CW354" s="320"/>
      <c r="DG354" s="320"/>
      <c r="DQ354" s="320"/>
      <c r="EA354" s="320"/>
      <c r="EK354" s="320"/>
      <c r="EU354" s="320"/>
      <c r="FE354" s="320"/>
      <c r="FO354" s="320"/>
      <c r="FY354" s="320"/>
      <c r="GI354" s="320"/>
      <c r="GS354" s="320"/>
      <c r="HC354" s="320"/>
      <c r="HM354" s="320"/>
      <c r="HW354" s="320"/>
    </row>
    <row r="355" s="3" customFormat="true" x14ac:dyDescent="0.25">
      <c r="A355" s="320"/>
      <c r="K355" s="320"/>
      <c r="U355" s="320"/>
      <c r="AE355" s="320"/>
      <c r="AO355" s="320"/>
      <c r="AY355" s="320"/>
      <c r="AZ355" s="320"/>
      <c r="BA355" s="320"/>
      <c r="BB355" s="320"/>
      <c r="BC355" s="320"/>
      <c r="BD355" s="320"/>
      <c r="BE355" s="320"/>
      <c r="BF355" s="320"/>
      <c r="BI355" s="320"/>
      <c r="BS355" s="320"/>
      <c r="CC355" s="320"/>
      <c r="CM355" s="320"/>
      <c r="CW355" s="320"/>
      <c r="DG355" s="320"/>
      <c r="DQ355" s="320"/>
      <c r="EA355" s="320"/>
      <c r="EK355" s="320"/>
      <c r="EU355" s="320"/>
      <c r="FE355" s="320"/>
      <c r="FO355" s="320"/>
      <c r="FY355" s="320"/>
      <c r="GI355" s="320"/>
      <c r="GS355" s="320"/>
      <c r="HC355" s="320"/>
      <c r="HM355" s="320"/>
      <c r="HW355" s="320"/>
    </row>
    <row r="356" s="3" customFormat="true" x14ac:dyDescent="0.25">
      <c r="A356" s="320"/>
      <c r="K356" s="320"/>
      <c r="U356" s="320"/>
      <c r="AE356" s="320"/>
      <c r="AO356" s="320"/>
      <c r="AY356" s="320"/>
      <c r="AZ356" s="320"/>
      <c r="BA356" s="320"/>
      <c r="BB356" s="320"/>
      <c r="BC356" s="320"/>
      <c r="BD356" s="320"/>
      <c r="BE356" s="320"/>
      <c r="BF356" s="320"/>
      <c r="BI356" s="320"/>
      <c r="BS356" s="320"/>
      <c r="CC356" s="320"/>
      <c r="CM356" s="320"/>
      <c r="CW356" s="320"/>
      <c r="DG356" s="320"/>
      <c r="DQ356" s="320"/>
      <c r="EA356" s="320"/>
      <c r="EK356" s="320"/>
      <c r="EU356" s="320"/>
      <c r="FE356" s="320"/>
      <c r="FO356" s="320"/>
      <c r="FY356" s="320"/>
      <c r="GI356" s="320"/>
      <c r="GS356" s="320"/>
      <c r="HC356" s="320"/>
      <c r="HM356" s="320"/>
      <c r="HW356" s="320"/>
    </row>
    <row r="357" s="3" customFormat="true" x14ac:dyDescent="0.25">
      <c r="A357" s="320"/>
      <c r="K357" s="320"/>
      <c r="U357" s="320"/>
      <c r="AE357" s="320"/>
      <c r="AO357" s="320"/>
      <c r="AY357" s="320"/>
      <c r="AZ357" s="320"/>
      <c r="BA357" s="320"/>
      <c r="BB357" s="320"/>
      <c r="BC357" s="320"/>
      <c r="BD357" s="320"/>
      <c r="BE357" s="320"/>
      <c r="BF357" s="320"/>
      <c r="BI357" s="320"/>
      <c r="BS357" s="320"/>
      <c r="CC357" s="320"/>
      <c r="CM357" s="320"/>
      <c r="CW357" s="320"/>
      <c r="DG357" s="320"/>
      <c r="DQ357" s="320"/>
      <c r="EA357" s="320"/>
      <c r="EK357" s="320"/>
      <c r="EU357" s="320"/>
      <c r="FE357" s="320"/>
      <c r="FO357" s="320"/>
      <c r="FY357" s="320"/>
      <c r="GI357" s="320"/>
      <c r="GS357" s="320"/>
      <c r="HC357" s="320"/>
      <c r="HM357" s="320"/>
      <c r="HW357" s="320"/>
    </row>
    <row r="358" s="3" customFormat="true" x14ac:dyDescent="0.25">
      <c r="A358" s="320"/>
      <c r="K358" s="320"/>
      <c r="U358" s="320"/>
      <c r="AE358" s="320"/>
      <c r="AO358" s="320"/>
      <c r="AY358" s="320"/>
      <c r="AZ358" s="320"/>
      <c r="BA358" s="320"/>
      <c r="BB358" s="320"/>
      <c r="BC358" s="320"/>
      <c r="BD358" s="320"/>
      <c r="BE358" s="320"/>
      <c r="BF358" s="320"/>
      <c r="BI358" s="320"/>
      <c r="BS358" s="320"/>
      <c r="CC358" s="320"/>
      <c r="CM358" s="320"/>
      <c r="CW358" s="320"/>
      <c r="DG358" s="320"/>
      <c r="DQ358" s="320"/>
      <c r="EA358" s="320"/>
      <c r="EK358" s="320"/>
      <c r="EU358" s="320"/>
      <c r="FE358" s="320"/>
      <c r="FO358" s="320"/>
      <c r="FY358" s="320"/>
      <c r="GI358" s="320"/>
      <c r="GS358" s="320"/>
      <c r="HC358" s="320"/>
      <c r="HM358" s="320"/>
      <c r="HW358" s="320"/>
    </row>
    <row r="359" s="3" customFormat="true" x14ac:dyDescent="0.25">
      <c r="A359" s="320"/>
      <c r="K359" s="320"/>
      <c r="U359" s="320"/>
      <c r="AE359" s="320"/>
      <c r="AO359" s="320"/>
      <c r="AY359" s="320"/>
      <c r="AZ359" s="320"/>
      <c r="BA359" s="320"/>
      <c r="BB359" s="320"/>
      <c r="BC359" s="320"/>
      <c r="BD359" s="320"/>
      <c r="BE359" s="320"/>
      <c r="BF359" s="320"/>
      <c r="BI359" s="320"/>
      <c r="BS359" s="320"/>
      <c r="CC359" s="320"/>
      <c r="CM359" s="320"/>
      <c r="CW359" s="320"/>
      <c r="DG359" s="320"/>
      <c r="DQ359" s="320"/>
      <c r="EA359" s="320"/>
      <c r="EK359" s="320"/>
      <c r="EU359" s="320"/>
      <c r="FE359" s="320"/>
      <c r="FO359" s="320"/>
      <c r="FY359" s="320"/>
      <c r="GI359" s="320"/>
      <c r="GS359" s="320"/>
      <c r="HC359" s="320"/>
      <c r="HM359" s="320"/>
      <c r="HW359" s="320"/>
    </row>
    <row r="360" s="3" customFormat="true" x14ac:dyDescent="0.25">
      <c r="A360" s="320"/>
      <c r="K360" s="320"/>
      <c r="U360" s="320"/>
      <c r="AE360" s="320"/>
      <c r="AO360" s="320"/>
      <c r="AY360" s="320"/>
      <c r="AZ360" s="320"/>
      <c r="BA360" s="320"/>
      <c r="BB360" s="320"/>
      <c r="BC360" s="320"/>
      <c r="BD360" s="320"/>
      <c r="BE360" s="320"/>
      <c r="BF360" s="320"/>
      <c r="BI360" s="320"/>
      <c r="BS360" s="320"/>
      <c r="CC360" s="320"/>
      <c r="CM360" s="320"/>
      <c r="CW360" s="320"/>
      <c r="DG360" s="320"/>
      <c r="DQ360" s="320"/>
      <c r="EA360" s="320"/>
      <c r="EK360" s="320"/>
      <c r="EU360" s="320"/>
      <c r="FE360" s="320"/>
      <c r="FO360" s="320"/>
      <c r="FY360" s="320"/>
      <c r="GI360" s="320"/>
      <c r="GS360" s="320"/>
      <c r="HC360" s="320"/>
      <c r="HM360" s="320"/>
      <c r="HW360" s="320"/>
    </row>
    <row r="361" s="3" customFormat="true" x14ac:dyDescent="0.25">
      <c r="A361" s="320"/>
      <c r="K361" s="320"/>
      <c r="U361" s="320"/>
      <c r="AE361" s="320"/>
      <c r="AO361" s="320"/>
      <c r="AY361" s="320"/>
      <c r="AZ361" s="320"/>
      <c r="BA361" s="320"/>
      <c r="BB361" s="320"/>
      <c r="BC361" s="320"/>
      <c r="BD361" s="320"/>
      <c r="BE361" s="320"/>
      <c r="BF361" s="320"/>
      <c r="BI361" s="320"/>
      <c r="BS361" s="320"/>
      <c r="CC361" s="320"/>
      <c r="CM361" s="320"/>
      <c r="CW361" s="320"/>
      <c r="DG361" s="320"/>
      <c r="DQ361" s="320"/>
      <c r="EA361" s="320"/>
      <c r="EK361" s="320"/>
      <c r="EU361" s="320"/>
      <c r="FE361" s="320"/>
      <c r="FO361" s="320"/>
      <c r="FY361" s="320"/>
      <c r="GI361" s="320"/>
      <c r="GS361" s="320"/>
      <c r="HC361" s="320"/>
      <c r="HM361" s="320"/>
      <c r="HW361" s="320"/>
    </row>
    <row r="362" s="3" customFormat="true" x14ac:dyDescent="0.25">
      <c r="A362" s="320"/>
      <c r="K362" s="320"/>
      <c r="U362" s="320"/>
      <c r="AE362" s="320"/>
      <c r="AO362" s="320"/>
      <c r="AY362" s="320"/>
      <c r="AZ362" s="320"/>
      <c r="BA362" s="320"/>
      <c r="BB362" s="320"/>
      <c r="BC362" s="320"/>
      <c r="BD362" s="320"/>
      <c r="BE362" s="320"/>
      <c r="BF362" s="320"/>
      <c r="BI362" s="320"/>
      <c r="BS362" s="320"/>
      <c r="CC362" s="320"/>
      <c r="CM362" s="320"/>
      <c r="CW362" s="320"/>
      <c r="DG362" s="320"/>
      <c r="DQ362" s="320"/>
      <c r="EA362" s="320"/>
      <c r="EK362" s="320"/>
      <c r="EU362" s="320"/>
      <c r="FE362" s="320"/>
      <c r="FO362" s="320"/>
      <c r="FY362" s="320"/>
      <c r="GI362" s="320"/>
      <c r="GS362" s="320"/>
      <c r="HC362" s="320"/>
      <c r="HM362" s="320"/>
      <c r="HW362" s="320"/>
    </row>
    <row r="363" s="3" customFormat="true" x14ac:dyDescent="0.25">
      <c r="A363" s="320"/>
      <c r="K363" s="320"/>
      <c r="U363" s="320"/>
      <c r="AE363" s="320"/>
      <c r="AO363" s="320"/>
      <c r="AY363" s="320"/>
      <c r="AZ363" s="320"/>
      <c r="BA363" s="320"/>
      <c r="BB363" s="320"/>
      <c r="BC363" s="320"/>
      <c r="BD363" s="320"/>
      <c r="BE363" s="320"/>
      <c r="BF363" s="320"/>
      <c r="BI363" s="320"/>
      <c r="BS363" s="320"/>
      <c r="CC363" s="320"/>
      <c r="CM363" s="320"/>
      <c r="CW363" s="320"/>
      <c r="DG363" s="320"/>
      <c r="DQ363" s="320"/>
      <c r="EA363" s="320"/>
      <c r="EK363" s="320"/>
      <c r="EU363" s="320"/>
      <c r="FE363" s="320"/>
      <c r="FO363" s="320"/>
      <c r="FY363" s="320"/>
      <c r="GI363" s="320"/>
      <c r="GS363" s="320"/>
      <c r="HC363" s="320"/>
      <c r="HM363" s="320"/>
      <c r="HW363" s="320"/>
    </row>
    <row r="364" s="3" customFormat="true" x14ac:dyDescent="0.25">
      <c r="A364" s="320"/>
      <c r="K364" s="320"/>
      <c r="U364" s="320"/>
      <c r="AE364" s="320"/>
      <c r="AO364" s="320"/>
      <c r="AY364" s="320"/>
      <c r="AZ364" s="320"/>
      <c r="BA364" s="320"/>
      <c r="BB364" s="320"/>
      <c r="BC364" s="320"/>
      <c r="BD364" s="320"/>
      <c r="BE364" s="320"/>
      <c r="BF364" s="320"/>
      <c r="BI364" s="320"/>
      <c r="BS364" s="320"/>
      <c r="CC364" s="320"/>
      <c r="CM364" s="320"/>
      <c r="CW364" s="320"/>
      <c r="DG364" s="320"/>
      <c r="DQ364" s="320"/>
      <c r="EA364" s="320"/>
      <c r="EK364" s="320"/>
      <c r="EU364" s="320"/>
      <c r="FE364" s="320"/>
      <c r="FO364" s="320"/>
      <c r="FY364" s="320"/>
      <c r="GI364" s="320"/>
      <c r="GS364" s="320"/>
      <c r="HC364" s="320"/>
      <c r="HM364" s="320"/>
      <c r="HW364" s="320"/>
    </row>
    <row r="365" s="3" customFormat="true" x14ac:dyDescent="0.25">
      <c r="A365" s="320"/>
      <c r="K365" s="320"/>
      <c r="U365" s="320"/>
      <c r="AE365" s="320"/>
      <c r="AO365" s="320"/>
      <c r="AY365" s="320"/>
      <c r="AZ365" s="320"/>
      <c r="BA365" s="320"/>
      <c r="BB365" s="320"/>
      <c r="BC365" s="320"/>
      <c r="BD365" s="320"/>
      <c r="BE365" s="320"/>
      <c r="BF365" s="320"/>
      <c r="BI365" s="320"/>
      <c r="BS365" s="320"/>
      <c r="CC365" s="320"/>
      <c r="CM365" s="320"/>
      <c r="CW365" s="320"/>
      <c r="DG365" s="320"/>
      <c r="DQ365" s="320"/>
      <c r="EA365" s="320"/>
      <c r="EK365" s="320"/>
      <c r="EU365" s="320"/>
      <c r="FE365" s="320"/>
      <c r="FO365" s="320"/>
      <c r="FY365" s="320"/>
      <c r="GI365" s="320"/>
      <c r="GS365" s="320"/>
      <c r="HC365" s="320"/>
      <c r="HM365" s="320"/>
      <c r="HW365" s="320"/>
    </row>
    <row r="366" s="3" customFormat="true" x14ac:dyDescent="0.25">
      <c r="A366" s="320"/>
      <c r="K366" s="320"/>
      <c r="U366" s="320"/>
      <c r="AE366" s="320"/>
      <c r="AO366" s="320"/>
      <c r="AY366" s="320"/>
      <c r="AZ366" s="320"/>
      <c r="BA366" s="320"/>
      <c r="BB366" s="320"/>
      <c r="BC366" s="320"/>
      <c r="BD366" s="320"/>
      <c r="BE366" s="320"/>
      <c r="BF366" s="320"/>
      <c r="BI366" s="320"/>
      <c r="BS366" s="320"/>
      <c r="CC366" s="320"/>
      <c r="CM366" s="320"/>
      <c r="CW366" s="320"/>
      <c r="DG366" s="320"/>
      <c r="DQ366" s="320"/>
      <c r="EA366" s="320"/>
      <c r="EK366" s="320"/>
      <c r="EU366" s="320"/>
      <c r="FE366" s="320"/>
      <c r="FO366" s="320"/>
      <c r="FY366" s="320"/>
      <c r="GI366" s="320"/>
      <c r="GS366" s="320"/>
      <c r="HC366" s="320"/>
      <c r="HM366" s="320"/>
      <c r="HW366" s="320"/>
    </row>
    <row r="367" s="3" customFormat="true" x14ac:dyDescent="0.25">
      <c r="A367" s="320"/>
      <c r="K367" s="320"/>
      <c r="U367" s="320"/>
      <c r="AE367" s="320"/>
      <c r="AO367" s="320"/>
      <c r="AY367" s="320"/>
      <c r="AZ367" s="320"/>
      <c r="BA367" s="320"/>
      <c r="BB367" s="320"/>
      <c r="BC367" s="320"/>
      <c r="BD367" s="320"/>
      <c r="BE367" s="320"/>
      <c r="BF367" s="320"/>
      <c r="BI367" s="320"/>
      <c r="BS367" s="320"/>
      <c r="CC367" s="320"/>
      <c r="CM367" s="320"/>
      <c r="CW367" s="320"/>
      <c r="DG367" s="320"/>
      <c r="DQ367" s="320"/>
      <c r="EA367" s="320"/>
      <c r="EK367" s="320"/>
      <c r="EU367" s="320"/>
      <c r="FE367" s="320"/>
      <c r="FO367" s="320"/>
      <c r="FY367" s="320"/>
      <c r="GI367" s="320"/>
      <c r="GS367" s="320"/>
      <c r="HC367" s="320"/>
      <c r="HM367" s="320"/>
      <c r="HW367" s="320"/>
    </row>
    <row r="368" s="3" customFormat="true" x14ac:dyDescent="0.25">
      <c r="A368" s="320"/>
      <c r="K368" s="320"/>
      <c r="U368" s="320"/>
      <c r="AE368" s="320"/>
      <c r="AO368" s="320"/>
      <c r="AY368" s="320"/>
      <c r="AZ368" s="320"/>
      <c r="BA368" s="320"/>
      <c r="BB368" s="320"/>
      <c r="BC368" s="320"/>
      <c r="BD368" s="320"/>
      <c r="BE368" s="320"/>
      <c r="BF368" s="320"/>
      <c r="BI368" s="320"/>
      <c r="BS368" s="320"/>
      <c r="CC368" s="320"/>
      <c r="CM368" s="320"/>
      <c r="CW368" s="320"/>
      <c r="DG368" s="320"/>
      <c r="DQ368" s="320"/>
      <c r="EA368" s="320"/>
      <c r="EK368" s="320"/>
      <c r="EU368" s="320"/>
      <c r="FE368" s="320"/>
      <c r="FO368" s="320"/>
      <c r="FY368" s="320"/>
      <c r="GI368" s="320"/>
      <c r="GS368" s="320"/>
      <c r="HC368" s="320"/>
      <c r="HM368" s="320"/>
      <c r="HW368" s="320"/>
    </row>
    <row r="369" s="3" customFormat="true" x14ac:dyDescent="0.25">
      <c r="A369" s="320"/>
      <c r="K369" s="320"/>
      <c r="U369" s="320"/>
      <c r="AE369" s="320"/>
      <c r="AO369" s="320"/>
      <c r="AY369" s="320"/>
      <c r="AZ369" s="320"/>
      <c r="BA369" s="320"/>
      <c r="BB369" s="320"/>
      <c r="BC369" s="320"/>
      <c r="BD369" s="320"/>
      <c r="BE369" s="320"/>
      <c r="BF369" s="320"/>
      <c r="BI369" s="320"/>
      <c r="BS369" s="320"/>
      <c r="CC369" s="320"/>
      <c r="CM369" s="320"/>
      <c r="CW369" s="320"/>
      <c r="DG369" s="320"/>
      <c r="DQ369" s="320"/>
      <c r="EA369" s="320"/>
      <c r="EK369" s="320"/>
      <c r="EU369" s="320"/>
      <c r="FE369" s="320"/>
      <c r="FO369" s="320"/>
      <c r="FY369" s="320"/>
      <c r="GI369" s="320"/>
      <c r="GS369" s="320"/>
      <c r="HC369" s="320"/>
      <c r="HM369" s="320"/>
      <c r="HW369" s="320"/>
    </row>
    <row r="370" s="3" customFormat="true" x14ac:dyDescent="0.25">
      <c r="A370" s="320"/>
      <c r="K370" s="320"/>
      <c r="U370" s="320"/>
      <c r="AE370" s="320"/>
      <c r="AO370" s="320"/>
      <c r="AY370" s="320"/>
      <c r="AZ370" s="320"/>
      <c r="BA370" s="320"/>
      <c r="BB370" s="320"/>
      <c r="BC370" s="320"/>
      <c r="BD370" s="320"/>
      <c r="BE370" s="320"/>
      <c r="BF370" s="320"/>
      <c r="BI370" s="320"/>
      <c r="BS370" s="320"/>
      <c r="CC370" s="320"/>
      <c r="CM370" s="320"/>
      <c r="CW370" s="320"/>
      <c r="DG370" s="320"/>
      <c r="DQ370" s="320"/>
      <c r="EA370" s="320"/>
      <c r="EK370" s="320"/>
      <c r="EU370" s="320"/>
      <c r="FE370" s="320"/>
      <c r="FO370" s="320"/>
      <c r="FY370" s="320"/>
      <c r="GI370" s="320"/>
      <c r="GS370" s="320"/>
      <c r="HC370" s="320"/>
      <c r="HM370" s="320"/>
      <c r="HW370" s="320"/>
    </row>
    <row r="371" s="3" customFormat="true" x14ac:dyDescent="0.25">
      <c r="A371" s="320"/>
      <c r="K371" s="320"/>
      <c r="U371" s="320"/>
      <c r="AE371" s="320"/>
      <c r="AO371" s="320"/>
      <c r="AY371" s="320"/>
      <c r="AZ371" s="320"/>
      <c r="BA371" s="320"/>
      <c r="BB371" s="320"/>
      <c r="BC371" s="320"/>
      <c r="BD371" s="320"/>
      <c r="BE371" s="320"/>
      <c r="BF371" s="320"/>
      <c r="BI371" s="320"/>
      <c r="BS371" s="320"/>
      <c r="CC371" s="320"/>
      <c r="CM371" s="320"/>
      <c r="CW371" s="320"/>
      <c r="DG371" s="320"/>
      <c r="DQ371" s="320"/>
      <c r="EA371" s="320"/>
      <c r="EK371" s="320"/>
      <c r="EU371" s="320"/>
      <c r="FE371" s="320"/>
      <c r="FO371" s="320"/>
      <c r="FY371" s="320"/>
      <c r="GI371" s="320"/>
      <c r="GS371" s="320"/>
      <c r="HC371" s="320"/>
      <c r="HM371" s="320"/>
      <c r="HW371" s="320"/>
    </row>
    <row r="372" s="3" customFormat="true" x14ac:dyDescent="0.25">
      <c r="A372" s="320"/>
      <c r="K372" s="320"/>
      <c r="U372" s="320"/>
      <c r="AE372" s="320"/>
      <c r="AO372" s="320"/>
      <c r="AY372" s="320"/>
      <c r="AZ372" s="320"/>
      <c r="BA372" s="320"/>
      <c r="BB372" s="320"/>
      <c r="BC372" s="320"/>
      <c r="BD372" s="320"/>
      <c r="BE372" s="320"/>
      <c r="BF372" s="320"/>
      <c r="BI372" s="320"/>
      <c r="BS372" s="320"/>
      <c r="CC372" s="320"/>
      <c r="CM372" s="320"/>
      <c r="CW372" s="320"/>
      <c r="DG372" s="320"/>
      <c r="DQ372" s="320"/>
      <c r="EA372" s="320"/>
      <c r="EK372" s="320"/>
      <c r="EU372" s="320"/>
      <c r="FE372" s="320"/>
      <c r="FO372" s="320"/>
      <c r="FY372" s="320"/>
      <c r="GI372" s="320"/>
      <c r="GS372" s="320"/>
      <c r="HC372" s="320"/>
      <c r="HM372" s="320"/>
      <c r="HW372" s="320"/>
    </row>
    <row r="373" s="3" customFormat="true" x14ac:dyDescent="0.25">
      <c r="A373" s="320"/>
      <c r="K373" s="320"/>
      <c r="U373" s="320"/>
      <c r="AE373" s="320"/>
      <c r="AO373" s="320"/>
      <c r="AY373" s="320"/>
      <c r="AZ373" s="320"/>
      <c r="BA373" s="320"/>
      <c r="BB373" s="320"/>
      <c r="BC373" s="320"/>
      <c r="BD373" s="320"/>
      <c r="BE373" s="320"/>
      <c r="BF373" s="320"/>
      <c r="BI373" s="320"/>
      <c r="BS373" s="320"/>
      <c r="CC373" s="320"/>
      <c r="CM373" s="320"/>
      <c r="CW373" s="320"/>
      <c r="DG373" s="320"/>
      <c r="DQ373" s="320"/>
      <c r="EA373" s="320"/>
      <c r="EK373" s="320"/>
      <c r="EU373" s="320"/>
      <c r="FE373" s="320"/>
      <c r="FO373" s="320"/>
      <c r="FY373" s="320"/>
      <c r="GI373" s="320"/>
      <c r="GS373" s="320"/>
      <c r="HC373" s="320"/>
      <c r="HM373" s="320"/>
      <c r="HW373" s="320"/>
    </row>
    <row r="374" s="3" customFormat="true" x14ac:dyDescent="0.25">
      <c r="A374" s="320"/>
      <c r="K374" s="320"/>
      <c r="U374" s="320"/>
      <c r="AE374" s="320"/>
      <c r="AO374" s="320"/>
      <c r="AY374" s="320"/>
      <c r="AZ374" s="320"/>
      <c r="BA374" s="320"/>
      <c r="BB374" s="320"/>
      <c r="BC374" s="320"/>
      <c r="BD374" s="320"/>
      <c r="BE374" s="320"/>
      <c r="BF374" s="320"/>
      <c r="BI374" s="320"/>
      <c r="BS374" s="320"/>
      <c r="CC374" s="320"/>
      <c r="CM374" s="320"/>
      <c r="CW374" s="320"/>
      <c r="DG374" s="320"/>
      <c r="DQ374" s="320"/>
      <c r="EA374" s="320"/>
      <c r="EK374" s="320"/>
      <c r="EU374" s="320"/>
      <c r="FE374" s="320"/>
      <c r="FO374" s="320"/>
      <c r="FY374" s="320"/>
      <c r="GI374" s="320"/>
      <c r="GS374" s="320"/>
      <c r="HC374" s="320"/>
      <c r="HM374" s="320"/>
      <c r="HW374" s="320"/>
    </row>
    <row r="375" s="3" customFormat="true" x14ac:dyDescent="0.25">
      <c r="A375" s="320"/>
      <c r="K375" s="320"/>
      <c r="U375" s="320"/>
      <c r="AE375" s="320"/>
      <c r="AO375" s="320"/>
      <c r="AY375" s="320"/>
      <c r="AZ375" s="320"/>
      <c r="BA375" s="320"/>
      <c r="BB375" s="320"/>
      <c r="BC375" s="320"/>
      <c r="BD375" s="320"/>
      <c r="BE375" s="320"/>
      <c r="BF375" s="320"/>
      <c r="BI375" s="320"/>
      <c r="BS375" s="320"/>
      <c r="CC375" s="320"/>
      <c r="CM375" s="320"/>
      <c r="CW375" s="320"/>
      <c r="DG375" s="320"/>
      <c r="DQ375" s="320"/>
      <c r="EA375" s="320"/>
      <c r="EK375" s="320"/>
      <c r="EU375" s="320"/>
      <c r="FE375" s="320"/>
      <c r="FO375" s="320"/>
      <c r="FY375" s="320"/>
      <c r="GI375" s="320"/>
      <c r="GS375" s="320"/>
      <c r="HC375" s="320"/>
      <c r="HM375" s="320"/>
      <c r="HW375" s="320"/>
    </row>
    <row r="376" s="3" customFormat="true" x14ac:dyDescent="0.25">
      <c r="A376" s="320"/>
      <c r="K376" s="320"/>
      <c r="U376" s="320"/>
      <c r="AE376" s="320"/>
      <c r="AO376" s="320"/>
      <c r="AY376" s="320"/>
      <c r="AZ376" s="320"/>
      <c r="BA376" s="320"/>
      <c r="BB376" s="320"/>
      <c r="BC376" s="320"/>
      <c r="BD376" s="320"/>
      <c r="BE376" s="320"/>
      <c r="BF376" s="320"/>
      <c r="BI376" s="320"/>
      <c r="BS376" s="320"/>
      <c r="CC376" s="320"/>
      <c r="CM376" s="320"/>
      <c r="CW376" s="320"/>
      <c r="DG376" s="320"/>
      <c r="DQ376" s="320"/>
      <c r="EA376" s="320"/>
      <c r="EK376" s="320"/>
      <c r="EU376" s="320"/>
      <c r="FE376" s="320"/>
      <c r="FO376" s="320"/>
      <c r="FY376" s="320"/>
      <c r="GI376" s="320"/>
      <c r="GS376" s="320"/>
      <c r="HC376" s="320"/>
      <c r="HM376" s="320"/>
      <c r="HW376" s="320"/>
    </row>
    <row r="377" s="3" customFormat="true" x14ac:dyDescent="0.25">
      <c r="A377" s="320"/>
      <c r="K377" s="320"/>
      <c r="U377" s="320"/>
      <c r="AE377" s="320"/>
      <c r="AO377" s="320"/>
      <c r="AY377" s="320"/>
      <c r="AZ377" s="320"/>
      <c r="BA377" s="320"/>
      <c r="BB377" s="320"/>
      <c r="BC377" s="320"/>
      <c r="BD377" s="320"/>
      <c r="BE377" s="320"/>
      <c r="BF377" s="320"/>
      <c r="BI377" s="320"/>
      <c r="BS377" s="320"/>
      <c r="CC377" s="320"/>
      <c r="CM377" s="320"/>
      <c r="CW377" s="320"/>
      <c r="DG377" s="320"/>
      <c r="DQ377" s="320"/>
      <c r="EA377" s="320"/>
      <c r="EK377" s="320"/>
      <c r="EU377" s="320"/>
      <c r="FE377" s="320"/>
      <c r="FO377" s="320"/>
      <c r="FY377" s="320"/>
      <c r="GI377" s="320"/>
      <c r="GS377" s="320"/>
      <c r="HC377" s="320"/>
      <c r="HM377" s="320"/>
      <c r="HW377" s="320"/>
    </row>
    <row r="378" s="3" customFormat="true" x14ac:dyDescent="0.25">
      <c r="A378" s="320"/>
      <c r="K378" s="320"/>
      <c r="U378" s="320"/>
      <c r="AE378" s="320"/>
      <c r="AO378" s="320"/>
      <c r="AY378" s="320"/>
      <c r="AZ378" s="320"/>
      <c r="BA378" s="320"/>
      <c r="BB378" s="320"/>
      <c r="BC378" s="320"/>
      <c r="BD378" s="320"/>
      <c r="BE378" s="320"/>
      <c r="BF378" s="320"/>
      <c r="BI378" s="320"/>
      <c r="BS378" s="320"/>
      <c r="CC378" s="320"/>
      <c r="CM378" s="320"/>
      <c r="CW378" s="320"/>
      <c r="DG378" s="320"/>
      <c r="DQ378" s="320"/>
      <c r="EA378" s="320"/>
      <c r="EK378" s="320"/>
      <c r="EU378" s="320"/>
      <c r="FE378" s="320"/>
      <c r="FO378" s="320"/>
      <c r="FY378" s="320"/>
      <c r="GI378" s="320"/>
      <c r="GS378" s="320"/>
      <c r="HC378" s="320"/>
      <c r="HM378" s="320"/>
      <c r="HW378" s="320"/>
    </row>
    <row r="379" s="3" customFormat="true" x14ac:dyDescent="0.25">
      <c r="A379" s="320"/>
      <c r="K379" s="320"/>
      <c r="U379" s="320"/>
      <c r="AE379" s="320"/>
      <c r="AO379" s="320"/>
      <c r="AY379" s="320"/>
      <c r="AZ379" s="320"/>
      <c r="BA379" s="320"/>
      <c r="BB379" s="320"/>
      <c r="BC379" s="320"/>
      <c r="BD379" s="320"/>
      <c r="BE379" s="320"/>
      <c r="BF379" s="320"/>
      <c r="BI379" s="320"/>
      <c r="BS379" s="320"/>
      <c r="CC379" s="320"/>
      <c r="CM379" s="320"/>
      <c r="CW379" s="320"/>
      <c r="DG379" s="320"/>
      <c r="DQ379" s="320"/>
      <c r="EA379" s="320"/>
      <c r="EK379" s="320"/>
      <c r="EU379" s="320"/>
      <c r="FE379" s="320"/>
      <c r="FO379" s="320"/>
      <c r="FY379" s="320"/>
      <c r="GI379" s="320"/>
      <c r="GS379" s="320"/>
      <c r="HC379" s="320"/>
      <c r="HM379" s="320"/>
      <c r="HW379" s="320"/>
    </row>
    <row r="380" s="3" customFormat="true" x14ac:dyDescent="0.25">
      <c r="A380" s="320"/>
      <c r="K380" s="320"/>
      <c r="U380" s="320"/>
      <c r="AE380" s="320"/>
      <c r="AO380" s="320"/>
      <c r="AY380" s="320"/>
      <c r="AZ380" s="320"/>
      <c r="BA380" s="320"/>
      <c r="BB380" s="320"/>
      <c r="BC380" s="320"/>
      <c r="BD380" s="320"/>
      <c r="BE380" s="320"/>
      <c r="BF380" s="320"/>
      <c r="BI380" s="320"/>
      <c r="BS380" s="320"/>
      <c r="CC380" s="320"/>
      <c r="CM380" s="320"/>
      <c r="CW380" s="320"/>
      <c r="DG380" s="320"/>
      <c r="DQ380" s="320"/>
      <c r="EA380" s="320"/>
      <c r="EK380" s="320"/>
      <c r="EU380" s="320"/>
      <c r="FE380" s="320"/>
      <c r="FO380" s="320"/>
      <c r="FY380" s="320"/>
      <c r="GI380" s="320"/>
      <c r="GS380" s="320"/>
      <c r="HC380" s="320"/>
      <c r="HM380" s="320"/>
      <c r="HW380" s="320"/>
    </row>
    <row r="381" s="3" customFormat="true" x14ac:dyDescent="0.25">
      <c r="A381" s="320"/>
      <c r="K381" s="320"/>
      <c r="U381" s="320"/>
      <c r="AE381" s="320"/>
      <c r="AO381" s="320"/>
      <c r="AY381" s="320"/>
      <c r="AZ381" s="320"/>
      <c r="BA381" s="320"/>
      <c r="BB381" s="320"/>
      <c r="BC381" s="320"/>
      <c r="BD381" s="320"/>
      <c r="BE381" s="320"/>
      <c r="BF381" s="320"/>
      <c r="BI381" s="320"/>
      <c r="BS381" s="320"/>
      <c r="CC381" s="320"/>
      <c r="CM381" s="320"/>
      <c r="CW381" s="320"/>
      <c r="DG381" s="320"/>
      <c r="DQ381" s="320"/>
      <c r="EA381" s="320"/>
      <c r="EK381" s="320"/>
      <c r="EU381" s="320"/>
      <c r="FE381" s="320"/>
      <c r="FO381" s="320"/>
      <c r="FY381" s="320"/>
      <c r="GI381" s="320"/>
      <c r="GS381" s="320"/>
      <c r="HC381" s="320"/>
      <c r="HM381" s="320"/>
      <c r="HW381" s="320"/>
    </row>
    <row r="382" s="3" customFormat="true" x14ac:dyDescent="0.25">
      <c r="A382" s="320"/>
      <c r="K382" s="320"/>
      <c r="U382" s="320"/>
      <c r="AE382" s="320"/>
      <c r="AO382" s="320"/>
      <c r="AY382" s="320"/>
      <c r="AZ382" s="320"/>
      <c r="BA382" s="320"/>
      <c r="BB382" s="320"/>
      <c r="BC382" s="320"/>
      <c r="BD382" s="320"/>
      <c r="BE382" s="320"/>
      <c r="BF382" s="320"/>
      <c r="BI382" s="320"/>
      <c r="BS382" s="320"/>
      <c r="CC382" s="320"/>
      <c r="CM382" s="320"/>
      <c r="CW382" s="320"/>
      <c r="DG382" s="320"/>
      <c r="DQ382" s="320"/>
      <c r="EA382" s="320"/>
      <c r="EK382" s="320"/>
      <c r="EU382" s="320"/>
      <c r="FE382" s="320"/>
      <c r="FO382" s="320"/>
      <c r="FY382" s="320"/>
      <c r="GI382" s="320"/>
      <c r="GS382" s="320"/>
      <c r="HC382" s="320"/>
      <c r="HM382" s="320"/>
      <c r="HW382" s="320"/>
    </row>
    <row r="383" s="3" customFormat="true" x14ac:dyDescent="0.25">
      <c r="A383" s="320"/>
      <c r="K383" s="320"/>
      <c r="U383" s="320"/>
      <c r="AE383" s="320"/>
      <c r="AO383" s="320"/>
      <c r="AY383" s="320"/>
      <c r="AZ383" s="320"/>
      <c r="BA383" s="320"/>
      <c r="BB383" s="320"/>
      <c r="BC383" s="320"/>
      <c r="BD383" s="320"/>
      <c r="BE383" s="320"/>
      <c r="BF383" s="320"/>
      <c r="BI383" s="320"/>
      <c r="BS383" s="320"/>
      <c r="CC383" s="320"/>
      <c r="CM383" s="320"/>
      <c r="CW383" s="320"/>
      <c r="DG383" s="320"/>
      <c r="DQ383" s="320"/>
      <c r="EA383" s="320"/>
      <c r="EK383" s="320"/>
      <c r="EU383" s="320"/>
      <c r="FE383" s="320"/>
      <c r="FO383" s="320"/>
      <c r="FY383" s="320"/>
      <c r="GI383" s="320"/>
      <c r="GS383" s="320"/>
      <c r="HC383" s="320"/>
      <c r="HM383" s="320"/>
      <c r="HW383" s="320"/>
    </row>
    <row r="384" s="3" customFormat="true" x14ac:dyDescent="0.25">
      <c r="A384" s="320"/>
      <c r="K384" s="320"/>
      <c r="U384" s="320"/>
      <c r="AE384" s="320"/>
      <c r="AO384" s="320"/>
      <c r="AY384" s="320"/>
      <c r="AZ384" s="320"/>
      <c r="BA384" s="320"/>
      <c r="BB384" s="320"/>
      <c r="BC384" s="320"/>
      <c r="BD384" s="320"/>
      <c r="BE384" s="320"/>
      <c r="BF384" s="320"/>
      <c r="BI384" s="320"/>
      <c r="BS384" s="320"/>
      <c r="CC384" s="320"/>
      <c r="CM384" s="320"/>
      <c r="CW384" s="320"/>
      <c r="DG384" s="320"/>
      <c r="DQ384" s="320"/>
      <c r="EA384" s="320"/>
      <c r="EK384" s="320"/>
      <c r="EU384" s="320"/>
      <c r="FE384" s="320"/>
      <c r="FO384" s="320"/>
      <c r="FY384" s="320"/>
      <c r="GI384" s="320"/>
      <c r="GS384" s="320"/>
      <c r="HC384" s="320"/>
      <c r="HM384" s="320"/>
      <c r="HW384" s="320"/>
    </row>
    <row r="385" s="3" customFormat="true" x14ac:dyDescent="0.25">
      <c r="A385" s="320"/>
      <c r="K385" s="320"/>
      <c r="U385" s="320"/>
      <c r="AE385" s="320"/>
      <c r="AO385" s="320"/>
      <c r="AY385" s="320"/>
      <c r="AZ385" s="320"/>
      <c r="BA385" s="320"/>
      <c r="BB385" s="320"/>
      <c r="BC385" s="320"/>
      <c r="BD385" s="320"/>
      <c r="BE385" s="320"/>
      <c r="BF385" s="320"/>
      <c r="BI385" s="320"/>
      <c r="BS385" s="320"/>
      <c r="CC385" s="320"/>
      <c r="CM385" s="320"/>
      <c r="CW385" s="320"/>
      <c r="DG385" s="320"/>
      <c r="DQ385" s="320"/>
      <c r="EA385" s="320"/>
      <c r="EK385" s="320"/>
      <c r="EU385" s="320"/>
      <c r="FE385" s="320"/>
      <c r="FO385" s="320"/>
      <c r="FY385" s="320"/>
      <c r="GI385" s="320"/>
      <c r="GS385" s="320"/>
      <c r="HC385" s="320"/>
      <c r="HM385" s="320"/>
      <c r="HW385" s="320"/>
    </row>
    <row r="386" s="3" customFormat="true" x14ac:dyDescent="0.25">
      <c r="A386" s="320"/>
      <c r="K386" s="320"/>
      <c r="U386" s="320"/>
      <c r="AE386" s="320"/>
      <c r="AO386" s="320"/>
      <c r="AY386" s="320"/>
      <c r="AZ386" s="320"/>
      <c r="BA386" s="320"/>
      <c r="BB386" s="320"/>
      <c r="BC386" s="320"/>
      <c r="BD386" s="320"/>
      <c r="BE386" s="320"/>
      <c r="BF386" s="320"/>
      <c r="BI386" s="320"/>
      <c r="BS386" s="320"/>
      <c r="CC386" s="320"/>
      <c r="CM386" s="320"/>
      <c r="CW386" s="320"/>
      <c r="DG386" s="320"/>
      <c r="DQ386" s="320"/>
      <c r="EA386" s="320"/>
      <c r="EK386" s="320"/>
      <c r="EU386" s="320"/>
      <c r="FE386" s="320"/>
      <c r="FO386" s="320"/>
      <c r="FY386" s="320"/>
      <c r="GI386" s="320"/>
      <c r="GS386" s="320"/>
      <c r="HC386" s="320"/>
      <c r="HM386" s="320"/>
      <c r="HW386" s="320"/>
    </row>
    <row r="387" s="3" customFormat="true" x14ac:dyDescent="0.25">
      <c r="A387" s="320"/>
      <c r="K387" s="320"/>
      <c r="U387" s="320"/>
      <c r="AE387" s="320"/>
      <c r="AO387" s="320"/>
      <c r="AY387" s="320"/>
      <c r="AZ387" s="320"/>
      <c r="BA387" s="320"/>
      <c r="BB387" s="320"/>
      <c r="BC387" s="320"/>
      <c r="BD387" s="320"/>
      <c r="BE387" s="320"/>
      <c r="BF387" s="320"/>
      <c r="BI387" s="320"/>
      <c r="BS387" s="320"/>
      <c r="CC387" s="320"/>
      <c r="CM387" s="320"/>
      <c r="CW387" s="320"/>
      <c r="DG387" s="320"/>
      <c r="DQ387" s="320"/>
      <c r="EA387" s="320"/>
      <c r="EK387" s="320"/>
      <c r="EU387" s="320"/>
      <c r="FE387" s="320"/>
      <c r="FO387" s="320"/>
      <c r="FY387" s="320"/>
      <c r="GI387" s="320"/>
      <c r="GS387" s="320"/>
      <c r="HC387" s="320"/>
      <c r="HM387" s="320"/>
      <c r="HW387" s="320"/>
    </row>
    <row r="388" s="3" customFormat="true" x14ac:dyDescent="0.25">
      <c r="A388" s="320"/>
      <c r="K388" s="320"/>
      <c r="U388" s="320"/>
      <c r="AE388" s="320"/>
      <c r="AO388" s="320"/>
      <c r="AY388" s="320"/>
      <c r="AZ388" s="320"/>
      <c r="BA388" s="320"/>
      <c r="BB388" s="320"/>
      <c r="BC388" s="320"/>
      <c r="BD388" s="320"/>
      <c r="BE388" s="320"/>
      <c r="BF388" s="320"/>
      <c r="BI388" s="320"/>
      <c r="BS388" s="320"/>
      <c r="CC388" s="320"/>
      <c r="CM388" s="320"/>
      <c r="CW388" s="320"/>
      <c r="DG388" s="320"/>
      <c r="DQ388" s="320"/>
      <c r="EA388" s="320"/>
      <c r="EK388" s="320"/>
      <c r="EU388" s="320"/>
      <c r="FE388" s="320"/>
      <c r="FO388" s="320"/>
      <c r="FY388" s="320"/>
      <c r="GI388" s="320"/>
      <c r="GS388" s="320"/>
      <c r="HC388" s="320"/>
      <c r="HM388" s="320"/>
      <c r="HW388" s="320"/>
    </row>
    <row r="389" s="3" customFormat="true" x14ac:dyDescent="0.25">
      <c r="A389" s="320"/>
      <c r="K389" s="320"/>
      <c r="U389" s="320"/>
      <c r="AE389" s="320"/>
      <c r="AO389" s="320"/>
      <c r="AY389" s="320"/>
      <c r="AZ389" s="320"/>
      <c r="BA389" s="320"/>
      <c r="BB389" s="320"/>
      <c r="BC389" s="320"/>
      <c r="BD389" s="320"/>
      <c r="BE389" s="320"/>
      <c r="BF389" s="320"/>
      <c r="BI389" s="320"/>
      <c r="BS389" s="320"/>
      <c r="CC389" s="320"/>
      <c r="CM389" s="320"/>
      <c r="CW389" s="320"/>
      <c r="DG389" s="320"/>
      <c r="DQ389" s="320"/>
      <c r="EA389" s="320"/>
      <c r="EK389" s="320"/>
      <c r="EU389" s="320"/>
      <c r="FE389" s="320"/>
      <c r="FO389" s="320"/>
      <c r="FY389" s="320"/>
      <c r="GI389" s="320"/>
      <c r="GS389" s="320"/>
      <c r="HC389" s="320"/>
      <c r="HM389" s="320"/>
      <c r="HW389" s="320"/>
    </row>
    <row r="390" s="3" customFormat="true" x14ac:dyDescent="0.25">
      <c r="A390" s="320"/>
      <c r="K390" s="320"/>
      <c r="U390" s="320"/>
      <c r="AE390" s="320"/>
      <c r="AO390" s="320"/>
      <c r="AY390" s="320"/>
      <c r="AZ390" s="320"/>
      <c r="BA390" s="320"/>
      <c r="BB390" s="320"/>
      <c r="BC390" s="320"/>
      <c r="BD390" s="320"/>
      <c r="BE390" s="320"/>
      <c r="BF390" s="320"/>
      <c r="BI390" s="320"/>
      <c r="BS390" s="320"/>
      <c r="CC390" s="320"/>
      <c r="CM390" s="320"/>
      <c r="CW390" s="320"/>
      <c r="DG390" s="320"/>
      <c r="DQ390" s="320"/>
      <c r="EA390" s="320"/>
      <c r="EK390" s="320"/>
      <c r="EU390" s="320"/>
      <c r="FE390" s="320"/>
      <c r="FO390" s="320"/>
      <c r="FY390" s="320"/>
      <c r="GI390" s="320"/>
      <c r="GS390" s="320"/>
      <c r="HC390" s="320"/>
      <c r="HM390" s="320"/>
      <c r="HW390" s="320"/>
    </row>
    <row r="391" s="3" customFormat="true" x14ac:dyDescent="0.25">
      <c r="A391" s="320"/>
      <c r="K391" s="320"/>
      <c r="U391" s="320"/>
      <c r="AE391" s="320"/>
      <c r="AO391" s="320"/>
      <c r="AY391" s="320"/>
      <c r="AZ391" s="320"/>
      <c r="BA391" s="320"/>
      <c r="BB391" s="320"/>
      <c r="BC391" s="320"/>
      <c r="BD391" s="320"/>
      <c r="BE391" s="320"/>
      <c r="BF391" s="320"/>
      <c r="BI391" s="320"/>
      <c r="BS391" s="320"/>
      <c r="CC391" s="320"/>
      <c r="CM391" s="320"/>
      <c r="CW391" s="320"/>
      <c r="DG391" s="320"/>
      <c r="DQ391" s="320"/>
      <c r="EA391" s="320"/>
      <c r="EK391" s="320"/>
      <c r="EU391" s="320"/>
      <c r="FE391" s="320"/>
      <c r="FO391" s="320"/>
      <c r="FY391" s="320"/>
      <c r="GI391" s="320"/>
      <c r="GS391" s="320"/>
      <c r="HC391" s="320"/>
      <c r="HM391" s="320"/>
      <c r="HW391" s="320"/>
    </row>
    <row r="392" s="3" customFormat="true" x14ac:dyDescent="0.25">
      <c r="A392" s="320"/>
      <c r="K392" s="320"/>
      <c r="U392" s="320"/>
      <c r="AE392" s="320"/>
      <c r="AO392" s="320"/>
      <c r="AY392" s="320"/>
      <c r="AZ392" s="320"/>
      <c r="BA392" s="320"/>
      <c r="BB392" s="320"/>
      <c r="BC392" s="320"/>
      <c r="BD392" s="320"/>
      <c r="BE392" s="320"/>
      <c r="BF392" s="320"/>
      <c r="BI392" s="320"/>
      <c r="BS392" s="320"/>
      <c r="CC392" s="320"/>
      <c r="CM392" s="320"/>
      <c r="CW392" s="320"/>
      <c r="DG392" s="320"/>
      <c r="DQ392" s="320"/>
      <c r="EA392" s="320"/>
      <c r="EK392" s="320"/>
      <c r="EU392" s="320"/>
      <c r="FE392" s="320"/>
      <c r="FO392" s="320"/>
      <c r="FY392" s="320"/>
      <c r="GI392" s="320"/>
      <c r="GS392" s="320"/>
      <c r="HC392" s="320"/>
      <c r="HM392" s="320"/>
      <c r="HW392" s="320"/>
    </row>
    <row r="393" s="3" customFormat="true" x14ac:dyDescent="0.25">
      <c r="A393" s="320"/>
      <c r="K393" s="320"/>
      <c r="U393" s="320"/>
      <c r="AE393" s="320"/>
      <c r="AO393" s="320"/>
      <c r="AY393" s="320"/>
      <c r="AZ393" s="320"/>
      <c r="BA393" s="320"/>
      <c r="BB393" s="320"/>
      <c r="BC393" s="320"/>
      <c r="BD393" s="320"/>
      <c r="BE393" s="320"/>
      <c r="BF393" s="320"/>
      <c r="BI393" s="320"/>
      <c r="BS393" s="320"/>
      <c r="CC393" s="320"/>
      <c r="CM393" s="320"/>
      <c r="CW393" s="320"/>
      <c r="DG393" s="320"/>
      <c r="DQ393" s="320"/>
      <c r="EA393" s="320"/>
      <c r="EK393" s="320"/>
      <c r="EU393" s="320"/>
      <c r="FE393" s="320"/>
      <c r="FO393" s="320"/>
      <c r="FY393" s="320"/>
      <c r="GI393" s="320"/>
      <c r="GS393" s="320"/>
      <c r="HC393" s="320"/>
      <c r="HM393" s="320"/>
      <c r="HW393" s="320"/>
    </row>
    <row r="394" s="3" customFormat="true" x14ac:dyDescent="0.25">
      <c r="A394" s="320"/>
      <c r="K394" s="320"/>
      <c r="U394" s="320"/>
      <c r="AE394" s="320"/>
      <c r="AO394" s="320"/>
      <c r="AY394" s="320"/>
      <c r="AZ394" s="320"/>
      <c r="BA394" s="320"/>
      <c r="BB394" s="320"/>
      <c r="BC394" s="320"/>
      <c r="BD394" s="320"/>
      <c r="BE394" s="320"/>
      <c r="BF394" s="320"/>
      <c r="BI394" s="320"/>
      <c r="BS394" s="320"/>
      <c r="CC394" s="320"/>
      <c r="CM394" s="320"/>
      <c r="CW394" s="320"/>
      <c r="DG394" s="320"/>
      <c r="DQ394" s="320"/>
      <c r="EA394" s="320"/>
      <c r="EK394" s="320"/>
      <c r="EU394" s="320"/>
      <c r="FE394" s="320"/>
      <c r="FO394" s="320"/>
      <c r="FY394" s="320"/>
      <c r="GI394" s="320"/>
      <c r="GS394" s="320"/>
      <c r="HC394" s="320"/>
      <c r="HM394" s="320"/>
      <c r="HW394" s="320"/>
    </row>
    <row r="395" s="3" customFormat="true" x14ac:dyDescent="0.25">
      <c r="A395" s="320"/>
      <c r="K395" s="320"/>
      <c r="U395" s="320"/>
      <c r="AE395" s="320"/>
      <c r="AO395" s="320"/>
      <c r="AY395" s="320"/>
      <c r="AZ395" s="320"/>
      <c r="BA395" s="320"/>
      <c r="BB395" s="320"/>
      <c r="BC395" s="320"/>
      <c r="BD395" s="320"/>
      <c r="BE395" s="320"/>
      <c r="BF395" s="320"/>
      <c r="BI395" s="320"/>
      <c r="BS395" s="320"/>
      <c r="CC395" s="320"/>
      <c r="CM395" s="320"/>
      <c r="CW395" s="320"/>
      <c r="DG395" s="320"/>
      <c r="DQ395" s="320"/>
      <c r="EA395" s="320"/>
      <c r="EK395" s="320"/>
      <c r="EU395" s="320"/>
      <c r="FE395" s="320"/>
      <c r="FO395" s="320"/>
      <c r="FY395" s="320"/>
      <c r="GI395" s="320"/>
      <c r="GS395" s="320"/>
      <c r="HC395" s="320"/>
      <c r="HM395" s="320"/>
      <c r="HW395" s="320"/>
    </row>
    <row r="396" s="3" customFormat="true" x14ac:dyDescent="0.25">
      <c r="A396" s="320"/>
      <c r="K396" s="320"/>
      <c r="U396" s="320"/>
      <c r="AE396" s="320"/>
      <c r="AO396" s="320"/>
      <c r="AY396" s="320"/>
      <c r="AZ396" s="320"/>
      <c r="BA396" s="320"/>
      <c r="BB396" s="320"/>
      <c r="BC396" s="320"/>
      <c r="BD396" s="320"/>
      <c r="BE396" s="320"/>
      <c r="BF396" s="320"/>
      <c r="BI396" s="320"/>
      <c r="BS396" s="320"/>
      <c r="CC396" s="320"/>
      <c r="CM396" s="320"/>
      <c r="CW396" s="320"/>
      <c r="DG396" s="320"/>
      <c r="DQ396" s="320"/>
      <c r="EA396" s="320"/>
      <c r="EK396" s="320"/>
      <c r="EU396" s="320"/>
      <c r="FE396" s="320"/>
      <c r="FO396" s="320"/>
      <c r="FY396" s="320"/>
      <c r="GI396" s="320"/>
      <c r="GS396" s="320"/>
      <c r="HC396" s="320"/>
      <c r="HM396" s="320"/>
      <c r="HW396" s="320"/>
    </row>
    <row r="397" s="3" customFormat="true" x14ac:dyDescent="0.25">
      <c r="A397" s="320"/>
      <c r="K397" s="320"/>
      <c r="U397" s="320"/>
      <c r="AE397" s="320"/>
      <c r="AO397" s="320"/>
      <c r="AY397" s="320"/>
      <c r="AZ397" s="320"/>
      <c r="BA397" s="320"/>
      <c r="BB397" s="320"/>
      <c r="BC397" s="320"/>
      <c r="BD397" s="320"/>
      <c r="BE397" s="320"/>
      <c r="BF397" s="320"/>
      <c r="BI397" s="320"/>
      <c r="BS397" s="320"/>
      <c r="CC397" s="320"/>
      <c r="CM397" s="320"/>
      <c r="CW397" s="320"/>
      <c r="DG397" s="320"/>
      <c r="DQ397" s="320"/>
      <c r="EA397" s="320"/>
      <c r="EK397" s="320"/>
      <c r="EU397" s="320"/>
      <c r="FE397" s="320"/>
      <c r="FO397" s="320"/>
      <c r="FY397" s="320"/>
      <c r="GI397" s="320"/>
      <c r="GS397" s="320"/>
      <c r="HC397" s="320"/>
      <c r="HM397" s="320"/>
      <c r="HW397" s="320"/>
    </row>
    <row r="398" s="3" customFormat="true" x14ac:dyDescent="0.25">
      <c r="A398" s="320"/>
      <c r="K398" s="320"/>
      <c r="U398" s="320"/>
      <c r="AE398" s="320"/>
      <c r="AO398" s="320"/>
      <c r="AY398" s="320"/>
      <c r="AZ398" s="320"/>
      <c r="BA398" s="320"/>
      <c r="BB398" s="320"/>
      <c r="BC398" s="320"/>
      <c r="BD398" s="320"/>
      <c r="BE398" s="320"/>
      <c r="BF398" s="320"/>
      <c r="BI398" s="320"/>
      <c r="BS398" s="320"/>
      <c r="CC398" s="320"/>
      <c r="CM398" s="320"/>
      <c r="CW398" s="320"/>
      <c r="DG398" s="320"/>
      <c r="DQ398" s="320"/>
      <c r="EA398" s="320"/>
      <c r="EK398" s="320"/>
      <c r="EU398" s="320"/>
      <c r="FE398" s="320"/>
      <c r="FO398" s="320"/>
      <c r="FY398" s="320"/>
      <c r="GI398" s="320"/>
      <c r="GS398" s="320"/>
      <c r="HC398" s="320"/>
      <c r="HM398" s="320"/>
      <c r="HW398" s="320"/>
    </row>
    <row r="399" s="3" customFormat="true" x14ac:dyDescent="0.25">
      <c r="A399" s="320"/>
      <c r="K399" s="320"/>
      <c r="U399" s="320"/>
      <c r="AE399" s="320"/>
      <c r="AO399" s="320"/>
      <c r="AY399" s="320"/>
      <c r="AZ399" s="320"/>
      <c r="BA399" s="320"/>
      <c r="BB399" s="320"/>
      <c r="BC399" s="320"/>
      <c r="BD399" s="320"/>
      <c r="BE399" s="320"/>
      <c r="BF399" s="320"/>
      <c r="BI399" s="320"/>
      <c r="BS399" s="320"/>
      <c r="CC399" s="320"/>
      <c r="CM399" s="320"/>
      <c r="CW399" s="320"/>
      <c r="DG399" s="320"/>
      <c r="DQ399" s="320"/>
      <c r="EA399" s="320"/>
      <c r="EK399" s="320"/>
      <c r="EU399" s="320"/>
      <c r="FE399" s="320"/>
      <c r="FO399" s="320"/>
      <c r="FY399" s="320"/>
      <c r="GI399" s="320"/>
      <c r="GS399" s="320"/>
      <c r="HC399" s="320"/>
      <c r="HM399" s="320"/>
      <c r="HW399" s="320"/>
    </row>
    <row r="400" s="3" customFormat="true" x14ac:dyDescent="0.25">
      <c r="A400" s="320"/>
      <c r="K400" s="320"/>
      <c r="U400" s="320"/>
      <c r="AE400" s="320"/>
      <c r="AO400" s="320"/>
      <c r="AY400" s="320"/>
      <c r="AZ400" s="320"/>
      <c r="BA400" s="320"/>
      <c r="BB400" s="320"/>
      <c r="BC400" s="320"/>
      <c r="BD400" s="320"/>
      <c r="BE400" s="320"/>
      <c r="BF400" s="320"/>
      <c r="BI400" s="320"/>
      <c r="BS400" s="320"/>
      <c r="CC400" s="320"/>
      <c r="CM400" s="320"/>
      <c r="CW400" s="320"/>
      <c r="DG400" s="320"/>
      <c r="DQ400" s="320"/>
      <c r="EA400" s="320"/>
      <c r="EK400" s="320"/>
      <c r="EU400" s="320"/>
      <c r="FE400" s="320"/>
      <c r="FO400" s="320"/>
      <c r="FY400" s="320"/>
      <c r="GI400" s="320"/>
      <c r="GS400" s="320"/>
      <c r="HC400" s="320"/>
      <c r="HM400" s="320"/>
      <c r="HW400" s="320"/>
    </row>
    <row r="401" s="3" customFormat="true" x14ac:dyDescent="0.25">
      <c r="A401" s="320"/>
      <c r="K401" s="320"/>
      <c r="U401" s="320"/>
      <c r="AE401" s="320"/>
      <c r="AO401" s="320"/>
      <c r="AY401" s="320"/>
      <c r="AZ401" s="320"/>
      <c r="BA401" s="320"/>
      <c r="BB401" s="320"/>
      <c r="BC401" s="320"/>
      <c r="BD401" s="320"/>
      <c r="BE401" s="320"/>
      <c r="BF401" s="320"/>
      <c r="BI401" s="320"/>
      <c r="BS401" s="320"/>
      <c r="CC401" s="320"/>
      <c r="CM401" s="320"/>
      <c r="CW401" s="320"/>
      <c r="DG401" s="320"/>
      <c r="DQ401" s="320"/>
      <c r="EA401" s="320"/>
      <c r="EK401" s="320"/>
      <c r="EU401" s="320"/>
      <c r="FE401" s="320"/>
      <c r="FO401" s="320"/>
      <c r="FY401" s="320"/>
      <c r="GI401" s="320"/>
      <c r="GS401" s="320"/>
      <c r="HC401" s="320"/>
      <c r="HM401" s="320"/>
      <c r="HW401" s="320"/>
    </row>
    <row r="402" s="3" customFormat="true" x14ac:dyDescent="0.25">
      <c r="A402" s="320"/>
      <c r="K402" s="320"/>
      <c r="U402" s="320"/>
      <c r="AE402" s="320"/>
      <c r="AO402" s="320"/>
      <c r="AY402" s="320"/>
      <c r="AZ402" s="320"/>
      <c r="BA402" s="320"/>
      <c r="BB402" s="320"/>
      <c r="BC402" s="320"/>
      <c r="BD402" s="320"/>
      <c r="BE402" s="320"/>
      <c r="BF402" s="320"/>
      <c r="BI402" s="320"/>
      <c r="BS402" s="320"/>
      <c r="CC402" s="320"/>
      <c r="CM402" s="320"/>
      <c r="CW402" s="320"/>
      <c r="DG402" s="320"/>
      <c r="DQ402" s="320"/>
      <c r="EA402" s="320"/>
      <c r="EK402" s="320"/>
      <c r="EU402" s="320"/>
      <c r="FE402" s="320"/>
      <c r="FO402" s="320"/>
      <c r="FY402" s="320"/>
      <c r="GI402" s="320"/>
      <c r="GS402" s="320"/>
      <c r="HC402" s="320"/>
      <c r="HM402" s="320"/>
      <c r="HW402" s="320"/>
    </row>
    <row r="403" s="3" customFormat="true" x14ac:dyDescent="0.25">
      <c r="A403" s="320"/>
      <c r="K403" s="320"/>
      <c r="U403" s="320"/>
      <c r="AE403" s="320"/>
      <c r="AO403" s="320"/>
      <c r="AY403" s="320"/>
      <c r="AZ403" s="320"/>
      <c r="BA403" s="320"/>
      <c r="BB403" s="320"/>
      <c r="BC403" s="320"/>
      <c r="BD403" s="320"/>
      <c r="BE403" s="320"/>
      <c r="BF403" s="320"/>
      <c r="BI403" s="320"/>
      <c r="BS403" s="320"/>
      <c r="CC403" s="320"/>
      <c r="CM403" s="320"/>
      <c r="CW403" s="320"/>
      <c r="DG403" s="320"/>
      <c r="DQ403" s="320"/>
      <c r="EA403" s="320"/>
      <c r="EK403" s="320"/>
      <c r="EU403" s="320"/>
      <c r="FE403" s="320"/>
      <c r="FO403" s="320"/>
      <c r="FY403" s="320"/>
      <c r="GI403" s="320"/>
      <c r="GS403" s="320"/>
      <c r="HC403" s="320"/>
      <c r="HM403" s="320"/>
      <c r="HW403" s="320"/>
    </row>
    <row r="404" s="3" customFormat="true" x14ac:dyDescent="0.25">
      <c r="A404" s="320"/>
      <c r="K404" s="320"/>
      <c r="U404" s="320"/>
      <c r="AE404" s="320"/>
      <c r="AO404" s="320"/>
      <c r="AY404" s="320"/>
      <c r="AZ404" s="320"/>
      <c r="BA404" s="320"/>
      <c r="BB404" s="320"/>
      <c r="BC404" s="320"/>
      <c r="BD404" s="320"/>
      <c r="BE404" s="320"/>
      <c r="BF404" s="320"/>
      <c r="BI404" s="320"/>
      <c r="BS404" s="320"/>
      <c r="CC404" s="320"/>
      <c r="CM404" s="320"/>
      <c r="CW404" s="320"/>
      <c r="DG404" s="320"/>
      <c r="DQ404" s="320"/>
      <c r="EA404" s="320"/>
      <c r="EK404" s="320"/>
      <c r="EU404" s="320"/>
      <c r="FE404" s="320"/>
      <c r="FO404" s="320"/>
      <c r="FY404" s="320"/>
      <c r="GI404" s="320"/>
      <c r="GS404" s="320"/>
      <c r="HC404" s="320"/>
      <c r="HM404" s="320"/>
      <c r="HW404" s="320"/>
    </row>
    <row r="405" s="3" customFormat="true" x14ac:dyDescent="0.25">
      <c r="A405" s="320"/>
      <c r="K405" s="320"/>
      <c r="U405" s="320"/>
      <c r="AE405" s="320"/>
      <c r="AO405" s="320"/>
      <c r="AY405" s="320"/>
      <c r="AZ405" s="320"/>
      <c r="BA405" s="320"/>
      <c r="BB405" s="320"/>
      <c r="BC405" s="320"/>
      <c r="BD405" s="320"/>
      <c r="BE405" s="320"/>
      <c r="BF405" s="320"/>
      <c r="BI405" s="320"/>
      <c r="BS405" s="320"/>
      <c r="CC405" s="320"/>
      <c r="CM405" s="320"/>
      <c r="CW405" s="320"/>
      <c r="DG405" s="320"/>
      <c r="DQ405" s="320"/>
      <c r="EA405" s="320"/>
      <c r="EK405" s="320"/>
      <c r="EU405" s="320"/>
      <c r="FE405" s="320"/>
      <c r="FO405" s="320"/>
      <c r="FY405" s="320"/>
      <c r="GI405" s="320"/>
      <c r="GS405" s="320"/>
      <c r="HC405" s="320"/>
      <c r="HM405" s="320"/>
      <c r="HW405" s="320"/>
    </row>
    <row r="406" s="3" customFormat="true" x14ac:dyDescent="0.25">
      <c r="A406" s="320"/>
      <c r="K406" s="320"/>
      <c r="U406" s="320"/>
      <c r="AE406" s="320"/>
      <c r="AO406" s="320"/>
      <c r="AY406" s="320"/>
      <c r="AZ406" s="320"/>
      <c r="BA406" s="320"/>
      <c r="BB406" s="320"/>
      <c r="BC406" s="320"/>
      <c r="BD406" s="320"/>
      <c r="BE406" s="320"/>
      <c r="BF406" s="320"/>
      <c r="BI406" s="320"/>
      <c r="BS406" s="320"/>
      <c r="CC406" s="320"/>
      <c r="CM406" s="320"/>
      <c r="CW406" s="320"/>
      <c r="DG406" s="320"/>
      <c r="DQ406" s="320"/>
      <c r="EA406" s="320"/>
      <c r="EK406" s="320"/>
      <c r="EU406" s="320"/>
      <c r="FE406" s="320"/>
      <c r="FO406" s="320"/>
      <c r="FY406" s="320"/>
      <c r="GI406" s="320"/>
      <c r="GS406" s="320"/>
      <c r="HC406" s="320"/>
      <c r="HM406" s="320"/>
      <c r="HW406" s="320"/>
    </row>
    <row r="407" s="3" customFormat="true" x14ac:dyDescent="0.25">
      <c r="A407" s="320"/>
      <c r="K407" s="320"/>
      <c r="U407" s="320"/>
      <c r="AE407" s="320"/>
      <c r="AO407" s="320"/>
      <c r="AY407" s="320"/>
      <c r="AZ407" s="320"/>
      <c r="BA407" s="320"/>
      <c r="BB407" s="320"/>
      <c r="BC407" s="320"/>
      <c r="BD407" s="320"/>
      <c r="BE407" s="320"/>
      <c r="BF407" s="320"/>
      <c r="BI407" s="320"/>
      <c r="BS407" s="320"/>
      <c r="CC407" s="320"/>
      <c r="CM407" s="320"/>
      <c r="CW407" s="320"/>
      <c r="DG407" s="320"/>
      <c r="DQ407" s="320"/>
      <c r="EA407" s="320"/>
      <c r="EK407" s="320"/>
      <c r="EU407" s="320"/>
      <c r="FE407" s="320"/>
      <c r="FO407" s="320"/>
      <c r="FY407" s="320"/>
      <c r="GI407" s="320"/>
      <c r="GS407" s="320"/>
      <c r="HC407" s="320"/>
      <c r="HM407" s="320"/>
      <c r="HW407" s="320"/>
    </row>
    <row r="408" s="3" customFormat="true" x14ac:dyDescent="0.25">
      <c r="A408" s="320"/>
      <c r="K408" s="320"/>
      <c r="U408" s="320"/>
      <c r="AE408" s="320"/>
      <c r="AO408" s="320"/>
      <c r="AY408" s="320"/>
      <c r="AZ408" s="320"/>
      <c r="BA408" s="320"/>
      <c r="BB408" s="320"/>
      <c r="BC408" s="320"/>
      <c r="BD408" s="320"/>
      <c r="BE408" s="320"/>
      <c r="BF408" s="320"/>
      <c r="BI408" s="320"/>
      <c r="BS408" s="320"/>
      <c r="CC408" s="320"/>
      <c r="CM408" s="320"/>
      <c r="CW408" s="320"/>
      <c r="DG408" s="320"/>
      <c r="DQ408" s="320"/>
      <c r="EA408" s="320"/>
      <c r="EK408" s="320"/>
      <c r="EU408" s="320"/>
      <c r="FE408" s="320"/>
      <c r="FO408" s="320"/>
      <c r="FY408" s="320"/>
      <c r="GI408" s="320"/>
      <c r="GS408" s="320"/>
      <c r="HC408" s="320"/>
      <c r="HM408" s="320"/>
      <c r="HW408" s="320"/>
    </row>
    <row r="409" s="3" customFormat="true" x14ac:dyDescent="0.25">
      <c r="A409" s="320"/>
      <c r="K409" s="320"/>
      <c r="U409" s="320"/>
      <c r="AE409" s="320"/>
      <c r="AO409" s="320"/>
      <c r="AY409" s="320"/>
      <c r="AZ409" s="320"/>
      <c r="BA409" s="320"/>
      <c r="BB409" s="320"/>
      <c r="BC409" s="320"/>
      <c r="BD409" s="320"/>
      <c r="BE409" s="320"/>
      <c r="BF409" s="320"/>
      <c r="BI409" s="320"/>
      <c r="BS409" s="320"/>
      <c r="CC409" s="320"/>
      <c r="CM409" s="320"/>
      <c r="CW409" s="320"/>
      <c r="DG409" s="320"/>
      <c r="DQ409" s="320"/>
      <c r="EA409" s="320"/>
      <c r="EK409" s="320"/>
      <c r="EU409" s="320"/>
      <c r="FE409" s="320"/>
      <c r="FO409" s="320"/>
      <c r="FY409" s="320"/>
      <c r="GI409" s="320"/>
      <c r="GS409" s="320"/>
      <c r="HC409" s="320"/>
      <c r="HM409" s="320"/>
      <c r="HW409" s="320"/>
    </row>
    <row r="410" s="3" customFormat="true" x14ac:dyDescent="0.25">
      <c r="A410" s="320"/>
      <c r="K410" s="320"/>
      <c r="U410" s="320"/>
      <c r="AE410" s="320"/>
      <c r="AO410" s="320"/>
      <c r="AY410" s="320"/>
      <c r="AZ410" s="320"/>
      <c r="BA410" s="320"/>
      <c r="BB410" s="320"/>
      <c r="BC410" s="320"/>
      <c r="BD410" s="320"/>
      <c r="BE410" s="320"/>
      <c r="BF410" s="320"/>
      <c r="BI410" s="320"/>
      <c r="BS410" s="320"/>
      <c r="CC410" s="320"/>
      <c r="CM410" s="320"/>
      <c r="CW410" s="320"/>
      <c r="DG410" s="320"/>
      <c r="DQ410" s="320"/>
      <c r="EA410" s="320"/>
      <c r="EK410" s="320"/>
      <c r="EU410" s="320"/>
      <c r="FE410" s="320"/>
      <c r="FO410" s="320"/>
      <c r="FY410" s="320"/>
      <c r="GI410" s="320"/>
      <c r="GS410" s="320"/>
      <c r="HC410" s="320"/>
      <c r="HM410" s="320"/>
      <c r="HW410" s="320"/>
    </row>
    <row r="411" s="3" customFormat="true" x14ac:dyDescent="0.25">
      <c r="A411" s="320"/>
      <c r="K411" s="320"/>
      <c r="U411" s="320"/>
      <c r="AE411" s="320"/>
      <c r="AO411" s="320"/>
      <c r="AY411" s="320"/>
      <c r="AZ411" s="320"/>
      <c r="BA411" s="320"/>
      <c r="BB411" s="320"/>
      <c r="BC411" s="320"/>
      <c r="BD411" s="320"/>
      <c r="BE411" s="320"/>
      <c r="BF411" s="320"/>
      <c r="BI411" s="320"/>
      <c r="BS411" s="320"/>
      <c r="CC411" s="320"/>
      <c r="CM411" s="320"/>
      <c r="CW411" s="320"/>
      <c r="DG411" s="320"/>
      <c r="DQ411" s="320"/>
      <c r="EA411" s="320"/>
      <c r="EK411" s="320"/>
      <c r="EU411" s="320"/>
      <c r="FE411" s="320"/>
      <c r="FO411" s="320"/>
      <c r="FY411" s="320"/>
      <c r="GI411" s="320"/>
      <c r="GS411" s="320"/>
      <c r="HC411" s="320"/>
      <c r="HM411" s="320"/>
      <c r="HW411" s="320"/>
    </row>
    <row r="412" s="3" customFormat="true" x14ac:dyDescent="0.25">
      <c r="A412" s="320"/>
      <c r="K412" s="320"/>
      <c r="U412" s="320"/>
      <c r="AE412" s="320"/>
      <c r="AO412" s="320"/>
      <c r="AY412" s="320"/>
      <c r="AZ412" s="320"/>
      <c r="BA412" s="320"/>
      <c r="BB412" s="320"/>
      <c r="BC412" s="320"/>
      <c r="BD412" s="320"/>
      <c r="BE412" s="320"/>
      <c r="BF412" s="320"/>
      <c r="BI412" s="320"/>
      <c r="BS412" s="320"/>
      <c r="CC412" s="320"/>
      <c r="CM412" s="320"/>
      <c r="CW412" s="320"/>
      <c r="DG412" s="320"/>
      <c r="DQ412" s="320"/>
      <c r="EA412" s="320"/>
      <c r="EK412" s="320"/>
      <c r="EU412" s="320"/>
      <c r="FE412" s="320"/>
      <c r="FO412" s="320"/>
      <c r="FY412" s="320"/>
      <c r="GI412" s="320"/>
      <c r="GS412" s="320"/>
      <c r="HC412" s="320"/>
      <c r="HM412" s="320"/>
      <c r="HW412" s="320"/>
    </row>
    <row r="413" s="3" customFormat="true" x14ac:dyDescent="0.25">
      <c r="A413" s="320"/>
      <c r="K413" s="320"/>
      <c r="U413" s="320"/>
      <c r="AE413" s="320"/>
      <c r="AO413" s="320"/>
      <c r="AY413" s="320"/>
      <c r="AZ413" s="320"/>
      <c r="BA413" s="320"/>
      <c r="BB413" s="320"/>
      <c r="BC413" s="320"/>
      <c r="BD413" s="320"/>
      <c r="BE413" s="320"/>
      <c r="BF413" s="320"/>
      <c r="BI413" s="320"/>
      <c r="BS413" s="320"/>
      <c r="CC413" s="320"/>
      <c r="CM413" s="320"/>
      <c r="CW413" s="320"/>
      <c r="DG413" s="320"/>
      <c r="DQ413" s="320"/>
      <c r="EA413" s="320"/>
      <c r="EK413" s="320"/>
      <c r="EU413" s="320"/>
      <c r="FE413" s="320"/>
      <c r="FO413" s="320"/>
      <c r="FY413" s="320"/>
      <c r="GI413" s="320"/>
      <c r="GS413" s="320"/>
      <c r="HC413" s="320"/>
      <c r="HM413" s="320"/>
      <c r="HW413" s="320"/>
    </row>
    <row r="414" s="3" customFormat="true" x14ac:dyDescent="0.25">
      <c r="A414" s="320"/>
      <c r="K414" s="320"/>
      <c r="U414" s="320"/>
      <c r="AE414" s="320"/>
      <c r="AO414" s="320"/>
      <c r="AY414" s="320"/>
      <c r="AZ414" s="320"/>
      <c r="BA414" s="320"/>
      <c r="BB414" s="320"/>
      <c r="BC414" s="320"/>
      <c r="BD414" s="320"/>
      <c r="BE414" s="320"/>
      <c r="BF414" s="320"/>
      <c r="BI414" s="320"/>
      <c r="BS414" s="320"/>
      <c r="CC414" s="320"/>
      <c r="CM414" s="320"/>
      <c r="CW414" s="320"/>
      <c r="DG414" s="320"/>
      <c r="DQ414" s="320"/>
      <c r="EA414" s="320"/>
      <c r="EK414" s="320"/>
      <c r="EU414" s="320"/>
      <c r="FE414" s="320"/>
      <c r="FO414" s="320"/>
      <c r="FY414" s="320"/>
      <c r="GI414" s="320"/>
      <c r="GS414" s="320"/>
      <c r="HC414" s="320"/>
      <c r="HM414" s="320"/>
      <c r="HW414" s="320"/>
    </row>
    <row r="415" s="3" customFormat="true" x14ac:dyDescent="0.25">
      <c r="A415" s="320"/>
      <c r="K415" s="320"/>
      <c r="U415" s="320"/>
      <c r="AE415" s="320"/>
      <c r="AO415" s="320"/>
      <c r="AY415" s="320"/>
      <c r="AZ415" s="320"/>
      <c r="BA415" s="320"/>
      <c r="BB415" s="320"/>
      <c r="BC415" s="320"/>
      <c r="BD415" s="320"/>
      <c r="BE415" s="320"/>
      <c r="BF415" s="320"/>
      <c r="BI415" s="320"/>
      <c r="BS415" s="320"/>
      <c r="CC415" s="320"/>
      <c r="CM415" s="320"/>
      <c r="CW415" s="320"/>
      <c r="DG415" s="320"/>
      <c r="DQ415" s="320"/>
      <c r="EA415" s="320"/>
      <c r="EK415" s="320"/>
      <c r="EU415" s="320"/>
      <c r="FE415" s="320"/>
      <c r="FO415" s="320"/>
      <c r="FY415" s="320"/>
      <c r="GI415" s="320"/>
      <c r="GS415" s="320"/>
      <c r="HC415" s="320"/>
      <c r="HM415" s="320"/>
      <c r="HW415" s="320"/>
    </row>
    <row r="416" s="3" customFormat="true" x14ac:dyDescent="0.25">
      <c r="A416" s="320"/>
      <c r="K416" s="320"/>
      <c r="U416" s="320"/>
      <c r="AE416" s="320"/>
      <c r="AO416" s="320"/>
      <c r="AY416" s="320"/>
      <c r="AZ416" s="320"/>
      <c r="BA416" s="320"/>
      <c r="BB416" s="320"/>
      <c r="BC416" s="320"/>
      <c r="BD416" s="320"/>
      <c r="BE416" s="320"/>
      <c r="BF416" s="320"/>
      <c r="BI416" s="320"/>
      <c r="BS416" s="320"/>
      <c r="CC416" s="320"/>
      <c r="CM416" s="320"/>
      <c r="CW416" s="320"/>
      <c r="DG416" s="320"/>
      <c r="DQ416" s="320"/>
      <c r="EA416" s="320"/>
      <c r="EK416" s="320"/>
      <c r="EU416" s="320"/>
      <c r="FE416" s="320"/>
      <c r="FO416" s="320"/>
      <c r="FY416" s="320"/>
      <c r="GI416" s="320"/>
      <c r="GS416" s="320"/>
      <c r="HC416" s="320"/>
      <c r="HM416" s="320"/>
      <c r="HW416" s="320"/>
    </row>
    <row r="417" s="3" customFormat="true" x14ac:dyDescent="0.25">
      <c r="A417" s="320"/>
      <c r="K417" s="320"/>
      <c r="U417" s="320"/>
      <c r="AE417" s="320"/>
      <c r="AO417" s="320"/>
      <c r="AY417" s="320"/>
      <c r="AZ417" s="320"/>
      <c r="BA417" s="320"/>
      <c r="BB417" s="320"/>
      <c r="BC417" s="320"/>
      <c r="BD417" s="320"/>
      <c r="BE417" s="320"/>
      <c r="BF417" s="320"/>
      <c r="BI417" s="320"/>
      <c r="BS417" s="320"/>
      <c r="CC417" s="320"/>
      <c r="CM417" s="320"/>
      <c r="CW417" s="320"/>
      <c r="DG417" s="320"/>
      <c r="DQ417" s="320"/>
      <c r="EA417" s="320"/>
      <c r="EK417" s="320"/>
      <c r="EU417" s="320"/>
      <c r="FE417" s="320"/>
      <c r="FO417" s="320"/>
      <c r="FY417" s="320"/>
      <c r="GI417" s="320"/>
      <c r="GS417" s="320"/>
      <c r="HC417" s="320"/>
      <c r="HM417" s="320"/>
      <c r="HW417" s="320"/>
    </row>
    <row r="418" s="3" customFormat="true" x14ac:dyDescent="0.25">
      <c r="A418" s="320"/>
      <c r="K418" s="320"/>
      <c r="U418" s="320"/>
      <c r="AE418" s="320"/>
      <c r="AO418" s="320"/>
      <c r="AY418" s="320"/>
      <c r="AZ418" s="320"/>
      <c r="BA418" s="320"/>
      <c r="BB418" s="320"/>
      <c r="BC418" s="320"/>
      <c r="BD418" s="320"/>
      <c r="BE418" s="320"/>
      <c r="BF418" s="320"/>
      <c r="BI418" s="320"/>
      <c r="BS418" s="320"/>
      <c r="CC418" s="320"/>
      <c r="CM418" s="320"/>
      <c r="CW418" s="320"/>
      <c r="DG418" s="320"/>
      <c r="DQ418" s="320"/>
      <c r="EA418" s="320"/>
      <c r="EK418" s="320"/>
      <c r="EU418" s="320"/>
      <c r="FE418" s="320"/>
      <c r="FO418" s="320"/>
      <c r="FY418" s="320"/>
      <c r="GI418" s="320"/>
      <c r="GS418" s="320"/>
      <c r="HC418" s="320"/>
      <c r="HM418" s="320"/>
      <c r="HW418" s="320"/>
    </row>
    <row r="419" s="3" customFormat="true" x14ac:dyDescent="0.25">
      <c r="A419" s="320"/>
      <c r="K419" s="320"/>
      <c r="U419" s="320"/>
      <c r="AE419" s="320"/>
      <c r="AO419" s="320"/>
      <c r="AY419" s="320"/>
      <c r="AZ419" s="320"/>
      <c r="BA419" s="320"/>
      <c r="BB419" s="320"/>
      <c r="BC419" s="320"/>
      <c r="BD419" s="320"/>
      <c r="BE419" s="320"/>
      <c r="BF419" s="320"/>
      <c r="BI419" s="320"/>
      <c r="BS419" s="320"/>
      <c r="CC419" s="320"/>
      <c r="CM419" s="320"/>
      <c r="CW419" s="320"/>
      <c r="DG419" s="320"/>
      <c r="DQ419" s="320"/>
      <c r="EA419" s="320"/>
      <c r="EK419" s="320"/>
      <c r="EU419" s="320"/>
      <c r="FE419" s="320"/>
      <c r="FO419" s="320"/>
      <c r="FY419" s="320"/>
      <c r="GI419" s="320"/>
      <c r="GS419" s="320"/>
      <c r="HC419" s="320"/>
      <c r="HM419" s="320"/>
      <c r="HW419" s="320"/>
    </row>
    <row r="420" s="3" customFormat="true" x14ac:dyDescent="0.25">
      <c r="A420" s="320"/>
      <c r="K420" s="320"/>
      <c r="U420" s="320"/>
      <c r="AE420" s="320"/>
      <c r="AO420" s="320"/>
      <c r="AY420" s="320"/>
      <c r="AZ420" s="320"/>
      <c r="BA420" s="320"/>
      <c r="BB420" s="320"/>
      <c r="BC420" s="320"/>
      <c r="BD420" s="320"/>
      <c r="BE420" s="320"/>
      <c r="BF420" s="320"/>
      <c r="BI420" s="320"/>
      <c r="BS420" s="320"/>
      <c r="CC420" s="320"/>
      <c r="CM420" s="320"/>
      <c r="CW420" s="320"/>
      <c r="DG420" s="320"/>
      <c r="DQ420" s="320"/>
      <c r="EA420" s="320"/>
      <c r="EK420" s="320"/>
      <c r="EU420" s="320"/>
      <c r="FE420" s="320"/>
      <c r="FO420" s="320"/>
      <c r="FY420" s="320"/>
      <c r="GI420" s="320"/>
      <c r="GS420" s="320"/>
      <c r="HC420" s="320"/>
      <c r="HM420" s="320"/>
      <c r="HW420" s="320"/>
    </row>
    <row r="421" s="3" customFormat="true" x14ac:dyDescent="0.25">
      <c r="A421" s="320"/>
      <c r="K421" s="320"/>
      <c r="U421" s="320"/>
      <c r="AE421" s="320"/>
      <c r="AO421" s="320"/>
      <c r="AY421" s="320"/>
      <c r="AZ421" s="320"/>
      <c r="BA421" s="320"/>
      <c r="BB421" s="320"/>
      <c r="BC421" s="320"/>
      <c r="BD421" s="320"/>
      <c r="BE421" s="320"/>
      <c r="BF421" s="320"/>
      <c r="BI421" s="320"/>
      <c r="BS421" s="320"/>
      <c r="CC421" s="320"/>
      <c r="CM421" s="320"/>
      <c r="CW421" s="320"/>
      <c r="DG421" s="320"/>
      <c r="DQ421" s="320"/>
      <c r="EA421" s="320"/>
      <c r="EK421" s="320"/>
      <c r="EU421" s="320"/>
      <c r="FE421" s="320"/>
      <c r="FO421" s="320"/>
      <c r="FY421" s="320"/>
      <c r="GI421" s="320"/>
      <c r="GS421" s="320"/>
      <c r="HC421" s="320"/>
      <c r="HM421" s="320"/>
      <c r="HW421" s="320"/>
    </row>
    <row r="422" s="3" customFormat="true" x14ac:dyDescent="0.25">
      <c r="A422" s="320"/>
      <c r="K422" s="320"/>
      <c r="U422" s="320"/>
      <c r="AE422" s="320"/>
      <c r="AO422" s="320"/>
      <c r="AY422" s="320"/>
      <c r="AZ422" s="320"/>
      <c r="BA422" s="320"/>
      <c r="BB422" s="320"/>
      <c r="BC422" s="320"/>
      <c r="BD422" s="320"/>
      <c r="BE422" s="320"/>
      <c r="BF422" s="320"/>
      <c r="BI422" s="320"/>
      <c r="BS422" s="320"/>
      <c r="CC422" s="320"/>
      <c r="CM422" s="320"/>
      <c r="CW422" s="320"/>
      <c r="DG422" s="320"/>
      <c r="DQ422" s="320"/>
      <c r="EA422" s="320"/>
      <c r="EK422" s="320"/>
      <c r="EU422" s="320"/>
      <c r="FE422" s="320"/>
      <c r="FO422" s="320"/>
      <c r="FY422" s="320"/>
      <c r="GI422" s="320"/>
      <c r="GS422" s="320"/>
      <c r="HC422" s="320"/>
      <c r="HM422" s="320"/>
      <c r="HW422" s="320"/>
    </row>
    <row r="423" s="3" customFormat="true" x14ac:dyDescent="0.25">
      <c r="A423" s="320"/>
      <c r="K423" s="320"/>
      <c r="U423" s="320"/>
      <c r="AE423" s="320"/>
      <c r="AO423" s="320"/>
      <c r="AY423" s="320"/>
      <c r="AZ423" s="320"/>
      <c r="BA423" s="320"/>
      <c r="BB423" s="320"/>
      <c r="BC423" s="320"/>
      <c r="BD423" s="320"/>
      <c r="BE423" s="320"/>
      <c r="BF423" s="320"/>
      <c r="BI423" s="320"/>
      <c r="BS423" s="320"/>
      <c r="CC423" s="320"/>
      <c r="CM423" s="320"/>
      <c r="CW423" s="320"/>
      <c r="DG423" s="320"/>
      <c r="DQ423" s="320"/>
      <c r="EA423" s="320"/>
      <c r="EK423" s="320"/>
      <c r="EU423" s="320"/>
      <c r="FE423" s="320"/>
      <c r="FO423" s="320"/>
      <c r="FY423" s="320"/>
      <c r="GI423" s="320"/>
      <c r="GS423" s="320"/>
      <c r="HC423" s="320"/>
      <c r="HM423" s="320"/>
      <c r="HW423" s="320"/>
    </row>
    <row r="424" s="3" customFormat="true" x14ac:dyDescent="0.25">
      <c r="A424" s="320"/>
      <c r="K424" s="320"/>
      <c r="U424" s="320"/>
      <c r="AE424" s="320"/>
      <c r="AO424" s="320"/>
      <c r="AY424" s="320"/>
      <c r="AZ424" s="320"/>
      <c r="BA424" s="320"/>
      <c r="BB424" s="320"/>
      <c r="BC424" s="320"/>
      <c r="BD424" s="320"/>
      <c r="BE424" s="320"/>
      <c r="BF424" s="320"/>
      <c r="BI424" s="320"/>
      <c r="BS424" s="320"/>
      <c r="CC424" s="320"/>
      <c r="CM424" s="320"/>
      <c r="CW424" s="320"/>
      <c r="DG424" s="320"/>
      <c r="DQ424" s="320"/>
      <c r="EA424" s="320"/>
      <c r="EK424" s="320"/>
      <c r="EU424" s="320"/>
      <c r="FE424" s="320"/>
      <c r="FO424" s="320"/>
      <c r="FY424" s="320"/>
      <c r="GI424" s="320"/>
      <c r="GS424" s="320"/>
      <c r="HC424" s="320"/>
      <c r="HM424" s="320"/>
      <c r="HW424" s="320"/>
    </row>
    <row r="425" s="3" customFormat="true" x14ac:dyDescent="0.25">
      <c r="A425" s="320"/>
      <c r="K425" s="320"/>
      <c r="U425" s="320"/>
      <c r="AE425" s="320"/>
      <c r="AO425" s="320"/>
      <c r="AY425" s="320"/>
      <c r="AZ425" s="320"/>
      <c r="BA425" s="320"/>
      <c r="BB425" s="320"/>
      <c r="BC425" s="320"/>
      <c r="BD425" s="320"/>
      <c r="BE425" s="320"/>
      <c r="BF425" s="320"/>
      <c r="BI425" s="320"/>
      <c r="BS425" s="320"/>
      <c r="CC425" s="320"/>
      <c r="CM425" s="320"/>
      <c r="CW425" s="320"/>
      <c r="DG425" s="320"/>
      <c r="DQ425" s="320"/>
      <c r="EA425" s="320"/>
      <c r="EK425" s="320"/>
      <c r="EU425" s="320"/>
      <c r="FE425" s="320"/>
      <c r="FO425" s="320"/>
      <c r="FY425" s="320"/>
      <c r="GI425" s="320"/>
      <c r="GS425" s="320"/>
      <c r="HC425" s="320"/>
      <c r="HM425" s="320"/>
      <c r="HW425" s="320"/>
    </row>
    <row r="426" s="3" customFormat="true" x14ac:dyDescent="0.25">
      <c r="A426" s="320"/>
      <c r="K426" s="320"/>
      <c r="U426" s="320"/>
      <c r="AE426" s="320"/>
      <c r="AO426" s="320"/>
      <c r="AY426" s="320"/>
      <c r="AZ426" s="320"/>
      <c r="BA426" s="320"/>
      <c r="BB426" s="320"/>
      <c r="BC426" s="320"/>
      <c r="BD426" s="320"/>
      <c r="BE426" s="320"/>
      <c r="BF426" s="320"/>
      <c r="BI426" s="320"/>
      <c r="BS426" s="320"/>
      <c r="CC426" s="320"/>
      <c r="CM426" s="320"/>
      <c r="CW426" s="320"/>
      <c r="DG426" s="320"/>
      <c r="DQ426" s="320"/>
      <c r="EA426" s="320"/>
      <c r="EK426" s="320"/>
      <c r="EU426" s="320"/>
      <c r="FE426" s="320"/>
      <c r="FO426" s="320"/>
      <c r="FY426" s="320"/>
      <c r="GI426" s="320"/>
      <c r="GS426" s="320"/>
      <c r="HC426" s="320"/>
      <c r="HM426" s="320"/>
      <c r="HW426" s="320"/>
    </row>
    <row r="427" s="3" customFormat="true" x14ac:dyDescent="0.25">
      <c r="A427" s="320"/>
      <c r="K427" s="320"/>
      <c r="U427" s="320"/>
      <c r="AE427" s="320"/>
      <c r="AO427" s="320"/>
      <c r="AY427" s="320"/>
      <c r="AZ427" s="320"/>
      <c r="BA427" s="320"/>
      <c r="BB427" s="320"/>
      <c r="BC427" s="320"/>
      <c r="BD427" s="320"/>
      <c r="BE427" s="320"/>
      <c r="BF427" s="320"/>
      <c r="BI427" s="320"/>
      <c r="BS427" s="320"/>
      <c r="CC427" s="320"/>
      <c r="CM427" s="320"/>
      <c r="CW427" s="320"/>
      <c r="DG427" s="320"/>
      <c r="DQ427" s="320"/>
      <c r="EA427" s="320"/>
      <c r="EK427" s="320"/>
      <c r="EU427" s="320"/>
      <c r="FE427" s="320"/>
      <c r="FO427" s="320"/>
      <c r="FY427" s="320"/>
      <c r="GI427" s="320"/>
      <c r="GS427" s="320"/>
      <c r="HC427" s="320"/>
      <c r="HM427" s="320"/>
      <c r="HW427" s="320"/>
    </row>
    <row r="428" s="3" customFormat="true" x14ac:dyDescent="0.25">
      <c r="A428" s="320"/>
      <c r="K428" s="320"/>
      <c r="U428" s="320"/>
      <c r="AE428" s="320"/>
      <c r="AO428" s="320"/>
      <c r="AY428" s="320"/>
      <c r="AZ428" s="320"/>
      <c r="BA428" s="320"/>
      <c r="BB428" s="320"/>
      <c r="BC428" s="320"/>
      <c r="BD428" s="320"/>
      <c r="BE428" s="320"/>
      <c r="BF428" s="320"/>
      <c r="BI428" s="320"/>
      <c r="BS428" s="320"/>
      <c r="CC428" s="320"/>
      <c r="CM428" s="320"/>
      <c r="CW428" s="320"/>
      <c r="DG428" s="320"/>
      <c r="DQ428" s="320"/>
      <c r="EA428" s="320"/>
      <c r="EK428" s="320"/>
      <c r="EU428" s="320"/>
      <c r="FE428" s="320"/>
      <c r="FO428" s="320"/>
      <c r="FY428" s="320"/>
      <c r="GI428" s="320"/>
      <c r="GS428" s="320"/>
      <c r="HC428" s="320"/>
      <c r="HM428" s="320"/>
      <c r="HW428" s="320"/>
    </row>
    <row r="429" s="3" customFormat="true" x14ac:dyDescent="0.25">
      <c r="A429" s="320"/>
      <c r="K429" s="320"/>
      <c r="U429" s="320"/>
      <c r="AE429" s="320"/>
      <c r="AO429" s="320"/>
      <c r="AY429" s="320"/>
      <c r="AZ429" s="320"/>
      <c r="BA429" s="320"/>
      <c r="BB429" s="320"/>
      <c r="BC429" s="320"/>
      <c r="BD429" s="320"/>
      <c r="BE429" s="320"/>
      <c r="BF429" s="320"/>
      <c r="BI429" s="320"/>
      <c r="BS429" s="320"/>
      <c r="CC429" s="320"/>
      <c r="CM429" s="320"/>
      <c r="CW429" s="320"/>
      <c r="DG429" s="320"/>
      <c r="DQ429" s="320"/>
      <c r="EA429" s="320"/>
      <c r="EK429" s="320"/>
      <c r="EU429" s="320"/>
      <c r="FE429" s="320"/>
      <c r="FO429" s="320"/>
      <c r="FY429" s="320"/>
      <c r="GI429" s="320"/>
      <c r="GS429" s="320"/>
      <c r="HC429" s="320"/>
      <c r="HM429" s="320"/>
      <c r="HW429" s="320"/>
    </row>
    <row r="430" s="3" customFormat="true" x14ac:dyDescent="0.25">
      <c r="A430" s="320"/>
      <c r="K430" s="320"/>
      <c r="U430" s="320"/>
      <c r="AE430" s="320"/>
      <c r="AO430" s="320"/>
      <c r="AY430" s="320"/>
      <c r="AZ430" s="320"/>
      <c r="BA430" s="320"/>
      <c r="BB430" s="320"/>
      <c r="BC430" s="320"/>
      <c r="BD430" s="320"/>
      <c r="BE430" s="320"/>
      <c r="BF430" s="320"/>
      <c r="BI430" s="320"/>
      <c r="BS430" s="320"/>
      <c r="CC430" s="320"/>
      <c r="CM430" s="320"/>
      <c r="CW430" s="320"/>
      <c r="DG430" s="320"/>
      <c r="DQ430" s="320"/>
      <c r="EA430" s="320"/>
      <c r="EK430" s="320"/>
      <c r="EU430" s="320"/>
      <c r="FE430" s="320"/>
      <c r="FO430" s="320"/>
      <c r="FY430" s="320"/>
      <c r="GI430" s="320"/>
      <c r="GS430" s="320"/>
      <c r="HC430" s="320"/>
      <c r="HM430" s="320"/>
      <c r="HW430" s="320"/>
    </row>
    <row r="431" s="3" customFormat="true" x14ac:dyDescent="0.25">
      <c r="A431" s="320"/>
      <c r="K431" s="320"/>
      <c r="U431" s="320"/>
      <c r="AE431" s="320"/>
      <c r="AO431" s="320"/>
      <c r="AY431" s="320"/>
      <c r="AZ431" s="320"/>
      <c r="BA431" s="320"/>
      <c r="BB431" s="320"/>
      <c r="BC431" s="320"/>
      <c r="BD431" s="320"/>
      <c r="BE431" s="320"/>
      <c r="BF431" s="320"/>
      <c r="BI431" s="320"/>
      <c r="BS431" s="320"/>
      <c r="CC431" s="320"/>
      <c r="CM431" s="320"/>
      <c r="CW431" s="320"/>
      <c r="DG431" s="320"/>
      <c r="DQ431" s="320"/>
      <c r="EA431" s="320"/>
      <c r="EK431" s="320"/>
      <c r="EU431" s="320"/>
      <c r="FE431" s="320"/>
      <c r="FO431" s="320"/>
      <c r="FY431" s="320"/>
      <c r="GI431" s="320"/>
      <c r="GS431" s="320"/>
      <c r="HC431" s="320"/>
      <c r="HM431" s="320"/>
      <c r="HW431" s="320"/>
    </row>
    <row r="432" s="3" customFormat="true" x14ac:dyDescent="0.25">
      <c r="A432" s="320"/>
      <c r="K432" s="320"/>
      <c r="U432" s="320"/>
      <c r="AE432" s="320"/>
      <c r="AO432" s="320"/>
      <c r="AY432" s="320"/>
      <c r="AZ432" s="320"/>
      <c r="BA432" s="320"/>
      <c r="BB432" s="320"/>
      <c r="BC432" s="320"/>
      <c r="BD432" s="320"/>
      <c r="BE432" s="320"/>
      <c r="BF432" s="320"/>
      <c r="BI432" s="320"/>
      <c r="BS432" s="320"/>
      <c r="CC432" s="320"/>
      <c r="CM432" s="320"/>
      <c r="CW432" s="320"/>
      <c r="DG432" s="320"/>
      <c r="DQ432" s="320"/>
      <c r="EA432" s="320"/>
      <c r="EK432" s="320"/>
      <c r="EU432" s="320"/>
      <c r="FE432" s="320"/>
      <c r="FO432" s="320"/>
      <c r="FY432" s="320"/>
      <c r="GI432" s="320"/>
      <c r="GS432" s="320"/>
      <c r="HC432" s="320"/>
      <c r="HM432" s="320"/>
      <c r="HW432" s="320"/>
    </row>
    <row r="433" s="3" customFormat="true" x14ac:dyDescent="0.25">
      <c r="A433" s="320"/>
      <c r="K433" s="320"/>
      <c r="U433" s="320"/>
      <c r="AE433" s="320"/>
      <c r="AO433" s="320"/>
      <c r="AY433" s="320"/>
      <c r="AZ433" s="320"/>
      <c r="BA433" s="320"/>
      <c r="BB433" s="320"/>
      <c r="BC433" s="320"/>
      <c r="BD433" s="320"/>
      <c r="BE433" s="320"/>
      <c r="BF433" s="320"/>
      <c r="BI433" s="320"/>
      <c r="BS433" s="320"/>
      <c r="CC433" s="320"/>
      <c r="CM433" s="320"/>
      <c r="CW433" s="320"/>
      <c r="DG433" s="320"/>
      <c r="DQ433" s="320"/>
      <c r="EA433" s="320"/>
      <c r="EK433" s="320"/>
      <c r="EU433" s="320"/>
      <c r="FE433" s="320"/>
      <c r="FO433" s="320"/>
      <c r="FY433" s="320"/>
      <c r="GI433" s="320"/>
      <c r="GS433" s="320"/>
      <c r="HC433" s="320"/>
      <c r="HM433" s="320"/>
      <c r="HW433" s="320"/>
    </row>
    <row r="434" s="3" customFormat="true" x14ac:dyDescent="0.25">
      <c r="A434" s="320"/>
      <c r="K434" s="320"/>
      <c r="U434" s="320"/>
      <c r="AE434" s="320"/>
      <c r="AO434" s="320"/>
      <c r="AY434" s="320"/>
      <c r="AZ434" s="320"/>
      <c r="BA434" s="320"/>
      <c r="BB434" s="320"/>
      <c r="BC434" s="320"/>
      <c r="BD434" s="320"/>
      <c r="BE434" s="320"/>
      <c r="BF434" s="320"/>
      <c r="BI434" s="320"/>
      <c r="BS434" s="320"/>
      <c r="CC434" s="320"/>
      <c r="CM434" s="320"/>
      <c r="CW434" s="320"/>
      <c r="DG434" s="320"/>
      <c r="DQ434" s="320"/>
      <c r="EA434" s="320"/>
      <c r="EK434" s="320"/>
      <c r="EU434" s="320"/>
      <c r="FE434" s="320"/>
      <c r="FO434" s="320"/>
      <c r="FY434" s="320"/>
      <c r="GI434" s="320"/>
      <c r="GS434" s="320"/>
      <c r="HC434" s="320"/>
      <c r="HM434" s="320"/>
      <c r="HW434" s="320"/>
    </row>
    <row r="435" s="3" customFormat="true" x14ac:dyDescent="0.25">
      <c r="A435" s="320"/>
      <c r="K435" s="320"/>
      <c r="U435" s="320"/>
      <c r="AE435" s="320"/>
      <c r="AO435" s="320"/>
      <c r="AY435" s="320"/>
      <c r="AZ435" s="320"/>
      <c r="BA435" s="320"/>
      <c r="BB435" s="320"/>
      <c r="BC435" s="320"/>
      <c r="BD435" s="320"/>
      <c r="BE435" s="320"/>
      <c r="BF435" s="320"/>
      <c r="BI435" s="320"/>
      <c r="BS435" s="320"/>
      <c r="CC435" s="320"/>
      <c r="CM435" s="320"/>
      <c r="CW435" s="320"/>
      <c r="DG435" s="320"/>
      <c r="DQ435" s="320"/>
      <c r="EA435" s="320"/>
      <c r="EK435" s="320"/>
      <c r="EU435" s="320"/>
      <c r="FE435" s="320"/>
      <c r="FO435" s="320"/>
      <c r="FY435" s="320"/>
      <c r="GI435" s="320"/>
      <c r="GS435" s="320"/>
      <c r="HC435" s="320"/>
      <c r="HM435" s="320"/>
      <c r="HW435" s="320"/>
    </row>
    <row r="436" s="3" customFormat="true" x14ac:dyDescent="0.25">
      <c r="A436" s="320"/>
      <c r="K436" s="320"/>
      <c r="U436" s="320"/>
      <c r="AE436" s="320"/>
      <c r="AO436" s="320"/>
      <c r="AY436" s="320"/>
      <c r="AZ436" s="320"/>
      <c r="BA436" s="320"/>
      <c r="BB436" s="320"/>
      <c r="BC436" s="320"/>
      <c r="BD436" s="320"/>
      <c r="BE436" s="320"/>
      <c r="BF436" s="320"/>
      <c r="BI436" s="320"/>
      <c r="BS436" s="320"/>
      <c r="CC436" s="320"/>
      <c r="CM436" s="320"/>
      <c r="CW436" s="320"/>
      <c r="DG436" s="320"/>
      <c r="DQ436" s="320"/>
      <c r="EA436" s="320"/>
      <c r="EK436" s="320"/>
      <c r="EU436" s="320"/>
      <c r="FE436" s="320"/>
      <c r="FO436" s="320"/>
      <c r="FY436" s="320"/>
      <c r="GI436" s="320"/>
      <c r="GS436" s="320"/>
      <c r="HC436" s="320"/>
      <c r="HM436" s="320"/>
      <c r="HW436" s="320"/>
    </row>
    <row r="437" s="3" customFormat="true" x14ac:dyDescent="0.25">
      <c r="A437" s="320"/>
      <c r="K437" s="320"/>
      <c r="U437" s="320"/>
      <c r="AE437" s="320"/>
      <c r="AO437" s="320"/>
      <c r="AY437" s="320"/>
      <c r="AZ437" s="320"/>
      <c r="BA437" s="320"/>
      <c r="BB437" s="320"/>
      <c r="BC437" s="320"/>
      <c r="BD437" s="320"/>
      <c r="BE437" s="320"/>
      <c r="BF437" s="320"/>
      <c r="BI437" s="320"/>
      <c r="BS437" s="320"/>
      <c r="CC437" s="320"/>
      <c r="CM437" s="320"/>
      <c r="CW437" s="320"/>
      <c r="DG437" s="320"/>
      <c r="DQ437" s="320"/>
      <c r="EA437" s="320"/>
      <c r="EK437" s="320"/>
      <c r="EU437" s="320"/>
      <c r="FE437" s="320"/>
      <c r="FO437" s="320"/>
      <c r="FY437" s="320"/>
      <c r="GI437" s="320"/>
      <c r="GS437" s="320"/>
      <c r="HC437" s="320"/>
      <c r="HM437" s="320"/>
      <c r="HW437" s="320"/>
    </row>
    <row r="438" s="3" customFormat="true" x14ac:dyDescent="0.25">
      <c r="A438" s="320"/>
      <c r="K438" s="320"/>
      <c r="U438" s="320"/>
      <c r="AE438" s="320"/>
      <c r="AO438" s="320"/>
      <c r="AY438" s="320"/>
      <c r="AZ438" s="320"/>
      <c r="BA438" s="320"/>
      <c r="BB438" s="320"/>
      <c r="BC438" s="320"/>
      <c r="BD438" s="320"/>
      <c r="BE438" s="320"/>
      <c r="BF438" s="320"/>
      <c r="BI438" s="320"/>
      <c r="BS438" s="320"/>
      <c r="CC438" s="320"/>
      <c r="CM438" s="320"/>
      <c r="CW438" s="320"/>
      <c r="DG438" s="320"/>
      <c r="DQ438" s="320"/>
      <c r="EA438" s="320"/>
      <c r="EK438" s="320"/>
      <c r="EU438" s="320"/>
      <c r="FE438" s="320"/>
      <c r="FO438" s="320"/>
      <c r="FY438" s="320"/>
      <c r="GI438" s="320"/>
      <c r="GS438" s="320"/>
      <c r="HC438" s="320"/>
      <c r="HM438" s="320"/>
      <c r="HW438" s="320"/>
    </row>
    <row r="439" s="3" customFormat="true" x14ac:dyDescent="0.25">
      <c r="A439" s="320"/>
      <c r="K439" s="320"/>
      <c r="U439" s="320"/>
      <c r="AE439" s="320"/>
      <c r="AO439" s="320"/>
      <c r="AY439" s="320"/>
      <c r="AZ439" s="320"/>
      <c r="BA439" s="320"/>
      <c r="BB439" s="320"/>
      <c r="BC439" s="320"/>
      <c r="BD439" s="320"/>
      <c r="BE439" s="320"/>
      <c r="BF439" s="320"/>
      <c r="BI439" s="320"/>
      <c r="BS439" s="320"/>
      <c r="CC439" s="320"/>
      <c r="CM439" s="320"/>
      <c r="CW439" s="320"/>
      <c r="DG439" s="320"/>
      <c r="DQ439" s="320"/>
      <c r="EA439" s="320"/>
      <c r="EK439" s="320"/>
      <c r="EU439" s="320"/>
      <c r="FE439" s="320"/>
      <c r="FO439" s="320"/>
      <c r="FY439" s="320"/>
      <c r="GI439" s="320"/>
      <c r="GS439" s="320"/>
      <c r="HC439" s="320"/>
      <c r="HM439" s="320"/>
      <c r="HW439" s="320"/>
    </row>
    <row r="440" s="3" customFormat="true" x14ac:dyDescent="0.25">
      <c r="A440" s="320"/>
      <c r="K440" s="320"/>
      <c r="U440" s="320"/>
      <c r="AE440" s="320"/>
      <c r="AO440" s="320"/>
      <c r="AY440" s="320"/>
      <c r="AZ440" s="320"/>
      <c r="BA440" s="320"/>
      <c r="BB440" s="320"/>
      <c r="BC440" s="320"/>
      <c r="BD440" s="320"/>
      <c r="BE440" s="320"/>
      <c r="BF440" s="320"/>
      <c r="BI440" s="320"/>
      <c r="BS440" s="320"/>
      <c r="CC440" s="320"/>
      <c r="CM440" s="320"/>
      <c r="CW440" s="320"/>
      <c r="DG440" s="320"/>
      <c r="DQ440" s="320"/>
      <c r="EA440" s="320"/>
      <c r="EK440" s="320"/>
      <c r="EU440" s="320"/>
      <c r="FE440" s="320"/>
      <c r="FO440" s="320"/>
      <c r="FY440" s="320"/>
      <c r="GI440" s="320"/>
      <c r="GS440" s="320"/>
      <c r="HC440" s="320"/>
      <c r="HM440" s="320"/>
      <c r="HW440" s="320"/>
    </row>
    <row r="441" s="3" customFormat="true" x14ac:dyDescent="0.25">
      <c r="A441" s="320"/>
      <c r="K441" s="320"/>
      <c r="U441" s="320"/>
      <c r="AE441" s="320"/>
      <c r="AO441" s="320"/>
      <c r="AY441" s="320"/>
      <c r="AZ441" s="320"/>
      <c r="BA441" s="320"/>
      <c r="BB441" s="320"/>
      <c r="BC441" s="320"/>
      <c r="BD441" s="320"/>
      <c r="BE441" s="320"/>
      <c r="BF441" s="320"/>
      <c r="BI441" s="320"/>
      <c r="BS441" s="320"/>
      <c r="CC441" s="320"/>
      <c r="CM441" s="320"/>
      <c r="CW441" s="320"/>
      <c r="DG441" s="320"/>
      <c r="DQ441" s="320"/>
      <c r="EA441" s="320"/>
      <c r="EK441" s="320"/>
      <c r="EU441" s="320"/>
      <c r="FE441" s="320"/>
      <c r="FO441" s="320"/>
      <c r="FY441" s="320"/>
      <c r="GI441" s="320"/>
      <c r="GS441" s="320"/>
      <c r="HC441" s="320"/>
      <c r="HM441" s="320"/>
      <c r="HW441" s="320"/>
    </row>
    <row r="442" s="3" customFormat="true" x14ac:dyDescent="0.25">
      <c r="A442" s="320"/>
      <c r="K442" s="320"/>
      <c r="U442" s="320"/>
      <c r="AE442" s="320"/>
      <c r="AO442" s="320"/>
      <c r="AY442" s="320"/>
      <c r="AZ442" s="320"/>
      <c r="BA442" s="320"/>
      <c r="BB442" s="320"/>
      <c r="BC442" s="320"/>
      <c r="BD442" s="320"/>
      <c r="BE442" s="320"/>
      <c r="BF442" s="320"/>
      <c r="BI442" s="320"/>
      <c r="BS442" s="320"/>
      <c r="CC442" s="320"/>
      <c r="CM442" s="320"/>
      <c r="CW442" s="320"/>
      <c r="DG442" s="320"/>
      <c r="DQ442" s="320"/>
      <c r="EA442" s="320"/>
      <c r="EK442" s="320"/>
      <c r="EU442" s="320"/>
      <c r="FE442" s="320"/>
      <c r="FO442" s="320"/>
      <c r="FY442" s="320"/>
      <c r="GI442" s="320"/>
      <c r="GS442" s="320"/>
      <c r="HC442" s="320"/>
      <c r="HM442" s="320"/>
      <c r="HW442" s="320"/>
    </row>
    <row r="443" s="3" customFormat="true" x14ac:dyDescent="0.25">
      <c r="A443" s="320"/>
      <c r="K443" s="320"/>
      <c r="U443" s="320"/>
      <c r="AE443" s="320"/>
      <c r="AO443" s="320"/>
      <c r="AY443" s="320"/>
      <c r="AZ443" s="320"/>
      <c r="BA443" s="320"/>
      <c r="BB443" s="320"/>
      <c r="BC443" s="320"/>
      <c r="BD443" s="320"/>
      <c r="BE443" s="320"/>
      <c r="BF443" s="320"/>
      <c r="BI443" s="320"/>
      <c r="BS443" s="320"/>
      <c r="CC443" s="320"/>
      <c r="CM443" s="320"/>
      <c r="CW443" s="320"/>
      <c r="DG443" s="320"/>
      <c r="DQ443" s="320"/>
      <c r="EA443" s="320"/>
      <c r="EK443" s="320"/>
      <c r="EU443" s="320"/>
      <c r="FE443" s="320"/>
      <c r="FO443" s="320"/>
      <c r="FY443" s="320"/>
      <c r="GI443" s="320"/>
      <c r="GS443" s="320"/>
      <c r="HC443" s="320"/>
      <c r="HM443" s="320"/>
      <c r="HW443" s="320"/>
    </row>
    <row r="444" s="3" customFormat="true" x14ac:dyDescent="0.25">
      <c r="A444" s="320"/>
      <c r="K444" s="320"/>
      <c r="U444" s="320"/>
      <c r="AE444" s="320"/>
      <c r="AO444" s="320"/>
      <c r="AY444" s="320"/>
      <c r="AZ444" s="320"/>
      <c r="BA444" s="320"/>
      <c r="BB444" s="320"/>
      <c r="BC444" s="320"/>
      <c r="BD444" s="320"/>
      <c r="BE444" s="320"/>
      <c r="BF444" s="320"/>
      <c r="BI444" s="320"/>
      <c r="BS444" s="320"/>
      <c r="CC444" s="320"/>
      <c r="CM444" s="320"/>
      <c r="CW444" s="320"/>
      <c r="DG444" s="320"/>
      <c r="DQ444" s="320"/>
      <c r="EA444" s="320"/>
      <c r="EK444" s="320"/>
      <c r="EU444" s="320"/>
      <c r="FE444" s="320"/>
      <c r="FO444" s="320"/>
      <c r="FY444" s="320"/>
      <c r="GI444" s="320"/>
      <c r="GS444" s="320"/>
      <c r="HC444" s="320"/>
      <c r="HM444" s="320"/>
      <c r="HW444" s="320"/>
    </row>
    <row r="445" s="3" customFormat="true" x14ac:dyDescent="0.25">
      <c r="A445" s="320"/>
      <c r="K445" s="320"/>
      <c r="U445" s="320"/>
      <c r="AE445" s="320"/>
      <c r="AO445" s="320"/>
      <c r="AY445" s="320"/>
      <c r="AZ445" s="320"/>
      <c r="BA445" s="320"/>
      <c r="BB445" s="320"/>
      <c r="BC445" s="320"/>
      <c r="BD445" s="320"/>
      <c r="BE445" s="320"/>
      <c r="BF445" s="320"/>
      <c r="BI445" s="320"/>
      <c r="BS445" s="320"/>
      <c r="CC445" s="320"/>
      <c r="CM445" s="320"/>
      <c r="CW445" s="320"/>
      <c r="DG445" s="320"/>
      <c r="DQ445" s="320"/>
      <c r="EA445" s="320"/>
      <c r="EK445" s="320"/>
      <c r="EU445" s="320"/>
      <c r="FE445" s="320"/>
      <c r="FO445" s="320"/>
      <c r="FY445" s="320"/>
      <c r="GI445" s="320"/>
      <c r="GS445" s="320"/>
      <c r="HC445" s="320"/>
      <c r="HM445" s="320"/>
      <c r="HW445" s="320"/>
    </row>
    <row r="446" s="3" customFormat="true" x14ac:dyDescent="0.25">
      <c r="A446" s="320"/>
      <c r="K446" s="320"/>
      <c r="U446" s="320"/>
      <c r="AE446" s="320"/>
      <c r="AO446" s="320"/>
      <c r="AY446" s="320"/>
      <c r="AZ446" s="320"/>
      <c r="BA446" s="320"/>
      <c r="BB446" s="320"/>
      <c r="BC446" s="320"/>
      <c r="BD446" s="320"/>
      <c r="BE446" s="320"/>
      <c r="BF446" s="320"/>
      <c r="BI446" s="320"/>
      <c r="BS446" s="320"/>
      <c r="CC446" s="320"/>
      <c r="CM446" s="320"/>
      <c r="CW446" s="320"/>
      <c r="DG446" s="320"/>
      <c r="DQ446" s="320"/>
      <c r="EA446" s="320"/>
      <c r="EK446" s="320"/>
      <c r="EU446" s="320"/>
      <c r="FE446" s="320"/>
      <c r="FO446" s="320"/>
      <c r="FY446" s="320"/>
      <c r="GI446" s="320"/>
      <c r="GS446" s="320"/>
      <c r="HC446" s="320"/>
      <c r="HM446" s="320"/>
      <c r="HW446" s="320"/>
    </row>
    <row r="447" s="3" customFormat="true" x14ac:dyDescent="0.25">
      <c r="A447" s="320"/>
      <c r="K447" s="320"/>
      <c r="U447" s="320"/>
      <c r="AE447" s="320"/>
      <c r="AO447" s="320"/>
      <c r="AY447" s="320"/>
      <c r="AZ447" s="320"/>
      <c r="BA447" s="320"/>
      <c r="BB447" s="320"/>
      <c r="BC447" s="320"/>
      <c r="BD447" s="320"/>
      <c r="BE447" s="320"/>
      <c r="BF447" s="320"/>
      <c r="BI447" s="320"/>
      <c r="BS447" s="320"/>
      <c r="CC447" s="320"/>
      <c r="CM447" s="320"/>
      <c r="CW447" s="320"/>
      <c r="DG447" s="320"/>
      <c r="DQ447" s="320"/>
      <c r="EA447" s="320"/>
      <c r="EK447" s="320"/>
      <c r="EU447" s="320"/>
      <c r="FE447" s="320"/>
      <c r="FO447" s="320"/>
      <c r="FY447" s="320"/>
      <c r="GI447" s="320"/>
      <c r="GS447" s="320"/>
      <c r="HC447" s="320"/>
      <c r="HM447" s="320"/>
      <c r="HW447" s="320"/>
    </row>
    <row r="448" s="3" customFormat="true" x14ac:dyDescent="0.25">
      <c r="A448" s="320"/>
      <c r="K448" s="320"/>
      <c r="U448" s="320"/>
      <c r="AE448" s="320"/>
      <c r="AO448" s="320"/>
      <c r="AY448" s="320"/>
      <c r="AZ448" s="320"/>
      <c r="BA448" s="320"/>
      <c r="BB448" s="320"/>
      <c r="BC448" s="320"/>
      <c r="BD448" s="320"/>
      <c r="BE448" s="320"/>
      <c r="BF448" s="320"/>
      <c r="BI448" s="320"/>
      <c r="BS448" s="320"/>
      <c r="CC448" s="320"/>
      <c r="CM448" s="320"/>
      <c r="CW448" s="320"/>
      <c r="DG448" s="320"/>
      <c r="DQ448" s="320"/>
      <c r="EA448" s="320"/>
      <c r="EK448" s="320"/>
      <c r="EU448" s="320"/>
      <c r="FE448" s="320"/>
      <c r="FO448" s="320"/>
      <c r="FY448" s="320"/>
      <c r="GI448" s="320"/>
      <c r="GS448" s="320"/>
      <c r="HC448" s="320"/>
      <c r="HM448" s="320"/>
      <c r="HW448" s="320"/>
    </row>
    <row r="449" s="3" customFormat="true" x14ac:dyDescent="0.25">
      <c r="A449" s="320"/>
      <c r="K449" s="320"/>
      <c r="U449" s="320"/>
      <c r="AE449" s="320"/>
      <c r="AO449" s="320"/>
      <c r="AY449" s="320"/>
      <c r="AZ449" s="320"/>
      <c r="BA449" s="320"/>
      <c r="BB449" s="320"/>
      <c r="BC449" s="320"/>
      <c r="BD449" s="320"/>
      <c r="BE449" s="320"/>
      <c r="BF449" s="320"/>
      <c r="BI449" s="320"/>
      <c r="BS449" s="320"/>
      <c r="CC449" s="320"/>
      <c r="CM449" s="320"/>
      <c r="CW449" s="320"/>
      <c r="DG449" s="320"/>
      <c r="DQ449" s="320"/>
      <c r="EA449" s="320"/>
      <c r="EK449" s="320"/>
      <c r="EU449" s="320"/>
      <c r="FE449" s="320"/>
      <c r="FO449" s="320"/>
      <c r="FY449" s="320"/>
      <c r="GI449" s="320"/>
      <c r="GS449" s="320"/>
      <c r="HC449" s="320"/>
      <c r="HM449" s="320"/>
      <c r="HW449" s="320"/>
    </row>
    <row r="450" s="3" customFormat="true" x14ac:dyDescent="0.25">
      <c r="A450" s="320"/>
      <c r="K450" s="320"/>
      <c r="U450" s="320"/>
      <c r="AE450" s="320"/>
      <c r="AO450" s="320"/>
      <c r="AY450" s="320"/>
      <c r="AZ450" s="320"/>
      <c r="BA450" s="320"/>
      <c r="BB450" s="320"/>
      <c r="BC450" s="320"/>
      <c r="BD450" s="320"/>
      <c r="BE450" s="320"/>
      <c r="BF450" s="320"/>
      <c r="BI450" s="320"/>
      <c r="BS450" s="320"/>
      <c r="CC450" s="320"/>
      <c r="CM450" s="320"/>
      <c r="CW450" s="320"/>
      <c r="DG450" s="320"/>
      <c r="DQ450" s="320"/>
      <c r="EA450" s="320"/>
      <c r="EK450" s="320"/>
      <c r="EU450" s="320"/>
      <c r="FE450" s="320"/>
      <c r="FO450" s="320"/>
      <c r="FY450" s="320"/>
      <c r="GI450" s="320"/>
      <c r="GS450" s="320"/>
      <c r="HC450" s="320"/>
      <c r="HM450" s="320"/>
      <c r="HW450" s="320"/>
    </row>
    <row r="451" s="3" customFormat="true" x14ac:dyDescent="0.25">
      <c r="A451" s="320"/>
      <c r="K451" s="320"/>
      <c r="U451" s="320"/>
      <c r="AE451" s="320"/>
      <c r="AO451" s="320"/>
      <c r="AY451" s="320"/>
      <c r="AZ451" s="320"/>
      <c r="BA451" s="320"/>
      <c r="BB451" s="320"/>
      <c r="BC451" s="320"/>
      <c r="BD451" s="320"/>
      <c r="BE451" s="320"/>
      <c r="BF451" s="320"/>
      <c r="BI451" s="320"/>
      <c r="BS451" s="320"/>
      <c r="CC451" s="320"/>
      <c r="CM451" s="320"/>
      <c r="CW451" s="320"/>
      <c r="DG451" s="320"/>
      <c r="DQ451" s="320"/>
      <c r="EA451" s="320"/>
      <c r="EK451" s="320"/>
      <c r="EU451" s="320"/>
      <c r="FE451" s="320"/>
      <c r="FO451" s="320"/>
      <c r="FY451" s="320"/>
      <c r="GI451" s="320"/>
      <c r="GS451" s="320"/>
      <c r="HC451" s="320"/>
      <c r="HM451" s="320"/>
      <c r="HW451" s="320"/>
    </row>
    <row r="452" s="3" customFormat="true" x14ac:dyDescent="0.25">
      <c r="A452" s="320"/>
      <c r="K452" s="320"/>
      <c r="U452" s="320"/>
      <c r="AE452" s="320"/>
      <c r="AO452" s="320"/>
      <c r="AY452" s="320"/>
      <c r="AZ452" s="320"/>
      <c r="BA452" s="320"/>
      <c r="BB452" s="320"/>
      <c r="BC452" s="320"/>
      <c r="BD452" s="320"/>
      <c r="BE452" s="320"/>
      <c r="BF452" s="320"/>
      <c r="BI452" s="320"/>
      <c r="BS452" s="320"/>
      <c r="CC452" s="320"/>
      <c r="CM452" s="320"/>
      <c r="CW452" s="320"/>
      <c r="DG452" s="320"/>
      <c r="DQ452" s="320"/>
      <c r="EA452" s="320"/>
      <c r="EK452" s="320"/>
      <c r="EU452" s="320"/>
      <c r="FE452" s="320"/>
      <c r="FO452" s="320"/>
      <c r="FY452" s="320"/>
      <c r="GI452" s="320"/>
      <c r="GS452" s="320"/>
      <c r="HC452" s="320"/>
      <c r="HM452" s="320"/>
      <c r="HW452" s="320"/>
    </row>
    <row r="453" s="3" customFormat="true" x14ac:dyDescent="0.25">
      <c r="A453" s="320"/>
      <c r="K453" s="320"/>
      <c r="U453" s="320"/>
      <c r="AE453" s="320"/>
      <c r="AO453" s="320"/>
      <c r="AY453" s="320"/>
      <c r="AZ453" s="320"/>
      <c r="BA453" s="320"/>
      <c r="BB453" s="320"/>
      <c r="BC453" s="320"/>
      <c r="BD453" s="320"/>
      <c r="BE453" s="320"/>
      <c r="BF453" s="320"/>
      <c r="BI453" s="320"/>
      <c r="BS453" s="320"/>
      <c r="CC453" s="320"/>
      <c r="CM453" s="320"/>
      <c r="CW453" s="320"/>
      <c r="DG453" s="320"/>
      <c r="DQ453" s="320"/>
      <c r="EA453" s="320"/>
      <c r="EK453" s="320"/>
      <c r="EU453" s="320"/>
      <c r="FE453" s="320"/>
      <c r="FO453" s="320"/>
      <c r="FY453" s="320"/>
      <c r="GI453" s="320"/>
      <c r="GS453" s="320"/>
      <c r="HC453" s="320"/>
      <c r="HM453" s="320"/>
      <c r="HW453" s="320"/>
    </row>
    <row r="454" s="3" customFormat="true" x14ac:dyDescent="0.25">
      <c r="A454" s="320"/>
      <c r="K454" s="320"/>
      <c r="U454" s="320"/>
      <c r="AE454" s="320"/>
      <c r="AO454" s="320"/>
      <c r="AY454" s="320"/>
      <c r="AZ454" s="320"/>
      <c r="BA454" s="320"/>
      <c r="BB454" s="320"/>
      <c r="BC454" s="320"/>
      <c r="BD454" s="320"/>
      <c r="BE454" s="320"/>
      <c r="BF454" s="320"/>
      <c r="BI454" s="320"/>
      <c r="BS454" s="320"/>
      <c r="CC454" s="320"/>
      <c r="CM454" s="320"/>
      <c r="CW454" s="320"/>
      <c r="DG454" s="320"/>
      <c r="DQ454" s="320"/>
      <c r="EA454" s="320"/>
      <c r="EK454" s="320"/>
      <c r="EU454" s="320"/>
      <c r="FE454" s="320"/>
      <c r="FO454" s="320"/>
      <c r="FY454" s="320"/>
      <c r="GI454" s="320"/>
      <c r="GS454" s="320"/>
      <c r="HC454" s="320"/>
      <c r="HM454" s="320"/>
      <c r="HW454" s="320"/>
    </row>
    <row r="455" s="3" customFormat="true" x14ac:dyDescent="0.25">
      <c r="A455" s="320"/>
      <c r="K455" s="320"/>
      <c r="U455" s="320"/>
      <c r="AE455" s="320"/>
      <c r="AO455" s="320"/>
      <c r="AY455" s="320"/>
      <c r="AZ455" s="320"/>
      <c r="BA455" s="320"/>
      <c r="BB455" s="320"/>
      <c r="BC455" s="320"/>
      <c r="BD455" s="320"/>
      <c r="BE455" s="320"/>
      <c r="BF455" s="320"/>
      <c r="BI455" s="320"/>
      <c r="BS455" s="320"/>
      <c r="CC455" s="320"/>
      <c r="CM455" s="320"/>
      <c r="CW455" s="320"/>
      <c r="DG455" s="320"/>
      <c r="DQ455" s="320"/>
      <c r="EA455" s="320"/>
      <c r="EK455" s="320"/>
      <c r="EU455" s="320"/>
      <c r="FE455" s="320"/>
      <c r="FO455" s="320"/>
      <c r="FY455" s="320"/>
      <c r="GI455" s="320"/>
      <c r="GS455" s="320"/>
      <c r="HC455" s="320"/>
      <c r="HM455" s="320"/>
      <c r="HW455" s="320"/>
    </row>
    <row r="456" s="3" customFormat="true" x14ac:dyDescent="0.25">
      <c r="A456" s="320"/>
      <c r="K456" s="320"/>
      <c r="U456" s="320"/>
      <c r="AE456" s="320"/>
      <c r="AO456" s="320"/>
      <c r="AY456" s="320"/>
      <c r="AZ456" s="320"/>
      <c r="BA456" s="320"/>
      <c r="BB456" s="320"/>
      <c r="BC456" s="320"/>
      <c r="BD456" s="320"/>
      <c r="BE456" s="320"/>
      <c r="BF456" s="320"/>
      <c r="BI456" s="320"/>
      <c r="BS456" s="320"/>
      <c r="CC456" s="320"/>
      <c r="CM456" s="320"/>
      <c r="CW456" s="320"/>
      <c r="DG456" s="320"/>
      <c r="DQ456" s="320"/>
      <c r="EA456" s="320"/>
      <c r="EK456" s="320"/>
      <c r="EU456" s="320"/>
      <c r="FE456" s="320"/>
      <c r="FO456" s="320"/>
      <c r="FY456" s="320"/>
      <c r="GI456" s="320"/>
      <c r="GS456" s="320"/>
      <c r="HC456" s="320"/>
      <c r="HM456" s="320"/>
      <c r="HW456" s="320"/>
    </row>
    <row r="457" s="3" customFormat="true" x14ac:dyDescent="0.25">
      <c r="A457" s="320"/>
      <c r="K457" s="320"/>
      <c r="U457" s="320"/>
      <c r="AE457" s="320"/>
      <c r="AO457" s="320"/>
      <c r="AY457" s="320"/>
      <c r="AZ457" s="320"/>
      <c r="BA457" s="320"/>
      <c r="BB457" s="320"/>
      <c r="BC457" s="320"/>
      <c r="BD457" s="320"/>
      <c r="BE457" s="320"/>
      <c r="BF457" s="320"/>
      <c r="BI457" s="320"/>
      <c r="BS457" s="320"/>
      <c r="CC457" s="320"/>
      <c r="CM457" s="320"/>
      <c r="CW457" s="320"/>
      <c r="DG457" s="320"/>
      <c r="DQ457" s="320"/>
      <c r="EA457" s="320"/>
      <c r="EK457" s="320"/>
      <c r="EU457" s="320"/>
      <c r="FE457" s="320"/>
      <c r="FO457" s="320"/>
      <c r="FY457" s="320"/>
      <c r="GI457" s="320"/>
      <c r="GS457" s="320"/>
      <c r="HC457" s="320"/>
      <c r="HM457" s="320"/>
      <c r="HW457" s="320"/>
    </row>
    <row r="458" s="3" customFormat="true" x14ac:dyDescent="0.25">
      <c r="A458" s="320"/>
      <c r="K458" s="320"/>
      <c r="U458" s="320"/>
      <c r="AE458" s="320"/>
      <c r="AO458" s="320"/>
      <c r="AY458" s="320"/>
      <c r="AZ458" s="320"/>
      <c r="BA458" s="320"/>
      <c r="BB458" s="320"/>
      <c r="BC458" s="320"/>
      <c r="BD458" s="320"/>
      <c r="BE458" s="320"/>
      <c r="BF458" s="320"/>
      <c r="BI458" s="320"/>
      <c r="BS458" s="320"/>
      <c r="CC458" s="320"/>
      <c r="CM458" s="320"/>
      <c r="CW458" s="320"/>
      <c r="DG458" s="320"/>
      <c r="DQ458" s="320"/>
      <c r="EA458" s="320"/>
      <c r="EK458" s="320"/>
      <c r="EU458" s="320"/>
      <c r="FE458" s="320"/>
      <c r="FO458" s="320"/>
      <c r="FY458" s="320"/>
      <c r="GI458" s="320"/>
      <c r="GS458" s="320"/>
      <c r="HC458" s="320"/>
      <c r="HM458" s="320"/>
      <c r="HW458" s="320"/>
    </row>
    <row r="459" s="3" customFormat="true" x14ac:dyDescent="0.25">
      <c r="A459" s="320"/>
      <c r="K459" s="320"/>
      <c r="U459" s="320"/>
      <c r="AE459" s="320"/>
      <c r="AO459" s="320"/>
      <c r="AY459" s="320"/>
      <c r="AZ459" s="320"/>
      <c r="BA459" s="320"/>
      <c r="BB459" s="320"/>
      <c r="BC459" s="320"/>
      <c r="BD459" s="320"/>
      <c r="BE459" s="320"/>
      <c r="BF459" s="320"/>
      <c r="BI459" s="320"/>
      <c r="BS459" s="320"/>
      <c r="CC459" s="320"/>
      <c r="CM459" s="320"/>
      <c r="CW459" s="320"/>
      <c r="DG459" s="320"/>
      <c r="DQ459" s="320"/>
      <c r="EA459" s="320"/>
      <c r="EK459" s="320"/>
      <c r="EU459" s="320"/>
      <c r="FE459" s="320"/>
      <c r="FO459" s="320"/>
      <c r="FY459" s="320"/>
      <c r="GI459" s="320"/>
      <c r="GS459" s="320"/>
      <c r="HC459" s="320"/>
      <c r="HM459" s="320"/>
      <c r="HW459" s="320"/>
    </row>
    <row r="460" s="3" customFormat="true" x14ac:dyDescent="0.25">
      <c r="A460" s="320"/>
      <c r="K460" s="320"/>
      <c r="U460" s="320"/>
      <c r="AE460" s="320"/>
      <c r="AO460" s="320"/>
      <c r="AY460" s="320"/>
      <c r="AZ460" s="320"/>
      <c r="BA460" s="320"/>
      <c r="BB460" s="320"/>
      <c r="BC460" s="320"/>
      <c r="BD460" s="320"/>
      <c r="BE460" s="320"/>
      <c r="BF460" s="320"/>
      <c r="BI460" s="320"/>
      <c r="BS460" s="320"/>
      <c r="CC460" s="320"/>
      <c r="CM460" s="320"/>
      <c r="CW460" s="320"/>
      <c r="DG460" s="320"/>
      <c r="DQ460" s="320"/>
      <c r="EA460" s="320"/>
      <c r="EK460" s="320"/>
      <c r="EU460" s="320"/>
      <c r="FE460" s="320"/>
      <c r="FO460" s="320"/>
      <c r="FY460" s="320"/>
      <c r="GI460" s="320"/>
      <c r="GS460" s="320"/>
      <c r="HC460" s="320"/>
      <c r="HM460" s="320"/>
      <c r="HW460" s="320"/>
    </row>
    <row r="461" s="3" customFormat="true" x14ac:dyDescent="0.25">
      <c r="A461" s="320"/>
      <c r="K461" s="320"/>
      <c r="U461" s="320"/>
      <c r="AE461" s="320"/>
      <c r="AO461" s="320"/>
      <c r="AY461" s="320"/>
      <c r="AZ461" s="320"/>
      <c r="BA461" s="320"/>
      <c r="BB461" s="320"/>
      <c r="BC461" s="320"/>
      <c r="BD461" s="320"/>
      <c r="BE461" s="320"/>
      <c r="BF461" s="320"/>
      <c r="BI461" s="320"/>
      <c r="BS461" s="320"/>
      <c r="CC461" s="320"/>
      <c r="CM461" s="320"/>
      <c r="CW461" s="320"/>
      <c r="DG461" s="320"/>
      <c r="DQ461" s="320"/>
      <c r="EA461" s="320"/>
      <c r="EK461" s="320"/>
      <c r="EU461" s="320"/>
      <c r="FE461" s="320"/>
      <c r="FO461" s="320"/>
      <c r="FY461" s="320"/>
      <c r="GI461" s="320"/>
      <c r="GS461" s="320"/>
      <c r="HC461" s="320"/>
      <c r="HM461" s="320"/>
      <c r="HW461" s="320"/>
    </row>
    <row r="462" s="3" customFormat="true" x14ac:dyDescent="0.25">
      <c r="A462" s="320"/>
      <c r="K462" s="320"/>
      <c r="U462" s="320"/>
      <c r="AE462" s="320"/>
      <c r="AO462" s="320"/>
      <c r="AY462" s="320"/>
      <c r="AZ462" s="320"/>
      <c r="BA462" s="320"/>
      <c r="BB462" s="320"/>
      <c r="BC462" s="320"/>
      <c r="BD462" s="320"/>
      <c r="BE462" s="320"/>
      <c r="BF462" s="320"/>
      <c r="BI462" s="320"/>
      <c r="BS462" s="320"/>
      <c r="CC462" s="320"/>
      <c r="CM462" s="320"/>
      <c r="CW462" s="320"/>
      <c r="DG462" s="320"/>
      <c r="DQ462" s="320"/>
      <c r="EA462" s="320"/>
      <c r="EK462" s="320"/>
      <c r="EU462" s="320"/>
      <c r="FE462" s="320"/>
      <c r="FO462" s="320"/>
      <c r="FY462" s="320"/>
      <c r="GI462" s="320"/>
      <c r="GS462" s="320"/>
      <c r="HC462" s="320"/>
      <c r="HM462" s="320"/>
      <c r="HW462" s="320"/>
    </row>
    <row r="463" s="3" customFormat="true" x14ac:dyDescent="0.25">
      <c r="A463" s="320"/>
      <c r="K463" s="320"/>
      <c r="U463" s="320"/>
      <c r="AE463" s="320"/>
      <c r="AO463" s="320"/>
      <c r="AY463" s="320"/>
      <c r="AZ463" s="320"/>
      <c r="BA463" s="320"/>
      <c r="BB463" s="320"/>
      <c r="BC463" s="320"/>
      <c r="BD463" s="320"/>
      <c r="BE463" s="320"/>
      <c r="BF463" s="320"/>
      <c r="BI463" s="320"/>
      <c r="BS463" s="320"/>
      <c r="CC463" s="320"/>
      <c r="CM463" s="320"/>
      <c r="CW463" s="320"/>
      <c r="DG463" s="320"/>
      <c r="DQ463" s="320"/>
      <c r="EA463" s="320"/>
      <c r="EK463" s="320"/>
      <c r="EU463" s="320"/>
      <c r="FE463" s="320"/>
      <c r="FO463" s="320"/>
      <c r="FY463" s="320"/>
      <c r="GI463" s="320"/>
      <c r="GS463" s="320"/>
      <c r="HC463" s="320"/>
      <c r="HM463" s="320"/>
      <c r="HW463" s="320"/>
    </row>
    <row r="464" s="3" customFormat="true" x14ac:dyDescent="0.25">
      <c r="A464" s="320"/>
      <c r="K464" s="320"/>
      <c r="U464" s="320"/>
      <c r="AE464" s="320"/>
      <c r="AO464" s="320"/>
      <c r="AY464" s="320"/>
      <c r="AZ464" s="320"/>
      <c r="BA464" s="320"/>
      <c r="BB464" s="320"/>
      <c r="BC464" s="320"/>
      <c r="BD464" s="320"/>
      <c r="BE464" s="320"/>
      <c r="BF464" s="320"/>
      <c r="BI464" s="320"/>
      <c r="BS464" s="320"/>
      <c r="CC464" s="320"/>
      <c r="CM464" s="320"/>
      <c r="CW464" s="320"/>
      <c r="DG464" s="320"/>
      <c r="DQ464" s="320"/>
      <c r="EA464" s="320"/>
      <c r="EK464" s="320"/>
      <c r="EU464" s="320"/>
      <c r="FE464" s="320"/>
      <c r="FO464" s="320"/>
      <c r="FY464" s="320"/>
      <c r="GI464" s="320"/>
      <c r="GS464" s="320"/>
      <c r="HC464" s="320"/>
      <c r="HM464" s="320"/>
      <c r="HW464" s="320"/>
    </row>
    <row r="465" s="3" customFormat="true" x14ac:dyDescent="0.25">
      <c r="A465" s="320"/>
      <c r="K465" s="320"/>
      <c r="U465" s="320"/>
      <c r="AE465" s="320"/>
      <c r="AO465" s="320"/>
      <c r="AY465" s="320"/>
      <c r="AZ465" s="320"/>
      <c r="BA465" s="320"/>
      <c r="BB465" s="320"/>
      <c r="BC465" s="320"/>
      <c r="BD465" s="320"/>
      <c r="BE465" s="320"/>
      <c r="BF465" s="320"/>
      <c r="BI465" s="320"/>
      <c r="BS465" s="320"/>
      <c r="CC465" s="320"/>
      <c r="CM465" s="320"/>
      <c r="CW465" s="320"/>
      <c r="DG465" s="320"/>
      <c r="DQ465" s="320"/>
      <c r="EA465" s="320"/>
      <c r="EK465" s="320"/>
      <c r="EU465" s="320"/>
      <c r="FE465" s="320"/>
      <c r="FO465" s="320"/>
      <c r="FY465" s="320"/>
      <c r="GI465" s="320"/>
      <c r="GS465" s="320"/>
      <c r="HC465" s="320"/>
      <c r="HM465" s="320"/>
      <c r="HW465" s="320"/>
    </row>
    <row r="466" s="3" customFormat="true" x14ac:dyDescent="0.25">
      <c r="A466" s="320"/>
      <c r="K466" s="320"/>
      <c r="U466" s="320"/>
      <c r="AE466" s="320"/>
      <c r="AO466" s="320"/>
      <c r="AY466" s="320"/>
      <c r="AZ466" s="320"/>
      <c r="BA466" s="320"/>
      <c r="BB466" s="320"/>
      <c r="BC466" s="320"/>
      <c r="BD466" s="320"/>
      <c r="BE466" s="320"/>
      <c r="BF466" s="320"/>
      <c r="BI466" s="320"/>
      <c r="BS466" s="320"/>
      <c r="CC466" s="320"/>
      <c r="CM466" s="320"/>
      <c r="CW466" s="320"/>
      <c r="DG466" s="320"/>
      <c r="DQ466" s="320"/>
      <c r="EA466" s="320"/>
      <c r="EK466" s="320"/>
      <c r="EU466" s="320"/>
      <c r="FE466" s="320"/>
      <c r="FO466" s="320"/>
      <c r="FY466" s="320"/>
      <c r="GI466" s="320"/>
      <c r="GS466" s="320"/>
      <c r="HC466" s="320"/>
      <c r="HM466" s="320"/>
      <c r="HW466" s="320"/>
    </row>
    <row r="467" s="3" customFormat="true" x14ac:dyDescent="0.25">
      <c r="A467" s="320"/>
      <c r="K467" s="320"/>
      <c r="U467" s="320"/>
      <c r="AE467" s="320"/>
      <c r="AO467" s="320"/>
      <c r="AY467" s="320"/>
      <c r="AZ467" s="320"/>
      <c r="BA467" s="320"/>
      <c r="BB467" s="320"/>
      <c r="BC467" s="320"/>
      <c r="BD467" s="320"/>
      <c r="BE467" s="320"/>
      <c r="BF467" s="320"/>
      <c r="BI467" s="320"/>
      <c r="BS467" s="320"/>
      <c r="CC467" s="320"/>
      <c r="CM467" s="320"/>
      <c r="CW467" s="320"/>
      <c r="DG467" s="320"/>
      <c r="DQ467" s="320"/>
      <c r="EA467" s="320"/>
      <c r="EK467" s="320"/>
      <c r="EU467" s="320"/>
      <c r="FE467" s="320"/>
      <c r="FO467" s="320"/>
      <c r="FY467" s="320"/>
      <c r="GI467" s="320"/>
      <c r="GS467" s="320"/>
      <c r="HC467" s="320"/>
      <c r="HM467" s="320"/>
      <c r="HW467" s="320"/>
    </row>
    <row r="468" s="3" customFormat="true" x14ac:dyDescent="0.25">
      <c r="A468" s="320"/>
      <c r="K468" s="320"/>
      <c r="U468" s="320"/>
      <c r="AE468" s="320"/>
      <c r="AO468" s="320"/>
      <c r="AY468" s="320"/>
      <c r="AZ468" s="320"/>
      <c r="BA468" s="320"/>
      <c r="BB468" s="320"/>
      <c r="BC468" s="320"/>
      <c r="BD468" s="320"/>
      <c r="BE468" s="320"/>
      <c r="BF468" s="320"/>
      <c r="BI468" s="320"/>
      <c r="BS468" s="320"/>
      <c r="CC468" s="320"/>
      <c r="CM468" s="320"/>
      <c r="CW468" s="320"/>
      <c r="DG468" s="320"/>
      <c r="DQ468" s="320"/>
      <c r="EA468" s="320"/>
      <c r="EK468" s="320"/>
      <c r="EU468" s="320"/>
      <c r="FE468" s="320"/>
      <c r="FO468" s="320"/>
      <c r="FY468" s="320"/>
      <c r="GI468" s="320"/>
      <c r="GS468" s="320"/>
      <c r="HC468" s="320"/>
      <c r="HM468" s="320"/>
      <c r="HW468" s="320"/>
    </row>
    <row r="469" s="3" customFormat="true" x14ac:dyDescent="0.25">
      <c r="A469" s="320"/>
      <c r="K469" s="320"/>
      <c r="U469" s="320"/>
      <c r="AE469" s="320"/>
      <c r="AO469" s="320"/>
      <c r="AY469" s="320"/>
      <c r="AZ469" s="320"/>
      <c r="BA469" s="320"/>
      <c r="BB469" s="320"/>
      <c r="BC469" s="320"/>
      <c r="BD469" s="320"/>
      <c r="BE469" s="320"/>
      <c r="BF469" s="320"/>
      <c r="BI469" s="320"/>
      <c r="BS469" s="320"/>
      <c r="CC469" s="320"/>
      <c r="CM469" s="320"/>
      <c r="CW469" s="320"/>
      <c r="DG469" s="320"/>
      <c r="DQ469" s="320"/>
      <c r="EA469" s="320"/>
      <c r="EK469" s="320"/>
      <c r="EU469" s="320"/>
      <c r="FE469" s="320"/>
      <c r="FO469" s="320"/>
      <c r="FY469" s="320"/>
      <c r="GI469" s="320"/>
      <c r="GS469" s="320"/>
      <c r="HC469" s="320"/>
      <c r="HM469" s="320"/>
      <c r="HW469" s="320"/>
    </row>
    <row r="470" s="3" customFormat="true" x14ac:dyDescent="0.25">
      <c r="A470" s="320"/>
      <c r="K470" s="320"/>
      <c r="U470" s="320"/>
      <c r="AE470" s="320"/>
      <c r="AO470" s="320"/>
      <c r="AY470" s="320"/>
      <c r="AZ470" s="320"/>
      <c r="BA470" s="320"/>
      <c r="BB470" s="320"/>
      <c r="BC470" s="320"/>
      <c r="BD470" s="320"/>
      <c r="BE470" s="320"/>
      <c r="BF470" s="320"/>
      <c r="BI470" s="320"/>
      <c r="BS470" s="320"/>
      <c r="CC470" s="320"/>
      <c r="CM470" s="320"/>
      <c r="CW470" s="320"/>
      <c r="DG470" s="320"/>
      <c r="DQ470" s="320"/>
      <c r="EA470" s="320"/>
      <c r="EK470" s="320"/>
      <c r="EU470" s="320"/>
      <c r="FE470" s="320"/>
      <c r="FO470" s="320"/>
      <c r="FY470" s="320"/>
      <c r="GI470" s="320"/>
      <c r="GS470" s="320"/>
      <c r="HC470" s="320"/>
      <c r="HM470" s="320"/>
      <c r="HW470" s="320"/>
    </row>
    <row r="471" s="3" customFormat="true" x14ac:dyDescent="0.25">
      <c r="A471" s="320"/>
      <c r="K471" s="320"/>
      <c r="U471" s="320"/>
      <c r="AE471" s="320"/>
      <c r="AO471" s="320"/>
      <c r="AY471" s="320"/>
      <c r="AZ471" s="320"/>
      <c r="BA471" s="320"/>
      <c r="BB471" s="320"/>
      <c r="BC471" s="320"/>
      <c r="BD471" s="320"/>
      <c r="BE471" s="320"/>
      <c r="BF471" s="320"/>
      <c r="BI471" s="320"/>
      <c r="BS471" s="320"/>
      <c r="CC471" s="320"/>
      <c r="CM471" s="320"/>
      <c r="CW471" s="320"/>
      <c r="DG471" s="320"/>
      <c r="DQ471" s="320"/>
      <c r="EA471" s="320"/>
      <c r="EK471" s="320"/>
      <c r="EU471" s="320"/>
      <c r="FE471" s="320"/>
      <c r="FO471" s="320"/>
      <c r="FY471" s="320"/>
      <c r="GI471" s="320"/>
      <c r="GS471" s="320"/>
      <c r="HC471" s="320"/>
      <c r="HM471" s="320"/>
      <c r="HW471" s="320"/>
    </row>
    <row r="472" s="3" customFormat="true" x14ac:dyDescent="0.25">
      <c r="A472" s="320"/>
      <c r="K472" s="320"/>
      <c r="U472" s="320"/>
      <c r="AE472" s="320"/>
      <c r="AO472" s="320"/>
      <c r="AY472" s="320"/>
      <c r="AZ472" s="320"/>
      <c r="BA472" s="320"/>
      <c r="BB472" s="320"/>
      <c r="BC472" s="320"/>
      <c r="BD472" s="320"/>
      <c r="BE472" s="320"/>
      <c r="BF472" s="320"/>
      <c r="BI472" s="320"/>
      <c r="BS472" s="320"/>
      <c r="CC472" s="320"/>
      <c r="CM472" s="320"/>
      <c r="CW472" s="320"/>
      <c r="DG472" s="320"/>
      <c r="DQ472" s="320"/>
      <c r="EA472" s="320"/>
      <c r="EK472" s="320"/>
      <c r="EU472" s="320"/>
      <c r="FE472" s="320"/>
      <c r="FO472" s="320"/>
      <c r="FY472" s="320"/>
      <c r="GI472" s="320"/>
      <c r="GS472" s="320"/>
      <c r="HC472" s="320"/>
      <c r="HM472" s="320"/>
      <c r="HW472" s="320"/>
    </row>
    <row r="473" s="3" customFormat="true" x14ac:dyDescent="0.25">
      <c r="A473" s="320"/>
      <c r="K473" s="320"/>
      <c r="U473" s="320"/>
      <c r="AE473" s="320"/>
      <c r="AO473" s="320"/>
      <c r="AY473" s="320"/>
      <c r="AZ473" s="320"/>
      <c r="BA473" s="320"/>
      <c r="BB473" s="320"/>
      <c r="BC473" s="320"/>
      <c r="BD473" s="320"/>
      <c r="BE473" s="320"/>
      <c r="BF473" s="320"/>
      <c r="BI473" s="320"/>
      <c r="BS473" s="320"/>
      <c r="CC473" s="320"/>
      <c r="CM473" s="320"/>
      <c r="CW473" s="320"/>
      <c r="DG473" s="320"/>
      <c r="DQ473" s="320"/>
      <c r="EA473" s="320"/>
      <c r="EK473" s="320"/>
      <c r="EU473" s="320"/>
      <c r="FE473" s="320"/>
      <c r="FO473" s="320"/>
      <c r="FY473" s="320"/>
      <c r="GI473" s="320"/>
      <c r="GS473" s="320"/>
      <c r="HC473" s="320"/>
      <c r="HM473" s="320"/>
      <c r="HW473" s="320"/>
    </row>
    <row r="474" s="3" customFormat="true" x14ac:dyDescent="0.25">
      <c r="A474" s="320"/>
      <c r="K474" s="320"/>
      <c r="U474" s="320"/>
      <c r="AE474" s="320"/>
      <c r="AO474" s="320"/>
      <c r="AY474" s="320"/>
      <c r="AZ474" s="320"/>
      <c r="BA474" s="320"/>
      <c r="BB474" s="320"/>
      <c r="BC474" s="320"/>
      <c r="BD474" s="320"/>
      <c r="BE474" s="320"/>
      <c r="BF474" s="320"/>
      <c r="BI474" s="320"/>
      <c r="BS474" s="320"/>
      <c r="CC474" s="320"/>
      <c r="CM474" s="320"/>
      <c r="CW474" s="320"/>
      <c r="DG474" s="320"/>
      <c r="DQ474" s="320"/>
      <c r="EA474" s="320"/>
      <c r="EK474" s="320"/>
      <c r="EU474" s="320"/>
      <c r="FE474" s="320"/>
      <c r="FO474" s="320"/>
      <c r="FY474" s="320"/>
      <c r="GI474" s="320"/>
      <c r="GS474" s="320"/>
      <c r="HC474" s="320"/>
      <c r="HM474" s="320"/>
      <c r="HW474" s="320"/>
    </row>
    <row r="475" s="3" customFormat="true" x14ac:dyDescent="0.25">
      <c r="A475" s="320"/>
      <c r="K475" s="320"/>
      <c r="U475" s="320"/>
      <c r="AE475" s="320"/>
      <c r="AO475" s="320"/>
      <c r="AY475" s="320"/>
      <c r="AZ475" s="320"/>
      <c r="BA475" s="320"/>
      <c r="BB475" s="320"/>
      <c r="BC475" s="320"/>
      <c r="BD475" s="320"/>
      <c r="BE475" s="320"/>
      <c r="BF475" s="320"/>
      <c r="BI475" s="320"/>
      <c r="BS475" s="320"/>
      <c r="CC475" s="320"/>
      <c r="CM475" s="320"/>
      <c r="CW475" s="320"/>
      <c r="DG475" s="320"/>
      <c r="DQ475" s="320"/>
      <c r="EA475" s="320"/>
      <c r="EK475" s="320"/>
      <c r="EU475" s="320"/>
      <c r="FE475" s="320"/>
      <c r="FO475" s="320"/>
      <c r="FY475" s="320"/>
      <c r="GI475" s="320"/>
      <c r="GS475" s="320"/>
      <c r="HC475" s="320"/>
      <c r="HM475" s="320"/>
      <c r="HW475" s="320"/>
    </row>
    <row r="476" s="3" customFormat="true" x14ac:dyDescent="0.25">
      <c r="A476" s="320"/>
      <c r="K476" s="320"/>
      <c r="U476" s="320"/>
      <c r="AE476" s="320"/>
      <c r="AO476" s="320"/>
      <c r="AY476" s="320"/>
      <c r="AZ476" s="320"/>
      <c r="BA476" s="320"/>
      <c r="BB476" s="320"/>
      <c r="BC476" s="320"/>
      <c r="BD476" s="320"/>
      <c r="BE476" s="320"/>
      <c r="BF476" s="320"/>
      <c r="BI476" s="320"/>
      <c r="BS476" s="320"/>
      <c r="CC476" s="320"/>
      <c r="CM476" s="320"/>
      <c r="CW476" s="320"/>
      <c r="DG476" s="320"/>
      <c r="DQ476" s="320"/>
      <c r="EA476" s="320"/>
      <c r="EK476" s="320"/>
      <c r="EU476" s="320"/>
      <c r="FE476" s="320"/>
      <c r="FO476" s="320"/>
      <c r="FY476" s="320"/>
      <c r="GI476" s="320"/>
      <c r="GS476" s="320"/>
      <c r="HC476" s="320"/>
      <c r="HM476" s="320"/>
      <c r="HW476" s="320"/>
    </row>
    <row r="477" s="3" customFormat="true" x14ac:dyDescent="0.25">
      <c r="A477" s="320"/>
      <c r="K477" s="320"/>
      <c r="U477" s="320"/>
      <c r="AE477" s="320"/>
      <c r="AO477" s="320"/>
      <c r="AY477" s="320"/>
      <c r="AZ477" s="320"/>
      <c r="BA477" s="320"/>
      <c r="BB477" s="320"/>
      <c r="BC477" s="320"/>
      <c r="BD477" s="320"/>
      <c r="BE477" s="320"/>
      <c r="BF477" s="320"/>
      <c r="BI477" s="320"/>
      <c r="BS477" s="320"/>
      <c r="CC477" s="320"/>
      <c r="CM477" s="320"/>
      <c r="CW477" s="320"/>
      <c r="DG477" s="320"/>
      <c r="DQ477" s="320"/>
      <c r="EA477" s="320"/>
      <c r="EK477" s="320"/>
      <c r="EU477" s="320"/>
      <c r="FE477" s="320"/>
      <c r="FO477" s="320"/>
      <c r="FY477" s="320"/>
      <c r="GI477" s="320"/>
      <c r="GS477" s="320"/>
      <c r="HC477" s="320"/>
      <c r="HM477" s="320"/>
      <c r="HW477" s="320"/>
    </row>
    <row r="478" s="3" customFormat="true" x14ac:dyDescent="0.25">
      <c r="A478" s="320"/>
      <c r="K478" s="320"/>
      <c r="U478" s="320"/>
      <c r="AE478" s="320"/>
      <c r="AO478" s="320"/>
      <c r="AY478" s="320"/>
      <c r="AZ478" s="320"/>
      <c r="BA478" s="320"/>
      <c r="BB478" s="320"/>
      <c r="BC478" s="320"/>
      <c r="BD478" s="320"/>
      <c r="BE478" s="320"/>
      <c r="BF478" s="320"/>
      <c r="BI478" s="320"/>
      <c r="BS478" s="320"/>
      <c r="CC478" s="320"/>
      <c r="CM478" s="320"/>
      <c r="CW478" s="320"/>
      <c r="DG478" s="320"/>
      <c r="DQ478" s="320"/>
      <c r="EA478" s="320"/>
      <c r="EK478" s="320"/>
      <c r="EU478" s="320"/>
      <c r="FE478" s="320"/>
      <c r="FO478" s="320"/>
      <c r="FY478" s="320"/>
      <c r="GI478" s="320"/>
      <c r="GS478" s="320"/>
      <c r="HC478" s="320"/>
      <c r="HM478" s="320"/>
      <c r="HW478" s="320"/>
    </row>
    <row r="479" s="3" customFormat="true" x14ac:dyDescent="0.25">
      <c r="A479" s="320"/>
      <c r="K479" s="320"/>
      <c r="U479" s="320"/>
      <c r="AE479" s="320"/>
      <c r="AO479" s="320"/>
      <c r="AY479" s="320"/>
      <c r="AZ479" s="320"/>
      <c r="BA479" s="320"/>
      <c r="BB479" s="320"/>
      <c r="BC479" s="320"/>
      <c r="BD479" s="320"/>
      <c r="BE479" s="320"/>
      <c r="BF479" s="320"/>
      <c r="BI479" s="320"/>
      <c r="BS479" s="320"/>
      <c r="CC479" s="320"/>
      <c r="CM479" s="320"/>
      <c r="CW479" s="320"/>
      <c r="DG479" s="320"/>
      <c r="DQ479" s="320"/>
      <c r="EA479" s="320"/>
      <c r="EK479" s="320"/>
      <c r="EU479" s="320"/>
      <c r="FE479" s="320"/>
      <c r="FO479" s="320"/>
      <c r="FY479" s="320"/>
      <c r="GI479" s="320"/>
      <c r="GS479" s="320"/>
      <c r="HC479" s="320"/>
      <c r="HM479" s="320"/>
      <c r="HW479" s="320"/>
    </row>
    <row r="480" s="3" customFormat="true" x14ac:dyDescent="0.25">
      <c r="A480" s="320"/>
      <c r="K480" s="320"/>
      <c r="U480" s="320"/>
      <c r="AE480" s="320"/>
      <c r="AO480" s="320"/>
      <c r="AY480" s="320"/>
      <c r="AZ480" s="320"/>
      <c r="BA480" s="320"/>
      <c r="BB480" s="320"/>
      <c r="BC480" s="320"/>
      <c r="BD480" s="320"/>
      <c r="BE480" s="320"/>
      <c r="BF480" s="320"/>
      <c r="BI480" s="320"/>
      <c r="BS480" s="320"/>
      <c r="CC480" s="320"/>
      <c r="CM480" s="320"/>
      <c r="CW480" s="320"/>
      <c r="DG480" s="320"/>
      <c r="DQ480" s="320"/>
      <c r="EA480" s="320"/>
      <c r="EK480" s="320"/>
      <c r="EU480" s="320"/>
      <c r="FE480" s="320"/>
      <c r="FO480" s="320"/>
      <c r="FY480" s="320"/>
      <c r="GI480" s="320"/>
      <c r="GS480" s="320"/>
      <c r="HC480" s="320"/>
      <c r="HM480" s="320"/>
      <c r="HW480" s="320"/>
    </row>
    <row r="481" s="3" customFormat="true" x14ac:dyDescent="0.25">
      <c r="A481" s="320"/>
      <c r="K481" s="320"/>
      <c r="U481" s="320"/>
      <c r="AE481" s="320"/>
      <c r="AO481" s="320"/>
      <c r="AY481" s="320"/>
      <c r="AZ481" s="320"/>
      <c r="BA481" s="320"/>
      <c r="BB481" s="320"/>
      <c r="BC481" s="320"/>
      <c r="BD481" s="320"/>
      <c r="BE481" s="320"/>
      <c r="BF481" s="320"/>
      <c r="BI481" s="320"/>
      <c r="BS481" s="320"/>
      <c r="CC481" s="320"/>
      <c r="CM481" s="320"/>
      <c r="CW481" s="320"/>
      <c r="DG481" s="320"/>
      <c r="DQ481" s="320"/>
      <c r="EA481" s="320"/>
      <c r="EK481" s="320"/>
      <c r="EU481" s="320"/>
      <c r="FE481" s="320"/>
      <c r="FO481" s="320"/>
      <c r="FY481" s="320"/>
      <c r="GI481" s="320"/>
      <c r="GS481" s="320"/>
      <c r="HC481" s="320"/>
      <c r="HM481" s="320"/>
      <c r="HW481" s="320"/>
    </row>
    <row r="482" s="3" customFormat="true" x14ac:dyDescent="0.25">
      <c r="A482" s="320"/>
      <c r="K482" s="320"/>
      <c r="U482" s="320"/>
      <c r="AE482" s="320"/>
      <c r="AO482" s="320"/>
      <c r="AY482" s="320"/>
      <c r="AZ482" s="320"/>
      <c r="BA482" s="320"/>
      <c r="BB482" s="320"/>
      <c r="BC482" s="320"/>
      <c r="BD482" s="320"/>
      <c r="BE482" s="320"/>
      <c r="BF482" s="320"/>
      <c r="BI482" s="320"/>
      <c r="BS482" s="320"/>
      <c r="CC482" s="320"/>
      <c r="CM482" s="320"/>
      <c r="CW482" s="320"/>
      <c r="DG482" s="320"/>
      <c r="DQ482" s="320"/>
      <c r="EA482" s="320"/>
      <c r="EK482" s="320"/>
      <c r="EU482" s="320"/>
      <c r="FE482" s="320"/>
      <c r="FO482" s="320"/>
      <c r="FY482" s="320"/>
      <c r="GI482" s="320"/>
      <c r="GS482" s="320"/>
      <c r="HC482" s="320"/>
      <c r="HM482" s="320"/>
      <c r="HW482" s="320"/>
    </row>
    <row r="483" s="3" customFormat="true" x14ac:dyDescent="0.25">
      <c r="A483" s="320"/>
      <c r="K483" s="320"/>
      <c r="U483" s="320"/>
      <c r="AE483" s="320"/>
      <c r="AO483" s="320"/>
      <c r="AY483" s="320"/>
      <c r="AZ483" s="320"/>
      <c r="BA483" s="320"/>
      <c r="BB483" s="320"/>
      <c r="BC483" s="320"/>
      <c r="BD483" s="320"/>
      <c r="BE483" s="320"/>
      <c r="BF483" s="320"/>
      <c r="BI483" s="320"/>
      <c r="BS483" s="320"/>
      <c r="CC483" s="320"/>
      <c r="CM483" s="320"/>
      <c r="CW483" s="320"/>
      <c r="DG483" s="320"/>
      <c r="DQ483" s="320"/>
      <c r="EA483" s="320"/>
      <c r="EK483" s="320"/>
      <c r="EU483" s="320"/>
      <c r="FE483" s="320"/>
      <c r="FO483" s="320"/>
      <c r="FY483" s="320"/>
      <c r="GI483" s="320"/>
      <c r="GS483" s="320"/>
      <c r="HC483" s="320"/>
      <c r="HM483" s="320"/>
      <c r="HW483" s="320"/>
    </row>
    <row r="484" s="3" customFormat="true" x14ac:dyDescent="0.25">
      <c r="A484" s="320"/>
      <c r="K484" s="320"/>
      <c r="U484" s="320"/>
      <c r="AE484" s="320"/>
      <c r="AO484" s="320"/>
      <c r="AY484" s="320"/>
      <c r="AZ484" s="320"/>
      <c r="BA484" s="320"/>
      <c r="BB484" s="320"/>
      <c r="BC484" s="320"/>
      <c r="BD484" s="320"/>
      <c r="BE484" s="320"/>
      <c r="BF484" s="320"/>
      <c r="BI484" s="320"/>
      <c r="BS484" s="320"/>
      <c r="CC484" s="320"/>
      <c r="CM484" s="320"/>
      <c r="CW484" s="320"/>
      <c r="DG484" s="320"/>
      <c r="DQ484" s="320"/>
      <c r="EA484" s="320"/>
      <c r="EK484" s="320"/>
      <c r="EU484" s="320"/>
      <c r="FE484" s="320"/>
      <c r="FO484" s="320"/>
      <c r="FY484" s="320"/>
      <c r="GI484" s="320"/>
      <c r="GS484" s="320"/>
      <c r="HC484" s="320"/>
      <c r="HM484" s="320"/>
      <c r="HW484" s="320"/>
    </row>
    <row r="485" s="3" customFormat="true" x14ac:dyDescent="0.25">
      <c r="A485" s="320"/>
      <c r="K485" s="320"/>
      <c r="U485" s="320"/>
      <c r="AE485" s="320"/>
      <c r="AO485" s="320"/>
      <c r="AY485" s="320"/>
      <c r="AZ485" s="320"/>
      <c r="BA485" s="320"/>
      <c r="BB485" s="320"/>
      <c r="BC485" s="320"/>
      <c r="BD485" s="320"/>
      <c r="BE485" s="320"/>
      <c r="BF485" s="320"/>
      <c r="BI485" s="320"/>
      <c r="BS485" s="320"/>
      <c r="CC485" s="320"/>
      <c r="CM485" s="320"/>
      <c r="CW485" s="320"/>
      <c r="DG485" s="320"/>
      <c r="DQ485" s="320"/>
      <c r="EA485" s="320"/>
      <c r="EK485" s="320"/>
      <c r="EU485" s="320"/>
      <c r="FE485" s="320"/>
      <c r="FO485" s="320"/>
      <c r="FY485" s="320"/>
      <c r="GI485" s="320"/>
      <c r="GS485" s="320"/>
      <c r="HC485" s="320"/>
      <c r="HM485" s="320"/>
      <c r="HW485" s="320"/>
    </row>
    <row r="486" s="3" customFormat="true" x14ac:dyDescent="0.25">
      <c r="A486" s="320"/>
      <c r="K486" s="320"/>
      <c r="U486" s="320"/>
      <c r="AE486" s="320"/>
      <c r="AO486" s="320"/>
      <c r="AY486" s="320"/>
      <c r="AZ486" s="320"/>
      <c r="BA486" s="320"/>
      <c r="BB486" s="320"/>
      <c r="BC486" s="320"/>
      <c r="BD486" s="320"/>
      <c r="BE486" s="320"/>
      <c r="BF486" s="320"/>
      <c r="BI486" s="320"/>
      <c r="BS486" s="320"/>
      <c r="CC486" s="320"/>
      <c r="CM486" s="320"/>
      <c r="CW486" s="320"/>
      <c r="DG486" s="320"/>
      <c r="DQ486" s="320"/>
      <c r="EA486" s="320"/>
      <c r="EK486" s="320"/>
      <c r="EU486" s="320"/>
      <c r="FE486" s="320"/>
      <c r="FO486" s="320"/>
      <c r="FY486" s="320"/>
      <c r="GI486" s="320"/>
      <c r="GS486" s="320"/>
      <c r="HC486" s="320"/>
      <c r="HM486" s="320"/>
      <c r="HW486" s="320"/>
    </row>
    <row r="487" s="3" customFormat="true" x14ac:dyDescent="0.25">
      <c r="A487" s="320"/>
      <c r="K487" s="320"/>
      <c r="U487" s="320"/>
      <c r="AE487" s="320"/>
      <c r="AO487" s="320"/>
      <c r="AY487" s="320"/>
      <c r="AZ487" s="320"/>
      <c r="BA487" s="320"/>
      <c r="BB487" s="320"/>
      <c r="BC487" s="320"/>
      <c r="BD487" s="320"/>
      <c r="BE487" s="320"/>
      <c r="BF487" s="320"/>
      <c r="BI487" s="320"/>
      <c r="BS487" s="320"/>
      <c r="CC487" s="320"/>
      <c r="CM487" s="320"/>
      <c r="CW487" s="320"/>
      <c r="DG487" s="320"/>
      <c r="DQ487" s="320"/>
      <c r="EA487" s="320"/>
      <c r="EK487" s="320"/>
      <c r="EU487" s="320"/>
      <c r="FE487" s="320"/>
      <c r="FO487" s="320"/>
      <c r="FY487" s="320"/>
      <c r="GI487" s="320"/>
      <c r="GS487" s="320"/>
      <c r="HC487" s="320"/>
      <c r="HM487" s="320"/>
      <c r="HW487" s="320"/>
    </row>
    <row r="488" s="3" customFormat="true" x14ac:dyDescent="0.25">
      <c r="A488" s="320"/>
      <c r="K488" s="320"/>
      <c r="U488" s="320"/>
      <c r="AE488" s="320"/>
      <c r="AO488" s="320"/>
      <c r="AY488" s="320"/>
      <c r="AZ488" s="320"/>
      <c r="BA488" s="320"/>
      <c r="BB488" s="320"/>
      <c r="BC488" s="320"/>
      <c r="BD488" s="320"/>
      <c r="BE488" s="320"/>
      <c r="BF488" s="320"/>
      <c r="BI488" s="320"/>
      <c r="BS488" s="320"/>
      <c r="CC488" s="320"/>
      <c r="CM488" s="320"/>
      <c r="CW488" s="320"/>
      <c r="DG488" s="320"/>
      <c r="DQ488" s="320"/>
      <c r="EA488" s="320"/>
      <c r="EK488" s="320"/>
      <c r="EU488" s="320"/>
      <c r="FE488" s="320"/>
      <c r="FO488" s="320"/>
      <c r="FY488" s="320"/>
      <c r="GI488" s="320"/>
      <c r="GS488" s="320"/>
      <c r="HC488" s="320"/>
      <c r="HM488" s="320"/>
      <c r="HW488" s="320"/>
    </row>
    <row r="489" s="3" customFormat="true" x14ac:dyDescent="0.25">
      <c r="A489" s="320"/>
      <c r="K489" s="320"/>
      <c r="U489" s="320"/>
      <c r="AE489" s="320"/>
      <c r="AO489" s="320"/>
      <c r="AY489" s="320"/>
      <c r="AZ489" s="320"/>
      <c r="BA489" s="320"/>
      <c r="BB489" s="320"/>
      <c r="BC489" s="320"/>
      <c r="BD489" s="320"/>
      <c r="BE489" s="320"/>
      <c r="BF489" s="320"/>
      <c r="BI489" s="320"/>
      <c r="BS489" s="320"/>
      <c r="CC489" s="320"/>
      <c r="CM489" s="320"/>
      <c r="CW489" s="320"/>
      <c r="DG489" s="320"/>
      <c r="DQ489" s="320"/>
      <c r="EA489" s="320"/>
      <c r="EK489" s="320"/>
      <c r="EU489" s="320"/>
      <c r="FE489" s="320"/>
      <c r="FO489" s="320"/>
      <c r="FY489" s="320"/>
      <c r="GI489" s="320"/>
      <c r="GS489" s="320"/>
      <c r="HC489" s="320"/>
      <c r="HM489" s="320"/>
      <c r="HW489" s="320"/>
    </row>
    <row r="490" s="3" customFormat="true" x14ac:dyDescent="0.25">
      <c r="A490" s="320"/>
      <c r="K490" s="320"/>
      <c r="U490" s="320"/>
      <c r="AE490" s="320"/>
      <c r="AO490" s="320"/>
      <c r="AY490" s="320"/>
      <c r="AZ490" s="320"/>
      <c r="BA490" s="320"/>
      <c r="BB490" s="320"/>
      <c r="BC490" s="320"/>
      <c r="BD490" s="320"/>
      <c r="BE490" s="320"/>
      <c r="BF490" s="320"/>
      <c r="BI490" s="320"/>
      <c r="BS490" s="320"/>
      <c r="CC490" s="320"/>
      <c r="CM490" s="320"/>
      <c r="CW490" s="320"/>
      <c r="DG490" s="320"/>
      <c r="DQ490" s="320"/>
      <c r="EA490" s="320"/>
      <c r="EK490" s="320"/>
      <c r="EU490" s="320"/>
      <c r="FE490" s="320"/>
      <c r="FO490" s="320"/>
      <c r="FY490" s="320"/>
      <c r="GI490" s="320"/>
      <c r="GS490" s="320"/>
      <c r="HC490" s="320"/>
      <c r="HM490" s="320"/>
      <c r="HW490" s="320"/>
    </row>
    <row r="491" s="3" customFormat="true" x14ac:dyDescent="0.25">
      <c r="A491" s="320"/>
      <c r="K491" s="320"/>
      <c r="U491" s="320"/>
      <c r="AE491" s="320"/>
      <c r="AO491" s="320"/>
      <c r="AY491" s="320"/>
      <c r="AZ491" s="320"/>
      <c r="BA491" s="320"/>
      <c r="BB491" s="320"/>
      <c r="BC491" s="320"/>
      <c r="BD491" s="320"/>
      <c r="BE491" s="320"/>
      <c r="BF491" s="320"/>
      <c r="BI491" s="320"/>
      <c r="BS491" s="320"/>
      <c r="CC491" s="320"/>
      <c r="CM491" s="320"/>
      <c r="CW491" s="320"/>
      <c r="DG491" s="320"/>
      <c r="DQ491" s="320"/>
      <c r="EA491" s="320"/>
      <c r="EK491" s="320"/>
      <c r="EU491" s="320"/>
      <c r="FE491" s="320"/>
      <c r="FO491" s="320"/>
      <c r="FY491" s="320"/>
      <c r="GI491" s="320"/>
      <c r="GS491" s="320"/>
      <c r="HC491" s="320"/>
      <c r="HM491" s="320"/>
      <c r="HW491" s="320"/>
    </row>
    <row r="492" s="3" customFormat="true" x14ac:dyDescent="0.25">
      <c r="A492" s="320"/>
      <c r="K492" s="320"/>
      <c r="U492" s="320"/>
      <c r="AE492" s="320"/>
      <c r="AO492" s="320"/>
      <c r="AY492" s="320"/>
      <c r="AZ492" s="320"/>
      <c r="BA492" s="320"/>
      <c r="BB492" s="320"/>
      <c r="BC492" s="320"/>
      <c r="BD492" s="320"/>
      <c r="BE492" s="320"/>
      <c r="BF492" s="320"/>
      <c r="BI492" s="320"/>
      <c r="BS492" s="320"/>
      <c r="CC492" s="320"/>
      <c r="CM492" s="320"/>
      <c r="CW492" s="320"/>
      <c r="DG492" s="320"/>
      <c r="DQ492" s="320"/>
      <c r="EA492" s="320"/>
      <c r="EK492" s="320"/>
      <c r="EU492" s="320"/>
      <c r="FE492" s="320"/>
      <c r="FO492" s="320"/>
      <c r="FY492" s="320"/>
      <c r="GI492" s="320"/>
      <c r="GS492" s="320"/>
      <c r="HC492" s="320"/>
      <c r="HM492" s="320"/>
      <c r="HW492" s="320"/>
    </row>
    <row r="493" s="3" customFormat="true" x14ac:dyDescent="0.25">
      <c r="A493" s="320"/>
      <c r="K493" s="320"/>
      <c r="U493" s="320"/>
      <c r="AE493" s="320"/>
      <c r="AO493" s="320"/>
      <c r="AY493" s="320"/>
      <c r="AZ493" s="320"/>
      <c r="BA493" s="320"/>
      <c r="BB493" s="320"/>
      <c r="BC493" s="320"/>
      <c r="BD493" s="320"/>
      <c r="BE493" s="320"/>
      <c r="BF493" s="320"/>
      <c r="BI493" s="320"/>
      <c r="BS493" s="320"/>
      <c r="CC493" s="320"/>
      <c r="CM493" s="320"/>
      <c r="CW493" s="320"/>
      <c r="DG493" s="320"/>
      <c r="DQ493" s="320"/>
      <c r="EA493" s="320"/>
      <c r="EK493" s="320"/>
      <c r="EU493" s="320"/>
      <c r="FE493" s="320"/>
      <c r="FO493" s="320"/>
      <c r="FY493" s="320"/>
      <c r="GI493" s="320"/>
      <c r="GS493" s="320"/>
      <c r="HC493" s="320"/>
      <c r="HM493" s="320"/>
      <c r="HW493" s="320"/>
    </row>
    <row r="494" s="3" customFormat="true" x14ac:dyDescent="0.25">
      <c r="A494" s="320"/>
      <c r="K494" s="320"/>
      <c r="U494" s="320"/>
      <c r="AE494" s="320"/>
      <c r="AO494" s="320"/>
      <c r="AY494" s="320"/>
      <c r="AZ494" s="320"/>
      <c r="BA494" s="320"/>
      <c r="BB494" s="320"/>
      <c r="BC494" s="320"/>
      <c r="BD494" s="320"/>
      <c r="BE494" s="320"/>
      <c r="BF494" s="320"/>
      <c r="BI494" s="320"/>
      <c r="BS494" s="320"/>
      <c r="CC494" s="320"/>
      <c r="CM494" s="320"/>
      <c r="CW494" s="320"/>
      <c r="DG494" s="320"/>
      <c r="DQ494" s="320"/>
      <c r="EA494" s="320"/>
      <c r="EK494" s="320"/>
      <c r="EU494" s="320"/>
      <c r="FE494" s="320"/>
      <c r="FO494" s="320"/>
      <c r="FY494" s="320"/>
      <c r="GI494" s="320"/>
      <c r="GS494" s="320"/>
      <c r="HC494" s="320"/>
      <c r="HM494" s="320"/>
      <c r="HW494" s="320"/>
    </row>
    <row r="495" s="3" customFormat="true" x14ac:dyDescent="0.25">
      <c r="A495" s="320"/>
      <c r="K495" s="320"/>
      <c r="U495" s="320"/>
      <c r="AE495" s="320"/>
      <c r="AO495" s="320"/>
      <c r="AY495" s="320"/>
      <c r="AZ495" s="320"/>
      <c r="BA495" s="320"/>
      <c r="BB495" s="320"/>
      <c r="BC495" s="320"/>
      <c r="BD495" s="320"/>
      <c r="BE495" s="320"/>
      <c r="BF495" s="320"/>
      <c r="BI495" s="320"/>
      <c r="BS495" s="320"/>
      <c r="CC495" s="320"/>
      <c r="CM495" s="320"/>
      <c r="CW495" s="320"/>
      <c r="DG495" s="320"/>
      <c r="DQ495" s="320"/>
      <c r="EA495" s="320"/>
      <c r="EK495" s="320"/>
      <c r="EU495" s="320"/>
      <c r="FE495" s="320"/>
      <c r="FO495" s="320"/>
      <c r="FY495" s="320"/>
      <c r="GI495" s="320"/>
      <c r="GS495" s="320"/>
      <c r="HC495" s="320"/>
      <c r="HM495" s="320"/>
      <c r="HW495" s="320"/>
    </row>
    <row r="496" s="3" customFormat="true" x14ac:dyDescent="0.25">
      <c r="A496" s="320"/>
      <c r="K496" s="320"/>
      <c r="U496" s="320"/>
      <c r="AE496" s="320"/>
      <c r="AO496" s="320"/>
      <c r="AY496" s="320"/>
      <c r="AZ496" s="320"/>
      <c r="BA496" s="320"/>
      <c r="BB496" s="320"/>
      <c r="BC496" s="320"/>
      <c r="BD496" s="320"/>
      <c r="BE496" s="320"/>
      <c r="BF496" s="320"/>
      <c r="BI496" s="320"/>
      <c r="BS496" s="320"/>
      <c r="CC496" s="320"/>
      <c r="CM496" s="320"/>
      <c r="CW496" s="320"/>
      <c r="DG496" s="320"/>
      <c r="DQ496" s="320"/>
      <c r="EA496" s="320"/>
      <c r="EK496" s="320"/>
      <c r="EU496" s="320"/>
      <c r="FE496" s="320"/>
      <c r="FO496" s="320"/>
      <c r="FY496" s="320"/>
      <c r="GI496" s="320"/>
      <c r="GS496" s="320"/>
      <c r="HC496" s="320"/>
      <c r="HM496" s="320"/>
      <c r="HW496" s="320"/>
    </row>
    <row r="497" s="3" customFormat="true" x14ac:dyDescent="0.25">
      <c r="A497" s="320"/>
      <c r="K497" s="320"/>
      <c r="U497" s="320"/>
      <c r="AE497" s="320"/>
      <c r="AO497" s="320"/>
      <c r="AY497" s="320"/>
      <c r="AZ497" s="320"/>
      <c r="BA497" s="320"/>
      <c r="BB497" s="320"/>
      <c r="BC497" s="320"/>
      <c r="BD497" s="320"/>
      <c r="BE497" s="320"/>
      <c r="BF497" s="320"/>
      <c r="BI497" s="320"/>
      <c r="BS497" s="320"/>
      <c r="CC497" s="320"/>
      <c r="CM497" s="320"/>
      <c r="CW497" s="320"/>
      <c r="DG497" s="320"/>
      <c r="DQ497" s="320"/>
      <c r="EA497" s="320"/>
      <c r="EK497" s="320"/>
      <c r="EU497" s="320"/>
      <c r="FE497" s="320"/>
      <c r="FO497" s="320"/>
      <c r="FY497" s="320"/>
      <c r="GI497" s="320"/>
      <c r="GS497" s="320"/>
      <c r="HC497" s="320"/>
      <c r="HM497" s="320"/>
      <c r="HW497" s="320"/>
    </row>
    <row r="498" s="3" customFormat="true" x14ac:dyDescent="0.25">
      <c r="A498" s="320"/>
      <c r="K498" s="320"/>
      <c r="U498" s="320"/>
      <c r="AE498" s="320"/>
      <c r="AO498" s="320"/>
      <c r="AY498" s="320"/>
      <c r="AZ498" s="320"/>
      <c r="BA498" s="320"/>
      <c r="BB498" s="320"/>
      <c r="BC498" s="320"/>
      <c r="BD498" s="320"/>
      <c r="BE498" s="320"/>
      <c r="BF498" s="320"/>
      <c r="BI498" s="320"/>
      <c r="BS498" s="320"/>
      <c r="CC498" s="320"/>
      <c r="CM498" s="320"/>
      <c r="CW498" s="320"/>
      <c r="DG498" s="320"/>
      <c r="DQ498" s="320"/>
      <c r="EA498" s="320"/>
      <c r="EK498" s="320"/>
      <c r="EU498" s="320"/>
      <c r="FE498" s="320"/>
      <c r="FO498" s="320"/>
      <c r="FY498" s="320"/>
      <c r="GI498" s="320"/>
      <c r="GS498" s="320"/>
      <c r="HC498" s="320"/>
      <c r="HM498" s="320"/>
      <c r="HW498" s="320"/>
    </row>
    <row r="499" s="3" customFormat="true" x14ac:dyDescent="0.25">
      <c r="A499" s="320"/>
      <c r="K499" s="320"/>
      <c r="U499" s="320"/>
      <c r="AE499" s="320"/>
      <c r="AO499" s="320"/>
      <c r="AY499" s="320"/>
      <c r="AZ499" s="320"/>
      <c r="BA499" s="320"/>
      <c r="BB499" s="320"/>
      <c r="BC499" s="320"/>
      <c r="BD499" s="320"/>
      <c r="BE499" s="320"/>
      <c r="BF499" s="320"/>
      <c r="BI499" s="320"/>
      <c r="BS499" s="320"/>
      <c r="CC499" s="320"/>
      <c r="CM499" s="320"/>
      <c r="CW499" s="320"/>
      <c r="DG499" s="320"/>
      <c r="DQ499" s="320"/>
      <c r="EA499" s="320"/>
      <c r="EK499" s="320"/>
      <c r="EU499" s="320"/>
      <c r="FE499" s="320"/>
      <c r="FO499" s="320"/>
      <c r="FY499" s="320"/>
      <c r="GI499" s="320"/>
      <c r="GS499" s="320"/>
      <c r="HC499" s="320"/>
      <c r="HM499" s="320"/>
      <c r="HW499" s="320"/>
    </row>
    <row r="500" s="3" customFormat="true" x14ac:dyDescent="0.25">
      <c r="A500" s="320"/>
      <c r="K500" s="320"/>
      <c r="U500" s="320"/>
      <c r="AE500" s="320"/>
      <c r="AO500" s="320"/>
      <c r="AY500" s="320"/>
      <c r="AZ500" s="320"/>
      <c r="BA500" s="320"/>
      <c r="BB500" s="320"/>
      <c r="BC500" s="320"/>
      <c r="BD500" s="320"/>
      <c r="BE500" s="320"/>
      <c r="BF500" s="320"/>
      <c r="BI500" s="320"/>
      <c r="BS500" s="320"/>
      <c r="CC500" s="320"/>
      <c r="CM500" s="320"/>
      <c r="CW500" s="320"/>
      <c r="DG500" s="320"/>
      <c r="DQ500" s="320"/>
      <c r="EA500" s="320"/>
      <c r="EK500" s="320"/>
      <c r="EU500" s="320"/>
      <c r="FE500" s="320"/>
      <c r="FO500" s="320"/>
      <c r="FY500" s="320"/>
      <c r="GI500" s="320"/>
      <c r="GS500" s="320"/>
      <c r="HC500" s="320"/>
      <c r="HM500" s="320"/>
      <c r="HW500" s="320"/>
    </row>
    <row r="501" s="3" customFormat="true" x14ac:dyDescent="0.25">
      <c r="A501" s="320"/>
      <c r="K501" s="320"/>
      <c r="U501" s="320"/>
      <c r="AE501" s="320"/>
      <c r="AO501" s="320"/>
      <c r="AY501" s="320"/>
      <c r="AZ501" s="320"/>
      <c r="BA501" s="320"/>
      <c r="BB501" s="320"/>
      <c r="BC501" s="320"/>
      <c r="BD501" s="320"/>
      <c r="BE501" s="320"/>
      <c r="BF501" s="320"/>
      <c r="BI501" s="320"/>
      <c r="BS501" s="320"/>
      <c r="CC501" s="320"/>
      <c r="CM501" s="320"/>
      <c r="CW501" s="320"/>
      <c r="DG501" s="320"/>
      <c r="DQ501" s="320"/>
      <c r="EA501" s="320"/>
      <c r="EK501" s="320"/>
      <c r="EU501" s="320"/>
      <c r="FE501" s="320"/>
      <c r="FO501" s="320"/>
      <c r="FY501" s="320"/>
      <c r="GI501" s="320"/>
      <c r="GS501" s="320"/>
      <c r="HC501" s="320"/>
      <c r="HM501" s="320"/>
      <c r="HW501" s="320"/>
    </row>
    <row r="502" s="3" customFormat="true" x14ac:dyDescent="0.25">
      <c r="A502" s="320"/>
      <c r="K502" s="320"/>
      <c r="U502" s="320"/>
      <c r="AE502" s="320"/>
      <c r="AO502" s="320"/>
      <c r="AY502" s="320"/>
      <c r="AZ502" s="320"/>
      <c r="BA502" s="320"/>
      <c r="BB502" s="320"/>
      <c r="BC502" s="320"/>
      <c r="BD502" s="320"/>
      <c r="BE502" s="320"/>
      <c r="BF502" s="320"/>
      <c r="BI502" s="320"/>
      <c r="BS502" s="320"/>
      <c r="CC502" s="320"/>
      <c r="CM502" s="320"/>
      <c r="CW502" s="320"/>
      <c r="DG502" s="320"/>
      <c r="DQ502" s="320"/>
      <c r="EA502" s="320"/>
      <c r="EK502" s="320"/>
      <c r="EU502" s="320"/>
      <c r="FE502" s="320"/>
      <c r="FO502" s="320"/>
      <c r="FY502" s="320"/>
      <c r="GI502" s="320"/>
      <c r="GS502" s="320"/>
      <c r="HC502" s="320"/>
      <c r="HM502" s="320"/>
      <c r="HW502" s="320"/>
    </row>
    <row r="503" s="3" customFormat="true" x14ac:dyDescent="0.25">
      <c r="A503" s="320"/>
      <c r="K503" s="320"/>
      <c r="U503" s="320"/>
      <c r="AE503" s="320"/>
      <c r="AO503" s="320"/>
      <c r="AY503" s="320"/>
      <c r="AZ503" s="320"/>
      <c r="BA503" s="320"/>
      <c r="BB503" s="320"/>
      <c r="BC503" s="320"/>
      <c r="BD503" s="320"/>
      <c r="BE503" s="320"/>
      <c r="BF503" s="320"/>
      <c r="BI503" s="320"/>
      <c r="BS503" s="320"/>
      <c r="CC503" s="320"/>
      <c r="CM503" s="320"/>
      <c r="CW503" s="320"/>
      <c r="DG503" s="320"/>
      <c r="DQ503" s="320"/>
      <c r="EA503" s="320"/>
      <c r="EK503" s="320"/>
      <c r="EU503" s="320"/>
      <c r="FE503" s="320"/>
      <c r="FO503" s="320"/>
      <c r="FY503" s="320"/>
      <c r="GI503" s="320"/>
      <c r="GS503" s="320"/>
      <c r="HC503" s="320"/>
      <c r="HM503" s="320"/>
      <c r="HW503" s="320"/>
    </row>
    <row r="504" s="3" customFormat="true" x14ac:dyDescent="0.25">
      <c r="A504" s="320"/>
      <c r="K504" s="320"/>
      <c r="U504" s="320"/>
      <c r="AE504" s="320"/>
      <c r="AO504" s="320"/>
      <c r="AY504" s="320"/>
      <c r="AZ504" s="320"/>
      <c r="BA504" s="320"/>
      <c r="BB504" s="320"/>
      <c r="BC504" s="320"/>
      <c r="BD504" s="320"/>
      <c r="BE504" s="320"/>
      <c r="BF504" s="320"/>
      <c r="BI504" s="320"/>
      <c r="BS504" s="320"/>
      <c r="CC504" s="320"/>
      <c r="CM504" s="320"/>
      <c r="CW504" s="320"/>
      <c r="DG504" s="320"/>
      <c r="DQ504" s="320"/>
      <c r="EA504" s="320"/>
      <c r="EK504" s="320"/>
      <c r="EU504" s="320"/>
      <c r="FE504" s="320"/>
      <c r="FO504" s="320"/>
      <c r="FY504" s="320"/>
      <c r="GI504" s="320"/>
      <c r="GS504" s="320"/>
      <c r="HC504" s="320"/>
      <c r="HM504" s="320"/>
      <c r="HW504" s="320"/>
    </row>
    <row r="505" s="3" customFormat="true" x14ac:dyDescent="0.25">
      <c r="A505" s="320"/>
      <c r="K505" s="320"/>
      <c r="U505" s="320"/>
      <c r="AE505" s="320"/>
      <c r="AO505" s="320"/>
      <c r="AY505" s="320"/>
      <c r="AZ505" s="320"/>
      <c r="BA505" s="320"/>
      <c r="BB505" s="320"/>
      <c r="BC505" s="320"/>
      <c r="BD505" s="320"/>
      <c r="BE505" s="320"/>
      <c r="BF505" s="320"/>
      <c r="BI505" s="320"/>
      <c r="BS505" s="320"/>
      <c r="CC505" s="320"/>
      <c r="CM505" s="320"/>
      <c r="CW505" s="320"/>
      <c r="DG505" s="320"/>
      <c r="DQ505" s="320"/>
      <c r="EA505" s="320"/>
      <c r="EK505" s="320"/>
      <c r="EU505" s="320"/>
      <c r="FE505" s="320"/>
      <c r="FO505" s="320"/>
      <c r="FY505" s="320"/>
      <c r="GI505" s="320"/>
      <c r="GS505" s="320"/>
      <c r="HC505" s="320"/>
      <c r="HM505" s="320"/>
      <c r="HW505" s="320"/>
    </row>
    <row r="506" s="3" customFormat="true" x14ac:dyDescent="0.25">
      <c r="A506" s="320"/>
      <c r="K506" s="320"/>
      <c r="U506" s="320"/>
      <c r="AE506" s="320"/>
      <c r="AO506" s="320"/>
      <c r="AY506" s="320"/>
      <c r="AZ506" s="320"/>
      <c r="BA506" s="320"/>
      <c r="BB506" s="320"/>
      <c r="BC506" s="320"/>
      <c r="BD506" s="320"/>
      <c r="BE506" s="320"/>
      <c r="BF506" s="320"/>
      <c r="BI506" s="320"/>
      <c r="BS506" s="320"/>
      <c r="CC506" s="320"/>
      <c r="CM506" s="320"/>
      <c r="CW506" s="320"/>
      <c r="DG506" s="320"/>
      <c r="DQ506" s="320"/>
      <c r="EA506" s="320"/>
      <c r="EK506" s="320"/>
      <c r="EU506" s="320"/>
      <c r="FE506" s="320"/>
      <c r="FO506" s="320"/>
      <c r="FY506" s="320"/>
      <c r="GI506" s="320"/>
      <c r="GS506" s="320"/>
      <c r="HC506" s="320"/>
      <c r="HM506" s="320"/>
      <c r="HW506" s="320"/>
    </row>
    <row r="507" s="3" customFormat="true" x14ac:dyDescent="0.25">
      <c r="A507" s="320"/>
      <c r="K507" s="320"/>
      <c r="U507" s="320"/>
      <c r="AE507" s="320"/>
      <c r="AO507" s="320"/>
      <c r="AY507" s="320"/>
      <c r="AZ507" s="320"/>
      <c r="BA507" s="320"/>
      <c r="BB507" s="320"/>
      <c r="BC507" s="320"/>
      <c r="BD507" s="320"/>
      <c r="BE507" s="320"/>
      <c r="BF507" s="320"/>
      <c r="BI507" s="320"/>
      <c r="BS507" s="320"/>
      <c r="CC507" s="320"/>
      <c r="CM507" s="320"/>
      <c r="CW507" s="320"/>
      <c r="DG507" s="320"/>
      <c r="DQ507" s="320"/>
      <c r="EA507" s="320"/>
      <c r="EK507" s="320"/>
      <c r="EU507" s="320"/>
      <c r="FE507" s="320"/>
      <c r="FO507" s="320"/>
      <c r="FY507" s="320"/>
      <c r="GI507" s="320"/>
      <c r="GS507" s="320"/>
      <c r="HC507" s="320"/>
      <c r="HM507" s="320"/>
      <c r="HW507" s="320"/>
    </row>
    <row r="508" s="3" customFormat="true" x14ac:dyDescent="0.25">
      <c r="A508" s="320"/>
      <c r="K508" s="320"/>
      <c r="U508" s="320"/>
      <c r="AE508" s="320"/>
      <c r="AO508" s="320"/>
      <c r="AY508" s="320"/>
      <c r="AZ508" s="320"/>
      <c r="BA508" s="320"/>
      <c r="BB508" s="320"/>
      <c r="BC508" s="320"/>
      <c r="BD508" s="320"/>
      <c r="BE508" s="320"/>
      <c r="BF508" s="320"/>
      <c r="BI508" s="320"/>
      <c r="BS508" s="320"/>
      <c r="CC508" s="320"/>
      <c r="CM508" s="320"/>
      <c r="CW508" s="320"/>
      <c r="DG508" s="320"/>
      <c r="DQ508" s="320"/>
      <c r="EA508" s="320"/>
      <c r="EK508" s="320"/>
      <c r="EU508" s="320"/>
      <c r="FE508" s="320"/>
      <c r="FO508" s="320"/>
      <c r="FY508" s="320"/>
      <c r="GI508" s="320"/>
      <c r="GS508" s="320"/>
      <c r="HC508" s="320"/>
      <c r="HM508" s="320"/>
      <c r="HW508" s="320"/>
    </row>
    <row r="509" s="3" customFormat="true" x14ac:dyDescent="0.25">
      <c r="A509" s="320"/>
      <c r="K509" s="320"/>
      <c r="U509" s="320"/>
      <c r="AE509" s="320"/>
      <c r="AO509" s="320"/>
      <c r="AY509" s="320"/>
      <c r="AZ509" s="320"/>
      <c r="BA509" s="320"/>
      <c r="BB509" s="320"/>
      <c r="BC509" s="320"/>
      <c r="BD509" s="320"/>
      <c r="BE509" s="320"/>
      <c r="BF509" s="320"/>
      <c r="BI509" s="320"/>
      <c r="BS509" s="320"/>
      <c r="CC509" s="320"/>
      <c r="CM509" s="320"/>
      <c r="CW509" s="320"/>
      <c r="DG509" s="320"/>
      <c r="DQ509" s="320"/>
      <c r="EA509" s="320"/>
      <c r="EK509" s="320"/>
      <c r="EU509" s="320"/>
      <c r="FE509" s="320"/>
      <c r="FO509" s="320"/>
      <c r="FY509" s="320"/>
      <c r="GI509" s="320"/>
      <c r="GS509" s="320"/>
      <c r="HC509" s="320"/>
      <c r="HM509" s="320"/>
      <c r="HW509" s="320"/>
    </row>
    <row r="510" s="3" customFormat="true" x14ac:dyDescent="0.25">
      <c r="A510" s="320"/>
      <c r="K510" s="320"/>
      <c r="U510" s="320"/>
      <c r="AE510" s="320"/>
      <c r="AO510" s="320"/>
      <c r="AY510" s="320"/>
      <c r="AZ510" s="320"/>
      <c r="BA510" s="320"/>
      <c r="BB510" s="320"/>
      <c r="BC510" s="320"/>
      <c r="BD510" s="320"/>
      <c r="BE510" s="320"/>
      <c r="BF510" s="320"/>
      <c r="BI510" s="320"/>
      <c r="BS510" s="320"/>
      <c r="CC510" s="320"/>
      <c r="CM510" s="320"/>
      <c r="CW510" s="320"/>
      <c r="DG510" s="320"/>
      <c r="DQ510" s="320"/>
      <c r="EA510" s="320"/>
      <c r="EK510" s="320"/>
      <c r="EU510" s="320"/>
      <c r="FE510" s="320"/>
      <c r="FO510" s="320"/>
      <c r="FY510" s="320"/>
      <c r="GI510" s="320"/>
      <c r="GS510" s="320"/>
      <c r="HC510" s="320"/>
      <c r="HM510" s="320"/>
      <c r="HW510" s="320"/>
    </row>
    <row r="511" s="3" customFormat="true" x14ac:dyDescent="0.25">
      <c r="A511" s="320"/>
      <c r="K511" s="320"/>
      <c r="U511" s="320"/>
      <c r="AE511" s="320"/>
      <c r="AO511" s="320"/>
      <c r="AY511" s="320"/>
      <c r="AZ511" s="320"/>
      <c r="BA511" s="320"/>
      <c r="BB511" s="320"/>
      <c r="BC511" s="320"/>
      <c r="BD511" s="320"/>
      <c r="BE511" s="320"/>
      <c r="BF511" s="320"/>
      <c r="BI511" s="320"/>
      <c r="BS511" s="320"/>
      <c r="CC511" s="320"/>
      <c r="CM511" s="320"/>
      <c r="CW511" s="320"/>
      <c r="DG511" s="320"/>
      <c r="DQ511" s="320"/>
      <c r="EA511" s="320"/>
      <c r="EK511" s="320"/>
      <c r="EU511" s="320"/>
      <c r="FE511" s="320"/>
      <c r="FO511" s="320"/>
      <c r="FY511" s="320"/>
      <c r="GI511" s="320"/>
      <c r="GS511" s="320"/>
      <c r="HC511" s="320"/>
      <c r="HM511" s="320"/>
      <c r="HW511" s="320"/>
    </row>
    <row r="512" s="3" customFormat="true" x14ac:dyDescent="0.25">
      <c r="A512" s="320"/>
      <c r="K512" s="320"/>
      <c r="U512" s="320"/>
      <c r="AE512" s="320"/>
      <c r="AO512" s="320"/>
      <c r="AY512" s="320"/>
      <c r="AZ512" s="320"/>
      <c r="BA512" s="320"/>
      <c r="BB512" s="320"/>
      <c r="BC512" s="320"/>
      <c r="BD512" s="320"/>
      <c r="BE512" s="320"/>
      <c r="BF512" s="320"/>
      <c r="BI512" s="320"/>
      <c r="BS512" s="320"/>
      <c r="CC512" s="320"/>
      <c r="CM512" s="320"/>
      <c r="CW512" s="320"/>
      <c r="DG512" s="320"/>
      <c r="DQ512" s="320"/>
      <c r="EA512" s="320"/>
      <c r="EK512" s="320"/>
      <c r="EU512" s="320"/>
      <c r="FE512" s="320"/>
      <c r="FO512" s="320"/>
      <c r="FY512" s="320"/>
      <c r="GI512" s="320"/>
      <c r="GS512" s="320"/>
      <c r="HC512" s="320"/>
      <c r="HM512" s="320"/>
      <c r="HW512" s="320"/>
    </row>
    <row r="513" s="3" customFormat="true" x14ac:dyDescent="0.25">
      <c r="A513" s="320"/>
      <c r="K513" s="320"/>
      <c r="U513" s="320"/>
      <c r="AE513" s="320"/>
      <c r="AO513" s="320"/>
      <c r="AY513" s="320"/>
      <c r="AZ513" s="320"/>
      <c r="BA513" s="320"/>
      <c r="BB513" s="320"/>
      <c r="BC513" s="320"/>
      <c r="BD513" s="320"/>
      <c r="BE513" s="320"/>
      <c r="BF513" s="320"/>
      <c r="BI513" s="320"/>
      <c r="BS513" s="320"/>
      <c r="CC513" s="320"/>
      <c r="CM513" s="320"/>
      <c r="CW513" s="320"/>
      <c r="DG513" s="320"/>
      <c r="DQ513" s="320"/>
      <c r="EA513" s="320"/>
      <c r="EK513" s="320"/>
      <c r="EU513" s="320"/>
      <c r="FE513" s="320"/>
      <c r="FO513" s="320"/>
      <c r="FY513" s="320"/>
      <c r="GI513" s="320"/>
      <c r="GS513" s="320"/>
      <c r="HC513" s="320"/>
      <c r="HM513" s="320"/>
      <c r="HW513" s="320"/>
    </row>
    <row r="514" s="3" customFormat="true" x14ac:dyDescent="0.25">
      <c r="A514" s="320"/>
      <c r="K514" s="320"/>
      <c r="U514" s="320"/>
      <c r="AE514" s="320"/>
      <c r="AO514" s="320"/>
      <c r="AY514" s="320"/>
      <c r="AZ514" s="320"/>
      <c r="BA514" s="320"/>
      <c r="BB514" s="320"/>
      <c r="BC514" s="320"/>
      <c r="BD514" s="320"/>
      <c r="BE514" s="320"/>
      <c r="BF514" s="320"/>
      <c r="BI514" s="320"/>
      <c r="BS514" s="320"/>
      <c r="CC514" s="320"/>
      <c r="CM514" s="320"/>
      <c r="CW514" s="320"/>
      <c r="DG514" s="320"/>
      <c r="DQ514" s="320"/>
      <c r="EA514" s="320"/>
      <c r="EK514" s="320"/>
      <c r="EU514" s="320"/>
      <c r="FE514" s="320"/>
      <c r="FO514" s="320"/>
      <c r="FY514" s="320"/>
      <c r="GI514" s="320"/>
      <c r="GS514" s="320"/>
      <c r="HC514" s="320"/>
      <c r="HM514" s="320"/>
      <c r="HW514" s="320"/>
    </row>
    <row r="515" s="3" customFormat="true" x14ac:dyDescent="0.25">
      <c r="A515" s="320"/>
      <c r="K515" s="320"/>
      <c r="U515" s="320"/>
      <c r="AE515" s="320"/>
      <c r="AO515" s="320"/>
      <c r="AY515" s="320"/>
      <c r="AZ515" s="320"/>
      <c r="BA515" s="320"/>
      <c r="BB515" s="320"/>
      <c r="BC515" s="320"/>
      <c r="BD515" s="320"/>
      <c r="BE515" s="320"/>
      <c r="BF515" s="320"/>
      <c r="BI515" s="320"/>
      <c r="BS515" s="320"/>
      <c r="CC515" s="320"/>
      <c r="CM515" s="320"/>
      <c r="CW515" s="320"/>
      <c r="DG515" s="320"/>
      <c r="DQ515" s="320"/>
      <c r="EA515" s="320"/>
      <c r="EK515" s="320"/>
      <c r="EU515" s="320"/>
      <c r="FE515" s="320"/>
      <c r="FO515" s="320"/>
      <c r="FY515" s="320"/>
      <c r="GI515" s="320"/>
      <c r="GS515" s="320"/>
      <c r="HC515" s="320"/>
      <c r="HM515" s="320"/>
      <c r="HW515" s="320"/>
    </row>
    <row r="516" s="3" customFormat="true" x14ac:dyDescent="0.25">
      <c r="A516" s="320"/>
      <c r="K516" s="320"/>
      <c r="U516" s="320"/>
      <c r="AE516" s="320"/>
      <c r="AO516" s="320"/>
      <c r="AY516" s="320"/>
      <c r="AZ516" s="320"/>
      <c r="BA516" s="320"/>
      <c r="BB516" s="320"/>
      <c r="BC516" s="320"/>
      <c r="BD516" s="320"/>
      <c r="BE516" s="320"/>
      <c r="BF516" s="320"/>
      <c r="BI516" s="320"/>
      <c r="BS516" s="320"/>
      <c r="CC516" s="320"/>
      <c r="CM516" s="320"/>
      <c r="CW516" s="320"/>
      <c r="DG516" s="320"/>
      <c r="DQ516" s="320"/>
      <c r="EA516" s="320"/>
      <c r="EK516" s="320"/>
      <c r="EU516" s="320"/>
      <c r="FE516" s="320"/>
      <c r="FO516" s="320"/>
      <c r="FY516" s="320"/>
      <c r="GI516" s="320"/>
      <c r="GS516" s="320"/>
      <c r="HC516" s="320"/>
      <c r="HM516" s="320"/>
      <c r="HW516" s="320"/>
    </row>
    <row r="517" s="3" customFormat="true" x14ac:dyDescent="0.25">
      <c r="A517" s="320"/>
      <c r="K517" s="320"/>
      <c r="U517" s="320"/>
      <c r="AE517" s="320"/>
      <c r="AO517" s="320"/>
      <c r="AY517" s="320"/>
      <c r="AZ517" s="320"/>
      <c r="BA517" s="320"/>
      <c r="BB517" s="320"/>
      <c r="BC517" s="320"/>
      <c r="BD517" s="320"/>
      <c r="BE517" s="320"/>
      <c r="BF517" s="320"/>
      <c r="BI517" s="320"/>
      <c r="BS517" s="320"/>
      <c r="CC517" s="320"/>
      <c r="CM517" s="320"/>
      <c r="CW517" s="320"/>
      <c r="DG517" s="320"/>
      <c r="DQ517" s="320"/>
      <c r="EA517" s="320"/>
      <c r="EK517" s="320"/>
      <c r="EU517" s="320"/>
      <c r="FE517" s="320"/>
      <c r="FO517" s="320"/>
      <c r="FY517" s="320"/>
      <c r="GI517" s="320"/>
      <c r="GS517" s="320"/>
      <c r="HC517" s="320"/>
      <c r="HM517" s="320"/>
      <c r="HW517" s="320"/>
    </row>
    <row r="518" s="3" customFormat="true" x14ac:dyDescent="0.25">
      <c r="A518" s="320"/>
      <c r="K518" s="320"/>
      <c r="U518" s="320"/>
      <c r="AE518" s="320"/>
      <c r="AO518" s="320"/>
      <c r="AY518" s="320"/>
      <c r="AZ518" s="320"/>
      <c r="BA518" s="320"/>
      <c r="BB518" s="320"/>
      <c r="BC518" s="320"/>
      <c r="BD518" s="320"/>
      <c r="BE518" s="320"/>
      <c r="BF518" s="320"/>
      <c r="BI518" s="320"/>
      <c r="BS518" s="320"/>
      <c r="CC518" s="320"/>
      <c r="CM518" s="320"/>
      <c r="CW518" s="320"/>
      <c r="DG518" s="320"/>
      <c r="DQ518" s="320"/>
      <c r="EA518" s="320"/>
      <c r="EK518" s="320"/>
      <c r="EU518" s="320"/>
      <c r="FE518" s="320"/>
      <c r="FO518" s="320"/>
      <c r="FY518" s="320"/>
      <c r="GI518" s="320"/>
      <c r="GS518" s="320"/>
      <c r="HC518" s="320"/>
      <c r="HM518" s="320"/>
      <c r="HW518" s="320"/>
    </row>
    <row r="519" s="3" customFormat="true" x14ac:dyDescent="0.25">
      <c r="A519" s="320"/>
      <c r="K519" s="320"/>
      <c r="U519" s="320"/>
      <c r="AE519" s="320"/>
      <c r="AO519" s="320"/>
      <c r="AY519" s="320"/>
      <c r="AZ519" s="320"/>
      <c r="BA519" s="320"/>
      <c r="BB519" s="320"/>
      <c r="BC519" s="320"/>
      <c r="BD519" s="320"/>
      <c r="BE519" s="320"/>
      <c r="BF519" s="320"/>
      <c r="BI519" s="320"/>
      <c r="BS519" s="320"/>
      <c r="CC519" s="320"/>
      <c r="CM519" s="320"/>
      <c r="CW519" s="320"/>
      <c r="DG519" s="320"/>
      <c r="DQ519" s="320"/>
      <c r="EA519" s="320"/>
      <c r="EK519" s="320"/>
      <c r="EU519" s="320"/>
      <c r="FE519" s="320"/>
      <c r="FO519" s="320"/>
      <c r="FY519" s="320"/>
      <c r="GI519" s="320"/>
      <c r="GS519" s="320"/>
      <c r="HC519" s="320"/>
      <c r="HM519" s="320"/>
      <c r="HW519" s="320"/>
    </row>
    <row r="520" s="3" customFormat="true" x14ac:dyDescent="0.25">
      <c r="A520" s="320"/>
      <c r="K520" s="320"/>
      <c r="U520" s="320"/>
      <c r="AE520" s="320"/>
      <c r="AO520" s="320"/>
      <c r="AY520" s="320"/>
      <c r="AZ520" s="320"/>
      <c r="BA520" s="320"/>
      <c r="BB520" s="320"/>
      <c r="BC520" s="320"/>
      <c r="BD520" s="320"/>
      <c r="BE520" s="320"/>
      <c r="BF520" s="320"/>
      <c r="BI520" s="320"/>
      <c r="BS520" s="320"/>
      <c r="CC520" s="320"/>
      <c r="CM520" s="320"/>
      <c r="CW520" s="320"/>
      <c r="DG520" s="320"/>
      <c r="DQ520" s="320"/>
      <c r="EA520" s="320"/>
      <c r="EK520" s="320"/>
      <c r="EU520" s="320"/>
      <c r="FE520" s="320"/>
      <c r="FO520" s="320"/>
      <c r="FY520" s="320"/>
      <c r="GI520" s="320"/>
      <c r="GS520" s="320"/>
      <c r="HC520" s="320"/>
      <c r="HM520" s="320"/>
      <c r="HW520" s="320"/>
    </row>
    <row r="521" s="3" customFormat="true" x14ac:dyDescent="0.25">
      <c r="A521" s="320"/>
      <c r="K521" s="320"/>
      <c r="U521" s="320"/>
      <c r="AE521" s="320"/>
      <c r="AO521" s="320"/>
      <c r="AY521" s="320"/>
      <c r="AZ521" s="320"/>
      <c r="BA521" s="320"/>
      <c r="BB521" s="320"/>
      <c r="BC521" s="320"/>
      <c r="BD521" s="320"/>
      <c r="BE521" s="320"/>
      <c r="BF521" s="320"/>
      <c r="BI521" s="320"/>
      <c r="BS521" s="320"/>
      <c r="CC521" s="320"/>
      <c r="CM521" s="320"/>
      <c r="CW521" s="320"/>
      <c r="DG521" s="320"/>
      <c r="DQ521" s="320"/>
      <c r="EA521" s="320"/>
      <c r="EK521" s="320"/>
      <c r="EU521" s="320"/>
      <c r="FE521" s="320"/>
      <c r="FO521" s="320"/>
      <c r="FY521" s="320"/>
      <c r="GI521" s="320"/>
      <c r="GS521" s="320"/>
      <c r="HC521" s="320"/>
      <c r="HM521" s="320"/>
      <c r="HW521" s="320"/>
    </row>
    <row r="522" s="3" customFormat="true" x14ac:dyDescent="0.25">
      <c r="A522" s="320"/>
      <c r="K522" s="320"/>
      <c r="U522" s="320"/>
      <c r="AE522" s="320"/>
      <c r="AO522" s="320"/>
      <c r="AY522" s="320"/>
      <c r="AZ522" s="320"/>
      <c r="BA522" s="320"/>
      <c r="BB522" s="320"/>
      <c r="BC522" s="320"/>
      <c r="BD522" s="320"/>
      <c r="BE522" s="320"/>
      <c r="BF522" s="320"/>
      <c r="BI522" s="320"/>
      <c r="BS522" s="320"/>
      <c r="CC522" s="320"/>
      <c r="CM522" s="320"/>
      <c r="CW522" s="320"/>
      <c r="DG522" s="320"/>
      <c r="DQ522" s="320"/>
      <c r="EA522" s="320"/>
      <c r="EK522" s="320"/>
      <c r="EU522" s="320"/>
      <c r="FE522" s="320"/>
      <c r="FO522" s="320"/>
      <c r="FY522" s="320"/>
      <c r="GI522" s="320"/>
      <c r="GS522" s="320"/>
      <c r="HC522" s="320"/>
      <c r="HM522" s="320"/>
      <c r="HW522" s="320"/>
    </row>
    <row r="523" s="3" customFormat="true" x14ac:dyDescent="0.25">
      <c r="A523" s="320"/>
      <c r="K523" s="320"/>
      <c r="U523" s="320"/>
      <c r="AE523" s="320"/>
      <c r="AO523" s="320"/>
      <c r="AY523" s="320"/>
      <c r="AZ523" s="320"/>
      <c r="BA523" s="320"/>
      <c r="BB523" s="320"/>
      <c r="BC523" s="320"/>
      <c r="BD523" s="320"/>
      <c r="BE523" s="320"/>
      <c r="BF523" s="320"/>
      <c r="BI523" s="320"/>
      <c r="BS523" s="320"/>
      <c r="CC523" s="320"/>
      <c r="CM523" s="320"/>
      <c r="CW523" s="320"/>
      <c r="DG523" s="320"/>
      <c r="DQ523" s="320"/>
      <c r="EA523" s="320"/>
      <c r="EK523" s="320"/>
      <c r="EU523" s="320"/>
      <c r="FE523" s="320"/>
      <c r="FO523" s="320"/>
      <c r="FY523" s="320"/>
      <c r="GI523" s="320"/>
      <c r="GS523" s="320"/>
      <c r="HC523" s="320"/>
      <c r="HM523" s="320"/>
      <c r="HW523" s="320"/>
    </row>
    <row r="524" s="3" customFormat="true" x14ac:dyDescent="0.25">
      <c r="A524" s="320"/>
      <c r="K524" s="320"/>
      <c r="U524" s="320"/>
      <c r="AE524" s="320"/>
      <c r="AO524" s="320"/>
      <c r="AY524" s="320"/>
      <c r="AZ524" s="320"/>
      <c r="BA524" s="320"/>
      <c r="BB524" s="320"/>
      <c r="BC524" s="320"/>
      <c r="BD524" s="320"/>
      <c r="BE524" s="320"/>
      <c r="BF524" s="320"/>
      <c r="BI524" s="320"/>
      <c r="BS524" s="320"/>
      <c r="CC524" s="320"/>
      <c r="CM524" s="320"/>
      <c r="CW524" s="320"/>
      <c r="DG524" s="320"/>
      <c r="DQ524" s="320"/>
      <c r="EA524" s="320"/>
      <c r="EK524" s="320"/>
      <c r="EU524" s="320"/>
      <c r="FE524" s="320"/>
      <c r="FO524" s="320"/>
      <c r="FY524" s="320"/>
      <c r="GI524" s="320"/>
      <c r="GS524" s="320"/>
      <c r="HC524" s="320"/>
      <c r="HM524" s="320"/>
      <c r="HW524" s="320"/>
    </row>
    <row r="525" s="3" customFormat="true" x14ac:dyDescent="0.25">
      <c r="A525" s="320"/>
      <c r="K525" s="320"/>
      <c r="U525" s="320"/>
      <c r="AE525" s="320"/>
      <c r="AO525" s="320"/>
      <c r="AY525" s="320"/>
      <c r="AZ525" s="320"/>
      <c r="BA525" s="320"/>
      <c r="BB525" s="320"/>
      <c r="BC525" s="320"/>
      <c r="BD525" s="320"/>
      <c r="BE525" s="320"/>
      <c r="BF525" s="320"/>
      <c r="BI525" s="320"/>
      <c r="BS525" s="320"/>
      <c r="CC525" s="320"/>
      <c r="CM525" s="320"/>
      <c r="CW525" s="320"/>
      <c r="DG525" s="320"/>
      <c r="DQ525" s="320"/>
      <c r="EA525" s="320"/>
      <c r="EK525" s="320"/>
      <c r="EU525" s="320"/>
      <c r="FE525" s="320"/>
      <c r="FO525" s="320"/>
      <c r="FY525" s="320"/>
      <c r="GI525" s="320"/>
      <c r="GS525" s="320"/>
      <c r="HC525" s="320"/>
      <c r="HM525" s="320"/>
      <c r="HW525" s="320"/>
    </row>
    <row r="526" s="3" customFormat="true" x14ac:dyDescent="0.25">
      <c r="A526" s="320"/>
      <c r="K526" s="320"/>
      <c r="U526" s="320"/>
      <c r="AE526" s="320"/>
      <c r="AO526" s="320"/>
      <c r="AY526" s="320"/>
      <c r="AZ526" s="320"/>
      <c r="BA526" s="320"/>
      <c r="BB526" s="320"/>
      <c r="BC526" s="320"/>
      <c r="BD526" s="320"/>
      <c r="BE526" s="320"/>
      <c r="BF526" s="320"/>
      <c r="BI526" s="320"/>
      <c r="BS526" s="320"/>
      <c r="CC526" s="320"/>
      <c r="CM526" s="320"/>
      <c r="CW526" s="320"/>
      <c r="DG526" s="320"/>
      <c r="DQ526" s="320"/>
      <c r="EA526" s="320"/>
      <c r="EK526" s="320"/>
      <c r="EU526" s="320"/>
      <c r="FE526" s="320"/>
      <c r="FO526" s="320"/>
      <c r="FY526" s="320"/>
      <c r="GI526" s="320"/>
      <c r="GS526" s="320"/>
      <c r="HC526" s="320"/>
      <c r="HM526" s="320"/>
      <c r="HW526" s="320"/>
    </row>
    <row r="527" s="3" customFormat="true" x14ac:dyDescent="0.25">
      <c r="A527" s="320"/>
      <c r="K527" s="320"/>
      <c r="U527" s="320"/>
      <c r="AE527" s="320"/>
      <c r="AO527" s="320"/>
      <c r="AY527" s="320"/>
      <c r="AZ527" s="320"/>
      <c r="BA527" s="320"/>
      <c r="BB527" s="320"/>
      <c r="BC527" s="320"/>
      <c r="BD527" s="320"/>
      <c r="BE527" s="320"/>
      <c r="BF527" s="320"/>
      <c r="BI527" s="320"/>
      <c r="BS527" s="320"/>
      <c r="CC527" s="320"/>
      <c r="CM527" s="320"/>
      <c r="CW527" s="320"/>
      <c r="DG527" s="320"/>
      <c r="DQ527" s="320"/>
      <c r="EA527" s="320"/>
      <c r="EK527" s="320"/>
      <c r="EU527" s="320"/>
      <c r="FE527" s="320"/>
      <c r="FO527" s="320"/>
      <c r="FY527" s="320"/>
      <c r="GI527" s="320"/>
      <c r="GS527" s="320"/>
      <c r="HC527" s="320"/>
      <c r="HM527" s="320"/>
      <c r="HW527" s="320"/>
    </row>
    <row r="528" s="3" customFormat="true" x14ac:dyDescent="0.25">
      <c r="A528" s="320"/>
      <c r="K528" s="320"/>
      <c r="U528" s="320"/>
      <c r="AE528" s="320"/>
      <c r="AO528" s="320"/>
      <c r="AY528" s="320"/>
      <c r="AZ528" s="320"/>
      <c r="BA528" s="320"/>
      <c r="BB528" s="320"/>
      <c r="BC528" s="320"/>
      <c r="BD528" s="320"/>
      <c r="BE528" s="320"/>
      <c r="BF528" s="320"/>
      <c r="BI528" s="320"/>
      <c r="BS528" s="320"/>
      <c r="CC528" s="320"/>
      <c r="CM528" s="320"/>
      <c r="CW528" s="320"/>
      <c r="DG528" s="320"/>
      <c r="DQ528" s="320"/>
      <c r="EA528" s="320"/>
      <c r="EK528" s="320"/>
      <c r="EU528" s="320"/>
      <c r="FE528" s="320"/>
      <c r="FO528" s="320"/>
      <c r="FY528" s="320"/>
      <c r="GI528" s="320"/>
      <c r="GS528" s="320"/>
      <c r="HC528" s="320"/>
      <c r="HM528" s="320"/>
      <c r="HW528" s="320"/>
    </row>
    <row r="529" s="3" customFormat="true" x14ac:dyDescent="0.25">
      <c r="A529" s="320"/>
      <c r="K529" s="320"/>
      <c r="U529" s="320"/>
      <c r="AE529" s="320"/>
      <c r="AO529" s="320"/>
      <c r="AY529" s="320"/>
      <c r="AZ529" s="320"/>
      <c r="BA529" s="320"/>
      <c r="BB529" s="320"/>
      <c r="BC529" s="320"/>
      <c r="BD529" s="320"/>
      <c r="BE529" s="320"/>
      <c r="BF529" s="320"/>
      <c r="BI529" s="320"/>
      <c r="BS529" s="320"/>
      <c r="CC529" s="320"/>
      <c r="CM529" s="320"/>
      <c r="CW529" s="320"/>
      <c r="DG529" s="320"/>
      <c r="DQ529" s="320"/>
      <c r="EA529" s="320"/>
      <c r="EK529" s="320"/>
      <c r="EU529" s="320"/>
      <c r="FE529" s="320"/>
      <c r="FO529" s="320"/>
      <c r="FY529" s="320"/>
      <c r="GI529" s="320"/>
      <c r="GS529" s="320"/>
      <c r="HC529" s="320"/>
      <c r="HM529" s="320"/>
      <c r="HW529" s="320"/>
    </row>
    <row r="530" s="3" customFormat="true" x14ac:dyDescent="0.25">
      <c r="A530" s="320"/>
      <c r="K530" s="320"/>
      <c r="U530" s="320"/>
      <c r="AE530" s="320"/>
      <c r="AO530" s="320"/>
      <c r="AY530" s="320"/>
      <c r="AZ530" s="320"/>
      <c r="BA530" s="320"/>
      <c r="BB530" s="320"/>
      <c r="BC530" s="320"/>
      <c r="BD530" s="320"/>
      <c r="BE530" s="320"/>
      <c r="BF530" s="320"/>
      <c r="BI530" s="320"/>
      <c r="BS530" s="320"/>
      <c r="CC530" s="320"/>
      <c r="CM530" s="320"/>
      <c r="CW530" s="320"/>
      <c r="DG530" s="320"/>
      <c r="DQ530" s="320"/>
      <c r="EA530" s="320"/>
      <c r="EK530" s="320"/>
      <c r="EU530" s="320"/>
      <c r="FE530" s="320"/>
      <c r="FO530" s="320"/>
      <c r="FY530" s="320"/>
      <c r="GI530" s="320"/>
      <c r="GS530" s="320"/>
      <c r="HC530" s="320"/>
      <c r="HM530" s="320"/>
      <c r="HW530" s="320"/>
    </row>
    <row r="531" s="3" customFormat="true" x14ac:dyDescent="0.25">
      <c r="A531" s="320"/>
      <c r="K531" s="320"/>
      <c r="U531" s="320"/>
      <c r="AE531" s="320"/>
      <c r="AO531" s="320"/>
      <c r="AY531" s="320"/>
      <c r="AZ531" s="320"/>
      <c r="BA531" s="320"/>
      <c r="BB531" s="320"/>
      <c r="BC531" s="320"/>
      <c r="BD531" s="320"/>
      <c r="BE531" s="320"/>
      <c r="BF531" s="320"/>
      <c r="BI531" s="320"/>
      <c r="BS531" s="320"/>
      <c r="CC531" s="320"/>
      <c r="CM531" s="320"/>
      <c r="CW531" s="320"/>
      <c r="DG531" s="320"/>
      <c r="DQ531" s="320"/>
      <c r="EA531" s="320"/>
      <c r="EK531" s="320"/>
      <c r="EU531" s="320"/>
      <c r="FE531" s="320"/>
      <c r="FO531" s="320"/>
      <c r="FY531" s="320"/>
      <c r="GI531" s="320"/>
      <c r="GS531" s="320"/>
      <c r="HC531" s="320"/>
      <c r="HM531" s="320"/>
      <c r="HW531" s="320"/>
    </row>
    <row r="532" s="3" customFormat="true" x14ac:dyDescent="0.25">
      <c r="A532" s="320"/>
      <c r="K532" s="320"/>
      <c r="U532" s="320"/>
      <c r="AE532" s="320"/>
      <c r="AO532" s="320"/>
      <c r="AY532" s="320"/>
      <c r="AZ532" s="320"/>
      <c r="BA532" s="320"/>
      <c r="BB532" s="320"/>
      <c r="BC532" s="320"/>
      <c r="BD532" s="320"/>
      <c r="BE532" s="320"/>
      <c r="BF532" s="320"/>
      <c r="BI532" s="320"/>
      <c r="BS532" s="320"/>
      <c r="CC532" s="320"/>
      <c r="CM532" s="320"/>
      <c r="CW532" s="320"/>
      <c r="DG532" s="320"/>
      <c r="DQ532" s="320"/>
      <c r="EA532" s="320"/>
      <c r="EK532" s="320"/>
      <c r="EU532" s="320"/>
      <c r="FE532" s="320"/>
      <c r="FO532" s="320"/>
      <c r="FY532" s="320"/>
      <c r="GI532" s="320"/>
      <c r="GS532" s="320"/>
      <c r="HC532" s="320"/>
      <c r="HM532" s="320"/>
      <c r="HW532" s="320"/>
    </row>
    <row r="533" s="3" customFormat="true" x14ac:dyDescent="0.25">
      <c r="A533" s="320"/>
      <c r="K533" s="320"/>
      <c r="U533" s="320"/>
      <c r="AE533" s="320"/>
      <c r="AO533" s="320"/>
      <c r="AY533" s="320"/>
      <c r="AZ533" s="320"/>
      <c r="BA533" s="320"/>
      <c r="BB533" s="320"/>
      <c r="BC533" s="320"/>
      <c r="BD533" s="320"/>
      <c r="BE533" s="320"/>
      <c r="BF533" s="320"/>
      <c r="BI533" s="320"/>
      <c r="BS533" s="320"/>
      <c r="CC533" s="320"/>
      <c r="CM533" s="320"/>
      <c r="CW533" s="320"/>
      <c r="DG533" s="320"/>
      <c r="DQ533" s="320"/>
      <c r="EA533" s="320"/>
      <c r="EK533" s="320"/>
      <c r="EU533" s="320"/>
      <c r="FE533" s="320"/>
      <c r="FO533" s="320"/>
      <c r="FY533" s="320"/>
      <c r="GI533" s="320"/>
      <c r="GS533" s="320"/>
      <c r="HC533" s="320"/>
      <c r="HM533" s="320"/>
      <c r="HW533" s="320"/>
    </row>
    <row r="534" s="3" customFormat="true" x14ac:dyDescent="0.25">
      <c r="A534" s="320"/>
      <c r="K534" s="320"/>
      <c r="U534" s="320"/>
      <c r="AE534" s="320"/>
      <c r="AO534" s="320"/>
      <c r="AY534" s="320"/>
      <c r="AZ534" s="320"/>
      <c r="BA534" s="320"/>
      <c r="BB534" s="320"/>
      <c r="BC534" s="320"/>
      <c r="BD534" s="320"/>
      <c r="BE534" s="320"/>
      <c r="BF534" s="320"/>
      <c r="BI534" s="320"/>
      <c r="BS534" s="320"/>
      <c r="CC534" s="320"/>
      <c r="CM534" s="320"/>
      <c r="CW534" s="320"/>
      <c r="DG534" s="320"/>
      <c r="DQ534" s="320"/>
      <c r="EA534" s="320"/>
      <c r="EK534" s="320"/>
      <c r="EU534" s="320"/>
      <c r="FE534" s="320"/>
      <c r="FO534" s="320"/>
      <c r="FY534" s="320"/>
      <c r="GI534" s="320"/>
      <c r="GS534" s="320"/>
      <c r="HC534" s="320"/>
      <c r="HM534" s="320"/>
      <c r="HW534" s="320"/>
    </row>
    <row r="535" s="3" customFormat="true" x14ac:dyDescent="0.25">
      <c r="A535" s="320"/>
      <c r="K535" s="320"/>
      <c r="U535" s="320"/>
      <c r="AE535" s="320"/>
      <c r="AO535" s="320"/>
      <c r="AY535" s="320"/>
      <c r="AZ535" s="320"/>
      <c r="BA535" s="320"/>
      <c r="BB535" s="320"/>
      <c r="BC535" s="320"/>
      <c r="BD535" s="320"/>
      <c r="BE535" s="320"/>
      <c r="BF535" s="320"/>
      <c r="BI535" s="320"/>
      <c r="BS535" s="320"/>
      <c r="CC535" s="320"/>
      <c r="CM535" s="320"/>
      <c r="CW535" s="320"/>
      <c r="DG535" s="320"/>
      <c r="DQ535" s="320"/>
      <c r="EA535" s="320"/>
      <c r="EK535" s="320"/>
      <c r="EU535" s="320"/>
      <c r="FE535" s="320"/>
      <c r="FO535" s="320"/>
      <c r="FY535" s="320"/>
      <c r="GI535" s="320"/>
      <c r="GS535" s="320"/>
      <c r="HC535" s="320"/>
      <c r="HM535" s="320"/>
      <c r="HW535" s="320"/>
    </row>
    <row r="536" s="3" customFormat="true" x14ac:dyDescent="0.25">
      <c r="A536" s="320"/>
      <c r="K536" s="320"/>
      <c r="U536" s="320"/>
      <c r="AE536" s="320"/>
      <c r="AO536" s="320"/>
      <c r="AY536" s="320"/>
      <c r="AZ536" s="320"/>
      <c r="BA536" s="320"/>
      <c r="BB536" s="320"/>
      <c r="BC536" s="320"/>
      <c r="BD536" s="320"/>
      <c r="BE536" s="320"/>
      <c r="BF536" s="320"/>
      <c r="BI536" s="320"/>
      <c r="BS536" s="320"/>
      <c r="CC536" s="320"/>
      <c r="CM536" s="320"/>
      <c r="CW536" s="320"/>
      <c r="DG536" s="320"/>
      <c r="DQ536" s="320"/>
      <c r="EA536" s="320"/>
      <c r="EK536" s="320"/>
      <c r="EU536" s="320"/>
      <c r="FE536" s="320"/>
      <c r="FO536" s="320"/>
      <c r="FY536" s="320"/>
      <c r="GI536" s="320"/>
      <c r="GS536" s="320"/>
      <c r="HC536" s="320"/>
      <c r="HM536" s="320"/>
      <c r="HW536" s="320"/>
    </row>
    <row r="537" s="3" customFormat="true" x14ac:dyDescent="0.25">
      <c r="A537" s="320"/>
      <c r="K537" s="320"/>
      <c r="U537" s="320"/>
      <c r="AE537" s="320"/>
      <c r="AO537" s="320"/>
      <c r="AY537" s="320"/>
      <c r="AZ537" s="320"/>
      <c r="BA537" s="320"/>
      <c r="BB537" s="320"/>
      <c r="BC537" s="320"/>
      <c r="BD537" s="320"/>
      <c r="BE537" s="320"/>
      <c r="BF537" s="320"/>
      <c r="BI537" s="320"/>
      <c r="BS537" s="320"/>
      <c r="CC537" s="320"/>
      <c r="CM537" s="320"/>
      <c r="CW537" s="320"/>
      <c r="DG537" s="320"/>
      <c r="DQ537" s="320"/>
      <c r="EA537" s="320"/>
      <c r="EK537" s="320"/>
      <c r="EU537" s="320"/>
      <c r="FE537" s="320"/>
      <c r="FO537" s="320"/>
      <c r="FY537" s="320"/>
      <c r="GI537" s="320"/>
      <c r="GS537" s="320"/>
      <c r="HC537" s="320"/>
      <c r="HM537" s="320"/>
      <c r="HW537" s="320"/>
    </row>
    <row r="538" s="3" customFormat="true" x14ac:dyDescent="0.25">
      <c r="A538" s="320"/>
      <c r="K538" s="320"/>
      <c r="U538" s="320"/>
      <c r="AE538" s="320"/>
      <c r="AO538" s="320"/>
      <c r="AY538" s="320"/>
      <c r="AZ538" s="320"/>
      <c r="BA538" s="320"/>
      <c r="BB538" s="320"/>
      <c r="BC538" s="320"/>
      <c r="BD538" s="320"/>
      <c r="BE538" s="320"/>
      <c r="BF538" s="320"/>
      <c r="BI538" s="320"/>
      <c r="BS538" s="320"/>
      <c r="CC538" s="320"/>
      <c r="CM538" s="320"/>
      <c r="CW538" s="320"/>
      <c r="DG538" s="320"/>
      <c r="DQ538" s="320"/>
      <c r="EA538" s="320"/>
      <c r="EK538" s="320"/>
      <c r="EU538" s="320"/>
      <c r="FE538" s="320"/>
      <c r="FO538" s="320"/>
      <c r="FY538" s="320"/>
      <c r="GI538" s="320"/>
      <c r="GS538" s="320"/>
      <c r="HC538" s="320"/>
      <c r="HM538" s="320"/>
      <c r="HW538" s="320"/>
    </row>
    <row r="539" s="3" customFormat="true" x14ac:dyDescent="0.25">
      <c r="A539" s="320"/>
      <c r="K539" s="320"/>
      <c r="U539" s="320"/>
      <c r="AE539" s="320"/>
      <c r="AO539" s="320"/>
      <c r="AY539" s="320"/>
      <c r="AZ539" s="320"/>
      <c r="BA539" s="320"/>
      <c r="BB539" s="320"/>
      <c r="BC539" s="320"/>
      <c r="BD539" s="320"/>
      <c r="BE539" s="320"/>
      <c r="BF539" s="320"/>
      <c r="BI539" s="320"/>
      <c r="BS539" s="320"/>
      <c r="CC539" s="320"/>
      <c r="CM539" s="320"/>
      <c r="CW539" s="320"/>
      <c r="DG539" s="320"/>
      <c r="DQ539" s="320"/>
      <c r="EA539" s="320"/>
      <c r="EK539" s="320"/>
      <c r="EU539" s="320"/>
      <c r="FE539" s="320"/>
      <c r="FO539" s="320"/>
      <c r="FY539" s="320"/>
      <c r="GI539" s="320"/>
      <c r="GS539" s="320"/>
      <c r="HC539" s="320"/>
      <c r="HM539" s="320"/>
      <c r="HW539" s="320"/>
    </row>
    <row r="540" s="3" customFormat="true" x14ac:dyDescent="0.25">
      <c r="A540" s="320"/>
      <c r="K540" s="320"/>
      <c r="U540" s="320"/>
      <c r="AE540" s="320"/>
      <c r="AO540" s="320"/>
      <c r="AY540" s="320"/>
      <c r="AZ540" s="320"/>
      <c r="BA540" s="320"/>
      <c r="BB540" s="320"/>
      <c r="BC540" s="320"/>
      <c r="BD540" s="320"/>
      <c r="BE540" s="320"/>
      <c r="BF540" s="320"/>
      <c r="BI540" s="320"/>
      <c r="BS540" s="320"/>
      <c r="CC540" s="320"/>
      <c r="CM540" s="320"/>
      <c r="CW540" s="320"/>
      <c r="DG540" s="320"/>
      <c r="DQ540" s="320"/>
      <c r="EA540" s="320"/>
      <c r="EK540" s="320"/>
      <c r="EU540" s="320"/>
      <c r="FE540" s="320"/>
      <c r="FO540" s="320"/>
      <c r="FY540" s="320"/>
      <c r="GI540" s="320"/>
      <c r="GS540" s="320"/>
      <c r="HC540" s="320"/>
      <c r="HM540" s="320"/>
      <c r="HW540" s="320"/>
    </row>
    <row r="541" s="3" customFormat="true" x14ac:dyDescent="0.25">
      <c r="A541" s="320"/>
      <c r="K541" s="320"/>
      <c r="U541" s="320"/>
      <c r="AE541" s="320"/>
      <c r="AO541" s="320"/>
      <c r="AY541" s="320"/>
      <c r="AZ541" s="320"/>
      <c r="BA541" s="320"/>
      <c r="BB541" s="320"/>
      <c r="BC541" s="320"/>
      <c r="BD541" s="320"/>
      <c r="BE541" s="320"/>
      <c r="BF541" s="320"/>
      <c r="BI541" s="320"/>
      <c r="BS541" s="320"/>
      <c r="CC541" s="320"/>
      <c r="CM541" s="320"/>
      <c r="CW541" s="320"/>
      <c r="DG541" s="320"/>
      <c r="DQ541" s="320"/>
      <c r="EA541" s="320"/>
      <c r="EK541" s="320"/>
      <c r="EU541" s="320"/>
      <c r="FE541" s="320"/>
      <c r="FO541" s="320"/>
      <c r="FY541" s="320"/>
      <c r="GI541" s="320"/>
      <c r="GS541" s="320"/>
      <c r="HC541" s="320"/>
      <c r="HM541" s="320"/>
      <c r="HW541" s="320"/>
    </row>
    <row r="542" s="3" customFormat="true" x14ac:dyDescent="0.25">
      <c r="A542" s="320"/>
      <c r="K542" s="320"/>
      <c r="U542" s="320"/>
      <c r="AE542" s="320"/>
      <c r="AO542" s="320"/>
      <c r="AY542" s="320"/>
      <c r="AZ542" s="320"/>
      <c r="BA542" s="320"/>
      <c r="BB542" s="320"/>
      <c r="BC542" s="320"/>
      <c r="BD542" s="320"/>
      <c r="BE542" s="320"/>
      <c r="BF542" s="320"/>
      <c r="BI542" s="320"/>
      <c r="BS542" s="320"/>
      <c r="CC542" s="320"/>
      <c r="CM542" s="320"/>
      <c r="CW542" s="320"/>
      <c r="DG542" s="320"/>
      <c r="DQ542" s="320"/>
      <c r="EA542" s="320"/>
      <c r="EK542" s="320"/>
      <c r="EU542" s="320"/>
      <c r="FE542" s="320"/>
      <c r="FO542" s="320"/>
      <c r="FY542" s="320"/>
      <c r="GI542" s="320"/>
      <c r="GS542" s="320"/>
      <c r="HC542" s="320"/>
      <c r="HM542" s="320"/>
      <c r="HW542" s="320"/>
    </row>
    <row r="543" s="3" customFormat="true" x14ac:dyDescent="0.25">
      <c r="A543" s="320"/>
      <c r="K543" s="320"/>
      <c r="U543" s="320"/>
      <c r="AE543" s="320"/>
      <c r="AO543" s="320"/>
      <c r="AY543" s="320"/>
      <c r="AZ543" s="320"/>
      <c r="BA543" s="320"/>
      <c r="BB543" s="320"/>
      <c r="BC543" s="320"/>
      <c r="BD543" s="320"/>
      <c r="BE543" s="320"/>
      <c r="BF543" s="320"/>
      <c r="BI543" s="320"/>
      <c r="BS543" s="320"/>
      <c r="CC543" s="320"/>
      <c r="CM543" s="320"/>
      <c r="CW543" s="320"/>
      <c r="DG543" s="320"/>
      <c r="DQ543" s="320"/>
      <c r="EA543" s="320"/>
      <c r="EK543" s="320"/>
      <c r="EU543" s="320"/>
      <c r="FE543" s="320"/>
      <c r="FO543" s="320"/>
      <c r="FY543" s="320"/>
      <c r="GI543" s="320"/>
      <c r="GS543" s="320"/>
      <c r="HC543" s="320"/>
      <c r="HM543" s="320"/>
      <c r="HW543" s="320"/>
    </row>
    <row r="544" s="3" customFormat="true" x14ac:dyDescent="0.25">
      <c r="A544" s="320"/>
      <c r="K544" s="320"/>
      <c r="U544" s="320"/>
      <c r="AE544" s="320"/>
      <c r="AO544" s="320"/>
      <c r="AY544" s="320"/>
      <c r="AZ544" s="320"/>
      <c r="BA544" s="320"/>
      <c r="BB544" s="320"/>
      <c r="BC544" s="320"/>
      <c r="BD544" s="320"/>
      <c r="BE544" s="320"/>
      <c r="BF544" s="320"/>
      <c r="BI544" s="320"/>
      <c r="BS544" s="320"/>
      <c r="CC544" s="320"/>
      <c r="CM544" s="320"/>
      <c r="CW544" s="320"/>
      <c r="DG544" s="320"/>
      <c r="DQ544" s="320"/>
      <c r="EA544" s="320"/>
      <c r="EK544" s="320"/>
      <c r="EU544" s="320"/>
      <c r="FE544" s="320"/>
      <c r="FO544" s="320"/>
      <c r="FY544" s="320"/>
      <c r="GI544" s="320"/>
      <c r="GS544" s="320"/>
      <c r="HC544" s="320"/>
      <c r="HM544" s="320"/>
      <c r="HW544" s="320"/>
    </row>
    <row r="545" s="3" customFormat="true" x14ac:dyDescent="0.25">
      <c r="A545" s="320"/>
      <c r="K545" s="320"/>
      <c r="U545" s="320"/>
      <c r="AE545" s="320"/>
      <c r="AO545" s="320"/>
      <c r="AY545" s="320"/>
      <c r="AZ545" s="320"/>
      <c r="BA545" s="320"/>
      <c r="BB545" s="320"/>
      <c r="BC545" s="320"/>
      <c r="BD545" s="320"/>
      <c r="BE545" s="320"/>
      <c r="BF545" s="320"/>
      <c r="BI545" s="320"/>
      <c r="BS545" s="320"/>
      <c r="CC545" s="320"/>
      <c r="CM545" s="320"/>
      <c r="CW545" s="320"/>
      <c r="DG545" s="320"/>
      <c r="DQ545" s="320"/>
      <c r="EA545" s="320"/>
      <c r="EK545" s="320"/>
      <c r="EU545" s="320"/>
      <c r="FE545" s="320"/>
      <c r="FO545" s="320"/>
      <c r="FY545" s="320"/>
      <c r="GI545" s="320"/>
      <c r="GS545" s="320"/>
      <c r="HC545" s="320"/>
      <c r="HM545" s="320"/>
      <c r="HW545" s="320"/>
    </row>
    <row r="546" s="3" customFormat="true" x14ac:dyDescent="0.25">
      <c r="A546" s="320"/>
      <c r="K546" s="320"/>
      <c r="U546" s="320"/>
      <c r="AE546" s="320"/>
      <c r="AO546" s="320"/>
      <c r="AY546" s="320"/>
      <c r="AZ546" s="320"/>
      <c r="BA546" s="320"/>
      <c r="BB546" s="320"/>
      <c r="BC546" s="320"/>
      <c r="BD546" s="320"/>
      <c r="BE546" s="320"/>
      <c r="BF546" s="320"/>
      <c r="BI546" s="320"/>
      <c r="BS546" s="320"/>
      <c r="CC546" s="320"/>
      <c r="CM546" s="320"/>
      <c r="CW546" s="320"/>
      <c r="DG546" s="320"/>
      <c r="DQ546" s="320"/>
      <c r="EA546" s="320"/>
      <c r="EK546" s="320"/>
      <c r="EU546" s="320"/>
      <c r="FE546" s="320"/>
      <c r="FO546" s="320"/>
      <c r="FY546" s="320"/>
      <c r="GI546" s="320"/>
      <c r="GS546" s="320"/>
      <c r="HC546" s="320"/>
      <c r="HM546" s="320"/>
      <c r="HW546" s="320"/>
    </row>
    <row r="547" s="3" customFormat="true" x14ac:dyDescent="0.25">
      <c r="A547" s="320"/>
      <c r="K547" s="320"/>
      <c r="U547" s="320"/>
      <c r="AE547" s="320"/>
      <c r="AO547" s="320"/>
      <c r="AY547" s="320"/>
      <c r="AZ547" s="320"/>
      <c r="BA547" s="320"/>
      <c r="BB547" s="320"/>
      <c r="BC547" s="320"/>
      <c r="BD547" s="320"/>
      <c r="BE547" s="320"/>
      <c r="BF547" s="320"/>
      <c r="BI547" s="320"/>
      <c r="BS547" s="320"/>
      <c r="CC547" s="320"/>
      <c r="CM547" s="320"/>
      <c r="CW547" s="320"/>
      <c r="DG547" s="320"/>
      <c r="DQ547" s="320"/>
      <c r="EA547" s="320"/>
      <c r="EK547" s="320"/>
      <c r="EU547" s="320"/>
      <c r="FE547" s="320"/>
      <c r="FO547" s="320"/>
      <c r="FY547" s="320"/>
      <c r="GI547" s="320"/>
      <c r="GS547" s="320"/>
      <c r="HC547" s="320"/>
      <c r="HM547" s="320"/>
      <c r="HW547" s="320"/>
    </row>
    <row r="548" s="3" customFormat="true" x14ac:dyDescent="0.25">
      <c r="A548" s="320"/>
      <c r="K548" s="320"/>
      <c r="U548" s="320"/>
      <c r="AE548" s="320"/>
      <c r="AO548" s="320"/>
      <c r="AY548" s="320"/>
      <c r="AZ548" s="320"/>
      <c r="BA548" s="320"/>
      <c r="BB548" s="320"/>
      <c r="BC548" s="320"/>
      <c r="BD548" s="320"/>
      <c r="BE548" s="320"/>
      <c r="BF548" s="320"/>
      <c r="BI548" s="320"/>
      <c r="BS548" s="320"/>
      <c r="CC548" s="320"/>
      <c r="CM548" s="320"/>
      <c r="CW548" s="320"/>
      <c r="DG548" s="320"/>
      <c r="DQ548" s="320"/>
      <c r="EA548" s="320"/>
      <c r="EK548" s="320"/>
      <c r="EU548" s="320"/>
      <c r="FE548" s="320"/>
      <c r="FO548" s="320"/>
      <c r="FY548" s="320"/>
      <c r="GI548" s="320"/>
      <c r="GS548" s="320"/>
      <c r="HC548" s="320"/>
      <c r="HM548" s="320"/>
      <c r="HW548" s="320"/>
    </row>
    <row r="549" s="3" customFormat="true" x14ac:dyDescent="0.25">
      <c r="A549" s="320"/>
      <c r="K549" s="320"/>
      <c r="U549" s="320"/>
      <c r="AE549" s="320"/>
      <c r="AO549" s="320"/>
      <c r="AY549" s="320"/>
      <c r="AZ549" s="320"/>
      <c r="BA549" s="320"/>
      <c r="BB549" s="320"/>
      <c r="BC549" s="320"/>
      <c r="BD549" s="320"/>
      <c r="BE549" s="320"/>
      <c r="BF549" s="320"/>
      <c r="BI549" s="320"/>
      <c r="BS549" s="320"/>
      <c r="CC549" s="320"/>
      <c r="CM549" s="320"/>
      <c r="CW549" s="320"/>
      <c r="DG549" s="320"/>
      <c r="DQ549" s="320"/>
      <c r="EA549" s="320"/>
      <c r="EK549" s="320"/>
      <c r="EU549" s="320"/>
      <c r="FE549" s="320"/>
      <c r="FO549" s="320"/>
      <c r="FY549" s="320"/>
      <c r="GI549" s="320"/>
      <c r="GS549" s="320"/>
      <c r="HC549" s="320"/>
      <c r="HM549" s="320"/>
      <c r="HW549" s="320"/>
    </row>
    <row r="550" s="3" customFormat="true" x14ac:dyDescent="0.25">
      <c r="A550" s="320"/>
      <c r="K550" s="320"/>
      <c r="U550" s="320"/>
      <c r="AE550" s="320"/>
      <c r="AO550" s="320"/>
      <c r="AY550" s="320"/>
      <c r="AZ550" s="320"/>
      <c r="BA550" s="320"/>
      <c r="BB550" s="320"/>
      <c r="BC550" s="320"/>
      <c r="BD550" s="320"/>
      <c r="BE550" s="320"/>
      <c r="BF550" s="320"/>
      <c r="BI550" s="320"/>
      <c r="BS550" s="320"/>
      <c r="CC550" s="320"/>
      <c r="CM550" s="320"/>
      <c r="CW550" s="320"/>
      <c r="DG550" s="320"/>
      <c r="DQ550" s="320"/>
      <c r="EA550" s="320"/>
      <c r="EK550" s="320"/>
      <c r="EU550" s="320"/>
      <c r="FE550" s="320"/>
      <c r="FO550" s="320"/>
      <c r="FY550" s="320"/>
      <c r="GI550" s="320"/>
      <c r="GS550" s="320"/>
      <c r="HC550" s="320"/>
      <c r="HM550" s="320"/>
      <c r="HW550" s="320"/>
    </row>
    <row r="551" s="3" customFormat="true" x14ac:dyDescent="0.25">
      <c r="A551" s="320"/>
      <c r="K551" s="320"/>
      <c r="U551" s="320"/>
      <c r="AE551" s="320"/>
      <c r="AO551" s="320"/>
      <c r="AY551" s="320"/>
      <c r="AZ551" s="320"/>
      <c r="BA551" s="320"/>
      <c r="BB551" s="320"/>
      <c r="BC551" s="320"/>
      <c r="BD551" s="320"/>
      <c r="BE551" s="320"/>
      <c r="BF551" s="320"/>
      <c r="BI551" s="320"/>
      <c r="BS551" s="320"/>
      <c r="CC551" s="320"/>
      <c r="CM551" s="320"/>
      <c r="CW551" s="320"/>
      <c r="DG551" s="320"/>
      <c r="DQ551" s="320"/>
      <c r="EA551" s="320"/>
      <c r="EK551" s="320"/>
      <c r="EU551" s="320"/>
      <c r="FE551" s="320"/>
      <c r="FO551" s="320"/>
      <c r="FY551" s="320"/>
      <c r="GI551" s="320"/>
      <c r="GS551" s="320"/>
      <c r="HC551" s="320"/>
      <c r="HM551" s="320"/>
      <c r="HW551" s="320"/>
    </row>
    <row r="552" s="3" customFormat="true" x14ac:dyDescent="0.25">
      <c r="A552" s="320"/>
      <c r="K552" s="320"/>
      <c r="U552" s="320"/>
      <c r="AE552" s="320"/>
      <c r="AO552" s="320"/>
      <c r="AY552" s="320"/>
      <c r="AZ552" s="320"/>
      <c r="BA552" s="320"/>
      <c r="BB552" s="320"/>
      <c r="BC552" s="320"/>
      <c r="BD552" s="320"/>
      <c r="BE552" s="320"/>
      <c r="BF552" s="320"/>
      <c r="BI552" s="320"/>
      <c r="BS552" s="320"/>
      <c r="CC552" s="320"/>
      <c r="CM552" s="320"/>
      <c r="CW552" s="320"/>
      <c r="DG552" s="320"/>
      <c r="DQ552" s="320"/>
      <c r="EA552" s="320"/>
      <c r="EK552" s="320"/>
      <c r="EU552" s="320"/>
      <c r="FE552" s="320"/>
      <c r="FO552" s="320"/>
      <c r="FY552" s="320"/>
      <c r="GI552" s="320"/>
      <c r="GS552" s="320"/>
      <c r="HC552" s="320"/>
      <c r="HM552" s="320"/>
      <c r="HW552" s="320"/>
    </row>
    <row r="553" s="3" customFormat="true" x14ac:dyDescent="0.25">
      <c r="A553" s="320"/>
      <c r="K553" s="320"/>
      <c r="U553" s="320"/>
      <c r="AE553" s="320"/>
      <c r="AO553" s="320"/>
      <c r="AY553" s="320"/>
      <c r="AZ553" s="320"/>
      <c r="BA553" s="320"/>
      <c r="BB553" s="320"/>
      <c r="BC553" s="320"/>
      <c r="BD553" s="320"/>
      <c r="BE553" s="320"/>
      <c r="BF553" s="320"/>
      <c r="BI553" s="320"/>
      <c r="BS553" s="320"/>
      <c r="CC553" s="320"/>
      <c r="CM553" s="320"/>
      <c r="CW553" s="320"/>
      <c r="DG553" s="320"/>
      <c r="DQ553" s="320"/>
      <c r="EA553" s="320"/>
      <c r="EK553" s="320"/>
      <c r="EU553" s="320"/>
      <c r="FE553" s="320"/>
      <c r="FO553" s="320"/>
      <c r="FY553" s="320"/>
      <c r="GI553" s="320"/>
      <c r="GS553" s="320"/>
      <c r="HC553" s="320"/>
      <c r="HM553" s="320"/>
      <c r="HW553" s="320"/>
    </row>
    <row r="554" s="3" customFormat="true" x14ac:dyDescent="0.25">
      <c r="A554" s="320"/>
      <c r="K554" s="320"/>
      <c r="U554" s="320"/>
      <c r="AE554" s="320"/>
      <c r="AO554" s="320"/>
      <c r="AY554" s="320"/>
      <c r="AZ554" s="320"/>
      <c r="BA554" s="320"/>
      <c r="BB554" s="320"/>
      <c r="BC554" s="320"/>
      <c r="BD554" s="320"/>
      <c r="BE554" s="320"/>
      <c r="BF554" s="320"/>
      <c r="BI554" s="320"/>
      <c r="BS554" s="320"/>
      <c r="CC554" s="320"/>
      <c r="CM554" s="320"/>
      <c r="CW554" s="320"/>
      <c r="DG554" s="320"/>
      <c r="DQ554" s="320"/>
      <c r="EA554" s="320"/>
      <c r="EK554" s="320"/>
      <c r="EU554" s="320"/>
      <c r="FE554" s="320"/>
      <c r="FO554" s="320"/>
      <c r="FY554" s="320"/>
      <c r="GI554" s="320"/>
      <c r="GS554" s="320"/>
      <c r="HC554" s="320"/>
      <c r="HM554" s="320"/>
      <c r="HW554" s="320"/>
    </row>
    <row r="555" s="3" customFormat="true" x14ac:dyDescent="0.25">
      <c r="A555" s="320"/>
      <c r="K555" s="320"/>
      <c r="U555" s="320"/>
      <c r="AE555" s="320"/>
      <c r="AO555" s="320"/>
      <c r="AY555" s="320"/>
      <c r="AZ555" s="320"/>
      <c r="BA555" s="320"/>
      <c r="BB555" s="320"/>
      <c r="BC555" s="320"/>
      <c r="BD555" s="320"/>
      <c r="BE555" s="320"/>
      <c r="BF555" s="320"/>
      <c r="BI555" s="320"/>
      <c r="BS555" s="320"/>
      <c r="CC555" s="320"/>
      <c r="CM555" s="320"/>
      <c r="CW555" s="320"/>
      <c r="DG555" s="320"/>
      <c r="DQ555" s="320"/>
      <c r="EA555" s="320"/>
      <c r="EK555" s="320"/>
      <c r="EU555" s="320"/>
      <c r="FE555" s="320"/>
      <c r="FO555" s="320"/>
      <c r="FY555" s="320"/>
      <c r="GI555" s="320"/>
      <c r="GS555" s="320"/>
      <c r="HC555" s="320"/>
      <c r="HM555" s="320"/>
      <c r="HW555" s="320"/>
    </row>
    <row r="556" s="3" customFormat="true" x14ac:dyDescent="0.25">
      <c r="A556" s="320"/>
      <c r="K556" s="320"/>
      <c r="U556" s="320"/>
      <c r="AE556" s="320"/>
      <c r="AO556" s="320"/>
      <c r="AY556" s="320"/>
      <c r="AZ556" s="320"/>
      <c r="BA556" s="320"/>
      <c r="BB556" s="320"/>
      <c r="BC556" s="320"/>
      <c r="BD556" s="320"/>
      <c r="BE556" s="320"/>
      <c r="BF556" s="320"/>
      <c r="BI556" s="320"/>
      <c r="BS556" s="320"/>
      <c r="CC556" s="320"/>
      <c r="CM556" s="320"/>
      <c r="CW556" s="320"/>
      <c r="DG556" s="320"/>
      <c r="DQ556" s="320"/>
      <c r="EA556" s="320"/>
      <c r="EK556" s="320"/>
      <c r="EU556" s="320"/>
      <c r="FE556" s="320"/>
      <c r="FO556" s="320"/>
      <c r="FY556" s="320"/>
      <c r="GI556" s="320"/>
      <c r="GS556" s="320"/>
      <c r="HC556" s="320"/>
      <c r="HM556" s="320"/>
      <c r="HW556" s="320"/>
    </row>
    <row r="557" s="3" customFormat="true" x14ac:dyDescent="0.25">
      <c r="A557" s="320"/>
      <c r="K557" s="320"/>
      <c r="U557" s="320"/>
      <c r="AE557" s="320"/>
      <c r="AO557" s="320"/>
      <c r="AY557" s="320"/>
      <c r="AZ557" s="320"/>
      <c r="BA557" s="320"/>
      <c r="BB557" s="320"/>
      <c r="BC557" s="320"/>
      <c r="BD557" s="320"/>
      <c r="BE557" s="320"/>
      <c r="BF557" s="320"/>
      <c r="BI557" s="320"/>
      <c r="BS557" s="320"/>
      <c r="CC557" s="320"/>
      <c r="CM557" s="320"/>
      <c r="CW557" s="320"/>
      <c r="DG557" s="320"/>
      <c r="DQ557" s="320"/>
      <c r="EA557" s="320"/>
      <c r="EK557" s="320"/>
      <c r="EU557" s="320"/>
      <c r="FE557" s="320"/>
      <c r="FO557" s="320"/>
      <c r="FY557" s="320"/>
      <c r="GI557" s="320"/>
      <c r="GS557" s="320"/>
      <c r="HC557" s="320"/>
      <c r="HM557" s="320"/>
      <c r="HW557" s="320"/>
    </row>
    <row r="558" s="3" customFormat="true" x14ac:dyDescent="0.25">
      <c r="A558" s="320"/>
      <c r="K558" s="320"/>
      <c r="U558" s="320"/>
      <c r="AE558" s="320"/>
      <c r="AO558" s="320"/>
      <c r="AY558" s="320"/>
      <c r="AZ558" s="320"/>
      <c r="BA558" s="320"/>
      <c r="BB558" s="320"/>
      <c r="BC558" s="320"/>
      <c r="BD558" s="320"/>
      <c r="BE558" s="320"/>
      <c r="BF558" s="320"/>
      <c r="BI558" s="320"/>
      <c r="BS558" s="320"/>
      <c r="CC558" s="320"/>
      <c r="CM558" s="320"/>
      <c r="CW558" s="320"/>
      <c r="DG558" s="320"/>
      <c r="DQ558" s="320"/>
      <c r="EA558" s="320"/>
      <c r="EK558" s="320"/>
      <c r="EU558" s="320"/>
      <c r="FE558" s="320"/>
      <c r="FO558" s="320"/>
      <c r="FY558" s="320"/>
      <c r="GI558" s="320"/>
      <c r="GS558" s="320"/>
      <c r="HC558" s="320"/>
      <c r="HM558" s="320"/>
      <c r="HW558" s="320"/>
    </row>
    <row r="559" s="3" customFormat="true" x14ac:dyDescent="0.25">
      <c r="A559" s="320"/>
      <c r="K559" s="320"/>
      <c r="U559" s="320"/>
      <c r="AE559" s="320"/>
      <c r="AO559" s="320"/>
      <c r="AY559" s="320"/>
      <c r="AZ559" s="320"/>
      <c r="BA559" s="320"/>
      <c r="BB559" s="320"/>
      <c r="BC559" s="320"/>
      <c r="BD559" s="320"/>
      <c r="BE559" s="320"/>
      <c r="BF559" s="320"/>
      <c r="BI559" s="320"/>
      <c r="BS559" s="320"/>
      <c r="CC559" s="320"/>
      <c r="CM559" s="320"/>
      <c r="CW559" s="320"/>
      <c r="DG559" s="320"/>
      <c r="DQ559" s="320"/>
      <c r="EA559" s="320"/>
      <c r="EK559" s="320"/>
      <c r="EU559" s="320"/>
      <c r="FE559" s="320"/>
      <c r="FO559" s="320"/>
      <c r="FY559" s="320"/>
      <c r="GI559" s="320"/>
      <c r="GS559" s="320"/>
      <c r="HC559" s="320"/>
      <c r="HM559" s="320"/>
      <c r="HW559" s="320"/>
    </row>
    <row r="560" s="3" customFormat="true" x14ac:dyDescent="0.25">
      <c r="A560" s="320"/>
      <c r="K560" s="320"/>
      <c r="U560" s="320"/>
      <c r="AE560" s="320"/>
      <c r="AO560" s="320"/>
      <c r="AY560" s="320"/>
      <c r="AZ560" s="320"/>
      <c r="BA560" s="320"/>
      <c r="BB560" s="320"/>
      <c r="BC560" s="320"/>
      <c r="BD560" s="320"/>
      <c r="BE560" s="320"/>
      <c r="BF560" s="320"/>
      <c r="BI560" s="320"/>
      <c r="BS560" s="320"/>
      <c r="CC560" s="320"/>
      <c r="CM560" s="320"/>
      <c r="CW560" s="320"/>
      <c r="DG560" s="320"/>
      <c r="DQ560" s="320"/>
      <c r="EA560" s="320"/>
      <c r="EK560" s="320"/>
      <c r="EU560" s="320"/>
      <c r="FE560" s="320"/>
      <c r="FO560" s="320"/>
      <c r="FY560" s="320"/>
      <c r="GI560" s="320"/>
      <c r="GS560" s="320"/>
      <c r="HC560" s="320"/>
      <c r="HM560" s="320"/>
      <c r="HW560" s="320"/>
    </row>
    <row r="561" s="3" customFormat="true" x14ac:dyDescent="0.25">
      <c r="A561" s="320"/>
      <c r="K561" s="320"/>
      <c r="U561" s="320"/>
      <c r="AE561" s="320"/>
      <c r="AO561" s="320"/>
      <c r="AY561" s="320"/>
      <c r="AZ561" s="320"/>
      <c r="BA561" s="320"/>
      <c r="BB561" s="320"/>
      <c r="BC561" s="320"/>
      <c r="BD561" s="320"/>
      <c r="BE561" s="320"/>
      <c r="BF561" s="320"/>
      <c r="BI561" s="320"/>
      <c r="BS561" s="320"/>
      <c r="CC561" s="320"/>
      <c r="CM561" s="320"/>
      <c r="CW561" s="320"/>
      <c r="DG561" s="320"/>
      <c r="DQ561" s="320"/>
      <c r="EA561" s="320"/>
      <c r="EK561" s="320"/>
      <c r="EU561" s="320"/>
      <c r="FE561" s="320"/>
      <c r="FO561" s="320"/>
      <c r="FY561" s="320"/>
      <c r="GI561" s="320"/>
      <c r="GS561" s="320"/>
      <c r="HC561" s="320"/>
      <c r="HM561" s="320"/>
      <c r="HW561" s="320"/>
    </row>
    <row r="562" s="3" customFormat="true" x14ac:dyDescent="0.25">
      <c r="A562" s="320"/>
      <c r="K562" s="320"/>
      <c r="U562" s="320"/>
      <c r="AE562" s="320"/>
      <c r="AO562" s="320"/>
      <c r="AY562" s="320"/>
      <c r="AZ562" s="320"/>
      <c r="BA562" s="320"/>
      <c r="BB562" s="320"/>
      <c r="BC562" s="320"/>
      <c r="BD562" s="320"/>
      <c r="BE562" s="320"/>
      <c r="BF562" s="320"/>
      <c r="BI562" s="320"/>
      <c r="BS562" s="320"/>
      <c r="CC562" s="320"/>
      <c r="CM562" s="320"/>
      <c r="CW562" s="320"/>
      <c r="DG562" s="320"/>
      <c r="DQ562" s="320"/>
      <c r="EA562" s="320"/>
      <c r="EK562" s="320"/>
      <c r="EU562" s="320"/>
      <c r="FE562" s="320"/>
      <c r="FO562" s="320"/>
      <c r="FY562" s="320"/>
      <c r="GI562" s="320"/>
      <c r="GS562" s="320"/>
      <c r="HC562" s="320"/>
      <c r="HM562" s="320"/>
      <c r="HW562" s="320"/>
    </row>
    <row r="563" s="3" customFormat="true" x14ac:dyDescent="0.25">
      <c r="A563" s="320"/>
      <c r="K563" s="320"/>
      <c r="U563" s="320"/>
      <c r="AE563" s="320"/>
      <c r="AO563" s="320"/>
      <c r="AY563" s="320"/>
      <c r="AZ563" s="320"/>
      <c r="BA563" s="320"/>
      <c r="BB563" s="320"/>
      <c r="BC563" s="320"/>
      <c r="BD563" s="320"/>
      <c r="BE563" s="320"/>
      <c r="BF563" s="320"/>
      <c r="BI563" s="320"/>
      <c r="BS563" s="320"/>
      <c r="CC563" s="320"/>
      <c r="CM563" s="320"/>
      <c r="CW563" s="320"/>
      <c r="DG563" s="320"/>
      <c r="DQ563" s="320"/>
      <c r="EA563" s="320"/>
      <c r="EK563" s="320"/>
      <c r="EU563" s="320"/>
      <c r="FE563" s="320"/>
      <c r="FO563" s="320"/>
      <c r="FY563" s="320"/>
      <c r="GI563" s="320"/>
      <c r="GS563" s="320"/>
      <c r="HC563" s="320"/>
      <c r="HM563" s="320"/>
      <c r="HW563" s="320"/>
    </row>
    <row r="564" s="3" customFormat="true" x14ac:dyDescent="0.25">
      <c r="A564" s="320"/>
      <c r="K564" s="320"/>
      <c r="U564" s="320"/>
      <c r="AE564" s="320"/>
      <c r="AO564" s="320"/>
      <c r="AY564" s="320"/>
      <c r="AZ564" s="320"/>
      <c r="BA564" s="320"/>
      <c r="BB564" s="320"/>
      <c r="BC564" s="320"/>
      <c r="BD564" s="320"/>
      <c r="BE564" s="320"/>
      <c r="BF564" s="320"/>
      <c r="BI564" s="320"/>
      <c r="BS564" s="320"/>
      <c r="CC564" s="320"/>
      <c r="CM564" s="320"/>
      <c r="CW564" s="320"/>
      <c r="DG564" s="320"/>
      <c r="DQ564" s="320"/>
      <c r="EA564" s="320"/>
      <c r="EK564" s="320"/>
      <c r="EU564" s="320"/>
      <c r="FE564" s="320"/>
      <c r="FO564" s="320"/>
      <c r="FY564" s="320"/>
      <c r="GI564" s="320"/>
      <c r="GS564" s="320"/>
      <c r="HC564" s="320"/>
      <c r="HM564" s="320"/>
      <c r="HW564" s="320"/>
    </row>
    <row r="565" s="3" customFormat="true" x14ac:dyDescent="0.25">
      <c r="A565" s="320"/>
      <c r="K565" s="320"/>
      <c r="U565" s="320"/>
      <c r="AE565" s="320"/>
      <c r="AO565" s="320"/>
      <c r="AY565" s="320"/>
      <c r="AZ565" s="320"/>
      <c r="BA565" s="320"/>
      <c r="BB565" s="320"/>
      <c r="BC565" s="320"/>
      <c r="BD565" s="320"/>
      <c r="BE565" s="320"/>
      <c r="BF565" s="320"/>
      <c r="BI565" s="320"/>
      <c r="BS565" s="320"/>
      <c r="CC565" s="320"/>
      <c r="CM565" s="320"/>
      <c r="CW565" s="320"/>
      <c r="DG565" s="320"/>
      <c r="DQ565" s="320"/>
      <c r="EA565" s="320"/>
      <c r="EK565" s="320"/>
      <c r="EU565" s="320"/>
      <c r="FE565" s="320"/>
      <c r="FO565" s="320"/>
      <c r="FY565" s="320"/>
      <c r="GI565" s="320"/>
      <c r="GS565" s="320"/>
      <c r="HC565" s="320"/>
      <c r="HM565" s="320"/>
      <c r="HW565" s="320"/>
    </row>
    <row r="566" s="3" customFormat="true" x14ac:dyDescent="0.25">
      <c r="A566" s="320"/>
      <c r="K566" s="320"/>
      <c r="U566" s="320"/>
      <c r="AE566" s="320"/>
      <c r="AO566" s="320"/>
      <c r="AY566" s="320"/>
      <c r="AZ566" s="320"/>
      <c r="BA566" s="320"/>
      <c r="BB566" s="320"/>
      <c r="BC566" s="320"/>
      <c r="BD566" s="320"/>
      <c r="BE566" s="320"/>
      <c r="BF566" s="320"/>
      <c r="BI566" s="320"/>
      <c r="BS566" s="320"/>
      <c r="CC566" s="320"/>
      <c r="CM566" s="320"/>
      <c r="CW566" s="320"/>
      <c r="DG566" s="320"/>
      <c r="DQ566" s="320"/>
      <c r="EA566" s="320"/>
      <c r="EK566" s="320"/>
      <c r="EU566" s="320"/>
      <c r="FE566" s="320"/>
      <c r="FO566" s="320"/>
      <c r="FY566" s="320"/>
      <c r="GI566" s="320"/>
      <c r="GS566" s="320"/>
      <c r="HC566" s="320"/>
      <c r="HM566" s="320"/>
      <c r="HW566" s="320"/>
    </row>
    <row r="567" s="3" customFormat="true" x14ac:dyDescent="0.25">
      <c r="A567" s="320"/>
      <c r="K567" s="320"/>
      <c r="U567" s="320"/>
      <c r="AE567" s="320"/>
      <c r="AO567" s="320"/>
      <c r="AY567" s="320"/>
      <c r="AZ567" s="320"/>
      <c r="BA567" s="320"/>
      <c r="BB567" s="320"/>
      <c r="BC567" s="320"/>
      <c r="BD567" s="320"/>
      <c r="BE567" s="320"/>
      <c r="BF567" s="320"/>
      <c r="BI567" s="320"/>
      <c r="BS567" s="320"/>
      <c r="CC567" s="320"/>
      <c r="CM567" s="320"/>
      <c r="CW567" s="320"/>
      <c r="DG567" s="320"/>
      <c r="DQ567" s="320"/>
      <c r="EA567" s="320"/>
      <c r="EK567" s="320"/>
      <c r="EU567" s="320"/>
      <c r="FE567" s="320"/>
      <c r="FO567" s="320"/>
      <c r="FY567" s="320"/>
      <c r="GI567" s="320"/>
      <c r="GS567" s="320"/>
      <c r="HC567" s="320"/>
      <c r="HM567" s="320"/>
      <c r="HW567" s="320"/>
    </row>
    <row r="568" s="3" customFormat="true" x14ac:dyDescent="0.25">
      <c r="A568" s="320"/>
      <c r="K568" s="320"/>
      <c r="U568" s="320"/>
      <c r="AE568" s="320"/>
      <c r="AO568" s="320"/>
      <c r="AY568" s="320"/>
      <c r="AZ568" s="320"/>
      <c r="BA568" s="320"/>
      <c r="BB568" s="320"/>
      <c r="BC568" s="320"/>
      <c r="BD568" s="320"/>
      <c r="BE568" s="320"/>
      <c r="BF568" s="320"/>
      <c r="BI568" s="320"/>
      <c r="BS568" s="320"/>
      <c r="CC568" s="320"/>
      <c r="CM568" s="320"/>
      <c r="CW568" s="320"/>
      <c r="DG568" s="320"/>
      <c r="DQ568" s="320"/>
      <c r="EA568" s="320"/>
      <c r="EK568" s="320"/>
      <c r="EU568" s="320"/>
      <c r="FE568" s="320"/>
      <c r="FO568" s="320"/>
      <c r="FY568" s="320"/>
      <c r="GI568" s="320"/>
      <c r="GS568" s="320"/>
      <c r="HC568" s="320"/>
      <c r="HM568" s="320"/>
      <c r="HW568" s="320"/>
    </row>
    <row r="569" s="3" customFormat="true" x14ac:dyDescent="0.25">
      <c r="A569" s="320"/>
      <c r="K569" s="320"/>
      <c r="U569" s="320"/>
      <c r="AE569" s="320"/>
      <c r="AO569" s="320"/>
      <c r="AY569" s="320"/>
      <c r="AZ569" s="320"/>
      <c r="BA569" s="320"/>
      <c r="BB569" s="320"/>
      <c r="BC569" s="320"/>
      <c r="BD569" s="320"/>
      <c r="BE569" s="320"/>
      <c r="BF569" s="320"/>
      <c r="BI569" s="320"/>
      <c r="BS569" s="320"/>
      <c r="CC569" s="320"/>
      <c r="CM569" s="320"/>
      <c r="CW569" s="320"/>
      <c r="DG569" s="320"/>
      <c r="DQ569" s="320"/>
      <c r="EA569" s="320"/>
      <c r="EK569" s="320"/>
      <c r="EU569" s="320"/>
      <c r="FE569" s="320"/>
      <c r="FO569" s="320"/>
      <c r="FY569" s="320"/>
      <c r="GI569" s="320"/>
      <c r="GS569" s="320"/>
      <c r="HC569" s="320"/>
      <c r="HM569" s="320"/>
      <c r="HW569" s="320"/>
    </row>
    <row r="570" s="3" customFormat="true" x14ac:dyDescent="0.25">
      <c r="A570" s="320"/>
      <c r="K570" s="320"/>
      <c r="U570" s="320"/>
      <c r="AE570" s="320"/>
      <c r="AO570" s="320"/>
      <c r="AY570" s="320"/>
      <c r="AZ570" s="320"/>
      <c r="BA570" s="320"/>
      <c r="BB570" s="320"/>
      <c r="BC570" s="320"/>
      <c r="BD570" s="320"/>
      <c r="BE570" s="320"/>
      <c r="BF570" s="320"/>
      <c r="BI570" s="320"/>
      <c r="BS570" s="320"/>
      <c r="CC570" s="320"/>
      <c r="CM570" s="320"/>
      <c r="CW570" s="320"/>
      <c r="DG570" s="320"/>
      <c r="DQ570" s="320"/>
      <c r="EA570" s="320"/>
      <c r="EK570" s="320"/>
      <c r="EU570" s="320"/>
      <c r="FE570" s="320"/>
      <c r="FO570" s="320"/>
      <c r="FY570" s="320"/>
      <c r="GI570" s="320"/>
      <c r="GS570" s="320"/>
      <c r="HC570" s="320"/>
      <c r="HM570" s="320"/>
      <c r="HW570" s="320"/>
    </row>
    <row r="571" s="3" customFormat="true" x14ac:dyDescent="0.25">
      <c r="A571" s="320"/>
      <c r="K571" s="320"/>
      <c r="U571" s="320"/>
      <c r="AE571" s="320"/>
      <c r="AO571" s="320"/>
      <c r="AY571" s="320"/>
      <c r="AZ571" s="320"/>
      <c r="BA571" s="320"/>
      <c r="BB571" s="320"/>
      <c r="BC571" s="320"/>
      <c r="BD571" s="320"/>
      <c r="BE571" s="320"/>
      <c r="BF571" s="320"/>
      <c r="BI571" s="320"/>
      <c r="BS571" s="320"/>
      <c r="CC571" s="320"/>
      <c r="CM571" s="320"/>
      <c r="CW571" s="320"/>
      <c r="DG571" s="320"/>
      <c r="DQ571" s="320"/>
      <c r="EA571" s="320"/>
      <c r="EK571" s="320"/>
      <c r="EU571" s="320"/>
      <c r="FE571" s="320"/>
      <c r="FO571" s="320"/>
      <c r="FY571" s="320"/>
      <c r="GI571" s="320"/>
      <c r="GS571" s="320"/>
      <c r="HC571" s="320"/>
      <c r="HM571" s="320"/>
      <c r="HW571" s="320"/>
    </row>
    <row r="572" s="3" customFormat="true" x14ac:dyDescent="0.25">
      <c r="A572" s="320"/>
      <c r="K572" s="320"/>
      <c r="U572" s="320"/>
      <c r="AE572" s="320"/>
      <c r="AO572" s="320"/>
      <c r="AY572" s="320"/>
      <c r="AZ572" s="320"/>
      <c r="BA572" s="320"/>
      <c r="BB572" s="320"/>
      <c r="BC572" s="320"/>
      <c r="BD572" s="320"/>
      <c r="BE572" s="320"/>
      <c r="BF572" s="320"/>
      <c r="BI572" s="320"/>
      <c r="BS572" s="320"/>
      <c r="CC572" s="320"/>
      <c r="CM572" s="320"/>
      <c r="CW572" s="320"/>
      <c r="DG572" s="320"/>
      <c r="DQ572" s="320"/>
      <c r="EA572" s="320"/>
      <c r="EK572" s="320"/>
      <c r="EU572" s="320"/>
      <c r="FE572" s="320"/>
      <c r="FO572" s="320"/>
      <c r="FY572" s="320"/>
      <c r="GI572" s="320"/>
      <c r="GS572" s="320"/>
      <c r="HC572" s="320"/>
      <c r="HM572" s="320"/>
      <c r="HW572" s="320"/>
    </row>
    <row r="573" s="3" customFormat="true" x14ac:dyDescent="0.25">
      <c r="A573" s="320"/>
      <c r="K573" s="320"/>
      <c r="U573" s="320"/>
      <c r="AE573" s="320"/>
      <c r="AO573" s="320"/>
      <c r="AY573" s="320"/>
      <c r="AZ573" s="320"/>
      <c r="BA573" s="320"/>
      <c r="BB573" s="320"/>
      <c r="BC573" s="320"/>
      <c r="BD573" s="320"/>
      <c r="BE573" s="320"/>
      <c r="BF573" s="320"/>
      <c r="BI573" s="320"/>
      <c r="BS573" s="320"/>
      <c r="CC573" s="320"/>
      <c r="CM573" s="320"/>
      <c r="CW573" s="320"/>
      <c r="DG573" s="320"/>
      <c r="DQ573" s="320"/>
      <c r="EA573" s="320"/>
      <c r="EK573" s="320"/>
      <c r="EU573" s="320"/>
      <c r="FE573" s="320"/>
      <c r="FO573" s="320"/>
      <c r="FY573" s="320"/>
      <c r="GI573" s="320"/>
      <c r="GS573" s="320"/>
      <c r="HC573" s="320"/>
      <c r="HM573" s="320"/>
      <c r="HW573" s="320"/>
    </row>
    <row r="574" s="3" customFormat="true" x14ac:dyDescent="0.25">
      <c r="A574" s="320"/>
      <c r="K574" s="320"/>
      <c r="U574" s="320"/>
      <c r="AE574" s="320"/>
      <c r="AO574" s="320"/>
      <c r="AY574" s="320"/>
      <c r="AZ574" s="320"/>
      <c r="BA574" s="320"/>
      <c r="BB574" s="320"/>
      <c r="BC574" s="320"/>
      <c r="BD574" s="320"/>
      <c r="BE574" s="320"/>
      <c r="BF574" s="320"/>
      <c r="BI574" s="320"/>
      <c r="BS574" s="320"/>
      <c r="CC574" s="320"/>
      <c r="CM574" s="320"/>
      <c r="CW574" s="320"/>
      <c r="DG574" s="320"/>
      <c r="DQ574" s="320"/>
      <c r="EA574" s="320"/>
      <c r="EK574" s="320"/>
      <c r="EU574" s="320"/>
      <c r="FE574" s="320"/>
      <c r="FO574" s="320"/>
      <c r="FY574" s="320"/>
      <c r="GI574" s="320"/>
      <c r="GS574" s="320"/>
      <c r="HC574" s="320"/>
      <c r="HM574" s="320"/>
      <c r="HW574" s="320"/>
    </row>
    <row r="575" s="3" customFormat="true" x14ac:dyDescent="0.25">
      <c r="A575" s="320"/>
      <c r="K575" s="320"/>
      <c r="U575" s="320"/>
      <c r="AE575" s="320"/>
      <c r="AO575" s="320"/>
      <c r="AY575" s="320"/>
      <c r="AZ575" s="320"/>
      <c r="BA575" s="320"/>
      <c r="BB575" s="320"/>
      <c r="BC575" s="320"/>
      <c r="BD575" s="320"/>
      <c r="BE575" s="320"/>
      <c r="BF575" s="320"/>
      <c r="BI575" s="320"/>
      <c r="BS575" s="320"/>
      <c r="CC575" s="320"/>
      <c r="CM575" s="320"/>
      <c r="CW575" s="320"/>
      <c r="DG575" s="320"/>
      <c r="DQ575" s="320"/>
      <c r="EA575" s="320"/>
      <c r="EK575" s="320"/>
      <c r="EU575" s="320"/>
      <c r="FE575" s="320"/>
      <c r="FO575" s="320"/>
      <c r="FY575" s="320"/>
      <c r="GI575" s="320"/>
      <c r="GS575" s="320"/>
      <c r="HC575" s="320"/>
      <c r="HM575" s="320"/>
      <c r="HW575" s="320"/>
    </row>
    <row r="576" s="3" customFormat="true" x14ac:dyDescent="0.25">
      <c r="A576" s="320"/>
      <c r="K576" s="320"/>
      <c r="U576" s="320"/>
      <c r="AE576" s="320"/>
      <c r="AO576" s="320"/>
      <c r="AY576" s="320"/>
      <c r="AZ576" s="320"/>
      <c r="BA576" s="320"/>
      <c r="BB576" s="320"/>
      <c r="BC576" s="320"/>
      <c r="BD576" s="320"/>
      <c r="BE576" s="320"/>
      <c r="BF576" s="320"/>
      <c r="BI576" s="320"/>
      <c r="BS576" s="320"/>
      <c r="CC576" s="320"/>
      <c r="CM576" s="320"/>
      <c r="CW576" s="320"/>
      <c r="DG576" s="320"/>
      <c r="DQ576" s="320"/>
      <c r="EA576" s="320"/>
      <c r="EK576" s="320"/>
      <c r="EU576" s="320"/>
      <c r="FE576" s="320"/>
      <c r="FO576" s="320"/>
      <c r="FY576" s="320"/>
      <c r="GI576" s="320"/>
      <c r="GS576" s="320"/>
      <c r="HC576" s="320"/>
      <c r="HM576" s="320"/>
      <c r="HW576" s="320"/>
    </row>
    <row r="577" s="3" customFormat="true" x14ac:dyDescent="0.25">
      <c r="A577" s="320"/>
      <c r="K577" s="320"/>
      <c r="U577" s="320"/>
      <c r="AE577" s="320"/>
      <c r="AO577" s="320"/>
      <c r="AY577" s="320"/>
      <c r="AZ577" s="320"/>
      <c r="BA577" s="320"/>
      <c r="BB577" s="320"/>
      <c r="BC577" s="320"/>
      <c r="BD577" s="320"/>
      <c r="BE577" s="320"/>
      <c r="BF577" s="320"/>
      <c r="BI577" s="320"/>
      <c r="BS577" s="320"/>
      <c r="CC577" s="320"/>
      <c r="CM577" s="320"/>
      <c r="CW577" s="320"/>
      <c r="DG577" s="320"/>
      <c r="DQ577" s="320"/>
      <c r="EA577" s="320"/>
      <c r="EK577" s="320"/>
      <c r="EU577" s="320"/>
      <c r="FE577" s="320"/>
      <c r="FO577" s="320"/>
      <c r="FY577" s="320"/>
      <c r="GI577" s="320"/>
      <c r="GS577" s="320"/>
      <c r="HC577" s="320"/>
      <c r="HM577" s="320"/>
      <c r="HW577" s="320"/>
    </row>
    <row r="578" s="3" customFormat="true" x14ac:dyDescent="0.25">
      <c r="A578" s="320"/>
      <c r="K578" s="320"/>
      <c r="U578" s="320"/>
      <c r="AE578" s="320"/>
      <c r="AO578" s="320"/>
      <c r="AY578" s="320"/>
      <c r="AZ578" s="320"/>
      <c r="BA578" s="320"/>
      <c r="BB578" s="320"/>
      <c r="BC578" s="320"/>
      <c r="BD578" s="320"/>
      <c r="BE578" s="320"/>
      <c r="BF578" s="320"/>
      <c r="BI578" s="320"/>
      <c r="BS578" s="320"/>
      <c r="CC578" s="320"/>
      <c r="CM578" s="320"/>
      <c r="CW578" s="320"/>
      <c r="DG578" s="320"/>
      <c r="DQ578" s="320"/>
      <c r="EA578" s="320"/>
      <c r="EK578" s="320"/>
      <c r="EU578" s="320"/>
      <c r="FE578" s="320"/>
      <c r="FO578" s="320"/>
      <c r="FY578" s="320"/>
      <c r="GI578" s="320"/>
      <c r="GS578" s="320"/>
      <c r="HC578" s="320"/>
      <c r="HM578" s="320"/>
      <c r="HW578" s="320"/>
    </row>
    <row r="579" s="3" customFormat="true" x14ac:dyDescent="0.25">
      <c r="A579" s="320"/>
      <c r="K579" s="320"/>
      <c r="U579" s="320"/>
      <c r="AE579" s="320"/>
      <c r="AO579" s="320"/>
      <c r="AY579" s="320"/>
      <c r="AZ579" s="320"/>
      <c r="BA579" s="320"/>
      <c r="BB579" s="320"/>
      <c r="BC579" s="320"/>
      <c r="BD579" s="320"/>
      <c r="BE579" s="320"/>
      <c r="BF579" s="320"/>
      <c r="BI579" s="320"/>
      <c r="BS579" s="320"/>
      <c r="CC579" s="320"/>
      <c r="CM579" s="320"/>
      <c r="CW579" s="320"/>
      <c r="DG579" s="320"/>
      <c r="DQ579" s="320"/>
      <c r="EA579" s="320"/>
      <c r="EK579" s="320"/>
      <c r="EU579" s="320"/>
      <c r="FE579" s="320"/>
      <c r="FO579" s="320"/>
      <c r="FY579" s="320"/>
      <c r="GI579" s="320"/>
      <c r="GS579" s="320"/>
      <c r="HC579" s="320"/>
      <c r="HM579" s="320"/>
      <c r="HW579" s="320"/>
    </row>
    <row r="580" s="3" customFormat="true" x14ac:dyDescent="0.25">
      <c r="A580" s="320"/>
      <c r="K580" s="320"/>
      <c r="U580" s="320"/>
      <c r="AE580" s="320"/>
      <c r="AO580" s="320"/>
      <c r="AY580" s="320"/>
      <c r="AZ580" s="320"/>
      <c r="BA580" s="320"/>
      <c r="BB580" s="320"/>
      <c r="BC580" s="320"/>
      <c r="BD580" s="320"/>
      <c r="BE580" s="320"/>
      <c r="BF580" s="320"/>
      <c r="BI580" s="320"/>
      <c r="BS580" s="320"/>
      <c r="CC580" s="320"/>
      <c r="CM580" s="320"/>
      <c r="CW580" s="320"/>
      <c r="DG580" s="320"/>
      <c r="DQ580" s="320"/>
      <c r="EA580" s="320"/>
      <c r="EK580" s="320"/>
      <c r="EU580" s="320"/>
      <c r="FE580" s="320"/>
      <c r="FO580" s="320"/>
      <c r="FY580" s="320"/>
      <c r="GI580" s="320"/>
      <c r="GS580" s="320"/>
      <c r="HC580" s="320"/>
      <c r="HM580" s="320"/>
      <c r="HW580" s="320"/>
    </row>
    <row r="581" s="3" customFormat="true" x14ac:dyDescent="0.25">
      <c r="A581" s="320"/>
      <c r="K581" s="320"/>
      <c r="U581" s="320"/>
      <c r="AE581" s="320"/>
      <c r="AO581" s="320"/>
      <c r="AY581" s="320"/>
      <c r="AZ581" s="320"/>
      <c r="BA581" s="320"/>
      <c r="BB581" s="320"/>
      <c r="BC581" s="320"/>
      <c r="BD581" s="320"/>
      <c r="BE581" s="320"/>
      <c r="BF581" s="320"/>
      <c r="BI581" s="320"/>
      <c r="BS581" s="320"/>
      <c r="CC581" s="320"/>
      <c r="CM581" s="320"/>
      <c r="CW581" s="320"/>
      <c r="DG581" s="320"/>
      <c r="DQ581" s="320"/>
      <c r="EA581" s="320"/>
      <c r="EK581" s="320"/>
      <c r="EU581" s="320"/>
      <c r="FE581" s="320"/>
      <c r="FO581" s="320"/>
      <c r="FY581" s="320"/>
      <c r="GI581" s="320"/>
      <c r="GS581" s="320"/>
      <c r="HC581" s="320"/>
      <c r="HM581" s="320"/>
      <c r="HW581" s="320"/>
    </row>
    <row r="582" s="3" customFormat="true" x14ac:dyDescent="0.25">
      <c r="A582" s="320"/>
      <c r="K582" s="320"/>
      <c r="U582" s="320"/>
      <c r="AE582" s="320"/>
      <c r="AO582" s="320"/>
      <c r="AY582" s="320"/>
      <c r="AZ582" s="320"/>
      <c r="BA582" s="320"/>
      <c r="BB582" s="320"/>
      <c r="BC582" s="320"/>
      <c r="BD582" s="320"/>
      <c r="BE582" s="320"/>
      <c r="BF582" s="320"/>
      <c r="BI582" s="320"/>
      <c r="BS582" s="320"/>
      <c r="CC582" s="320"/>
      <c r="CM582" s="320"/>
      <c r="CW582" s="320"/>
      <c r="DG582" s="320"/>
      <c r="DQ582" s="320"/>
      <c r="EA582" s="320"/>
      <c r="EK582" s="320"/>
      <c r="EU582" s="320"/>
      <c r="FE582" s="320"/>
      <c r="FO582" s="320"/>
      <c r="FY582" s="320"/>
      <c r="GI582" s="320"/>
      <c r="GS582" s="320"/>
      <c r="HC582" s="320"/>
      <c r="HM582" s="320"/>
      <c r="HW582" s="320"/>
    </row>
    <row r="583" s="3" customFormat="true" x14ac:dyDescent="0.25">
      <c r="A583" s="320"/>
      <c r="K583" s="320"/>
      <c r="U583" s="320"/>
      <c r="AE583" s="320"/>
      <c r="AO583" s="320"/>
      <c r="AY583" s="320"/>
      <c r="AZ583" s="320"/>
      <c r="BA583" s="320"/>
      <c r="BB583" s="320"/>
      <c r="BC583" s="320"/>
      <c r="BD583" s="320"/>
      <c r="BE583" s="320"/>
      <c r="BF583" s="320"/>
      <c r="BI583" s="320"/>
      <c r="BS583" s="320"/>
      <c r="CC583" s="320"/>
      <c r="CM583" s="320"/>
      <c r="CW583" s="320"/>
      <c r="DG583" s="320"/>
      <c r="DQ583" s="320"/>
      <c r="EA583" s="320"/>
      <c r="EK583" s="320"/>
      <c r="EU583" s="320"/>
      <c r="FE583" s="320"/>
      <c r="FO583" s="320"/>
      <c r="FY583" s="320"/>
      <c r="GI583" s="320"/>
      <c r="GS583" s="320"/>
      <c r="HC583" s="320"/>
      <c r="HM583" s="320"/>
      <c r="HW583" s="320"/>
    </row>
    <row r="584" s="3" customFormat="true" x14ac:dyDescent="0.25">
      <c r="A584" s="320"/>
      <c r="K584" s="320"/>
      <c r="U584" s="320"/>
      <c r="AE584" s="320"/>
      <c r="AO584" s="320"/>
      <c r="AY584" s="320"/>
      <c r="AZ584" s="320"/>
      <c r="BA584" s="320"/>
      <c r="BB584" s="320"/>
      <c r="BC584" s="320"/>
      <c r="BD584" s="320"/>
      <c r="BE584" s="320"/>
      <c r="BF584" s="320"/>
      <c r="BI584" s="320"/>
      <c r="BS584" s="320"/>
      <c r="CC584" s="320"/>
      <c r="CM584" s="320"/>
      <c r="CW584" s="320"/>
      <c r="DG584" s="320"/>
      <c r="DQ584" s="320"/>
      <c r="EA584" s="320"/>
      <c r="EK584" s="320"/>
      <c r="EU584" s="320"/>
      <c r="FE584" s="320"/>
      <c r="FO584" s="320"/>
      <c r="FY584" s="320"/>
      <c r="GI584" s="320"/>
      <c r="GS584" s="320"/>
      <c r="HC584" s="320"/>
      <c r="HM584" s="320"/>
      <c r="HW584" s="320"/>
    </row>
    <row r="585" s="3" customFormat="true" x14ac:dyDescent="0.25">
      <c r="A585" s="320"/>
      <c r="K585" s="320"/>
      <c r="U585" s="320"/>
      <c r="AE585" s="320"/>
      <c r="AO585" s="320"/>
      <c r="AY585" s="320"/>
      <c r="AZ585" s="320"/>
      <c r="BA585" s="320"/>
      <c r="BB585" s="320"/>
      <c r="BC585" s="320"/>
      <c r="BD585" s="320"/>
      <c r="BE585" s="320"/>
      <c r="BF585" s="320"/>
      <c r="BI585" s="320"/>
      <c r="BS585" s="320"/>
      <c r="CC585" s="320"/>
      <c r="CM585" s="320"/>
      <c r="CW585" s="320"/>
      <c r="DG585" s="320"/>
      <c r="DQ585" s="320"/>
      <c r="EA585" s="320"/>
      <c r="EK585" s="320"/>
      <c r="EU585" s="320"/>
      <c r="FE585" s="320"/>
      <c r="FO585" s="320"/>
      <c r="FY585" s="320"/>
      <c r="GI585" s="320"/>
      <c r="GS585" s="320"/>
      <c r="HC585" s="320"/>
      <c r="HM585" s="320"/>
      <c r="HW585" s="320"/>
    </row>
    <row r="586" s="3" customFormat="true" x14ac:dyDescent="0.25">
      <c r="A586" s="320"/>
      <c r="K586" s="320"/>
      <c r="U586" s="320"/>
      <c r="AE586" s="320"/>
      <c r="AO586" s="320"/>
      <c r="AY586" s="320"/>
      <c r="AZ586" s="320"/>
      <c r="BA586" s="320"/>
      <c r="BB586" s="320"/>
      <c r="BC586" s="320"/>
      <c r="BD586" s="320"/>
      <c r="BE586" s="320"/>
      <c r="BF586" s="320"/>
      <c r="BI586" s="320"/>
      <c r="BS586" s="320"/>
      <c r="CC586" s="320"/>
      <c r="CM586" s="320"/>
      <c r="CW586" s="320"/>
      <c r="DG586" s="320"/>
      <c r="DQ586" s="320"/>
      <c r="EA586" s="320"/>
      <c r="EK586" s="320"/>
      <c r="EU586" s="320"/>
      <c r="FE586" s="320"/>
      <c r="FO586" s="320"/>
      <c r="FY586" s="320"/>
      <c r="GI586" s="320"/>
      <c r="GS586" s="320"/>
      <c r="HC586" s="320"/>
      <c r="HM586" s="320"/>
      <c r="HW586" s="320"/>
    </row>
    <row r="587" s="3" customFormat="true" x14ac:dyDescent="0.25">
      <c r="A587" s="320"/>
      <c r="K587" s="320"/>
      <c r="U587" s="320"/>
      <c r="AE587" s="320"/>
      <c r="AO587" s="320"/>
      <c r="AY587" s="320"/>
      <c r="AZ587" s="320"/>
      <c r="BA587" s="320"/>
      <c r="BB587" s="320"/>
      <c r="BC587" s="320"/>
      <c r="BD587" s="320"/>
      <c r="BE587" s="320"/>
      <c r="BF587" s="320"/>
      <c r="BI587" s="320"/>
      <c r="BS587" s="320"/>
      <c r="CC587" s="320"/>
      <c r="CM587" s="320"/>
      <c r="CW587" s="320"/>
      <c r="DG587" s="320"/>
      <c r="DQ587" s="320"/>
      <c r="EA587" s="320"/>
      <c r="EK587" s="320"/>
      <c r="EU587" s="320"/>
      <c r="FE587" s="320"/>
      <c r="FO587" s="320"/>
      <c r="FY587" s="320"/>
      <c r="GI587" s="320"/>
      <c r="GS587" s="320"/>
      <c r="HC587" s="320"/>
      <c r="HM587" s="320"/>
      <c r="HW587" s="320"/>
    </row>
    <row r="588" s="3" customFormat="true" x14ac:dyDescent="0.25">
      <c r="A588" s="320"/>
      <c r="K588" s="320"/>
      <c r="U588" s="320"/>
      <c r="AE588" s="320"/>
      <c r="AO588" s="320"/>
      <c r="AY588" s="320"/>
      <c r="AZ588" s="320"/>
      <c r="BA588" s="320"/>
      <c r="BB588" s="320"/>
      <c r="BC588" s="320"/>
      <c r="BD588" s="320"/>
      <c r="BE588" s="320"/>
      <c r="BF588" s="320"/>
      <c r="BI588" s="320"/>
      <c r="BS588" s="320"/>
      <c r="CC588" s="320"/>
      <c r="CM588" s="320"/>
      <c r="CW588" s="320"/>
      <c r="DG588" s="320"/>
      <c r="DQ588" s="320"/>
      <c r="EA588" s="320"/>
      <c r="EK588" s="320"/>
      <c r="EU588" s="320"/>
      <c r="FE588" s="320"/>
      <c r="FO588" s="320"/>
      <c r="FY588" s="320"/>
      <c r="GI588" s="320"/>
      <c r="GS588" s="320"/>
      <c r="HC588" s="320"/>
      <c r="HM588" s="320"/>
      <c r="HW588" s="320"/>
    </row>
    <row r="589" s="3" customFormat="true" x14ac:dyDescent="0.25">
      <c r="A589" s="320"/>
      <c r="K589" s="320"/>
      <c r="U589" s="320"/>
      <c r="AE589" s="320"/>
      <c r="AO589" s="320"/>
      <c r="AY589" s="320"/>
      <c r="AZ589" s="320"/>
      <c r="BA589" s="320"/>
      <c r="BB589" s="320"/>
      <c r="BC589" s="320"/>
      <c r="BD589" s="320"/>
      <c r="BE589" s="320"/>
      <c r="BF589" s="320"/>
      <c r="BI589" s="320"/>
      <c r="BS589" s="320"/>
      <c r="CC589" s="320"/>
      <c r="CM589" s="320"/>
      <c r="CW589" s="320"/>
      <c r="DG589" s="320"/>
      <c r="DQ589" s="320"/>
      <c r="EA589" s="320"/>
      <c r="EK589" s="320"/>
      <c r="EU589" s="320"/>
      <c r="FE589" s="320"/>
      <c r="FO589" s="320"/>
      <c r="FY589" s="320"/>
      <c r="GI589" s="320"/>
      <c r="GS589" s="320"/>
      <c r="HC589" s="320"/>
      <c r="HM589" s="320"/>
      <c r="HW589" s="320"/>
    </row>
    <row r="590" s="3" customFormat="true" x14ac:dyDescent="0.25">
      <c r="A590" s="320"/>
      <c r="K590" s="320"/>
      <c r="U590" s="320"/>
      <c r="AE590" s="320"/>
      <c r="AO590" s="320"/>
      <c r="AY590" s="320"/>
      <c r="AZ590" s="320"/>
      <c r="BA590" s="320"/>
      <c r="BB590" s="320"/>
      <c r="BC590" s="320"/>
      <c r="BD590" s="320"/>
      <c r="BE590" s="320"/>
      <c r="BF590" s="320"/>
      <c r="BI590" s="320"/>
      <c r="BS590" s="320"/>
      <c r="CC590" s="320"/>
      <c r="CM590" s="320"/>
      <c r="CW590" s="320"/>
      <c r="DG590" s="320"/>
      <c r="DQ590" s="320"/>
      <c r="EA590" s="320"/>
      <c r="EK590" s="320"/>
      <c r="EU590" s="320"/>
      <c r="FE590" s="320"/>
      <c r="FO590" s="320"/>
      <c r="FY590" s="320"/>
      <c r="GI590" s="320"/>
      <c r="GS590" s="320"/>
      <c r="HC590" s="320"/>
      <c r="HM590" s="320"/>
      <c r="HW590" s="320"/>
    </row>
    <row r="591" s="3" customFormat="true" x14ac:dyDescent="0.25">
      <c r="A591" s="320"/>
      <c r="K591" s="320"/>
      <c r="U591" s="320"/>
      <c r="AE591" s="320"/>
      <c r="AO591" s="320"/>
      <c r="AY591" s="320"/>
      <c r="AZ591" s="320"/>
      <c r="BA591" s="320"/>
      <c r="BB591" s="320"/>
      <c r="BC591" s="320"/>
      <c r="BD591" s="320"/>
      <c r="BE591" s="320"/>
      <c r="BF591" s="320"/>
      <c r="BI591" s="320"/>
      <c r="BS591" s="320"/>
      <c r="CC591" s="320"/>
      <c r="CM591" s="320"/>
      <c r="CW591" s="320"/>
      <c r="DG591" s="320"/>
      <c r="DQ591" s="320"/>
      <c r="EA591" s="320"/>
      <c r="EK591" s="320"/>
      <c r="EU591" s="320"/>
      <c r="FE591" s="320"/>
      <c r="FO591" s="320"/>
      <c r="FY591" s="320"/>
      <c r="GI591" s="320"/>
      <c r="GS591" s="320"/>
      <c r="HC591" s="320"/>
      <c r="HM591" s="320"/>
      <c r="HW591" s="320"/>
    </row>
    <row r="592" s="3" customFormat="true" x14ac:dyDescent="0.25">
      <c r="A592" s="320"/>
      <c r="K592" s="320"/>
      <c r="U592" s="320"/>
      <c r="AE592" s="320"/>
      <c r="AO592" s="320"/>
      <c r="AY592" s="320"/>
      <c r="AZ592" s="320"/>
      <c r="BA592" s="320"/>
      <c r="BB592" s="320"/>
      <c r="BC592" s="320"/>
      <c r="BD592" s="320"/>
      <c r="BE592" s="320"/>
      <c r="BF592" s="320"/>
      <c r="BI592" s="320"/>
      <c r="BS592" s="320"/>
      <c r="CC592" s="320"/>
      <c r="CM592" s="320"/>
      <c r="CW592" s="320"/>
      <c r="DG592" s="320"/>
      <c r="DQ592" s="320"/>
      <c r="EA592" s="320"/>
      <c r="EK592" s="320"/>
      <c r="EU592" s="320"/>
      <c r="FE592" s="320"/>
      <c r="FO592" s="320"/>
      <c r="FY592" s="320"/>
      <c r="GI592" s="320"/>
      <c r="GS592" s="320"/>
      <c r="HC592" s="320"/>
      <c r="HM592" s="320"/>
      <c r="HW592" s="320"/>
    </row>
    <row r="593" s="3" customFormat="true" x14ac:dyDescent="0.25">
      <c r="A593" s="320"/>
      <c r="K593" s="320"/>
      <c r="U593" s="320"/>
      <c r="AE593" s="320"/>
      <c r="AO593" s="320"/>
      <c r="AY593" s="320"/>
      <c r="AZ593" s="320"/>
      <c r="BA593" s="320"/>
      <c r="BB593" s="320"/>
      <c r="BC593" s="320"/>
      <c r="BD593" s="320"/>
      <c r="BE593" s="320"/>
      <c r="BF593" s="320"/>
      <c r="BI593" s="320"/>
      <c r="BS593" s="320"/>
      <c r="CC593" s="320"/>
      <c r="CM593" s="320"/>
      <c r="CW593" s="320"/>
      <c r="DG593" s="320"/>
      <c r="DQ593" s="320"/>
      <c r="EA593" s="320"/>
      <c r="EK593" s="320"/>
      <c r="EU593" s="320"/>
      <c r="FE593" s="320"/>
      <c r="FO593" s="320"/>
      <c r="FY593" s="320"/>
      <c r="GI593" s="320"/>
      <c r="GS593" s="320"/>
      <c r="HC593" s="320"/>
      <c r="HM593" s="320"/>
      <c r="HW593" s="320"/>
    </row>
    <row r="594" s="3" customFormat="true" x14ac:dyDescent="0.25">
      <c r="A594" s="320"/>
      <c r="K594" s="320"/>
      <c r="U594" s="320"/>
      <c r="AE594" s="320"/>
      <c r="AO594" s="320"/>
      <c r="AY594" s="320"/>
      <c r="AZ594" s="320"/>
      <c r="BA594" s="320"/>
      <c r="BB594" s="320"/>
      <c r="BC594" s="320"/>
      <c r="BD594" s="320"/>
      <c r="BE594" s="320"/>
      <c r="BF594" s="320"/>
      <c r="BI594" s="320"/>
      <c r="BS594" s="320"/>
      <c r="CC594" s="320"/>
      <c r="CM594" s="320"/>
      <c r="CW594" s="320"/>
      <c r="DG594" s="320"/>
      <c r="DQ594" s="320"/>
      <c r="EA594" s="320"/>
      <c r="EK594" s="320"/>
      <c r="EU594" s="320"/>
      <c r="FE594" s="320"/>
      <c r="FO594" s="320"/>
      <c r="FY594" s="320"/>
      <c r="GI594" s="320"/>
      <c r="GS594" s="320"/>
      <c r="HC594" s="320"/>
      <c r="HM594" s="320"/>
      <c r="HW594" s="320"/>
    </row>
    <row r="595" s="3" customFormat="true" x14ac:dyDescent="0.25">
      <c r="A595" s="320"/>
      <c r="K595" s="320"/>
      <c r="U595" s="320"/>
      <c r="AE595" s="320"/>
      <c r="AO595" s="320"/>
      <c r="AY595" s="320"/>
      <c r="AZ595" s="320"/>
      <c r="BA595" s="320"/>
      <c r="BB595" s="320"/>
      <c r="BC595" s="320"/>
      <c r="BD595" s="320"/>
      <c r="BE595" s="320"/>
      <c r="BF595" s="320"/>
      <c r="BI595" s="320"/>
      <c r="BS595" s="320"/>
      <c r="CC595" s="320"/>
      <c r="CM595" s="320"/>
      <c r="CW595" s="320"/>
      <c r="DG595" s="320"/>
      <c r="DQ595" s="320"/>
      <c r="EA595" s="320"/>
      <c r="EK595" s="320"/>
      <c r="EU595" s="320"/>
      <c r="FE595" s="320"/>
      <c r="FO595" s="320"/>
      <c r="FY595" s="320"/>
      <c r="GI595" s="320"/>
      <c r="GS595" s="320"/>
      <c r="HC595" s="320"/>
      <c r="HM595" s="320"/>
      <c r="HW595" s="320"/>
    </row>
    <row r="596" s="3" customFormat="true" x14ac:dyDescent="0.25">
      <c r="A596" s="320"/>
      <c r="K596" s="320"/>
      <c r="U596" s="320"/>
      <c r="AE596" s="320"/>
      <c r="AO596" s="320"/>
      <c r="AY596" s="320"/>
      <c r="AZ596" s="320"/>
      <c r="BA596" s="320"/>
      <c r="BB596" s="320"/>
      <c r="BC596" s="320"/>
      <c r="BD596" s="320"/>
      <c r="BE596" s="320"/>
      <c r="BF596" s="320"/>
      <c r="BI596" s="320"/>
      <c r="BS596" s="320"/>
      <c r="CC596" s="320"/>
      <c r="CM596" s="320"/>
      <c r="CW596" s="320"/>
      <c r="DG596" s="320"/>
      <c r="DQ596" s="320"/>
      <c r="EA596" s="320"/>
      <c r="EK596" s="320"/>
      <c r="EU596" s="320"/>
      <c r="FE596" s="320"/>
      <c r="FO596" s="320"/>
      <c r="FY596" s="320"/>
      <c r="GI596" s="320"/>
      <c r="GS596" s="320"/>
      <c r="HC596" s="320"/>
      <c r="HM596" s="320"/>
      <c r="HW596" s="320"/>
    </row>
    <row r="597" s="3" customFormat="true" x14ac:dyDescent="0.25">
      <c r="A597" s="320"/>
      <c r="K597" s="320"/>
      <c r="U597" s="320"/>
      <c r="AE597" s="320"/>
      <c r="AO597" s="320"/>
      <c r="AY597" s="320"/>
      <c r="AZ597" s="320"/>
      <c r="BA597" s="320"/>
      <c r="BB597" s="320"/>
      <c r="BC597" s="320"/>
      <c r="BD597" s="320"/>
      <c r="BE597" s="320"/>
      <c r="BF597" s="320"/>
      <c r="BI597" s="320"/>
      <c r="BS597" s="320"/>
      <c r="CC597" s="320"/>
      <c r="CM597" s="320"/>
      <c r="CW597" s="320"/>
      <c r="DG597" s="320"/>
      <c r="DQ597" s="320"/>
      <c r="EA597" s="320"/>
      <c r="EK597" s="320"/>
      <c r="EU597" s="320"/>
      <c r="FE597" s="320"/>
      <c r="FO597" s="320"/>
      <c r="FY597" s="320"/>
      <c r="GI597" s="320"/>
      <c r="GS597" s="320"/>
      <c r="HC597" s="320"/>
      <c r="HM597" s="320"/>
      <c r="HW597" s="320"/>
    </row>
    <row r="598" s="3" customFormat="true" x14ac:dyDescent="0.25">
      <c r="A598" s="320"/>
      <c r="K598" s="320"/>
      <c r="U598" s="320"/>
      <c r="AE598" s="320"/>
      <c r="AO598" s="320"/>
      <c r="AY598" s="320"/>
      <c r="AZ598" s="320"/>
      <c r="BA598" s="320"/>
      <c r="BB598" s="320"/>
      <c r="BC598" s="320"/>
      <c r="BD598" s="320"/>
      <c r="BE598" s="320"/>
      <c r="BF598" s="320"/>
      <c r="BI598" s="320"/>
      <c r="BS598" s="320"/>
      <c r="CC598" s="320"/>
      <c r="CM598" s="320"/>
      <c r="CW598" s="320"/>
      <c r="DG598" s="320"/>
      <c r="DQ598" s="320"/>
      <c r="EA598" s="320"/>
      <c r="EK598" s="320"/>
      <c r="EU598" s="320"/>
      <c r="FE598" s="320"/>
      <c r="FO598" s="320"/>
      <c r="FY598" s="320"/>
      <c r="GI598" s="320"/>
      <c r="GS598" s="320"/>
      <c r="HC598" s="320"/>
      <c r="HM598" s="320"/>
      <c r="HW598" s="320"/>
    </row>
    <row r="599" s="3" customFormat="true" x14ac:dyDescent="0.25">
      <c r="A599" s="320"/>
      <c r="K599" s="320"/>
      <c r="U599" s="320"/>
      <c r="AE599" s="320"/>
      <c r="AO599" s="320"/>
      <c r="AY599" s="320"/>
      <c r="AZ599" s="320"/>
      <c r="BA599" s="320"/>
      <c r="BB599" s="320"/>
      <c r="BC599" s="320"/>
      <c r="BD599" s="320"/>
      <c r="BE599" s="320"/>
      <c r="BF599" s="320"/>
      <c r="BI599" s="320"/>
      <c r="BS599" s="320"/>
      <c r="CC599" s="320"/>
      <c r="CM599" s="320"/>
      <c r="CW599" s="320"/>
      <c r="DG599" s="320"/>
      <c r="DQ599" s="320"/>
      <c r="EA599" s="320"/>
      <c r="EK599" s="320"/>
      <c r="EU599" s="320"/>
      <c r="FE599" s="320"/>
      <c r="FO599" s="320"/>
      <c r="FY599" s="320"/>
      <c r="GI599" s="320"/>
      <c r="GS599" s="320"/>
      <c r="HC599" s="320"/>
      <c r="HM599" s="320"/>
      <c r="HW599" s="320"/>
    </row>
    <row r="600" s="3" customFormat="true" x14ac:dyDescent="0.25">
      <c r="A600" s="320"/>
      <c r="K600" s="320"/>
      <c r="U600" s="320"/>
      <c r="AE600" s="320"/>
      <c r="AO600" s="320"/>
      <c r="AY600" s="320"/>
      <c r="AZ600" s="320"/>
      <c r="BA600" s="320"/>
      <c r="BB600" s="320"/>
      <c r="BC600" s="320"/>
      <c r="BD600" s="320"/>
      <c r="BE600" s="320"/>
      <c r="BF600" s="320"/>
      <c r="BI600" s="320"/>
      <c r="BS600" s="320"/>
      <c r="CC600" s="320"/>
      <c r="CM600" s="320"/>
      <c r="CW600" s="320"/>
      <c r="DG600" s="320"/>
      <c r="DQ600" s="320"/>
      <c r="EA600" s="320"/>
      <c r="EK600" s="320"/>
      <c r="EU600" s="320"/>
      <c r="FE600" s="320"/>
      <c r="FO600" s="320"/>
      <c r="FY600" s="320"/>
      <c r="GI600" s="320"/>
      <c r="GS600" s="320"/>
      <c r="HC600" s="320"/>
      <c r="HM600" s="320"/>
      <c r="HW600" s="320"/>
    </row>
    <row r="601" s="3" customFormat="true" x14ac:dyDescent="0.25">
      <c r="A601" s="320"/>
      <c r="K601" s="320"/>
      <c r="U601" s="320"/>
      <c r="AE601" s="320"/>
      <c r="AO601" s="320"/>
      <c r="AY601" s="320"/>
      <c r="AZ601" s="320"/>
      <c r="BA601" s="320"/>
      <c r="BB601" s="320"/>
      <c r="BC601" s="320"/>
      <c r="BD601" s="320"/>
      <c r="BE601" s="320"/>
      <c r="BF601" s="320"/>
      <c r="BI601" s="320"/>
      <c r="BS601" s="320"/>
      <c r="CC601" s="320"/>
      <c r="CM601" s="320"/>
      <c r="CW601" s="320"/>
      <c r="DG601" s="320"/>
      <c r="DQ601" s="320"/>
      <c r="EA601" s="320"/>
      <c r="EK601" s="320"/>
      <c r="EU601" s="320"/>
      <c r="FE601" s="320"/>
      <c r="FO601" s="320"/>
      <c r="FY601" s="320"/>
      <c r="GI601" s="320"/>
      <c r="GS601" s="320"/>
      <c r="HC601" s="320"/>
      <c r="HM601" s="320"/>
      <c r="HW601" s="320"/>
    </row>
    <row r="602" s="3" customFormat="true" x14ac:dyDescent="0.25">
      <c r="A602" s="320"/>
      <c r="K602" s="320"/>
      <c r="U602" s="320"/>
      <c r="AE602" s="320"/>
      <c r="AO602" s="320"/>
      <c r="AY602" s="320"/>
      <c r="AZ602" s="320"/>
      <c r="BA602" s="320"/>
      <c r="BB602" s="320"/>
      <c r="BC602" s="320"/>
      <c r="BD602" s="320"/>
      <c r="BE602" s="320"/>
      <c r="BF602" s="320"/>
      <c r="BI602" s="320"/>
      <c r="BS602" s="320"/>
      <c r="CC602" s="320"/>
      <c r="CM602" s="320"/>
      <c r="CW602" s="320"/>
      <c r="DG602" s="320"/>
      <c r="DQ602" s="320"/>
      <c r="EA602" s="320"/>
      <c r="EK602" s="320"/>
      <c r="EU602" s="320"/>
      <c r="FE602" s="320"/>
      <c r="FO602" s="320"/>
      <c r="FY602" s="320"/>
      <c r="GI602" s="320"/>
      <c r="GS602" s="320"/>
      <c r="HC602" s="320"/>
      <c r="HM602" s="320"/>
      <c r="HW602" s="320"/>
    </row>
    <row r="603" s="3" customFormat="true" x14ac:dyDescent="0.25">
      <c r="A603" s="320"/>
      <c r="K603" s="320"/>
      <c r="U603" s="320"/>
      <c r="AE603" s="320"/>
      <c r="AO603" s="320"/>
      <c r="AY603" s="320"/>
      <c r="AZ603" s="320"/>
      <c r="BA603" s="320"/>
      <c r="BB603" s="320"/>
      <c r="BC603" s="320"/>
      <c r="BD603" s="320"/>
      <c r="BE603" s="320"/>
      <c r="BF603" s="320"/>
      <c r="BI603" s="320"/>
      <c r="BS603" s="320"/>
      <c r="CC603" s="320"/>
      <c r="CM603" s="320"/>
      <c r="CW603" s="320"/>
      <c r="DG603" s="320"/>
      <c r="DQ603" s="320"/>
      <c r="EA603" s="320"/>
      <c r="EK603" s="320"/>
      <c r="EU603" s="320"/>
      <c r="FE603" s="320"/>
      <c r="FO603" s="320"/>
      <c r="FY603" s="320"/>
      <c r="GI603" s="320"/>
      <c r="GS603" s="320"/>
      <c r="HC603" s="320"/>
      <c r="HM603" s="320"/>
      <c r="HW603" s="320"/>
    </row>
    <row r="604" s="3" customFormat="true" x14ac:dyDescent="0.25">
      <c r="A604" s="320"/>
      <c r="K604" s="320"/>
      <c r="U604" s="320"/>
      <c r="AE604" s="320"/>
      <c r="AO604" s="320"/>
      <c r="AY604" s="320"/>
      <c r="AZ604" s="320"/>
      <c r="BA604" s="320"/>
      <c r="BB604" s="320"/>
      <c r="BC604" s="320"/>
      <c r="BD604" s="320"/>
      <c r="BE604" s="320"/>
      <c r="BF604" s="320"/>
      <c r="BI604" s="320"/>
      <c r="BS604" s="320"/>
      <c r="CC604" s="320"/>
      <c r="CM604" s="320"/>
      <c r="CW604" s="320"/>
      <c r="DG604" s="320"/>
      <c r="DQ604" s="320"/>
      <c r="EA604" s="320"/>
      <c r="EK604" s="320"/>
      <c r="EU604" s="320"/>
      <c r="FE604" s="320"/>
      <c r="FO604" s="320"/>
      <c r="FY604" s="320"/>
      <c r="GI604" s="320"/>
      <c r="GS604" s="320"/>
      <c r="HC604" s="320"/>
      <c r="HM604" s="320"/>
      <c r="HW604" s="320"/>
    </row>
    <row r="605" s="3" customFormat="true" x14ac:dyDescent="0.25">
      <c r="A605" s="320"/>
      <c r="K605" s="320"/>
      <c r="U605" s="320"/>
      <c r="AE605" s="320"/>
      <c r="AO605" s="320"/>
      <c r="AY605" s="320"/>
      <c r="AZ605" s="320"/>
      <c r="BA605" s="320"/>
      <c r="BB605" s="320"/>
      <c r="BC605" s="320"/>
      <c r="BD605" s="320"/>
      <c r="BE605" s="320"/>
      <c r="BF605" s="320"/>
      <c r="BI605" s="320"/>
      <c r="BS605" s="320"/>
      <c r="CC605" s="320"/>
      <c r="CM605" s="320"/>
      <c r="CW605" s="320"/>
      <c r="DG605" s="320"/>
      <c r="DQ605" s="320"/>
      <c r="EA605" s="320"/>
      <c r="EK605" s="320"/>
      <c r="EU605" s="320"/>
      <c r="FE605" s="320"/>
      <c r="FO605" s="320"/>
      <c r="FY605" s="320"/>
      <c r="GI605" s="320"/>
      <c r="GS605" s="320"/>
      <c r="HC605" s="320"/>
      <c r="HM605" s="320"/>
      <c r="HW605" s="320"/>
    </row>
    <row r="606" s="3" customFormat="true" x14ac:dyDescent="0.25">
      <c r="A606" s="320"/>
      <c r="K606" s="320"/>
      <c r="U606" s="320"/>
      <c r="AE606" s="320"/>
      <c r="AO606" s="320"/>
      <c r="AY606" s="320"/>
      <c r="AZ606" s="320"/>
      <c r="BA606" s="320"/>
      <c r="BB606" s="320"/>
      <c r="BC606" s="320"/>
      <c r="BD606" s="320"/>
      <c r="BE606" s="320"/>
      <c r="BF606" s="320"/>
      <c r="BI606" s="320"/>
      <c r="BS606" s="320"/>
      <c r="CC606" s="320"/>
      <c r="CM606" s="320"/>
      <c r="CW606" s="320"/>
      <c r="DG606" s="320"/>
      <c r="DQ606" s="320"/>
      <c r="EA606" s="320"/>
      <c r="EK606" s="320"/>
      <c r="EU606" s="320"/>
      <c r="FE606" s="320"/>
      <c r="FO606" s="320"/>
      <c r="FY606" s="320"/>
      <c r="GI606" s="320"/>
      <c r="GS606" s="320"/>
      <c r="HC606" s="320"/>
      <c r="HM606" s="320"/>
      <c r="HW606" s="320"/>
    </row>
    <row r="607" s="3" customFormat="true" x14ac:dyDescent="0.25">
      <c r="A607" s="320"/>
      <c r="K607" s="320"/>
      <c r="U607" s="320"/>
      <c r="AE607" s="320"/>
      <c r="AO607" s="320"/>
      <c r="AY607" s="320"/>
      <c r="AZ607" s="320"/>
      <c r="BA607" s="320"/>
      <c r="BB607" s="320"/>
      <c r="BC607" s="320"/>
      <c r="BD607" s="320"/>
      <c r="BE607" s="320"/>
      <c r="BF607" s="320"/>
      <c r="BI607" s="320"/>
      <c r="BS607" s="320"/>
      <c r="CC607" s="320"/>
      <c r="CM607" s="320"/>
      <c r="CW607" s="320"/>
      <c r="DG607" s="320"/>
      <c r="DQ607" s="320"/>
      <c r="EA607" s="320"/>
      <c r="EK607" s="320"/>
      <c r="EU607" s="320"/>
      <c r="FE607" s="320"/>
      <c r="FO607" s="320"/>
      <c r="FY607" s="320"/>
      <c r="GI607" s="320"/>
      <c r="GS607" s="320"/>
      <c r="HC607" s="320"/>
      <c r="HM607" s="320"/>
      <c r="HW607" s="320"/>
    </row>
    <row r="608" s="3" customFormat="true" x14ac:dyDescent="0.25">
      <c r="A608" s="320"/>
      <c r="K608" s="320"/>
      <c r="U608" s="320"/>
      <c r="AE608" s="320"/>
      <c r="AO608" s="320"/>
      <c r="AY608" s="320"/>
      <c r="AZ608" s="320"/>
      <c r="BA608" s="320"/>
      <c r="BB608" s="320"/>
      <c r="BC608" s="320"/>
      <c r="BD608" s="320"/>
      <c r="BE608" s="320"/>
      <c r="BF608" s="320"/>
      <c r="BI608" s="320"/>
      <c r="BS608" s="320"/>
      <c r="CC608" s="320"/>
      <c r="CM608" s="320"/>
      <c r="CW608" s="320"/>
      <c r="DG608" s="320"/>
      <c r="DQ608" s="320"/>
      <c r="EA608" s="320"/>
      <c r="EK608" s="320"/>
      <c r="EU608" s="320"/>
      <c r="FE608" s="320"/>
      <c r="FO608" s="320"/>
      <c r="FY608" s="320"/>
      <c r="GI608" s="320"/>
      <c r="GS608" s="320"/>
      <c r="HC608" s="320"/>
      <c r="HM608" s="320"/>
      <c r="HW608" s="320"/>
    </row>
    <row r="609" s="3" customFormat="true" x14ac:dyDescent="0.25">
      <c r="A609" s="320"/>
      <c r="K609" s="320"/>
      <c r="U609" s="320"/>
      <c r="AE609" s="320"/>
      <c r="AO609" s="320"/>
      <c r="AY609" s="320"/>
      <c r="AZ609" s="320"/>
      <c r="BA609" s="320"/>
      <c r="BB609" s="320"/>
      <c r="BC609" s="320"/>
      <c r="BD609" s="320"/>
      <c r="BE609" s="320"/>
      <c r="BF609" s="320"/>
      <c r="BI609" s="320"/>
      <c r="BS609" s="320"/>
      <c r="CC609" s="320"/>
      <c r="CM609" s="320"/>
      <c r="CW609" s="320"/>
      <c r="DG609" s="320"/>
      <c r="DQ609" s="320"/>
      <c r="EA609" s="320"/>
      <c r="EK609" s="320"/>
      <c r="EU609" s="320"/>
      <c r="FE609" s="320"/>
      <c r="FO609" s="320"/>
      <c r="FY609" s="320"/>
      <c r="GI609" s="320"/>
      <c r="GS609" s="320"/>
      <c r="HC609" s="320"/>
      <c r="HM609" s="320"/>
      <c r="HW609" s="320"/>
    </row>
    <row r="610" s="3" customFormat="true" x14ac:dyDescent="0.25">
      <c r="A610" s="320"/>
      <c r="K610" s="320"/>
      <c r="U610" s="320"/>
      <c r="AE610" s="320"/>
      <c r="AO610" s="320"/>
      <c r="AY610" s="320"/>
      <c r="AZ610" s="320"/>
      <c r="BA610" s="320"/>
      <c r="BB610" s="320"/>
      <c r="BC610" s="320"/>
      <c r="BD610" s="320"/>
      <c r="BE610" s="320"/>
      <c r="BF610" s="320"/>
      <c r="BI610" s="320"/>
      <c r="BS610" s="320"/>
      <c r="CC610" s="320"/>
      <c r="CM610" s="320"/>
      <c r="CW610" s="320"/>
      <c r="DG610" s="320"/>
      <c r="DQ610" s="320"/>
      <c r="EA610" s="320"/>
      <c r="EK610" s="320"/>
      <c r="EU610" s="320"/>
      <c r="FE610" s="320"/>
      <c r="FO610" s="320"/>
      <c r="FY610" s="320"/>
      <c r="GI610" s="320"/>
      <c r="GS610" s="320"/>
      <c r="HC610" s="320"/>
      <c r="HM610" s="320"/>
      <c r="HW610" s="320"/>
    </row>
    <row r="611" s="3" customFormat="true" x14ac:dyDescent="0.25">
      <c r="A611" s="320"/>
      <c r="K611" s="320"/>
      <c r="U611" s="320"/>
      <c r="AE611" s="320"/>
      <c r="AO611" s="320"/>
      <c r="AY611" s="320"/>
      <c r="AZ611" s="320"/>
      <c r="BA611" s="320"/>
      <c r="BB611" s="320"/>
      <c r="BC611" s="320"/>
      <c r="BD611" s="320"/>
      <c r="BE611" s="320"/>
      <c r="BF611" s="320"/>
      <c r="BI611" s="320"/>
      <c r="BS611" s="320"/>
      <c r="CC611" s="320"/>
      <c r="CM611" s="320"/>
      <c r="CW611" s="320"/>
      <c r="DG611" s="320"/>
      <c r="DQ611" s="320"/>
      <c r="EA611" s="320"/>
      <c r="EK611" s="320"/>
      <c r="EU611" s="320"/>
      <c r="FE611" s="320"/>
      <c r="FO611" s="320"/>
      <c r="FY611" s="320"/>
      <c r="GI611" s="320"/>
      <c r="GS611" s="320"/>
      <c r="HC611" s="320"/>
      <c r="HM611" s="320"/>
      <c r="HW611" s="320"/>
    </row>
    <row r="612" s="3" customFormat="true" x14ac:dyDescent="0.25">
      <c r="A612" s="320"/>
      <c r="K612" s="320"/>
      <c r="U612" s="320"/>
      <c r="AE612" s="320"/>
      <c r="AO612" s="320"/>
      <c r="AY612" s="320"/>
      <c r="AZ612" s="320"/>
      <c r="BA612" s="320"/>
      <c r="BB612" s="320"/>
      <c r="BC612" s="320"/>
      <c r="BD612" s="320"/>
      <c r="BE612" s="320"/>
      <c r="BF612" s="320"/>
      <c r="BI612" s="320"/>
      <c r="BS612" s="320"/>
      <c r="CC612" s="320"/>
      <c r="CM612" s="320"/>
      <c r="CW612" s="320"/>
      <c r="DG612" s="320"/>
      <c r="DQ612" s="320"/>
      <c r="EA612" s="320"/>
      <c r="EK612" s="320"/>
      <c r="EU612" s="320"/>
      <c r="FE612" s="320"/>
      <c r="FO612" s="320"/>
      <c r="FY612" s="320"/>
      <c r="GI612" s="320"/>
      <c r="GS612" s="320"/>
      <c r="HC612" s="320"/>
      <c r="HM612" s="320"/>
      <c r="HW612" s="320"/>
    </row>
    <row r="613" s="3" customFormat="true" x14ac:dyDescent="0.25">
      <c r="A613" s="320"/>
      <c r="K613" s="320"/>
      <c r="U613" s="320"/>
      <c r="AE613" s="320"/>
      <c r="AO613" s="320"/>
      <c r="AY613" s="320"/>
      <c r="AZ613" s="320"/>
      <c r="BA613" s="320"/>
      <c r="BB613" s="320"/>
      <c r="BC613" s="320"/>
      <c r="BD613" s="320"/>
      <c r="BE613" s="320"/>
      <c r="BF613" s="320"/>
      <c r="BI613" s="320"/>
      <c r="BS613" s="320"/>
      <c r="CC613" s="320"/>
      <c r="CM613" s="320"/>
      <c r="CW613" s="320"/>
      <c r="DG613" s="320"/>
      <c r="DQ613" s="320"/>
      <c r="EA613" s="320"/>
      <c r="EK613" s="320"/>
      <c r="EU613" s="320"/>
      <c r="FE613" s="320"/>
      <c r="FO613" s="320"/>
      <c r="FY613" s="320"/>
      <c r="GI613" s="320"/>
      <c r="GS613" s="320"/>
      <c r="HC613" s="320"/>
      <c r="HM613" s="320"/>
      <c r="HW613" s="320"/>
    </row>
    <row r="614" s="3" customFormat="true" x14ac:dyDescent="0.25">
      <c r="A614" s="320"/>
      <c r="K614" s="320"/>
      <c r="U614" s="320"/>
      <c r="AE614" s="320"/>
      <c r="AO614" s="320"/>
      <c r="AY614" s="320"/>
      <c r="AZ614" s="320"/>
      <c r="BA614" s="320"/>
      <c r="BB614" s="320"/>
      <c r="BC614" s="320"/>
      <c r="BD614" s="320"/>
      <c r="BE614" s="320"/>
      <c r="BF614" s="320"/>
      <c r="BI614" s="320"/>
      <c r="BS614" s="320"/>
      <c r="CC614" s="320"/>
      <c r="CM614" s="320"/>
      <c r="CW614" s="320"/>
      <c r="DG614" s="320"/>
      <c r="DQ614" s="320"/>
      <c r="EA614" s="320"/>
      <c r="EK614" s="320"/>
      <c r="EU614" s="320"/>
      <c r="FE614" s="320"/>
      <c r="FO614" s="320"/>
      <c r="FY614" s="320"/>
      <c r="GI614" s="320"/>
      <c r="GS614" s="320"/>
      <c r="HC614" s="320"/>
      <c r="HM614" s="320"/>
      <c r="HW614" s="320"/>
    </row>
    <row r="615" s="3" customFormat="true" x14ac:dyDescent="0.25">
      <c r="A615" s="320"/>
      <c r="K615" s="320"/>
      <c r="U615" s="320"/>
      <c r="AE615" s="320"/>
      <c r="AO615" s="320"/>
      <c r="AY615" s="320"/>
      <c r="AZ615" s="320"/>
      <c r="BA615" s="320"/>
      <c r="BB615" s="320"/>
      <c r="BC615" s="320"/>
      <c r="BD615" s="320"/>
      <c r="BE615" s="320"/>
      <c r="BF615" s="320"/>
      <c r="BI615" s="320"/>
      <c r="BS615" s="320"/>
      <c r="CC615" s="320"/>
      <c r="CM615" s="320"/>
      <c r="CW615" s="320"/>
      <c r="DG615" s="320"/>
      <c r="DQ615" s="320"/>
      <c r="EA615" s="320"/>
      <c r="EK615" s="320"/>
      <c r="EU615" s="320"/>
      <c r="FE615" s="320"/>
      <c r="FO615" s="320"/>
      <c r="FY615" s="320"/>
      <c r="GI615" s="320"/>
      <c r="GS615" s="320"/>
      <c r="HC615" s="320"/>
      <c r="HM615" s="320"/>
      <c r="HW615" s="320"/>
    </row>
    <row r="616" s="3" customFormat="true" x14ac:dyDescent="0.25">
      <c r="A616" s="320"/>
      <c r="K616" s="320"/>
      <c r="U616" s="320"/>
      <c r="AE616" s="320"/>
      <c r="AO616" s="320"/>
      <c r="AY616" s="320"/>
      <c r="AZ616" s="320"/>
      <c r="BA616" s="320"/>
      <c r="BB616" s="320"/>
      <c r="BC616" s="320"/>
      <c r="BD616" s="320"/>
      <c r="BE616" s="320"/>
      <c r="BF616" s="320"/>
      <c r="BI616" s="320"/>
      <c r="BS616" s="320"/>
      <c r="CC616" s="320"/>
      <c r="CM616" s="320"/>
      <c r="CW616" s="320"/>
      <c r="DG616" s="320"/>
      <c r="DQ616" s="320"/>
      <c r="EA616" s="320"/>
      <c r="EK616" s="320"/>
      <c r="EU616" s="320"/>
      <c r="FE616" s="320"/>
      <c r="FO616" s="320"/>
      <c r="FY616" s="320"/>
      <c r="GI616" s="320"/>
      <c r="GS616" s="320"/>
      <c r="HC616" s="320"/>
      <c r="HM616" s="320"/>
      <c r="HW616" s="320"/>
    </row>
    <row r="617" s="3" customFormat="true" x14ac:dyDescent="0.25">
      <c r="A617" s="320"/>
      <c r="K617" s="320"/>
      <c r="U617" s="320"/>
      <c r="AE617" s="320"/>
      <c r="AO617" s="320"/>
      <c r="AY617" s="320"/>
      <c r="AZ617" s="320"/>
      <c r="BA617" s="320"/>
      <c r="BB617" s="320"/>
      <c r="BC617" s="320"/>
      <c r="BD617" s="320"/>
      <c r="BE617" s="320"/>
      <c r="BF617" s="320"/>
      <c r="BI617" s="320"/>
      <c r="BS617" s="320"/>
      <c r="CC617" s="320"/>
      <c r="CM617" s="320"/>
      <c r="CW617" s="320"/>
      <c r="DG617" s="320"/>
      <c r="DQ617" s="320"/>
      <c r="EA617" s="320"/>
      <c r="EK617" s="320"/>
      <c r="EU617" s="320"/>
      <c r="FE617" s="320"/>
      <c r="FO617" s="320"/>
      <c r="FY617" s="320"/>
      <c r="GI617" s="320"/>
      <c r="GS617" s="320"/>
      <c r="HC617" s="320"/>
      <c r="HM617" s="320"/>
      <c r="HW617" s="320"/>
    </row>
    <row r="618" s="3" customFormat="true" x14ac:dyDescent="0.25">
      <c r="A618" s="320"/>
      <c r="K618" s="320"/>
      <c r="U618" s="320"/>
      <c r="AE618" s="320"/>
      <c r="AO618" s="320"/>
      <c r="AY618" s="320"/>
      <c r="AZ618" s="320"/>
      <c r="BA618" s="320"/>
      <c r="BB618" s="320"/>
      <c r="BC618" s="320"/>
      <c r="BD618" s="320"/>
      <c r="BE618" s="320"/>
      <c r="BF618" s="320"/>
      <c r="BI618" s="320"/>
      <c r="BS618" s="320"/>
      <c r="CC618" s="320"/>
      <c r="CM618" s="320"/>
      <c r="CW618" s="320"/>
      <c r="DG618" s="320"/>
      <c r="DQ618" s="320"/>
      <c r="EA618" s="320"/>
      <c r="EK618" s="320"/>
      <c r="EU618" s="320"/>
      <c r="FE618" s="320"/>
      <c r="FO618" s="320"/>
      <c r="FY618" s="320"/>
      <c r="GI618" s="320"/>
      <c r="GS618" s="320"/>
      <c r="HC618" s="320"/>
      <c r="HM618" s="320"/>
      <c r="HW618" s="320"/>
    </row>
    <row r="619" s="3" customFormat="true" x14ac:dyDescent="0.25">
      <c r="A619" s="320"/>
      <c r="K619" s="320"/>
      <c r="U619" s="320"/>
      <c r="AE619" s="320"/>
      <c r="AO619" s="320"/>
      <c r="AY619" s="320"/>
      <c r="AZ619" s="320"/>
      <c r="BA619" s="320"/>
      <c r="BB619" s="320"/>
      <c r="BC619" s="320"/>
      <c r="BD619" s="320"/>
      <c r="BE619" s="320"/>
      <c r="BF619" s="320"/>
      <c r="BI619" s="320"/>
      <c r="BS619" s="320"/>
      <c r="CC619" s="320"/>
      <c r="CM619" s="320"/>
      <c r="CW619" s="320"/>
      <c r="DG619" s="320"/>
      <c r="DQ619" s="320"/>
      <c r="EA619" s="320"/>
      <c r="EK619" s="320"/>
      <c r="EU619" s="320"/>
      <c r="FE619" s="320"/>
      <c r="FO619" s="320"/>
      <c r="FY619" s="320"/>
      <c r="GI619" s="320"/>
      <c r="GS619" s="320"/>
      <c r="HC619" s="320"/>
      <c r="HM619" s="320"/>
      <c r="HW619" s="320"/>
    </row>
    <row r="620" s="3" customFormat="true" x14ac:dyDescent="0.25">
      <c r="A620" s="320"/>
      <c r="K620" s="320"/>
      <c r="U620" s="320"/>
      <c r="AE620" s="320"/>
      <c r="AO620" s="320"/>
      <c r="AY620" s="320"/>
      <c r="AZ620" s="320"/>
      <c r="BA620" s="320"/>
      <c r="BB620" s="320"/>
      <c r="BC620" s="320"/>
      <c r="BD620" s="320"/>
      <c r="BE620" s="320"/>
      <c r="BF620" s="320"/>
      <c r="BI620" s="320"/>
      <c r="BS620" s="320"/>
      <c r="CC620" s="320"/>
      <c r="CM620" s="320"/>
      <c r="CW620" s="320"/>
      <c r="DG620" s="320"/>
      <c r="DQ620" s="320"/>
      <c r="EA620" s="320"/>
      <c r="EK620" s="320"/>
      <c r="EU620" s="320"/>
      <c r="FE620" s="320"/>
      <c r="FO620" s="320"/>
      <c r="FY620" s="320"/>
      <c r="GI620" s="320"/>
      <c r="GS620" s="320"/>
      <c r="HC620" s="320"/>
      <c r="HM620" s="320"/>
      <c r="HW620" s="320"/>
    </row>
    <row r="621" s="3" customFormat="true" x14ac:dyDescent="0.25">
      <c r="A621" s="320"/>
      <c r="K621" s="320"/>
      <c r="U621" s="320"/>
      <c r="AE621" s="320"/>
      <c r="AO621" s="320"/>
      <c r="AY621" s="320"/>
      <c r="AZ621" s="320"/>
      <c r="BA621" s="320"/>
      <c r="BB621" s="320"/>
      <c r="BC621" s="320"/>
      <c r="BD621" s="320"/>
      <c r="BE621" s="320"/>
      <c r="BF621" s="320"/>
      <c r="BI621" s="320"/>
      <c r="BS621" s="320"/>
      <c r="CC621" s="320"/>
      <c r="CM621" s="320"/>
      <c r="CW621" s="320"/>
      <c r="DG621" s="320"/>
      <c r="DQ621" s="320"/>
      <c r="EA621" s="320"/>
      <c r="EK621" s="320"/>
      <c r="EU621" s="320"/>
      <c r="FE621" s="320"/>
      <c r="FO621" s="320"/>
      <c r="FY621" s="320"/>
      <c r="GI621" s="320"/>
      <c r="GS621" s="320"/>
      <c r="HC621" s="320"/>
      <c r="HM621" s="320"/>
      <c r="HW621" s="320"/>
    </row>
    <row r="622" s="3" customFormat="true" x14ac:dyDescent="0.25">
      <c r="A622" s="320"/>
      <c r="K622" s="320"/>
      <c r="U622" s="320"/>
      <c r="AE622" s="320"/>
      <c r="AO622" s="320"/>
      <c r="AY622" s="320"/>
      <c r="AZ622" s="320"/>
      <c r="BA622" s="320"/>
      <c r="BB622" s="320"/>
      <c r="BC622" s="320"/>
      <c r="BD622" s="320"/>
      <c r="BE622" s="320"/>
      <c r="BF622" s="320"/>
      <c r="BI622" s="320"/>
      <c r="BS622" s="320"/>
      <c r="CC622" s="320"/>
      <c r="CM622" s="320"/>
      <c r="CW622" s="320"/>
      <c r="DG622" s="320"/>
      <c r="DQ622" s="320"/>
      <c r="EA622" s="320"/>
      <c r="EK622" s="320"/>
      <c r="EU622" s="320"/>
      <c r="FE622" s="320"/>
      <c r="FO622" s="320"/>
      <c r="FY622" s="320"/>
      <c r="GI622" s="320"/>
      <c r="GS622" s="320"/>
      <c r="HC622" s="320"/>
      <c r="HM622" s="320"/>
      <c r="HW622" s="320"/>
    </row>
    <row r="623" s="3" customFormat="true" x14ac:dyDescent="0.25">
      <c r="A623" s="320"/>
      <c r="K623" s="320"/>
      <c r="U623" s="320"/>
      <c r="AE623" s="320"/>
      <c r="AO623" s="320"/>
      <c r="AY623" s="320"/>
      <c r="AZ623" s="320"/>
      <c r="BA623" s="320"/>
      <c r="BB623" s="320"/>
      <c r="BC623" s="320"/>
      <c r="BD623" s="320"/>
      <c r="BE623" s="320"/>
      <c r="BF623" s="320"/>
      <c r="BI623" s="320"/>
      <c r="BS623" s="320"/>
      <c r="CC623" s="320"/>
      <c r="CM623" s="320"/>
      <c r="CW623" s="320"/>
      <c r="DG623" s="320"/>
      <c r="DQ623" s="320"/>
      <c r="EA623" s="320"/>
      <c r="EK623" s="320"/>
      <c r="EU623" s="320"/>
      <c r="FE623" s="320"/>
      <c r="FO623" s="320"/>
      <c r="FY623" s="320"/>
      <c r="GI623" s="320"/>
      <c r="GS623" s="320"/>
      <c r="HC623" s="320"/>
      <c r="HM623" s="320"/>
      <c r="HW623" s="320"/>
    </row>
  </sheetData>
  <mergeCells count="22">
    <mergeCell ref="AZ11:BF11"/>
    <mergeCell ref="B11:H11"/>
    <mergeCell ref="L11:R11"/>
    <mergeCell ref="V11:AB11"/>
    <mergeCell ref="AF11:AL11"/>
    <mergeCell ref="AP11:AV11"/>
    <mergeCell ref="BU1:BZ2"/>
    <mergeCell ref="BU3:BZ3"/>
    <mergeCell ref="BT11:BZ11"/>
    <mergeCell ref="BK1:BP2"/>
    <mergeCell ref="C3:H3"/>
    <mergeCell ref="M3:R3"/>
    <mergeCell ref="W3:AB3"/>
    <mergeCell ref="AG3:AL3"/>
    <mergeCell ref="AQ3:AV3"/>
    <mergeCell ref="BK3:BP3"/>
    <mergeCell ref="C1:H2"/>
    <mergeCell ref="M1:R2"/>
    <mergeCell ref="W1:AB2"/>
    <mergeCell ref="AG1:AL2"/>
    <mergeCell ref="AQ1:AV2"/>
    <mergeCell ref="BJ11:BP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73"/>
    <col min="3" max="7" width="11.75" style="273" customWidth="true"/>
    <col min="8" max="16384" width="9" style="273"/>
  </cols>
  <sheetData>
    <row r="2" ht="20.25" x14ac:dyDescent="0.2">
      <c r="B2" s="269" t="str">
        <f>+Introduction!C7</f>
        <v>Gambia</v>
      </c>
      <c r="C2" s="270"/>
      <c r="D2" s="271"/>
      <c r="E2" s="271"/>
      <c r="F2" s="271"/>
      <c r="G2" s="272"/>
    </row>
    <row r="3" x14ac:dyDescent="0.2">
      <c r="B3" s="617" t="s">
        <v>234</v>
      </c>
      <c r="C3" s="617"/>
      <c r="D3" s="617"/>
      <c r="E3" s="617"/>
      <c r="F3" s="617"/>
      <c r="G3" s="618"/>
    </row>
    <row r="4" ht="13.5" x14ac:dyDescent="0.2">
      <c r="B4" s="274" t="s">
        <v>4</v>
      </c>
      <c r="C4" s="274" t="s">
        <v>61</v>
      </c>
      <c r="D4" s="274" t="s">
        <v>65</v>
      </c>
      <c r="E4" s="274" t="s">
        <v>62</v>
      </c>
      <c r="F4" s="274" t="s">
        <v>63</v>
      </c>
      <c r="G4" s="274" t="s">
        <v>64</v>
      </c>
    </row>
    <row r="5" x14ac:dyDescent="0.2">
      <c r="B5" s="459">
        <v>2000</v>
      </c>
      <c r="C5" s="476">
        <v>517181</v>
      </c>
      <c r="D5" s="477">
        <v>47.868000030517578</v>
      </c>
      <c r="E5" s="478">
        <v>158854</v>
      </c>
      <c r="F5" s="479">
        <v>193562</v>
      </c>
      <c r="G5" s="480">
        <v>164765</v>
      </c>
    </row>
    <row r="6" x14ac:dyDescent="0.2">
      <c r="B6" s="460">
        <v>2001</v>
      </c>
      <c r="C6" s="481">
        <v>530129</v>
      </c>
      <c r="D6" s="482">
        <v>48.775001525878906</v>
      </c>
      <c r="E6" s="483">
        <v>163276</v>
      </c>
      <c r="F6" s="484">
        <v>198224</v>
      </c>
      <c r="G6" s="485">
        <v>168629</v>
      </c>
    </row>
    <row r="7" x14ac:dyDescent="0.2">
      <c r="B7" s="461">
        <v>2002</v>
      </c>
      <c r="C7" s="486">
        <v>546658</v>
      </c>
      <c r="D7" s="487">
        <v>49.682998657226563</v>
      </c>
      <c r="E7" s="488">
        <v>169747</v>
      </c>
      <c r="F7" s="489">
        <v>204876</v>
      </c>
      <c r="G7" s="490">
        <v>172035</v>
      </c>
    </row>
    <row r="8" x14ac:dyDescent="0.2">
      <c r="B8" s="462">
        <v>2003</v>
      </c>
      <c r="C8" s="491">
        <v>564669</v>
      </c>
      <c r="D8" s="492">
        <v>50.591999053955078</v>
      </c>
      <c r="E8" s="493">
        <v>176477</v>
      </c>
      <c r="F8" s="494">
        <v>212190</v>
      </c>
      <c r="G8" s="495">
        <v>176002</v>
      </c>
    </row>
    <row r="9" x14ac:dyDescent="0.2">
      <c r="B9" s="463">
        <v>2004</v>
      </c>
      <c r="C9" s="496">
        <v>583631</v>
      </c>
      <c r="D9" s="497">
        <v>51.479000091552734</v>
      </c>
      <c r="E9" s="498">
        <v>183149</v>
      </c>
      <c r="F9" s="499">
        <v>219946</v>
      </c>
      <c r="G9" s="500">
        <v>180536</v>
      </c>
    </row>
    <row r="10" x14ac:dyDescent="0.2">
      <c r="B10" s="464">
        <v>2005</v>
      </c>
      <c r="C10" s="501">
        <v>602464</v>
      </c>
      <c r="D10" s="502">
        <v>52.341999053955078</v>
      </c>
      <c r="E10" s="503">
        <v>188968</v>
      </c>
      <c r="F10" s="504">
        <v>227967</v>
      </c>
      <c r="G10" s="505">
        <v>185529</v>
      </c>
    </row>
    <row r="11" x14ac:dyDescent="0.2">
      <c r="B11" s="465">
        <v>2006</v>
      </c>
      <c r="C11" s="506">
        <v>621818</v>
      </c>
      <c r="D11" s="507">
        <v>53.181999206542969</v>
      </c>
      <c r="E11" s="508">
        <v>194894</v>
      </c>
      <c r="F11" s="509">
        <v>236095</v>
      </c>
      <c r="G11" s="510">
        <v>190829</v>
      </c>
    </row>
    <row r="12" x14ac:dyDescent="0.2">
      <c r="B12" s="466">
        <v>2007</v>
      </c>
      <c r="C12" s="511">
        <v>643741</v>
      </c>
      <c r="D12" s="512">
        <v>53.997001647949219</v>
      </c>
      <c r="E12" s="513">
        <v>201739</v>
      </c>
      <c r="F12" s="514">
        <v>245443</v>
      </c>
      <c r="G12" s="515">
        <v>196559</v>
      </c>
    </row>
    <row r="13" x14ac:dyDescent="0.2">
      <c r="B13" s="467">
        <v>2008</v>
      </c>
      <c r="C13" s="516">
        <v>666383</v>
      </c>
      <c r="D13" s="517">
        <v>54.78900146484375</v>
      </c>
      <c r="E13" s="518">
        <v>208381</v>
      </c>
      <c r="F13" s="519">
        <v>254927</v>
      </c>
      <c r="G13" s="520">
        <v>203075</v>
      </c>
    </row>
    <row r="14" x14ac:dyDescent="0.2">
      <c r="B14" s="468">
        <v>2009</v>
      </c>
      <c r="C14" s="521">
        <v>689355</v>
      </c>
      <c r="D14" s="522">
        <v>55.555000305175781</v>
      </c>
      <c r="E14" s="523">
        <v>214768</v>
      </c>
      <c r="F14" s="524">
        <v>264347</v>
      </c>
      <c r="G14" s="525">
        <v>210240</v>
      </c>
    </row>
    <row r="15" x14ac:dyDescent="0.2">
      <c r="B15" s="469">
        <v>2010</v>
      </c>
      <c r="C15" s="526">
        <v>712111</v>
      </c>
      <c r="D15" s="527">
        <v>56.297000885009766</v>
      </c>
      <c r="E15" s="528">
        <v>220650</v>
      </c>
      <c r="F15" s="529">
        <v>273586</v>
      </c>
      <c r="G15" s="530">
        <v>217875</v>
      </c>
    </row>
    <row r="16" x14ac:dyDescent="0.2">
      <c r="B16" s="470">
        <v>2011</v>
      </c>
      <c r="C16" s="531">
        <v>734985</v>
      </c>
      <c r="D16" s="532">
        <v>57.013999938964844</v>
      </c>
      <c r="E16" s="533">
        <v>226614</v>
      </c>
      <c r="F16" s="534">
        <v>282508</v>
      </c>
      <c r="G16" s="535">
        <v>225863</v>
      </c>
    </row>
    <row r="17" x14ac:dyDescent="0.2">
      <c r="B17" s="471">
        <v>2012</v>
      </c>
      <c r="C17" s="536">
        <v>759877</v>
      </c>
      <c r="D17" s="537">
        <v>57.706001281738281</v>
      </c>
      <c r="E17" s="538">
        <v>233340</v>
      </c>
      <c r="F17" s="539">
        <v>292303</v>
      </c>
      <c r="G17" s="540">
        <v>234234</v>
      </c>
    </row>
    <row r="18" x14ac:dyDescent="0.2">
      <c r="B18" s="472">
        <v>2013</v>
      </c>
      <c r="C18" s="541">
        <v>784909</v>
      </c>
      <c r="D18" s="542">
        <v>58.373001098632812</v>
      </c>
      <c r="E18" s="543">
        <v>239892</v>
      </c>
      <c r="F18" s="544">
        <v>301995</v>
      </c>
      <c r="G18" s="545">
        <v>243022</v>
      </c>
    </row>
    <row r="19" x14ac:dyDescent="0.2">
      <c r="B19" s="473">
        <v>2014</v>
      </c>
      <c r="C19" s="546">
        <v>809825</v>
      </c>
      <c r="D19" s="547">
        <v>59.014999389648437</v>
      </c>
      <c r="E19" s="548">
        <v>246288</v>
      </c>
      <c r="F19" s="549">
        <v>311510</v>
      </c>
      <c r="G19" s="550">
        <v>252027</v>
      </c>
    </row>
    <row r="20" x14ac:dyDescent="0.2">
      <c r="B20" s="474">
        <v>2015</v>
      </c>
      <c r="C20" s="551">
        <v>834448</v>
      </c>
      <c r="D20" s="552">
        <v>59.631999969482422</v>
      </c>
      <c r="E20" s="553">
        <v>252526</v>
      </c>
      <c r="F20" s="554">
        <v>320801</v>
      </c>
      <c r="G20" s="555">
        <v>261121</v>
      </c>
    </row>
    <row r="21" x14ac:dyDescent="0.2">
      <c r="B21" s="475">
        <v>2016</v>
      </c>
      <c r="C21" s="556">
        <v>858831</v>
      </c>
      <c r="D21" s="557">
        <v>60.2239990234375</v>
      </c>
      <c r="E21" s="558">
        <v>258803</v>
      </c>
      <c r="F21" s="559">
        <v>329814</v>
      </c>
      <c r="G21" s="560">
        <v>270214</v>
      </c>
    </row>
    <row r="22" ht="14.25" x14ac:dyDescent="0.2">
      <c r="B22" s="286" t="s">
        <v>236</v>
      </c>
      <c r="G22" s="275"/>
    </row>
    <row r="23" ht="14.25" x14ac:dyDescent="0.2">
      <c r="B23" s="286" t="s">
        <v>210</v>
      </c>
    </row>
    <row r="24" ht="14.25" x14ac:dyDescent="0.2">
      <c r="B24" s="286" t="s">
        <v>211</v>
      </c>
    </row>
    <row r="25" x14ac:dyDescent="0.2">
      <c r="B25" s="287" t="s">
        <v>212</v>
      </c>
    </row>
    <row r="27" x14ac:dyDescent="0.2">
      <c r="B27" s="276"/>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8" customWidth="true"/>
    <col min="2" max="2" width="12.375" style="38" customWidth="true"/>
    <col min="3" max="8" width="9" style="38" customWidth="true"/>
    <col min="9" max="9" width="12.375" style="38" customWidth="true"/>
    <col min="10" max="15" width="9" style="38" customWidth="true"/>
    <col min="16" max="16" width="12.375" style="38" customWidth="true"/>
    <col min="17" max="22" width="9" style="38" customWidth="true"/>
    <col min="23" max="38" width="9" style="38"/>
    <col min="39" max="16384" width="9" style="44"/>
  </cols>
  <sheetData>
    <row r="1" s="38" customFormat="true" x14ac:dyDescent="0.2">
      <c r="A1" s="561" t="s">
        <v>171</v>
      </c>
      <c r="B1" s="561"/>
      <c r="C1" s="561"/>
      <c r="D1" s="561"/>
      <c r="E1" s="561"/>
      <c r="F1" s="561"/>
      <c r="G1" s="561"/>
      <c r="H1" s="561"/>
      <c r="I1" s="561"/>
      <c r="J1" s="561"/>
      <c r="K1" s="561"/>
      <c r="L1" s="561"/>
      <c r="M1" s="561"/>
      <c r="N1" s="561"/>
      <c r="O1" s="561"/>
      <c r="P1" s="561"/>
      <c r="Q1" s="561"/>
      <c r="R1" s="561"/>
      <c r="S1" s="561"/>
      <c r="T1" s="561"/>
      <c r="U1" s="561"/>
      <c r="V1" s="561"/>
    </row>
    <row r="2" s="38" customFormat="true" x14ac:dyDescent="0.2">
      <c r="A2" s="561"/>
      <c r="B2" s="561"/>
      <c r="C2" s="561"/>
      <c r="D2" s="561"/>
      <c r="E2" s="561"/>
      <c r="F2" s="561"/>
      <c r="G2" s="561"/>
      <c r="H2" s="561"/>
      <c r="I2" s="561"/>
      <c r="J2" s="561"/>
      <c r="K2" s="561"/>
      <c r="L2" s="561"/>
      <c r="M2" s="561"/>
      <c r="N2" s="561"/>
      <c r="O2" s="561"/>
      <c r="P2" s="561"/>
      <c r="Q2" s="561"/>
      <c r="R2" s="561"/>
      <c r="S2" s="561"/>
      <c r="T2" s="561"/>
      <c r="U2" s="561"/>
      <c r="V2" s="561"/>
    </row>
    <row r="3" s="38" customFormat="true" ht="18" x14ac:dyDescent="0.2">
      <c r="A3" s="257"/>
      <c r="B3" s="257"/>
      <c r="C3" s="257"/>
      <c r="D3" s="257"/>
      <c r="E3" s="257"/>
      <c r="F3" s="257"/>
      <c r="G3" s="257"/>
      <c r="H3" s="257"/>
      <c r="I3" s="257"/>
      <c r="J3" s="257"/>
      <c r="K3" s="257"/>
      <c r="L3" s="257"/>
      <c r="M3" s="257"/>
      <c r="N3" s="257"/>
      <c r="O3" s="257"/>
      <c r="P3" s="257"/>
      <c r="Q3" s="257"/>
      <c r="R3" s="257"/>
      <c r="S3" s="257"/>
      <c r="T3" s="257"/>
      <c r="U3" s="257"/>
      <c r="V3" s="257"/>
    </row>
    <row r="4" ht="15.75" x14ac:dyDescent="0.25">
      <c r="B4" s="255" t="s">
        <v>13</v>
      </c>
      <c r="E4" s="39"/>
      <c r="I4" s="39" t="s">
        <v>14</v>
      </c>
      <c r="P4" s="256" t="s">
        <v>15</v>
      </c>
    </row>
    <row r="6" x14ac:dyDescent="0.2">
      <c r="G6" s="40"/>
      <c r="H6" s="40"/>
      <c r="I6" s="40"/>
      <c r="K6" s="40"/>
      <c r="L6" s="40"/>
    </row>
    <row r="7" ht="15.75" x14ac:dyDescent="0.2">
      <c r="G7" s="40"/>
      <c r="H7" s="40"/>
      <c r="I7" s="40"/>
      <c r="K7" s="41"/>
      <c r="L7" s="40"/>
    </row>
    <row r="8" x14ac:dyDescent="0.2">
      <c r="G8" s="40"/>
      <c r="H8" s="40"/>
      <c r="I8" s="40"/>
      <c r="K8" s="40"/>
      <c r="L8" s="40"/>
    </row>
    <row r="9" x14ac:dyDescent="0.2">
      <c r="G9" s="40"/>
      <c r="H9" s="40"/>
      <c r="I9" s="40"/>
      <c r="K9" s="40"/>
      <c r="L9" s="40"/>
    </row>
    <row r="10" x14ac:dyDescent="0.2">
      <c r="G10" s="40"/>
      <c r="H10" s="40"/>
      <c r="I10" s="40"/>
      <c r="K10" s="40"/>
      <c r="L10" s="40"/>
    </row>
    <row r="11" x14ac:dyDescent="0.2">
      <c r="G11" s="40"/>
      <c r="H11" s="40"/>
      <c r="I11" s="40"/>
      <c r="K11" s="40"/>
      <c r="L11" s="40"/>
    </row>
    <row r="12" x14ac:dyDescent="0.2">
      <c r="G12" s="40"/>
      <c r="H12" s="40"/>
      <c r="I12" s="40"/>
      <c r="K12" s="40"/>
      <c r="L12" s="40"/>
    </row>
    <row r="13" x14ac:dyDescent="0.2">
      <c r="G13" s="40"/>
      <c r="H13" s="40"/>
      <c r="I13" s="40"/>
      <c r="K13" s="40"/>
      <c r="L13" s="40"/>
    </row>
    <row r="14" x14ac:dyDescent="0.2">
      <c r="G14" s="40"/>
      <c r="H14" s="40"/>
      <c r="I14" s="40"/>
      <c r="K14" s="40"/>
      <c r="L14" s="40"/>
    </row>
    <row r="15" x14ac:dyDescent="0.2">
      <c r="G15" s="40"/>
      <c r="H15" s="40"/>
      <c r="I15" s="40"/>
      <c r="K15" s="40"/>
      <c r="L15" s="40"/>
    </row>
    <row r="16" x14ac:dyDescent="0.2">
      <c r="G16" s="40"/>
      <c r="H16" s="40"/>
      <c r="I16" s="40"/>
      <c r="K16" s="40"/>
      <c r="L16" s="40"/>
    </row>
    <row r="17" x14ac:dyDescent="0.2">
      <c r="G17" s="40"/>
      <c r="H17" s="40"/>
      <c r="I17" s="40"/>
      <c r="K17" s="40"/>
      <c r="L17" s="40"/>
    </row>
    <row r="18" x14ac:dyDescent="0.2">
      <c r="G18" s="40"/>
      <c r="H18" s="40"/>
      <c r="I18" s="40"/>
      <c r="K18" s="40"/>
      <c r="L18" s="40"/>
    </row>
    <row r="19" x14ac:dyDescent="0.2">
      <c r="G19" s="40"/>
      <c r="H19" s="40"/>
      <c r="I19" s="40"/>
      <c r="K19" s="40"/>
      <c r="L19" s="40"/>
    </row>
    <row r="20" x14ac:dyDescent="0.2">
      <c r="G20" s="40"/>
      <c r="H20" s="40"/>
      <c r="I20" s="40"/>
      <c r="K20" s="40"/>
      <c r="L20" s="40"/>
    </row>
    <row r="21" x14ac:dyDescent="0.2">
      <c r="G21" s="40"/>
      <c r="H21" s="40"/>
      <c r="I21" s="40"/>
      <c r="K21" s="40"/>
      <c r="L21" s="40"/>
    </row>
    <row r="23" x14ac:dyDescent="0.2">
      <c r="B23" s="42"/>
    </row>
    <row r="25" x14ac:dyDescent="0.2">
      <c r="B25" s="248"/>
      <c r="C25" s="248" t="str">
        <f>+IF(OR((C28="National*"),(D28="Urban*"),(E28="Rural*"),(F28="Pre-primary*"),(G28="Primary*"),(H28="Secondary^"),(C28="National*^"),(D28="Urban*^"),(E28="Rural*^"),(F28="Pre-primary*^"),(G28="Primary*^"),(H28="Secondary*^")),"*No basic service estimate available","")</f>
        <v>*No basic service estimate available</v>
      </c>
      <c r="J25" s="248" t="str">
        <f>+IF(OR((J28="National*"),(K28="Urban*"),(L28="Rural*"),(M28="Pre-primary*"),(N28="Primary*"),(O28="Secondary^"),(J28="National*^"),(K28="Urban*^"),(L28="Rural*^"),(M28="Pre-primary*^"),(N28="Primary*^"),(O28="Secondary*^")),"*No basic service estimate available","")</f>
        <v/>
      </c>
      <c r="Q25" s="248" t="str">
        <f>+IF(OR((Q28="National*"),(R28="Urban*"),(S28="Rural*"),(T28="Pre-primary*"),(U28="Primary*"),(V28="Secondary^"),(Q28="National*^"),(R28="Urban*^"),(S28="Rural*^"),(T28="Pre-primary*^"),(U28="Primary*^"),(V28="Secondary*^")),"*No basic service estimate available","")</f>
        <v/>
      </c>
    </row>
    <row r="26" ht="15.75" thickBot="true" x14ac:dyDescent="0.25">
      <c r="B26" s="42"/>
      <c r="C26" s="277" t="str">
        <f>+IF(OR((C28="National*^"),(D28="Urban*^"),(E28="Rural*^"),(F28="Pre-primary*^"),(G28="Primary*^"),(H28="Secondary*^")),"^Facilities that cannot be classified as improved or unimproved are treated as limited","")</f>
        <v/>
      </c>
      <c r="J26" s="277" t="str">
        <f>+IF(OR((J28="National*^"),(K28="Urban*^"),(L28="Rural*^"),(M28="Pre-primary*^"),(N28="Primary*^"),(O28="Secondary*^")),"^Facilities that cannot be classified as improved or unimproved are treated as limited","")</f>
        <v/>
      </c>
      <c r="Q26" s="277" t="str">
        <f>+IF(OR((Q28="National*^"),(R28="Urban*^"),(S28="Rural*^"),(T28="Pre-primary*^"),(U28="Primary*^"),(V28="Secondary*^")),"^Facilities that cannot be classified as having water or not are treated as limited","")</f>
        <v/>
      </c>
    </row>
    <row r="27" x14ac:dyDescent="0.2">
      <c r="B27" s="565" t="str">
        <f>+'Water Data'!C1</f>
        <v>Gambia</v>
      </c>
      <c r="C27" s="567" t="s">
        <v>13</v>
      </c>
      <c r="D27" s="567"/>
      <c r="E27" s="567"/>
      <c r="F27" s="567"/>
      <c r="G27" s="567"/>
      <c r="H27" s="567"/>
      <c r="I27" s="568" t="str">
        <f>B27</f>
        <v>Gambia</v>
      </c>
      <c r="J27" s="562" t="s">
        <v>14</v>
      </c>
      <c r="K27" s="562"/>
      <c r="L27" s="562"/>
      <c r="M27" s="562"/>
      <c r="N27" s="562"/>
      <c r="O27" s="562"/>
      <c r="P27" s="570" t="str">
        <f>I27</f>
        <v>Gambia</v>
      </c>
      <c r="Q27" s="563" t="s">
        <v>15</v>
      </c>
      <c r="R27" s="563"/>
      <c r="S27" s="563"/>
      <c r="T27" s="563"/>
      <c r="U27" s="563"/>
      <c r="V27" s="564"/>
      <c r="AM27" s="38"/>
      <c r="AN27" s="38"/>
      <c r="AO27" s="38"/>
      <c r="AP27" s="38"/>
      <c r="AQ27" s="38"/>
      <c r="AR27" s="38"/>
      <c r="AS27" s="38"/>
      <c r="AT27" s="38"/>
      <c r="AU27" s="38"/>
    </row>
    <row r="28" x14ac:dyDescent="0.2">
      <c r="B28" s="566"/>
      <c r="C28" s="278" t="str">
        <f>IF(AND(C30="-",C31="-",C32="-"), "National",IF(C30="-",IF(AND(ISERROR(Estimates!F20),ISNUMBER(C32)),"National*^", "National*"), "National"))</f>
        <v>National*</v>
      </c>
      <c r="D28" s="278" t="str">
        <f>IF(AND(D30="-",D31="-",D32="-"), "Urban",IF(D30="-",IF(AND(ISERROR(Estimates!F37),ISNUMBER(D32)),"Urban*^", "Urban*"), "Urban"))</f>
        <v>Urban</v>
      </c>
      <c r="E28" s="278" t="str">
        <f>IF(AND(E30="-",E31="-",E32="-"), "Rural",IF(E30="-",IF(AND(ISERROR(Estimates!F54),ISNUMBER(E32)),"Rural*^", "Rural*"), "Rural"))</f>
        <v>Rural</v>
      </c>
      <c r="F28" s="278" t="str">
        <f>IF(AND(F30="-",F31="-",F32="-"), "Pre-primary",IF(F30="-",IF(AND(ISERROR(Estimates!F71),ISNUMBER(F32)),"Pre-primary*^", "Pre-primary*"), "Pre-primary"))</f>
        <v>Pre-primary*</v>
      </c>
      <c r="G28" s="278" t="str">
        <f>IF(AND(G30="-",G31="-",G32="-"), "Primary",IF(G30="-",IF(AND(ISERROR(Estimates!F88),ISNUMBER(G32)),"Primary*^", "Primary*"), "Primary"))</f>
        <v>Primary*</v>
      </c>
      <c r="H28" s="278" t="str">
        <f>IF(AND(H30="-",H31="-",H32="-"), "Secondary",IF(H30="-",IF(AND(ISERROR(Estimates!F105),ISNUMBER(H32)),"Secondary*^", "Secondary*"), "Secondary"))</f>
        <v>Secondary*</v>
      </c>
      <c r="I28" s="569"/>
      <c r="J28" s="278" t="str">
        <f>IF(AND(J30="-",J31="-",J32="-"), "National",IF(J30="-",IF(AND(ISERROR(Estimates!K20),ISNUMBER(J32)),"National*^", "National*"), "National"))</f>
        <v>National</v>
      </c>
      <c r="K28" s="278" t="str">
        <f>IF(AND(K30="-",K31="-",K32="-"), "Urban",IF(K30="-",IF(AND(ISERROR(Estimates!K37),ISNUMBER(K32)),"Urban*^", "Urban*"), "Urban"))</f>
        <v>Urban</v>
      </c>
      <c r="L28" s="278" t="str">
        <f>IF(AND(L30="-",L31="-",L32="-"), "Rural",IF(L30="-",IF(AND(ISERROR(Estimates!K54),ISNUMBER(L32)),"Rural*^", "Rural*"), "Rural"))</f>
        <v>Rural</v>
      </c>
      <c r="M28" s="278" t="str">
        <f>IF(AND(M30="-",M31="-",M32="-"), "Pre-primary",IF(M30="-",IF(AND(ISERROR(Estimates!K71),ISNUMBER(M32)),"Pre-primary*^", "Pre-primary*"), "Pre-primary"))</f>
        <v>Pre-primary</v>
      </c>
      <c r="N28" s="278" t="str">
        <f>IF(AND(N30="-",N31="-",N32="-"), "Primary",IF(N30="-",IF(AND(ISERROR(Estimates!K88),ISNUMBER(N32)),"Primary*^", "Primary*"), "Primary"))</f>
        <v>Primary</v>
      </c>
      <c r="O28" s="278" t="str">
        <f>IF(AND(O30="-",O31="-",O32="-"), "Secondary",IF(O30="-",IF(AND(ISERROR(Estimates!K105),ISNUMBER(O32)),"Secondary*^", "Secondary*"), "Secondary"))</f>
        <v>Secondary</v>
      </c>
      <c r="P28" s="571"/>
      <c r="Q28" s="278" t="str">
        <f>IF(AND(Q30="-",Q31="-",Q32="-"), "National",IF(Q30="-",IF(AND(ISERROR(Estimates!P20),ISNUMBER(Q32)),"National*^", "National*"), "National"))</f>
        <v>National</v>
      </c>
      <c r="R28" s="278" t="str">
        <f>IF(AND(R30="-",R31="-",R32="-"), "Urban",IF(R30="-",IF(AND(ISERROR(Estimates!P37),ISNUMBER(R32)),"Urban*^", "Urban*"), "Urban"))</f>
        <v>Urban</v>
      </c>
      <c r="S28" s="278" t="str">
        <f>IF(AND(S30="-",S31="-",S32="-"), "Rural",IF(S30="-",IF(AND(ISERROR(Estimates!P54),ISNUMBER(S32)),"Rural*^", "Rural*"), "Rural"))</f>
        <v>Rural</v>
      </c>
      <c r="T28" s="278" t="str">
        <f>IF(AND(T30="-",T31="-",T32="-"), "Pre-primary",IF(T30="-",IF(AND(ISERROR(Estimates!P71),ISNUMBER(T32)),"Pre-primary*^", "Pre-primary*"), "Pre-primary"))</f>
        <v>Pre-primary</v>
      </c>
      <c r="U28" s="278" t="str">
        <f>IF(AND(U30="-",U31="-",U32="-"), "Primary",IF(U30="-",IF(AND(ISERROR(Estimates!P88),ISNUMBER(U32)),"Primary*^", "Primary*"), "Primary"))</f>
        <v>Primary</v>
      </c>
      <c r="V28" s="279" t="str">
        <f>IF(AND(V30="-",V31="-",V32="-"), "Secondary",IF(V30="-",IF(AND(ISERROR(Estimates!P105),ISNUMBER(V32)),"Secondary*^", "Secondary*"), "Secondary"))</f>
        <v>Secondary</v>
      </c>
      <c r="AM28" s="38"/>
      <c r="AN28" s="38"/>
      <c r="AO28" s="38"/>
      <c r="AP28" s="38"/>
      <c r="AQ28" s="38"/>
      <c r="AR28" s="38"/>
      <c r="AS28" s="38"/>
      <c r="AT28" s="38"/>
      <c r="AU28" s="38"/>
    </row>
    <row r="29" ht="15.75" thickBot="true" x14ac:dyDescent="0.25">
      <c r="B29" s="566"/>
      <c r="C29" s="280">
        <f>IF(ISNUMBER(Regressions!B4), Regressions!B4, "-")</f>
        <v>2016</v>
      </c>
      <c r="D29" s="278">
        <f>C29</f>
        <v>2016</v>
      </c>
      <c r="E29" s="278">
        <f>D29</f>
        <v>2016</v>
      </c>
      <c r="F29" s="278">
        <f>E29</f>
        <v>2016</v>
      </c>
      <c r="G29" s="278">
        <f>F29</f>
        <v>2016</v>
      </c>
      <c r="H29" s="278">
        <f>G29</f>
        <v>2016</v>
      </c>
      <c r="I29" s="569"/>
      <c r="J29" s="280">
        <f>IF(ISNUMBER(Regressions!K4), Regressions!K4, "-")</f>
        <v>2016</v>
      </c>
      <c r="K29" s="278">
        <f>J29</f>
        <v>2016</v>
      </c>
      <c r="L29" s="278">
        <f>J29</f>
        <v>2016</v>
      </c>
      <c r="M29" s="278">
        <f>K29</f>
        <v>2016</v>
      </c>
      <c r="N29" s="278">
        <f>L29</f>
        <v>2016</v>
      </c>
      <c r="O29" s="278">
        <f>M29</f>
        <v>2016</v>
      </c>
      <c r="P29" s="571"/>
      <c r="Q29" s="280">
        <f>IF(ISNUMBER(Regressions!T4), Regressions!T4, "-")</f>
        <v>2016</v>
      </c>
      <c r="R29" s="280">
        <f>Q29</f>
        <v>2016</v>
      </c>
      <c r="S29" s="280">
        <f>R29</f>
        <v>2016</v>
      </c>
      <c r="T29" s="280">
        <f>S29</f>
        <v>2016</v>
      </c>
      <c r="U29" s="280">
        <f>T29</f>
        <v>2016</v>
      </c>
      <c r="V29" s="281">
        <f>U29</f>
        <v>2016</v>
      </c>
      <c r="AM29" s="38"/>
      <c r="AN29" s="38"/>
      <c r="AO29" s="38"/>
      <c r="AP29" s="38"/>
      <c r="AQ29" s="38"/>
      <c r="AR29" s="38"/>
      <c r="AS29" s="38"/>
      <c r="AT29" s="38"/>
      <c r="AU29" s="38"/>
    </row>
    <row r="30" x14ac:dyDescent="0.2">
      <c r="B30" s="290" t="s">
        <v>175</v>
      </c>
      <c r="C30" s="291" t="str">
        <f>IF(ISNUMBER(Regressions!C4), Regressions!C4, "-")</f>
        <v>-</v>
      </c>
      <c r="D30" s="292" t="str">
        <f>IF(ISNUMBER(Regressions!D4), Regressions!D4, "-")</f>
        <v>-</v>
      </c>
      <c r="E30" s="292" t="str">
        <f>IF(ISNUMBER(Regressions!E4), Regressions!E4, "-")</f>
        <v>-</v>
      </c>
      <c r="F30" s="292" t="str">
        <f>IF(ISNUMBER(Regressions!F4), Regressions!F4, "-")</f>
        <v>-</v>
      </c>
      <c r="G30" s="292" t="str">
        <f>IF(ISNUMBER(Regressions!G4), Regressions!G4, "-")</f>
        <v>-</v>
      </c>
      <c r="H30" s="292" t="str">
        <f>IF(ISNUMBER(Regressions!H4), Regressions!H4, "-")</f>
        <v>-</v>
      </c>
      <c r="I30" s="295" t="s">
        <v>175</v>
      </c>
      <c r="J30" s="296">
        <f>IF(ISNUMBER(Regressions!L4), Regressions!L4, "-")</f>
        <v>81.650184629999998</v>
      </c>
      <c r="K30" s="297" t="str">
        <f>IF(ISNUMBER(Regressions!M4), Regressions!M4, "-")</f>
        <v>-</v>
      </c>
      <c r="L30" s="297" t="str">
        <f>IF(ISNUMBER(Regressions!N4), Regressions!N4, "-")</f>
        <v>-</v>
      </c>
      <c r="M30" s="297" t="str">
        <f>IF(ISNUMBER(Regressions!O4), Regressions!O4, "-")</f>
        <v>-</v>
      </c>
      <c r="N30" s="297">
        <f>IF(ISNUMBER(Regressions!P4), Regressions!P4, "-")</f>
        <v>82.897379999999998</v>
      </c>
      <c r="O30" s="297">
        <f>IF(ISNUMBER(Regressions!Q4), Regressions!Q4, "-")</f>
        <v>80.134185790000004</v>
      </c>
      <c r="P30" s="300" t="s">
        <v>175</v>
      </c>
      <c r="Q30" s="301" t="str">
        <f>IF(ISNUMBER(Regressions!U4), Regressions!U4, "-")</f>
        <v>-</v>
      </c>
      <c r="R30" s="302" t="str">
        <f>IF(ISNUMBER(Regressions!V4), Regressions!V4, "-")</f>
        <v>-</v>
      </c>
      <c r="S30" s="302" t="str">
        <f>IF(ISNUMBER(Regressions!W4), Regressions!W4, "-")</f>
        <v>-</v>
      </c>
      <c r="T30" s="302" t="str">
        <f>IF(ISNUMBER(Regressions!X4), Regressions!X4, "-")</f>
        <v>-</v>
      </c>
      <c r="U30" s="302" t="str">
        <f>IF(ISNUMBER(Regressions!Y4), Regressions!Y4, "-")</f>
        <v>-</v>
      </c>
      <c r="V30" s="303" t="str">
        <f>IF(ISNUMBER(Regressions!Z4), Regressions!Z4, "-")</f>
        <v>-</v>
      </c>
      <c r="AM30" s="38"/>
      <c r="AN30" s="38"/>
      <c r="AO30" s="38"/>
      <c r="AP30" s="38"/>
      <c r="AQ30" s="38"/>
      <c r="AR30" s="38"/>
      <c r="AS30" s="38"/>
      <c r="AT30" s="38"/>
      <c r="AU30" s="38"/>
    </row>
    <row r="31" x14ac:dyDescent="0.2">
      <c r="B31" s="288" t="s">
        <v>176</v>
      </c>
      <c r="C31" s="282">
        <f>IF(ISNUMBER(Regressions!C5),Regressions!C5,"-")</f>
        <v>74.705990069999999</v>
      </c>
      <c r="D31" s="282" t="str">
        <f>IF(ISNUMBER(Regressions!D5),Regressions!D5,"-")</f>
        <v>-</v>
      </c>
      <c r="E31" s="282" t="str">
        <f>IF(ISNUMBER(Regressions!E5),Regressions!E5,"-")</f>
        <v>-</v>
      </c>
      <c r="F31" s="282">
        <f>IF(ISNUMBER(Regressions!F5),Regressions!F5,"-")</f>
        <v>63</v>
      </c>
      <c r="G31" s="282">
        <f>IF(ISNUMBER(Regressions!G5),Regressions!G5,"-")</f>
        <v>79.795161289999996</v>
      </c>
      <c r="H31" s="282">
        <f>IF(ISNUMBER(Regressions!H5),Regressions!H5,"-")</f>
        <v>89.708944279999997</v>
      </c>
      <c r="I31" s="293" t="s">
        <v>176</v>
      </c>
      <c r="J31" s="282">
        <f>IF(ISNUMBER(Regressions!L5),Regressions!L5,"-")</f>
        <v>16.365126499999999</v>
      </c>
      <c r="K31" s="282" t="str">
        <f>IF(ISNUMBER(Regressions!M5),Regressions!M5,"-")</f>
        <v>-</v>
      </c>
      <c r="L31" s="282" t="str">
        <f>IF(ISNUMBER(Regressions!N5),Regressions!N5,"-")</f>
        <v>-</v>
      </c>
      <c r="M31" s="282" t="str">
        <f>IF(ISNUMBER(Regressions!O5),Regressions!O5,"-")</f>
        <v>-</v>
      </c>
      <c r="N31" s="282">
        <f>IF(ISNUMBER(Regressions!P5),Regressions!P5,"-")</f>
        <v>13.976944319999999</v>
      </c>
      <c r="O31" s="282">
        <f>IF(ISNUMBER(Regressions!Q5),Regressions!Q5,"-")</f>
        <v>19.86581421</v>
      </c>
      <c r="P31" s="298" t="s">
        <v>176</v>
      </c>
      <c r="Q31" s="282" t="str">
        <f>IF(ISNUMBER(Regressions!U5),Regressions!U5,"-")</f>
        <v>-</v>
      </c>
      <c r="R31" s="282" t="str">
        <f>IF(ISNUMBER(Regressions!V5),Regressions!V5,"-")</f>
        <v>-</v>
      </c>
      <c r="S31" s="282" t="str">
        <f>IF(ISNUMBER(Regressions!W5),Regressions!W5,"-")</f>
        <v>-</v>
      </c>
      <c r="T31" s="282" t="str">
        <f>IF(ISNUMBER(Regressions!X5),Regressions!X5,"-")</f>
        <v>-</v>
      </c>
      <c r="U31" s="282" t="str">
        <f>IF(ISNUMBER(Regressions!Y5),Regressions!Y5,"-")</f>
        <v>-</v>
      </c>
      <c r="V31" s="283" t="str">
        <f>IF(ISNUMBER(Regressions!Z5),Regressions!Z5,"-")</f>
        <v>-</v>
      </c>
      <c r="AM31" s="38"/>
      <c r="AN31" s="38"/>
      <c r="AO31" s="38"/>
      <c r="AP31" s="38"/>
      <c r="AQ31" s="38"/>
      <c r="AR31" s="38"/>
      <c r="AS31" s="38"/>
      <c r="AT31" s="38"/>
      <c r="AU31" s="38"/>
    </row>
    <row r="32" ht="15.75" thickBot="true" x14ac:dyDescent="0.25">
      <c r="B32" s="289" t="s">
        <v>174</v>
      </c>
      <c r="C32" s="284">
        <f>IF(ISNUMBER(Regressions!C6), Regressions!C6, "-")</f>
        <v>25.294009930000001</v>
      </c>
      <c r="D32" s="284" t="str">
        <f>IF(ISNUMBER(Regressions!D6), Regressions!D6, "-")</f>
        <v>-</v>
      </c>
      <c r="E32" s="284" t="str">
        <f>IF(ISNUMBER(Regressions!E6), Regressions!E6, "-")</f>
        <v>-</v>
      </c>
      <c r="F32" s="284">
        <f>IF(ISNUMBER(Regressions!F6), Regressions!F6, "-")</f>
        <v>37</v>
      </c>
      <c r="G32" s="284">
        <f>IF(ISNUMBER(Regressions!G6), Regressions!G6, "-")</f>
        <v>20.204838710000001</v>
      </c>
      <c r="H32" s="284">
        <f>IF(ISNUMBER(Regressions!H6), Regressions!H6, "-")</f>
        <v>10.291055719999999</v>
      </c>
      <c r="I32" s="294" t="s">
        <v>174</v>
      </c>
      <c r="J32" s="284">
        <f>IF(ISNUMBER(Regressions!L6), Regressions!L6, "-")</f>
        <v>1.984688867</v>
      </c>
      <c r="K32" s="284" t="str">
        <f>IF(ISNUMBER(Regressions!M6), Regressions!M6, "-")</f>
        <v>-</v>
      </c>
      <c r="L32" s="284" t="str">
        <f>IF(ISNUMBER(Regressions!N6), Regressions!N6, "-")</f>
        <v>-</v>
      </c>
      <c r="M32" s="284" t="str">
        <f>IF(ISNUMBER(Regressions!O6), Regressions!O6, "-")</f>
        <v>-</v>
      </c>
      <c r="N32" s="284">
        <f>IF(ISNUMBER(Regressions!P6), Regressions!P6, "-")</f>
        <v>3.1256756760000002</v>
      </c>
      <c r="O32" s="284">
        <f>IF(ISNUMBER(Regressions!Q6), Regressions!Q6, "-")</f>
        <v>0</v>
      </c>
      <c r="P32" s="299" t="s">
        <v>174</v>
      </c>
      <c r="Q32" s="284" t="str">
        <f>IF(ISNUMBER(Regressions!U6), Regressions!U6, "-")</f>
        <v>-</v>
      </c>
      <c r="R32" s="284" t="str">
        <f>IF(ISNUMBER(Regressions!V6), Regressions!V6, "-")</f>
        <v>-</v>
      </c>
      <c r="S32" s="284" t="str">
        <f>IF(ISNUMBER(Regressions!W6), Regressions!W6, "-")</f>
        <v>-</v>
      </c>
      <c r="T32" s="284" t="str">
        <f>IF(ISNUMBER(Regressions!X6), Regressions!X6, "-")</f>
        <v>-</v>
      </c>
      <c r="U32" s="284" t="str">
        <f>IF(ISNUMBER(Regressions!Y6), Regressions!Y6, "-")</f>
        <v>-</v>
      </c>
      <c r="V32" s="285" t="str">
        <f>IF(ISNUMBER(Regressions!Z6), Regressions!Z6, "-")</f>
        <v>-</v>
      </c>
      <c r="AM32" s="38"/>
      <c r="AN32" s="38"/>
      <c r="AO32" s="38"/>
      <c r="AP32" s="38"/>
      <c r="AQ32" s="38"/>
      <c r="AR32" s="38"/>
      <c r="AS32" s="38"/>
      <c r="AT32" s="38"/>
      <c r="AU32" s="38"/>
    </row>
    <row r="33" x14ac:dyDescent="0.2">
      <c r="B33" s="124"/>
      <c r="I33" s="124"/>
      <c r="P33" s="124"/>
    </row>
    <row r="34" x14ac:dyDescent="0.2">
      <c r="B34" s="258" t="s">
        <v>214</v>
      </c>
    </row>
    <row r="36" s="38" customFormat="true" ht="15.75" x14ac:dyDescent="0.25">
      <c r="B36" s="37"/>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4"/>
    <col min="32" max="32" width="5.125" style="34" customWidth="true"/>
    <col min="33" max="16384" width="9" style="34"/>
  </cols>
  <sheetData>
    <row r="1" s="46" customFormat="true" x14ac:dyDescent="0.2"/>
    <row r="2" s="46" customFormat="true" ht="15.75" x14ac:dyDescent="0.25">
      <c r="A2" s="45" t="s">
        <v>177</v>
      </c>
    </row>
    <row r="3" s="46" customFormat="true" ht="15.75" x14ac:dyDescent="0.25">
      <c r="A3" s="45"/>
    </row>
    <row r="4" s="46" customFormat="true" x14ac:dyDescent="0.2">
      <c r="A4" s="254"/>
      <c r="B4" s="254"/>
      <c r="C4" s="254"/>
      <c r="D4" s="254"/>
      <c r="E4" s="254"/>
      <c r="F4" s="254"/>
      <c r="G4" s="254"/>
      <c r="H4" s="254"/>
      <c r="I4" s="254"/>
      <c r="J4" s="254"/>
      <c r="K4" s="254"/>
      <c r="L4" s="254"/>
      <c r="M4" s="254"/>
      <c r="N4" s="254"/>
      <c r="O4" s="254"/>
      <c r="P4" s="254"/>
      <c r="Q4" s="254"/>
      <c r="R4" s="254"/>
      <c r="S4" s="254"/>
      <c r="T4" s="254"/>
      <c r="U4" s="254"/>
      <c r="V4" s="254"/>
      <c r="W4" s="254"/>
      <c r="X4" s="254"/>
      <c r="Y4" s="254"/>
      <c r="Z4" s="254"/>
      <c r="AA4" s="254"/>
      <c r="AB4" s="254"/>
      <c r="AC4" s="254"/>
      <c r="AD4" s="254"/>
      <c r="AE4" s="254"/>
      <c r="AF4" s="254"/>
    </row>
    <row r="5" s="46" customFormat="true" x14ac:dyDescent="0.2">
      <c r="A5" s="254"/>
      <c r="B5" s="254"/>
      <c r="C5" s="254"/>
      <c r="D5" s="254"/>
      <c r="E5" s="254"/>
      <c r="F5" s="254"/>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c r="AF5" s="254"/>
    </row>
    <row r="6" s="46" customFormat="true" x14ac:dyDescent="0.2">
      <c r="A6" s="254"/>
      <c r="B6" s="254"/>
      <c r="C6" s="254"/>
      <c r="D6" s="254"/>
      <c r="E6" s="254"/>
      <c r="F6" s="254"/>
      <c r="G6" s="254"/>
      <c r="H6" s="254"/>
      <c r="I6" s="254"/>
      <c r="J6" s="254"/>
      <c r="K6" s="254"/>
      <c r="L6" s="254"/>
      <c r="M6" s="254"/>
      <c r="N6" s="254"/>
      <c r="O6" s="254"/>
      <c r="P6" s="254"/>
      <c r="Q6" s="254"/>
      <c r="R6" s="254"/>
      <c r="S6" s="254"/>
      <c r="T6" s="254"/>
      <c r="U6" s="254"/>
      <c r="V6" s="254"/>
      <c r="W6" s="254"/>
      <c r="X6" s="254"/>
      <c r="Y6" s="254"/>
      <c r="Z6" s="254"/>
      <c r="AA6" s="254"/>
      <c r="AB6" s="254"/>
      <c r="AC6" s="254"/>
      <c r="AD6" s="254"/>
      <c r="AE6" s="254"/>
      <c r="AF6" s="254"/>
    </row>
    <row r="7" s="46" customFormat="true" x14ac:dyDescent="0.2">
      <c r="A7" s="254"/>
      <c r="B7" s="254"/>
      <c r="C7" s="254"/>
      <c r="D7" s="254"/>
      <c r="E7" s="254"/>
      <c r="F7" s="254"/>
      <c r="G7" s="254"/>
      <c r="H7" s="254"/>
      <c r="I7" s="254"/>
      <c r="J7" s="254"/>
      <c r="K7" s="254"/>
      <c r="L7" s="254"/>
      <c r="M7" s="254"/>
      <c r="N7" s="254"/>
      <c r="O7" s="254"/>
      <c r="P7" s="254"/>
      <c r="Q7" s="254"/>
      <c r="R7" s="254"/>
      <c r="S7" s="254"/>
      <c r="T7" s="254"/>
      <c r="U7" s="254"/>
      <c r="V7" s="254"/>
      <c r="W7" s="254"/>
      <c r="X7" s="254"/>
      <c r="Y7" s="254"/>
      <c r="Z7" s="254"/>
      <c r="AA7" s="254"/>
      <c r="AB7" s="254"/>
      <c r="AC7" s="254"/>
      <c r="AD7" s="254"/>
      <c r="AE7" s="254"/>
      <c r="AF7" s="254"/>
    </row>
    <row r="8" s="46" customFormat="true" x14ac:dyDescent="0.2">
      <c r="A8" s="254"/>
      <c r="B8" s="254"/>
      <c r="C8" s="254"/>
      <c r="D8" s="254"/>
      <c r="E8" s="254"/>
      <c r="F8" s="254"/>
      <c r="G8" s="254"/>
      <c r="H8" s="254"/>
      <c r="I8" s="254"/>
      <c r="J8" s="254"/>
      <c r="K8" s="254"/>
      <c r="L8" s="254"/>
      <c r="M8" s="254"/>
      <c r="N8" s="254"/>
      <c r="O8" s="254"/>
      <c r="P8" s="254"/>
      <c r="Q8" s="254"/>
      <c r="R8" s="254"/>
      <c r="S8" s="254"/>
      <c r="T8" s="254"/>
      <c r="U8" s="254"/>
      <c r="V8" s="254"/>
      <c r="W8" s="254"/>
      <c r="X8" s="254"/>
      <c r="Y8" s="254"/>
      <c r="Z8" s="254"/>
      <c r="AA8" s="254"/>
      <c r="AB8" s="254"/>
      <c r="AC8" s="254"/>
      <c r="AD8" s="254"/>
      <c r="AE8" s="254"/>
      <c r="AF8" s="254"/>
    </row>
    <row r="9" s="46" customFormat="true" x14ac:dyDescent="0.2">
      <c r="A9" s="254"/>
      <c r="B9" s="254"/>
      <c r="C9" s="254"/>
      <c r="D9" s="254"/>
      <c r="E9" s="254"/>
      <c r="F9" s="254"/>
      <c r="G9" s="254"/>
      <c r="H9" s="254"/>
      <c r="I9" s="254"/>
      <c r="J9" s="254"/>
      <c r="K9" s="254"/>
      <c r="L9" s="254"/>
      <c r="M9" s="254"/>
      <c r="N9" s="254"/>
      <c r="O9" s="254"/>
      <c r="P9" s="254"/>
      <c r="Q9" s="254"/>
      <c r="R9" s="254"/>
      <c r="S9" s="254"/>
      <c r="T9" s="254"/>
      <c r="U9" s="254"/>
      <c r="V9" s="254"/>
      <c r="W9" s="254"/>
      <c r="X9" s="254"/>
      <c r="Y9" s="254"/>
      <c r="Z9" s="254"/>
      <c r="AA9" s="254"/>
      <c r="AB9" s="254"/>
      <c r="AC9" s="254"/>
      <c r="AD9" s="254"/>
      <c r="AE9" s="254"/>
      <c r="AF9" s="254"/>
    </row>
    <row r="10" s="46" customFormat="true" x14ac:dyDescent="0.2">
      <c r="A10" s="254"/>
      <c r="B10" s="254"/>
      <c r="C10" s="254"/>
      <c r="D10" s="254"/>
      <c r="E10" s="254"/>
      <c r="F10" s="254"/>
      <c r="G10" s="254"/>
      <c r="H10" s="254"/>
      <c r="I10" s="254"/>
      <c r="J10" s="254"/>
      <c r="K10" s="254"/>
      <c r="L10" s="254"/>
      <c r="M10" s="254"/>
      <c r="N10" s="254"/>
      <c r="O10" s="254"/>
      <c r="P10" s="254"/>
      <c r="Q10" s="254"/>
      <c r="R10" s="254"/>
      <c r="S10" s="254"/>
      <c r="T10" s="254"/>
      <c r="U10" s="254"/>
      <c r="V10" s="254"/>
      <c r="W10" s="254"/>
      <c r="X10" s="254"/>
      <c r="Y10" s="254"/>
      <c r="Z10" s="254"/>
      <c r="AA10" s="254"/>
      <c r="AB10" s="254"/>
      <c r="AC10" s="254"/>
      <c r="AD10" s="254"/>
      <c r="AE10" s="254"/>
      <c r="AF10" s="254"/>
    </row>
    <row r="11" s="46" customFormat="true" x14ac:dyDescent="0.2">
      <c r="A11" s="254"/>
      <c r="B11" s="254"/>
      <c r="C11" s="254"/>
      <c r="D11" s="254"/>
      <c r="E11" s="254"/>
      <c r="F11" s="254"/>
      <c r="G11" s="254"/>
      <c r="H11" s="254"/>
      <c r="I11" s="254"/>
      <c r="J11" s="254"/>
      <c r="K11" s="254"/>
      <c r="L11" s="254"/>
      <c r="M11" s="254"/>
      <c r="N11" s="254"/>
      <c r="O11" s="254"/>
      <c r="P11" s="254"/>
      <c r="Q11" s="254"/>
      <c r="R11" s="254"/>
      <c r="S11" s="254"/>
      <c r="T11" s="254"/>
      <c r="U11" s="254"/>
      <c r="V11" s="254"/>
      <c r="W11" s="254"/>
      <c r="X11" s="254"/>
      <c r="Y11" s="254"/>
      <c r="Z11" s="254"/>
      <c r="AA11" s="254"/>
      <c r="AB11" s="254"/>
      <c r="AC11" s="254"/>
      <c r="AD11" s="254"/>
      <c r="AE11" s="254"/>
      <c r="AF11" s="254"/>
    </row>
    <row r="12" s="46" customFormat="true" x14ac:dyDescent="0.2">
      <c r="A12" s="254"/>
      <c r="B12" s="254"/>
      <c r="C12" s="254"/>
      <c r="D12" s="254"/>
      <c r="E12" s="254"/>
      <c r="F12" s="254"/>
      <c r="G12" s="254"/>
      <c r="H12" s="254"/>
      <c r="I12" s="254"/>
      <c r="J12" s="254"/>
      <c r="K12" s="254"/>
      <c r="L12" s="254"/>
      <c r="M12" s="254"/>
      <c r="N12" s="254"/>
      <c r="O12" s="254"/>
      <c r="P12" s="254"/>
      <c r="Q12" s="254"/>
      <c r="R12" s="254"/>
      <c r="S12" s="254"/>
      <c r="T12" s="254"/>
      <c r="U12" s="254"/>
      <c r="V12" s="254"/>
      <c r="W12" s="254"/>
      <c r="X12" s="254"/>
      <c r="Y12" s="254"/>
      <c r="Z12" s="254"/>
      <c r="AA12" s="254"/>
      <c r="AB12" s="254"/>
      <c r="AC12" s="254"/>
      <c r="AD12" s="254"/>
      <c r="AE12" s="254"/>
      <c r="AF12" s="254"/>
    </row>
    <row r="13" s="46" customFormat="true" x14ac:dyDescent="0.2">
      <c r="A13" s="254"/>
      <c r="B13" s="254"/>
      <c r="C13" s="254"/>
      <c r="D13" s="254"/>
      <c r="E13" s="254"/>
      <c r="F13" s="254"/>
      <c r="G13" s="254"/>
      <c r="H13" s="254"/>
      <c r="I13" s="254"/>
      <c r="J13" s="254"/>
      <c r="K13" s="254"/>
      <c r="L13" s="254"/>
      <c r="M13" s="254"/>
      <c r="N13" s="254"/>
      <c r="O13" s="254"/>
      <c r="P13" s="254"/>
      <c r="Q13" s="254"/>
      <c r="R13" s="254"/>
      <c r="S13" s="254"/>
      <c r="T13" s="254"/>
      <c r="U13" s="254"/>
      <c r="V13" s="254"/>
      <c r="W13" s="254"/>
      <c r="X13" s="254"/>
      <c r="Y13" s="254"/>
      <c r="Z13" s="254"/>
      <c r="AA13" s="254"/>
      <c r="AB13" s="254"/>
      <c r="AC13" s="254"/>
      <c r="AD13" s="254"/>
      <c r="AE13" s="254"/>
      <c r="AF13" s="254"/>
    </row>
    <row r="14" s="46" customFormat="true" x14ac:dyDescent="0.2">
      <c r="A14" s="254"/>
      <c r="B14" s="254"/>
      <c r="C14" s="254"/>
      <c r="D14" s="254"/>
      <c r="E14" s="254"/>
      <c r="F14" s="254"/>
      <c r="G14" s="254"/>
      <c r="H14" s="254"/>
      <c r="I14" s="254"/>
      <c r="J14" s="254"/>
      <c r="K14" s="254"/>
      <c r="L14" s="254"/>
      <c r="M14" s="254"/>
      <c r="N14" s="254"/>
      <c r="O14" s="254"/>
      <c r="P14" s="254"/>
      <c r="Q14" s="254"/>
      <c r="R14" s="254"/>
      <c r="S14" s="254"/>
      <c r="T14" s="254"/>
      <c r="U14" s="254"/>
      <c r="V14" s="254"/>
      <c r="W14" s="254"/>
      <c r="X14" s="254"/>
      <c r="Y14" s="254"/>
      <c r="Z14" s="254"/>
      <c r="AA14" s="254"/>
      <c r="AB14" s="254"/>
      <c r="AC14" s="254"/>
      <c r="AD14" s="254"/>
      <c r="AE14" s="254"/>
      <c r="AF14" s="254"/>
    </row>
    <row r="15" s="46" customFormat="true" x14ac:dyDescent="0.2">
      <c r="A15" s="254"/>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s="254"/>
    </row>
    <row r="16" s="46" customFormat="true" x14ac:dyDescent="0.2">
      <c r="A16" s="254"/>
      <c r="B16" s="254"/>
      <c r="C16" s="254"/>
      <c r="D16" s="254"/>
      <c r="E16" s="254"/>
      <c r="F16" s="254"/>
      <c r="G16" s="254"/>
      <c r="H16" s="254"/>
      <c r="I16" s="254"/>
      <c r="J16" s="254"/>
      <c r="K16" s="254"/>
      <c r="L16" s="254"/>
      <c r="M16" s="254"/>
      <c r="N16" s="254"/>
      <c r="O16" s="254"/>
      <c r="P16" s="254"/>
      <c r="Q16" s="254"/>
      <c r="R16" s="254"/>
      <c r="S16" s="254"/>
      <c r="T16" s="254"/>
      <c r="U16" s="254"/>
      <c r="V16" s="254"/>
      <c r="W16" s="254"/>
      <c r="X16" s="254"/>
      <c r="Y16" s="254"/>
      <c r="Z16" s="254"/>
      <c r="AA16" s="254"/>
      <c r="AB16" s="254"/>
      <c r="AC16" s="254"/>
      <c r="AD16" s="254"/>
      <c r="AE16" s="254"/>
      <c r="AF16" s="254"/>
    </row>
    <row r="17" s="46" customFormat="true" x14ac:dyDescent="0.2">
      <c r="A17" s="254"/>
      <c r="B17" s="254"/>
      <c r="C17" s="254"/>
      <c r="D17" s="254"/>
      <c r="E17" s="254"/>
      <c r="F17" s="254"/>
      <c r="G17" s="254"/>
      <c r="H17" s="254"/>
      <c r="I17" s="254"/>
      <c r="J17" s="254"/>
      <c r="K17" s="254"/>
      <c r="L17" s="254"/>
      <c r="M17" s="254"/>
      <c r="N17" s="254"/>
      <c r="O17" s="254"/>
      <c r="P17" s="254"/>
      <c r="Q17" s="254"/>
      <c r="R17" s="254"/>
      <c r="S17" s="254"/>
      <c r="T17" s="254"/>
      <c r="U17" s="254"/>
      <c r="V17" s="254"/>
      <c r="W17" s="254"/>
      <c r="X17" s="254"/>
      <c r="Y17" s="254"/>
      <c r="Z17" s="254"/>
      <c r="AA17" s="254"/>
      <c r="AB17" s="254"/>
      <c r="AC17" s="254"/>
      <c r="AD17" s="254"/>
      <c r="AE17" s="254"/>
      <c r="AF17" s="254"/>
    </row>
    <row r="18" s="46" customFormat="true" x14ac:dyDescent="0.2">
      <c r="A18" s="254"/>
      <c r="B18" s="254"/>
      <c r="C18" s="254"/>
      <c r="D18" s="254"/>
      <c r="E18" s="254"/>
      <c r="F18" s="254"/>
      <c r="G18" s="254"/>
      <c r="H18" s="254"/>
      <c r="I18" s="254"/>
      <c r="J18" s="254"/>
      <c r="K18" s="254"/>
      <c r="L18" s="254"/>
      <c r="M18" s="254"/>
      <c r="N18" s="254"/>
      <c r="O18" s="254"/>
      <c r="P18" s="254"/>
      <c r="Q18" s="254"/>
      <c r="R18" s="254"/>
      <c r="S18" s="254"/>
      <c r="T18" s="254"/>
      <c r="U18" s="254"/>
      <c r="V18" s="254"/>
      <c r="W18" s="254"/>
      <c r="X18" s="254"/>
      <c r="Y18" s="254"/>
      <c r="Z18" s="254"/>
      <c r="AA18" s="254"/>
      <c r="AB18" s="254"/>
      <c r="AC18" s="254"/>
      <c r="AD18" s="254"/>
      <c r="AE18" s="254"/>
      <c r="AF18" s="254"/>
    </row>
    <row r="19" s="46" customFormat="true" x14ac:dyDescent="0.2">
      <c r="A19" s="254"/>
      <c r="B19" s="254"/>
      <c r="C19" s="254"/>
      <c r="D19" s="254"/>
      <c r="E19" s="254"/>
      <c r="F19" s="254"/>
      <c r="G19" s="254"/>
      <c r="H19" s="254"/>
      <c r="I19" s="254"/>
      <c r="J19" s="254"/>
      <c r="K19" s="254"/>
      <c r="L19" s="254"/>
      <c r="M19" s="254"/>
      <c r="N19" s="254"/>
      <c r="O19" s="254"/>
      <c r="P19" s="254"/>
      <c r="Q19" s="254"/>
      <c r="R19" s="254"/>
      <c r="S19" s="254"/>
      <c r="T19" s="254"/>
      <c r="U19" s="254"/>
      <c r="V19" s="254"/>
      <c r="W19" s="254"/>
      <c r="X19" s="254"/>
      <c r="Y19" s="254"/>
      <c r="Z19" s="254"/>
      <c r="AA19" s="254"/>
      <c r="AB19" s="254"/>
      <c r="AC19" s="254"/>
      <c r="AD19" s="254"/>
      <c r="AE19" s="254"/>
      <c r="AF19" s="254"/>
    </row>
    <row r="20" s="46" customFormat="true" x14ac:dyDescent="0.2">
      <c r="A20" s="254"/>
      <c r="B20" s="254"/>
      <c r="C20" s="254"/>
      <c r="D20" s="254"/>
      <c r="E20" s="254"/>
      <c r="F20" s="254"/>
      <c r="G20" s="254"/>
      <c r="H20" s="254"/>
      <c r="I20" s="254"/>
      <c r="J20" s="254"/>
      <c r="K20" s="254"/>
      <c r="L20" s="254"/>
      <c r="M20" s="254"/>
      <c r="N20" s="254"/>
      <c r="O20" s="254"/>
      <c r="P20" s="254"/>
      <c r="Q20" s="254"/>
      <c r="R20" s="254"/>
      <c r="S20" s="254"/>
      <c r="T20" s="254"/>
      <c r="U20" s="254"/>
      <c r="V20" s="254"/>
      <c r="W20" s="254"/>
      <c r="X20" s="254"/>
      <c r="Y20" s="254"/>
      <c r="Z20" s="254"/>
      <c r="AA20" s="254"/>
      <c r="AB20" s="254"/>
      <c r="AC20" s="254"/>
      <c r="AD20" s="254"/>
      <c r="AE20" s="254"/>
      <c r="AF20" s="254"/>
    </row>
    <row r="21" s="46" customFormat="true" x14ac:dyDescent="0.2">
      <c r="A21" s="254"/>
      <c r="B21" s="254"/>
      <c r="C21" s="254"/>
      <c r="D21" s="254"/>
      <c r="E21" s="254"/>
      <c r="F21" s="254"/>
      <c r="G21" s="254"/>
      <c r="H21" s="254"/>
      <c r="I21" s="254"/>
      <c r="J21" s="254"/>
      <c r="K21" s="254"/>
      <c r="L21" s="254"/>
      <c r="M21" s="254"/>
      <c r="N21" s="254"/>
      <c r="O21" s="254"/>
      <c r="P21" s="254"/>
      <c r="Q21" s="254"/>
      <c r="R21" s="254"/>
      <c r="S21" s="254"/>
      <c r="T21" s="254"/>
      <c r="U21" s="254"/>
      <c r="V21" s="254"/>
      <c r="W21" s="254"/>
      <c r="X21" s="254"/>
      <c r="Y21" s="254"/>
      <c r="Z21" s="254"/>
      <c r="AA21" s="254"/>
      <c r="AB21" s="254"/>
      <c r="AC21" s="254"/>
      <c r="AD21" s="254"/>
      <c r="AE21" s="254"/>
      <c r="AF21" s="254"/>
    </row>
    <row r="22" s="46" customFormat="true" x14ac:dyDescent="0.2">
      <c r="A22" s="254"/>
      <c r="B22" s="254"/>
      <c r="C22" s="254"/>
      <c r="D22" s="254"/>
      <c r="E22" s="254"/>
      <c r="F22" s="254"/>
      <c r="G22" s="254"/>
      <c r="H22" s="254"/>
      <c r="I22" s="254"/>
      <c r="J22" s="254"/>
      <c r="K22" s="254"/>
      <c r="L22" s="254"/>
      <c r="M22" s="254"/>
      <c r="N22" s="254"/>
      <c r="O22" s="254"/>
      <c r="P22" s="254"/>
      <c r="Q22" s="254"/>
      <c r="R22" s="254"/>
      <c r="S22" s="254"/>
      <c r="T22" s="254"/>
      <c r="U22" s="254"/>
      <c r="V22" s="254"/>
      <c r="W22" s="254"/>
      <c r="X22" s="254"/>
      <c r="Y22" s="254"/>
      <c r="Z22" s="254"/>
      <c r="AA22" s="254"/>
      <c r="AB22" s="254"/>
      <c r="AC22" s="254"/>
      <c r="AD22" s="254"/>
      <c r="AE22" s="254"/>
      <c r="AF22" s="254"/>
    </row>
    <row r="23" s="46" customFormat="true" x14ac:dyDescent="0.2">
      <c r="A23" s="43" t="s">
        <v>214</v>
      </c>
    </row>
    <row r="24" s="46" customFormat="true" x14ac:dyDescent="0.2">
      <c r="A24" s="43"/>
    </row>
    <row r="25" s="46" customFormat="true" x14ac:dyDescent="0.2">
      <c r="A25" s="47"/>
      <c r="B25" s="47"/>
      <c r="C25" s="47"/>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row>
    <row r="26" s="46" customFormat="true" x14ac:dyDescent="0.2">
      <c r="A26" s="47"/>
      <c r="B26" s="47"/>
      <c r="C26" s="47"/>
      <c r="D26" s="47"/>
      <c r="E26" s="47"/>
      <c r="F26" s="47"/>
      <c r="G26" s="47"/>
      <c r="H26" s="47"/>
      <c r="I26" s="47"/>
      <c r="J26" s="47"/>
      <c r="K26" s="47"/>
      <c r="L26" s="47"/>
      <c r="M26" s="47"/>
      <c r="N26" s="47"/>
      <c r="O26" s="47"/>
      <c r="P26" s="47"/>
      <c r="Q26" s="47"/>
      <c r="R26" s="47"/>
      <c r="S26" s="47"/>
      <c r="T26" s="47"/>
      <c r="U26" s="47"/>
      <c r="V26" s="47"/>
      <c r="W26" s="47"/>
      <c r="X26" s="47"/>
      <c r="Y26" s="47"/>
      <c r="Z26" s="47"/>
      <c r="AA26" s="47"/>
      <c r="AB26" s="47"/>
      <c r="AC26" s="47"/>
      <c r="AD26" s="47"/>
      <c r="AE26" s="47"/>
      <c r="AF26" s="47"/>
    </row>
    <row r="27" s="46" customFormat="true" x14ac:dyDescent="0.2">
      <c r="A27" s="47"/>
      <c r="B27" s="47"/>
      <c r="C27" s="47"/>
      <c r="D27" s="47"/>
      <c r="E27" s="47"/>
      <c r="F27" s="47"/>
      <c r="G27" s="47"/>
      <c r="H27" s="47"/>
      <c r="I27" s="47"/>
      <c r="J27" s="47"/>
      <c r="K27" s="47"/>
      <c r="L27" s="47"/>
      <c r="M27" s="47"/>
      <c r="N27" s="47"/>
      <c r="O27" s="47"/>
      <c r="P27" s="47"/>
      <c r="Q27" s="47"/>
      <c r="R27" s="47"/>
      <c r="S27" s="47"/>
      <c r="T27" s="47"/>
      <c r="U27" s="47"/>
      <c r="V27" s="47"/>
      <c r="W27" s="47"/>
      <c r="X27" s="47"/>
      <c r="Y27" s="47"/>
      <c r="Z27" s="47"/>
      <c r="AA27" s="47"/>
      <c r="AB27" s="47"/>
      <c r="AC27" s="47"/>
      <c r="AD27" s="47"/>
      <c r="AE27" s="47"/>
      <c r="AF27" s="47"/>
    </row>
    <row r="28" s="46" customFormat="true" x14ac:dyDescent="0.2">
      <c r="A28" s="47"/>
      <c r="B28" s="47"/>
      <c r="C28" s="47"/>
      <c r="D28" s="47"/>
      <c r="E28" s="47"/>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row>
    <row r="29" s="46" customFormat="true" x14ac:dyDescent="0.2">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46" customFormat="true" x14ac:dyDescent="0.2">
      <c r="A30" s="47"/>
      <c r="B30" s="47"/>
      <c r="C30" s="47"/>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row>
    <row r="31" s="46" customFormat="true" x14ac:dyDescent="0.2">
      <c r="A31" s="47"/>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row>
    <row r="32" s="46" customFormat="true" x14ac:dyDescent="0.2">
      <c r="A32" s="47"/>
      <c r="B32" s="47"/>
      <c r="C32" s="47"/>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row>
    <row r="33" s="46" customFormat="true" x14ac:dyDescent="0.2">
      <c r="A33" s="47"/>
      <c r="B33" s="47"/>
      <c r="C33" s="47"/>
      <c r="D33" s="47"/>
      <c r="E33" s="47"/>
      <c r="F33" s="47"/>
      <c r="G33" s="47"/>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row>
    <row r="34" s="46" customFormat="true" x14ac:dyDescent="0.2">
      <c r="A34" s="47"/>
      <c r="B34" s="47"/>
      <c r="C34" s="47"/>
      <c r="D34" s="47"/>
      <c r="E34" s="47"/>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row>
    <row r="35" s="46" customFormat="true" x14ac:dyDescent="0.2">
      <c r="A35" s="47"/>
      <c r="B35" s="47"/>
      <c r="C35" s="47"/>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7"/>
    </row>
    <row r="36" s="46" customFormat="true" x14ac:dyDescent="0.2">
      <c r="A36" s="47"/>
      <c r="B36" s="47"/>
      <c r="C36" s="47"/>
      <c r="D36" s="47"/>
      <c r="E36" s="47"/>
      <c r="F36" s="47"/>
      <c r="G36" s="47"/>
      <c r="H36" s="47"/>
      <c r="I36" s="47"/>
      <c r="J36" s="47"/>
      <c r="K36" s="47"/>
      <c r="L36" s="47"/>
      <c r="M36" s="47"/>
      <c r="N36" s="47"/>
      <c r="O36" s="47"/>
      <c r="P36" s="47"/>
      <c r="Q36" s="47"/>
      <c r="R36" s="47"/>
      <c r="S36" s="47"/>
      <c r="T36" s="47"/>
      <c r="U36" s="47"/>
      <c r="V36" s="47"/>
      <c r="W36" s="47"/>
      <c r="X36" s="47"/>
      <c r="Y36" s="47"/>
      <c r="Z36" s="47"/>
      <c r="AA36" s="47"/>
      <c r="AB36" s="47"/>
      <c r="AC36" s="47"/>
      <c r="AD36" s="47"/>
      <c r="AE36" s="47"/>
      <c r="AF36" s="47"/>
    </row>
    <row r="37" s="46" customFormat="true" x14ac:dyDescent="0.2">
      <c r="A37" s="47"/>
      <c r="B37" s="47"/>
      <c r="C37" s="47"/>
      <c r="D37" s="47"/>
      <c r="E37" s="47"/>
      <c r="F37" s="47"/>
      <c r="G37" s="47"/>
      <c r="H37" s="47"/>
      <c r="I37" s="47"/>
      <c r="J37" s="47"/>
      <c r="K37" s="47"/>
      <c r="L37" s="47"/>
      <c r="M37" s="47"/>
      <c r="N37" s="47"/>
      <c r="O37" s="47"/>
      <c r="P37" s="47"/>
      <c r="Q37" s="47"/>
      <c r="R37" s="47"/>
      <c r="S37" s="47"/>
      <c r="T37" s="47"/>
      <c r="U37" s="47"/>
      <c r="V37" s="47"/>
      <c r="W37" s="47"/>
      <c r="X37" s="47"/>
      <c r="Y37" s="47"/>
      <c r="Z37" s="47"/>
      <c r="AA37" s="47"/>
      <c r="AB37" s="47"/>
      <c r="AC37" s="47"/>
      <c r="AD37" s="47"/>
      <c r="AE37" s="47"/>
      <c r="AF37" s="47"/>
    </row>
    <row r="38" s="46" customFormat="true" x14ac:dyDescent="0.2">
      <c r="A38" s="47"/>
      <c r="B38" s="47"/>
      <c r="C38" s="47"/>
      <c r="D38" s="47"/>
      <c r="E38" s="47"/>
      <c r="F38" s="47"/>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row>
    <row r="39" s="46" customFormat="true" x14ac:dyDescent="0.2">
      <c r="A39" s="47"/>
      <c r="B39" s="47"/>
      <c r="C39" s="47"/>
      <c r="D39" s="47"/>
      <c r="E39" s="47"/>
      <c r="F39" s="47"/>
      <c r="G39" s="47"/>
      <c r="H39" s="47"/>
      <c r="I39" s="47"/>
      <c r="J39" s="47"/>
      <c r="K39" s="47"/>
      <c r="L39" s="47"/>
      <c r="M39" s="47"/>
      <c r="N39" s="47"/>
      <c r="O39" s="47"/>
      <c r="P39" s="47"/>
      <c r="Q39" s="47"/>
      <c r="R39" s="47"/>
      <c r="S39" s="47"/>
      <c r="T39" s="47"/>
      <c r="U39" s="47"/>
      <c r="V39" s="47"/>
      <c r="W39" s="47"/>
      <c r="X39" s="47"/>
      <c r="Y39" s="47"/>
      <c r="Z39" s="47"/>
      <c r="AA39" s="47"/>
      <c r="AB39" s="47"/>
      <c r="AC39" s="47"/>
      <c r="AD39" s="47"/>
      <c r="AE39" s="47"/>
      <c r="AF39" s="47"/>
    </row>
    <row r="40" s="46" customFormat="true" x14ac:dyDescent="0.2">
      <c r="A40" s="47"/>
      <c r="B40" s="47"/>
      <c r="C40" s="47"/>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row>
    <row r="41" s="46" customFormat="true" x14ac:dyDescent="0.2">
      <c r="A41" s="47"/>
      <c r="B41" s="47"/>
      <c r="C41" s="47"/>
      <c r="D41" s="47"/>
      <c r="E41" s="47"/>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row>
    <row r="42" s="46" customFormat="true" x14ac:dyDescent="0.2">
      <c r="A42" s="47"/>
      <c r="B42" s="47"/>
      <c r="C42" s="47"/>
      <c r="D42" s="47"/>
      <c r="E42" s="47"/>
      <c r="F42" s="47"/>
      <c r="G42" s="47"/>
      <c r="H42" s="47"/>
      <c r="I42" s="47"/>
      <c r="J42" s="47"/>
      <c r="K42" s="47"/>
      <c r="L42" s="47"/>
      <c r="M42" s="47"/>
      <c r="N42" s="47"/>
      <c r="O42" s="47"/>
      <c r="P42" s="47"/>
      <c r="Q42" s="47"/>
      <c r="R42" s="47"/>
      <c r="S42" s="47"/>
      <c r="T42" s="47"/>
      <c r="U42" s="47"/>
      <c r="V42" s="47"/>
      <c r="W42" s="47"/>
      <c r="X42" s="47"/>
      <c r="Y42" s="47"/>
      <c r="Z42" s="47"/>
      <c r="AA42" s="47"/>
      <c r="AB42" s="47"/>
      <c r="AC42" s="47"/>
      <c r="AD42" s="47"/>
      <c r="AE42" s="47"/>
      <c r="AF42" s="47"/>
    </row>
    <row r="43" s="46" customFormat="true" x14ac:dyDescent="0.2">
      <c r="A43" s="47"/>
      <c r="B43" s="47"/>
      <c r="C43" s="47"/>
      <c r="D43" s="47"/>
      <c r="E43" s="47"/>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row>
    <row r="44" s="46" customFormat="true" x14ac:dyDescent="0.2">
      <c r="A44" s="43" t="s">
        <v>214</v>
      </c>
      <c r="B44" s="43"/>
    </row>
    <row r="45" s="46" customFormat="true" x14ac:dyDescent="0.2"/>
    <row r="46" s="46" customFormat="true" x14ac:dyDescent="0.2">
      <c r="A46" s="162"/>
      <c r="B46" s="162"/>
      <c r="C46" s="162"/>
      <c r="D46" s="162"/>
      <c r="E46" s="162"/>
      <c r="F46" s="162"/>
      <c r="G46" s="162"/>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c r="AE46" s="162"/>
      <c r="AF46" s="162"/>
    </row>
    <row r="47" s="46" customFormat="true" x14ac:dyDescent="0.2">
      <c r="A47" s="162"/>
      <c r="B47" s="162"/>
      <c r="C47" s="162"/>
      <c r="D47" s="162"/>
      <c r="E47" s="162"/>
      <c r="F47" s="162"/>
      <c r="G47" s="162"/>
      <c r="H47" s="162"/>
      <c r="I47" s="162"/>
      <c r="J47" s="162"/>
      <c r="K47" s="162"/>
      <c r="L47" s="162"/>
      <c r="M47" s="162"/>
      <c r="N47" s="162"/>
      <c r="O47" s="162"/>
      <c r="P47" s="162"/>
      <c r="Q47" s="162"/>
      <c r="R47" s="162"/>
      <c r="S47" s="162"/>
      <c r="T47" s="162"/>
      <c r="U47" s="162"/>
      <c r="V47" s="162"/>
      <c r="W47" s="162"/>
      <c r="X47" s="162"/>
      <c r="Y47" s="162"/>
      <c r="Z47" s="162"/>
      <c r="AA47" s="162"/>
      <c r="AB47" s="162"/>
      <c r="AC47" s="162"/>
      <c r="AD47" s="162"/>
      <c r="AE47" s="162"/>
      <c r="AF47" s="162"/>
    </row>
    <row r="48" s="46" customFormat="true" x14ac:dyDescent="0.2">
      <c r="A48" s="162"/>
      <c r="B48" s="162"/>
      <c r="C48" s="162"/>
      <c r="D48" s="162"/>
      <c r="E48" s="162"/>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row>
    <row r="49" s="46" customFormat="true" x14ac:dyDescent="0.2">
      <c r="A49" s="162"/>
      <c r="B49" s="162"/>
      <c r="C49" s="162"/>
      <c r="D49" s="162"/>
      <c r="E49" s="162"/>
      <c r="F49" s="162"/>
      <c r="G49" s="162"/>
      <c r="H49" s="162"/>
      <c r="I49" s="162"/>
      <c r="J49" s="162"/>
      <c r="K49" s="162"/>
      <c r="L49" s="162"/>
      <c r="M49" s="162"/>
      <c r="N49" s="162"/>
      <c r="O49" s="162"/>
      <c r="P49" s="162"/>
      <c r="Q49" s="162"/>
      <c r="R49" s="162"/>
      <c r="S49" s="162"/>
      <c r="T49" s="162"/>
      <c r="U49" s="162"/>
      <c r="V49" s="162"/>
      <c r="W49" s="162"/>
      <c r="X49" s="162"/>
      <c r="Y49" s="162"/>
      <c r="Z49" s="162"/>
      <c r="AA49" s="162"/>
      <c r="AB49" s="162"/>
      <c r="AC49" s="162"/>
      <c r="AD49" s="162"/>
      <c r="AE49" s="162"/>
      <c r="AF49" s="162"/>
    </row>
    <row r="50" s="46" customFormat="true" x14ac:dyDescent="0.2">
      <c r="A50" s="162"/>
      <c r="B50" s="162"/>
      <c r="C50" s="162"/>
      <c r="D50" s="162"/>
      <c r="E50" s="162"/>
      <c r="F50" s="162"/>
      <c r="G50" s="162"/>
      <c r="H50" s="162"/>
      <c r="I50" s="162"/>
      <c r="J50" s="162"/>
      <c r="K50" s="162"/>
      <c r="L50" s="162"/>
      <c r="M50" s="162"/>
      <c r="N50" s="162"/>
      <c r="O50" s="162"/>
      <c r="P50" s="162"/>
      <c r="Q50" s="162"/>
      <c r="R50" s="162"/>
      <c r="S50" s="162"/>
      <c r="T50" s="162"/>
      <c r="U50" s="162"/>
      <c r="V50" s="162"/>
      <c r="W50" s="162"/>
      <c r="X50" s="162"/>
      <c r="Y50" s="162"/>
      <c r="Z50" s="162"/>
      <c r="AA50" s="162"/>
      <c r="AB50" s="162"/>
      <c r="AC50" s="162"/>
      <c r="AD50" s="162"/>
      <c r="AE50" s="162"/>
      <c r="AF50" s="162"/>
    </row>
    <row r="51" s="46" customFormat="true" x14ac:dyDescent="0.2">
      <c r="A51" s="162"/>
      <c r="B51" s="162"/>
      <c r="C51" s="162"/>
      <c r="D51" s="162"/>
      <c r="E51" s="162"/>
      <c r="F51" s="162"/>
      <c r="G51" s="162"/>
      <c r="H51" s="162"/>
      <c r="I51" s="162"/>
      <c r="J51" s="162"/>
      <c r="K51" s="162"/>
      <c r="L51" s="162"/>
      <c r="M51" s="162"/>
      <c r="N51" s="162"/>
      <c r="O51" s="162"/>
      <c r="P51" s="162"/>
      <c r="Q51" s="162"/>
      <c r="R51" s="162"/>
      <c r="S51" s="162"/>
      <c r="T51" s="162"/>
      <c r="U51" s="162"/>
      <c r="V51" s="162"/>
      <c r="W51" s="162"/>
      <c r="X51" s="162"/>
      <c r="Y51" s="162"/>
      <c r="Z51" s="162"/>
      <c r="AA51" s="162"/>
      <c r="AB51" s="162"/>
      <c r="AC51" s="162"/>
      <c r="AD51" s="162"/>
      <c r="AE51" s="162"/>
      <c r="AF51" s="162"/>
    </row>
    <row r="52" s="46" customFormat="true" x14ac:dyDescent="0.2">
      <c r="A52" s="162"/>
      <c r="B52" s="16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row>
    <row r="53" s="46" customFormat="true" x14ac:dyDescent="0.2">
      <c r="A53" s="162"/>
      <c r="B53" s="162"/>
      <c r="C53" s="162"/>
      <c r="D53" s="162"/>
      <c r="E53" s="162"/>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c r="AD53" s="162"/>
      <c r="AE53" s="162"/>
      <c r="AF53" s="162"/>
    </row>
    <row r="54" s="46" customFormat="true" x14ac:dyDescent="0.2">
      <c r="A54" s="162"/>
      <c r="B54" s="162"/>
      <c r="C54" s="162"/>
      <c r="D54" s="162"/>
      <c r="E54" s="162"/>
      <c r="F54" s="162"/>
      <c r="G54" s="162"/>
      <c r="H54" s="162"/>
      <c r="I54" s="162"/>
      <c r="J54" s="162"/>
      <c r="K54" s="162"/>
      <c r="L54" s="162"/>
      <c r="M54" s="162"/>
      <c r="N54" s="162"/>
      <c r="O54" s="162"/>
      <c r="P54" s="162"/>
      <c r="Q54" s="162"/>
      <c r="R54" s="162"/>
      <c r="S54" s="162"/>
      <c r="T54" s="162"/>
      <c r="U54" s="162"/>
      <c r="V54" s="162"/>
      <c r="W54" s="162"/>
      <c r="X54" s="162"/>
      <c r="Y54" s="162"/>
      <c r="Z54" s="162"/>
      <c r="AA54" s="162"/>
      <c r="AB54" s="162"/>
      <c r="AC54" s="162"/>
      <c r="AD54" s="162"/>
      <c r="AE54" s="162"/>
      <c r="AF54" s="162"/>
    </row>
    <row r="55" s="46" customFormat="true" x14ac:dyDescent="0.2">
      <c r="A55" s="162"/>
      <c r="B55" s="162"/>
      <c r="C55" s="162"/>
      <c r="D55" s="162"/>
      <c r="E55" s="162"/>
      <c r="F55" s="162"/>
      <c r="G55" s="162"/>
      <c r="H55" s="162"/>
      <c r="I55" s="162"/>
      <c r="J55" s="162"/>
      <c r="K55" s="162"/>
      <c r="L55" s="162"/>
      <c r="M55" s="162"/>
      <c r="N55" s="162"/>
      <c r="O55" s="162"/>
      <c r="P55" s="162"/>
      <c r="Q55" s="162"/>
      <c r="R55" s="162"/>
      <c r="S55" s="162"/>
      <c r="T55" s="162"/>
      <c r="U55" s="162"/>
      <c r="V55" s="162"/>
      <c r="W55" s="162"/>
      <c r="X55" s="162"/>
      <c r="Y55" s="162"/>
      <c r="Z55" s="162"/>
      <c r="AA55" s="162"/>
      <c r="AB55" s="162"/>
      <c r="AC55" s="162"/>
      <c r="AD55" s="162"/>
      <c r="AE55" s="162"/>
      <c r="AF55" s="162"/>
    </row>
    <row r="56" s="46" customFormat="true" x14ac:dyDescent="0.2">
      <c r="A56" s="162"/>
      <c r="B56" s="162"/>
      <c r="C56" s="162"/>
      <c r="D56" s="162"/>
      <c r="E56" s="162"/>
      <c r="F56" s="162"/>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c r="AE56" s="162"/>
      <c r="AF56" s="162"/>
    </row>
    <row r="57" s="46" customFormat="true" x14ac:dyDescent="0.2">
      <c r="A57" s="162"/>
      <c r="B57" s="162"/>
      <c r="C57" s="162"/>
      <c r="D57" s="162"/>
      <c r="E57" s="162"/>
      <c r="F57" s="162"/>
      <c r="G57" s="162"/>
      <c r="H57" s="162"/>
      <c r="I57" s="162"/>
      <c r="J57" s="162"/>
      <c r="K57" s="162"/>
      <c r="L57" s="162"/>
      <c r="M57" s="162"/>
      <c r="N57" s="162"/>
      <c r="O57" s="162"/>
      <c r="P57" s="162"/>
      <c r="Q57" s="162"/>
      <c r="R57" s="162"/>
      <c r="S57" s="162"/>
      <c r="T57" s="162"/>
      <c r="U57" s="162"/>
      <c r="V57" s="162"/>
      <c r="W57" s="162"/>
      <c r="X57" s="162"/>
      <c r="Y57" s="162"/>
      <c r="Z57" s="162"/>
      <c r="AA57" s="162"/>
      <c r="AB57" s="162"/>
      <c r="AC57" s="162"/>
      <c r="AD57" s="162"/>
      <c r="AE57" s="162"/>
      <c r="AF57" s="162"/>
    </row>
    <row r="58" s="46" customFormat="true" x14ac:dyDescent="0.2">
      <c r="A58" s="162"/>
      <c r="B58" s="162"/>
      <c r="C58" s="162"/>
      <c r="D58" s="162"/>
      <c r="E58" s="162"/>
      <c r="F58" s="162"/>
      <c r="G58" s="162"/>
      <c r="H58" s="162"/>
      <c r="I58" s="162"/>
      <c r="J58" s="162"/>
      <c r="K58" s="162"/>
      <c r="L58" s="162"/>
      <c r="M58" s="162"/>
      <c r="N58" s="162"/>
      <c r="O58" s="162"/>
      <c r="P58" s="162"/>
      <c r="Q58" s="162"/>
      <c r="R58" s="162"/>
      <c r="S58" s="162"/>
      <c r="T58" s="162"/>
      <c r="U58" s="162"/>
      <c r="V58" s="162"/>
      <c r="W58" s="162"/>
      <c r="X58" s="162"/>
      <c r="Y58" s="162"/>
      <c r="Z58" s="162"/>
      <c r="AA58" s="162"/>
      <c r="AB58" s="162"/>
      <c r="AC58" s="162"/>
      <c r="AD58" s="162"/>
      <c r="AE58" s="162"/>
      <c r="AF58" s="162"/>
    </row>
    <row r="59" s="46" customFormat="true" x14ac:dyDescent="0.2">
      <c r="A59" s="162"/>
      <c r="B59" s="162"/>
      <c r="C59" s="162"/>
      <c r="D59" s="162"/>
      <c r="E59" s="162"/>
      <c r="F59" s="162"/>
      <c r="G59" s="162"/>
      <c r="H59" s="162"/>
      <c r="I59" s="162"/>
      <c r="J59" s="162"/>
      <c r="K59" s="162"/>
      <c r="L59" s="162"/>
      <c r="M59" s="162"/>
      <c r="N59" s="162"/>
      <c r="O59" s="162"/>
      <c r="P59" s="162"/>
      <c r="Q59" s="162"/>
      <c r="R59" s="162"/>
      <c r="S59" s="162"/>
      <c r="T59" s="162"/>
      <c r="U59" s="162"/>
      <c r="V59" s="162"/>
      <c r="W59" s="162"/>
      <c r="X59" s="162"/>
      <c r="Y59" s="162"/>
      <c r="Z59" s="162"/>
      <c r="AA59" s="162"/>
      <c r="AB59" s="162"/>
      <c r="AC59" s="162"/>
      <c r="AD59" s="162"/>
      <c r="AE59" s="162"/>
      <c r="AF59" s="162"/>
    </row>
    <row r="60" s="46" customFormat="true" x14ac:dyDescent="0.2">
      <c r="A60" s="162"/>
      <c r="B60" s="162"/>
      <c r="C60" s="162"/>
      <c r="D60" s="162"/>
      <c r="E60" s="162"/>
      <c r="F60" s="162"/>
      <c r="G60" s="162"/>
      <c r="H60" s="162"/>
      <c r="I60" s="162"/>
      <c r="J60" s="162"/>
      <c r="K60" s="162"/>
      <c r="L60" s="162"/>
      <c r="M60" s="162"/>
      <c r="N60" s="162"/>
      <c r="O60" s="162"/>
      <c r="P60" s="162"/>
      <c r="Q60" s="162"/>
      <c r="R60" s="162"/>
      <c r="S60" s="162"/>
      <c r="T60" s="162"/>
      <c r="U60" s="162"/>
      <c r="V60" s="162"/>
      <c r="W60" s="162"/>
      <c r="X60" s="162"/>
      <c r="Y60" s="162"/>
      <c r="Z60" s="162"/>
      <c r="AA60" s="162"/>
      <c r="AB60" s="162"/>
      <c r="AC60" s="162"/>
      <c r="AD60" s="162"/>
      <c r="AE60" s="162"/>
      <c r="AF60" s="162"/>
    </row>
    <row r="61" s="46" customFormat="true" x14ac:dyDescent="0.2">
      <c r="A61" s="162"/>
      <c r="B61" s="162"/>
      <c r="C61" s="162"/>
      <c r="D61" s="162"/>
      <c r="E61" s="162"/>
      <c r="F61" s="162"/>
      <c r="G61" s="162"/>
      <c r="H61" s="162"/>
      <c r="I61" s="162"/>
      <c r="J61" s="162"/>
      <c r="K61" s="162"/>
      <c r="L61" s="162"/>
      <c r="M61" s="162"/>
      <c r="N61" s="162"/>
      <c r="O61" s="162"/>
      <c r="P61" s="162"/>
      <c r="Q61" s="162"/>
      <c r="R61" s="162"/>
      <c r="S61" s="162"/>
      <c r="T61" s="162"/>
      <c r="U61" s="162"/>
      <c r="V61" s="162"/>
      <c r="W61" s="162"/>
      <c r="X61" s="162"/>
      <c r="Y61" s="162"/>
      <c r="Z61" s="162"/>
      <c r="AA61" s="162"/>
      <c r="AB61" s="162"/>
      <c r="AC61" s="162"/>
      <c r="AD61" s="162"/>
      <c r="AE61" s="162"/>
      <c r="AF61" s="162"/>
    </row>
    <row r="62" s="46" customFormat="true" x14ac:dyDescent="0.2">
      <c r="A62" s="162"/>
      <c r="B62" s="162"/>
      <c r="C62" s="162"/>
      <c r="D62" s="162"/>
      <c r="E62" s="162"/>
      <c r="F62" s="162"/>
      <c r="G62" s="162"/>
      <c r="H62" s="162"/>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2"/>
    </row>
    <row r="63" s="46" customFormat="true" x14ac:dyDescent="0.2">
      <c r="A63" s="162"/>
      <c r="B63" s="162"/>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row>
    <row r="64" s="46" customFormat="true" x14ac:dyDescent="0.2">
      <c r="A64" s="162"/>
      <c r="B64" s="162"/>
      <c r="C64" s="162"/>
      <c r="D64" s="162"/>
      <c r="E64" s="162"/>
      <c r="F64" s="162"/>
      <c r="G64" s="162"/>
      <c r="H64" s="162"/>
      <c r="I64" s="162"/>
      <c r="J64" s="162"/>
      <c r="K64" s="162"/>
      <c r="L64" s="162"/>
      <c r="M64" s="162"/>
      <c r="N64" s="162"/>
      <c r="O64" s="162"/>
      <c r="P64" s="162"/>
      <c r="Q64" s="162"/>
      <c r="R64" s="162"/>
      <c r="S64" s="162"/>
      <c r="T64" s="162"/>
      <c r="U64" s="162"/>
      <c r="V64" s="162"/>
      <c r="W64" s="162"/>
      <c r="X64" s="162"/>
      <c r="Y64" s="162"/>
      <c r="Z64" s="162"/>
      <c r="AA64" s="162"/>
      <c r="AB64" s="162"/>
      <c r="AC64" s="162"/>
      <c r="AD64" s="162"/>
      <c r="AE64" s="162"/>
      <c r="AF64" s="162"/>
    </row>
    <row r="65" s="46" customFormat="true" x14ac:dyDescent="0.2">
      <c r="A65" s="43" t="s">
        <v>214</v>
      </c>
      <c r="B65" s="43"/>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4" customWidth="true"/>
    <col min="2" max="2" width="9" style="34"/>
    <col min="3" max="3" width="5.875" style="34" customWidth="true"/>
    <col min="4" max="5" width="4.125" style="34" customWidth="true"/>
    <col min="6" max="6" width="3.875" style="34" customWidth="true"/>
    <col min="7" max="7" width="4.125" style="34" customWidth="true"/>
    <col min="8" max="9" width="3.875" style="34" customWidth="true"/>
    <col min="10" max="10" width="4.125" style="34" customWidth="true"/>
    <col min="11" max="12" width="3.875" style="34" customWidth="true"/>
    <col min="13" max="13" width="4.125" style="34" customWidth="true"/>
    <col min="14" max="15" width="3.875" style="34" customWidth="true"/>
    <col min="16" max="16" width="4.125" style="34" customWidth="true"/>
    <col min="17" max="18" width="3.875" style="34" customWidth="true"/>
    <col min="19" max="19" width="4.125" style="34" customWidth="true"/>
    <col min="20" max="21" width="3.875" style="34" customWidth="true"/>
    <col min="22" max="23" width="3.875" style="105" customWidth="true"/>
    <col min="24" max="25" width="3.875" style="105" hidden="true" customWidth="true"/>
    <col min="26" max="28" width="3.875" style="105" customWidth="true"/>
    <col min="29" max="30" width="3.875" style="105" hidden="true" customWidth="true"/>
    <col min="31" max="33" width="3.875" style="105" customWidth="true"/>
    <col min="34" max="35" width="3.875" style="105" hidden="true" customWidth="true"/>
    <col min="36" max="38" width="3.875" style="105" customWidth="true"/>
    <col min="39" max="40" width="3.875" style="105" hidden="true" customWidth="true"/>
    <col min="41" max="43" width="3.875" style="105" customWidth="true"/>
    <col min="44" max="45" width="3.875" style="105" hidden="true" customWidth="true"/>
    <col min="46" max="48" width="3.875" style="105" customWidth="true"/>
    <col min="49" max="50" width="3.875" style="105" hidden="true" customWidth="true"/>
    <col min="51" max="51" width="3.875" style="105" customWidth="true"/>
    <col min="52" max="69" width="3.875" style="110" customWidth="true"/>
    <col min="70" max="16384" width="9" style="34"/>
  </cols>
  <sheetData>
    <row r="1" ht="18" x14ac:dyDescent="0.25">
      <c r="A1" s="48" t="s">
        <v>114</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row>
    <row r="2" ht="15.75" x14ac:dyDescent="0.25">
      <c r="A2" s="50"/>
      <c r="B2" s="50"/>
      <c r="C2" s="50"/>
      <c r="D2" s="107" t="s">
        <v>13</v>
      </c>
      <c r="E2" s="107"/>
      <c r="F2" s="49"/>
      <c r="G2" s="107"/>
      <c r="H2" s="49"/>
      <c r="I2" s="49"/>
      <c r="J2" s="107"/>
      <c r="K2" s="51"/>
      <c r="L2" s="51"/>
      <c r="M2" s="107"/>
      <c r="N2" s="49"/>
      <c r="O2" s="49"/>
      <c r="P2" s="107"/>
      <c r="Q2" s="49"/>
      <c r="R2" s="49"/>
      <c r="S2" s="107"/>
      <c r="T2" s="49"/>
      <c r="U2" s="49"/>
      <c r="V2" s="106" t="s">
        <v>14</v>
      </c>
      <c r="W2" s="106"/>
      <c r="X2" s="51"/>
      <c r="Y2" s="51"/>
      <c r="Z2" s="51"/>
      <c r="AA2" s="106"/>
      <c r="AB2" s="51"/>
      <c r="AC2" s="51"/>
      <c r="AD2" s="51"/>
      <c r="AE2" s="51"/>
      <c r="AF2" s="106"/>
      <c r="AG2" s="51"/>
      <c r="AH2" s="51"/>
      <c r="AI2" s="51"/>
      <c r="AJ2" s="51"/>
      <c r="AK2" s="106"/>
      <c r="AL2" s="51"/>
      <c r="AM2" s="51"/>
      <c r="AN2" s="51"/>
      <c r="AO2" s="51"/>
      <c r="AP2" s="106"/>
      <c r="AQ2" s="51"/>
      <c r="AR2" s="51"/>
      <c r="AS2" s="51"/>
      <c r="AT2" s="51"/>
      <c r="AU2" s="106"/>
      <c r="AV2" s="51"/>
      <c r="AW2" s="51"/>
      <c r="AX2" s="51"/>
      <c r="AY2" s="51"/>
      <c r="AZ2" s="108" t="s">
        <v>15</v>
      </c>
      <c r="BA2" s="108"/>
      <c r="BB2" s="108"/>
      <c r="BC2" s="108"/>
      <c r="BD2" s="108"/>
      <c r="BE2" s="108"/>
      <c r="BF2" s="108"/>
      <c r="BG2" s="108"/>
      <c r="BH2" s="108"/>
      <c r="BI2" s="108"/>
      <c r="BJ2" s="108"/>
      <c r="BK2" s="108"/>
      <c r="BL2" s="108"/>
      <c r="BM2" s="108"/>
      <c r="BN2" s="108"/>
      <c r="BO2" s="108"/>
      <c r="BP2" s="108"/>
      <c r="BQ2" s="108"/>
    </row>
    <row r="3" ht="14.25" x14ac:dyDescent="0.2">
      <c r="A3" s="54"/>
      <c r="B3" s="49"/>
      <c r="C3" s="49"/>
      <c r="D3" s="55" t="s">
        <v>7</v>
      </c>
      <c r="E3" s="55"/>
      <c r="F3" s="55"/>
      <c r="G3" s="55" t="s">
        <v>1</v>
      </c>
      <c r="I3" s="55"/>
      <c r="J3" s="55" t="s">
        <v>2</v>
      </c>
      <c r="L3" s="55"/>
      <c r="M3" s="55" t="s">
        <v>16</v>
      </c>
      <c r="O3" s="55"/>
      <c r="P3" s="55" t="s">
        <v>17</v>
      </c>
      <c r="R3" s="55"/>
      <c r="S3" s="55" t="s">
        <v>18</v>
      </c>
      <c r="U3" s="55"/>
      <c r="V3" s="55" t="s">
        <v>7</v>
      </c>
      <c r="W3" s="55"/>
      <c r="X3" s="55"/>
      <c r="Y3" s="55"/>
      <c r="Z3" s="55"/>
      <c r="AA3" s="55" t="s">
        <v>1</v>
      </c>
      <c r="AB3" s="46"/>
      <c r="AC3" s="55"/>
      <c r="AD3" s="55"/>
      <c r="AE3" s="55"/>
      <c r="AF3" s="55" t="s">
        <v>2</v>
      </c>
      <c r="AG3" s="46"/>
      <c r="AH3" s="55"/>
      <c r="AI3" s="55"/>
      <c r="AJ3" s="55"/>
      <c r="AK3" s="55" t="s">
        <v>16</v>
      </c>
      <c r="AL3" s="46"/>
      <c r="AM3" s="55"/>
      <c r="AN3" s="55"/>
      <c r="AO3" s="55"/>
      <c r="AP3" s="55" t="s">
        <v>17</v>
      </c>
      <c r="AQ3" s="46"/>
      <c r="AR3" s="55"/>
      <c r="AS3" s="55"/>
      <c r="AT3" s="55"/>
      <c r="AU3" s="55" t="s">
        <v>18</v>
      </c>
      <c r="AV3" s="46"/>
      <c r="AW3" s="55"/>
      <c r="AX3" s="55"/>
      <c r="AY3" s="55"/>
      <c r="AZ3" s="55" t="s">
        <v>7</v>
      </c>
      <c r="BA3" s="55"/>
      <c r="BB3" s="55"/>
      <c r="BC3" s="55" t="s">
        <v>1</v>
      </c>
      <c r="BD3" s="46"/>
      <c r="BE3" s="55"/>
      <c r="BF3" s="55" t="s">
        <v>2</v>
      </c>
      <c r="BG3" s="46"/>
      <c r="BH3" s="55"/>
      <c r="BI3" s="55" t="s">
        <v>16</v>
      </c>
      <c r="BJ3" s="46"/>
      <c r="BK3" s="55"/>
      <c r="BL3" s="55" t="s">
        <v>17</v>
      </c>
      <c r="BM3" s="46"/>
      <c r="BN3" s="55"/>
      <c r="BO3" s="55" t="s">
        <v>18</v>
      </c>
      <c r="BP3" s="46"/>
      <c r="BQ3" s="55"/>
    </row>
    <row r="4" ht="164.25" x14ac:dyDescent="0.2">
      <c r="A4" s="56" t="s">
        <v>5</v>
      </c>
      <c r="B4" s="56" t="s">
        <v>6</v>
      </c>
      <c r="C4" s="56" t="s">
        <v>4</v>
      </c>
      <c r="D4" s="183" t="s">
        <v>25</v>
      </c>
      <c r="E4" s="184" t="s">
        <v>19</v>
      </c>
      <c r="F4" s="175" t="s">
        <v>140</v>
      </c>
      <c r="G4" s="183" t="s">
        <v>25</v>
      </c>
      <c r="H4" s="181" t="s">
        <v>19</v>
      </c>
      <c r="I4" s="175" t="s">
        <v>140</v>
      </c>
      <c r="J4" s="183" t="s">
        <v>25</v>
      </c>
      <c r="K4" s="184" t="s">
        <v>19</v>
      </c>
      <c r="L4" s="175" t="s">
        <v>140</v>
      </c>
      <c r="M4" s="183" t="s">
        <v>25</v>
      </c>
      <c r="N4" s="181" t="s">
        <v>19</v>
      </c>
      <c r="O4" s="175" t="s">
        <v>140</v>
      </c>
      <c r="P4" s="183" t="s">
        <v>25</v>
      </c>
      <c r="Q4" s="184" t="s">
        <v>19</v>
      </c>
      <c r="R4" s="175" t="s">
        <v>140</v>
      </c>
      <c r="S4" s="183" t="s">
        <v>25</v>
      </c>
      <c r="T4" s="184" t="s">
        <v>19</v>
      </c>
      <c r="U4" s="175" t="s">
        <v>140</v>
      </c>
      <c r="V4" s="190" t="s">
        <v>25</v>
      </c>
      <c r="W4" s="188" t="s">
        <v>19</v>
      </c>
      <c r="X4" s="102" t="s">
        <v>21</v>
      </c>
      <c r="Y4" s="102" t="s">
        <v>30</v>
      </c>
      <c r="Z4" s="102" t="s">
        <v>141</v>
      </c>
      <c r="AA4" s="192" t="s">
        <v>25</v>
      </c>
      <c r="AB4" s="193" t="s">
        <v>19</v>
      </c>
      <c r="AC4" s="102" t="s">
        <v>21</v>
      </c>
      <c r="AD4" s="102" t="s">
        <v>30</v>
      </c>
      <c r="AE4" s="179" t="s">
        <v>141</v>
      </c>
      <c r="AF4" s="192" t="s">
        <v>25</v>
      </c>
      <c r="AG4" s="188" t="s">
        <v>19</v>
      </c>
      <c r="AH4" s="102" t="s">
        <v>21</v>
      </c>
      <c r="AI4" s="102" t="s">
        <v>30</v>
      </c>
      <c r="AJ4" s="102" t="s">
        <v>141</v>
      </c>
      <c r="AK4" s="192" t="s">
        <v>25</v>
      </c>
      <c r="AL4" s="193" t="s">
        <v>19</v>
      </c>
      <c r="AM4" s="102" t="s">
        <v>21</v>
      </c>
      <c r="AN4" s="102" t="s">
        <v>30</v>
      </c>
      <c r="AO4" s="179" t="s">
        <v>141</v>
      </c>
      <c r="AP4" s="192" t="s">
        <v>25</v>
      </c>
      <c r="AQ4" s="188" t="s">
        <v>19</v>
      </c>
      <c r="AR4" s="102" t="s">
        <v>21</v>
      </c>
      <c r="AS4" s="102" t="s">
        <v>30</v>
      </c>
      <c r="AT4" s="102" t="s">
        <v>141</v>
      </c>
      <c r="AU4" s="192" t="s">
        <v>25</v>
      </c>
      <c r="AV4" s="193" t="s">
        <v>19</v>
      </c>
      <c r="AW4" s="176" t="s">
        <v>21</v>
      </c>
      <c r="AX4" s="176" t="s">
        <v>30</v>
      </c>
      <c r="AY4" s="179" t="s">
        <v>141</v>
      </c>
      <c r="AZ4" s="196" t="s">
        <v>25</v>
      </c>
      <c r="BA4" s="116" t="s">
        <v>160</v>
      </c>
      <c r="BB4" s="115" t="s">
        <v>162</v>
      </c>
      <c r="BC4" s="199" t="s">
        <v>25</v>
      </c>
      <c r="BD4" s="200" t="s">
        <v>160</v>
      </c>
      <c r="BE4" s="123" t="s">
        <v>162</v>
      </c>
      <c r="BF4" s="199" t="s">
        <v>25</v>
      </c>
      <c r="BG4" s="200" t="s">
        <v>160</v>
      </c>
      <c r="BH4" s="123" t="s">
        <v>162</v>
      </c>
      <c r="BI4" s="201" t="s">
        <v>25</v>
      </c>
      <c r="BJ4" s="116" t="s">
        <v>160</v>
      </c>
      <c r="BK4" s="114" t="s">
        <v>162</v>
      </c>
      <c r="BL4" s="201" t="s">
        <v>25</v>
      </c>
      <c r="BM4" s="116" t="s">
        <v>160</v>
      </c>
      <c r="BN4" s="115" t="s">
        <v>162</v>
      </c>
      <c r="BO4" s="201" t="s">
        <v>25</v>
      </c>
      <c r="BP4" s="116" t="s">
        <v>160</v>
      </c>
      <c r="BQ4" s="115" t="s">
        <v>162</v>
      </c>
    </row>
    <row r="5" ht="50.25" x14ac:dyDescent="0.2">
      <c r="A5" s="56" t="s">
        <v>40</v>
      </c>
      <c r="B5" s="56" t="s">
        <v>41</v>
      </c>
      <c r="C5" s="56" t="s">
        <v>42</v>
      </c>
      <c r="D5" s="186" t="s">
        <v>154</v>
      </c>
      <c r="E5" s="187" t="s">
        <v>43</v>
      </c>
      <c r="F5" s="185" t="s">
        <v>66</v>
      </c>
      <c r="G5" s="186" t="s">
        <v>155</v>
      </c>
      <c r="H5" s="182" t="s">
        <v>44</v>
      </c>
      <c r="I5" s="100" t="s">
        <v>67</v>
      </c>
      <c r="J5" s="186" t="s">
        <v>156</v>
      </c>
      <c r="K5" s="182" t="s">
        <v>45</v>
      </c>
      <c r="L5" s="185" t="s">
        <v>68</v>
      </c>
      <c r="M5" s="186" t="s">
        <v>157</v>
      </c>
      <c r="N5" s="182" t="s">
        <v>96</v>
      </c>
      <c r="O5" s="100" t="s">
        <v>97</v>
      </c>
      <c r="P5" s="186" t="s">
        <v>158</v>
      </c>
      <c r="Q5" s="182" t="s">
        <v>98</v>
      </c>
      <c r="R5" s="100" t="s">
        <v>99</v>
      </c>
      <c r="S5" s="186" t="s">
        <v>159</v>
      </c>
      <c r="T5" s="182" t="s">
        <v>100</v>
      </c>
      <c r="U5" s="185" t="s">
        <v>101</v>
      </c>
      <c r="V5" s="191" t="s">
        <v>148</v>
      </c>
      <c r="W5" s="189" t="s">
        <v>46</v>
      </c>
      <c r="X5" s="103" t="s">
        <v>70</v>
      </c>
      <c r="Y5" s="103" t="s">
        <v>69</v>
      </c>
      <c r="Z5" s="103" t="s">
        <v>123</v>
      </c>
      <c r="AA5" s="194" t="s">
        <v>149</v>
      </c>
      <c r="AB5" s="189" t="s">
        <v>47</v>
      </c>
      <c r="AC5" s="103" t="s">
        <v>72</v>
      </c>
      <c r="AD5" s="103" t="s">
        <v>71</v>
      </c>
      <c r="AE5" s="195" t="s">
        <v>125</v>
      </c>
      <c r="AF5" s="194" t="s">
        <v>150</v>
      </c>
      <c r="AG5" s="189" t="s">
        <v>48</v>
      </c>
      <c r="AH5" s="103" t="s">
        <v>74</v>
      </c>
      <c r="AI5" s="103" t="s">
        <v>73</v>
      </c>
      <c r="AJ5" s="103" t="s">
        <v>126</v>
      </c>
      <c r="AK5" s="194" t="s">
        <v>151</v>
      </c>
      <c r="AL5" s="189" t="s">
        <v>75</v>
      </c>
      <c r="AM5" s="103" t="s">
        <v>77</v>
      </c>
      <c r="AN5" s="103" t="s">
        <v>76</v>
      </c>
      <c r="AO5" s="195" t="s">
        <v>127</v>
      </c>
      <c r="AP5" s="194" t="s">
        <v>152</v>
      </c>
      <c r="AQ5" s="189" t="s">
        <v>78</v>
      </c>
      <c r="AR5" s="103" t="s">
        <v>80</v>
      </c>
      <c r="AS5" s="103" t="s">
        <v>79</v>
      </c>
      <c r="AT5" s="103" t="s">
        <v>128</v>
      </c>
      <c r="AU5" s="194" t="s">
        <v>153</v>
      </c>
      <c r="AV5" s="189" t="s">
        <v>81</v>
      </c>
      <c r="AW5" s="103" t="s">
        <v>83</v>
      </c>
      <c r="AX5" s="103" t="s">
        <v>82</v>
      </c>
      <c r="AY5" s="195" t="s">
        <v>129</v>
      </c>
      <c r="AZ5" s="197" t="s">
        <v>84</v>
      </c>
      <c r="BA5" s="111" t="s">
        <v>133</v>
      </c>
      <c r="BB5" s="112" t="s">
        <v>85</v>
      </c>
      <c r="BC5" s="198" t="s">
        <v>95</v>
      </c>
      <c r="BD5" s="111" t="s">
        <v>134</v>
      </c>
      <c r="BE5" s="113" t="s">
        <v>94</v>
      </c>
      <c r="BF5" s="198" t="s">
        <v>93</v>
      </c>
      <c r="BG5" s="111" t="s">
        <v>135</v>
      </c>
      <c r="BH5" s="112" t="s">
        <v>92</v>
      </c>
      <c r="BI5" s="198" t="s">
        <v>91</v>
      </c>
      <c r="BJ5" s="111" t="s">
        <v>136</v>
      </c>
      <c r="BK5" s="113" t="s">
        <v>90</v>
      </c>
      <c r="BL5" s="198" t="s">
        <v>89</v>
      </c>
      <c r="BM5" s="111" t="s">
        <v>137</v>
      </c>
      <c r="BN5" s="112" t="s">
        <v>88</v>
      </c>
      <c r="BO5" s="198" t="s">
        <v>87</v>
      </c>
      <c r="BP5" s="111" t="s">
        <v>138</v>
      </c>
      <c r="BQ5" s="113" t="s">
        <v>86</v>
      </c>
    </row>
    <row r="6" x14ac:dyDescent="0.2">
      <c r="A6" s="57" t="str">
        <f>IF('Water Data'!B1="",NA(),'Water Data'!B1)</f>
        <v>UIS10</v>
      </c>
      <c r="B6" s="57" t="str">
        <f>+IF('Water Data'!A3="",NA(),'Water Data'!A3)</f>
        <v>Other</v>
      </c>
      <c r="C6" s="57">
        <f>+IF('Water Data'!C3="",NA(),'Water Data'!C3)</f>
        <v>2010</v>
      </c>
      <c r="D6" s="58" t="e">
        <f>+IF(AND(ISNUMBER('Water Data'!C5),'Data Summary'!BS6="Yes"),100-'Water Data'!C5,NA())</f>
        <v>#N/A</v>
      </c>
      <c r="E6" s="58">
        <f>+IF(AND(ISNUMBER('Water Data'!C7),'Data Summary'!BT6="Yes"),'Water Data'!C7,NA())</f>
        <v>70.478779840848802</v>
      </c>
      <c r="F6" s="58" t="e">
        <f>+IF(AND(ISNUMBER('Water Data'!C10),'Data Summary'!BU6="Yes"),'Water Data'!C10,NA())</f>
        <v>#N/A</v>
      </c>
      <c r="G6" s="58" t="e">
        <f>+IF(AND(ISNUMBER('Water Data'!D5),'Data Summary'!BV6="Yes"),100-'Water Data'!D5,NA())</f>
        <v>#N/A</v>
      </c>
      <c r="H6" s="58" t="e">
        <f>+IF(AND(ISNUMBER('Water Data'!D7),'Data Summary'!BW6="Yes"),'Water Data'!D7,NA())</f>
        <v>#N/A</v>
      </c>
      <c r="I6" s="58" t="e">
        <f>+IF(AND(ISNUMBER('Water Data'!D10),'Data Summary'!BX6="Yes"),'Water Data'!D10,NA())</f>
        <v>#N/A</v>
      </c>
      <c r="J6" s="58" t="e">
        <f>+IF(AND(ISNUMBER('Water Data'!E5),'Data Summary'!BY6="Yes"),100-'Water Data'!E5,NA())</f>
        <v>#N/A</v>
      </c>
      <c r="K6" s="58" t="e">
        <f>+IF(AND(ISNUMBER('Water Data'!E7),'Data Summary'!BZ6="Yes"),'Water Data'!E7,NA())</f>
        <v>#N/A</v>
      </c>
      <c r="L6" s="58" t="e">
        <f>+IF(AND(ISNUMBER('Water Data'!E10),'Data Summary'!CA6="Yes"),'Water Data'!E10,NA())</f>
        <v>#N/A</v>
      </c>
      <c r="M6" s="58" t="e">
        <f>+IF(AND(ISNUMBER('Water Data'!F5),'Data Summary'!CB6="Yes"),100-'Water Data'!F5,NA())</f>
        <v>#N/A</v>
      </c>
      <c r="N6" s="58" t="e">
        <f>+IF(AND(ISNUMBER('Water Data'!F7),'Data Summary'!CC6="Yes"),'Water Data'!F7,NA())</f>
        <v>#N/A</v>
      </c>
      <c r="O6" s="58" t="e">
        <f>+IF(AND(ISNUMBER('Water Data'!F10),'Data Summary'!CD6="Yes"),'Water Data'!F10,NA())</f>
        <v>#N/A</v>
      </c>
      <c r="P6" s="58" t="e">
        <f>+IF(AND(ISNUMBER('Water Data'!G5),'Data Summary'!CE6="Yes"),100-'Water Data'!G5,NA())</f>
        <v>#N/A</v>
      </c>
      <c r="Q6" s="58">
        <f>+IF(AND(ISNUMBER('Water Data'!G7),'Data Summary'!CF6="Yes"),'Water Data'!G7,NA())</f>
        <v>71.5</v>
      </c>
      <c r="R6" s="58" t="e">
        <f>+IF(AND(ISNUMBER('Water Data'!G10),'Data Summary'!CG6="Yes"),'Water Data'!G10,NA())</f>
        <v>#N/A</v>
      </c>
      <c r="S6" s="58" t="e">
        <f>+IF(AND(ISNUMBER('Water Data'!H5),'Data Summary'!CH6="Yes"),100-'Water Data'!H5,NA())</f>
        <v>#N/A</v>
      </c>
      <c r="T6" s="58">
        <f>+IF(AND(ISNUMBER('Water Data'!H7),'Data Summary'!CI6="Yes"),'Water Data'!H7,NA())</f>
        <v>68.7</v>
      </c>
      <c r="U6" s="58" t="e">
        <f>+IF(AND(ISNUMBER('Water Data'!H10),'Data Summary'!CJ6="Yes"),'Water Data'!H10,NA())</f>
        <v>#N/A</v>
      </c>
      <c r="V6" s="104" t="e">
        <f>+IF(AND(ISNUMBER('Sanitation Data'!C5),'Data Summary'!CK6="Yes"),100-'Sanitation Data'!C5,NA())</f>
        <v>#N/A</v>
      </c>
      <c r="W6" s="104" t="e">
        <f>+IF(AND(ISNUMBER('Sanitation Data'!C7),'Data Summary'!CL6="Yes"),'Sanitation Data'!C7,NA())</f>
        <v>#N/A</v>
      </c>
      <c r="X6" s="104" t="e">
        <f>+IF(AND(ISNUMBER('Sanitation Data'!C11),'Data Summary'!CM6="Yes"),'Sanitation Data'!C11,NA())</f>
        <v>#N/A</v>
      </c>
      <c r="Y6" s="104" t="e">
        <f>+IF(AND(ISNUMBER('Sanitation Data'!C12),'Data Summary'!CN6="Yes"),'Sanitation Data'!C12,NA())</f>
        <v>#N/A</v>
      </c>
      <c r="Z6" s="104" t="e">
        <f>+IF(AND(ISNUMBER('Sanitation Data'!C13),'Data Summary'!CO6="Yes"),'Sanitation Data'!C13,NA())</f>
        <v>#N/A</v>
      </c>
      <c r="AA6" s="104" t="e">
        <f>+IF(AND(ISNUMBER('Sanitation Data'!D5),'Data Summary'!CP6="Yes"),100-'Sanitation Data'!D5,NA())</f>
        <v>#N/A</v>
      </c>
      <c r="AB6" s="104" t="e">
        <f>+IF(AND(ISNUMBER('Sanitation Data'!D7),'Data Summary'!CQ6="Yes"),'Sanitation Data'!D7,NA())</f>
        <v>#N/A</v>
      </c>
      <c r="AC6" s="104" t="e">
        <f>+IF(AND(ISNUMBER('Sanitation Data'!D11),'Data Summary'!CR6="Yes"),'Sanitation Data'!D11,NA())</f>
        <v>#N/A</v>
      </c>
      <c r="AD6" s="104" t="e">
        <f>+IF(AND(ISNUMBER('Sanitation Data'!D12),'Data Summary'!CS6="Yes"),'Sanitation Data'!D12,NA())</f>
        <v>#N/A</v>
      </c>
      <c r="AE6" s="104" t="e">
        <f>+IF(AND(ISNUMBER('Sanitation Data'!D13),'Data Summary'!CT6="Yes"),'Sanitation Data'!D13,NA())</f>
        <v>#N/A</v>
      </c>
      <c r="AF6" s="104" t="e">
        <f>+IF(AND(ISNUMBER('Sanitation Data'!E5),'Data Summary'!CU6="Yes"),100-'Sanitation Data'!E5,NA())</f>
        <v>#N/A</v>
      </c>
      <c r="AG6" s="104" t="e">
        <f>+IF(AND(ISNUMBER('Sanitation Data'!E7),'Data Summary'!CV6="Yes"),'Sanitation Data'!E7,NA())</f>
        <v>#N/A</v>
      </c>
      <c r="AH6" s="104" t="e">
        <f>+IF(AND(ISNUMBER('Sanitation Data'!E11),'Data Summary'!CW6="Yes"),'Sanitation Data'!E11,NA())</f>
        <v>#N/A</v>
      </c>
      <c r="AI6" s="104" t="e">
        <f>+IF(AND(ISNUMBER('Sanitation Data'!E12),'Data Summary'!CX6="Yes"),'Sanitation Data'!E12,NA())</f>
        <v>#N/A</v>
      </c>
      <c r="AJ6" s="104" t="e">
        <f>+IF(AND(ISNUMBER('Sanitation Data'!E13),'Data Summary'!CY6="Yes"),'Sanitation Data'!E13,NA())</f>
        <v>#N/A</v>
      </c>
      <c r="AK6" s="104" t="e">
        <f>+IF(AND(ISNUMBER('Sanitation Data'!F5),'Data Summary'!CZ6="Yes"),100-'Sanitation Data'!F5,NA())</f>
        <v>#N/A</v>
      </c>
      <c r="AL6" s="104" t="e">
        <f>+IF(AND(ISNUMBER('Sanitation Data'!F7),'Data Summary'!DA6="Yes"),'Sanitation Data'!F7,NA())</f>
        <v>#N/A</v>
      </c>
      <c r="AM6" s="104" t="e">
        <f>+IF(AND(ISNUMBER('Sanitation Data'!F11),'Data Summary'!DB6="Yes"),'Sanitation Data'!F11,NA())</f>
        <v>#N/A</v>
      </c>
      <c r="AN6" s="104" t="e">
        <f>+IF(AND(ISNUMBER('Sanitation Data'!F12),'Data Summary'!DC6="Yes"),'Sanitation Data'!F12,NA())</f>
        <v>#N/A</v>
      </c>
      <c r="AO6" s="104" t="e">
        <f>+IF(AND(ISNUMBER('Sanitation Data'!F13),'Data Summary'!DD6="Yes"),'Sanitation Data'!F13,NA())</f>
        <v>#N/A</v>
      </c>
      <c r="AP6" s="104" t="e">
        <f>+IF(AND(ISNUMBER('Sanitation Data'!G5),'Data Summary'!DE6="Yes"),100-'Sanitation Data'!G5,NA())</f>
        <v>#N/A</v>
      </c>
      <c r="AQ6" s="104" t="e">
        <f>+IF(AND(ISNUMBER('Sanitation Data'!G7),'Data Summary'!DF6="Yes"),'Sanitation Data'!G7,NA())</f>
        <v>#N/A</v>
      </c>
      <c r="AR6" s="104" t="e">
        <f>+IF(AND(ISNUMBER('Sanitation Data'!G11),'Data Summary'!DG6="Yes"),'Sanitation Data'!G11,NA())</f>
        <v>#N/A</v>
      </c>
      <c r="AS6" s="104" t="e">
        <f>+IF(AND(ISNUMBER('Sanitation Data'!G12),'Data Summary'!DH6="Yes"),'Sanitation Data'!G12,NA())</f>
        <v>#N/A</v>
      </c>
      <c r="AT6" s="104" t="e">
        <f>+IF(AND(ISNUMBER('Sanitation Data'!G13),'Data Summary'!DI6="Yes"),'Sanitation Data'!G13,NA())</f>
        <v>#N/A</v>
      </c>
      <c r="AU6" s="104" t="e">
        <f>+IF(AND(ISNUMBER('Sanitation Data'!H5),'Data Summary'!DJ6="Yes"),100-'Sanitation Data'!H5,NA())</f>
        <v>#N/A</v>
      </c>
      <c r="AV6" s="104" t="e">
        <f>+IF(AND(ISNUMBER('Sanitation Data'!H7),'Data Summary'!DK6="Yes"),'Sanitation Data'!H7,NA())</f>
        <v>#N/A</v>
      </c>
      <c r="AW6" s="104" t="e">
        <f>+IF(AND(ISNUMBER('Sanitation Data'!H11),'Data Summary'!DL6="Yes"),'Sanitation Data'!H11,NA())</f>
        <v>#N/A</v>
      </c>
      <c r="AX6" s="104" t="e">
        <f>+IF(AND(ISNUMBER('Sanitation Data'!H12),'Data Summary'!DM6="Yes"),'Sanitation Data'!H12,NA())</f>
        <v>#N/A</v>
      </c>
      <c r="AY6" s="104" t="e">
        <f>+IF(AND(ISNUMBER('Sanitation Data'!H13),'Data Summary'!DN6="Yes"),'Sanitation Data'!H13,NA())</f>
        <v>#N/A</v>
      </c>
      <c r="AZ6" s="109" t="e">
        <f>+IF(AND(ISNUMBER('Hygiene Data'!C6),'Data Summary'!DO6="Yes"),'Hygiene Data'!C6,NA())</f>
        <v>#N/A</v>
      </c>
      <c r="BA6" s="109" t="e">
        <f>+IF(AND(ISNUMBER('Hygiene Data'!C8),'Data Summary'!DP6="Yes"),'Hygiene Data'!C8,NA())</f>
        <v>#N/A</v>
      </c>
      <c r="BB6" s="109" t="e">
        <f>+IF(AND(ISNUMBER('Hygiene Data'!C10),'Data Summary'!DQ6="Yes"),'Hygiene Data'!C10,NA())</f>
        <v>#N/A</v>
      </c>
      <c r="BC6" s="109" t="e">
        <f>+IF(AND(ISNUMBER('Hygiene Data'!D6),'Data Summary'!DR6="Yes"),'Hygiene Data'!D6,NA())</f>
        <v>#N/A</v>
      </c>
      <c r="BD6" s="109" t="e">
        <f>+IF(AND(ISNUMBER('Hygiene Data'!D8),'Data Summary'!DS6="Yes"),'Hygiene Data'!D8,NA())</f>
        <v>#N/A</v>
      </c>
      <c r="BE6" s="109" t="e">
        <f>+IF(AND(ISNUMBER('Hygiene Data'!D10),'Data Summary'!DT6="Yes"),'Hygiene Data'!D10,NA())</f>
        <v>#N/A</v>
      </c>
      <c r="BF6" s="109" t="e">
        <f>+IF(AND(ISNUMBER('Hygiene Data'!E6),'Data Summary'!DU6="Yes"),'Hygiene Data'!E6,NA())</f>
        <v>#N/A</v>
      </c>
      <c r="BG6" s="109" t="e">
        <f>+IF(AND(ISNUMBER('Hygiene Data'!E8),'Data Summary'!DV6="Yes"),'Hygiene Data'!E8,NA())</f>
        <v>#N/A</v>
      </c>
      <c r="BH6" s="109" t="e">
        <f>+IF(AND(ISNUMBER('Hygiene Data'!E10),'Data Summary'!DW6="Yes"),'Hygiene Data'!E10,NA())</f>
        <v>#N/A</v>
      </c>
      <c r="BI6" s="109" t="e">
        <f>+IF(AND(ISNUMBER('Hygiene Data'!F6),'Data Summary'!DX6="Yes"),'Hygiene Data'!F6,NA())</f>
        <v>#N/A</v>
      </c>
      <c r="BJ6" s="109" t="e">
        <f>+IF(AND(ISNUMBER('Hygiene Data'!F8),'Data Summary'!DY6="Yes"),'Hygiene Data'!F8,NA())</f>
        <v>#N/A</v>
      </c>
      <c r="BK6" s="109" t="e">
        <f>+IF(AND(ISNUMBER('Hygiene Data'!F10),'Data Summary'!DZ6="Yes"),'Hygiene Data'!F10,NA())</f>
        <v>#N/A</v>
      </c>
      <c r="BL6" s="109" t="e">
        <f>+IF(AND(ISNUMBER('Hygiene Data'!G6),'Data Summary'!EA6="Yes"),'Hygiene Data'!G6,NA())</f>
        <v>#N/A</v>
      </c>
      <c r="BM6" s="109" t="e">
        <f>+IF(AND(ISNUMBER('Hygiene Data'!G8),'Data Summary'!EB6="Yes"),'Hygiene Data'!G8,NA())</f>
        <v>#N/A</v>
      </c>
      <c r="BN6" s="109" t="e">
        <f>+IF(AND(ISNUMBER('Hygiene Data'!G10),'Data Summary'!EC6="Yes"),'Hygiene Data'!G10,NA())</f>
        <v>#N/A</v>
      </c>
      <c r="BO6" s="109" t="e">
        <f>+IF(AND(ISNUMBER('Hygiene Data'!H6),'Data Summary'!ED6="Yes"),'Hygiene Data'!H6,NA())</f>
        <v>#N/A</v>
      </c>
      <c r="BP6" s="109" t="e">
        <f>+IF(AND(ISNUMBER('Hygiene Data'!H8),'Data Summary'!EE6="Yes"),'Hygiene Data'!H8,NA())</f>
        <v>#N/A</v>
      </c>
      <c r="BQ6" s="109" t="e">
        <f>+IF(AND(ISNUMBER('Hygiene Data'!H10),'Data Summary'!EF6="Yes"),'Hygiene Data'!H10,NA())</f>
        <v>#N/A</v>
      </c>
    </row>
    <row r="7" x14ac:dyDescent="0.2">
      <c r="A7" s="57" t="str">
        <f ca="true">+IF(OFFSET('Water Data'!$B$1,0,10*ROW('Water Data'!B1))="",NA(),OFFSET('Water Data'!$B$1,0,10*ROW('Water Data'!B1)))</f>
        <v>UIS11</v>
      </c>
      <c r="B7" s="57" t="str">
        <f ca="true">+IF(OFFSET('Water Data'!$A$3,0,10*ROW('Water Data'!A1))="",NA(),OFFSET('Water Data'!$A$3,0,10*ROW('Water Data'!A1)))</f>
        <v>Other</v>
      </c>
      <c r="C7" s="57">
        <f ca="true">+IF(OFFSET('Water Data'!$C$3,0,10*ROW('Water Data'!C1))="",NA(),OFFSET('Water Data'!$C$3,0,10*ROW('Water Data'!C1)))</f>
        <v>2011</v>
      </c>
      <c r="D7" s="58" t="e">
        <f ca="true">+IF(AND(ISNUMBER(OFFSET('Water Data'!$C$5,0,10*ROW('Water Data'!C1))),'Data Summary'!BS7="Yes"),100-OFFSET('Water Data'!$C$5,0,10*ROW('Water Data'!C1)),NA())</f>
        <v>#N/A</v>
      </c>
      <c r="E7" s="58">
        <f ca="true">+IF(AND(ISNUMBER(OFFSET('Water Data'!$C$7,0,10*ROW('Water Data'!C1))),'Data Summary'!BT7="Yes"),OFFSET('Water Data'!$C$7,0,10*ROW('Water Data'!C1)),NA())</f>
        <v>71.310610079575596</v>
      </c>
      <c r="F7" s="58" t="e">
        <f ca="true">+IF(AND(ISNUMBER(OFFSET('Water Data'!$C$10,0,10*ROW('Water Data'!C1))),'Data Summary'!BU7="Yes"),OFFSET('Water Data'!$C$10,0,10*ROW('Water Data'!C1)),NA())</f>
        <v>#N/A</v>
      </c>
      <c r="G7" s="58" t="e">
        <f ca="true">+IF(AND(ISNUMBER(OFFSET('Water Data'!$D$5,0,10*ROW('Water Data'!D1))),'Data Summary'!BV7="Yes"),100-OFFSET('Water Data'!$D$5,0,10*ROW('Water Data'!D1)),NA())</f>
        <v>#N/A</v>
      </c>
      <c r="H7" s="58" t="e">
        <f ca="true">+IF(AND(ISNUMBER(OFFSET('Water Data'!$D$7,0,10*ROW('Water Data'!D1))),'Data Summary'!BW7="Yes"),OFFSET('Water Data'!$D$7,0,10*ROW('Water Data'!D1)),NA())</f>
        <v>#N/A</v>
      </c>
      <c r="I7" s="58" t="e">
        <f ca="true">+IF(AND(ISNUMBER(OFFSET('Water Data'!$D$10,0,10*ROW('Water Data'!D1))),'Data Summary'!BX7="Yes"),OFFSET('Water Data'!$D$10,0,10*ROW('Water Data'!D1)),NA())</f>
        <v>#N/A</v>
      </c>
      <c r="J7" s="58" t="e">
        <f ca="true">+IF(AND(ISNUMBER(OFFSET('Water Data'!$E$5,0,10*ROW('Water Data'!E1))),'Data Summary'!BY7="Yes"),100-OFFSET('Water Data'!$E$5,0,10*ROW('Water Data'!E1)),NA())</f>
        <v>#N/A</v>
      </c>
      <c r="K7" s="58" t="e">
        <f ca="true">+IF(AND(ISNUMBER(OFFSET('Water Data'!$E$7,0,10*ROW('Water Data'!E1))),'Data Summary'!BZ7="Yes"),OFFSET('Water Data'!$E$7,0,10*ROW('Water Data'!E1)),NA())</f>
        <v>#N/A</v>
      </c>
      <c r="L7" s="58" t="e">
        <f ca="true">+IF(AND(ISNUMBER(OFFSET('Water Data'!$E$10,0,10*ROW('Water Data'!E1))),'Data Summary'!CA7="Yes"),OFFSET('Water Data'!$E$10,0,10*ROW('Water Data'!E1)),NA())</f>
        <v>#N/A</v>
      </c>
      <c r="M7" s="58" t="e">
        <f ca="true">+IF(AND(ISNUMBER(OFFSET('Water Data'!$F$5,0,10*ROW('Water Data'!F1))),'Data Summary'!CB7="Yes"),100-OFFSET('Water Data'!$F$5,0,10*ROW('Water Data'!F1)),NA())</f>
        <v>#N/A</v>
      </c>
      <c r="N7" s="58" t="e">
        <f ca="true">+IF(AND(ISNUMBER(OFFSET('Water Data'!$F$7,0,10*ROW('Water Data'!F1))),'Data Summary'!CC7="Yes"),OFFSET('Water Data'!$F$7,0,10*ROW('Water Data'!F1)),NA())</f>
        <v>#N/A</v>
      </c>
      <c r="O7" s="58" t="e">
        <f ca="true">+IF(AND(ISNUMBER(OFFSET('Water Data'!$F$10,0,10*ROW('Water Data'!F1))),'Data Summary'!CD7="Yes"),OFFSET('Water Data'!$F$10,0,10*ROW('Water Data'!F1)),NA())</f>
        <v>#N/A</v>
      </c>
      <c r="P7" s="58" t="e">
        <f ca="true">+IF(AND(ISNUMBER(OFFSET('Water Data'!$G$5,0,10*ROW('Water Data'!G1))),'Data Summary'!CE7="Yes"),100-OFFSET('Water Data'!$G$5,0,10*ROW('Water Data'!G1)),NA())</f>
        <v>#N/A</v>
      </c>
      <c r="Q7" s="58">
        <f ca="true">+IF(AND(ISNUMBER(OFFSET('Water Data'!$G$7,0,10*ROW('Water Data'!G1))),'Data Summary'!CF7="Yes"),OFFSET('Water Data'!$G$7,0,10*ROW('Water Data'!G1)),NA())</f>
        <v>70.8</v>
      </c>
      <c r="R7" s="58" t="e">
        <f ca="true">+IF(AND(ISNUMBER(OFFSET('Water Data'!$G$10,0,10*ROW('Water Data'!G1))),'Data Summary'!CG7="Yes"),OFFSET('Water Data'!$G$10,0,10*ROW('Water Data'!G1)),NA())</f>
        <v>#N/A</v>
      </c>
      <c r="S7" s="58" t="e">
        <f ca="true">+IF(AND(ISNUMBER(OFFSET('Water Data'!$H$5,0,10*ROW('Water Data'!H1))),'Data Summary'!CH7="Yes"),100-OFFSET('Water Data'!$H$5,0,10*ROW('Water Data'!H1)),NA())</f>
        <v>#N/A</v>
      </c>
      <c r="T7" s="58">
        <f ca="true">+IF(AND(ISNUMBER(OFFSET('Water Data'!$H$7,0,10*ROW('Water Data'!H1))),'Data Summary'!CI7="Yes"),OFFSET('Water Data'!$H$7,0,10*ROW('Water Data'!H1)),NA())</f>
        <v>72.2</v>
      </c>
      <c r="U7" s="58" t="e">
        <f ca="true">+IF(AND(ISNUMBER(OFFSET('Water Data'!$H$10,0,10*ROW('Water Data'!H1))),'Data Summary'!CJ7="Yes"),OFFSET('Water Data'!$H$10,0,10*ROW('Water Data'!H1)),NA())</f>
        <v>#N/A</v>
      </c>
      <c r="V7" s="104">
        <f ca="true">+IF(AND(ISNUMBER(OFFSET('Sanitation Data'!$C$5,0,10*ROW('Sanitation Data'!C1))),'Data Summary'!CK7="Yes"),100-OFFSET('Sanitation Data'!$C$5,0,10*ROW('Sanitation Data'!C1)),NA())</f>
        <v>85.681167108753314</v>
      </c>
      <c r="W7" s="104" t="e">
        <f ca="true">+IF(AND(ISNUMBER(OFFSET('Sanitation Data'!$C$7,0,10*ROW('Sanitation Data'!C1))),'Data Summary'!CL7="Yes"),OFFSET('Sanitation Data'!$C$7,0,10*ROW('Sanitation Data'!C1)),NA())</f>
        <v>#N/A</v>
      </c>
      <c r="X7" s="104" t="e">
        <f ca="true">+IF(AND(ISNUMBER(OFFSET('Sanitation Data'!$C$11,0,10*ROW('Sanitation Data'!C1))),'Data Summary'!CM7="Yes"),OFFSET('Sanitation Data'!$C$11,0,10*ROW('Sanitation Data'!C1)),NA())</f>
        <v>#N/A</v>
      </c>
      <c r="Y7" s="104" t="e">
        <f ca="true">+IF(AND(ISNUMBER(OFFSET('Sanitation Data'!$C$12,0,10*ROW('Sanitation Data'!C1))),'Data Summary'!CN7="Yes"),OFFSET('Sanitation Data'!$C$12,0,10*ROW('Sanitation Data'!C1)),NA())</f>
        <v>#N/A</v>
      </c>
      <c r="Z7" s="104" t="e">
        <f ca="true">+IF(AND(ISNUMBER(OFFSET('Sanitation Data'!$C$13,0,10*ROW('Sanitation Data'!C1))),'Data Summary'!CO7="Yes"),OFFSET('Sanitation Data'!$C$13,0,10*ROW('Sanitation Data'!C1)),NA())</f>
        <v>#N/A</v>
      </c>
      <c r="AA7" s="104" t="e">
        <f ca="true">+IF(AND(ISNUMBER(OFFSET('Sanitation Data'!$D$5,0,10*ROW('Sanitation Data'!D1))),'Data Summary'!CP7="Yes"),100-OFFSET('Sanitation Data'!$D$5,0,10*ROW('Sanitation Data'!D1)),NA())</f>
        <v>#N/A</v>
      </c>
      <c r="AB7" s="104" t="e">
        <f ca="true">+IF(AND(ISNUMBER(OFFSET('Sanitation Data'!$D$7,0,10*ROW('Sanitation Data'!D1))),'Data Summary'!CQ7="Yes"),OFFSET('Sanitation Data'!$D$7,0,10*ROW('Sanitation Data'!D1)),NA())</f>
        <v>#N/A</v>
      </c>
      <c r="AC7" s="104" t="e">
        <f ca="true">+IF(AND(ISNUMBER(OFFSET('Sanitation Data'!$D$11,0,10*ROW('Sanitation Data'!D1))),'Data Summary'!CR7="Yes"),OFFSET('Sanitation Data'!$D$11,0,10*ROW('Sanitation Data'!D1)),NA())</f>
        <v>#N/A</v>
      </c>
      <c r="AD7" s="104" t="e">
        <f ca="true">+IF(AND(ISNUMBER(OFFSET('Sanitation Data'!$D$12,0,10*ROW('Sanitation Data'!D1))),'Data Summary'!CS7="Yes"),OFFSET('Sanitation Data'!$D$12,0,10*ROW('Sanitation Data'!D1)),NA())</f>
        <v>#N/A</v>
      </c>
      <c r="AE7" s="104" t="e">
        <f ca="true">+IF(AND(ISNUMBER(OFFSET('Sanitation Data'!$D$13,0,10*ROW('Sanitation Data'!D1))),'Data Summary'!CT7="Yes"),OFFSET('Sanitation Data'!$D$13,0,10*ROW('Sanitation Data'!D1)),NA())</f>
        <v>#N/A</v>
      </c>
      <c r="AF7" s="104" t="e">
        <f ca="true">+IF(AND(ISNUMBER(OFFSET('Sanitation Data'!$E$5,0,10*ROW('Sanitation Data'!E1))),'Data Summary'!CU7="Yes"),100-OFFSET('Sanitation Data'!$E$5,0,10*ROW('Sanitation Data'!E1)),NA())</f>
        <v>#N/A</v>
      </c>
      <c r="AG7" s="104" t="e">
        <f ca="true">+IF(AND(ISNUMBER(OFFSET('Sanitation Data'!$E$7,0,10*ROW('Sanitation Data'!E1))),'Data Summary'!CV7="Yes"),OFFSET('Sanitation Data'!$E$7,0,10*ROW('Sanitation Data'!E1)),NA())</f>
        <v>#N/A</v>
      </c>
      <c r="AH7" s="104" t="e">
        <f ca="true">+IF(AND(ISNUMBER(OFFSET('Sanitation Data'!$E$11,0,10*ROW('Sanitation Data'!E1))),'Data Summary'!CW7="Yes"),OFFSET('Sanitation Data'!$E$11,0,10*ROW('Sanitation Data'!E1)),NA())</f>
        <v>#N/A</v>
      </c>
      <c r="AI7" s="104" t="e">
        <f ca="true">+IF(AND(ISNUMBER(OFFSET('Sanitation Data'!$E$12,0,10*ROW('Sanitation Data'!E1))),'Data Summary'!CX7="Yes"),OFFSET('Sanitation Data'!$E$12,0,10*ROW('Sanitation Data'!E1)),NA())</f>
        <v>#N/A</v>
      </c>
      <c r="AJ7" s="104" t="e">
        <f ca="true">+IF(AND(ISNUMBER(OFFSET('Sanitation Data'!$E$13,0,10*ROW('Sanitation Data'!E1))),'Data Summary'!CY7="Yes"),OFFSET('Sanitation Data'!$E$13,0,10*ROW('Sanitation Data'!E1)),NA())</f>
        <v>#N/A</v>
      </c>
      <c r="AK7" s="104" t="e">
        <f ca="true">+IF(AND(ISNUMBER(OFFSET('Sanitation Data'!$F$5,0,10*ROW('Sanitation Data'!F1))),'Data Summary'!CZ7="Yes"),100-OFFSET('Sanitation Data'!$F$5,0,10*ROW('Sanitation Data'!F1)),NA())</f>
        <v>#N/A</v>
      </c>
      <c r="AL7" s="104" t="e">
        <f ca="true">+IF(AND(ISNUMBER(OFFSET('Sanitation Data'!$F$7,0,10*ROW('Sanitation Data'!F1))),'Data Summary'!DA7="Yes"),OFFSET('Sanitation Data'!$F$7,0,10*ROW('Sanitation Data'!F1)),NA())</f>
        <v>#N/A</v>
      </c>
      <c r="AM7" s="104" t="e">
        <f ca="true">+IF(AND(ISNUMBER(OFFSET('Sanitation Data'!$F$11,0,10*ROW('Sanitation Data'!F1))),'Data Summary'!DB7="Yes"),OFFSET('Sanitation Data'!$F$11,0,10*ROW('Sanitation Data'!F1)),NA())</f>
        <v>#N/A</v>
      </c>
      <c r="AN7" s="104" t="e">
        <f ca="true">+IF(AND(ISNUMBER(OFFSET('Sanitation Data'!$F$12,0,10*ROW('Sanitation Data'!F1))),'Data Summary'!DC7="Yes"),OFFSET('Sanitation Data'!$F$12,0,10*ROW('Sanitation Data'!F1)),NA())</f>
        <v>#N/A</v>
      </c>
      <c r="AO7" s="104" t="e">
        <f ca="true">+IF(AND(ISNUMBER(OFFSET('Sanitation Data'!$F$13,0,10*ROW('Sanitation Data'!F1))),'Data Summary'!DD7="Yes"),OFFSET('Sanitation Data'!$F$13,0,10*ROW('Sanitation Data'!F1)),NA())</f>
        <v>#N/A</v>
      </c>
      <c r="AP7" s="104">
        <f ca="true">+IF(AND(ISNUMBER(OFFSET('Sanitation Data'!$G$5,0,10*ROW('Sanitation Data'!G1))),'Data Summary'!DE7="Yes"),100-OFFSET('Sanitation Data'!$G$5,0,10*ROW('Sanitation Data'!G1)),NA())</f>
        <v>85.9</v>
      </c>
      <c r="AQ7" s="104" t="e">
        <f ca="true">+IF(AND(ISNUMBER(OFFSET('Sanitation Data'!$G$7,0,10*ROW('Sanitation Data'!G1))),'Data Summary'!DF7="Yes"),OFFSET('Sanitation Data'!$G$7,0,10*ROW('Sanitation Data'!G1)),NA())</f>
        <v>#N/A</v>
      </c>
      <c r="AR7" s="104" t="e">
        <f ca="true">+IF(AND(ISNUMBER(OFFSET('Sanitation Data'!$G$11,0,10*ROW('Sanitation Data'!G1))),'Data Summary'!DG7="Yes"),OFFSET('Sanitation Data'!$G$11,0,10*ROW('Sanitation Data'!G1)),NA())</f>
        <v>#N/A</v>
      </c>
      <c r="AS7" s="104" t="e">
        <f ca="true">+IF(AND(ISNUMBER(OFFSET('Sanitation Data'!$G$12,0,10*ROW('Sanitation Data'!G1))),'Data Summary'!DH7="Yes"),OFFSET('Sanitation Data'!$G$12,0,10*ROW('Sanitation Data'!G1)),NA())</f>
        <v>#N/A</v>
      </c>
      <c r="AT7" s="104" t="e">
        <f ca="true">+IF(AND(ISNUMBER(OFFSET('Sanitation Data'!$G$13,0,10*ROW('Sanitation Data'!G1))),'Data Summary'!DI7="Yes"),OFFSET('Sanitation Data'!$G$13,0,10*ROW('Sanitation Data'!G1)),NA())</f>
        <v>#N/A</v>
      </c>
      <c r="AU7" s="104">
        <f ca="true">+IF(AND(ISNUMBER(OFFSET('Sanitation Data'!$H$5,0,10*ROW('Sanitation Data'!H1))),'Data Summary'!DJ7="Yes"),100-OFFSET('Sanitation Data'!$H$5,0,10*ROW('Sanitation Data'!H1)),NA())</f>
        <v>85.3</v>
      </c>
      <c r="AV7" s="104" t="e">
        <f ca="true">+IF(AND(ISNUMBER(OFFSET('Sanitation Data'!$H$7,0,10*ROW('Sanitation Data'!H1))),'Data Summary'!DK7="Yes"),OFFSET('Sanitation Data'!$H$7,0,10*ROW('Sanitation Data'!H1)),NA())</f>
        <v>#N/A</v>
      </c>
      <c r="AW7" s="104" t="e">
        <f ca="true">+IF(AND(ISNUMBER(OFFSET('Sanitation Data'!$H$11,0,10*ROW('Sanitation Data'!H1))),'Data Summary'!DL7="Yes"),OFFSET('Sanitation Data'!$H$11,0,10*ROW('Sanitation Data'!H1)),NA())</f>
        <v>#N/A</v>
      </c>
      <c r="AX7" s="104" t="e">
        <f ca="true">+IF(AND(ISNUMBER(OFFSET('Sanitation Data'!$H$12,0,10*ROW('Sanitation Data'!H1))),'Data Summary'!DM7="Yes"),OFFSET('Sanitation Data'!$H$12,0,10*ROW('Sanitation Data'!H1)),NA())</f>
        <v>#N/A</v>
      </c>
      <c r="AY7" s="104" t="e">
        <f ca="true">+IF(AND(ISNUMBER(OFFSET('Sanitation Data'!$H$13,0,10*ROW('Sanitation Data'!H1))),'Data Summary'!DN7="Yes"),OFFSET('Sanitation Data'!$H$13,0,10*ROW('Sanitation Data'!H1)),NA())</f>
        <v>#N/A</v>
      </c>
      <c r="AZ7" s="109" t="e">
        <f ca="true">+IF(AND(ISNUMBER(OFFSET('Hygiene Data'!$C$6,0,10*ROW('Hygiene Data'!C1))),'Data Summary'!DO7="Yes"),OFFSET('Hygiene Data'!$C$6,0,10*ROW('Hygiene Data'!C1)),NA())</f>
        <v>#N/A</v>
      </c>
      <c r="BA7" s="109" t="e">
        <f ca="true">+IF(AND(ISNUMBER(OFFSET('Hygiene Data'!$C$8,0,10*ROW('Hygiene Data'!C1))),'Data Summary'!DP7="Yes"),OFFSET('Hygiene Data'!$C$8,0,10*ROW('Hygiene Data'!C1)),NA())</f>
        <v>#N/A</v>
      </c>
      <c r="BB7" s="109" t="e">
        <f ca="true">+IF(AND(ISNUMBER(OFFSET('Hygiene Data'!$C$10,0,10*ROW('Hygiene Data'!C1))),'Data Summary'!DQ7="Yes"),OFFSET('Hygiene Data'!$C$10,0,10*ROW('Hygiene Data'!C1)),NA())</f>
        <v>#N/A</v>
      </c>
      <c r="BC7" s="109" t="e">
        <f ca="true">+IF(AND(ISNUMBER(OFFSET('Hygiene Data'!$D$6,0,10*ROW('Hygiene Data'!D1))),'Data Summary'!DR7="Yes"),OFFSET('Hygiene Data'!$D$6,0,10*ROW('Hygiene Data'!D1)),NA())</f>
        <v>#N/A</v>
      </c>
      <c r="BD7" s="109" t="e">
        <f ca="true">+IF(AND(ISNUMBER(OFFSET('Hygiene Data'!$D$8,0,10*ROW('Hygiene Data'!D1))),'Data Summary'!DS7="Yes"),OFFSET('Hygiene Data'!$D$8,0,10*ROW('Hygiene Data'!D1)),NA())</f>
        <v>#N/A</v>
      </c>
      <c r="BE7" s="109" t="e">
        <f ca="true">+IF(AND(ISNUMBER(OFFSET('Hygiene Data'!$D$10,0,10*ROW('Hygiene Data'!D1))),'Data Summary'!DT7="Yes"),OFFSET('Hygiene Data'!$D$10,0,10*ROW('Hygiene Data'!D1)),NA())</f>
        <v>#N/A</v>
      </c>
      <c r="BF7" s="109" t="e">
        <f ca="true">+IF(AND(ISNUMBER(OFFSET('Hygiene Data'!$E$6,0,10*ROW('Hygiene Data'!E1))),'Data Summary'!DU7="Yes"),OFFSET('Hygiene Data'!$E$6,0,10*ROW('Hygiene Data'!E1)),NA())</f>
        <v>#N/A</v>
      </c>
      <c r="BG7" s="109" t="e">
        <f ca="true">+IF(AND(ISNUMBER(OFFSET('Hygiene Data'!$E$8,0,10*ROW('Hygiene Data'!E1))),'Data Summary'!DV7="Yes"),OFFSET('Hygiene Data'!$E$8,0,10*ROW('Hygiene Data'!E1)),NA())</f>
        <v>#N/A</v>
      </c>
      <c r="BH7" s="109" t="e">
        <f ca="true">+IF(AND(ISNUMBER(OFFSET('Hygiene Data'!$E$10,0,10*ROW('Hygiene Data'!E1))),'Data Summary'!DW7="Yes"),OFFSET('Hygiene Data'!$E$10,0,10*ROW('Hygiene Data'!E1)),NA())</f>
        <v>#N/A</v>
      </c>
      <c r="BI7" s="109" t="e">
        <f ca="true">+IF(AND(ISNUMBER(OFFSET('Hygiene Data'!$F$6,0,10*ROW('Hygiene Data'!F1))),'Data Summary'!DX7="Yes"),OFFSET('Hygiene Data'!$F$6,0,10*ROW('Hygiene Data'!F1)),NA())</f>
        <v>#N/A</v>
      </c>
      <c r="BJ7" s="109" t="e">
        <f ca="true">+IF(AND(ISNUMBER(OFFSET('Hygiene Data'!$F$8,0,10*ROW('Hygiene Data'!F1))),'Data Summary'!DY7="Yes"),OFFSET('Hygiene Data'!$F$8,0,10*ROW('Hygiene Data'!F1)),NA())</f>
        <v>#N/A</v>
      </c>
      <c r="BK7" s="109" t="e">
        <f ca="true">+IF(AND(ISNUMBER(OFFSET('Hygiene Data'!$F$10,0,10*ROW('Hygiene Data'!F1))),'Data Summary'!DZ7="Yes"),OFFSET('Hygiene Data'!$F$10,0,10*ROW('Hygiene Data'!F1)),NA())</f>
        <v>#N/A</v>
      </c>
      <c r="BL7" s="109" t="e">
        <f ca="true">+IF(AND(ISNUMBER(OFFSET('Hygiene Data'!$G$6,0,10*ROW('Hygiene Data'!G1))),'Data Summary'!EA7="Yes"),OFFSET('Hygiene Data'!$G$6,0,10*ROW('Hygiene Data'!G1)),NA())</f>
        <v>#N/A</v>
      </c>
      <c r="BM7" s="109" t="e">
        <f ca="true">+IF(AND(ISNUMBER(OFFSET('Hygiene Data'!$G$8,0,10*ROW('Hygiene Data'!G1))),'Data Summary'!EB7="Yes"),OFFSET('Hygiene Data'!$G$8,0,10*ROW('Hygiene Data'!G1)),NA())</f>
        <v>#N/A</v>
      </c>
      <c r="BN7" s="109" t="e">
        <f ca="true">+IF(AND(ISNUMBER(OFFSET('Hygiene Data'!$G$10,0,10*ROW('Hygiene Data'!G1))),'Data Summary'!EC7="Yes"),OFFSET('Hygiene Data'!$G$10,0,10*ROW('Hygiene Data'!G1)),NA())</f>
        <v>#N/A</v>
      </c>
      <c r="BO7" s="109" t="e">
        <f ca="true">+IF(AND(ISNUMBER(OFFSET('Hygiene Data'!$H$6,0,10*ROW('Hygiene Data'!H1))),'Data Summary'!ED7="Yes"),OFFSET('Hygiene Data'!$H$6,0,10*ROW('Hygiene Data'!H1)),NA())</f>
        <v>#N/A</v>
      </c>
      <c r="BP7" s="109" t="e">
        <f ca="true">+IF(AND(ISNUMBER(OFFSET('Hygiene Data'!$H$8,0,10*ROW('Hygiene Data'!H1))),'Data Summary'!EE7="Yes"),OFFSET('Hygiene Data'!$H$8,0,10*ROW('Hygiene Data'!H1)),NA())</f>
        <v>#N/A</v>
      </c>
      <c r="BQ7" s="109" t="e">
        <f ca="true">+IF(AND(ISNUMBER(OFFSET('Hygiene Data'!$H$10,0,10*ROW('Hygiene Data'!H1))),'Data Summary'!EF7="Yes"),OFFSET('Hygiene Data'!$H$10,0,10*ROW('Hygiene Data'!H1)),NA())</f>
        <v>#N/A</v>
      </c>
    </row>
    <row r="8" x14ac:dyDescent="0.2">
      <c r="A8" s="57" t="str">
        <f ca="true">+IF(OFFSET('Water Data'!$B$1,0,10*ROW('Water Data'!B2))="",NA(),OFFSET('Water Data'!$B$1,0,10*ROW('Water Data'!B2)))</f>
        <v>UIS13</v>
      </c>
      <c r="B8" s="57" t="str">
        <f ca="true">+IF(OFFSET('Water Data'!$A$3,0,10*ROW('Water Data'!A2))="",NA(),OFFSET('Water Data'!$A$3,0,10*ROW('Water Data'!A2)))</f>
        <v>Other</v>
      </c>
      <c r="C8" s="57">
        <f ca="true">+IF(OFFSET('Water Data'!$C$3,0,10*ROW('Water Data'!C2))="",NA(),OFFSET('Water Data'!$C$3,0,10*ROW('Water Data'!C2)))</f>
        <v>2013</v>
      </c>
      <c r="D8" s="58" t="e">
        <f ca="true">+IF(AND(ISNUMBER(OFFSET('Water Data'!$C$5,0,10*ROW('Water Data'!C2))),'Data Summary'!BS8="Yes"),100-OFFSET('Water Data'!$C$5,0,10*ROW('Water Data'!C2)),NA())</f>
        <v>#N/A</v>
      </c>
      <c r="E8" s="58" t="e">
        <f ca="true">+IF(AND(ISNUMBER(OFFSET('Water Data'!$C$7,0,10*ROW('Water Data'!C2))),'Data Summary'!BT8="Yes"),OFFSET('Water Data'!$C$7,0,10*ROW('Water Data'!C2)),NA())</f>
        <v>#N/A</v>
      </c>
      <c r="F8" s="58" t="e">
        <f ca="true">+IF(AND(ISNUMBER(OFFSET('Water Data'!$C$10,0,10*ROW('Water Data'!C2))),'Data Summary'!BU8="Yes"),OFFSET('Water Data'!$C$10,0,10*ROW('Water Data'!C2)),NA())</f>
        <v>#N/A</v>
      </c>
      <c r="G8" s="58" t="e">
        <f ca="true">+IF(AND(ISNUMBER(OFFSET('Water Data'!$D$5,0,10*ROW('Water Data'!D2))),'Data Summary'!BV8="Yes"),100-OFFSET('Water Data'!$D$5,0,10*ROW('Water Data'!D2)),NA())</f>
        <v>#N/A</v>
      </c>
      <c r="H8" s="58" t="e">
        <f ca="true">+IF(AND(ISNUMBER(OFFSET('Water Data'!$D$7,0,10*ROW('Water Data'!D2))),'Data Summary'!BW8="Yes"),OFFSET('Water Data'!$D$7,0,10*ROW('Water Data'!D2)),NA())</f>
        <v>#N/A</v>
      </c>
      <c r="I8" s="58" t="e">
        <f ca="true">+IF(AND(ISNUMBER(OFFSET('Water Data'!$D$10,0,10*ROW('Water Data'!D2))),'Data Summary'!BX8="Yes"),OFFSET('Water Data'!$D$10,0,10*ROW('Water Data'!D2)),NA())</f>
        <v>#N/A</v>
      </c>
      <c r="J8" s="58" t="e">
        <f ca="true">+IF(AND(ISNUMBER(OFFSET('Water Data'!$E$5,0,10*ROW('Water Data'!E2))),'Data Summary'!BY8="Yes"),100-OFFSET('Water Data'!$E$5,0,10*ROW('Water Data'!E2)),NA())</f>
        <v>#N/A</v>
      </c>
      <c r="K8" s="58" t="e">
        <f ca="true">+IF(AND(ISNUMBER(OFFSET('Water Data'!$E$7,0,10*ROW('Water Data'!E2))),'Data Summary'!BZ8="Yes"),OFFSET('Water Data'!$E$7,0,10*ROW('Water Data'!E2)),NA())</f>
        <v>#N/A</v>
      </c>
      <c r="L8" s="58" t="e">
        <f ca="true">+IF(AND(ISNUMBER(OFFSET('Water Data'!$E$10,0,10*ROW('Water Data'!E2))),'Data Summary'!CA8="Yes"),OFFSET('Water Data'!$E$10,0,10*ROW('Water Data'!E2)),NA())</f>
        <v>#N/A</v>
      </c>
      <c r="M8" s="58" t="e">
        <f ca="true">+IF(AND(ISNUMBER(OFFSET('Water Data'!$F$5,0,10*ROW('Water Data'!F2))),'Data Summary'!CB8="Yes"),100-OFFSET('Water Data'!$F$5,0,10*ROW('Water Data'!F2)),NA())</f>
        <v>#N/A</v>
      </c>
      <c r="N8" s="58" t="e">
        <f ca="true">+IF(AND(ISNUMBER(OFFSET('Water Data'!$F$7,0,10*ROW('Water Data'!F2))),'Data Summary'!CC8="Yes"),OFFSET('Water Data'!$F$7,0,10*ROW('Water Data'!F2)),NA())</f>
        <v>#N/A</v>
      </c>
      <c r="O8" s="58" t="e">
        <f ca="true">+IF(AND(ISNUMBER(OFFSET('Water Data'!$F$10,0,10*ROW('Water Data'!F2))),'Data Summary'!CD8="Yes"),OFFSET('Water Data'!$F$10,0,10*ROW('Water Data'!F2)),NA())</f>
        <v>#N/A</v>
      </c>
      <c r="P8" s="58" t="e">
        <f ca="true">+IF(AND(ISNUMBER(OFFSET('Water Data'!$G$5,0,10*ROW('Water Data'!G2))),'Data Summary'!CE8="Yes"),100-OFFSET('Water Data'!$G$5,0,10*ROW('Water Data'!G2)),NA())</f>
        <v>#N/A</v>
      </c>
      <c r="Q8" s="58" t="e">
        <f ca="true">+IF(AND(ISNUMBER(OFFSET('Water Data'!$G$7,0,10*ROW('Water Data'!G2))),'Data Summary'!CF8="Yes"),OFFSET('Water Data'!$G$7,0,10*ROW('Water Data'!G2)),NA())</f>
        <v>#N/A</v>
      </c>
      <c r="R8" s="58" t="e">
        <f ca="true">+IF(AND(ISNUMBER(OFFSET('Water Data'!$G$10,0,10*ROW('Water Data'!G2))),'Data Summary'!CG8="Yes"),OFFSET('Water Data'!$G$10,0,10*ROW('Water Data'!G2)),NA())</f>
        <v>#N/A</v>
      </c>
      <c r="S8" s="58" t="e">
        <f ca="true">+IF(AND(ISNUMBER(OFFSET('Water Data'!$H$5,0,10*ROW('Water Data'!H2))),'Data Summary'!CH8="Yes"),100-OFFSET('Water Data'!$H$5,0,10*ROW('Water Data'!H2)),NA())</f>
        <v>#N/A</v>
      </c>
      <c r="T8" s="58" t="e">
        <f ca="true">+IF(AND(ISNUMBER(OFFSET('Water Data'!$H$7,0,10*ROW('Water Data'!H2))),'Data Summary'!CI8="Yes"),OFFSET('Water Data'!$H$7,0,10*ROW('Water Data'!H2)),NA())</f>
        <v>#N/A</v>
      </c>
      <c r="U8" s="58" t="e">
        <f ca="true">+IF(AND(ISNUMBER(OFFSET('Water Data'!$H$10,0,10*ROW('Water Data'!H2))),'Data Summary'!CJ8="Yes"),OFFSET('Water Data'!$H$10,0,10*ROW('Water Data'!H2)),NA())</f>
        <v>#N/A</v>
      </c>
      <c r="V8" s="104">
        <f ca="true">+IF(AND(ISNUMBER(OFFSET('Sanitation Data'!$C$5,0,10*ROW('Sanitation Data'!C2))),'Data Summary'!CK8="Yes"),100-OFFSET('Sanitation Data'!$C$5,0,10*ROW('Sanitation Data'!C2)),NA())</f>
        <v>96.309416445623341</v>
      </c>
      <c r="W8" s="104" t="e">
        <f ca="true">+IF(AND(ISNUMBER(OFFSET('Sanitation Data'!$C$7,0,10*ROW('Sanitation Data'!C2))),'Data Summary'!CL8="Yes"),OFFSET('Sanitation Data'!$C$7,0,10*ROW('Sanitation Data'!C2)),NA())</f>
        <v>#N/A</v>
      </c>
      <c r="X8" s="104" t="e">
        <f ca="true">+IF(AND(ISNUMBER(OFFSET('Sanitation Data'!$C$11,0,10*ROW('Sanitation Data'!C2))),'Data Summary'!CM8="Yes"),OFFSET('Sanitation Data'!$C$11,0,10*ROW('Sanitation Data'!C2)),NA())</f>
        <v>#N/A</v>
      </c>
      <c r="Y8" s="104" t="e">
        <f ca="true">+IF(AND(ISNUMBER(OFFSET('Sanitation Data'!$C$12,0,10*ROW('Sanitation Data'!C2))),'Data Summary'!CN8="Yes"),OFFSET('Sanitation Data'!$C$12,0,10*ROW('Sanitation Data'!C2)),NA())</f>
        <v>#N/A</v>
      </c>
      <c r="Z8" s="104" t="e">
        <f ca="true">+IF(AND(ISNUMBER(OFFSET('Sanitation Data'!$C$13,0,10*ROW('Sanitation Data'!C2))),'Data Summary'!CO8="Yes"),OFFSET('Sanitation Data'!$C$13,0,10*ROW('Sanitation Data'!C2)),NA())</f>
        <v>#N/A</v>
      </c>
      <c r="AA8" s="104" t="e">
        <f ca="true">+IF(AND(ISNUMBER(OFFSET('Sanitation Data'!$D$5,0,10*ROW('Sanitation Data'!D2))),'Data Summary'!CP8="Yes"),100-OFFSET('Sanitation Data'!$D$5,0,10*ROW('Sanitation Data'!D2)),NA())</f>
        <v>#N/A</v>
      </c>
      <c r="AB8" s="104" t="e">
        <f ca="true">+IF(AND(ISNUMBER(OFFSET('Sanitation Data'!$D$7,0,10*ROW('Sanitation Data'!D2))),'Data Summary'!CQ8="Yes"),OFFSET('Sanitation Data'!$D$7,0,10*ROW('Sanitation Data'!D2)),NA())</f>
        <v>#N/A</v>
      </c>
      <c r="AC8" s="104" t="e">
        <f ca="true">+IF(AND(ISNUMBER(OFFSET('Sanitation Data'!$D$11,0,10*ROW('Sanitation Data'!D2))),'Data Summary'!CR8="Yes"),OFFSET('Sanitation Data'!$D$11,0,10*ROW('Sanitation Data'!D2)),NA())</f>
        <v>#N/A</v>
      </c>
      <c r="AD8" s="104" t="e">
        <f ca="true">+IF(AND(ISNUMBER(OFFSET('Sanitation Data'!$D$12,0,10*ROW('Sanitation Data'!D2))),'Data Summary'!CS8="Yes"),OFFSET('Sanitation Data'!$D$12,0,10*ROW('Sanitation Data'!D2)),NA())</f>
        <v>#N/A</v>
      </c>
      <c r="AE8" s="104" t="e">
        <f ca="true">+IF(AND(ISNUMBER(OFFSET('Sanitation Data'!$D$13,0,10*ROW('Sanitation Data'!D2))),'Data Summary'!CT8="Yes"),OFFSET('Sanitation Data'!$D$13,0,10*ROW('Sanitation Data'!D2)),NA())</f>
        <v>#N/A</v>
      </c>
      <c r="AF8" s="104" t="e">
        <f ca="true">+IF(AND(ISNUMBER(OFFSET('Sanitation Data'!$E$5,0,10*ROW('Sanitation Data'!E2))),'Data Summary'!CU8="Yes"),100-OFFSET('Sanitation Data'!$E$5,0,10*ROW('Sanitation Data'!E2)),NA())</f>
        <v>#N/A</v>
      </c>
      <c r="AG8" s="104" t="e">
        <f ca="true">+IF(AND(ISNUMBER(OFFSET('Sanitation Data'!$E$7,0,10*ROW('Sanitation Data'!E2))),'Data Summary'!CV8="Yes"),OFFSET('Sanitation Data'!$E$7,0,10*ROW('Sanitation Data'!E2)),NA())</f>
        <v>#N/A</v>
      </c>
      <c r="AH8" s="104" t="e">
        <f ca="true">+IF(AND(ISNUMBER(OFFSET('Sanitation Data'!$E$11,0,10*ROW('Sanitation Data'!E2))),'Data Summary'!CW8="Yes"),OFFSET('Sanitation Data'!$E$11,0,10*ROW('Sanitation Data'!E2)),NA())</f>
        <v>#N/A</v>
      </c>
      <c r="AI8" s="104" t="e">
        <f ca="true">+IF(AND(ISNUMBER(OFFSET('Sanitation Data'!$E$12,0,10*ROW('Sanitation Data'!E2))),'Data Summary'!CX8="Yes"),OFFSET('Sanitation Data'!$E$12,0,10*ROW('Sanitation Data'!E2)),NA())</f>
        <v>#N/A</v>
      </c>
      <c r="AJ8" s="104" t="e">
        <f ca="true">+IF(AND(ISNUMBER(OFFSET('Sanitation Data'!$E$13,0,10*ROW('Sanitation Data'!E2))),'Data Summary'!CY8="Yes"),OFFSET('Sanitation Data'!$E$13,0,10*ROW('Sanitation Data'!E2)),NA())</f>
        <v>#N/A</v>
      </c>
      <c r="AK8" s="104" t="e">
        <f ca="true">+IF(AND(ISNUMBER(OFFSET('Sanitation Data'!$F$5,0,10*ROW('Sanitation Data'!F2))),'Data Summary'!CZ8="Yes"),100-OFFSET('Sanitation Data'!$F$5,0,10*ROW('Sanitation Data'!F2)),NA())</f>
        <v>#N/A</v>
      </c>
      <c r="AL8" s="104" t="e">
        <f ca="true">+IF(AND(ISNUMBER(OFFSET('Sanitation Data'!$F$7,0,10*ROW('Sanitation Data'!F2))),'Data Summary'!DA8="Yes"),OFFSET('Sanitation Data'!$F$7,0,10*ROW('Sanitation Data'!F2)),NA())</f>
        <v>#N/A</v>
      </c>
      <c r="AM8" s="104" t="e">
        <f ca="true">+IF(AND(ISNUMBER(OFFSET('Sanitation Data'!$F$11,0,10*ROW('Sanitation Data'!F2))),'Data Summary'!DB8="Yes"),OFFSET('Sanitation Data'!$F$11,0,10*ROW('Sanitation Data'!F2)),NA())</f>
        <v>#N/A</v>
      </c>
      <c r="AN8" s="104" t="e">
        <f ca="true">+IF(AND(ISNUMBER(OFFSET('Sanitation Data'!$F$12,0,10*ROW('Sanitation Data'!F2))),'Data Summary'!DC8="Yes"),OFFSET('Sanitation Data'!$F$12,0,10*ROW('Sanitation Data'!F2)),NA())</f>
        <v>#N/A</v>
      </c>
      <c r="AO8" s="104" t="e">
        <f ca="true">+IF(AND(ISNUMBER(OFFSET('Sanitation Data'!$F$13,0,10*ROW('Sanitation Data'!F2))),'Data Summary'!DD8="Yes"),OFFSET('Sanitation Data'!$F$13,0,10*ROW('Sanitation Data'!F2)),NA())</f>
        <v>#N/A</v>
      </c>
      <c r="AP8" s="104">
        <f ca="true">+IF(AND(ISNUMBER(OFFSET('Sanitation Data'!$G$5,0,10*ROW('Sanitation Data'!G2))),'Data Summary'!DE8="Yes"),100-OFFSET('Sanitation Data'!$G$5,0,10*ROW('Sanitation Data'!G2)),NA())</f>
        <v>96.2</v>
      </c>
      <c r="AQ8" s="104" t="e">
        <f ca="true">+IF(AND(ISNUMBER(OFFSET('Sanitation Data'!$G$7,0,10*ROW('Sanitation Data'!G2))),'Data Summary'!DF8="Yes"),OFFSET('Sanitation Data'!$G$7,0,10*ROW('Sanitation Data'!G2)),NA())</f>
        <v>#N/A</v>
      </c>
      <c r="AR8" s="104" t="e">
        <f ca="true">+IF(AND(ISNUMBER(OFFSET('Sanitation Data'!$G$11,0,10*ROW('Sanitation Data'!G2))),'Data Summary'!DG8="Yes"),OFFSET('Sanitation Data'!$G$11,0,10*ROW('Sanitation Data'!G2)),NA())</f>
        <v>#N/A</v>
      </c>
      <c r="AS8" s="104" t="e">
        <f ca="true">+IF(AND(ISNUMBER(OFFSET('Sanitation Data'!$G$12,0,10*ROW('Sanitation Data'!G2))),'Data Summary'!DH8="Yes"),OFFSET('Sanitation Data'!$G$12,0,10*ROW('Sanitation Data'!G2)),NA())</f>
        <v>#N/A</v>
      </c>
      <c r="AT8" s="104" t="e">
        <f ca="true">+IF(AND(ISNUMBER(OFFSET('Sanitation Data'!$G$13,0,10*ROW('Sanitation Data'!G2))),'Data Summary'!DI8="Yes"),OFFSET('Sanitation Data'!$G$13,0,10*ROW('Sanitation Data'!G2)),NA())</f>
        <v>#N/A</v>
      </c>
      <c r="AU8" s="104">
        <f ca="true">+IF(AND(ISNUMBER(OFFSET('Sanitation Data'!$H$5,0,10*ROW('Sanitation Data'!H2))),'Data Summary'!DJ8="Yes"),100-OFFSET('Sanitation Data'!$H$5,0,10*ROW('Sanitation Data'!H2)),NA())</f>
        <v>96.5</v>
      </c>
      <c r="AV8" s="104" t="e">
        <f ca="true">+IF(AND(ISNUMBER(OFFSET('Sanitation Data'!$H$7,0,10*ROW('Sanitation Data'!H2))),'Data Summary'!DK8="Yes"),OFFSET('Sanitation Data'!$H$7,0,10*ROW('Sanitation Data'!H2)),NA())</f>
        <v>#N/A</v>
      </c>
      <c r="AW8" s="104" t="e">
        <f ca="true">+IF(AND(ISNUMBER(OFFSET('Sanitation Data'!$H$11,0,10*ROW('Sanitation Data'!H2))),'Data Summary'!DL8="Yes"),OFFSET('Sanitation Data'!$H$11,0,10*ROW('Sanitation Data'!H2)),NA())</f>
        <v>#N/A</v>
      </c>
      <c r="AX8" s="104" t="e">
        <f ca="true">+IF(AND(ISNUMBER(OFFSET('Sanitation Data'!$H$12,0,10*ROW('Sanitation Data'!H2))),'Data Summary'!DM8="Yes"),OFFSET('Sanitation Data'!$H$12,0,10*ROW('Sanitation Data'!H2)),NA())</f>
        <v>#N/A</v>
      </c>
      <c r="AY8" s="104" t="e">
        <f ca="true">+IF(AND(ISNUMBER(OFFSET('Sanitation Data'!$H$13,0,10*ROW('Sanitation Data'!H2))),'Data Summary'!DN8="Yes"),OFFSET('Sanitation Data'!$H$13,0,10*ROW('Sanitation Data'!H2)),NA())</f>
        <v>#N/A</v>
      </c>
      <c r="AZ8" s="109" t="e">
        <f ca="true">+IF(AND(ISNUMBER(OFFSET('Hygiene Data'!$C$6,0,10*ROW('Hygiene Data'!C2))),'Data Summary'!DO8="Yes"),OFFSET('Hygiene Data'!$C$6,0,10*ROW('Hygiene Data'!C2)),NA())</f>
        <v>#N/A</v>
      </c>
      <c r="BA8" s="109" t="e">
        <f ca="true">+IF(AND(ISNUMBER(OFFSET('Hygiene Data'!$C$8,0,10*ROW('Hygiene Data'!C2))),'Data Summary'!DP8="Yes"),OFFSET('Hygiene Data'!$C$8,0,10*ROW('Hygiene Data'!C2)),NA())</f>
        <v>#N/A</v>
      </c>
      <c r="BB8" s="109" t="e">
        <f ca="true">+IF(AND(ISNUMBER(OFFSET('Hygiene Data'!$C$10,0,10*ROW('Hygiene Data'!C2))),'Data Summary'!DQ8="Yes"),OFFSET('Hygiene Data'!$C$10,0,10*ROW('Hygiene Data'!C2)),NA())</f>
        <v>#N/A</v>
      </c>
      <c r="BC8" s="109" t="e">
        <f ca="true">+IF(AND(ISNUMBER(OFFSET('Hygiene Data'!$D$6,0,10*ROW('Hygiene Data'!D2))),'Data Summary'!DR8="Yes"),OFFSET('Hygiene Data'!$D$6,0,10*ROW('Hygiene Data'!D2)),NA())</f>
        <v>#N/A</v>
      </c>
      <c r="BD8" s="109" t="e">
        <f ca="true">+IF(AND(ISNUMBER(OFFSET('Hygiene Data'!$D$8,0,10*ROW('Hygiene Data'!D2))),'Data Summary'!DS8="Yes"),OFFSET('Hygiene Data'!$D$8,0,10*ROW('Hygiene Data'!D2)),NA())</f>
        <v>#N/A</v>
      </c>
      <c r="BE8" s="109" t="e">
        <f ca="true">+IF(AND(ISNUMBER(OFFSET('Hygiene Data'!$D$10,0,10*ROW('Hygiene Data'!D2))),'Data Summary'!DT8="Yes"),OFFSET('Hygiene Data'!$D$10,0,10*ROW('Hygiene Data'!D2)),NA())</f>
        <v>#N/A</v>
      </c>
      <c r="BF8" s="109" t="e">
        <f ca="true">+IF(AND(ISNUMBER(OFFSET('Hygiene Data'!$E$6,0,10*ROW('Hygiene Data'!E2))),'Data Summary'!DU8="Yes"),OFFSET('Hygiene Data'!$E$6,0,10*ROW('Hygiene Data'!E2)),NA())</f>
        <v>#N/A</v>
      </c>
      <c r="BG8" s="109" t="e">
        <f ca="true">+IF(AND(ISNUMBER(OFFSET('Hygiene Data'!$E$8,0,10*ROW('Hygiene Data'!E2))),'Data Summary'!DV8="Yes"),OFFSET('Hygiene Data'!$E$8,0,10*ROW('Hygiene Data'!E2)),NA())</f>
        <v>#N/A</v>
      </c>
      <c r="BH8" s="109" t="e">
        <f ca="true">+IF(AND(ISNUMBER(OFFSET('Hygiene Data'!$E$10,0,10*ROW('Hygiene Data'!E2))),'Data Summary'!DW8="Yes"),OFFSET('Hygiene Data'!$E$10,0,10*ROW('Hygiene Data'!E2)),NA())</f>
        <v>#N/A</v>
      </c>
      <c r="BI8" s="109" t="e">
        <f ca="true">+IF(AND(ISNUMBER(OFFSET('Hygiene Data'!$F$6,0,10*ROW('Hygiene Data'!F2))),'Data Summary'!DX8="Yes"),OFFSET('Hygiene Data'!$F$6,0,10*ROW('Hygiene Data'!F2)),NA())</f>
        <v>#N/A</v>
      </c>
      <c r="BJ8" s="109" t="e">
        <f ca="true">+IF(AND(ISNUMBER(OFFSET('Hygiene Data'!$F$8,0,10*ROW('Hygiene Data'!F2))),'Data Summary'!DY8="Yes"),OFFSET('Hygiene Data'!$F$8,0,10*ROW('Hygiene Data'!F2)),NA())</f>
        <v>#N/A</v>
      </c>
      <c r="BK8" s="109" t="e">
        <f ca="true">+IF(AND(ISNUMBER(OFFSET('Hygiene Data'!$F$10,0,10*ROW('Hygiene Data'!F2))),'Data Summary'!DZ8="Yes"),OFFSET('Hygiene Data'!$F$10,0,10*ROW('Hygiene Data'!F2)),NA())</f>
        <v>#N/A</v>
      </c>
      <c r="BL8" s="109" t="e">
        <f ca="true">+IF(AND(ISNUMBER(OFFSET('Hygiene Data'!$G$6,0,10*ROW('Hygiene Data'!G2))),'Data Summary'!EA8="Yes"),OFFSET('Hygiene Data'!$G$6,0,10*ROW('Hygiene Data'!G2)),NA())</f>
        <v>#N/A</v>
      </c>
      <c r="BM8" s="109" t="e">
        <f ca="true">+IF(AND(ISNUMBER(OFFSET('Hygiene Data'!$G$8,0,10*ROW('Hygiene Data'!G2))),'Data Summary'!EB8="Yes"),OFFSET('Hygiene Data'!$G$8,0,10*ROW('Hygiene Data'!G2)),NA())</f>
        <v>#N/A</v>
      </c>
      <c r="BN8" s="109" t="e">
        <f ca="true">+IF(AND(ISNUMBER(OFFSET('Hygiene Data'!$G$10,0,10*ROW('Hygiene Data'!G2))),'Data Summary'!EC8="Yes"),OFFSET('Hygiene Data'!$G$10,0,10*ROW('Hygiene Data'!G2)),NA())</f>
        <v>#N/A</v>
      </c>
      <c r="BO8" s="109" t="e">
        <f ca="true">+IF(AND(ISNUMBER(OFFSET('Hygiene Data'!$H$6,0,10*ROW('Hygiene Data'!H2))),'Data Summary'!ED8="Yes"),OFFSET('Hygiene Data'!$H$6,0,10*ROW('Hygiene Data'!H2)),NA())</f>
        <v>#N/A</v>
      </c>
      <c r="BP8" s="109" t="e">
        <f ca="true">+IF(AND(ISNUMBER(OFFSET('Hygiene Data'!$H$8,0,10*ROW('Hygiene Data'!H2))),'Data Summary'!EE8="Yes"),OFFSET('Hygiene Data'!$H$8,0,10*ROW('Hygiene Data'!H2)),NA())</f>
        <v>#N/A</v>
      </c>
      <c r="BQ8" s="109" t="e">
        <f ca="true">+IF(AND(ISNUMBER(OFFSET('Hygiene Data'!$H$10,0,10*ROW('Hygiene Data'!H2))),'Data Summary'!EF8="Yes"),OFFSET('Hygiene Data'!$H$10,0,10*ROW('Hygiene Data'!H2)),NA())</f>
        <v>#N/A</v>
      </c>
    </row>
    <row r="9" x14ac:dyDescent="0.2">
      <c r="A9" s="57" t="str">
        <f ca="true">+IF(OFFSET('Water Data'!$B$1,0,10*ROW('Water Data'!B3))="",NA(),OFFSET('Water Data'!$B$1,0,10*ROW('Water Data'!B3)))</f>
        <v>UIS14</v>
      </c>
      <c r="B9" s="57" t="str">
        <f ca="true">+IF(OFFSET('Water Data'!$A$3,0,10*ROW('Water Data'!A3))="",NA(),OFFSET('Water Data'!$A$3,0,10*ROW('Water Data'!A3)))</f>
        <v>Other</v>
      </c>
      <c r="C9" s="57">
        <f ca="true">+IF(OFFSET('Water Data'!$C$3,0,10*ROW('Water Data'!C3))="",NA(),OFFSET('Water Data'!$C$3,0,10*ROW('Water Data'!C3)))</f>
        <v>2014</v>
      </c>
      <c r="D9" s="58" t="e">
        <f ca="true">+IF(AND(ISNUMBER(OFFSET('Water Data'!$C$5,0,10*ROW('Water Data'!C3))),'Data Summary'!BS9="Yes"),100-OFFSET('Water Data'!$C$5,0,10*ROW('Water Data'!C3)),NA())</f>
        <v>#N/A</v>
      </c>
      <c r="E9" s="58" t="e">
        <f ca="true">+IF(AND(ISNUMBER(OFFSET('Water Data'!$C$7,0,10*ROW('Water Data'!C3))),'Data Summary'!BT9="Yes"),OFFSET('Water Data'!$C$7,0,10*ROW('Water Data'!C3)),NA())</f>
        <v>#N/A</v>
      </c>
      <c r="F9" s="58" t="e">
        <f ca="true">+IF(AND(ISNUMBER(OFFSET('Water Data'!$C$10,0,10*ROW('Water Data'!C3))),'Data Summary'!BU9="Yes"),OFFSET('Water Data'!$C$10,0,10*ROW('Water Data'!C3)),NA())</f>
        <v>#N/A</v>
      </c>
      <c r="G9" s="58" t="e">
        <f ca="true">+IF(AND(ISNUMBER(OFFSET('Water Data'!$D$5,0,10*ROW('Water Data'!D3))),'Data Summary'!BV9="Yes"),100-OFFSET('Water Data'!$D$5,0,10*ROW('Water Data'!D3)),NA())</f>
        <v>#N/A</v>
      </c>
      <c r="H9" s="58" t="e">
        <f ca="true">+IF(AND(ISNUMBER(OFFSET('Water Data'!$D$7,0,10*ROW('Water Data'!D3))),'Data Summary'!BW9="Yes"),OFFSET('Water Data'!$D$7,0,10*ROW('Water Data'!D3)),NA())</f>
        <v>#N/A</v>
      </c>
      <c r="I9" s="58" t="e">
        <f ca="true">+IF(AND(ISNUMBER(OFFSET('Water Data'!$D$10,0,10*ROW('Water Data'!D3))),'Data Summary'!BX9="Yes"),OFFSET('Water Data'!$D$10,0,10*ROW('Water Data'!D3)),NA())</f>
        <v>#N/A</v>
      </c>
      <c r="J9" s="58" t="e">
        <f ca="true">+IF(AND(ISNUMBER(OFFSET('Water Data'!$E$5,0,10*ROW('Water Data'!E3))),'Data Summary'!BY9="Yes"),100-OFFSET('Water Data'!$E$5,0,10*ROW('Water Data'!E3)),NA())</f>
        <v>#N/A</v>
      </c>
      <c r="K9" s="58" t="e">
        <f ca="true">+IF(AND(ISNUMBER(OFFSET('Water Data'!$E$7,0,10*ROW('Water Data'!E3))),'Data Summary'!BZ9="Yes"),OFFSET('Water Data'!$E$7,0,10*ROW('Water Data'!E3)),NA())</f>
        <v>#N/A</v>
      </c>
      <c r="L9" s="58" t="e">
        <f ca="true">+IF(AND(ISNUMBER(OFFSET('Water Data'!$E$10,0,10*ROW('Water Data'!E3))),'Data Summary'!CA9="Yes"),OFFSET('Water Data'!$E$10,0,10*ROW('Water Data'!E3)),NA())</f>
        <v>#N/A</v>
      </c>
      <c r="M9" s="58" t="e">
        <f ca="true">+IF(AND(ISNUMBER(OFFSET('Water Data'!$F$5,0,10*ROW('Water Data'!F3))),'Data Summary'!CB9="Yes"),100-OFFSET('Water Data'!$F$5,0,10*ROW('Water Data'!F3)),NA())</f>
        <v>#N/A</v>
      </c>
      <c r="N9" s="58" t="e">
        <f ca="true">+IF(AND(ISNUMBER(OFFSET('Water Data'!$F$7,0,10*ROW('Water Data'!F3))),'Data Summary'!CC9="Yes"),OFFSET('Water Data'!$F$7,0,10*ROW('Water Data'!F3)),NA())</f>
        <v>#N/A</v>
      </c>
      <c r="O9" s="58" t="e">
        <f ca="true">+IF(AND(ISNUMBER(OFFSET('Water Data'!$F$10,0,10*ROW('Water Data'!F3))),'Data Summary'!CD9="Yes"),OFFSET('Water Data'!$F$10,0,10*ROW('Water Data'!F3)),NA())</f>
        <v>#N/A</v>
      </c>
      <c r="P9" s="58" t="e">
        <f ca="true">+IF(AND(ISNUMBER(OFFSET('Water Data'!$G$5,0,10*ROW('Water Data'!G3))),'Data Summary'!CE9="Yes"),100-OFFSET('Water Data'!$G$5,0,10*ROW('Water Data'!G3)),NA())</f>
        <v>#N/A</v>
      </c>
      <c r="Q9" s="58" t="e">
        <f ca="true">+IF(AND(ISNUMBER(OFFSET('Water Data'!$G$7,0,10*ROW('Water Data'!G3))),'Data Summary'!CF9="Yes"),OFFSET('Water Data'!$G$7,0,10*ROW('Water Data'!G3)),NA())</f>
        <v>#N/A</v>
      </c>
      <c r="R9" s="58" t="e">
        <f ca="true">+IF(AND(ISNUMBER(OFFSET('Water Data'!$G$10,0,10*ROW('Water Data'!G3))),'Data Summary'!CG9="Yes"),OFFSET('Water Data'!$G$10,0,10*ROW('Water Data'!G3)),NA())</f>
        <v>#N/A</v>
      </c>
      <c r="S9" s="58" t="e">
        <f ca="true">+IF(AND(ISNUMBER(OFFSET('Water Data'!$H$5,0,10*ROW('Water Data'!H3))),'Data Summary'!CH9="Yes"),100-OFFSET('Water Data'!$H$5,0,10*ROW('Water Data'!H3)),NA())</f>
        <v>#N/A</v>
      </c>
      <c r="T9" s="58" t="e">
        <f ca="true">+IF(AND(ISNUMBER(OFFSET('Water Data'!$H$7,0,10*ROW('Water Data'!H3))),'Data Summary'!CI9="Yes"),OFFSET('Water Data'!$H$7,0,10*ROW('Water Data'!H3)),NA())</f>
        <v>#N/A</v>
      </c>
      <c r="U9" s="58" t="e">
        <f ca="true">+IF(AND(ISNUMBER(OFFSET('Water Data'!$H$10,0,10*ROW('Water Data'!H3))),'Data Summary'!CJ9="Yes"),OFFSET('Water Data'!$H$10,0,10*ROW('Water Data'!H3)),NA())</f>
        <v>#N/A</v>
      </c>
      <c r="V9" s="104">
        <f ca="true">+IF(AND(ISNUMBER(OFFSET('Sanitation Data'!$C$5,0,10*ROW('Sanitation Data'!C3))),'Data Summary'!CK9="Yes"),100-OFFSET('Sanitation Data'!$C$5,0,10*ROW('Sanitation Data'!C3)),NA())</f>
        <v>96.285941644562342</v>
      </c>
      <c r="W9" s="104" t="e">
        <f ca="true">+IF(AND(ISNUMBER(OFFSET('Sanitation Data'!$C$7,0,10*ROW('Sanitation Data'!C3))),'Data Summary'!CL9="Yes"),OFFSET('Sanitation Data'!$C$7,0,10*ROW('Sanitation Data'!C3)),NA())</f>
        <v>#N/A</v>
      </c>
      <c r="X9" s="104" t="e">
        <f ca="true">+IF(AND(ISNUMBER(OFFSET('Sanitation Data'!$C$11,0,10*ROW('Sanitation Data'!C3))),'Data Summary'!CM9="Yes"),OFFSET('Sanitation Data'!$C$11,0,10*ROW('Sanitation Data'!C3)),NA())</f>
        <v>#N/A</v>
      </c>
      <c r="Y9" s="104" t="e">
        <f ca="true">+IF(AND(ISNUMBER(OFFSET('Sanitation Data'!$C$12,0,10*ROW('Sanitation Data'!C3))),'Data Summary'!CN9="Yes"),OFFSET('Sanitation Data'!$C$12,0,10*ROW('Sanitation Data'!C3)),NA())</f>
        <v>#N/A</v>
      </c>
      <c r="Z9" s="104" t="e">
        <f ca="true">+IF(AND(ISNUMBER(OFFSET('Sanitation Data'!$C$13,0,10*ROW('Sanitation Data'!C3))),'Data Summary'!CO9="Yes"),OFFSET('Sanitation Data'!$C$13,0,10*ROW('Sanitation Data'!C3)),NA())</f>
        <v>#N/A</v>
      </c>
      <c r="AA9" s="104" t="e">
        <f ca="true">+IF(AND(ISNUMBER(OFFSET('Sanitation Data'!$D$5,0,10*ROW('Sanitation Data'!D3))),'Data Summary'!CP9="Yes"),100-OFFSET('Sanitation Data'!$D$5,0,10*ROW('Sanitation Data'!D3)),NA())</f>
        <v>#N/A</v>
      </c>
      <c r="AB9" s="104" t="e">
        <f ca="true">+IF(AND(ISNUMBER(OFFSET('Sanitation Data'!$D$7,0,10*ROW('Sanitation Data'!D3))),'Data Summary'!CQ9="Yes"),OFFSET('Sanitation Data'!$D$7,0,10*ROW('Sanitation Data'!D3)),NA())</f>
        <v>#N/A</v>
      </c>
      <c r="AC9" s="104" t="e">
        <f ca="true">+IF(AND(ISNUMBER(OFFSET('Sanitation Data'!$D$11,0,10*ROW('Sanitation Data'!D3))),'Data Summary'!CR9="Yes"),OFFSET('Sanitation Data'!$D$11,0,10*ROW('Sanitation Data'!D3)),NA())</f>
        <v>#N/A</v>
      </c>
      <c r="AD9" s="104" t="e">
        <f ca="true">+IF(AND(ISNUMBER(OFFSET('Sanitation Data'!$D$12,0,10*ROW('Sanitation Data'!D3))),'Data Summary'!CS9="Yes"),OFFSET('Sanitation Data'!$D$12,0,10*ROW('Sanitation Data'!D3)),NA())</f>
        <v>#N/A</v>
      </c>
      <c r="AE9" s="104" t="e">
        <f ca="true">+IF(AND(ISNUMBER(OFFSET('Sanitation Data'!$D$13,0,10*ROW('Sanitation Data'!D3))),'Data Summary'!CT9="Yes"),OFFSET('Sanitation Data'!$D$13,0,10*ROW('Sanitation Data'!D3)),NA())</f>
        <v>#N/A</v>
      </c>
      <c r="AF9" s="104" t="e">
        <f ca="true">+IF(AND(ISNUMBER(OFFSET('Sanitation Data'!$E$5,0,10*ROW('Sanitation Data'!E3))),'Data Summary'!CU9="Yes"),100-OFFSET('Sanitation Data'!$E$5,0,10*ROW('Sanitation Data'!E3)),NA())</f>
        <v>#N/A</v>
      </c>
      <c r="AG9" s="104" t="e">
        <f ca="true">+IF(AND(ISNUMBER(OFFSET('Sanitation Data'!$E$7,0,10*ROW('Sanitation Data'!E3))),'Data Summary'!CV9="Yes"),OFFSET('Sanitation Data'!$E$7,0,10*ROW('Sanitation Data'!E3)),NA())</f>
        <v>#N/A</v>
      </c>
      <c r="AH9" s="104" t="e">
        <f ca="true">+IF(AND(ISNUMBER(OFFSET('Sanitation Data'!$E$11,0,10*ROW('Sanitation Data'!E3))),'Data Summary'!CW9="Yes"),OFFSET('Sanitation Data'!$E$11,0,10*ROW('Sanitation Data'!E3)),NA())</f>
        <v>#N/A</v>
      </c>
      <c r="AI9" s="104" t="e">
        <f ca="true">+IF(AND(ISNUMBER(OFFSET('Sanitation Data'!$E$12,0,10*ROW('Sanitation Data'!E3))),'Data Summary'!CX9="Yes"),OFFSET('Sanitation Data'!$E$12,0,10*ROW('Sanitation Data'!E3)),NA())</f>
        <v>#N/A</v>
      </c>
      <c r="AJ9" s="104" t="e">
        <f ca="true">+IF(AND(ISNUMBER(OFFSET('Sanitation Data'!$E$13,0,10*ROW('Sanitation Data'!E3))),'Data Summary'!CY9="Yes"),OFFSET('Sanitation Data'!$E$13,0,10*ROW('Sanitation Data'!E3)),NA())</f>
        <v>#N/A</v>
      </c>
      <c r="AK9" s="104" t="e">
        <f ca="true">+IF(AND(ISNUMBER(OFFSET('Sanitation Data'!$F$5,0,10*ROW('Sanitation Data'!F3))),'Data Summary'!CZ9="Yes"),100-OFFSET('Sanitation Data'!$F$5,0,10*ROW('Sanitation Data'!F3)),NA())</f>
        <v>#N/A</v>
      </c>
      <c r="AL9" s="104" t="e">
        <f ca="true">+IF(AND(ISNUMBER(OFFSET('Sanitation Data'!$F$7,0,10*ROW('Sanitation Data'!F3))),'Data Summary'!DA9="Yes"),OFFSET('Sanitation Data'!$F$7,0,10*ROW('Sanitation Data'!F3)),NA())</f>
        <v>#N/A</v>
      </c>
      <c r="AM9" s="104" t="e">
        <f ca="true">+IF(AND(ISNUMBER(OFFSET('Sanitation Data'!$F$11,0,10*ROW('Sanitation Data'!F3))),'Data Summary'!DB9="Yes"),OFFSET('Sanitation Data'!$F$11,0,10*ROW('Sanitation Data'!F3)),NA())</f>
        <v>#N/A</v>
      </c>
      <c r="AN9" s="104" t="e">
        <f ca="true">+IF(AND(ISNUMBER(OFFSET('Sanitation Data'!$F$12,0,10*ROW('Sanitation Data'!F3))),'Data Summary'!DC9="Yes"),OFFSET('Sanitation Data'!$F$12,0,10*ROW('Sanitation Data'!F3)),NA())</f>
        <v>#N/A</v>
      </c>
      <c r="AO9" s="104" t="e">
        <f ca="true">+IF(AND(ISNUMBER(OFFSET('Sanitation Data'!$F$13,0,10*ROW('Sanitation Data'!F3))),'Data Summary'!DD9="Yes"),OFFSET('Sanitation Data'!$F$13,0,10*ROW('Sanitation Data'!F3)),NA())</f>
        <v>#N/A</v>
      </c>
      <c r="AP9" s="104">
        <f ca="true">+IF(AND(ISNUMBER(OFFSET('Sanitation Data'!$G$5,0,10*ROW('Sanitation Data'!G3))),'Data Summary'!DE9="Yes"),100-OFFSET('Sanitation Data'!$G$5,0,10*ROW('Sanitation Data'!G3)),NA())</f>
        <v>94.9</v>
      </c>
      <c r="AQ9" s="104" t="e">
        <f ca="true">+IF(AND(ISNUMBER(OFFSET('Sanitation Data'!$G$7,0,10*ROW('Sanitation Data'!G3))),'Data Summary'!DF9="Yes"),OFFSET('Sanitation Data'!$G$7,0,10*ROW('Sanitation Data'!G3)),NA())</f>
        <v>#N/A</v>
      </c>
      <c r="AR9" s="104" t="e">
        <f ca="true">+IF(AND(ISNUMBER(OFFSET('Sanitation Data'!$G$11,0,10*ROW('Sanitation Data'!G3))),'Data Summary'!DG9="Yes"),OFFSET('Sanitation Data'!$G$11,0,10*ROW('Sanitation Data'!G3)),NA())</f>
        <v>#N/A</v>
      </c>
      <c r="AS9" s="104" t="e">
        <f ca="true">+IF(AND(ISNUMBER(OFFSET('Sanitation Data'!$G$12,0,10*ROW('Sanitation Data'!G3))),'Data Summary'!DH9="Yes"),OFFSET('Sanitation Data'!$G$12,0,10*ROW('Sanitation Data'!G3)),NA())</f>
        <v>#N/A</v>
      </c>
      <c r="AT9" s="104" t="e">
        <f ca="true">+IF(AND(ISNUMBER(OFFSET('Sanitation Data'!$G$13,0,10*ROW('Sanitation Data'!G3))),'Data Summary'!DI9="Yes"),OFFSET('Sanitation Data'!$G$13,0,10*ROW('Sanitation Data'!G3)),NA())</f>
        <v>#N/A</v>
      </c>
      <c r="AU9" s="104">
        <f ca="true">+IF(AND(ISNUMBER(OFFSET('Sanitation Data'!$H$5,0,10*ROW('Sanitation Data'!H3))),'Data Summary'!DJ9="Yes"),100-OFFSET('Sanitation Data'!$H$5,0,10*ROW('Sanitation Data'!H3)),NA())</f>
        <v>98.7</v>
      </c>
      <c r="AV9" s="104" t="e">
        <f ca="true">+IF(AND(ISNUMBER(OFFSET('Sanitation Data'!$H$7,0,10*ROW('Sanitation Data'!H3))),'Data Summary'!DK9="Yes"),OFFSET('Sanitation Data'!$H$7,0,10*ROW('Sanitation Data'!H3)),NA())</f>
        <v>#N/A</v>
      </c>
      <c r="AW9" s="104" t="e">
        <f ca="true">+IF(AND(ISNUMBER(OFFSET('Sanitation Data'!$H$11,0,10*ROW('Sanitation Data'!H3))),'Data Summary'!DL9="Yes"),OFFSET('Sanitation Data'!$H$11,0,10*ROW('Sanitation Data'!H3)),NA())</f>
        <v>#N/A</v>
      </c>
      <c r="AX9" s="104" t="e">
        <f ca="true">+IF(AND(ISNUMBER(OFFSET('Sanitation Data'!$H$12,0,10*ROW('Sanitation Data'!H3))),'Data Summary'!DM9="Yes"),OFFSET('Sanitation Data'!$H$12,0,10*ROW('Sanitation Data'!H3)),NA())</f>
        <v>#N/A</v>
      </c>
      <c r="AY9" s="104" t="e">
        <f ca="true">+IF(AND(ISNUMBER(OFFSET('Sanitation Data'!$H$13,0,10*ROW('Sanitation Data'!H3))),'Data Summary'!DN9="Yes"),OFFSET('Sanitation Data'!$H$13,0,10*ROW('Sanitation Data'!H3)),NA())</f>
        <v>#N/A</v>
      </c>
      <c r="AZ9" s="109" t="e">
        <f ca="true">+IF(AND(ISNUMBER(OFFSET('Hygiene Data'!$C$6,0,10*ROW('Hygiene Data'!C3))),'Data Summary'!DO9="Yes"),OFFSET('Hygiene Data'!$C$6,0,10*ROW('Hygiene Data'!C3)),NA())</f>
        <v>#N/A</v>
      </c>
      <c r="BA9" s="109" t="e">
        <f ca="true">+IF(AND(ISNUMBER(OFFSET('Hygiene Data'!$C$8,0,10*ROW('Hygiene Data'!C3))),'Data Summary'!DP9="Yes"),OFFSET('Hygiene Data'!$C$8,0,10*ROW('Hygiene Data'!C3)),NA())</f>
        <v>#N/A</v>
      </c>
      <c r="BB9" s="109" t="e">
        <f ca="true">+IF(AND(ISNUMBER(OFFSET('Hygiene Data'!$C$10,0,10*ROW('Hygiene Data'!C3))),'Data Summary'!DQ9="Yes"),OFFSET('Hygiene Data'!$C$10,0,10*ROW('Hygiene Data'!C3)),NA())</f>
        <v>#N/A</v>
      </c>
      <c r="BC9" s="109" t="e">
        <f ca="true">+IF(AND(ISNUMBER(OFFSET('Hygiene Data'!$D$6,0,10*ROW('Hygiene Data'!D3))),'Data Summary'!DR9="Yes"),OFFSET('Hygiene Data'!$D$6,0,10*ROW('Hygiene Data'!D3)),NA())</f>
        <v>#N/A</v>
      </c>
      <c r="BD9" s="109" t="e">
        <f ca="true">+IF(AND(ISNUMBER(OFFSET('Hygiene Data'!$D$8,0,10*ROW('Hygiene Data'!D3))),'Data Summary'!DS9="Yes"),OFFSET('Hygiene Data'!$D$8,0,10*ROW('Hygiene Data'!D3)),NA())</f>
        <v>#N/A</v>
      </c>
      <c r="BE9" s="109" t="e">
        <f ca="true">+IF(AND(ISNUMBER(OFFSET('Hygiene Data'!$D$10,0,10*ROW('Hygiene Data'!D3))),'Data Summary'!DT9="Yes"),OFFSET('Hygiene Data'!$D$10,0,10*ROW('Hygiene Data'!D3)),NA())</f>
        <v>#N/A</v>
      </c>
      <c r="BF9" s="109" t="e">
        <f ca="true">+IF(AND(ISNUMBER(OFFSET('Hygiene Data'!$E$6,0,10*ROW('Hygiene Data'!E3))),'Data Summary'!DU9="Yes"),OFFSET('Hygiene Data'!$E$6,0,10*ROW('Hygiene Data'!E3)),NA())</f>
        <v>#N/A</v>
      </c>
      <c r="BG9" s="109" t="e">
        <f ca="true">+IF(AND(ISNUMBER(OFFSET('Hygiene Data'!$E$8,0,10*ROW('Hygiene Data'!E3))),'Data Summary'!DV9="Yes"),OFFSET('Hygiene Data'!$E$8,0,10*ROW('Hygiene Data'!E3)),NA())</f>
        <v>#N/A</v>
      </c>
      <c r="BH9" s="109" t="e">
        <f ca="true">+IF(AND(ISNUMBER(OFFSET('Hygiene Data'!$E$10,0,10*ROW('Hygiene Data'!E3))),'Data Summary'!DW9="Yes"),OFFSET('Hygiene Data'!$E$10,0,10*ROW('Hygiene Data'!E3)),NA())</f>
        <v>#N/A</v>
      </c>
      <c r="BI9" s="109" t="e">
        <f ca="true">+IF(AND(ISNUMBER(OFFSET('Hygiene Data'!$F$6,0,10*ROW('Hygiene Data'!F3))),'Data Summary'!DX9="Yes"),OFFSET('Hygiene Data'!$F$6,0,10*ROW('Hygiene Data'!F3)),NA())</f>
        <v>#N/A</v>
      </c>
      <c r="BJ9" s="109" t="e">
        <f ca="true">+IF(AND(ISNUMBER(OFFSET('Hygiene Data'!$F$8,0,10*ROW('Hygiene Data'!F3))),'Data Summary'!DY9="Yes"),OFFSET('Hygiene Data'!$F$8,0,10*ROW('Hygiene Data'!F3)),NA())</f>
        <v>#N/A</v>
      </c>
      <c r="BK9" s="109" t="e">
        <f ca="true">+IF(AND(ISNUMBER(OFFSET('Hygiene Data'!$F$10,0,10*ROW('Hygiene Data'!F3))),'Data Summary'!DZ9="Yes"),OFFSET('Hygiene Data'!$F$10,0,10*ROW('Hygiene Data'!F3)),NA())</f>
        <v>#N/A</v>
      </c>
      <c r="BL9" s="109" t="e">
        <f ca="true">+IF(AND(ISNUMBER(OFFSET('Hygiene Data'!$G$6,0,10*ROW('Hygiene Data'!G3))),'Data Summary'!EA9="Yes"),OFFSET('Hygiene Data'!$G$6,0,10*ROW('Hygiene Data'!G3)),NA())</f>
        <v>#N/A</v>
      </c>
      <c r="BM9" s="109" t="e">
        <f ca="true">+IF(AND(ISNUMBER(OFFSET('Hygiene Data'!$G$8,0,10*ROW('Hygiene Data'!G3))),'Data Summary'!EB9="Yes"),OFFSET('Hygiene Data'!$G$8,0,10*ROW('Hygiene Data'!G3)),NA())</f>
        <v>#N/A</v>
      </c>
      <c r="BN9" s="109" t="e">
        <f ca="true">+IF(AND(ISNUMBER(OFFSET('Hygiene Data'!$G$10,0,10*ROW('Hygiene Data'!G3))),'Data Summary'!EC9="Yes"),OFFSET('Hygiene Data'!$G$10,0,10*ROW('Hygiene Data'!G3)),NA())</f>
        <v>#N/A</v>
      </c>
      <c r="BO9" s="109" t="e">
        <f ca="true">+IF(AND(ISNUMBER(OFFSET('Hygiene Data'!$H$6,0,10*ROW('Hygiene Data'!H3))),'Data Summary'!ED9="Yes"),OFFSET('Hygiene Data'!$H$6,0,10*ROW('Hygiene Data'!H3)),NA())</f>
        <v>#N/A</v>
      </c>
      <c r="BP9" s="109" t="e">
        <f ca="true">+IF(AND(ISNUMBER(OFFSET('Hygiene Data'!$H$8,0,10*ROW('Hygiene Data'!H3))),'Data Summary'!EE9="Yes"),OFFSET('Hygiene Data'!$H$8,0,10*ROW('Hygiene Data'!H3)),NA())</f>
        <v>#N/A</v>
      </c>
      <c r="BQ9" s="109" t="e">
        <f ca="true">+IF(AND(ISNUMBER(OFFSET('Hygiene Data'!$H$10,0,10*ROW('Hygiene Data'!H3))),'Data Summary'!EF9="Yes"),OFFSET('Hygiene Data'!$H$10,0,10*ROW('Hygiene Data'!H3)),NA())</f>
        <v>#N/A</v>
      </c>
    </row>
    <row r="10" x14ac:dyDescent="0.2">
      <c r="A10" s="57" t="str">
        <f ca="true">+IF(OFFSET('Water Data'!$B$1,0,10*ROW('Water Data'!B4))="",NA(),OFFSET('Water Data'!$B$1,0,10*ROW('Water Data'!B4)))</f>
        <v>UIS15</v>
      </c>
      <c r="B10" s="57" t="str">
        <f ca="true">+IF(OFFSET('Water Data'!$A$3,0,10*ROW('Water Data'!A4))="",NA(),OFFSET('Water Data'!$A$3,0,10*ROW('Water Data'!A4)))</f>
        <v>Other</v>
      </c>
      <c r="C10" s="57">
        <f ca="true">+IF(OFFSET('Water Data'!$C$3,0,10*ROW('Water Data'!C4))="",NA(),OFFSET('Water Data'!$C$3,0,10*ROW('Water Data'!C4)))</f>
        <v>2015</v>
      </c>
      <c r="D10" s="58" t="e">
        <f ca="true">+IF(AND(ISNUMBER(OFFSET('Water Data'!$C$5,0,10*ROW('Water Data'!C4))),'Data Summary'!BS10="Yes"),100-OFFSET('Water Data'!$C$5,0,10*ROW('Water Data'!C4)),NA())</f>
        <v>#N/A</v>
      </c>
      <c r="E10" s="58" t="e">
        <f ca="true">+IF(AND(ISNUMBER(OFFSET('Water Data'!$C$7,0,10*ROW('Water Data'!C4))),'Data Summary'!BT10="Yes"),OFFSET('Water Data'!$C$7,0,10*ROW('Water Data'!C4)),NA())</f>
        <v>#N/A</v>
      </c>
      <c r="F10" s="58" t="e">
        <f ca="true">+IF(AND(ISNUMBER(OFFSET('Water Data'!$C$10,0,10*ROW('Water Data'!C4))),'Data Summary'!BU10="Yes"),OFFSET('Water Data'!$C$10,0,10*ROW('Water Data'!C4)),NA())</f>
        <v>#N/A</v>
      </c>
      <c r="G10" s="58" t="e">
        <f ca="true">+IF(AND(ISNUMBER(OFFSET('Water Data'!$D$5,0,10*ROW('Water Data'!D4))),'Data Summary'!BV10="Yes"),100-OFFSET('Water Data'!$D$5,0,10*ROW('Water Data'!D4)),NA())</f>
        <v>#N/A</v>
      </c>
      <c r="H10" s="58" t="e">
        <f ca="true">+IF(AND(ISNUMBER(OFFSET('Water Data'!$D$7,0,10*ROW('Water Data'!D4))),'Data Summary'!BW10="Yes"),OFFSET('Water Data'!$D$7,0,10*ROW('Water Data'!D4)),NA())</f>
        <v>#N/A</v>
      </c>
      <c r="I10" s="58" t="e">
        <f ca="true">+IF(AND(ISNUMBER(OFFSET('Water Data'!$D$10,0,10*ROW('Water Data'!D4))),'Data Summary'!BX10="Yes"),OFFSET('Water Data'!$D$10,0,10*ROW('Water Data'!D4)),NA())</f>
        <v>#N/A</v>
      </c>
      <c r="J10" s="58" t="e">
        <f ca="true">+IF(AND(ISNUMBER(OFFSET('Water Data'!$E$5,0,10*ROW('Water Data'!E4))),'Data Summary'!BY10="Yes"),100-OFFSET('Water Data'!$E$5,0,10*ROW('Water Data'!E4)),NA())</f>
        <v>#N/A</v>
      </c>
      <c r="K10" s="58" t="e">
        <f ca="true">+IF(AND(ISNUMBER(OFFSET('Water Data'!$E$7,0,10*ROW('Water Data'!E4))),'Data Summary'!BZ10="Yes"),OFFSET('Water Data'!$E$7,0,10*ROW('Water Data'!E4)),NA())</f>
        <v>#N/A</v>
      </c>
      <c r="L10" s="58" t="e">
        <f ca="true">+IF(AND(ISNUMBER(OFFSET('Water Data'!$E$10,0,10*ROW('Water Data'!E4))),'Data Summary'!CA10="Yes"),OFFSET('Water Data'!$E$10,0,10*ROW('Water Data'!E4)),NA())</f>
        <v>#N/A</v>
      </c>
      <c r="M10" s="58" t="e">
        <f ca="true">+IF(AND(ISNUMBER(OFFSET('Water Data'!$F$5,0,10*ROW('Water Data'!F4))),'Data Summary'!CB10="Yes"),100-OFFSET('Water Data'!$F$5,0,10*ROW('Water Data'!F4)),NA())</f>
        <v>#N/A</v>
      </c>
      <c r="N10" s="58" t="e">
        <f ca="true">+IF(AND(ISNUMBER(OFFSET('Water Data'!$F$7,0,10*ROW('Water Data'!F4))),'Data Summary'!CC10="Yes"),OFFSET('Water Data'!$F$7,0,10*ROW('Water Data'!F4)),NA())</f>
        <v>#N/A</v>
      </c>
      <c r="O10" s="58" t="e">
        <f ca="true">+IF(AND(ISNUMBER(OFFSET('Water Data'!$F$10,0,10*ROW('Water Data'!F4))),'Data Summary'!CD10="Yes"),OFFSET('Water Data'!$F$10,0,10*ROW('Water Data'!F4)),NA())</f>
        <v>#N/A</v>
      </c>
      <c r="P10" s="58" t="e">
        <f ca="true">+IF(AND(ISNUMBER(OFFSET('Water Data'!$G$5,0,10*ROW('Water Data'!G4))),'Data Summary'!CE10="Yes"),100-OFFSET('Water Data'!$G$5,0,10*ROW('Water Data'!G4)),NA())</f>
        <v>#N/A</v>
      </c>
      <c r="Q10" s="58" t="e">
        <f ca="true">+IF(AND(ISNUMBER(OFFSET('Water Data'!$G$7,0,10*ROW('Water Data'!G4))),'Data Summary'!CF10="Yes"),OFFSET('Water Data'!$G$7,0,10*ROW('Water Data'!G4)),NA())</f>
        <v>#N/A</v>
      </c>
      <c r="R10" s="58" t="e">
        <f ca="true">+IF(AND(ISNUMBER(OFFSET('Water Data'!$G$10,0,10*ROW('Water Data'!G4))),'Data Summary'!CG10="Yes"),OFFSET('Water Data'!$G$10,0,10*ROW('Water Data'!G4)),NA())</f>
        <v>#N/A</v>
      </c>
      <c r="S10" s="58" t="e">
        <f ca="true">+IF(AND(ISNUMBER(OFFSET('Water Data'!$H$5,0,10*ROW('Water Data'!H4))),'Data Summary'!CH10="Yes"),100-OFFSET('Water Data'!$H$5,0,10*ROW('Water Data'!H4)),NA())</f>
        <v>#N/A</v>
      </c>
      <c r="T10" s="58" t="e">
        <f ca="true">+IF(AND(ISNUMBER(OFFSET('Water Data'!$H$7,0,10*ROW('Water Data'!H4))),'Data Summary'!CI10="Yes"),OFFSET('Water Data'!$H$7,0,10*ROW('Water Data'!H4)),NA())</f>
        <v>#N/A</v>
      </c>
      <c r="U10" s="58" t="e">
        <f ca="true">+IF(AND(ISNUMBER(OFFSET('Water Data'!$H$10,0,10*ROW('Water Data'!H4))),'Data Summary'!CJ10="Yes"),OFFSET('Water Data'!$H$10,0,10*ROW('Water Data'!H4)),NA())</f>
        <v>#N/A</v>
      </c>
      <c r="V10" s="104">
        <f ca="true">+IF(AND(ISNUMBER(OFFSET('Sanitation Data'!$C$5,0,10*ROW('Sanitation Data'!C4))),'Data Summary'!CK10="Yes"),100-OFFSET('Sanitation Data'!$C$5,0,10*ROW('Sanitation Data'!C4)),NA())</f>
        <v>95.568302387267906</v>
      </c>
      <c r="W10" s="104" t="e">
        <f ca="true">+IF(AND(ISNUMBER(OFFSET('Sanitation Data'!$C$7,0,10*ROW('Sanitation Data'!C4))),'Data Summary'!CL10="Yes"),OFFSET('Sanitation Data'!$C$7,0,10*ROW('Sanitation Data'!C4)),NA())</f>
        <v>#N/A</v>
      </c>
      <c r="X10" s="104" t="e">
        <f ca="true">+IF(AND(ISNUMBER(OFFSET('Sanitation Data'!$C$11,0,10*ROW('Sanitation Data'!C4))),'Data Summary'!CM10="Yes"),OFFSET('Sanitation Data'!$C$11,0,10*ROW('Sanitation Data'!C4)),NA())</f>
        <v>#N/A</v>
      </c>
      <c r="Y10" s="104" t="e">
        <f ca="true">+IF(AND(ISNUMBER(OFFSET('Sanitation Data'!$C$12,0,10*ROW('Sanitation Data'!C4))),'Data Summary'!CN10="Yes"),OFFSET('Sanitation Data'!$C$12,0,10*ROW('Sanitation Data'!C4)),NA())</f>
        <v>#N/A</v>
      </c>
      <c r="Z10" s="104" t="e">
        <f ca="true">+IF(AND(ISNUMBER(OFFSET('Sanitation Data'!$C$13,0,10*ROW('Sanitation Data'!C4))),'Data Summary'!CO10="Yes"),OFFSET('Sanitation Data'!$C$13,0,10*ROW('Sanitation Data'!C4)),NA())</f>
        <v>#N/A</v>
      </c>
      <c r="AA10" s="104" t="e">
        <f ca="true">+IF(AND(ISNUMBER(OFFSET('Sanitation Data'!$D$5,0,10*ROW('Sanitation Data'!D4))),'Data Summary'!CP10="Yes"),100-OFFSET('Sanitation Data'!$D$5,0,10*ROW('Sanitation Data'!D4)),NA())</f>
        <v>#N/A</v>
      </c>
      <c r="AB10" s="104" t="e">
        <f ca="true">+IF(AND(ISNUMBER(OFFSET('Sanitation Data'!$D$7,0,10*ROW('Sanitation Data'!D4))),'Data Summary'!CQ10="Yes"),OFFSET('Sanitation Data'!$D$7,0,10*ROW('Sanitation Data'!D4)),NA())</f>
        <v>#N/A</v>
      </c>
      <c r="AC10" s="104" t="e">
        <f ca="true">+IF(AND(ISNUMBER(OFFSET('Sanitation Data'!$D$11,0,10*ROW('Sanitation Data'!D4))),'Data Summary'!CR10="Yes"),OFFSET('Sanitation Data'!$D$11,0,10*ROW('Sanitation Data'!D4)),NA())</f>
        <v>#N/A</v>
      </c>
      <c r="AD10" s="104" t="e">
        <f ca="true">+IF(AND(ISNUMBER(OFFSET('Sanitation Data'!$D$12,0,10*ROW('Sanitation Data'!D4))),'Data Summary'!CS10="Yes"),OFFSET('Sanitation Data'!$D$12,0,10*ROW('Sanitation Data'!D4)),NA())</f>
        <v>#N/A</v>
      </c>
      <c r="AE10" s="104" t="e">
        <f ca="true">+IF(AND(ISNUMBER(OFFSET('Sanitation Data'!$D$13,0,10*ROW('Sanitation Data'!D4))),'Data Summary'!CT10="Yes"),OFFSET('Sanitation Data'!$D$13,0,10*ROW('Sanitation Data'!D4)),NA())</f>
        <v>#N/A</v>
      </c>
      <c r="AF10" s="104" t="e">
        <f ca="true">+IF(AND(ISNUMBER(OFFSET('Sanitation Data'!$E$5,0,10*ROW('Sanitation Data'!E4))),'Data Summary'!CU10="Yes"),100-OFFSET('Sanitation Data'!$E$5,0,10*ROW('Sanitation Data'!E4)),NA())</f>
        <v>#N/A</v>
      </c>
      <c r="AG10" s="104" t="e">
        <f ca="true">+IF(AND(ISNUMBER(OFFSET('Sanitation Data'!$E$7,0,10*ROW('Sanitation Data'!E4))),'Data Summary'!CV10="Yes"),OFFSET('Sanitation Data'!$E$7,0,10*ROW('Sanitation Data'!E4)),NA())</f>
        <v>#N/A</v>
      </c>
      <c r="AH10" s="104" t="e">
        <f ca="true">+IF(AND(ISNUMBER(OFFSET('Sanitation Data'!$E$11,0,10*ROW('Sanitation Data'!E4))),'Data Summary'!CW10="Yes"),OFFSET('Sanitation Data'!$E$11,0,10*ROW('Sanitation Data'!E4)),NA())</f>
        <v>#N/A</v>
      </c>
      <c r="AI10" s="104" t="e">
        <f ca="true">+IF(AND(ISNUMBER(OFFSET('Sanitation Data'!$E$12,0,10*ROW('Sanitation Data'!E4))),'Data Summary'!CX10="Yes"),OFFSET('Sanitation Data'!$E$12,0,10*ROW('Sanitation Data'!E4)),NA())</f>
        <v>#N/A</v>
      </c>
      <c r="AJ10" s="104" t="e">
        <f ca="true">+IF(AND(ISNUMBER(OFFSET('Sanitation Data'!$E$13,0,10*ROW('Sanitation Data'!E4))),'Data Summary'!CY10="Yes"),OFFSET('Sanitation Data'!$E$13,0,10*ROW('Sanitation Data'!E4)),NA())</f>
        <v>#N/A</v>
      </c>
      <c r="AK10" s="104" t="e">
        <f ca="true">+IF(AND(ISNUMBER(OFFSET('Sanitation Data'!$F$5,0,10*ROW('Sanitation Data'!F4))),'Data Summary'!CZ10="Yes"),100-OFFSET('Sanitation Data'!$F$5,0,10*ROW('Sanitation Data'!F4)),NA())</f>
        <v>#N/A</v>
      </c>
      <c r="AL10" s="104" t="e">
        <f ca="true">+IF(AND(ISNUMBER(OFFSET('Sanitation Data'!$F$7,0,10*ROW('Sanitation Data'!F4))),'Data Summary'!DA10="Yes"),OFFSET('Sanitation Data'!$F$7,0,10*ROW('Sanitation Data'!F4)),NA())</f>
        <v>#N/A</v>
      </c>
      <c r="AM10" s="104" t="e">
        <f ca="true">+IF(AND(ISNUMBER(OFFSET('Sanitation Data'!$F$11,0,10*ROW('Sanitation Data'!F4))),'Data Summary'!DB10="Yes"),OFFSET('Sanitation Data'!$F$11,0,10*ROW('Sanitation Data'!F4)),NA())</f>
        <v>#N/A</v>
      </c>
      <c r="AN10" s="104" t="e">
        <f ca="true">+IF(AND(ISNUMBER(OFFSET('Sanitation Data'!$F$12,0,10*ROW('Sanitation Data'!F4))),'Data Summary'!DC10="Yes"),OFFSET('Sanitation Data'!$F$12,0,10*ROW('Sanitation Data'!F4)),NA())</f>
        <v>#N/A</v>
      </c>
      <c r="AO10" s="104" t="e">
        <f ca="true">+IF(AND(ISNUMBER(OFFSET('Sanitation Data'!$F$13,0,10*ROW('Sanitation Data'!F4))),'Data Summary'!DD10="Yes"),OFFSET('Sanitation Data'!$F$13,0,10*ROW('Sanitation Data'!F4)),NA())</f>
        <v>#N/A</v>
      </c>
      <c r="AP10" s="104">
        <f ca="true">+IF(AND(ISNUMBER(OFFSET('Sanitation Data'!$G$5,0,10*ROW('Sanitation Data'!G4))),'Data Summary'!DE10="Yes"),100-OFFSET('Sanitation Data'!$G$5,0,10*ROW('Sanitation Data'!G4)),NA())</f>
        <v>94</v>
      </c>
      <c r="AQ10" s="104" t="e">
        <f ca="true">+IF(AND(ISNUMBER(OFFSET('Sanitation Data'!$G$7,0,10*ROW('Sanitation Data'!G4))),'Data Summary'!DF10="Yes"),OFFSET('Sanitation Data'!$G$7,0,10*ROW('Sanitation Data'!G4)),NA())</f>
        <v>#N/A</v>
      </c>
      <c r="AR10" s="104" t="e">
        <f ca="true">+IF(AND(ISNUMBER(OFFSET('Sanitation Data'!$G$11,0,10*ROW('Sanitation Data'!G4))),'Data Summary'!DG10="Yes"),OFFSET('Sanitation Data'!$G$11,0,10*ROW('Sanitation Data'!G4)),NA())</f>
        <v>#N/A</v>
      </c>
      <c r="AS10" s="104" t="e">
        <f ca="true">+IF(AND(ISNUMBER(OFFSET('Sanitation Data'!$G$12,0,10*ROW('Sanitation Data'!G4))),'Data Summary'!DH10="Yes"),OFFSET('Sanitation Data'!$G$12,0,10*ROW('Sanitation Data'!G4)),NA())</f>
        <v>#N/A</v>
      </c>
      <c r="AT10" s="104" t="e">
        <f ca="true">+IF(AND(ISNUMBER(OFFSET('Sanitation Data'!$G$13,0,10*ROW('Sanitation Data'!G4))),'Data Summary'!DI10="Yes"),OFFSET('Sanitation Data'!$G$13,0,10*ROW('Sanitation Data'!G4)),NA())</f>
        <v>#N/A</v>
      </c>
      <c r="AU10" s="104">
        <f ca="true">+IF(AND(ISNUMBER(OFFSET('Sanitation Data'!$H$5,0,10*ROW('Sanitation Data'!H4))),'Data Summary'!DJ10="Yes"),100-OFFSET('Sanitation Data'!$H$5,0,10*ROW('Sanitation Data'!H4)),NA())</f>
        <v>98.3</v>
      </c>
      <c r="AV10" s="104" t="e">
        <f ca="true">+IF(AND(ISNUMBER(OFFSET('Sanitation Data'!$H$7,0,10*ROW('Sanitation Data'!H4))),'Data Summary'!DK10="Yes"),OFFSET('Sanitation Data'!$H$7,0,10*ROW('Sanitation Data'!H4)),NA())</f>
        <v>#N/A</v>
      </c>
      <c r="AW10" s="104" t="e">
        <f ca="true">+IF(AND(ISNUMBER(OFFSET('Sanitation Data'!$H$11,0,10*ROW('Sanitation Data'!H4))),'Data Summary'!DL10="Yes"),OFFSET('Sanitation Data'!$H$11,0,10*ROW('Sanitation Data'!H4)),NA())</f>
        <v>#N/A</v>
      </c>
      <c r="AX10" s="104" t="e">
        <f ca="true">+IF(AND(ISNUMBER(OFFSET('Sanitation Data'!$H$12,0,10*ROW('Sanitation Data'!H4))),'Data Summary'!DM10="Yes"),OFFSET('Sanitation Data'!$H$12,0,10*ROW('Sanitation Data'!H4)),NA())</f>
        <v>#N/A</v>
      </c>
      <c r="AY10" s="104" t="e">
        <f ca="true">+IF(AND(ISNUMBER(OFFSET('Sanitation Data'!$H$13,0,10*ROW('Sanitation Data'!H4))),'Data Summary'!DN10="Yes"),OFFSET('Sanitation Data'!$H$13,0,10*ROW('Sanitation Data'!H4)),NA())</f>
        <v>#N/A</v>
      </c>
      <c r="AZ10" s="109" t="e">
        <f ca="true">+IF(AND(ISNUMBER(OFFSET('Hygiene Data'!$C$6,0,10*ROW('Hygiene Data'!C4))),'Data Summary'!DO10="Yes"),OFFSET('Hygiene Data'!$C$6,0,10*ROW('Hygiene Data'!C4)),NA())</f>
        <v>#N/A</v>
      </c>
      <c r="BA10" s="109" t="e">
        <f ca="true">+IF(AND(ISNUMBER(OFFSET('Hygiene Data'!$C$8,0,10*ROW('Hygiene Data'!C4))),'Data Summary'!DP10="Yes"),OFFSET('Hygiene Data'!$C$8,0,10*ROW('Hygiene Data'!C4)),NA())</f>
        <v>#N/A</v>
      </c>
      <c r="BB10" s="109" t="e">
        <f ca="true">+IF(AND(ISNUMBER(OFFSET('Hygiene Data'!$C$10,0,10*ROW('Hygiene Data'!C4))),'Data Summary'!DQ10="Yes"),OFFSET('Hygiene Data'!$C$10,0,10*ROW('Hygiene Data'!C4)),NA())</f>
        <v>#N/A</v>
      </c>
      <c r="BC10" s="109" t="e">
        <f ca="true">+IF(AND(ISNUMBER(OFFSET('Hygiene Data'!$D$6,0,10*ROW('Hygiene Data'!D4))),'Data Summary'!DR10="Yes"),OFFSET('Hygiene Data'!$D$6,0,10*ROW('Hygiene Data'!D4)),NA())</f>
        <v>#N/A</v>
      </c>
      <c r="BD10" s="109" t="e">
        <f ca="true">+IF(AND(ISNUMBER(OFFSET('Hygiene Data'!$D$8,0,10*ROW('Hygiene Data'!D4))),'Data Summary'!DS10="Yes"),OFFSET('Hygiene Data'!$D$8,0,10*ROW('Hygiene Data'!D4)),NA())</f>
        <v>#N/A</v>
      </c>
      <c r="BE10" s="109" t="e">
        <f ca="true">+IF(AND(ISNUMBER(OFFSET('Hygiene Data'!$D$10,0,10*ROW('Hygiene Data'!D4))),'Data Summary'!DT10="Yes"),OFFSET('Hygiene Data'!$D$10,0,10*ROW('Hygiene Data'!D4)),NA())</f>
        <v>#N/A</v>
      </c>
      <c r="BF10" s="109" t="e">
        <f ca="true">+IF(AND(ISNUMBER(OFFSET('Hygiene Data'!$E$6,0,10*ROW('Hygiene Data'!E4))),'Data Summary'!DU10="Yes"),OFFSET('Hygiene Data'!$E$6,0,10*ROW('Hygiene Data'!E4)),NA())</f>
        <v>#N/A</v>
      </c>
      <c r="BG10" s="109" t="e">
        <f ca="true">+IF(AND(ISNUMBER(OFFSET('Hygiene Data'!$E$8,0,10*ROW('Hygiene Data'!E4))),'Data Summary'!DV10="Yes"),OFFSET('Hygiene Data'!$E$8,0,10*ROW('Hygiene Data'!E4)),NA())</f>
        <v>#N/A</v>
      </c>
      <c r="BH10" s="109" t="e">
        <f ca="true">+IF(AND(ISNUMBER(OFFSET('Hygiene Data'!$E$10,0,10*ROW('Hygiene Data'!E4))),'Data Summary'!DW10="Yes"),OFFSET('Hygiene Data'!$E$10,0,10*ROW('Hygiene Data'!E4)),NA())</f>
        <v>#N/A</v>
      </c>
      <c r="BI10" s="109" t="e">
        <f ca="true">+IF(AND(ISNUMBER(OFFSET('Hygiene Data'!$F$6,0,10*ROW('Hygiene Data'!F4))),'Data Summary'!DX10="Yes"),OFFSET('Hygiene Data'!$F$6,0,10*ROW('Hygiene Data'!F4)),NA())</f>
        <v>#N/A</v>
      </c>
      <c r="BJ10" s="109" t="e">
        <f ca="true">+IF(AND(ISNUMBER(OFFSET('Hygiene Data'!$F$8,0,10*ROW('Hygiene Data'!F4))),'Data Summary'!DY10="Yes"),OFFSET('Hygiene Data'!$F$8,0,10*ROW('Hygiene Data'!F4)),NA())</f>
        <v>#N/A</v>
      </c>
      <c r="BK10" s="109" t="e">
        <f ca="true">+IF(AND(ISNUMBER(OFFSET('Hygiene Data'!$F$10,0,10*ROW('Hygiene Data'!F4))),'Data Summary'!DZ10="Yes"),OFFSET('Hygiene Data'!$F$10,0,10*ROW('Hygiene Data'!F4)),NA())</f>
        <v>#N/A</v>
      </c>
      <c r="BL10" s="109" t="e">
        <f ca="true">+IF(AND(ISNUMBER(OFFSET('Hygiene Data'!$G$6,0,10*ROW('Hygiene Data'!G4))),'Data Summary'!EA10="Yes"),OFFSET('Hygiene Data'!$G$6,0,10*ROW('Hygiene Data'!G4)),NA())</f>
        <v>#N/A</v>
      </c>
      <c r="BM10" s="109" t="e">
        <f ca="true">+IF(AND(ISNUMBER(OFFSET('Hygiene Data'!$G$8,0,10*ROW('Hygiene Data'!G4))),'Data Summary'!EB10="Yes"),OFFSET('Hygiene Data'!$G$8,0,10*ROW('Hygiene Data'!G4)),NA())</f>
        <v>#N/A</v>
      </c>
      <c r="BN10" s="109" t="e">
        <f ca="true">+IF(AND(ISNUMBER(OFFSET('Hygiene Data'!$G$10,0,10*ROW('Hygiene Data'!G4))),'Data Summary'!EC10="Yes"),OFFSET('Hygiene Data'!$G$10,0,10*ROW('Hygiene Data'!G4)),NA())</f>
        <v>#N/A</v>
      </c>
      <c r="BO10" s="109" t="e">
        <f ca="true">+IF(AND(ISNUMBER(OFFSET('Hygiene Data'!$H$6,0,10*ROW('Hygiene Data'!H4))),'Data Summary'!ED10="Yes"),OFFSET('Hygiene Data'!$H$6,0,10*ROW('Hygiene Data'!H4)),NA())</f>
        <v>#N/A</v>
      </c>
      <c r="BP10" s="109" t="e">
        <f ca="true">+IF(AND(ISNUMBER(OFFSET('Hygiene Data'!$H$8,0,10*ROW('Hygiene Data'!H4))),'Data Summary'!EE10="Yes"),OFFSET('Hygiene Data'!$H$8,0,10*ROW('Hygiene Data'!H4)),NA())</f>
        <v>#N/A</v>
      </c>
      <c r="BQ10" s="109" t="e">
        <f ca="true">+IF(AND(ISNUMBER(OFFSET('Hygiene Data'!$H$10,0,10*ROW('Hygiene Data'!H4))),'Data Summary'!EF10="Yes"),OFFSET('Hygiene Data'!$H$10,0,10*ROW('Hygiene Data'!H4)),NA())</f>
        <v>#N/A</v>
      </c>
    </row>
    <row r="11" x14ac:dyDescent="0.2">
      <c r="A11" s="57" t="str">
        <f ca="true">+IF(OFFSET('Water Data'!$B$1,0,10*ROW('Water Data'!B5))="",NA(),OFFSET('Water Data'!$B$1,0,10*ROW('Water Data'!B5)))</f>
        <v>UIS16</v>
      </c>
      <c r="B11" s="57" t="str">
        <f ca="true">+IF(OFFSET('Water Data'!$A$3,0,10*ROW('Water Data'!A5))="",NA(),OFFSET('Water Data'!$A$3,0,10*ROW('Water Data'!A5)))</f>
        <v>Other</v>
      </c>
      <c r="C11" s="57">
        <f ca="true">+IF(OFFSET('Water Data'!$C$3,0,10*ROW('Water Data'!C5))="",NA(),OFFSET('Water Data'!$C$3,0,10*ROW('Water Data'!C5)))</f>
        <v>2016</v>
      </c>
      <c r="D11" s="58" t="e">
        <f ca="true">+IF(AND(ISNUMBER(OFFSET('Water Data'!$C$5,0,10*ROW('Water Data'!C5))),'Data Summary'!BS11="Yes"),100-OFFSET('Water Data'!$C$5,0,10*ROW('Water Data'!C5)),NA())</f>
        <v>#N/A</v>
      </c>
      <c r="E11" s="58" t="e">
        <f ca="true">+IF(AND(ISNUMBER(OFFSET('Water Data'!$C$7,0,10*ROW('Water Data'!C5))),'Data Summary'!BT11="Yes"),OFFSET('Water Data'!$C$7,0,10*ROW('Water Data'!C5)),NA())</f>
        <v>#N/A</v>
      </c>
      <c r="F11" s="58" t="e">
        <f ca="true">+IF(AND(ISNUMBER(OFFSET('Water Data'!$C$10,0,10*ROW('Water Data'!C5))),'Data Summary'!BU11="Yes"),OFFSET('Water Data'!$C$10,0,10*ROW('Water Data'!C5)),NA())</f>
        <v>#N/A</v>
      </c>
      <c r="G11" s="58" t="e">
        <f ca="true">+IF(AND(ISNUMBER(OFFSET('Water Data'!$D$5,0,10*ROW('Water Data'!D5))),'Data Summary'!BV11="Yes"),100-OFFSET('Water Data'!$D$5,0,10*ROW('Water Data'!D5)),NA())</f>
        <v>#N/A</v>
      </c>
      <c r="H11" s="58" t="e">
        <f ca="true">+IF(AND(ISNUMBER(OFFSET('Water Data'!$D$7,0,10*ROW('Water Data'!D5))),'Data Summary'!BW11="Yes"),OFFSET('Water Data'!$D$7,0,10*ROW('Water Data'!D5)),NA())</f>
        <v>#N/A</v>
      </c>
      <c r="I11" s="58" t="e">
        <f ca="true">+IF(AND(ISNUMBER(OFFSET('Water Data'!$D$10,0,10*ROW('Water Data'!D5))),'Data Summary'!BX11="Yes"),OFFSET('Water Data'!$D$10,0,10*ROW('Water Data'!D5)),NA())</f>
        <v>#N/A</v>
      </c>
      <c r="J11" s="58" t="e">
        <f ca="true">+IF(AND(ISNUMBER(OFFSET('Water Data'!$E$5,0,10*ROW('Water Data'!E5))),'Data Summary'!BY11="Yes"),100-OFFSET('Water Data'!$E$5,0,10*ROW('Water Data'!E5)),NA())</f>
        <v>#N/A</v>
      </c>
      <c r="K11" s="58" t="e">
        <f ca="true">+IF(AND(ISNUMBER(OFFSET('Water Data'!$E$7,0,10*ROW('Water Data'!E5))),'Data Summary'!BZ11="Yes"),OFFSET('Water Data'!$E$7,0,10*ROW('Water Data'!E5)),NA())</f>
        <v>#N/A</v>
      </c>
      <c r="L11" s="58" t="e">
        <f ca="true">+IF(AND(ISNUMBER(OFFSET('Water Data'!$E$10,0,10*ROW('Water Data'!E5))),'Data Summary'!CA11="Yes"),OFFSET('Water Data'!$E$10,0,10*ROW('Water Data'!E5)),NA())</f>
        <v>#N/A</v>
      </c>
      <c r="M11" s="58" t="e">
        <f ca="true">+IF(AND(ISNUMBER(OFFSET('Water Data'!$F$5,0,10*ROW('Water Data'!F5))),'Data Summary'!CB11="Yes"),100-OFFSET('Water Data'!$F$5,0,10*ROW('Water Data'!F5)),NA())</f>
        <v>#N/A</v>
      </c>
      <c r="N11" s="58" t="e">
        <f ca="true">+IF(AND(ISNUMBER(OFFSET('Water Data'!$F$7,0,10*ROW('Water Data'!F5))),'Data Summary'!CC11="Yes"),OFFSET('Water Data'!$F$7,0,10*ROW('Water Data'!F5)),NA())</f>
        <v>#N/A</v>
      </c>
      <c r="O11" s="58" t="e">
        <f ca="true">+IF(AND(ISNUMBER(OFFSET('Water Data'!$F$10,0,10*ROW('Water Data'!F5))),'Data Summary'!CD11="Yes"),OFFSET('Water Data'!$F$10,0,10*ROW('Water Data'!F5)),NA())</f>
        <v>#N/A</v>
      </c>
      <c r="P11" s="58" t="e">
        <f ca="true">+IF(AND(ISNUMBER(OFFSET('Water Data'!$G$5,0,10*ROW('Water Data'!G5))),'Data Summary'!CE11="Yes"),100-OFFSET('Water Data'!$G$5,0,10*ROW('Water Data'!G5)),NA())</f>
        <v>#N/A</v>
      </c>
      <c r="Q11" s="58" t="e">
        <f ca="true">+IF(AND(ISNUMBER(OFFSET('Water Data'!$G$7,0,10*ROW('Water Data'!G5))),'Data Summary'!CF11="Yes"),OFFSET('Water Data'!$G$7,0,10*ROW('Water Data'!G5)),NA())</f>
        <v>#N/A</v>
      </c>
      <c r="R11" s="58" t="e">
        <f ca="true">+IF(AND(ISNUMBER(OFFSET('Water Data'!$G$10,0,10*ROW('Water Data'!G5))),'Data Summary'!CG11="Yes"),OFFSET('Water Data'!$G$10,0,10*ROW('Water Data'!G5)),NA())</f>
        <v>#N/A</v>
      </c>
      <c r="S11" s="58" t="e">
        <f ca="true">+IF(AND(ISNUMBER(OFFSET('Water Data'!$H$5,0,10*ROW('Water Data'!H5))),'Data Summary'!CH11="Yes"),100-OFFSET('Water Data'!$H$5,0,10*ROW('Water Data'!H5)),NA())</f>
        <v>#N/A</v>
      </c>
      <c r="T11" s="58" t="e">
        <f ca="true">+IF(AND(ISNUMBER(OFFSET('Water Data'!$H$7,0,10*ROW('Water Data'!H5))),'Data Summary'!CI11="Yes"),OFFSET('Water Data'!$H$7,0,10*ROW('Water Data'!H5)),NA())</f>
        <v>#N/A</v>
      </c>
      <c r="U11" s="58" t="e">
        <f ca="true">+IF(AND(ISNUMBER(OFFSET('Water Data'!$H$10,0,10*ROW('Water Data'!H5))),'Data Summary'!CJ11="Yes"),OFFSET('Water Data'!$H$10,0,10*ROW('Water Data'!H5)),NA())</f>
        <v>#N/A</v>
      </c>
      <c r="V11" s="104">
        <f ca="true">+IF(AND(ISNUMBER(OFFSET('Sanitation Data'!$C$5,0,10*ROW('Sanitation Data'!C5))),'Data Summary'!CK11="Yes"),100-OFFSET('Sanitation Data'!$C$5,0,10*ROW('Sanitation Data'!C5)),NA())</f>
        <v>95.728249336870022</v>
      </c>
      <c r="W11" s="104" t="e">
        <f ca="true">+IF(AND(ISNUMBER(OFFSET('Sanitation Data'!$C$7,0,10*ROW('Sanitation Data'!C5))),'Data Summary'!CL11="Yes"),OFFSET('Sanitation Data'!$C$7,0,10*ROW('Sanitation Data'!C5)),NA())</f>
        <v>#N/A</v>
      </c>
      <c r="X11" s="104" t="e">
        <f ca="true">+IF(AND(ISNUMBER(OFFSET('Sanitation Data'!$C$11,0,10*ROW('Sanitation Data'!C5))),'Data Summary'!CM11="Yes"),OFFSET('Sanitation Data'!$C$11,0,10*ROW('Sanitation Data'!C5)),NA())</f>
        <v>#N/A</v>
      </c>
      <c r="Y11" s="104" t="e">
        <f ca="true">+IF(AND(ISNUMBER(OFFSET('Sanitation Data'!$C$12,0,10*ROW('Sanitation Data'!C5))),'Data Summary'!CN11="Yes"),OFFSET('Sanitation Data'!$C$12,0,10*ROW('Sanitation Data'!C5)),NA())</f>
        <v>#N/A</v>
      </c>
      <c r="Z11" s="104" t="e">
        <f ca="true">+IF(AND(ISNUMBER(OFFSET('Sanitation Data'!$C$13,0,10*ROW('Sanitation Data'!C5))),'Data Summary'!CO11="Yes"),OFFSET('Sanitation Data'!$C$13,0,10*ROW('Sanitation Data'!C5)),NA())</f>
        <v>#N/A</v>
      </c>
      <c r="AA11" s="104" t="e">
        <f ca="true">+IF(AND(ISNUMBER(OFFSET('Sanitation Data'!$D$5,0,10*ROW('Sanitation Data'!D5))),'Data Summary'!CP11="Yes"),100-OFFSET('Sanitation Data'!$D$5,0,10*ROW('Sanitation Data'!D5)),NA())</f>
        <v>#N/A</v>
      </c>
      <c r="AB11" s="104" t="e">
        <f ca="true">+IF(AND(ISNUMBER(OFFSET('Sanitation Data'!$D$7,0,10*ROW('Sanitation Data'!D5))),'Data Summary'!CQ11="Yes"),OFFSET('Sanitation Data'!$D$7,0,10*ROW('Sanitation Data'!D5)),NA())</f>
        <v>#N/A</v>
      </c>
      <c r="AC11" s="104" t="e">
        <f ca="true">+IF(AND(ISNUMBER(OFFSET('Sanitation Data'!$D$11,0,10*ROW('Sanitation Data'!D5))),'Data Summary'!CR11="Yes"),OFFSET('Sanitation Data'!$D$11,0,10*ROW('Sanitation Data'!D5)),NA())</f>
        <v>#N/A</v>
      </c>
      <c r="AD11" s="104" t="e">
        <f ca="true">+IF(AND(ISNUMBER(OFFSET('Sanitation Data'!$D$12,0,10*ROW('Sanitation Data'!D5))),'Data Summary'!CS11="Yes"),OFFSET('Sanitation Data'!$D$12,0,10*ROW('Sanitation Data'!D5)),NA())</f>
        <v>#N/A</v>
      </c>
      <c r="AE11" s="104" t="e">
        <f ca="true">+IF(AND(ISNUMBER(OFFSET('Sanitation Data'!$D$13,0,10*ROW('Sanitation Data'!D5))),'Data Summary'!CT11="Yes"),OFFSET('Sanitation Data'!$D$13,0,10*ROW('Sanitation Data'!D5)),NA())</f>
        <v>#N/A</v>
      </c>
      <c r="AF11" s="104" t="e">
        <f ca="true">+IF(AND(ISNUMBER(OFFSET('Sanitation Data'!$E$5,0,10*ROW('Sanitation Data'!E5))),'Data Summary'!CU11="Yes"),100-OFFSET('Sanitation Data'!$E$5,0,10*ROW('Sanitation Data'!E5)),NA())</f>
        <v>#N/A</v>
      </c>
      <c r="AG11" s="104" t="e">
        <f ca="true">+IF(AND(ISNUMBER(OFFSET('Sanitation Data'!$E$7,0,10*ROW('Sanitation Data'!E5))),'Data Summary'!CV11="Yes"),OFFSET('Sanitation Data'!$E$7,0,10*ROW('Sanitation Data'!E5)),NA())</f>
        <v>#N/A</v>
      </c>
      <c r="AH11" s="104" t="e">
        <f ca="true">+IF(AND(ISNUMBER(OFFSET('Sanitation Data'!$E$11,0,10*ROW('Sanitation Data'!E5))),'Data Summary'!CW11="Yes"),OFFSET('Sanitation Data'!$E$11,0,10*ROW('Sanitation Data'!E5)),NA())</f>
        <v>#N/A</v>
      </c>
      <c r="AI11" s="104" t="e">
        <f ca="true">+IF(AND(ISNUMBER(OFFSET('Sanitation Data'!$E$12,0,10*ROW('Sanitation Data'!E5))),'Data Summary'!CX11="Yes"),OFFSET('Sanitation Data'!$E$12,0,10*ROW('Sanitation Data'!E5)),NA())</f>
        <v>#N/A</v>
      </c>
      <c r="AJ11" s="104" t="e">
        <f ca="true">+IF(AND(ISNUMBER(OFFSET('Sanitation Data'!$E$13,0,10*ROW('Sanitation Data'!E5))),'Data Summary'!CY11="Yes"),OFFSET('Sanitation Data'!$E$13,0,10*ROW('Sanitation Data'!E5)),NA())</f>
        <v>#N/A</v>
      </c>
      <c r="AK11" s="104" t="e">
        <f ca="true">+IF(AND(ISNUMBER(OFFSET('Sanitation Data'!$F$5,0,10*ROW('Sanitation Data'!F5))),'Data Summary'!CZ11="Yes"),100-OFFSET('Sanitation Data'!$F$5,0,10*ROW('Sanitation Data'!F5)),NA())</f>
        <v>#N/A</v>
      </c>
      <c r="AL11" s="104" t="e">
        <f ca="true">+IF(AND(ISNUMBER(OFFSET('Sanitation Data'!$F$7,0,10*ROW('Sanitation Data'!F5))),'Data Summary'!DA11="Yes"),OFFSET('Sanitation Data'!$F$7,0,10*ROW('Sanitation Data'!F5)),NA())</f>
        <v>#N/A</v>
      </c>
      <c r="AM11" s="104" t="e">
        <f ca="true">+IF(AND(ISNUMBER(OFFSET('Sanitation Data'!$F$11,0,10*ROW('Sanitation Data'!F5))),'Data Summary'!DB11="Yes"),OFFSET('Sanitation Data'!$F$11,0,10*ROW('Sanitation Data'!F5)),NA())</f>
        <v>#N/A</v>
      </c>
      <c r="AN11" s="104" t="e">
        <f ca="true">+IF(AND(ISNUMBER(OFFSET('Sanitation Data'!$F$12,0,10*ROW('Sanitation Data'!F5))),'Data Summary'!DC11="Yes"),OFFSET('Sanitation Data'!$F$12,0,10*ROW('Sanitation Data'!F5)),NA())</f>
        <v>#N/A</v>
      </c>
      <c r="AO11" s="104" t="e">
        <f ca="true">+IF(AND(ISNUMBER(OFFSET('Sanitation Data'!$F$13,0,10*ROW('Sanitation Data'!F5))),'Data Summary'!DD11="Yes"),OFFSET('Sanitation Data'!$F$13,0,10*ROW('Sanitation Data'!F5)),NA())</f>
        <v>#N/A</v>
      </c>
      <c r="AP11" s="104">
        <f ca="true">+IF(AND(ISNUMBER(OFFSET('Sanitation Data'!$G$5,0,10*ROW('Sanitation Data'!G5))),'Data Summary'!DE11="Yes"),100-OFFSET('Sanitation Data'!$G$5,0,10*ROW('Sanitation Data'!G5)),NA())</f>
        <v>95.4</v>
      </c>
      <c r="AQ11" s="104" t="e">
        <f ca="true">+IF(AND(ISNUMBER(OFFSET('Sanitation Data'!$G$7,0,10*ROW('Sanitation Data'!G5))),'Data Summary'!DF11="Yes"),OFFSET('Sanitation Data'!$G$7,0,10*ROW('Sanitation Data'!G5)),NA())</f>
        <v>#N/A</v>
      </c>
      <c r="AR11" s="104" t="e">
        <f ca="true">+IF(AND(ISNUMBER(OFFSET('Sanitation Data'!$G$11,0,10*ROW('Sanitation Data'!G5))),'Data Summary'!DG11="Yes"),OFFSET('Sanitation Data'!$G$11,0,10*ROW('Sanitation Data'!G5)),NA())</f>
        <v>#N/A</v>
      </c>
      <c r="AS11" s="104" t="e">
        <f ca="true">+IF(AND(ISNUMBER(OFFSET('Sanitation Data'!$G$12,0,10*ROW('Sanitation Data'!G5))),'Data Summary'!DH11="Yes"),OFFSET('Sanitation Data'!$G$12,0,10*ROW('Sanitation Data'!G5)),NA())</f>
        <v>#N/A</v>
      </c>
      <c r="AT11" s="104" t="e">
        <f ca="true">+IF(AND(ISNUMBER(OFFSET('Sanitation Data'!$G$13,0,10*ROW('Sanitation Data'!G5))),'Data Summary'!DI11="Yes"),OFFSET('Sanitation Data'!$G$13,0,10*ROW('Sanitation Data'!G5)),NA())</f>
        <v>#N/A</v>
      </c>
      <c r="AU11" s="104">
        <f ca="true">+IF(AND(ISNUMBER(OFFSET('Sanitation Data'!$H$5,0,10*ROW('Sanitation Data'!H5))),'Data Summary'!DJ11="Yes"),100-OFFSET('Sanitation Data'!$H$5,0,10*ROW('Sanitation Data'!H5)),NA())</f>
        <v>96.3</v>
      </c>
      <c r="AV11" s="104" t="e">
        <f ca="true">+IF(AND(ISNUMBER(OFFSET('Sanitation Data'!$H$7,0,10*ROW('Sanitation Data'!H5))),'Data Summary'!DK11="Yes"),OFFSET('Sanitation Data'!$H$7,0,10*ROW('Sanitation Data'!H5)),NA())</f>
        <v>#N/A</v>
      </c>
      <c r="AW11" s="104" t="e">
        <f ca="true">+IF(AND(ISNUMBER(OFFSET('Sanitation Data'!$H$11,0,10*ROW('Sanitation Data'!H5))),'Data Summary'!DL11="Yes"),OFFSET('Sanitation Data'!$H$11,0,10*ROW('Sanitation Data'!H5)),NA())</f>
        <v>#N/A</v>
      </c>
      <c r="AX11" s="104" t="e">
        <f ca="true">+IF(AND(ISNUMBER(OFFSET('Sanitation Data'!$H$12,0,10*ROW('Sanitation Data'!H5))),'Data Summary'!DM11="Yes"),OFFSET('Sanitation Data'!$H$12,0,10*ROW('Sanitation Data'!H5)),NA())</f>
        <v>#N/A</v>
      </c>
      <c r="AY11" s="104" t="e">
        <f ca="true">+IF(AND(ISNUMBER(OFFSET('Sanitation Data'!$H$13,0,10*ROW('Sanitation Data'!H5))),'Data Summary'!DN11="Yes"),OFFSET('Sanitation Data'!$H$13,0,10*ROW('Sanitation Data'!H5)),NA())</f>
        <v>#N/A</v>
      </c>
      <c r="AZ11" s="109" t="e">
        <f ca="true">+IF(AND(ISNUMBER(OFFSET('Hygiene Data'!$C$6,0,10*ROW('Hygiene Data'!C5))),'Data Summary'!DO11="Yes"),OFFSET('Hygiene Data'!$C$6,0,10*ROW('Hygiene Data'!C5)),NA())</f>
        <v>#N/A</v>
      </c>
      <c r="BA11" s="109" t="e">
        <f ca="true">+IF(AND(ISNUMBER(OFFSET('Hygiene Data'!$C$8,0,10*ROW('Hygiene Data'!C5))),'Data Summary'!DP11="Yes"),OFFSET('Hygiene Data'!$C$8,0,10*ROW('Hygiene Data'!C5)),NA())</f>
        <v>#N/A</v>
      </c>
      <c r="BB11" s="109" t="e">
        <f ca="true">+IF(AND(ISNUMBER(OFFSET('Hygiene Data'!$C$10,0,10*ROW('Hygiene Data'!C5))),'Data Summary'!DQ11="Yes"),OFFSET('Hygiene Data'!$C$10,0,10*ROW('Hygiene Data'!C5)),NA())</f>
        <v>#N/A</v>
      </c>
      <c r="BC11" s="109" t="e">
        <f ca="true">+IF(AND(ISNUMBER(OFFSET('Hygiene Data'!$D$6,0,10*ROW('Hygiene Data'!D5))),'Data Summary'!DR11="Yes"),OFFSET('Hygiene Data'!$D$6,0,10*ROW('Hygiene Data'!D5)),NA())</f>
        <v>#N/A</v>
      </c>
      <c r="BD11" s="109" t="e">
        <f ca="true">+IF(AND(ISNUMBER(OFFSET('Hygiene Data'!$D$8,0,10*ROW('Hygiene Data'!D5))),'Data Summary'!DS11="Yes"),OFFSET('Hygiene Data'!$D$8,0,10*ROW('Hygiene Data'!D5)),NA())</f>
        <v>#N/A</v>
      </c>
      <c r="BE11" s="109" t="e">
        <f ca="true">+IF(AND(ISNUMBER(OFFSET('Hygiene Data'!$D$10,0,10*ROW('Hygiene Data'!D5))),'Data Summary'!DT11="Yes"),OFFSET('Hygiene Data'!$D$10,0,10*ROW('Hygiene Data'!D5)),NA())</f>
        <v>#N/A</v>
      </c>
      <c r="BF11" s="109" t="e">
        <f ca="true">+IF(AND(ISNUMBER(OFFSET('Hygiene Data'!$E$6,0,10*ROW('Hygiene Data'!E5))),'Data Summary'!DU11="Yes"),OFFSET('Hygiene Data'!$E$6,0,10*ROW('Hygiene Data'!E5)),NA())</f>
        <v>#N/A</v>
      </c>
      <c r="BG11" s="109" t="e">
        <f ca="true">+IF(AND(ISNUMBER(OFFSET('Hygiene Data'!$E$8,0,10*ROW('Hygiene Data'!E5))),'Data Summary'!DV11="Yes"),OFFSET('Hygiene Data'!$E$8,0,10*ROW('Hygiene Data'!E5)),NA())</f>
        <v>#N/A</v>
      </c>
      <c r="BH11" s="109" t="e">
        <f ca="true">+IF(AND(ISNUMBER(OFFSET('Hygiene Data'!$E$10,0,10*ROW('Hygiene Data'!E5))),'Data Summary'!DW11="Yes"),OFFSET('Hygiene Data'!$E$10,0,10*ROW('Hygiene Data'!E5)),NA())</f>
        <v>#N/A</v>
      </c>
      <c r="BI11" s="109" t="e">
        <f ca="true">+IF(AND(ISNUMBER(OFFSET('Hygiene Data'!$F$6,0,10*ROW('Hygiene Data'!F5))),'Data Summary'!DX11="Yes"),OFFSET('Hygiene Data'!$F$6,0,10*ROW('Hygiene Data'!F5)),NA())</f>
        <v>#N/A</v>
      </c>
      <c r="BJ11" s="109" t="e">
        <f ca="true">+IF(AND(ISNUMBER(OFFSET('Hygiene Data'!$F$8,0,10*ROW('Hygiene Data'!F5))),'Data Summary'!DY11="Yes"),OFFSET('Hygiene Data'!$F$8,0,10*ROW('Hygiene Data'!F5)),NA())</f>
        <v>#N/A</v>
      </c>
      <c r="BK11" s="109" t="e">
        <f ca="true">+IF(AND(ISNUMBER(OFFSET('Hygiene Data'!$F$10,0,10*ROW('Hygiene Data'!F5))),'Data Summary'!DZ11="Yes"),OFFSET('Hygiene Data'!$F$10,0,10*ROW('Hygiene Data'!F5)),NA())</f>
        <v>#N/A</v>
      </c>
      <c r="BL11" s="109" t="e">
        <f ca="true">+IF(AND(ISNUMBER(OFFSET('Hygiene Data'!$G$6,0,10*ROW('Hygiene Data'!G5))),'Data Summary'!EA11="Yes"),OFFSET('Hygiene Data'!$G$6,0,10*ROW('Hygiene Data'!G5)),NA())</f>
        <v>#N/A</v>
      </c>
      <c r="BM11" s="109" t="e">
        <f ca="true">+IF(AND(ISNUMBER(OFFSET('Hygiene Data'!$G$8,0,10*ROW('Hygiene Data'!G5))),'Data Summary'!EB11="Yes"),OFFSET('Hygiene Data'!$G$8,0,10*ROW('Hygiene Data'!G5)),NA())</f>
        <v>#N/A</v>
      </c>
      <c r="BN11" s="109" t="e">
        <f ca="true">+IF(AND(ISNUMBER(OFFSET('Hygiene Data'!$G$10,0,10*ROW('Hygiene Data'!G5))),'Data Summary'!EC11="Yes"),OFFSET('Hygiene Data'!$G$10,0,10*ROW('Hygiene Data'!G5)),NA())</f>
        <v>#N/A</v>
      </c>
      <c r="BO11" s="109" t="e">
        <f ca="true">+IF(AND(ISNUMBER(OFFSET('Hygiene Data'!$H$6,0,10*ROW('Hygiene Data'!H5))),'Data Summary'!ED11="Yes"),OFFSET('Hygiene Data'!$H$6,0,10*ROW('Hygiene Data'!H5)),NA())</f>
        <v>#N/A</v>
      </c>
      <c r="BP11" s="109" t="e">
        <f ca="true">+IF(AND(ISNUMBER(OFFSET('Hygiene Data'!$H$8,0,10*ROW('Hygiene Data'!H5))),'Data Summary'!EE11="Yes"),OFFSET('Hygiene Data'!$H$8,0,10*ROW('Hygiene Data'!H5)),NA())</f>
        <v>#N/A</v>
      </c>
      <c r="BQ11" s="109" t="e">
        <f ca="true">+IF(AND(ISNUMBER(OFFSET('Hygiene Data'!$H$10,0,10*ROW('Hygiene Data'!H5))),'Data Summary'!EF11="Yes"),OFFSET('Hygiene Data'!$H$10,0,10*ROW('Hygiene Data'!H5)),NA())</f>
        <v>#N/A</v>
      </c>
    </row>
    <row r="12" x14ac:dyDescent="0.2">
      <c r="A12" s="57" t="str">
        <f ca="true">+IF(OFFSET('Water Data'!$B$1,0,10*ROW('Water Data'!B6))="",NA(),OFFSET('Water Data'!$B$1,0,10*ROW('Water Data'!B6)))</f>
        <v>EMIS16</v>
      </c>
      <c r="B12" s="57" t="str">
        <f ca="true">+IF(OFFSET('Water Data'!$A$3,0,10*ROW('Water Data'!A6))="",NA(),OFFSET('Water Data'!$A$3,0,10*ROW('Water Data'!A6)))</f>
        <v>EMIS</v>
      </c>
      <c r="C12" s="57">
        <f ca="true">+IF(OFFSET('Water Data'!$C$3,0,10*ROW('Water Data'!C6))="",NA(),OFFSET('Water Data'!$C$3,0,10*ROW('Water Data'!C6)))</f>
        <v>2016</v>
      </c>
      <c r="D12" s="58" t="e">
        <f ca="true">+IF(AND(ISNUMBER(OFFSET('Water Data'!$C$5,0,10*ROW('Water Data'!C6))),'Data Summary'!BS12="Yes"),100-OFFSET('Water Data'!$C$5,0,10*ROW('Water Data'!C6)),NA())</f>
        <v>#N/A</v>
      </c>
      <c r="E12" s="58">
        <f ca="true">+IF(AND(ISNUMBER(OFFSET('Water Data'!$C$7,0,10*ROW('Water Data'!C6))),'Data Summary'!BT12="Yes"),OFFSET('Water Data'!$C$7,0,10*ROW('Water Data'!C6)),NA())</f>
        <v>74.693469233673099</v>
      </c>
      <c r="F12" s="58" t="e">
        <f ca="true">+IF(AND(ISNUMBER(OFFSET('Water Data'!$C$10,0,10*ROW('Water Data'!C6))),'Data Summary'!BU12="Yes"),OFFSET('Water Data'!$C$10,0,10*ROW('Water Data'!C6)),NA())</f>
        <v>#N/A</v>
      </c>
      <c r="G12" s="58" t="e">
        <f ca="true">+IF(AND(ISNUMBER(OFFSET('Water Data'!$D$5,0,10*ROW('Water Data'!D6))),'Data Summary'!BV12="Yes"),100-OFFSET('Water Data'!$D$5,0,10*ROW('Water Data'!D6)),NA())</f>
        <v>#N/A</v>
      </c>
      <c r="H12" s="58" t="e">
        <f ca="true">+IF(AND(ISNUMBER(OFFSET('Water Data'!$D$7,0,10*ROW('Water Data'!D6))),'Data Summary'!BW12="Yes"),OFFSET('Water Data'!$D$7,0,10*ROW('Water Data'!D6)),NA())</f>
        <v>#N/A</v>
      </c>
      <c r="I12" s="58" t="e">
        <f ca="true">+IF(AND(ISNUMBER(OFFSET('Water Data'!$D$10,0,10*ROW('Water Data'!D6))),'Data Summary'!BX12="Yes"),OFFSET('Water Data'!$D$10,0,10*ROW('Water Data'!D6)),NA())</f>
        <v>#N/A</v>
      </c>
      <c r="J12" s="58" t="e">
        <f ca="true">+IF(AND(ISNUMBER(OFFSET('Water Data'!$E$5,0,10*ROW('Water Data'!E6))),'Data Summary'!BY12="Yes"),100-OFFSET('Water Data'!$E$5,0,10*ROW('Water Data'!E6)),NA())</f>
        <v>#N/A</v>
      </c>
      <c r="K12" s="58" t="e">
        <f ca="true">+IF(AND(ISNUMBER(OFFSET('Water Data'!$E$7,0,10*ROW('Water Data'!E6))),'Data Summary'!BZ12="Yes"),OFFSET('Water Data'!$E$7,0,10*ROW('Water Data'!E6)),NA())</f>
        <v>#N/A</v>
      </c>
      <c r="L12" s="58" t="e">
        <f ca="true">+IF(AND(ISNUMBER(OFFSET('Water Data'!$E$10,0,10*ROW('Water Data'!E6))),'Data Summary'!CA12="Yes"),OFFSET('Water Data'!$E$10,0,10*ROW('Water Data'!E6)),NA())</f>
        <v>#N/A</v>
      </c>
      <c r="M12" s="58" t="e">
        <f ca="true">+IF(AND(ISNUMBER(OFFSET('Water Data'!$F$5,0,10*ROW('Water Data'!F6))),'Data Summary'!CB12="Yes"),100-OFFSET('Water Data'!$F$5,0,10*ROW('Water Data'!F6)),NA())</f>
        <v>#N/A</v>
      </c>
      <c r="N12" s="58">
        <f ca="true">+IF(AND(ISNUMBER(OFFSET('Water Data'!$F$7,0,10*ROW('Water Data'!F6))),'Data Summary'!CC12="Yes"),OFFSET('Water Data'!$F$7,0,10*ROW('Water Data'!F6)),NA())</f>
        <v>63</v>
      </c>
      <c r="O12" s="58" t="e">
        <f ca="true">+IF(AND(ISNUMBER(OFFSET('Water Data'!$F$10,0,10*ROW('Water Data'!F6))),'Data Summary'!CD12="Yes"),OFFSET('Water Data'!$F$10,0,10*ROW('Water Data'!F6)),NA())</f>
        <v>#N/A</v>
      </c>
      <c r="P12" s="58" t="e">
        <f ca="true">+IF(AND(ISNUMBER(OFFSET('Water Data'!$G$5,0,10*ROW('Water Data'!G6))),'Data Summary'!CE12="Yes"),100-OFFSET('Water Data'!$G$5,0,10*ROW('Water Data'!G6)),NA())</f>
        <v>#N/A</v>
      </c>
      <c r="Q12" s="58">
        <f ca="true">+IF(AND(ISNUMBER(OFFSET('Water Data'!$G$7,0,10*ROW('Water Data'!G6))),'Data Summary'!CF12="Yes"),OFFSET('Water Data'!$G$7,0,10*ROW('Water Data'!G6)),NA())</f>
        <v>80</v>
      </c>
      <c r="R12" s="58" t="e">
        <f ca="true">+IF(AND(ISNUMBER(OFFSET('Water Data'!$G$10,0,10*ROW('Water Data'!G6))),'Data Summary'!CG12="Yes"),OFFSET('Water Data'!$G$10,0,10*ROW('Water Data'!G6)),NA())</f>
        <v>#N/A</v>
      </c>
      <c r="S12" s="58" t="e">
        <f ca="true">+IF(AND(ISNUMBER(OFFSET('Water Data'!$H$5,0,10*ROW('Water Data'!H6))),'Data Summary'!CH12="Yes"),100-OFFSET('Water Data'!$H$5,0,10*ROW('Water Data'!H6)),NA())</f>
        <v>#N/A</v>
      </c>
      <c r="T12" s="58">
        <f ca="true">+IF(AND(ISNUMBER(OFFSET('Water Data'!$H$7,0,10*ROW('Water Data'!H6))),'Data Summary'!CI12="Yes"),OFFSET('Water Data'!$H$7,0,10*ROW('Water Data'!H6)),NA())</f>
        <v>89.709090909090904</v>
      </c>
      <c r="U12" s="58" t="e">
        <f ca="true">+IF(AND(ISNUMBER(OFFSET('Water Data'!$H$10,0,10*ROW('Water Data'!H6))),'Data Summary'!CJ12="Yes"),OFFSET('Water Data'!$H$10,0,10*ROW('Water Data'!H6)),NA())</f>
        <v>#N/A</v>
      </c>
      <c r="V12" s="104" t="e">
        <f ca="true">+IF(AND(ISNUMBER(OFFSET('Sanitation Data'!$C$5,0,10*ROW('Sanitation Data'!C6))),'Data Summary'!CK12="Yes"),100-OFFSET('Sanitation Data'!$C$5,0,10*ROW('Sanitation Data'!C6)),NA())</f>
        <v>#N/A</v>
      </c>
      <c r="W12" s="104" t="e">
        <f ca="true">+IF(AND(ISNUMBER(OFFSET('Sanitation Data'!$C$7,0,10*ROW('Sanitation Data'!C6))),'Data Summary'!CL12="Yes"),OFFSET('Sanitation Data'!$C$7,0,10*ROW('Sanitation Data'!C6)),NA())</f>
        <v>#N/A</v>
      </c>
      <c r="X12" s="104" t="e">
        <f ca="true">+IF(AND(ISNUMBER(OFFSET('Sanitation Data'!$C$11,0,10*ROW('Sanitation Data'!C6))),'Data Summary'!CM12="Yes"),OFFSET('Sanitation Data'!$C$11,0,10*ROW('Sanitation Data'!C6)),NA())</f>
        <v>#N/A</v>
      </c>
      <c r="Y12" s="104" t="e">
        <f ca="true">+IF(AND(ISNUMBER(OFFSET('Sanitation Data'!$C$12,0,10*ROW('Sanitation Data'!C6))),'Data Summary'!CN12="Yes"),OFFSET('Sanitation Data'!$C$12,0,10*ROW('Sanitation Data'!C6)),NA())</f>
        <v>#N/A</v>
      </c>
      <c r="Z12" s="104" t="e">
        <f ca="true">+IF(AND(ISNUMBER(OFFSET('Sanitation Data'!$C$13,0,10*ROW('Sanitation Data'!C6))),'Data Summary'!CO12="Yes"),OFFSET('Sanitation Data'!$C$13,0,10*ROW('Sanitation Data'!C6)),NA())</f>
        <v>#N/A</v>
      </c>
      <c r="AA12" s="104" t="e">
        <f ca="true">+IF(AND(ISNUMBER(OFFSET('Sanitation Data'!$D$5,0,10*ROW('Sanitation Data'!D6))),'Data Summary'!CP12="Yes"),100-OFFSET('Sanitation Data'!$D$5,0,10*ROW('Sanitation Data'!D6)),NA())</f>
        <v>#N/A</v>
      </c>
      <c r="AB12" s="104" t="e">
        <f ca="true">+IF(AND(ISNUMBER(OFFSET('Sanitation Data'!$D$7,0,10*ROW('Sanitation Data'!D6))),'Data Summary'!CQ12="Yes"),OFFSET('Sanitation Data'!$D$7,0,10*ROW('Sanitation Data'!D6)),NA())</f>
        <v>#N/A</v>
      </c>
      <c r="AC12" s="104" t="e">
        <f ca="true">+IF(AND(ISNUMBER(OFFSET('Sanitation Data'!$D$11,0,10*ROW('Sanitation Data'!D6))),'Data Summary'!CR12="Yes"),OFFSET('Sanitation Data'!$D$11,0,10*ROW('Sanitation Data'!D6)),NA())</f>
        <v>#N/A</v>
      </c>
      <c r="AD12" s="104" t="e">
        <f ca="true">+IF(AND(ISNUMBER(OFFSET('Sanitation Data'!$D$12,0,10*ROW('Sanitation Data'!D6))),'Data Summary'!CS12="Yes"),OFFSET('Sanitation Data'!$D$12,0,10*ROW('Sanitation Data'!D6)),NA())</f>
        <v>#N/A</v>
      </c>
      <c r="AE12" s="104" t="e">
        <f ca="true">+IF(AND(ISNUMBER(OFFSET('Sanitation Data'!$D$13,0,10*ROW('Sanitation Data'!D6))),'Data Summary'!CT12="Yes"),OFFSET('Sanitation Data'!$D$13,0,10*ROW('Sanitation Data'!D6)),NA())</f>
        <v>#N/A</v>
      </c>
      <c r="AF12" s="104" t="e">
        <f ca="true">+IF(AND(ISNUMBER(OFFSET('Sanitation Data'!$E$5,0,10*ROW('Sanitation Data'!E6))),'Data Summary'!CU12="Yes"),100-OFFSET('Sanitation Data'!$E$5,0,10*ROW('Sanitation Data'!E6)),NA())</f>
        <v>#N/A</v>
      </c>
      <c r="AG12" s="104" t="e">
        <f ca="true">+IF(AND(ISNUMBER(OFFSET('Sanitation Data'!$E$7,0,10*ROW('Sanitation Data'!E6))),'Data Summary'!CV12="Yes"),OFFSET('Sanitation Data'!$E$7,0,10*ROW('Sanitation Data'!E6)),NA())</f>
        <v>#N/A</v>
      </c>
      <c r="AH12" s="104" t="e">
        <f ca="true">+IF(AND(ISNUMBER(OFFSET('Sanitation Data'!$E$11,0,10*ROW('Sanitation Data'!E6))),'Data Summary'!CW12="Yes"),OFFSET('Sanitation Data'!$E$11,0,10*ROW('Sanitation Data'!E6)),NA())</f>
        <v>#N/A</v>
      </c>
      <c r="AI12" s="104" t="e">
        <f ca="true">+IF(AND(ISNUMBER(OFFSET('Sanitation Data'!$E$12,0,10*ROW('Sanitation Data'!E6))),'Data Summary'!CX12="Yes"),OFFSET('Sanitation Data'!$E$12,0,10*ROW('Sanitation Data'!E6)),NA())</f>
        <v>#N/A</v>
      </c>
      <c r="AJ12" s="104" t="e">
        <f ca="true">+IF(AND(ISNUMBER(OFFSET('Sanitation Data'!$E$13,0,10*ROW('Sanitation Data'!E6))),'Data Summary'!CY12="Yes"),OFFSET('Sanitation Data'!$E$13,0,10*ROW('Sanitation Data'!E6)),NA())</f>
        <v>#N/A</v>
      </c>
      <c r="AK12" s="104" t="e">
        <f ca="true">+IF(AND(ISNUMBER(OFFSET('Sanitation Data'!$F$5,0,10*ROW('Sanitation Data'!F6))),'Data Summary'!CZ12="Yes"),100-OFFSET('Sanitation Data'!$F$5,0,10*ROW('Sanitation Data'!F6)),NA())</f>
        <v>#N/A</v>
      </c>
      <c r="AL12" s="104" t="e">
        <f ca="true">+IF(AND(ISNUMBER(OFFSET('Sanitation Data'!$F$7,0,10*ROW('Sanitation Data'!F6))),'Data Summary'!DA12="Yes"),OFFSET('Sanitation Data'!$F$7,0,10*ROW('Sanitation Data'!F6)),NA())</f>
        <v>#N/A</v>
      </c>
      <c r="AM12" s="104" t="e">
        <f ca="true">+IF(AND(ISNUMBER(OFFSET('Sanitation Data'!$F$11,0,10*ROW('Sanitation Data'!F6))),'Data Summary'!DB12="Yes"),OFFSET('Sanitation Data'!$F$11,0,10*ROW('Sanitation Data'!F6)),NA())</f>
        <v>#N/A</v>
      </c>
      <c r="AN12" s="104" t="e">
        <f ca="true">+IF(AND(ISNUMBER(OFFSET('Sanitation Data'!$F$12,0,10*ROW('Sanitation Data'!F6))),'Data Summary'!DC12="Yes"),OFFSET('Sanitation Data'!$F$12,0,10*ROW('Sanitation Data'!F6)),NA())</f>
        <v>#N/A</v>
      </c>
      <c r="AO12" s="104" t="e">
        <f ca="true">+IF(AND(ISNUMBER(OFFSET('Sanitation Data'!$F$13,0,10*ROW('Sanitation Data'!F6))),'Data Summary'!DD12="Yes"),OFFSET('Sanitation Data'!$F$13,0,10*ROW('Sanitation Data'!F6)),NA())</f>
        <v>#N/A</v>
      </c>
      <c r="AP12" s="104" t="e">
        <f ca="true">+IF(AND(ISNUMBER(OFFSET('Sanitation Data'!$G$5,0,10*ROW('Sanitation Data'!G6))),'Data Summary'!DE12="Yes"),100-OFFSET('Sanitation Data'!$G$5,0,10*ROW('Sanitation Data'!G6)),NA())</f>
        <v>#N/A</v>
      </c>
      <c r="AQ12" s="104" t="e">
        <f ca="true">+IF(AND(ISNUMBER(OFFSET('Sanitation Data'!$G$7,0,10*ROW('Sanitation Data'!G6))),'Data Summary'!DF12="Yes"),OFFSET('Sanitation Data'!$G$7,0,10*ROW('Sanitation Data'!G6)),NA())</f>
        <v>#N/A</v>
      </c>
      <c r="AR12" s="104" t="e">
        <f ca="true">+IF(AND(ISNUMBER(OFFSET('Sanitation Data'!$G$11,0,10*ROW('Sanitation Data'!G6))),'Data Summary'!DG12="Yes"),OFFSET('Sanitation Data'!$G$11,0,10*ROW('Sanitation Data'!G6)),NA())</f>
        <v>#N/A</v>
      </c>
      <c r="AS12" s="104" t="e">
        <f ca="true">+IF(AND(ISNUMBER(OFFSET('Sanitation Data'!$G$12,0,10*ROW('Sanitation Data'!G6))),'Data Summary'!DH12="Yes"),OFFSET('Sanitation Data'!$G$12,0,10*ROW('Sanitation Data'!G6)),NA())</f>
        <v>#N/A</v>
      </c>
      <c r="AT12" s="104" t="e">
        <f ca="true">+IF(AND(ISNUMBER(OFFSET('Sanitation Data'!$G$13,0,10*ROW('Sanitation Data'!G6))),'Data Summary'!DI12="Yes"),OFFSET('Sanitation Data'!$G$13,0,10*ROW('Sanitation Data'!G6)),NA())</f>
        <v>#N/A</v>
      </c>
      <c r="AU12" s="104" t="e">
        <f ca="true">+IF(AND(ISNUMBER(OFFSET('Sanitation Data'!$H$5,0,10*ROW('Sanitation Data'!H6))),'Data Summary'!DJ12="Yes"),100-OFFSET('Sanitation Data'!$H$5,0,10*ROW('Sanitation Data'!H6)),NA())</f>
        <v>#N/A</v>
      </c>
      <c r="AV12" s="104" t="e">
        <f ca="true">+IF(AND(ISNUMBER(OFFSET('Sanitation Data'!$H$7,0,10*ROW('Sanitation Data'!H6))),'Data Summary'!DK12="Yes"),OFFSET('Sanitation Data'!$H$7,0,10*ROW('Sanitation Data'!H6)),NA())</f>
        <v>#N/A</v>
      </c>
      <c r="AW12" s="104" t="e">
        <f ca="true">+IF(AND(ISNUMBER(OFFSET('Sanitation Data'!$H$11,0,10*ROW('Sanitation Data'!H6))),'Data Summary'!DL12="Yes"),OFFSET('Sanitation Data'!$H$11,0,10*ROW('Sanitation Data'!H6)),NA())</f>
        <v>#N/A</v>
      </c>
      <c r="AX12" s="104" t="e">
        <f ca="true">+IF(AND(ISNUMBER(OFFSET('Sanitation Data'!$H$12,0,10*ROW('Sanitation Data'!H6))),'Data Summary'!DM12="Yes"),OFFSET('Sanitation Data'!$H$12,0,10*ROW('Sanitation Data'!H6)),NA())</f>
        <v>#N/A</v>
      </c>
      <c r="AY12" s="104" t="e">
        <f ca="true">+IF(AND(ISNUMBER(OFFSET('Sanitation Data'!$H$13,0,10*ROW('Sanitation Data'!H6))),'Data Summary'!DN12="Yes"),OFFSET('Sanitation Data'!$H$13,0,10*ROW('Sanitation Data'!H6)),NA())</f>
        <v>#N/A</v>
      </c>
      <c r="AZ12" s="109" t="e">
        <f ca="true">+IF(AND(ISNUMBER(OFFSET('Hygiene Data'!$C$6,0,10*ROW('Hygiene Data'!C6))),'Data Summary'!DO12="Yes"),OFFSET('Hygiene Data'!$C$6,0,10*ROW('Hygiene Data'!C6)),NA())</f>
        <v>#N/A</v>
      </c>
      <c r="BA12" s="109" t="e">
        <f ca="true">+IF(AND(ISNUMBER(OFFSET('Hygiene Data'!$C$8,0,10*ROW('Hygiene Data'!C6))),'Data Summary'!DP12="Yes"),OFFSET('Hygiene Data'!$C$8,0,10*ROW('Hygiene Data'!C6)),NA())</f>
        <v>#N/A</v>
      </c>
      <c r="BB12" s="109" t="e">
        <f ca="true">+IF(AND(ISNUMBER(OFFSET('Hygiene Data'!$C$10,0,10*ROW('Hygiene Data'!C6))),'Data Summary'!DQ12="Yes"),OFFSET('Hygiene Data'!$C$10,0,10*ROW('Hygiene Data'!C6)),NA())</f>
        <v>#N/A</v>
      </c>
      <c r="BC12" s="109" t="e">
        <f ca="true">+IF(AND(ISNUMBER(OFFSET('Hygiene Data'!$D$6,0,10*ROW('Hygiene Data'!D6))),'Data Summary'!DR12="Yes"),OFFSET('Hygiene Data'!$D$6,0,10*ROW('Hygiene Data'!D6)),NA())</f>
        <v>#N/A</v>
      </c>
      <c r="BD12" s="109" t="e">
        <f ca="true">+IF(AND(ISNUMBER(OFFSET('Hygiene Data'!$D$8,0,10*ROW('Hygiene Data'!D6))),'Data Summary'!DS12="Yes"),OFFSET('Hygiene Data'!$D$8,0,10*ROW('Hygiene Data'!D6)),NA())</f>
        <v>#N/A</v>
      </c>
      <c r="BE12" s="109" t="e">
        <f ca="true">+IF(AND(ISNUMBER(OFFSET('Hygiene Data'!$D$10,0,10*ROW('Hygiene Data'!D6))),'Data Summary'!DT12="Yes"),OFFSET('Hygiene Data'!$D$10,0,10*ROW('Hygiene Data'!D6)),NA())</f>
        <v>#N/A</v>
      </c>
      <c r="BF12" s="109" t="e">
        <f ca="true">+IF(AND(ISNUMBER(OFFSET('Hygiene Data'!$E$6,0,10*ROW('Hygiene Data'!E6))),'Data Summary'!DU12="Yes"),OFFSET('Hygiene Data'!$E$6,0,10*ROW('Hygiene Data'!E6)),NA())</f>
        <v>#N/A</v>
      </c>
      <c r="BG12" s="109" t="e">
        <f ca="true">+IF(AND(ISNUMBER(OFFSET('Hygiene Data'!$E$8,0,10*ROW('Hygiene Data'!E6))),'Data Summary'!DV12="Yes"),OFFSET('Hygiene Data'!$E$8,0,10*ROW('Hygiene Data'!E6)),NA())</f>
        <v>#N/A</v>
      </c>
      <c r="BH12" s="109" t="e">
        <f ca="true">+IF(AND(ISNUMBER(OFFSET('Hygiene Data'!$E$10,0,10*ROW('Hygiene Data'!E6))),'Data Summary'!DW12="Yes"),OFFSET('Hygiene Data'!$E$10,0,10*ROW('Hygiene Data'!E6)),NA())</f>
        <v>#N/A</v>
      </c>
      <c r="BI12" s="109" t="e">
        <f ca="true">+IF(AND(ISNUMBER(OFFSET('Hygiene Data'!$F$6,0,10*ROW('Hygiene Data'!F6))),'Data Summary'!DX12="Yes"),OFFSET('Hygiene Data'!$F$6,0,10*ROW('Hygiene Data'!F6)),NA())</f>
        <v>#N/A</v>
      </c>
      <c r="BJ12" s="109" t="e">
        <f ca="true">+IF(AND(ISNUMBER(OFFSET('Hygiene Data'!$F$8,0,10*ROW('Hygiene Data'!F6))),'Data Summary'!DY12="Yes"),OFFSET('Hygiene Data'!$F$8,0,10*ROW('Hygiene Data'!F6)),NA())</f>
        <v>#N/A</v>
      </c>
      <c r="BK12" s="109" t="e">
        <f ca="true">+IF(AND(ISNUMBER(OFFSET('Hygiene Data'!$F$10,0,10*ROW('Hygiene Data'!F6))),'Data Summary'!DZ12="Yes"),OFFSET('Hygiene Data'!$F$10,0,10*ROW('Hygiene Data'!F6)),NA())</f>
        <v>#N/A</v>
      </c>
      <c r="BL12" s="109" t="e">
        <f ca="true">+IF(AND(ISNUMBER(OFFSET('Hygiene Data'!$G$6,0,10*ROW('Hygiene Data'!G6))),'Data Summary'!EA12="Yes"),OFFSET('Hygiene Data'!$G$6,0,10*ROW('Hygiene Data'!G6)),NA())</f>
        <v>#N/A</v>
      </c>
      <c r="BM12" s="109" t="e">
        <f ca="true">+IF(AND(ISNUMBER(OFFSET('Hygiene Data'!$G$8,0,10*ROW('Hygiene Data'!G6))),'Data Summary'!EB12="Yes"),OFFSET('Hygiene Data'!$G$8,0,10*ROW('Hygiene Data'!G6)),NA())</f>
        <v>#N/A</v>
      </c>
      <c r="BN12" s="109" t="e">
        <f ca="true">+IF(AND(ISNUMBER(OFFSET('Hygiene Data'!$G$10,0,10*ROW('Hygiene Data'!G6))),'Data Summary'!EC12="Yes"),OFFSET('Hygiene Data'!$G$10,0,10*ROW('Hygiene Data'!G6)),NA())</f>
        <v>#N/A</v>
      </c>
      <c r="BO12" s="109" t="e">
        <f ca="true">+IF(AND(ISNUMBER(OFFSET('Hygiene Data'!$H$6,0,10*ROW('Hygiene Data'!H6))),'Data Summary'!ED12="Yes"),OFFSET('Hygiene Data'!$H$6,0,10*ROW('Hygiene Data'!H6)),NA())</f>
        <v>#N/A</v>
      </c>
      <c r="BP12" s="109" t="e">
        <f ca="true">+IF(AND(ISNUMBER(OFFSET('Hygiene Data'!$H$8,0,10*ROW('Hygiene Data'!H6))),'Data Summary'!EE12="Yes"),OFFSET('Hygiene Data'!$H$8,0,10*ROW('Hygiene Data'!H6)),NA())</f>
        <v>#N/A</v>
      </c>
      <c r="BQ12" s="109" t="e">
        <f ca="true">+IF(AND(ISNUMBER(OFFSET('Hygiene Data'!$H$10,0,10*ROW('Hygiene Data'!H6))),'Data Summary'!EF12="Yes"),OFFSET('Hygiene Data'!$H$10,0,10*ROW('Hygiene Data'!H6)),NA())</f>
        <v>#N/A</v>
      </c>
    </row>
    <row r="13" x14ac:dyDescent="0.2">
      <c r="A13" s="57" t="str">
        <f ca="true">+IF(OFFSET('Water Data'!$B$1,0,10*ROW('Water Data'!B7))="",NA(),OFFSET('Water Data'!$B$1,0,10*ROW('Water Data'!B7)))</f>
        <v>UIS17</v>
      </c>
      <c r="B13" s="57" t="str">
        <f ca="true">+IF(OFFSET('Water Data'!$A$3,0,10*ROW('Water Data'!A7))="",NA(),OFFSET('Water Data'!$A$3,0,10*ROW('Water Data'!A7)))</f>
        <v>Other</v>
      </c>
      <c r="C13" s="57">
        <f ca="true">+IF(OFFSET('Water Data'!$C$3,0,10*ROW('Water Data'!C7))="",NA(),OFFSET('Water Data'!$C$3,0,10*ROW('Water Data'!C7)))</f>
        <v>2017</v>
      </c>
      <c r="D13" s="58" t="e">
        <f ca="true">+IF(AND(ISNUMBER(OFFSET('Water Data'!$C$5,0,10*ROW('Water Data'!C7))),'Data Summary'!BS13="Yes"),100-OFFSET('Water Data'!$C$5,0,10*ROW('Water Data'!C7)),NA())</f>
        <v>#N/A</v>
      </c>
      <c r="E13" s="58" t="e">
        <f ca="true">+IF(AND(ISNUMBER(OFFSET('Water Data'!$C$7,0,10*ROW('Water Data'!C7))),'Data Summary'!BT13="Yes"),OFFSET('Water Data'!$C$7,0,10*ROW('Water Data'!C7)),NA())</f>
        <v>#N/A</v>
      </c>
      <c r="F13" s="58" t="e">
        <f ca="true">+IF(AND(ISNUMBER(OFFSET('Water Data'!$C$10,0,10*ROW('Water Data'!C7))),'Data Summary'!BU13="Yes"),OFFSET('Water Data'!$C$10,0,10*ROW('Water Data'!C7)),NA())</f>
        <v>#N/A</v>
      </c>
      <c r="G13" s="58" t="e">
        <f ca="true">+IF(AND(ISNUMBER(OFFSET('Water Data'!$D$5,0,10*ROW('Water Data'!D7))),'Data Summary'!BV13="Yes"),100-OFFSET('Water Data'!$D$5,0,10*ROW('Water Data'!D7)),NA())</f>
        <v>#N/A</v>
      </c>
      <c r="H13" s="58" t="e">
        <f ca="true">+IF(AND(ISNUMBER(OFFSET('Water Data'!$D$7,0,10*ROW('Water Data'!D7))),'Data Summary'!BW13="Yes"),OFFSET('Water Data'!$D$7,0,10*ROW('Water Data'!D7)),NA())</f>
        <v>#N/A</v>
      </c>
      <c r="I13" s="58" t="e">
        <f ca="true">+IF(AND(ISNUMBER(OFFSET('Water Data'!$D$10,0,10*ROW('Water Data'!D7))),'Data Summary'!BX13="Yes"),OFFSET('Water Data'!$D$10,0,10*ROW('Water Data'!D7)),NA())</f>
        <v>#N/A</v>
      </c>
      <c r="J13" s="58" t="e">
        <f ca="true">+IF(AND(ISNUMBER(OFFSET('Water Data'!$E$5,0,10*ROW('Water Data'!E7))),'Data Summary'!BY13="Yes"),100-OFFSET('Water Data'!$E$5,0,10*ROW('Water Data'!E7)),NA())</f>
        <v>#N/A</v>
      </c>
      <c r="K13" s="58" t="e">
        <f ca="true">+IF(AND(ISNUMBER(OFFSET('Water Data'!$E$7,0,10*ROW('Water Data'!E7))),'Data Summary'!BZ13="Yes"),OFFSET('Water Data'!$E$7,0,10*ROW('Water Data'!E7)),NA())</f>
        <v>#N/A</v>
      </c>
      <c r="L13" s="58" t="e">
        <f ca="true">+IF(AND(ISNUMBER(OFFSET('Water Data'!$E$10,0,10*ROW('Water Data'!E7))),'Data Summary'!CA13="Yes"),OFFSET('Water Data'!$E$10,0,10*ROW('Water Data'!E7)),NA())</f>
        <v>#N/A</v>
      </c>
      <c r="M13" s="58" t="e">
        <f ca="true">+IF(AND(ISNUMBER(OFFSET('Water Data'!$F$5,0,10*ROW('Water Data'!F7))),'Data Summary'!CB13="Yes"),100-OFFSET('Water Data'!$F$5,0,10*ROW('Water Data'!F7)),NA())</f>
        <v>#N/A</v>
      </c>
      <c r="N13" s="58" t="e">
        <f ca="true">+IF(AND(ISNUMBER(OFFSET('Water Data'!$F$7,0,10*ROW('Water Data'!F7))),'Data Summary'!CC13="Yes"),OFFSET('Water Data'!$F$7,0,10*ROW('Water Data'!F7)),NA())</f>
        <v>#N/A</v>
      </c>
      <c r="O13" s="58" t="e">
        <f ca="true">+IF(AND(ISNUMBER(OFFSET('Water Data'!$F$10,0,10*ROW('Water Data'!F7))),'Data Summary'!CD13="Yes"),OFFSET('Water Data'!$F$10,0,10*ROW('Water Data'!F7)),NA())</f>
        <v>#N/A</v>
      </c>
      <c r="P13" s="58" t="e">
        <f ca="true">+IF(AND(ISNUMBER(OFFSET('Water Data'!$G$5,0,10*ROW('Water Data'!G7))),'Data Summary'!CE13="Yes"),100-OFFSET('Water Data'!$G$5,0,10*ROW('Water Data'!G7)),NA())</f>
        <v>#N/A</v>
      </c>
      <c r="Q13" s="58" t="e">
        <f ca="true">+IF(AND(ISNUMBER(OFFSET('Water Data'!$G$7,0,10*ROW('Water Data'!G7))),'Data Summary'!CF13="Yes"),OFFSET('Water Data'!$G$7,0,10*ROW('Water Data'!G7)),NA())</f>
        <v>#N/A</v>
      </c>
      <c r="R13" s="58" t="e">
        <f ca="true">+IF(AND(ISNUMBER(OFFSET('Water Data'!$G$10,0,10*ROW('Water Data'!G7))),'Data Summary'!CG13="Yes"),OFFSET('Water Data'!$G$10,0,10*ROW('Water Data'!G7)),NA())</f>
        <v>#N/A</v>
      </c>
      <c r="S13" s="58" t="e">
        <f ca="true">+IF(AND(ISNUMBER(OFFSET('Water Data'!$H$5,0,10*ROW('Water Data'!H7))),'Data Summary'!CH13="Yes"),100-OFFSET('Water Data'!$H$5,0,10*ROW('Water Data'!H7)),NA())</f>
        <v>#N/A</v>
      </c>
      <c r="T13" s="58" t="e">
        <f ca="true">+IF(AND(ISNUMBER(OFFSET('Water Data'!$H$7,0,10*ROW('Water Data'!H7))),'Data Summary'!CI13="Yes"),OFFSET('Water Data'!$H$7,0,10*ROW('Water Data'!H7)),NA())</f>
        <v>#N/A</v>
      </c>
      <c r="U13" s="58" t="e">
        <f ca="true">+IF(AND(ISNUMBER(OFFSET('Water Data'!$H$10,0,10*ROW('Water Data'!H7))),'Data Summary'!CJ13="Yes"),OFFSET('Water Data'!$H$10,0,10*ROW('Water Data'!H7)),NA())</f>
        <v>#N/A</v>
      </c>
      <c r="V13" s="104" t="e">
        <f ca="true">+IF(AND(ISNUMBER(OFFSET('Sanitation Data'!$C$5,0,10*ROW('Sanitation Data'!C7))),'Data Summary'!CK13="Yes"),100-OFFSET('Sanitation Data'!$C$5,0,10*ROW('Sanitation Data'!C7)),NA())</f>
        <v>#N/A</v>
      </c>
      <c r="W13" s="104" t="e">
        <f ca="true">+IF(AND(ISNUMBER(OFFSET('Sanitation Data'!$C$7,0,10*ROW('Sanitation Data'!C7))),'Data Summary'!CL13="Yes"),OFFSET('Sanitation Data'!$C$7,0,10*ROW('Sanitation Data'!C7)),NA())</f>
        <v>#N/A</v>
      </c>
      <c r="X13" s="104" t="e">
        <f ca="true">+IF(AND(ISNUMBER(OFFSET('Sanitation Data'!$C$11,0,10*ROW('Sanitation Data'!C7))),'Data Summary'!CM13="Yes"),OFFSET('Sanitation Data'!$C$11,0,10*ROW('Sanitation Data'!C7)),NA())</f>
        <v>#N/A</v>
      </c>
      <c r="Y13" s="104" t="e">
        <f ca="true">+IF(AND(ISNUMBER(OFFSET('Sanitation Data'!$C$12,0,10*ROW('Sanitation Data'!C7))),'Data Summary'!CN13="Yes"),OFFSET('Sanitation Data'!$C$12,0,10*ROW('Sanitation Data'!C7)),NA())</f>
        <v>#N/A</v>
      </c>
      <c r="Z13" s="104">
        <f ca="true">+IF(AND(ISNUMBER(OFFSET('Sanitation Data'!$C$13,0,10*ROW('Sanitation Data'!C7))),'Data Summary'!CO13="Yes"),OFFSET('Sanitation Data'!$C$13,0,10*ROW('Sanitation Data'!C7)),NA())</f>
        <v>81.650184631347656</v>
      </c>
      <c r="AA13" s="104" t="e">
        <f ca="true">+IF(AND(ISNUMBER(OFFSET('Sanitation Data'!$D$5,0,10*ROW('Sanitation Data'!D7))),'Data Summary'!CP13="Yes"),100-OFFSET('Sanitation Data'!$D$5,0,10*ROW('Sanitation Data'!D7)),NA())</f>
        <v>#N/A</v>
      </c>
      <c r="AB13" s="104" t="e">
        <f ca="true">+IF(AND(ISNUMBER(OFFSET('Sanitation Data'!$D$7,0,10*ROW('Sanitation Data'!D7))),'Data Summary'!CQ13="Yes"),OFFSET('Sanitation Data'!$D$7,0,10*ROW('Sanitation Data'!D7)),NA())</f>
        <v>#N/A</v>
      </c>
      <c r="AC13" s="104" t="e">
        <f ca="true">+IF(AND(ISNUMBER(OFFSET('Sanitation Data'!$D$11,0,10*ROW('Sanitation Data'!D7))),'Data Summary'!CR13="Yes"),OFFSET('Sanitation Data'!$D$11,0,10*ROW('Sanitation Data'!D7)),NA())</f>
        <v>#N/A</v>
      </c>
      <c r="AD13" s="104" t="e">
        <f ca="true">+IF(AND(ISNUMBER(OFFSET('Sanitation Data'!$D$12,0,10*ROW('Sanitation Data'!D7))),'Data Summary'!CS13="Yes"),OFFSET('Sanitation Data'!$D$12,0,10*ROW('Sanitation Data'!D7)),NA())</f>
        <v>#N/A</v>
      </c>
      <c r="AE13" s="104" t="e">
        <f ca="true">+IF(AND(ISNUMBER(OFFSET('Sanitation Data'!$D$13,0,10*ROW('Sanitation Data'!D7))),'Data Summary'!CT13="Yes"),OFFSET('Sanitation Data'!$D$13,0,10*ROW('Sanitation Data'!D7)),NA())</f>
        <v>#N/A</v>
      </c>
      <c r="AF13" s="104" t="e">
        <f ca="true">+IF(AND(ISNUMBER(OFFSET('Sanitation Data'!$E$5,0,10*ROW('Sanitation Data'!E7))),'Data Summary'!CU13="Yes"),100-OFFSET('Sanitation Data'!$E$5,0,10*ROW('Sanitation Data'!E7)),NA())</f>
        <v>#N/A</v>
      </c>
      <c r="AG13" s="104" t="e">
        <f ca="true">+IF(AND(ISNUMBER(OFFSET('Sanitation Data'!$E$7,0,10*ROW('Sanitation Data'!E7))),'Data Summary'!CV13="Yes"),OFFSET('Sanitation Data'!$E$7,0,10*ROW('Sanitation Data'!E7)),NA())</f>
        <v>#N/A</v>
      </c>
      <c r="AH13" s="104" t="e">
        <f ca="true">+IF(AND(ISNUMBER(OFFSET('Sanitation Data'!$E$11,0,10*ROW('Sanitation Data'!E7))),'Data Summary'!CW13="Yes"),OFFSET('Sanitation Data'!$E$11,0,10*ROW('Sanitation Data'!E7)),NA())</f>
        <v>#N/A</v>
      </c>
      <c r="AI13" s="104" t="e">
        <f ca="true">+IF(AND(ISNUMBER(OFFSET('Sanitation Data'!$E$12,0,10*ROW('Sanitation Data'!E7))),'Data Summary'!CX13="Yes"),OFFSET('Sanitation Data'!$E$12,0,10*ROW('Sanitation Data'!E7)),NA())</f>
        <v>#N/A</v>
      </c>
      <c r="AJ13" s="104" t="e">
        <f ca="true">+IF(AND(ISNUMBER(OFFSET('Sanitation Data'!$E$13,0,10*ROW('Sanitation Data'!E7))),'Data Summary'!CY13="Yes"),OFFSET('Sanitation Data'!$E$13,0,10*ROW('Sanitation Data'!E7)),NA())</f>
        <v>#N/A</v>
      </c>
      <c r="AK13" s="104" t="e">
        <f ca="true">+IF(AND(ISNUMBER(OFFSET('Sanitation Data'!$F$5,0,10*ROW('Sanitation Data'!F7))),'Data Summary'!CZ13="Yes"),100-OFFSET('Sanitation Data'!$F$5,0,10*ROW('Sanitation Data'!F7)),NA())</f>
        <v>#N/A</v>
      </c>
      <c r="AL13" s="104" t="e">
        <f ca="true">+IF(AND(ISNUMBER(OFFSET('Sanitation Data'!$F$7,0,10*ROW('Sanitation Data'!F7))),'Data Summary'!DA13="Yes"),OFFSET('Sanitation Data'!$F$7,0,10*ROW('Sanitation Data'!F7)),NA())</f>
        <v>#N/A</v>
      </c>
      <c r="AM13" s="104" t="e">
        <f ca="true">+IF(AND(ISNUMBER(OFFSET('Sanitation Data'!$F$11,0,10*ROW('Sanitation Data'!F7))),'Data Summary'!DB13="Yes"),OFFSET('Sanitation Data'!$F$11,0,10*ROW('Sanitation Data'!F7)),NA())</f>
        <v>#N/A</v>
      </c>
      <c r="AN13" s="104" t="e">
        <f ca="true">+IF(AND(ISNUMBER(OFFSET('Sanitation Data'!$F$12,0,10*ROW('Sanitation Data'!F7))),'Data Summary'!DC13="Yes"),OFFSET('Sanitation Data'!$F$12,0,10*ROW('Sanitation Data'!F7)),NA())</f>
        <v>#N/A</v>
      </c>
      <c r="AO13" s="104" t="e">
        <f ca="true">+IF(AND(ISNUMBER(OFFSET('Sanitation Data'!$F$13,0,10*ROW('Sanitation Data'!F7))),'Data Summary'!DD13="Yes"),OFFSET('Sanitation Data'!$F$13,0,10*ROW('Sanitation Data'!F7)),NA())</f>
        <v>#N/A</v>
      </c>
      <c r="AP13" s="104" t="e">
        <f ca="true">+IF(AND(ISNUMBER(OFFSET('Sanitation Data'!$G$5,0,10*ROW('Sanitation Data'!G7))),'Data Summary'!DE13="Yes"),100-OFFSET('Sanitation Data'!$G$5,0,10*ROW('Sanitation Data'!G7)),NA())</f>
        <v>#N/A</v>
      </c>
      <c r="AQ13" s="104" t="e">
        <f ca="true">+IF(AND(ISNUMBER(OFFSET('Sanitation Data'!$G$7,0,10*ROW('Sanitation Data'!G7))),'Data Summary'!DF13="Yes"),OFFSET('Sanitation Data'!$G$7,0,10*ROW('Sanitation Data'!G7)),NA())</f>
        <v>#N/A</v>
      </c>
      <c r="AR13" s="104" t="e">
        <f ca="true">+IF(AND(ISNUMBER(OFFSET('Sanitation Data'!$G$11,0,10*ROW('Sanitation Data'!G7))),'Data Summary'!DG13="Yes"),OFFSET('Sanitation Data'!$G$11,0,10*ROW('Sanitation Data'!G7)),NA())</f>
        <v>#N/A</v>
      </c>
      <c r="AS13" s="104" t="e">
        <f ca="true">+IF(AND(ISNUMBER(OFFSET('Sanitation Data'!$G$12,0,10*ROW('Sanitation Data'!G7))),'Data Summary'!DH13="Yes"),OFFSET('Sanitation Data'!$G$12,0,10*ROW('Sanitation Data'!G7)),NA())</f>
        <v>#N/A</v>
      </c>
      <c r="AT13" s="104">
        <f ca="true">+IF(AND(ISNUMBER(OFFSET('Sanitation Data'!$G$13,0,10*ROW('Sanitation Data'!G7))),'Data Summary'!DI13="Yes"),OFFSET('Sanitation Data'!$G$13,0,10*ROW('Sanitation Data'!G7)),NA())</f>
        <v>82.897379999999998</v>
      </c>
      <c r="AU13" s="104" t="e">
        <f ca="true">+IF(AND(ISNUMBER(OFFSET('Sanitation Data'!$H$5,0,10*ROW('Sanitation Data'!H7))),'Data Summary'!DJ13="Yes"),100-OFFSET('Sanitation Data'!$H$5,0,10*ROW('Sanitation Data'!H7)),NA())</f>
        <v>#N/A</v>
      </c>
      <c r="AV13" s="104" t="e">
        <f ca="true">+IF(AND(ISNUMBER(OFFSET('Sanitation Data'!$H$7,0,10*ROW('Sanitation Data'!H7))),'Data Summary'!DK13="Yes"),OFFSET('Sanitation Data'!$H$7,0,10*ROW('Sanitation Data'!H7)),NA())</f>
        <v>#N/A</v>
      </c>
      <c r="AW13" s="104" t="e">
        <f ca="true">+IF(AND(ISNUMBER(OFFSET('Sanitation Data'!$H$11,0,10*ROW('Sanitation Data'!H7))),'Data Summary'!DL13="Yes"),OFFSET('Sanitation Data'!$H$11,0,10*ROW('Sanitation Data'!H7)),NA())</f>
        <v>#N/A</v>
      </c>
      <c r="AX13" s="104" t="e">
        <f ca="true">+IF(AND(ISNUMBER(OFFSET('Sanitation Data'!$H$12,0,10*ROW('Sanitation Data'!H7))),'Data Summary'!DM13="Yes"),OFFSET('Sanitation Data'!$H$12,0,10*ROW('Sanitation Data'!H7)),NA())</f>
        <v>#N/A</v>
      </c>
      <c r="AY13" s="104">
        <f ca="true">+IF(AND(ISNUMBER(OFFSET('Sanitation Data'!$H$13,0,10*ROW('Sanitation Data'!H7))),'Data Summary'!DN13="Yes"),OFFSET('Sanitation Data'!$H$13,0,10*ROW('Sanitation Data'!H7)),NA())</f>
        <v>80.134185791015625</v>
      </c>
      <c r="AZ13" s="109" t="e">
        <f ca="true">+IF(AND(ISNUMBER(OFFSET('Hygiene Data'!$C$6,0,10*ROW('Hygiene Data'!C7))),'Data Summary'!DO13="Yes"),OFFSET('Hygiene Data'!$C$6,0,10*ROW('Hygiene Data'!C7)),NA())</f>
        <v>#N/A</v>
      </c>
      <c r="BA13" s="109" t="e">
        <f ca="true">+IF(AND(ISNUMBER(OFFSET('Hygiene Data'!$C$8,0,10*ROW('Hygiene Data'!C7))),'Data Summary'!DP13="Yes"),OFFSET('Hygiene Data'!$C$8,0,10*ROW('Hygiene Data'!C7)),NA())</f>
        <v>#N/A</v>
      </c>
      <c r="BB13" s="109" t="e">
        <f ca="true">+IF(AND(ISNUMBER(OFFSET('Hygiene Data'!$C$10,0,10*ROW('Hygiene Data'!C7))),'Data Summary'!DQ13="Yes"),OFFSET('Hygiene Data'!$C$10,0,10*ROW('Hygiene Data'!C7)),NA())</f>
        <v>#N/A</v>
      </c>
      <c r="BC13" s="109" t="e">
        <f ca="true">+IF(AND(ISNUMBER(OFFSET('Hygiene Data'!$D$6,0,10*ROW('Hygiene Data'!D7))),'Data Summary'!DR13="Yes"),OFFSET('Hygiene Data'!$D$6,0,10*ROW('Hygiene Data'!D7)),NA())</f>
        <v>#N/A</v>
      </c>
      <c r="BD13" s="109" t="e">
        <f ca="true">+IF(AND(ISNUMBER(OFFSET('Hygiene Data'!$D$8,0,10*ROW('Hygiene Data'!D7))),'Data Summary'!DS13="Yes"),OFFSET('Hygiene Data'!$D$8,0,10*ROW('Hygiene Data'!D7)),NA())</f>
        <v>#N/A</v>
      </c>
      <c r="BE13" s="109" t="e">
        <f ca="true">+IF(AND(ISNUMBER(OFFSET('Hygiene Data'!$D$10,0,10*ROW('Hygiene Data'!D7))),'Data Summary'!DT13="Yes"),OFFSET('Hygiene Data'!$D$10,0,10*ROW('Hygiene Data'!D7)),NA())</f>
        <v>#N/A</v>
      </c>
      <c r="BF13" s="109" t="e">
        <f ca="true">+IF(AND(ISNUMBER(OFFSET('Hygiene Data'!$E$6,0,10*ROW('Hygiene Data'!E7))),'Data Summary'!DU13="Yes"),OFFSET('Hygiene Data'!$E$6,0,10*ROW('Hygiene Data'!E7)),NA())</f>
        <v>#N/A</v>
      </c>
      <c r="BG13" s="109" t="e">
        <f ca="true">+IF(AND(ISNUMBER(OFFSET('Hygiene Data'!$E$8,0,10*ROW('Hygiene Data'!E7))),'Data Summary'!DV13="Yes"),OFFSET('Hygiene Data'!$E$8,0,10*ROW('Hygiene Data'!E7)),NA())</f>
        <v>#N/A</v>
      </c>
      <c r="BH13" s="109" t="e">
        <f ca="true">+IF(AND(ISNUMBER(OFFSET('Hygiene Data'!$E$10,0,10*ROW('Hygiene Data'!E7))),'Data Summary'!DW13="Yes"),OFFSET('Hygiene Data'!$E$10,0,10*ROW('Hygiene Data'!E7)),NA())</f>
        <v>#N/A</v>
      </c>
      <c r="BI13" s="109" t="e">
        <f ca="true">+IF(AND(ISNUMBER(OFFSET('Hygiene Data'!$F$6,0,10*ROW('Hygiene Data'!F7))),'Data Summary'!DX13="Yes"),OFFSET('Hygiene Data'!$F$6,0,10*ROW('Hygiene Data'!F7)),NA())</f>
        <v>#N/A</v>
      </c>
      <c r="BJ13" s="109" t="e">
        <f ca="true">+IF(AND(ISNUMBER(OFFSET('Hygiene Data'!$F$8,0,10*ROW('Hygiene Data'!F7))),'Data Summary'!DY13="Yes"),OFFSET('Hygiene Data'!$F$8,0,10*ROW('Hygiene Data'!F7)),NA())</f>
        <v>#N/A</v>
      </c>
      <c r="BK13" s="109" t="e">
        <f ca="true">+IF(AND(ISNUMBER(OFFSET('Hygiene Data'!$F$10,0,10*ROW('Hygiene Data'!F7))),'Data Summary'!DZ13="Yes"),OFFSET('Hygiene Data'!$F$10,0,10*ROW('Hygiene Data'!F7)),NA())</f>
        <v>#N/A</v>
      </c>
      <c r="BL13" s="109" t="e">
        <f ca="true">+IF(AND(ISNUMBER(OFFSET('Hygiene Data'!$G$6,0,10*ROW('Hygiene Data'!G7))),'Data Summary'!EA13="Yes"),OFFSET('Hygiene Data'!$G$6,0,10*ROW('Hygiene Data'!G7)),NA())</f>
        <v>#N/A</v>
      </c>
      <c r="BM13" s="109" t="e">
        <f ca="true">+IF(AND(ISNUMBER(OFFSET('Hygiene Data'!$G$8,0,10*ROW('Hygiene Data'!G7))),'Data Summary'!EB13="Yes"),OFFSET('Hygiene Data'!$G$8,0,10*ROW('Hygiene Data'!G7)),NA())</f>
        <v>#N/A</v>
      </c>
      <c r="BN13" s="109" t="e">
        <f ca="true">+IF(AND(ISNUMBER(OFFSET('Hygiene Data'!$G$10,0,10*ROW('Hygiene Data'!G7))),'Data Summary'!EC13="Yes"),OFFSET('Hygiene Data'!$G$10,0,10*ROW('Hygiene Data'!G7)),NA())</f>
        <v>#N/A</v>
      </c>
      <c r="BO13" s="109" t="e">
        <f ca="true">+IF(AND(ISNUMBER(OFFSET('Hygiene Data'!$H$6,0,10*ROW('Hygiene Data'!H7))),'Data Summary'!ED13="Yes"),OFFSET('Hygiene Data'!$H$6,0,10*ROW('Hygiene Data'!H7)),NA())</f>
        <v>#N/A</v>
      </c>
      <c r="BP13" s="109" t="e">
        <f ca="true">+IF(AND(ISNUMBER(OFFSET('Hygiene Data'!$H$8,0,10*ROW('Hygiene Data'!H7))),'Data Summary'!EE13="Yes"),OFFSET('Hygiene Data'!$H$8,0,10*ROW('Hygiene Data'!H7)),NA())</f>
        <v>#N/A</v>
      </c>
      <c r="BQ13" s="109" t="e">
        <f ca="true">+IF(AND(ISNUMBER(OFFSET('Hygiene Data'!$H$10,0,10*ROW('Hygiene Data'!H7))),'Data Summary'!EF13="Yes"),OFFSET('Hygiene Data'!$H$10,0,10*ROW('Hygiene Data'!H7)),NA())</f>
        <v>#N/A</v>
      </c>
    </row>
    <row r="14" x14ac:dyDescent="0.2">
      <c r="A14" s="57" t="e">
        <f ca="true">+IF(OFFSET('Water Data'!$B$1,0,10*ROW('Water Data'!B8))="",NA(),OFFSET('Water Data'!$B$1,0,10*ROW('Water Data'!B8)))</f>
        <v>#N/A</v>
      </c>
      <c r="B14" s="57" t="e">
        <f ca="true">+IF(OFFSET('Water Data'!$A$3,0,10*ROW('Water Data'!A8))="",NA(),OFFSET('Water Data'!$A$3,0,10*ROW('Water Data'!A8)))</f>
        <v>#N/A</v>
      </c>
      <c r="C14" s="57" t="e">
        <f ca="true">+IF(OFFSET('Water Data'!$C$3,0,10*ROW('Water Data'!C8))="",NA(),OFFSET('Water Data'!$C$3,0,10*ROW('Water Data'!C8)))</f>
        <v>#N/A</v>
      </c>
      <c r="D14" s="58" t="e">
        <f ca="true">+IF(AND(ISNUMBER(OFFSET('Water Data'!$C$5,0,10*ROW('Water Data'!C8))),'Data Summary'!BS14="Yes"),100-OFFSET('Water Data'!$C$5,0,10*ROW('Water Data'!C8)),NA())</f>
        <v>#N/A</v>
      </c>
      <c r="E14" s="58" t="e">
        <f ca="true">+IF(AND(ISNUMBER(OFFSET('Water Data'!$C$7,0,10*ROW('Water Data'!C8))),'Data Summary'!BT14="Yes"),OFFSET('Water Data'!$C$7,0,10*ROW('Water Data'!C8)),NA())</f>
        <v>#N/A</v>
      </c>
      <c r="F14" s="58" t="e">
        <f ca="true">+IF(AND(ISNUMBER(OFFSET('Water Data'!$C$10,0,10*ROW('Water Data'!C8))),'Data Summary'!BU14="Yes"),OFFSET('Water Data'!$C$10,0,10*ROW('Water Data'!C8)),NA())</f>
        <v>#N/A</v>
      </c>
      <c r="G14" s="58" t="e">
        <f ca="true">+IF(AND(ISNUMBER(OFFSET('Water Data'!$D$5,0,10*ROW('Water Data'!D8))),'Data Summary'!BV14="Yes"),100-OFFSET('Water Data'!$D$5,0,10*ROW('Water Data'!D8)),NA())</f>
        <v>#N/A</v>
      </c>
      <c r="H14" s="58" t="e">
        <f ca="true">+IF(AND(ISNUMBER(OFFSET('Water Data'!$D$7,0,10*ROW('Water Data'!D8))),'Data Summary'!BW14="Yes"),OFFSET('Water Data'!$D$7,0,10*ROW('Water Data'!D8)),NA())</f>
        <v>#N/A</v>
      </c>
      <c r="I14" s="58" t="e">
        <f ca="true">+IF(AND(ISNUMBER(OFFSET('Water Data'!$D$10,0,10*ROW('Water Data'!D8))),'Data Summary'!BX14="Yes"),OFFSET('Water Data'!$D$10,0,10*ROW('Water Data'!D8)),NA())</f>
        <v>#N/A</v>
      </c>
      <c r="J14" s="58" t="e">
        <f ca="true">+IF(AND(ISNUMBER(OFFSET('Water Data'!$E$5,0,10*ROW('Water Data'!E8))),'Data Summary'!BY14="Yes"),100-OFFSET('Water Data'!$E$5,0,10*ROW('Water Data'!E8)),NA())</f>
        <v>#N/A</v>
      </c>
      <c r="K14" s="58" t="e">
        <f ca="true">+IF(AND(ISNUMBER(OFFSET('Water Data'!$E$7,0,10*ROW('Water Data'!E8))),'Data Summary'!BZ14="Yes"),OFFSET('Water Data'!$E$7,0,10*ROW('Water Data'!E8)),NA())</f>
        <v>#N/A</v>
      </c>
      <c r="L14" s="58" t="e">
        <f ca="true">+IF(AND(ISNUMBER(OFFSET('Water Data'!$E$10,0,10*ROW('Water Data'!E8))),'Data Summary'!CA14="Yes"),OFFSET('Water Data'!$E$10,0,10*ROW('Water Data'!E8)),NA())</f>
        <v>#N/A</v>
      </c>
      <c r="M14" s="58" t="e">
        <f ca="true">+IF(AND(ISNUMBER(OFFSET('Water Data'!$F$5,0,10*ROW('Water Data'!F8))),'Data Summary'!CB14="Yes"),100-OFFSET('Water Data'!$F$5,0,10*ROW('Water Data'!F8)),NA())</f>
        <v>#N/A</v>
      </c>
      <c r="N14" s="58" t="e">
        <f ca="true">+IF(AND(ISNUMBER(OFFSET('Water Data'!$F$7,0,10*ROW('Water Data'!F8))),'Data Summary'!CC14="Yes"),OFFSET('Water Data'!$F$7,0,10*ROW('Water Data'!F8)),NA())</f>
        <v>#N/A</v>
      </c>
      <c r="O14" s="58" t="e">
        <f ca="true">+IF(AND(ISNUMBER(OFFSET('Water Data'!$F$10,0,10*ROW('Water Data'!F8))),'Data Summary'!CD14="Yes"),OFFSET('Water Data'!$F$10,0,10*ROW('Water Data'!F8)),NA())</f>
        <v>#N/A</v>
      </c>
      <c r="P14" s="58" t="e">
        <f ca="true">+IF(AND(ISNUMBER(OFFSET('Water Data'!$G$5,0,10*ROW('Water Data'!G8))),'Data Summary'!CE14="Yes"),100-OFFSET('Water Data'!$G$5,0,10*ROW('Water Data'!G8)),NA())</f>
        <v>#N/A</v>
      </c>
      <c r="Q14" s="58" t="e">
        <f ca="true">+IF(AND(ISNUMBER(OFFSET('Water Data'!$G$7,0,10*ROW('Water Data'!G8))),'Data Summary'!CF14="Yes"),OFFSET('Water Data'!$G$7,0,10*ROW('Water Data'!G8)),NA())</f>
        <v>#N/A</v>
      </c>
      <c r="R14" s="58" t="e">
        <f ca="true">+IF(AND(ISNUMBER(OFFSET('Water Data'!$G$10,0,10*ROW('Water Data'!G8))),'Data Summary'!CG14="Yes"),OFFSET('Water Data'!$G$10,0,10*ROW('Water Data'!G8)),NA())</f>
        <v>#N/A</v>
      </c>
      <c r="S14" s="58" t="e">
        <f ca="true">+IF(AND(ISNUMBER(OFFSET('Water Data'!$H$5,0,10*ROW('Water Data'!H8))),'Data Summary'!CH14="Yes"),100-OFFSET('Water Data'!$H$5,0,10*ROW('Water Data'!H8)),NA())</f>
        <v>#N/A</v>
      </c>
      <c r="T14" s="58" t="e">
        <f ca="true">+IF(AND(ISNUMBER(OFFSET('Water Data'!$H$7,0,10*ROW('Water Data'!H8))),'Data Summary'!CI14="Yes"),OFFSET('Water Data'!$H$7,0,10*ROW('Water Data'!H8)),NA())</f>
        <v>#N/A</v>
      </c>
      <c r="U14" s="58" t="e">
        <f ca="true">+IF(AND(ISNUMBER(OFFSET('Water Data'!$H$10,0,10*ROW('Water Data'!H8))),'Data Summary'!CJ14="Yes"),OFFSET('Water Data'!$H$10,0,10*ROW('Water Data'!H8)),NA())</f>
        <v>#N/A</v>
      </c>
      <c r="V14" s="104" t="e">
        <f ca="true">+IF(AND(ISNUMBER(OFFSET('Sanitation Data'!$C$5,0,10*ROW('Sanitation Data'!C8))),'Data Summary'!CK14="Yes"),100-OFFSET('Sanitation Data'!$C$5,0,10*ROW('Sanitation Data'!C8)),NA())</f>
        <v>#N/A</v>
      </c>
      <c r="W14" s="104" t="e">
        <f ca="true">+IF(AND(ISNUMBER(OFFSET('Sanitation Data'!$C$7,0,10*ROW('Sanitation Data'!C8))),'Data Summary'!CL14="Yes"),OFFSET('Sanitation Data'!$C$7,0,10*ROW('Sanitation Data'!C8)),NA())</f>
        <v>#N/A</v>
      </c>
      <c r="X14" s="104" t="e">
        <f ca="true">+IF(AND(ISNUMBER(OFFSET('Sanitation Data'!$C$11,0,10*ROW('Sanitation Data'!C8))),'Data Summary'!CM14="Yes"),OFFSET('Sanitation Data'!$C$11,0,10*ROW('Sanitation Data'!C8)),NA())</f>
        <v>#N/A</v>
      </c>
      <c r="Y14" s="104" t="e">
        <f ca="true">+IF(AND(ISNUMBER(OFFSET('Sanitation Data'!$C$12,0,10*ROW('Sanitation Data'!C8))),'Data Summary'!CN14="Yes"),OFFSET('Sanitation Data'!$C$12,0,10*ROW('Sanitation Data'!C8)),NA())</f>
        <v>#N/A</v>
      </c>
      <c r="Z14" s="104" t="e">
        <f ca="true">+IF(AND(ISNUMBER(OFFSET('Sanitation Data'!$C$13,0,10*ROW('Sanitation Data'!C8))),'Data Summary'!CO14="Yes"),OFFSET('Sanitation Data'!$C$13,0,10*ROW('Sanitation Data'!C8)),NA())</f>
        <v>#N/A</v>
      </c>
      <c r="AA14" s="104" t="e">
        <f ca="true">+IF(AND(ISNUMBER(OFFSET('Sanitation Data'!$D$5,0,10*ROW('Sanitation Data'!D8))),'Data Summary'!CP14="Yes"),100-OFFSET('Sanitation Data'!$D$5,0,10*ROW('Sanitation Data'!D8)),NA())</f>
        <v>#N/A</v>
      </c>
      <c r="AB14" s="104" t="e">
        <f ca="true">+IF(AND(ISNUMBER(OFFSET('Sanitation Data'!$D$7,0,10*ROW('Sanitation Data'!D8))),'Data Summary'!CQ14="Yes"),OFFSET('Sanitation Data'!$D$7,0,10*ROW('Sanitation Data'!D8)),NA())</f>
        <v>#N/A</v>
      </c>
      <c r="AC14" s="104" t="e">
        <f ca="true">+IF(AND(ISNUMBER(OFFSET('Sanitation Data'!$D$11,0,10*ROW('Sanitation Data'!D8))),'Data Summary'!CR14="Yes"),OFFSET('Sanitation Data'!$D$11,0,10*ROW('Sanitation Data'!D8)),NA())</f>
        <v>#N/A</v>
      </c>
      <c r="AD14" s="104" t="e">
        <f ca="true">+IF(AND(ISNUMBER(OFFSET('Sanitation Data'!$D$12,0,10*ROW('Sanitation Data'!D8))),'Data Summary'!CS14="Yes"),OFFSET('Sanitation Data'!$D$12,0,10*ROW('Sanitation Data'!D8)),NA())</f>
        <v>#N/A</v>
      </c>
      <c r="AE14" s="104" t="e">
        <f ca="true">+IF(AND(ISNUMBER(OFFSET('Sanitation Data'!$D$13,0,10*ROW('Sanitation Data'!D8))),'Data Summary'!CT14="Yes"),OFFSET('Sanitation Data'!$D$13,0,10*ROW('Sanitation Data'!D8)),NA())</f>
        <v>#N/A</v>
      </c>
      <c r="AF14" s="104" t="e">
        <f ca="true">+IF(AND(ISNUMBER(OFFSET('Sanitation Data'!$E$5,0,10*ROW('Sanitation Data'!E8))),'Data Summary'!CU14="Yes"),100-OFFSET('Sanitation Data'!$E$5,0,10*ROW('Sanitation Data'!E8)),NA())</f>
        <v>#N/A</v>
      </c>
      <c r="AG14" s="104" t="e">
        <f ca="true">+IF(AND(ISNUMBER(OFFSET('Sanitation Data'!$E$7,0,10*ROW('Sanitation Data'!E8))),'Data Summary'!CV14="Yes"),OFFSET('Sanitation Data'!$E$7,0,10*ROW('Sanitation Data'!E8)),NA())</f>
        <v>#N/A</v>
      </c>
      <c r="AH14" s="104" t="e">
        <f ca="true">+IF(AND(ISNUMBER(OFFSET('Sanitation Data'!$E$11,0,10*ROW('Sanitation Data'!E8))),'Data Summary'!CW14="Yes"),OFFSET('Sanitation Data'!$E$11,0,10*ROW('Sanitation Data'!E8)),NA())</f>
        <v>#N/A</v>
      </c>
      <c r="AI14" s="104" t="e">
        <f ca="true">+IF(AND(ISNUMBER(OFFSET('Sanitation Data'!$E$12,0,10*ROW('Sanitation Data'!E8))),'Data Summary'!CX14="Yes"),OFFSET('Sanitation Data'!$E$12,0,10*ROW('Sanitation Data'!E8)),NA())</f>
        <v>#N/A</v>
      </c>
      <c r="AJ14" s="104" t="e">
        <f ca="true">+IF(AND(ISNUMBER(OFFSET('Sanitation Data'!$E$13,0,10*ROW('Sanitation Data'!E8))),'Data Summary'!CY14="Yes"),OFFSET('Sanitation Data'!$E$13,0,10*ROW('Sanitation Data'!E8)),NA())</f>
        <v>#N/A</v>
      </c>
      <c r="AK14" s="104" t="e">
        <f ca="true">+IF(AND(ISNUMBER(OFFSET('Sanitation Data'!$F$5,0,10*ROW('Sanitation Data'!F8))),'Data Summary'!CZ14="Yes"),100-OFFSET('Sanitation Data'!$F$5,0,10*ROW('Sanitation Data'!F8)),NA())</f>
        <v>#N/A</v>
      </c>
      <c r="AL14" s="104" t="e">
        <f ca="true">+IF(AND(ISNUMBER(OFFSET('Sanitation Data'!$F$7,0,10*ROW('Sanitation Data'!F8))),'Data Summary'!DA14="Yes"),OFFSET('Sanitation Data'!$F$7,0,10*ROW('Sanitation Data'!F8)),NA())</f>
        <v>#N/A</v>
      </c>
      <c r="AM14" s="104" t="e">
        <f ca="true">+IF(AND(ISNUMBER(OFFSET('Sanitation Data'!$F$11,0,10*ROW('Sanitation Data'!F8))),'Data Summary'!DB14="Yes"),OFFSET('Sanitation Data'!$F$11,0,10*ROW('Sanitation Data'!F8)),NA())</f>
        <v>#N/A</v>
      </c>
      <c r="AN14" s="104" t="e">
        <f ca="true">+IF(AND(ISNUMBER(OFFSET('Sanitation Data'!$F$12,0,10*ROW('Sanitation Data'!F8))),'Data Summary'!DC14="Yes"),OFFSET('Sanitation Data'!$F$12,0,10*ROW('Sanitation Data'!F8)),NA())</f>
        <v>#N/A</v>
      </c>
      <c r="AO14" s="104" t="e">
        <f ca="true">+IF(AND(ISNUMBER(OFFSET('Sanitation Data'!$F$13,0,10*ROW('Sanitation Data'!F8))),'Data Summary'!DD14="Yes"),OFFSET('Sanitation Data'!$F$13,0,10*ROW('Sanitation Data'!F8)),NA())</f>
        <v>#N/A</v>
      </c>
      <c r="AP14" s="104" t="e">
        <f ca="true">+IF(AND(ISNUMBER(OFFSET('Sanitation Data'!$G$5,0,10*ROW('Sanitation Data'!G8))),'Data Summary'!DE14="Yes"),100-OFFSET('Sanitation Data'!$G$5,0,10*ROW('Sanitation Data'!G8)),NA())</f>
        <v>#N/A</v>
      </c>
      <c r="AQ14" s="104" t="e">
        <f ca="true">+IF(AND(ISNUMBER(OFFSET('Sanitation Data'!$G$7,0,10*ROW('Sanitation Data'!G8))),'Data Summary'!DF14="Yes"),OFFSET('Sanitation Data'!$G$7,0,10*ROW('Sanitation Data'!G8)),NA())</f>
        <v>#N/A</v>
      </c>
      <c r="AR14" s="104" t="e">
        <f ca="true">+IF(AND(ISNUMBER(OFFSET('Sanitation Data'!$G$11,0,10*ROW('Sanitation Data'!G8))),'Data Summary'!DG14="Yes"),OFFSET('Sanitation Data'!$G$11,0,10*ROW('Sanitation Data'!G8)),NA())</f>
        <v>#N/A</v>
      </c>
      <c r="AS14" s="104" t="e">
        <f ca="true">+IF(AND(ISNUMBER(OFFSET('Sanitation Data'!$G$12,0,10*ROW('Sanitation Data'!G8))),'Data Summary'!DH14="Yes"),OFFSET('Sanitation Data'!$G$12,0,10*ROW('Sanitation Data'!G8)),NA())</f>
        <v>#N/A</v>
      </c>
      <c r="AT14" s="104" t="e">
        <f ca="true">+IF(AND(ISNUMBER(OFFSET('Sanitation Data'!$G$13,0,10*ROW('Sanitation Data'!G8))),'Data Summary'!DI14="Yes"),OFFSET('Sanitation Data'!$G$13,0,10*ROW('Sanitation Data'!G8)),NA())</f>
        <v>#N/A</v>
      </c>
      <c r="AU14" s="104" t="e">
        <f ca="true">+IF(AND(ISNUMBER(OFFSET('Sanitation Data'!$H$5,0,10*ROW('Sanitation Data'!H8))),'Data Summary'!DJ14="Yes"),100-OFFSET('Sanitation Data'!$H$5,0,10*ROW('Sanitation Data'!H8)),NA())</f>
        <v>#N/A</v>
      </c>
      <c r="AV14" s="104" t="e">
        <f ca="true">+IF(AND(ISNUMBER(OFFSET('Sanitation Data'!$H$7,0,10*ROW('Sanitation Data'!H8))),'Data Summary'!DK14="Yes"),OFFSET('Sanitation Data'!$H$7,0,10*ROW('Sanitation Data'!H8)),NA())</f>
        <v>#N/A</v>
      </c>
      <c r="AW14" s="104" t="e">
        <f ca="true">+IF(AND(ISNUMBER(OFFSET('Sanitation Data'!$H$11,0,10*ROW('Sanitation Data'!H8))),'Data Summary'!DL14="Yes"),OFFSET('Sanitation Data'!$H$11,0,10*ROW('Sanitation Data'!H8)),NA())</f>
        <v>#N/A</v>
      </c>
      <c r="AX14" s="104" t="e">
        <f ca="true">+IF(AND(ISNUMBER(OFFSET('Sanitation Data'!$H$12,0,10*ROW('Sanitation Data'!H8))),'Data Summary'!DM14="Yes"),OFFSET('Sanitation Data'!$H$12,0,10*ROW('Sanitation Data'!H8)),NA())</f>
        <v>#N/A</v>
      </c>
      <c r="AY14" s="104" t="e">
        <f ca="true">+IF(AND(ISNUMBER(OFFSET('Sanitation Data'!$H$13,0,10*ROW('Sanitation Data'!H8))),'Data Summary'!DN14="Yes"),OFFSET('Sanitation Data'!$H$13,0,10*ROW('Sanitation Data'!H8)),NA())</f>
        <v>#N/A</v>
      </c>
      <c r="AZ14" s="109" t="e">
        <f ca="true">+IF(AND(ISNUMBER(OFFSET('Hygiene Data'!$C$6,0,10*ROW('Hygiene Data'!C8))),'Data Summary'!DO14="Yes"),OFFSET('Hygiene Data'!$C$6,0,10*ROW('Hygiene Data'!C8)),NA())</f>
        <v>#N/A</v>
      </c>
      <c r="BA14" s="109" t="e">
        <f ca="true">+IF(AND(ISNUMBER(OFFSET('Hygiene Data'!$C$8,0,10*ROW('Hygiene Data'!C8))),'Data Summary'!DP14="Yes"),OFFSET('Hygiene Data'!$C$8,0,10*ROW('Hygiene Data'!C8)),NA())</f>
        <v>#N/A</v>
      </c>
      <c r="BB14" s="109" t="e">
        <f ca="true">+IF(AND(ISNUMBER(OFFSET('Hygiene Data'!$C$10,0,10*ROW('Hygiene Data'!C8))),'Data Summary'!DQ14="Yes"),OFFSET('Hygiene Data'!$C$10,0,10*ROW('Hygiene Data'!C8)),NA())</f>
        <v>#N/A</v>
      </c>
      <c r="BC14" s="109" t="e">
        <f ca="true">+IF(AND(ISNUMBER(OFFSET('Hygiene Data'!$D$6,0,10*ROW('Hygiene Data'!D8))),'Data Summary'!DR14="Yes"),OFFSET('Hygiene Data'!$D$6,0,10*ROW('Hygiene Data'!D8)),NA())</f>
        <v>#N/A</v>
      </c>
      <c r="BD14" s="109" t="e">
        <f ca="true">+IF(AND(ISNUMBER(OFFSET('Hygiene Data'!$D$8,0,10*ROW('Hygiene Data'!D8))),'Data Summary'!DS14="Yes"),OFFSET('Hygiene Data'!$D$8,0,10*ROW('Hygiene Data'!D8)),NA())</f>
        <v>#N/A</v>
      </c>
      <c r="BE14" s="109" t="e">
        <f ca="true">+IF(AND(ISNUMBER(OFFSET('Hygiene Data'!$D$10,0,10*ROW('Hygiene Data'!D8))),'Data Summary'!DT14="Yes"),OFFSET('Hygiene Data'!$D$10,0,10*ROW('Hygiene Data'!D8)),NA())</f>
        <v>#N/A</v>
      </c>
      <c r="BF14" s="109" t="e">
        <f ca="true">+IF(AND(ISNUMBER(OFFSET('Hygiene Data'!$E$6,0,10*ROW('Hygiene Data'!E8))),'Data Summary'!DU14="Yes"),OFFSET('Hygiene Data'!$E$6,0,10*ROW('Hygiene Data'!E8)),NA())</f>
        <v>#N/A</v>
      </c>
      <c r="BG14" s="109" t="e">
        <f ca="true">+IF(AND(ISNUMBER(OFFSET('Hygiene Data'!$E$8,0,10*ROW('Hygiene Data'!E8))),'Data Summary'!DV14="Yes"),OFFSET('Hygiene Data'!$E$8,0,10*ROW('Hygiene Data'!E8)),NA())</f>
        <v>#N/A</v>
      </c>
      <c r="BH14" s="109" t="e">
        <f ca="true">+IF(AND(ISNUMBER(OFFSET('Hygiene Data'!$E$10,0,10*ROW('Hygiene Data'!E8))),'Data Summary'!DW14="Yes"),OFFSET('Hygiene Data'!$E$10,0,10*ROW('Hygiene Data'!E8)),NA())</f>
        <v>#N/A</v>
      </c>
      <c r="BI14" s="109" t="e">
        <f ca="true">+IF(AND(ISNUMBER(OFFSET('Hygiene Data'!$F$6,0,10*ROW('Hygiene Data'!F8))),'Data Summary'!DX14="Yes"),OFFSET('Hygiene Data'!$F$6,0,10*ROW('Hygiene Data'!F8)),NA())</f>
        <v>#N/A</v>
      </c>
      <c r="BJ14" s="109" t="e">
        <f ca="true">+IF(AND(ISNUMBER(OFFSET('Hygiene Data'!$F$8,0,10*ROW('Hygiene Data'!F8))),'Data Summary'!DY14="Yes"),OFFSET('Hygiene Data'!$F$8,0,10*ROW('Hygiene Data'!F8)),NA())</f>
        <v>#N/A</v>
      </c>
      <c r="BK14" s="109" t="e">
        <f ca="true">+IF(AND(ISNUMBER(OFFSET('Hygiene Data'!$F$10,0,10*ROW('Hygiene Data'!F8))),'Data Summary'!DZ14="Yes"),OFFSET('Hygiene Data'!$F$10,0,10*ROW('Hygiene Data'!F8)),NA())</f>
        <v>#N/A</v>
      </c>
      <c r="BL14" s="109" t="e">
        <f ca="true">+IF(AND(ISNUMBER(OFFSET('Hygiene Data'!$G$6,0,10*ROW('Hygiene Data'!G8))),'Data Summary'!EA14="Yes"),OFFSET('Hygiene Data'!$G$6,0,10*ROW('Hygiene Data'!G8)),NA())</f>
        <v>#N/A</v>
      </c>
      <c r="BM14" s="109" t="e">
        <f ca="true">+IF(AND(ISNUMBER(OFFSET('Hygiene Data'!$G$8,0,10*ROW('Hygiene Data'!G8))),'Data Summary'!EB14="Yes"),OFFSET('Hygiene Data'!$G$8,0,10*ROW('Hygiene Data'!G8)),NA())</f>
        <v>#N/A</v>
      </c>
      <c r="BN14" s="109" t="e">
        <f ca="true">+IF(AND(ISNUMBER(OFFSET('Hygiene Data'!$G$10,0,10*ROW('Hygiene Data'!G8))),'Data Summary'!EC14="Yes"),OFFSET('Hygiene Data'!$G$10,0,10*ROW('Hygiene Data'!G8)),NA())</f>
        <v>#N/A</v>
      </c>
      <c r="BO14" s="109" t="e">
        <f ca="true">+IF(AND(ISNUMBER(OFFSET('Hygiene Data'!$H$6,0,10*ROW('Hygiene Data'!H8))),'Data Summary'!ED14="Yes"),OFFSET('Hygiene Data'!$H$6,0,10*ROW('Hygiene Data'!H8)),NA())</f>
        <v>#N/A</v>
      </c>
      <c r="BP14" s="109" t="e">
        <f ca="true">+IF(AND(ISNUMBER(OFFSET('Hygiene Data'!$H$8,0,10*ROW('Hygiene Data'!H8))),'Data Summary'!EE14="Yes"),OFFSET('Hygiene Data'!$H$8,0,10*ROW('Hygiene Data'!H8)),NA())</f>
        <v>#N/A</v>
      </c>
      <c r="BQ14" s="109" t="e">
        <f ca="true">+IF(AND(ISNUMBER(OFFSET('Hygiene Data'!$H$10,0,10*ROW('Hygiene Data'!H8))),'Data Summary'!EF14="Yes"),OFFSET('Hygiene Data'!$H$10,0,10*ROW('Hygiene Data'!H8)),NA())</f>
        <v>#N/A</v>
      </c>
    </row>
    <row r="15" x14ac:dyDescent="0.2">
      <c r="A15" s="57" t="e">
        <f ca="true">+IF(OFFSET('Water Data'!$B$1,0,10*ROW('Water Data'!B9))="",NA(),OFFSET('Water Data'!$B$1,0,10*ROW('Water Data'!B9)))</f>
        <v>#N/A</v>
      </c>
      <c r="B15" s="57" t="e">
        <f ca="true">+IF(OFFSET('Water Data'!$A$3,0,10*ROW('Water Data'!A9))="",NA(),OFFSET('Water Data'!$A$3,0,10*ROW('Water Data'!A9)))</f>
        <v>#N/A</v>
      </c>
      <c r="C15" s="57" t="e">
        <f ca="true">+IF(OFFSET('Water Data'!$C$3,0,10*ROW('Water Data'!C9))="",NA(),OFFSET('Water Data'!$C$3,0,10*ROW('Water Data'!C9)))</f>
        <v>#N/A</v>
      </c>
      <c r="D15" s="58" t="e">
        <f ca="true">+IF(AND(ISNUMBER(OFFSET('Water Data'!$C$5,0,10*ROW('Water Data'!C9))),'Data Summary'!BS15="Yes"),100-OFFSET('Water Data'!$C$5,0,10*ROW('Water Data'!C9)),NA())</f>
        <v>#N/A</v>
      </c>
      <c r="E15" s="58" t="e">
        <f ca="true">+IF(AND(ISNUMBER(OFFSET('Water Data'!$C$7,0,10*ROW('Water Data'!C9))),'Data Summary'!BT15="Yes"),OFFSET('Water Data'!$C$7,0,10*ROW('Water Data'!C9)),NA())</f>
        <v>#N/A</v>
      </c>
      <c r="F15" s="58" t="e">
        <f ca="true">+IF(AND(ISNUMBER(OFFSET('Water Data'!$C$10,0,10*ROW('Water Data'!C9))),'Data Summary'!BU15="Yes"),OFFSET('Water Data'!$C$10,0,10*ROW('Water Data'!C9)),NA())</f>
        <v>#N/A</v>
      </c>
      <c r="G15" s="58" t="e">
        <f ca="true">+IF(AND(ISNUMBER(OFFSET('Water Data'!$D$5,0,10*ROW('Water Data'!D9))),'Data Summary'!BV15="Yes"),100-OFFSET('Water Data'!$D$5,0,10*ROW('Water Data'!D9)),NA())</f>
        <v>#N/A</v>
      </c>
      <c r="H15" s="58" t="e">
        <f ca="true">+IF(AND(ISNUMBER(OFFSET('Water Data'!$D$7,0,10*ROW('Water Data'!D9))),'Data Summary'!BW15="Yes"),OFFSET('Water Data'!$D$7,0,10*ROW('Water Data'!D9)),NA())</f>
        <v>#N/A</v>
      </c>
      <c r="I15" s="58" t="e">
        <f ca="true">+IF(AND(ISNUMBER(OFFSET('Water Data'!$D$10,0,10*ROW('Water Data'!D9))),'Data Summary'!BX15="Yes"),OFFSET('Water Data'!$D$10,0,10*ROW('Water Data'!D9)),NA())</f>
        <v>#N/A</v>
      </c>
      <c r="J15" s="58" t="e">
        <f ca="true">+IF(AND(ISNUMBER(OFFSET('Water Data'!$E$5,0,10*ROW('Water Data'!E9))),'Data Summary'!BY15="Yes"),100-OFFSET('Water Data'!$E$5,0,10*ROW('Water Data'!E9)),NA())</f>
        <v>#N/A</v>
      </c>
      <c r="K15" s="58" t="e">
        <f ca="true">+IF(AND(ISNUMBER(OFFSET('Water Data'!$E$7,0,10*ROW('Water Data'!E9))),'Data Summary'!BZ15="Yes"),OFFSET('Water Data'!$E$7,0,10*ROW('Water Data'!E9)),NA())</f>
        <v>#N/A</v>
      </c>
      <c r="L15" s="58" t="e">
        <f ca="true">+IF(AND(ISNUMBER(OFFSET('Water Data'!$E$10,0,10*ROW('Water Data'!E9))),'Data Summary'!CA15="Yes"),OFFSET('Water Data'!$E$10,0,10*ROW('Water Data'!E9)),NA())</f>
        <v>#N/A</v>
      </c>
      <c r="M15" s="58" t="e">
        <f ca="true">+IF(AND(ISNUMBER(OFFSET('Water Data'!$F$5,0,10*ROW('Water Data'!F9))),'Data Summary'!CB15="Yes"),100-OFFSET('Water Data'!$F$5,0,10*ROW('Water Data'!F9)),NA())</f>
        <v>#N/A</v>
      </c>
      <c r="N15" s="58" t="e">
        <f ca="true">+IF(AND(ISNUMBER(OFFSET('Water Data'!$F$7,0,10*ROW('Water Data'!F9))),'Data Summary'!CC15="Yes"),OFFSET('Water Data'!$F$7,0,10*ROW('Water Data'!F9)),NA())</f>
        <v>#N/A</v>
      </c>
      <c r="O15" s="58" t="e">
        <f ca="true">+IF(AND(ISNUMBER(OFFSET('Water Data'!$F$10,0,10*ROW('Water Data'!F9))),'Data Summary'!CD15="Yes"),OFFSET('Water Data'!$F$10,0,10*ROW('Water Data'!F9)),NA())</f>
        <v>#N/A</v>
      </c>
      <c r="P15" s="58" t="e">
        <f ca="true">+IF(AND(ISNUMBER(OFFSET('Water Data'!$G$5,0,10*ROW('Water Data'!G9))),'Data Summary'!CE15="Yes"),100-OFFSET('Water Data'!$G$5,0,10*ROW('Water Data'!G9)),NA())</f>
        <v>#N/A</v>
      </c>
      <c r="Q15" s="58" t="e">
        <f ca="true">+IF(AND(ISNUMBER(OFFSET('Water Data'!$G$7,0,10*ROW('Water Data'!G9))),'Data Summary'!CF15="Yes"),OFFSET('Water Data'!$G$7,0,10*ROW('Water Data'!G9)),NA())</f>
        <v>#N/A</v>
      </c>
      <c r="R15" s="58" t="e">
        <f ca="true">+IF(AND(ISNUMBER(OFFSET('Water Data'!$G$10,0,10*ROW('Water Data'!G9))),'Data Summary'!CG15="Yes"),OFFSET('Water Data'!$G$10,0,10*ROW('Water Data'!G9)),NA())</f>
        <v>#N/A</v>
      </c>
      <c r="S15" s="58" t="e">
        <f ca="true">+IF(AND(ISNUMBER(OFFSET('Water Data'!$H$5,0,10*ROW('Water Data'!H9))),'Data Summary'!CH15="Yes"),100-OFFSET('Water Data'!$H$5,0,10*ROW('Water Data'!H9)),NA())</f>
        <v>#N/A</v>
      </c>
      <c r="T15" s="58" t="e">
        <f ca="true">+IF(AND(ISNUMBER(OFFSET('Water Data'!$H$7,0,10*ROW('Water Data'!H9))),'Data Summary'!CI15="Yes"),OFFSET('Water Data'!$H$7,0,10*ROW('Water Data'!H9)),NA())</f>
        <v>#N/A</v>
      </c>
      <c r="U15" s="58" t="e">
        <f ca="true">+IF(AND(ISNUMBER(OFFSET('Water Data'!$H$10,0,10*ROW('Water Data'!H9))),'Data Summary'!CJ15="Yes"),OFFSET('Water Data'!$H$10,0,10*ROW('Water Data'!H9)),NA())</f>
        <v>#N/A</v>
      </c>
      <c r="V15" s="104" t="e">
        <f ca="true">+IF(AND(ISNUMBER(OFFSET('Sanitation Data'!$C$5,0,10*ROW('Sanitation Data'!C9))),'Data Summary'!CK15="Yes"),100-OFFSET('Sanitation Data'!$C$5,0,10*ROW('Sanitation Data'!C9)),NA())</f>
        <v>#N/A</v>
      </c>
      <c r="W15" s="104" t="e">
        <f ca="true">+IF(AND(ISNUMBER(OFFSET('Sanitation Data'!$C$7,0,10*ROW('Sanitation Data'!C9))),'Data Summary'!CL15="Yes"),OFFSET('Sanitation Data'!$C$7,0,10*ROW('Sanitation Data'!C9)),NA())</f>
        <v>#N/A</v>
      </c>
      <c r="X15" s="104" t="e">
        <f ca="true">+IF(AND(ISNUMBER(OFFSET('Sanitation Data'!$C$11,0,10*ROW('Sanitation Data'!C9))),'Data Summary'!CM15="Yes"),OFFSET('Sanitation Data'!$C$11,0,10*ROW('Sanitation Data'!C9)),NA())</f>
        <v>#N/A</v>
      </c>
      <c r="Y15" s="104" t="e">
        <f ca="true">+IF(AND(ISNUMBER(OFFSET('Sanitation Data'!$C$12,0,10*ROW('Sanitation Data'!C9))),'Data Summary'!CN15="Yes"),OFFSET('Sanitation Data'!$C$12,0,10*ROW('Sanitation Data'!C9)),NA())</f>
        <v>#N/A</v>
      </c>
      <c r="Z15" s="104" t="e">
        <f ca="true">+IF(AND(ISNUMBER(OFFSET('Sanitation Data'!$C$13,0,10*ROW('Sanitation Data'!C9))),'Data Summary'!CO15="Yes"),OFFSET('Sanitation Data'!$C$13,0,10*ROW('Sanitation Data'!C9)),NA())</f>
        <v>#N/A</v>
      </c>
      <c r="AA15" s="104" t="e">
        <f ca="true">+IF(AND(ISNUMBER(OFFSET('Sanitation Data'!$D$5,0,10*ROW('Sanitation Data'!D9))),'Data Summary'!CP15="Yes"),100-OFFSET('Sanitation Data'!$D$5,0,10*ROW('Sanitation Data'!D9)),NA())</f>
        <v>#N/A</v>
      </c>
      <c r="AB15" s="104" t="e">
        <f ca="true">+IF(AND(ISNUMBER(OFFSET('Sanitation Data'!$D$7,0,10*ROW('Sanitation Data'!D9))),'Data Summary'!CQ15="Yes"),OFFSET('Sanitation Data'!$D$7,0,10*ROW('Sanitation Data'!D9)),NA())</f>
        <v>#N/A</v>
      </c>
      <c r="AC15" s="104" t="e">
        <f ca="true">+IF(AND(ISNUMBER(OFFSET('Sanitation Data'!$D$11,0,10*ROW('Sanitation Data'!D9))),'Data Summary'!CR15="Yes"),OFFSET('Sanitation Data'!$D$11,0,10*ROW('Sanitation Data'!D9)),NA())</f>
        <v>#N/A</v>
      </c>
      <c r="AD15" s="104" t="e">
        <f ca="true">+IF(AND(ISNUMBER(OFFSET('Sanitation Data'!$D$12,0,10*ROW('Sanitation Data'!D9))),'Data Summary'!CS15="Yes"),OFFSET('Sanitation Data'!$D$12,0,10*ROW('Sanitation Data'!D9)),NA())</f>
        <v>#N/A</v>
      </c>
      <c r="AE15" s="104" t="e">
        <f ca="true">+IF(AND(ISNUMBER(OFFSET('Sanitation Data'!$D$13,0,10*ROW('Sanitation Data'!D9))),'Data Summary'!CT15="Yes"),OFFSET('Sanitation Data'!$D$13,0,10*ROW('Sanitation Data'!D9)),NA())</f>
        <v>#N/A</v>
      </c>
      <c r="AF15" s="104" t="e">
        <f ca="true">+IF(AND(ISNUMBER(OFFSET('Sanitation Data'!$E$5,0,10*ROW('Sanitation Data'!E9))),'Data Summary'!CU15="Yes"),100-OFFSET('Sanitation Data'!$E$5,0,10*ROW('Sanitation Data'!E9)),NA())</f>
        <v>#N/A</v>
      </c>
      <c r="AG15" s="104" t="e">
        <f ca="true">+IF(AND(ISNUMBER(OFFSET('Sanitation Data'!$E$7,0,10*ROW('Sanitation Data'!E9))),'Data Summary'!CV15="Yes"),OFFSET('Sanitation Data'!$E$7,0,10*ROW('Sanitation Data'!E9)),NA())</f>
        <v>#N/A</v>
      </c>
      <c r="AH15" s="104" t="e">
        <f ca="true">+IF(AND(ISNUMBER(OFFSET('Sanitation Data'!$E$11,0,10*ROW('Sanitation Data'!E9))),'Data Summary'!CW15="Yes"),OFFSET('Sanitation Data'!$E$11,0,10*ROW('Sanitation Data'!E9)),NA())</f>
        <v>#N/A</v>
      </c>
      <c r="AI15" s="104" t="e">
        <f ca="true">+IF(AND(ISNUMBER(OFFSET('Sanitation Data'!$E$12,0,10*ROW('Sanitation Data'!E9))),'Data Summary'!CX15="Yes"),OFFSET('Sanitation Data'!$E$12,0,10*ROW('Sanitation Data'!E9)),NA())</f>
        <v>#N/A</v>
      </c>
      <c r="AJ15" s="104" t="e">
        <f ca="true">+IF(AND(ISNUMBER(OFFSET('Sanitation Data'!$E$13,0,10*ROW('Sanitation Data'!E9))),'Data Summary'!CY15="Yes"),OFFSET('Sanitation Data'!$E$13,0,10*ROW('Sanitation Data'!E9)),NA())</f>
        <v>#N/A</v>
      </c>
      <c r="AK15" s="104" t="e">
        <f ca="true">+IF(AND(ISNUMBER(OFFSET('Sanitation Data'!$F$5,0,10*ROW('Sanitation Data'!F9))),'Data Summary'!CZ15="Yes"),100-OFFSET('Sanitation Data'!$F$5,0,10*ROW('Sanitation Data'!F9)),NA())</f>
        <v>#N/A</v>
      </c>
      <c r="AL15" s="104" t="e">
        <f ca="true">+IF(AND(ISNUMBER(OFFSET('Sanitation Data'!$F$7,0,10*ROW('Sanitation Data'!F9))),'Data Summary'!DA15="Yes"),OFFSET('Sanitation Data'!$F$7,0,10*ROW('Sanitation Data'!F9)),NA())</f>
        <v>#N/A</v>
      </c>
      <c r="AM15" s="104" t="e">
        <f ca="true">+IF(AND(ISNUMBER(OFFSET('Sanitation Data'!$F$11,0,10*ROW('Sanitation Data'!F9))),'Data Summary'!DB15="Yes"),OFFSET('Sanitation Data'!$F$11,0,10*ROW('Sanitation Data'!F9)),NA())</f>
        <v>#N/A</v>
      </c>
      <c r="AN15" s="104" t="e">
        <f ca="true">+IF(AND(ISNUMBER(OFFSET('Sanitation Data'!$F$12,0,10*ROW('Sanitation Data'!F9))),'Data Summary'!DC15="Yes"),OFFSET('Sanitation Data'!$F$12,0,10*ROW('Sanitation Data'!F9)),NA())</f>
        <v>#N/A</v>
      </c>
      <c r="AO15" s="104" t="e">
        <f ca="true">+IF(AND(ISNUMBER(OFFSET('Sanitation Data'!$F$13,0,10*ROW('Sanitation Data'!F9))),'Data Summary'!DD15="Yes"),OFFSET('Sanitation Data'!$F$13,0,10*ROW('Sanitation Data'!F9)),NA())</f>
        <v>#N/A</v>
      </c>
      <c r="AP15" s="104" t="e">
        <f ca="true">+IF(AND(ISNUMBER(OFFSET('Sanitation Data'!$G$5,0,10*ROW('Sanitation Data'!G9))),'Data Summary'!DE15="Yes"),100-OFFSET('Sanitation Data'!$G$5,0,10*ROW('Sanitation Data'!G9)),NA())</f>
        <v>#N/A</v>
      </c>
      <c r="AQ15" s="104" t="e">
        <f ca="true">+IF(AND(ISNUMBER(OFFSET('Sanitation Data'!$G$7,0,10*ROW('Sanitation Data'!G9))),'Data Summary'!DF15="Yes"),OFFSET('Sanitation Data'!$G$7,0,10*ROW('Sanitation Data'!G9)),NA())</f>
        <v>#N/A</v>
      </c>
      <c r="AR15" s="104" t="e">
        <f ca="true">+IF(AND(ISNUMBER(OFFSET('Sanitation Data'!$G$11,0,10*ROW('Sanitation Data'!G9))),'Data Summary'!DG15="Yes"),OFFSET('Sanitation Data'!$G$11,0,10*ROW('Sanitation Data'!G9)),NA())</f>
        <v>#N/A</v>
      </c>
      <c r="AS15" s="104" t="e">
        <f ca="true">+IF(AND(ISNUMBER(OFFSET('Sanitation Data'!$G$12,0,10*ROW('Sanitation Data'!G9))),'Data Summary'!DH15="Yes"),OFFSET('Sanitation Data'!$G$12,0,10*ROW('Sanitation Data'!G9)),NA())</f>
        <v>#N/A</v>
      </c>
      <c r="AT15" s="104" t="e">
        <f ca="true">+IF(AND(ISNUMBER(OFFSET('Sanitation Data'!$G$13,0,10*ROW('Sanitation Data'!G9))),'Data Summary'!DI15="Yes"),OFFSET('Sanitation Data'!$G$13,0,10*ROW('Sanitation Data'!G9)),NA())</f>
        <v>#N/A</v>
      </c>
      <c r="AU15" s="104" t="e">
        <f ca="true">+IF(AND(ISNUMBER(OFFSET('Sanitation Data'!$H$5,0,10*ROW('Sanitation Data'!H9))),'Data Summary'!DJ15="Yes"),100-OFFSET('Sanitation Data'!$H$5,0,10*ROW('Sanitation Data'!H9)),NA())</f>
        <v>#N/A</v>
      </c>
      <c r="AV15" s="104" t="e">
        <f ca="true">+IF(AND(ISNUMBER(OFFSET('Sanitation Data'!$H$7,0,10*ROW('Sanitation Data'!H9))),'Data Summary'!DK15="Yes"),OFFSET('Sanitation Data'!$H$7,0,10*ROW('Sanitation Data'!H9)),NA())</f>
        <v>#N/A</v>
      </c>
      <c r="AW15" s="104" t="e">
        <f ca="true">+IF(AND(ISNUMBER(OFFSET('Sanitation Data'!$H$11,0,10*ROW('Sanitation Data'!H9))),'Data Summary'!DL15="Yes"),OFFSET('Sanitation Data'!$H$11,0,10*ROW('Sanitation Data'!H9)),NA())</f>
        <v>#N/A</v>
      </c>
      <c r="AX15" s="104" t="e">
        <f ca="true">+IF(AND(ISNUMBER(OFFSET('Sanitation Data'!$H$12,0,10*ROW('Sanitation Data'!H9))),'Data Summary'!DM15="Yes"),OFFSET('Sanitation Data'!$H$12,0,10*ROW('Sanitation Data'!H9)),NA())</f>
        <v>#N/A</v>
      </c>
      <c r="AY15" s="104" t="e">
        <f ca="true">+IF(AND(ISNUMBER(OFFSET('Sanitation Data'!$H$13,0,10*ROW('Sanitation Data'!H9))),'Data Summary'!DN15="Yes"),OFFSET('Sanitation Data'!$H$13,0,10*ROW('Sanitation Data'!H9)),NA())</f>
        <v>#N/A</v>
      </c>
      <c r="AZ15" s="109" t="e">
        <f ca="true">+IF(AND(ISNUMBER(OFFSET('Hygiene Data'!$C$6,0,10*ROW('Hygiene Data'!C9))),'Data Summary'!DO15="Yes"),OFFSET('Hygiene Data'!$C$6,0,10*ROW('Hygiene Data'!C9)),NA())</f>
        <v>#N/A</v>
      </c>
      <c r="BA15" s="109" t="e">
        <f ca="true">+IF(AND(ISNUMBER(OFFSET('Hygiene Data'!$C$8,0,10*ROW('Hygiene Data'!C9))),'Data Summary'!DP15="Yes"),OFFSET('Hygiene Data'!$C$8,0,10*ROW('Hygiene Data'!C9)),NA())</f>
        <v>#N/A</v>
      </c>
      <c r="BB15" s="109" t="e">
        <f ca="true">+IF(AND(ISNUMBER(OFFSET('Hygiene Data'!$C$10,0,10*ROW('Hygiene Data'!C9))),'Data Summary'!DQ15="Yes"),OFFSET('Hygiene Data'!$C$10,0,10*ROW('Hygiene Data'!C9)),NA())</f>
        <v>#N/A</v>
      </c>
      <c r="BC15" s="109" t="e">
        <f ca="true">+IF(AND(ISNUMBER(OFFSET('Hygiene Data'!$D$6,0,10*ROW('Hygiene Data'!D9))),'Data Summary'!DR15="Yes"),OFFSET('Hygiene Data'!$D$6,0,10*ROW('Hygiene Data'!D9)),NA())</f>
        <v>#N/A</v>
      </c>
      <c r="BD15" s="109" t="e">
        <f ca="true">+IF(AND(ISNUMBER(OFFSET('Hygiene Data'!$D$8,0,10*ROW('Hygiene Data'!D9))),'Data Summary'!DS15="Yes"),OFFSET('Hygiene Data'!$D$8,0,10*ROW('Hygiene Data'!D9)),NA())</f>
        <v>#N/A</v>
      </c>
      <c r="BE15" s="109" t="e">
        <f ca="true">+IF(AND(ISNUMBER(OFFSET('Hygiene Data'!$D$10,0,10*ROW('Hygiene Data'!D9))),'Data Summary'!DT15="Yes"),OFFSET('Hygiene Data'!$D$10,0,10*ROW('Hygiene Data'!D9)),NA())</f>
        <v>#N/A</v>
      </c>
      <c r="BF15" s="109" t="e">
        <f ca="true">+IF(AND(ISNUMBER(OFFSET('Hygiene Data'!$E$6,0,10*ROW('Hygiene Data'!E9))),'Data Summary'!DU15="Yes"),OFFSET('Hygiene Data'!$E$6,0,10*ROW('Hygiene Data'!E9)),NA())</f>
        <v>#N/A</v>
      </c>
      <c r="BG15" s="109" t="e">
        <f ca="true">+IF(AND(ISNUMBER(OFFSET('Hygiene Data'!$E$8,0,10*ROW('Hygiene Data'!E9))),'Data Summary'!DV15="Yes"),OFFSET('Hygiene Data'!$E$8,0,10*ROW('Hygiene Data'!E9)),NA())</f>
        <v>#N/A</v>
      </c>
      <c r="BH15" s="109" t="e">
        <f ca="true">+IF(AND(ISNUMBER(OFFSET('Hygiene Data'!$E$10,0,10*ROW('Hygiene Data'!E9))),'Data Summary'!DW15="Yes"),OFFSET('Hygiene Data'!$E$10,0,10*ROW('Hygiene Data'!E9)),NA())</f>
        <v>#N/A</v>
      </c>
      <c r="BI15" s="109" t="e">
        <f ca="true">+IF(AND(ISNUMBER(OFFSET('Hygiene Data'!$F$6,0,10*ROW('Hygiene Data'!F9))),'Data Summary'!DX15="Yes"),OFFSET('Hygiene Data'!$F$6,0,10*ROW('Hygiene Data'!F9)),NA())</f>
        <v>#N/A</v>
      </c>
      <c r="BJ15" s="109" t="e">
        <f ca="true">+IF(AND(ISNUMBER(OFFSET('Hygiene Data'!$F$8,0,10*ROW('Hygiene Data'!F9))),'Data Summary'!DY15="Yes"),OFFSET('Hygiene Data'!$F$8,0,10*ROW('Hygiene Data'!F9)),NA())</f>
        <v>#N/A</v>
      </c>
      <c r="BK15" s="109" t="e">
        <f ca="true">+IF(AND(ISNUMBER(OFFSET('Hygiene Data'!$F$10,0,10*ROW('Hygiene Data'!F9))),'Data Summary'!DZ15="Yes"),OFFSET('Hygiene Data'!$F$10,0,10*ROW('Hygiene Data'!F9)),NA())</f>
        <v>#N/A</v>
      </c>
      <c r="BL15" s="109" t="e">
        <f ca="true">+IF(AND(ISNUMBER(OFFSET('Hygiene Data'!$G$6,0,10*ROW('Hygiene Data'!G9))),'Data Summary'!EA15="Yes"),OFFSET('Hygiene Data'!$G$6,0,10*ROW('Hygiene Data'!G9)),NA())</f>
        <v>#N/A</v>
      </c>
      <c r="BM15" s="109" t="e">
        <f ca="true">+IF(AND(ISNUMBER(OFFSET('Hygiene Data'!$G$8,0,10*ROW('Hygiene Data'!G9))),'Data Summary'!EB15="Yes"),OFFSET('Hygiene Data'!$G$8,0,10*ROW('Hygiene Data'!G9)),NA())</f>
        <v>#N/A</v>
      </c>
      <c r="BN15" s="109" t="e">
        <f ca="true">+IF(AND(ISNUMBER(OFFSET('Hygiene Data'!$G$10,0,10*ROW('Hygiene Data'!G9))),'Data Summary'!EC15="Yes"),OFFSET('Hygiene Data'!$G$10,0,10*ROW('Hygiene Data'!G9)),NA())</f>
        <v>#N/A</v>
      </c>
      <c r="BO15" s="109" t="e">
        <f ca="true">+IF(AND(ISNUMBER(OFFSET('Hygiene Data'!$H$6,0,10*ROW('Hygiene Data'!H9))),'Data Summary'!ED15="Yes"),OFFSET('Hygiene Data'!$H$6,0,10*ROW('Hygiene Data'!H9)),NA())</f>
        <v>#N/A</v>
      </c>
      <c r="BP15" s="109" t="e">
        <f ca="true">+IF(AND(ISNUMBER(OFFSET('Hygiene Data'!$H$8,0,10*ROW('Hygiene Data'!H9))),'Data Summary'!EE15="Yes"),OFFSET('Hygiene Data'!$H$8,0,10*ROW('Hygiene Data'!H9)),NA())</f>
        <v>#N/A</v>
      </c>
      <c r="BQ15" s="109" t="e">
        <f ca="true">+IF(AND(ISNUMBER(OFFSET('Hygiene Data'!$H$10,0,10*ROW('Hygiene Data'!H9))),'Data Summary'!EF15="Yes"),OFFSET('Hygiene Data'!$H$10,0,10*ROW('Hygiene Data'!H9)),NA())</f>
        <v>#N/A</v>
      </c>
    </row>
    <row r="16" x14ac:dyDescent="0.2">
      <c r="A16" s="57" t="e">
        <f ca="true">+IF(OFFSET('Water Data'!$B$1,0,10*ROW('Water Data'!B10))="",NA(),OFFSET('Water Data'!$B$1,0,10*ROW('Water Data'!B10)))</f>
        <v>#N/A</v>
      </c>
      <c r="B16" s="57" t="e">
        <f ca="true">+IF(OFFSET('Water Data'!$A$3,0,10*ROW('Water Data'!A10))="",NA(),OFFSET('Water Data'!$A$3,0,10*ROW('Water Data'!A10)))</f>
        <v>#N/A</v>
      </c>
      <c r="C16" s="57" t="e">
        <f ca="true">+IF(OFFSET('Water Data'!$C$3,0,10*ROW('Water Data'!C10))="",NA(),OFFSET('Water Data'!$C$3,0,10*ROW('Water Data'!C10)))</f>
        <v>#N/A</v>
      </c>
      <c r="D16" s="58" t="e">
        <f ca="true">+IF(AND(ISNUMBER(OFFSET('Water Data'!$C$5,0,10*ROW('Water Data'!C10))),'Data Summary'!BS16="Yes"),100-OFFSET('Water Data'!$C$5,0,10*ROW('Water Data'!C10)),NA())</f>
        <v>#N/A</v>
      </c>
      <c r="E16" s="58" t="e">
        <f ca="true">+IF(AND(ISNUMBER(OFFSET('Water Data'!$C$7,0,10*ROW('Water Data'!C10))),'Data Summary'!BT16="Yes"),OFFSET('Water Data'!$C$7,0,10*ROW('Water Data'!C10)),NA())</f>
        <v>#N/A</v>
      </c>
      <c r="F16" s="58" t="e">
        <f ca="true">+IF(AND(ISNUMBER(OFFSET('Water Data'!$C$10,0,10*ROW('Water Data'!C10))),'Data Summary'!BU16="Yes"),OFFSET('Water Data'!$C$10,0,10*ROW('Water Data'!C10)),NA())</f>
        <v>#N/A</v>
      </c>
      <c r="G16" s="58" t="e">
        <f ca="true">+IF(AND(ISNUMBER(OFFSET('Water Data'!$D$5,0,10*ROW('Water Data'!D10))),'Data Summary'!BV16="Yes"),100-OFFSET('Water Data'!$D$5,0,10*ROW('Water Data'!D10)),NA())</f>
        <v>#N/A</v>
      </c>
      <c r="H16" s="58" t="e">
        <f ca="true">+IF(AND(ISNUMBER(OFFSET('Water Data'!$D$7,0,10*ROW('Water Data'!D10))),'Data Summary'!BW16="Yes"),OFFSET('Water Data'!$D$7,0,10*ROW('Water Data'!D10)),NA())</f>
        <v>#N/A</v>
      </c>
      <c r="I16" s="58" t="e">
        <f ca="true">+IF(AND(ISNUMBER(OFFSET('Water Data'!$D$10,0,10*ROW('Water Data'!D10))),'Data Summary'!BX16="Yes"),OFFSET('Water Data'!$D$10,0,10*ROW('Water Data'!D10)),NA())</f>
        <v>#N/A</v>
      </c>
      <c r="J16" s="58" t="e">
        <f ca="true">+IF(AND(ISNUMBER(OFFSET('Water Data'!$E$5,0,10*ROW('Water Data'!E10))),'Data Summary'!BY16="Yes"),100-OFFSET('Water Data'!$E$5,0,10*ROW('Water Data'!E10)),NA())</f>
        <v>#N/A</v>
      </c>
      <c r="K16" s="58" t="e">
        <f ca="true">+IF(AND(ISNUMBER(OFFSET('Water Data'!$E$7,0,10*ROW('Water Data'!E10))),'Data Summary'!BZ16="Yes"),OFFSET('Water Data'!$E$7,0,10*ROW('Water Data'!E10)),NA())</f>
        <v>#N/A</v>
      </c>
      <c r="L16" s="58" t="e">
        <f ca="true">+IF(AND(ISNUMBER(OFFSET('Water Data'!$E$10,0,10*ROW('Water Data'!E10))),'Data Summary'!CA16="Yes"),OFFSET('Water Data'!$E$10,0,10*ROW('Water Data'!E10)),NA())</f>
        <v>#N/A</v>
      </c>
      <c r="M16" s="58" t="e">
        <f ca="true">+IF(AND(ISNUMBER(OFFSET('Water Data'!$F$5,0,10*ROW('Water Data'!F10))),'Data Summary'!CB16="Yes"),100-OFFSET('Water Data'!$F$5,0,10*ROW('Water Data'!F10)),NA())</f>
        <v>#N/A</v>
      </c>
      <c r="N16" s="58" t="e">
        <f ca="true">+IF(AND(ISNUMBER(OFFSET('Water Data'!$F$7,0,10*ROW('Water Data'!F10))),'Data Summary'!CC16="Yes"),OFFSET('Water Data'!$F$7,0,10*ROW('Water Data'!F10)),NA())</f>
        <v>#N/A</v>
      </c>
      <c r="O16" s="58" t="e">
        <f ca="true">+IF(AND(ISNUMBER(OFFSET('Water Data'!$F$10,0,10*ROW('Water Data'!F10))),'Data Summary'!CD16="Yes"),OFFSET('Water Data'!$F$10,0,10*ROW('Water Data'!F10)),NA())</f>
        <v>#N/A</v>
      </c>
      <c r="P16" s="58" t="e">
        <f ca="true">+IF(AND(ISNUMBER(OFFSET('Water Data'!$G$5,0,10*ROW('Water Data'!G10))),'Data Summary'!CE16="Yes"),100-OFFSET('Water Data'!$G$5,0,10*ROW('Water Data'!G10)),NA())</f>
        <v>#N/A</v>
      </c>
      <c r="Q16" s="58" t="e">
        <f ca="true">+IF(AND(ISNUMBER(OFFSET('Water Data'!$G$7,0,10*ROW('Water Data'!G10))),'Data Summary'!CF16="Yes"),OFFSET('Water Data'!$G$7,0,10*ROW('Water Data'!G10)),NA())</f>
        <v>#N/A</v>
      </c>
      <c r="R16" s="58" t="e">
        <f ca="true">+IF(AND(ISNUMBER(OFFSET('Water Data'!$G$10,0,10*ROW('Water Data'!G10))),'Data Summary'!CG16="Yes"),OFFSET('Water Data'!$G$10,0,10*ROW('Water Data'!G10)),NA())</f>
        <v>#N/A</v>
      </c>
      <c r="S16" s="58" t="e">
        <f ca="true">+IF(AND(ISNUMBER(OFFSET('Water Data'!$H$5,0,10*ROW('Water Data'!H10))),'Data Summary'!CH16="Yes"),100-OFFSET('Water Data'!$H$5,0,10*ROW('Water Data'!H10)),NA())</f>
        <v>#N/A</v>
      </c>
      <c r="T16" s="58" t="e">
        <f ca="true">+IF(AND(ISNUMBER(OFFSET('Water Data'!$H$7,0,10*ROW('Water Data'!H10))),'Data Summary'!CI16="Yes"),OFFSET('Water Data'!$H$7,0,10*ROW('Water Data'!H10)),NA())</f>
        <v>#N/A</v>
      </c>
      <c r="U16" s="58" t="e">
        <f ca="true">+IF(AND(ISNUMBER(OFFSET('Water Data'!$H$10,0,10*ROW('Water Data'!H10))),'Data Summary'!CJ16="Yes"),OFFSET('Water Data'!$H$10,0,10*ROW('Water Data'!H10)),NA())</f>
        <v>#N/A</v>
      </c>
      <c r="V16" s="104" t="e">
        <f ca="true">+IF(AND(ISNUMBER(OFFSET('Sanitation Data'!$C$5,0,10*ROW('Sanitation Data'!C10))),'Data Summary'!CK16="Yes"),100-OFFSET('Sanitation Data'!$C$5,0,10*ROW('Sanitation Data'!C10)),NA())</f>
        <v>#N/A</v>
      </c>
      <c r="W16" s="104" t="e">
        <f ca="true">+IF(AND(ISNUMBER(OFFSET('Sanitation Data'!$C$7,0,10*ROW('Sanitation Data'!C10))),'Data Summary'!CL16="Yes"),OFFSET('Sanitation Data'!$C$7,0,10*ROW('Sanitation Data'!C10)),NA())</f>
        <v>#N/A</v>
      </c>
      <c r="X16" s="104" t="e">
        <f ca="true">+IF(AND(ISNUMBER(OFFSET('Sanitation Data'!$C$11,0,10*ROW('Sanitation Data'!C10))),'Data Summary'!CM16="Yes"),OFFSET('Sanitation Data'!$C$11,0,10*ROW('Sanitation Data'!C10)),NA())</f>
        <v>#N/A</v>
      </c>
      <c r="Y16" s="104" t="e">
        <f ca="true">+IF(AND(ISNUMBER(OFFSET('Sanitation Data'!$C$12,0,10*ROW('Sanitation Data'!C10))),'Data Summary'!CN16="Yes"),OFFSET('Sanitation Data'!$C$12,0,10*ROW('Sanitation Data'!C10)),NA())</f>
        <v>#N/A</v>
      </c>
      <c r="Z16" s="104" t="e">
        <f ca="true">+IF(AND(ISNUMBER(OFFSET('Sanitation Data'!$C$13,0,10*ROW('Sanitation Data'!C10))),'Data Summary'!CO16="Yes"),OFFSET('Sanitation Data'!$C$13,0,10*ROW('Sanitation Data'!C10)),NA())</f>
        <v>#N/A</v>
      </c>
      <c r="AA16" s="104" t="e">
        <f ca="true">+IF(AND(ISNUMBER(OFFSET('Sanitation Data'!$D$5,0,10*ROW('Sanitation Data'!D10))),'Data Summary'!CP16="Yes"),100-OFFSET('Sanitation Data'!$D$5,0,10*ROW('Sanitation Data'!D10)),NA())</f>
        <v>#N/A</v>
      </c>
      <c r="AB16" s="104" t="e">
        <f ca="true">+IF(AND(ISNUMBER(OFFSET('Sanitation Data'!$D$7,0,10*ROW('Sanitation Data'!D10))),'Data Summary'!CQ16="Yes"),OFFSET('Sanitation Data'!$D$7,0,10*ROW('Sanitation Data'!D10)),NA())</f>
        <v>#N/A</v>
      </c>
      <c r="AC16" s="104" t="e">
        <f ca="true">+IF(AND(ISNUMBER(OFFSET('Sanitation Data'!$D$11,0,10*ROW('Sanitation Data'!D10))),'Data Summary'!CR16="Yes"),OFFSET('Sanitation Data'!$D$11,0,10*ROW('Sanitation Data'!D10)),NA())</f>
        <v>#N/A</v>
      </c>
      <c r="AD16" s="104" t="e">
        <f ca="true">+IF(AND(ISNUMBER(OFFSET('Sanitation Data'!$D$12,0,10*ROW('Sanitation Data'!D10))),'Data Summary'!CS16="Yes"),OFFSET('Sanitation Data'!$D$12,0,10*ROW('Sanitation Data'!D10)),NA())</f>
        <v>#N/A</v>
      </c>
      <c r="AE16" s="104" t="e">
        <f ca="true">+IF(AND(ISNUMBER(OFFSET('Sanitation Data'!$D$13,0,10*ROW('Sanitation Data'!D10))),'Data Summary'!CT16="Yes"),OFFSET('Sanitation Data'!$D$13,0,10*ROW('Sanitation Data'!D10)),NA())</f>
        <v>#N/A</v>
      </c>
      <c r="AF16" s="104" t="e">
        <f ca="true">+IF(AND(ISNUMBER(OFFSET('Sanitation Data'!$E$5,0,10*ROW('Sanitation Data'!E10))),'Data Summary'!CU16="Yes"),100-OFFSET('Sanitation Data'!$E$5,0,10*ROW('Sanitation Data'!E10)),NA())</f>
        <v>#N/A</v>
      </c>
      <c r="AG16" s="104" t="e">
        <f ca="true">+IF(AND(ISNUMBER(OFFSET('Sanitation Data'!$E$7,0,10*ROW('Sanitation Data'!E10))),'Data Summary'!CV16="Yes"),OFFSET('Sanitation Data'!$E$7,0,10*ROW('Sanitation Data'!E10)),NA())</f>
        <v>#N/A</v>
      </c>
      <c r="AH16" s="104" t="e">
        <f ca="true">+IF(AND(ISNUMBER(OFFSET('Sanitation Data'!$E$11,0,10*ROW('Sanitation Data'!E10))),'Data Summary'!CW16="Yes"),OFFSET('Sanitation Data'!$E$11,0,10*ROW('Sanitation Data'!E10)),NA())</f>
        <v>#N/A</v>
      </c>
      <c r="AI16" s="104" t="e">
        <f ca="true">+IF(AND(ISNUMBER(OFFSET('Sanitation Data'!$E$12,0,10*ROW('Sanitation Data'!E10))),'Data Summary'!CX16="Yes"),OFFSET('Sanitation Data'!$E$12,0,10*ROW('Sanitation Data'!E10)),NA())</f>
        <v>#N/A</v>
      </c>
      <c r="AJ16" s="104" t="e">
        <f ca="true">+IF(AND(ISNUMBER(OFFSET('Sanitation Data'!$E$13,0,10*ROW('Sanitation Data'!E10))),'Data Summary'!CY16="Yes"),OFFSET('Sanitation Data'!$E$13,0,10*ROW('Sanitation Data'!E10)),NA())</f>
        <v>#N/A</v>
      </c>
      <c r="AK16" s="104" t="e">
        <f ca="true">+IF(AND(ISNUMBER(OFFSET('Sanitation Data'!$F$5,0,10*ROW('Sanitation Data'!F10))),'Data Summary'!CZ16="Yes"),100-OFFSET('Sanitation Data'!$F$5,0,10*ROW('Sanitation Data'!F10)),NA())</f>
        <v>#N/A</v>
      </c>
      <c r="AL16" s="104" t="e">
        <f ca="true">+IF(AND(ISNUMBER(OFFSET('Sanitation Data'!$F$7,0,10*ROW('Sanitation Data'!F10))),'Data Summary'!DA16="Yes"),OFFSET('Sanitation Data'!$F$7,0,10*ROW('Sanitation Data'!F10)),NA())</f>
        <v>#N/A</v>
      </c>
      <c r="AM16" s="104" t="e">
        <f ca="true">+IF(AND(ISNUMBER(OFFSET('Sanitation Data'!$F$11,0,10*ROW('Sanitation Data'!F10))),'Data Summary'!DB16="Yes"),OFFSET('Sanitation Data'!$F$11,0,10*ROW('Sanitation Data'!F10)),NA())</f>
        <v>#N/A</v>
      </c>
      <c r="AN16" s="104" t="e">
        <f ca="true">+IF(AND(ISNUMBER(OFFSET('Sanitation Data'!$F$12,0,10*ROW('Sanitation Data'!F10))),'Data Summary'!DC16="Yes"),OFFSET('Sanitation Data'!$F$12,0,10*ROW('Sanitation Data'!F10)),NA())</f>
        <v>#N/A</v>
      </c>
      <c r="AO16" s="104" t="e">
        <f ca="true">+IF(AND(ISNUMBER(OFFSET('Sanitation Data'!$F$13,0,10*ROW('Sanitation Data'!F10))),'Data Summary'!DD16="Yes"),OFFSET('Sanitation Data'!$F$13,0,10*ROW('Sanitation Data'!F10)),NA())</f>
        <v>#N/A</v>
      </c>
      <c r="AP16" s="104" t="e">
        <f ca="true">+IF(AND(ISNUMBER(OFFSET('Sanitation Data'!$G$5,0,10*ROW('Sanitation Data'!G10))),'Data Summary'!DE16="Yes"),100-OFFSET('Sanitation Data'!$G$5,0,10*ROW('Sanitation Data'!G10)),NA())</f>
        <v>#N/A</v>
      </c>
      <c r="AQ16" s="104" t="e">
        <f ca="true">+IF(AND(ISNUMBER(OFFSET('Sanitation Data'!$G$7,0,10*ROW('Sanitation Data'!G10))),'Data Summary'!DF16="Yes"),OFFSET('Sanitation Data'!$G$7,0,10*ROW('Sanitation Data'!G10)),NA())</f>
        <v>#N/A</v>
      </c>
      <c r="AR16" s="104" t="e">
        <f ca="true">+IF(AND(ISNUMBER(OFFSET('Sanitation Data'!$G$11,0,10*ROW('Sanitation Data'!G10))),'Data Summary'!DG16="Yes"),OFFSET('Sanitation Data'!$G$11,0,10*ROW('Sanitation Data'!G10)),NA())</f>
        <v>#N/A</v>
      </c>
      <c r="AS16" s="104" t="e">
        <f ca="true">+IF(AND(ISNUMBER(OFFSET('Sanitation Data'!$G$12,0,10*ROW('Sanitation Data'!G10))),'Data Summary'!DH16="Yes"),OFFSET('Sanitation Data'!$G$12,0,10*ROW('Sanitation Data'!G10)),NA())</f>
        <v>#N/A</v>
      </c>
      <c r="AT16" s="104" t="e">
        <f ca="true">+IF(AND(ISNUMBER(OFFSET('Sanitation Data'!$G$13,0,10*ROW('Sanitation Data'!G10))),'Data Summary'!DI16="Yes"),OFFSET('Sanitation Data'!$G$13,0,10*ROW('Sanitation Data'!G10)),NA())</f>
        <v>#N/A</v>
      </c>
      <c r="AU16" s="104" t="e">
        <f ca="true">+IF(AND(ISNUMBER(OFFSET('Sanitation Data'!$H$5,0,10*ROW('Sanitation Data'!H10))),'Data Summary'!DJ16="Yes"),100-OFFSET('Sanitation Data'!$H$5,0,10*ROW('Sanitation Data'!H10)),NA())</f>
        <v>#N/A</v>
      </c>
      <c r="AV16" s="104" t="e">
        <f ca="true">+IF(AND(ISNUMBER(OFFSET('Sanitation Data'!$H$7,0,10*ROW('Sanitation Data'!H10))),'Data Summary'!DK16="Yes"),OFFSET('Sanitation Data'!$H$7,0,10*ROW('Sanitation Data'!H10)),NA())</f>
        <v>#N/A</v>
      </c>
      <c r="AW16" s="104" t="e">
        <f ca="true">+IF(AND(ISNUMBER(OFFSET('Sanitation Data'!$H$11,0,10*ROW('Sanitation Data'!H10))),'Data Summary'!DL16="Yes"),OFFSET('Sanitation Data'!$H$11,0,10*ROW('Sanitation Data'!H10)),NA())</f>
        <v>#N/A</v>
      </c>
      <c r="AX16" s="104" t="e">
        <f ca="true">+IF(AND(ISNUMBER(OFFSET('Sanitation Data'!$H$12,0,10*ROW('Sanitation Data'!H10))),'Data Summary'!DM16="Yes"),OFFSET('Sanitation Data'!$H$12,0,10*ROW('Sanitation Data'!H10)),NA())</f>
        <v>#N/A</v>
      </c>
      <c r="AY16" s="104" t="e">
        <f ca="true">+IF(AND(ISNUMBER(OFFSET('Sanitation Data'!$H$13,0,10*ROW('Sanitation Data'!H10))),'Data Summary'!DN16="Yes"),OFFSET('Sanitation Data'!$H$13,0,10*ROW('Sanitation Data'!H10)),NA())</f>
        <v>#N/A</v>
      </c>
      <c r="AZ16" s="109" t="e">
        <f ca="true">+IF(AND(ISNUMBER(OFFSET('Hygiene Data'!$C$6,0,10*ROW('Hygiene Data'!C10))),'Data Summary'!DO16="Yes"),OFFSET('Hygiene Data'!$C$6,0,10*ROW('Hygiene Data'!C10)),NA())</f>
        <v>#N/A</v>
      </c>
      <c r="BA16" s="109" t="e">
        <f ca="true">+IF(AND(ISNUMBER(OFFSET('Hygiene Data'!$C$8,0,10*ROW('Hygiene Data'!C10))),'Data Summary'!DP16="Yes"),OFFSET('Hygiene Data'!$C$8,0,10*ROW('Hygiene Data'!C10)),NA())</f>
        <v>#N/A</v>
      </c>
      <c r="BB16" s="109" t="e">
        <f ca="true">+IF(AND(ISNUMBER(OFFSET('Hygiene Data'!$C$10,0,10*ROW('Hygiene Data'!C10))),'Data Summary'!DQ16="Yes"),OFFSET('Hygiene Data'!$C$10,0,10*ROW('Hygiene Data'!C10)),NA())</f>
        <v>#N/A</v>
      </c>
      <c r="BC16" s="109" t="e">
        <f ca="true">+IF(AND(ISNUMBER(OFFSET('Hygiene Data'!$D$6,0,10*ROW('Hygiene Data'!D10))),'Data Summary'!DR16="Yes"),OFFSET('Hygiene Data'!$D$6,0,10*ROW('Hygiene Data'!D10)),NA())</f>
        <v>#N/A</v>
      </c>
      <c r="BD16" s="109" t="e">
        <f ca="true">+IF(AND(ISNUMBER(OFFSET('Hygiene Data'!$D$8,0,10*ROW('Hygiene Data'!D10))),'Data Summary'!DS16="Yes"),OFFSET('Hygiene Data'!$D$8,0,10*ROW('Hygiene Data'!D10)),NA())</f>
        <v>#N/A</v>
      </c>
      <c r="BE16" s="109" t="e">
        <f ca="true">+IF(AND(ISNUMBER(OFFSET('Hygiene Data'!$D$10,0,10*ROW('Hygiene Data'!D10))),'Data Summary'!DT16="Yes"),OFFSET('Hygiene Data'!$D$10,0,10*ROW('Hygiene Data'!D10)),NA())</f>
        <v>#N/A</v>
      </c>
      <c r="BF16" s="109" t="e">
        <f ca="true">+IF(AND(ISNUMBER(OFFSET('Hygiene Data'!$E$6,0,10*ROW('Hygiene Data'!E10))),'Data Summary'!DU16="Yes"),OFFSET('Hygiene Data'!$E$6,0,10*ROW('Hygiene Data'!E10)),NA())</f>
        <v>#N/A</v>
      </c>
      <c r="BG16" s="109" t="e">
        <f ca="true">+IF(AND(ISNUMBER(OFFSET('Hygiene Data'!$E$8,0,10*ROW('Hygiene Data'!E10))),'Data Summary'!DV16="Yes"),OFFSET('Hygiene Data'!$E$8,0,10*ROW('Hygiene Data'!E10)),NA())</f>
        <v>#N/A</v>
      </c>
      <c r="BH16" s="109" t="e">
        <f ca="true">+IF(AND(ISNUMBER(OFFSET('Hygiene Data'!$E$10,0,10*ROW('Hygiene Data'!E10))),'Data Summary'!DW16="Yes"),OFFSET('Hygiene Data'!$E$10,0,10*ROW('Hygiene Data'!E10)),NA())</f>
        <v>#N/A</v>
      </c>
      <c r="BI16" s="109" t="e">
        <f ca="true">+IF(AND(ISNUMBER(OFFSET('Hygiene Data'!$F$6,0,10*ROW('Hygiene Data'!F10))),'Data Summary'!DX16="Yes"),OFFSET('Hygiene Data'!$F$6,0,10*ROW('Hygiene Data'!F10)),NA())</f>
        <v>#N/A</v>
      </c>
      <c r="BJ16" s="109" t="e">
        <f ca="true">+IF(AND(ISNUMBER(OFFSET('Hygiene Data'!$F$8,0,10*ROW('Hygiene Data'!F10))),'Data Summary'!DY16="Yes"),OFFSET('Hygiene Data'!$F$8,0,10*ROW('Hygiene Data'!F10)),NA())</f>
        <v>#N/A</v>
      </c>
      <c r="BK16" s="109" t="e">
        <f ca="true">+IF(AND(ISNUMBER(OFFSET('Hygiene Data'!$F$10,0,10*ROW('Hygiene Data'!F10))),'Data Summary'!DZ16="Yes"),OFFSET('Hygiene Data'!$F$10,0,10*ROW('Hygiene Data'!F10)),NA())</f>
        <v>#N/A</v>
      </c>
      <c r="BL16" s="109" t="e">
        <f ca="true">+IF(AND(ISNUMBER(OFFSET('Hygiene Data'!$G$6,0,10*ROW('Hygiene Data'!G10))),'Data Summary'!EA16="Yes"),OFFSET('Hygiene Data'!$G$6,0,10*ROW('Hygiene Data'!G10)),NA())</f>
        <v>#N/A</v>
      </c>
      <c r="BM16" s="109" t="e">
        <f ca="true">+IF(AND(ISNUMBER(OFFSET('Hygiene Data'!$G$8,0,10*ROW('Hygiene Data'!G10))),'Data Summary'!EB16="Yes"),OFFSET('Hygiene Data'!$G$8,0,10*ROW('Hygiene Data'!G10)),NA())</f>
        <v>#N/A</v>
      </c>
      <c r="BN16" s="109" t="e">
        <f ca="true">+IF(AND(ISNUMBER(OFFSET('Hygiene Data'!$G$10,0,10*ROW('Hygiene Data'!G10))),'Data Summary'!EC16="Yes"),OFFSET('Hygiene Data'!$G$10,0,10*ROW('Hygiene Data'!G10)),NA())</f>
        <v>#N/A</v>
      </c>
      <c r="BO16" s="109" t="e">
        <f ca="true">+IF(AND(ISNUMBER(OFFSET('Hygiene Data'!$H$6,0,10*ROW('Hygiene Data'!H10))),'Data Summary'!ED16="Yes"),OFFSET('Hygiene Data'!$H$6,0,10*ROW('Hygiene Data'!H10)),NA())</f>
        <v>#N/A</v>
      </c>
      <c r="BP16" s="109" t="e">
        <f ca="true">+IF(AND(ISNUMBER(OFFSET('Hygiene Data'!$H$8,0,10*ROW('Hygiene Data'!H10))),'Data Summary'!EE16="Yes"),OFFSET('Hygiene Data'!$H$8,0,10*ROW('Hygiene Data'!H10)),NA())</f>
        <v>#N/A</v>
      </c>
      <c r="BQ16" s="109" t="e">
        <f ca="true">+IF(AND(ISNUMBER(OFFSET('Hygiene Data'!$H$10,0,10*ROW('Hygiene Data'!H10))),'Data Summary'!EF16="Yes"),OFFSET('Hygiene Data'!$H$10,0,10*ROW('Hygiene Data'!H10)),NA())</f>
        <v>#N/A</v>
      </c>
    </row>
    <row r="17" x14ac:dyDescent="0.2">
      <c r="A17" s="57" t="e">
        <f ca="true">+IF(OFFSET('Water Data'!$B$1,0,10*ROW('Water Data'!B11))="",NA(),OFFSET('Water Data'!$B$1,0,10*ROW('Water Data'!B11)))</f>
        <v>#N/A</v>
      </c>
      <c r="B17" s="57" t="e">
        <f ca="true">+IF(OFFSET('Water Data'!$A$3,0,10*ROW('Water Data'!A11))="",NA(),OFFSET('Water Data'!$A$3,0,10*ROW('Water Data'!A11)))</f>
        <v>#N/A</v>
      </c>
      <c r="C17" s="57" t="e">
        <f ca="true">+IF(OFFSET('Water Data'!$C$3,0,10*ROW('Water Data'!C11))="",NA(),OFFSET('Water Data'!$C$3,0,10*ROW('Water Data'!C11)))</f>
        <v>#N/A</v>
      </c>
      <c r="D17" s="58" t="e">
        <f ca="true">+IF(AND(ISNUMBER(OFFSET('Water Data'!$C$5,0,10*ROW('Water Data'!C11))),'Data Summary'!BS17="Yes"),100-OFFSET('Water Data'!$C$5,0,10*ROW('Water Data'!C11)),NA())</f>
        <v>#N/A</v>
      </c>
      <c r="E17" s="58" t="e">
        <f ca="true">+IF(AND(ISNUMBER(OFFSET('Water Data'!$C$7,0,10*ROW('Water Data'!C11))),'Data Summary'!BT17="Yes"),OFFSET('Water Data'!$C$7,0,10*ROW('Water Data'!C11)),NA())</f>
        <v>#N/A</v>
      </c>
      <c r="F17" s="58" t="e">
        <f ca="true">+IF(AND(ISNUMBER(OFFSET('Water Data'!$C$10,0,10*ROW('Water Data'!C11))),'Data Summary'!BU17="Yes"),OFFSET('Water Data'!$C$10,0,10*ROW('Water Data'!C11)),NA())</f>
        <v>#N/A</v>
      </c>
      <c r="G17" s="58" t="e">
        <f ca="true">+IF(AND(ISNUMBER(OFFSET('Water Data'!$D$5,0,10*ROW('Water Data'!D11))),'Data Summary'!BV17="Yes"),100-OFFSET('Water Data'!$D$5,0,10*ROW('Water Data'!D11)),NA())</f>
        <v>#N/A</v>
      </c>
      <c r="H17" s="58" t="e">
        <f ca="true">+IF(AND(ISNUMBER(OFFSET('Water Data'!$D$7,0,10*ROW('Water Data'!D11))),'Data Summary'!BW17="Yes"),OFFSET('Water Data'!$D$7,0,10*ROW('Water Data'!D11)),NA())</f>
        <v>#N/A</v>
      </c>
      <c r="I17" s="58" t="e">
        <f ca="true">+IF(AND(ISNUMBER(OFFSET('Water Data'!$D$10,0,10*ROW('Water Data'!D11))),'Data Summary'!BX17="Yes"),OFFSET('Water Data'!$D$10,0,10*ROW('Water Data'!D11)),NA())</f>
        <v>#N/A</v>
      </c>
      <c r="J17" s="58" t="e">
        <f ca="true">+IF(AND(ISNUMBER(OFFSET('Water Data'!$E$5,0,10*ROW('Water Data'!E11))),'Data Summary'!BY17="Yes"),100-OFFSET('Water Data'!$E$5,0,10*ROW('Water Data'!E11)),NA())</f>
        <v>#N/A</v>
      </c>
      <c r="K17" s="58" t="e">
        <f ca="true">+IF(AND(ISNUMBER(OFFSET('Water Data'!$E$7,0,10*ROW('Water Data'!E11))),'Data Summary'!BZ17="Yes"),OFFSET('Water Data'!$E$7,0,10*ROW('Water Data'!E11)),NA())</f>
        <v>#N/A</v>
      </c>
      <c r="L17" s="58" t="e">
        <f ca="true">+IF(AND(ISNUMBER(OFFSET('Water Data'!$E$10,0,10*ROW('Water Data'!E11))),'Data Summary'!CA17="Yes"),OFFSET('Water Data'!$E$10,0,10*ROW('Water Data'!E11)),NA())</f>
        <v>#N/A</v>
      </c>
      <c r="M17" s="58" t="e">
        <f ca="true">+IF(AND(ISNUMBER(OFFSET('Water Data'!$F$5,0,10*ROW('Water Data'!F11))),'Data Summary'!CB17="Yes"),100-OFFSET('Water Data'!$F$5,0,10*ROW('Water Data'!F11)),NA())</f>
        <v>#N/A</v>
      </c>
      <c r="N17" s="58" t="e">
        <f ca="true">+IF(AND(ISNUMBER(OFFSET('Water Data'!$F$7,0,10*ROW('Water Data'!F11))),'Data Summary'!CC17="Yes"),OFFSET('Water Data'!$F$7,0,10*ROW('Water Data'!F11)),NA())</f>
        <v>#N/A</v>
      </c>
      <c r="O17" s="58" t="e">
        <f ca="true">+IF(AND(ISNUMBER(OFFSET('Water Data'!$F$10,0,10*ROW('Water Data'!F11))),'Data Summary'!CD17="Yes"),OFFSET('Water Data'!$F$10,0,10*ROW('Water Data'!F11)),NA())</f>
        <v>#N/A</v>
      </c>
      <c r="P17" s="58" t="e">
        <f ca="true">+IF(AND(ISNUMBER(OFFSET('Water Data'!$G$5,0,10*ROW('Water Data'!G11))),'Data Summary'!CE17="Yes"),100-OFFSET('Water Data'!$G$5,0,10*ROW('Water Data'!G11)),NA())</f>
        <v>#N/A</v>
      </c>
      <c r="Q17" s="58" t="e">
        <f ca="true">+IF(AND(ISNUMBER(OFFSET('Water Data'!$G$7,0,10*ROW('Water Data'!G11))),'Data Summary'!CF17="Yes"),OFFSET('Water Data'!$G$7,0,10*ROW('Water Data'!G11)),NA())</f>
        <v>#N/A</v>
      </c>
      <c r="R17" s="58" t="e">
        <f ca="true">+IF(AND(ISNUMBER(OFFSET('Water Data'!$G$10,0,10*ROW('Water Data'!G11))),'Data Summary'!CG17="Yes"),OFFSET('Water Data'!$G$10,0,10*ROW('Water Data'!G11)),NA())</f>
        <v>#N/A</v>
      </c>
      <c r="S17" s="58" t="e">
        <f ca="true">+IF(AND(ISNUMBER(OFFSET('Water Data'!$H$5,0,10*ROW('Water Data'!H11))),'Data Summary'!CH17="Yes"),100-OFFSET('Water Data'!$H$5,0,10*ROW('Water Data'!H11)),NA())</f>
        <v>#N/A</v>
      </c>
      <c r="T17" s="58" t="e">
        <f ca="true">+IF(AND(ISNUMBER(OFFSET('Water Data'!$H$7,0,10*ROW('Water Data'!H11))),'Data Summary'!CI17="Yes"),OFFSET('Water Data'!$H$7,0,10*ROW('Water Data'!H11)),NA())</f>
        <v>#N/A</v>
      </c>
      <c r="U17" s="58" t="e">
        <f ca="true">+IF(AND(ISNUMBER(OFFSET('Water Data'!$H$10,0,10*ROW('Water Data'!H11))),'Data Summary'!CJ17="Yes"),OFFSET('Water Data'!$H$10,0,10*ROW('Water Data'!H11)),NA())</f>
        <v>#N/A</v>
      </c>
      <c r="V17" s="104" t="e">
        <f ca="true">+IF(AND(ISNUMBER(OFFSET('Sanitation Data'!$C$5,0,10*ROW('Sanitation Data'!C11))),'Data Summary'!CK17="Yes"),100-OFFSET('Sanitation Data'!$C$5,0,10*ROW('Sanitation Data'!C11)),NA())</f>
        <v>#N/A</v>
      </c>
      <c r="W17" s="104" t="e">
        <f ca="true">+IF(AND(ISNUMBER(OFFSET('Sanitation Data'!$C$7,0,10*ROW('Sanitation Data'!C11))),'Data Summary'!CL17="Yes"),OFFSET('Sanitation Data'!$C$7,0,10*ROW('Sanitation Data'!C11)),NA())</f>
        <v>#N/A</v>
      </c>
      <c r="X17" s="104" t="e">
        <f ca="true">+IF(AND(ISNUMBER(OFFSET('Sanitation Data'!$C$11,0,10*ROW('Sanitation Data'!C11))),'Data Summary'!CM17="Yes"),OFFSET('Sanitation Data'!$C$11,0,10*ROW('Sanitation Data'!C11)),NA())</f>
        <v>#N/A</v>
      </c>
      <c r="Y17" s="104" t="e">
        <f ca="true">+IF(AND(ISNUMBER(OFFSET('Sanitation Data'!$C$12,0,10*ROW('Sanitation Data'!C11))),'Data Summary'!CN17="Yes"),OFFSET('Sanitation Data'!$C$12,0,10*ROW('Sanitation Data'!C11)),NA())</f>
        <v>#N/A</v>
      </c>
      <c r="Z17" s="104" t="e">
        <f ca="true">+IF(AND(ISNUMBER(OFFSET('Sanitation Data'!$C$13,0,10*ROW('Sanitation Data'!C11))),'Data Summary'!CO17="Yes"),OFFSET('Sanitation Data'!$C$13,0,10*ROW('Sanitation Data'!C11)),NA())</f>
        <v>#N/A</v>
      </c>
      <c r="AA17" s="104" t="e">
        <f ca="true">+IF(AND(ISNUMBER(OFFSET('Sanitation Data'!$D$5,0,10*ROW('Sanitation Data'!D11))),'Data Summary'!CP17="Yes"),100-OFFSET('Sanitation Data'!$D$5,0,10*ROW('Sanitation Data'!D11)),NA())</f>
        <v>#N/A</v>
      </c>
      <c r="AB17" s="104" t="e">
        <f ca="true">+IF(AND(ISNUMBER(OFFSET('Sanitation Data'!$D$7,0,10*ROW('Sanitation Data'!D11))),'Data Summary'!CQ17="Yes"),OFFSET('Sanitation Data'!$D$7,0,10*ROW('Sanitation Data'!D11)),NA())</f>
        <v>#N/A</v>
      </c>
      <c r="AC17" s="104" t="e">
        <f ca="true">+IF(AND(ISNUMBER(OFFSET('Sanitation Data'!$D$11,0,10*ROW('Sanitation Data'!D11))),'Data Summary'!CR17="Yes"),OFFSET('Sanitation Data'!$D$11,0,10*ROW('Sanitation Data'!D11)),NA())</f>
        <v>#N/A</v>
      </c>
      <c r="AD17" s="104" t="e">
        <f ca="true">+IF(AND(ISNUMBER(OFFSET('Sanitation Data'!$D$12,0,10*ROW('Sanitation Data'!D11))),'Data Summary'!CS17="Yes"),OFFSET('Sanitation Data'!$D$12,0,10*ROW('Sanitation Data'!D11)),NA())</f>
        <v>#N/A</v>
      </c>
      <c r="AE17" s="104" t="e">
        <f ca="true">+IF(AND(ISNUMBER(OFFSET('Sanitation Data'!$D$13,0,10*ROW('Sanitation Data'!D11))),'Data Summary'!CT17="Yes"),OFFSET('Sanitation Data'!$D$13,0,10*ROW('Sanitation Data'!D11)),NA())</f>
        <v>#N/A</v>
      </c>
      <c r="AF17" s="104" t="e">
        <f ca="true">+IF(AND(ISNUMBER(OFFSET('Sanitation Data'!$E$5,0,10*ROW('Sanitation Data'!E11))),'Data Summary'!CU17="Yes"),100-OFFSET('Sanitation Data'!$E$5,0,10*ROW('Sanitation Data'!E11)),NA())</f>
        <v>#N/A</v>
      </c>
      <c r="AG17" s="104" t="e">
        <f ca="true">+IF(AND(ISNUMBER(OFFSET('Sanitation Data'!$E$7,0,10*ROW('Sanitation Data'!E11))),'Data Summary'!CV17="Yes"),OFFSET('Sanitation Data'!$E$7,0,10*ROW('Sanitation Data'!E11)),NA())</f>
        <v>#N/A</v>
      </c>
      <c r="AH17" s="104" t="e">
        <f ca="true">+IF(AND(ISNUMBER(OFFSET('Sanitation Data'!$E$11,0,10*ROW('Sanitation Data'!E11))),'Data Summary'!CW17="Yes"),OFFSET('Sanitation Data'!$E$11,0,10*ROW('Sanitation Data'!E11)),NA())</f>
        <v>#N/A</v>
      </c>
      <c r="AI17" s="104" t="e">
        <f ca="true">+IF(AND(ISNUMBER(OFFSET('Sanitation Data'!$E$12,0,10*ROW('Sanitation Data'!E11))),'Data Summary'!CX17="Yes"),OFFSET('Sanitation Data'!$E$12,0,10*ROW('Sanitation Data'!E11)),NA())</f>
        <v>#N/A</v>
      </c>
      <c r="AJ17" s="104" t="e">
        <f ca="true">+IF(AND(ISNUMBER(OFFSET('Sanitation Data'!$E$13,0,10*ROW('Sanitation Data'!E11))),'Data Summary'!CY17="Yes"),OFFSET('Sanitation Data'!$E$13,0,10*ROW('Sanitation Data'!E11)),NA())</f>
        <v>#N/A</v>
      </c>
      <c r="AK17" s="104" t="e">
        <f ca="true">+IF(AND(ISNUMBER(OFFSET('Sanitation Data'!$F$5,0,10*ROW('Sanitation Data'!F11))),'Data Summary'!CZ17="Yes"),100-OFFSET('Sanitation Data'!$F$5,0,10*ROW('Sanitation Data'!F11)),NA())</f>
        <v>#N/A</v>
      </c>
      <c r="AL17" s="104" t="e">
        <f ca="true">+IF(AND(ISNUMBER(OFFSET('Sanitation Data'!$F$7,0,10*ROW('Sanitation Data'!F11))),'Data Summary'!DA17="Yes"),OFFSET('Sanitation Data'!$F$7,0,10*ROW('Sanitation Data'!F11)),NA())</f>
        <v>#N/A</v>
      </c>
      <c r="AM17" s="104" t="e">
        <f ca="true">+IF(AND(ISNUMBER(OFFSET('Sanitation Data'!$F$11,0,10*ROW('Sanitation Data'!F11))),'Data Summary'!DB17="Yes"),OFFSET('Sanitation Data'!$F$11,0,10*ROW('Sanitation Data'!F11)),NA())</f>
        <v>#N/A</v>
      </c>
      <c r="AN17" s="104" t="e">
        <f ca="true">+IF(AND(ISNUMBER(OFFSET('Sanitation Data'!$F$12,0,10*ROW('Sanitation Data'!F11))),'Data Summary'!DC17="Yes"),OFFSET('Sanitation Data'!$F$12,0,10*ROW('Sanitation Data'!F11)),NA())</f>
        <v>#N/A</v>
      </c>
      <c r="AO17" s="104" t="e">
        <f ca="true">+IF(AND(ISNUMBER(OFFSET('Sanitation Data'!$F$13,0,10*ROW('Sanitation Data'!F11))),'Data Summary'!DD17="Yes"),OFFSET('Sanitation Data'!$F$13,0,10*ROW('Sanitation Data'!F11)),NA())</f>
        <v>#N/A</v>
      </c>
      <c r="AP17" s="104" t="e">
        <f ca="true">+IF(AND(ISNUMBER(OFFSET('Sanitation Data'!$G$5,0,10*ROW('Sanitation Data'!G11))),'Data Summary'!DE17="Yes"),100-OFFSET('Sanitation Data'!$G$5,0,10*ROW('Sanitation Data'!G11)),NA())</f>
        <v>#N/A</v>
      </c>
      <c r="AQ17" s="104" t="e">
        <f ca="true">+IF(AND(ISNUMBER(OFFSET('Sanitation Data'!$G$7,0,10*ROW('Sanitation Data'!G11))),'Data Summary'!DF17="Yes"),OFFSET('Sanitation Data'!$G$7,0,10*ROW('Sanitation Data'!G11)),NA())</f>
        <v>#N/A</v>
      </c>
      <c r="AR17" s="104" t="e">
        <f ca="true">+IF(AND(ISNUMBER(OFFSET('Sanitation Data'!$G$11,0,10*ROW('Sanitation Data'!G11))),'Data Summary'!DG17="Yes"),OFFSET('Sanitation Data'!$G$11,0,10*ROW('Sanitation Data'!G11)),NA())</f>
        <v>#N/A</v>
      </c>
      <c r="AS17" s="104" t="e">
        <f ca="true">+IF(AND(ISNUMBER(OFFSET('Sanitation Data'!$G$12,0,10*ROW('Sanitation Data'!G11))),'Data Summary'!DH17="Yes"),OFFSET('Sanitation Data'!$G$12,0,10*ROW('Sanitation Data'!G11)),NA())</f>
        <v>#N/A</v>
      </c>
      <c r="AT17" s="104" t="e">
        <f ca="true">+IF(AND(ISNUMBER(OFFSET('Sanitation Data'!$G$13,0,10*ROW('Sanitation Data'!G11))),'Data Summary'!DI17="Yes"),OFFSET('Sanitation Data'!$G$13,0,10*ROW('Sanitation Data'!G11)),NA())</f>
        <v>#N/A</v>
      </c>
      <c r="AU17" s="104" t="e">
        <f ca="true">+IF(AND(ISNUMBER(OFFSET('Sanitation Data'!$H$5,0,10*ROW('Sanitation Data'!H11))),'Data Summary'!DJ17="Yes"),100-OFFSET('Sanitation Data'!$H$5,0,10*ROW('Sanitation Data'!H11)),NA())</f>
        <v>#N/A</v>
      </c>
      <c r="AV17" s="104" t="e">
        <f ca="true">+IF(AND(ISNUMBER(OFFSET('Sanitation Data'!$H$7,0,10*ROW('Sanitation Data'!H11))),'Data Summary'!DK17="Yes"),OFFSET('Sanitation Data'!$H$7,0,10*ROW('Sanitation Data'!H11)),NA())</f>
        <v>#N/A</v>
      </c>
      <c r="AW17" s="104" t="e">
        <f ca="true">+IF(AND(ISNUMBER(OFFSET('Sanitation Data'!$H$11,0,10*ROW('Sanitation Data'!H11))),'Data Summary'!DL17="Yes"),OFFSET('Sanitation Data'!$H$11,0,10*ROW('Sanitation Data'!H11)),NA())</f>
        <v>#N/A</v>
      </c>
      <c r="AX17" s="104" t="e">
        <f ca="true">+IF(AND(ISNUMBER(OFFSET('Sanitation Data'!$H$12,0,10*ROW('Sanitation Data'!H11))),'Data Summary'!DM17="Yes"),OFFSET('Sanitation Data'!$H$12,0,10*ROW('Sanitation Data'!H11)),NA())</f>
        <v>#N/A</v>
      </c>
      <c r="AY17" s="104" t="e">
        <f ca="true">+IF(AND(ISNUMBER(OFFSET('Sanitation Data'!$H$13,0,10*ROW('Sanitation Data'!H11))),'Data Summary'!DN17="Yes"),OFFSET('Sanitation Data'!$H$13,0,10*ROW('Sanitation Data'!H11)),NA())</f>
        <v>#N/A</v>
      </c>
      <c r="AZ17" s="109" t="e">
        <f ca="true">+IF(AND(ISNUMBER(OFFSET('Hygiene Data'!$C$6,0,10*ROW('Hygiene Data'!C11))),'Data Summary'!DO17="Yes"),OFFSET('Hygiene Data'!$C$6,0,10*ROW('Hygiene Data'!C11)),NA())</f>
        <v>#N/A</v>
      </c>
      <c r="BA17" s="109" t="e">
        <f ca="true">+IF(AND(ISNUMBER(OFFSET('Hygiene Data'!$C$8,0,10*ROW('Hygiene Data'!C11))),'Data Summary'!DP17="Yes"),OFFSET('Hygiene Data'!$C$8,0,10*ROW('Hygiene Data'!C11)),NA())</f>
        <v>#N/A</v>
      </c>
      <c r="BB17" s="109" t="e">
        <f ca="true">+IF(AND(ISNUMBER(OFFSET('Hygiene Data'!$C$10,0,10*ROW('Hygiene Data'!C11))),'Data Summary'!DQ17="Yes"),OFFSET('Hygiene Data'!$C$10,0,10*ROW('Hygiene Data'!C11)),NA())</f>
        <v>#N/A</v>
      </c>
      <c r="BC17" s="109" t="e">
        <f ca="true">+IF(AND(ISNUMBER(OFFSET('Hygiene Data'!$D$6,0,10*ROW('Hygiene Data'!D11))),'Data Summary'!DR17="Yes"),OFFSET('Hygiene Data'!$D$6,0,10*ROW('Hygiene Data'!D11)),NA())</f>
        <v>#N/A</v>
      </c>
      <c r="BD17" s="109" t="e">
        <f ca="true">+IF(AND(ISNUMBER(OFFSET('Hygiene Data'!$D$8,0,10*ROW('Hygiene Data'!D11))),'Data Summary'!DS17="Yes"),OFFSET('Hygiene Data'!$D$8,0,10*ROW('Hygiene Data'!D11)),NA())</f>
        <v>#N/A</v>
      </c>
      <c r="BE17" s="109" t="e">
        <f ca="true">+IF(AND(ISNUMBER(OFFSET('Hygiene Data'!$D$10,0,10*ROW('Hygiene Data'!D11))),'Data Summary'!DT17="Yes"),OFFSET('Hygiene Data'!$D$10,0,10*ROW('Hygiene Data'!D11)),NA())</f>
        <v>#N/A</v>
      </c>
      <c r="BF17" s="109" t="e">
        <f ca="true">+IF(AND(ISNUMBER(OFFSET('Hygiene Data'!$E$6,0,10*ROW('Hygiene Data'!E11))),'Data Summary'!DU17="Yes"),OFFSET('Hygiene Data'!$E$6,0,10*ROW('Hygiene Data'!E11)),NA())</f>
        <v>#N/A</v>
      </c>
      <c r="BG17" s="109" t="e">
        <f ca="true">+IF(AND(ISNUMBER(OFFSET('Hygiene Data'!$E$8,0,10*ROW('Hygiene Data'!E11))),'Data Summary'!DV17="Yes"),OFFSET('Hygiene Data'!$E$8,0,10*ROW('Hygiene Data'!E11)),NA())</f>
        <v>#N/A</v>
      </c>
      <c r="BH17" s="109" t="e">
        <f ca="true">+IF(AND(ISNUMBER(OFFSET('Hygiene Data'!$E$10,0,10*ROW('Hygiene Data'!E11))),'Data Summary'!DW17="Yes"),OFFSET('Hygiene Data'!$E$10,0,10*ROW('Hygiene Data'!E11)),NA())</f>
        <v>#N/A</v>
      </c>
      <c r="BI17" s="109" t="e">
        <f ca="true">+IF(AND(ISNUMBER(OFFSET('Hygiene Data'!$F$6,0,10*ROW('Hygiene Data'!F11))),'Data Summary'!DX17="Yes"),OFFSET('Hygiene Data'!$F$6,0,10*ROW('Hygiene Data'!F11)),NA())</f>
        <v>#N/A</v>
      </c>
      <c r="BJ17" s="109" t="e">
        <f ca="true">+IF(AND(ISNUMBER(OFFSET('Hygiene Data'!$F$8,0,10*ROW('Hygiene Data'!F11))),'Data Summary'!DY17="Yes"),OFFSET('Hygiene Data'!$F$8,0,10*ROW('Hygiene Data'!F11)),NA())</f>
        <v>#N/A</v>
      </c>
      <c r="BK17" s="109" t="e">
        <f ca="true">+IF(AND(ISNUMBER(OFFSET('Hygiene Data'!$F$10,0,10*ROW('Hygiene Data'!F11))),'Data Summary'!DZ17="Yes"),OFFSET('Hygiene Data'!$F$10,0,10*ROW('Hygiene Data'!F11)),NA())</f>
        <v>#N/A</v>
      </c>
      <c r="BL17" s="109" t="e">
        <f ca="true">+IF(AND(ISNUMBER(OFFSET('Hygiene Data'!$G$6,0,10*ROW('Hygiene Data'!G11))),'Data Summary'!EA17="Yes"),OFFSET('Hygiene Data'!$G$6,0,10*ROW('Hygiene Data'!G11)),NA())</f>
        <v>#N/A</v>
      </c>
      <c r="BM17" s="109" t="e">
        <f ca="true">+IF(AND(ISNUMBER(OFFSET('Hygiene Data'!$G$8,0,10*ROW('Hygiene Data'!G11))),'Data Summary'!EB17="Yes"),OFFSET('Hygiene Data'!$G$8,0,10*ROW('Hygiene Data'!G11)),NA())</f>
        <v>#N/A</v>
      </c>
      <c r="BN17" s="109" t="e">
        <f ca="true">+IF(AND(ISNUMBER(OFFSET('Hygiene Data'!$G$10,0,10*ROW('Hygiene Data'!G11))),'Data Summary'!EC17="Yes"),OFFSET('Hygiene Data'!$G$10,0,10*ROW('Hygiene Data'!G11)),NA())</f>
        <v>#N/A</v>
      </c>
      <c r="BO17" s="109" t="e">
        <f ca="true">+IF(AND(ISNUMBER(OFFSET('Hygiene Data'!$H$6,0,10*ROW('Hygiene Data'!H11))),'Data Summary'!ED17="Yes"),OFFSET('Hygiene Data'!$H$6,0,10*ROW('Hygiene Data'!H11)),NA())</f>
        <v>#N/A</v>
      </c>
      <c r="BP17" s="109" t="e">
        <f ca="true">+IF(AND(ISNUMBER(OFFSET('Hygiene Data'!$H$8,0,10*ROW('Hygiene Data'!H11))),'Data Summary'!EE17="Yes"),OFFSET('Hygiene Data'!$H$8,0,10*ROW('Hygiene Data'!H11)),NA())</f>
        <v>#N/A</v>
      </c>
      <c r="BQ17" s="109" t="e">
        <f ca="true">+IF(AND(ISNUMBER(OFFSET('Hygiene Data'!$H$10,0,10*ROW('Hygiene Data'!H11))),'Data Summary'!EF17="Yes"),OFFSET('Hygiene Data'!$H$10,0,10*ROW('Hygiene Data'!H11)),NA())</f>
        <v>#N/A</v>
      </c>
    </row>
    <row r="18" x14ac:dyDescent="0.2">
      <c r="A18" s="57" t="e">
        <f ca="true">+IF(OFFSET('Water Data'!$B$1,0,10*ROW('Water Data'!B12))="",NA(),OFFSET('Water Data'!$B$1,0,10*ROW('Water Data'!B12)))</f>
        <v>#N/A</v>
      </c>
      <c r="B18" s="57" t="e">
        <f ca="true">+IF(OFFSET('Water Data'!$A$3,0,10*ROW('Water Data'!A12))="",NA(),OFFSET('Water Data'!$A$3,0,10*ROW('Water Data'!A12)))</f>
        <v>#N/A</v>
      </c>
      <c r="C18" s="57" t="e">
        <f ca="true">+IF(OFFSET('Water Data'!$C$3,0,10*ROW('Water Data'!C12))="",NA(),OFFSET('Water Data'!$C$3,0,10*ROW('Water Data'!C12)))</f>
        <v>#N/A</v>
      </c>
      <c r="D18" s="58" t="e">
        <f ca="true">+IF(AND(ISNUMBER(OFFSET('Water Data'!$C$5,0,10*ROW('Water Data'!C12))),'Data Summary'!BS18="Yes"),100-OFFSET('Water Data'!$C$5,0,10*ROW('Water Data'!C12)),NA())</f>
        <v>#N/A</v>
      </c>
      <c r="E18" s="58" t="e">
        <f ca="true">+IF(AND(ISNUMBER(OFFSET('Water Data'!$C$7,0,10*ROW('Water Data'!C12))),'Data Summary'!BT18="Yes"),OFFSET('Water Data'!$C$7,0,10*ROW('Water Data'!C12)),NA())</f>
        <v>#N/A</v>
      </c>
      <c r="F18" s="58" t="e">
        <f ca="true">+IF(AND(ISNUMBER(OFFSET('Water Data'!$C$10,0,10*ROW('Water Data'!C12))),'Data Summary'!BU18="Yes"),OFFSET('Water Data'!$C$10,0,10*ROW('Water Data'!C12)),NA())</f>
        <v>#N/A</v>
      </c>
      <c r="G18" s="58" t="e">
        <f ca="true">+IF(AND(ISNUMBER(OFFSET('Water Data'!$D$5,0,10*ROW('Water Data'!D12))),'Data Summary'!BV18="Yes"),100-OFFSET('Water Data'!$D$5,0,10*ROW('Water Data'!D12)),NA())</f>
        <v>#N/A</v>
      </c>
      <c r="H18" s="58" t="e">
        <f ca="true">+IF(AND(ISNUMBER(OFFSET('Water Data'!$D$7,0,10*ROW('Water Data'!D12))),'Data Summary'!BW18="Yes"),OFFSET('Water Data'!$D$7,0,10*ROW('Water Data'!D12)),NA())</f>
        <v>#N/A</v>
      </c>
      <c r="I18" s="58" t="e">
        <f ca="true">+IF(AND(ISNUMBER(OFFSET('Water Data'!$D$10,0,10*ROW('Water Data'!D12))),'Data Summary'!BX18="Yes"),OFFSET('Water Data'!$D$10,0,10*ROW('Water Data'!D12)),NA())</f>
        <v>#N/A</v>
      </c>
      <c r="J18" s="58" t="e">
        <f ca="true">+IF(AND(ISNUMBER(OFFSET('Water Data'!$E$5,0,10*ROW('Water Data'!E12))),'Data Summary'!BY18="Yes"),100-OFFSET('Water Data'!$E$5,0,10*ROW('Water Data'!E12)),NA())</f>
        <v>#N/A</v>
      </c>
      <c r="K18" s="58" t="e">
        <f ca="true">+IF(AND(ISNUMBER(OFFSET('Water Data'!$E$7,0,10*ROW('Water Data'!E12))),'Data Summary'!BZ18="Yes"),OFFSET('Water Data'!$E$7,0,10*ROW('Water Data'!E12)),NA())</f>
        <v>#N/A</v>
      </c>
      <c r="L18" s="58" t="e">
        <f ca="true">+IF(AND(ISNUMBER(OFFSET('Water Data'!$E$10,0,10*ROW('Water Data'!E12))),'Data Summary'!CA18="Yes"),OFFSET('Water Data'!$E$10,0,10*ROW('Water Data'!E12)),NA())</f>
        <v>#N/A</v>
      </c>
      <c r="M18" s="58" t="e">
        <f ca="true">+IF(AND(ISNUMBER(OFFSET('Water Data'!$F$5,0,10*ROW('Water Data'!F12))),'Data Summary'!CB18="Yes"),100-OFFSET('Water Data'!$F$5,0,10*ROW('Water Data'!F12)),NA())</f>
        <v>#N/A</v>
      </c>
      <c r="N18" s="58" t="e">
        <f ca="true">+IF(AND(ISNUMBER(OFFSET('Water Data'!$F$7,0,10*ROW('Water Data'!F12))),'Data Summary'!CC18="Yes"),OFFSET('Water Data'!$F$7,0,10*ROW('Water Data'!F12)),NA())</f>
        <v>#N/A</v>
      </c>
      <c r="O18" s="58" t="e">
        <f ca="true">+IF(AND(ISNUMBER(OFFSET('Water Data'!$F$10,0,10*ROW('Water Data'!F12))),'Data Summary'!CD18="Yes"),OFFSET('Water Data'!$F$10,0,10*ROW('Water Data'!F12)),NA())</f>
        <v>#N/A</v>
      </c>
      <c r="P18" s="58" t="e">
        <f ca="true">+IF(AND(ISNUMBER(OFFSET('Water Data'!$G$5,0,10*ROW('Water Data'!G12))),'Data Summary'!CE18="Yes"),100-OFFSET('Water Data'!$G$5,0,10*ROW('Water Data'!G12)),NA())</f>
        <v>#N/A</v>
      </c>
      <c r="Q18" s="58" t="e">
        <f ca="true">+IF(AND(ISNUMBER(OFFSET('Water Data'!$G$7,0,10*ROW('Water Data'!G12))),'Data Summary'!CF18="Yes"),OFFSET('Water Data'!$G$7,0,10*ROW('Water Data'!G12)),NA())</f>
        <v>#N/A</v>
      </c>
      <c r="R18" s="58" t="e">
        <f ca="true">+IF(AND(ISNUMBER(OFFSET('Water Data'!$G$10,0,10*ROW('Water Data'!G12))),'Data Summary'!CG18="Yes"),OFFSET('Water Data'!$G$10,0,10*ROW('Water Data'!G12)),NA())</f>
        <v>#N/A</v>
      </c>
      <c r="S18" s="58" t="e">
        <f ca="true">+IF(AND(ISNUMBER(OFFSET('Water Data'!$H$5,0,10*ROW('Water Data'!H12))),'Data Summary'!CH18="Yes"),100-OFFSET('Water Data'!$H$5,0,10*ROW('Water Data'!H12)),NA())</f>
        <v>#N/A</v>
      </c>
      <c r="T18" s="58" t="e">
        <f ca="true">+IF(AND(ISNUMBER(OFFSET('Water Data'!$H$7,0,10*ROW('Water Data'!H12))),'Data Summary'!CI18="Yes"),OFFSET('Water Data'!$H$7,0,10*ROW('Water Data'!H12)),NA())</f>
        <v>#N/A</v>
      </c>
      <c r="U18" s="58" t="e">
        <f ca="true">+IF(AND(ISNUMBER(OFFSET('Water Data'!$H$10,0,10*ROW('Water Data'!H12))),'Data Summary'!CJ18="Yes"),OFFSET('Water Data'!$H$10,0,10*ROW('Water Data'!H12)),NA())</f>
        <v>#N/A</v>
      </c>
      <c r="V18" s="104" t="e">
        <f ca="true">+IF(AND(ISNUMBER(OFFSET('Sanitation Data'!$C$5,0,10*ROW('Sanitation Data'!C12))),'Data Summary'!CK18="Yes"),100-OFFSET('Sanitation Data'!$C$5,0,10*ROW('Sanitation Data'!C12)),NA())</f>
        <v>#N/A</v>
      </c>
      <c r="W18" s="104" t="e">
        <f ca="true">+IF(AND(ISNUMBER(OFFSET('Sanitation Data'!$C$7,0,10*ROW('Sanitation Data'!C12))),'Data Summary'!CL18="Yes"),OFFSET('Sanitation Data'!$C$7,0,10*ROW('Sanitation Data'!C12)),NA())</f>
        <v>#N/A</v>
      </c>
      <c r="X18" s="104" t="e">
        <f ca="true">+IF(AND(ISNUMBER(OFFSET('Sanitation Data'!$C$11,0,10*ROW('Sanitation Data'!C12))),'Data Summary'!CM18="Yes"),OFFSET('Sanitation Data'!$C$11,0,10*ROW('Sanitation Data'!C12)),NA())</f>
        <v>#N/A</v>
      </c>
      <c r="Y18" s="104" t="e">
        <f ca="true">+IF(AND(ISNUMBER(OFFSET('Sanitation Data'!$C$12,0,10*ROW('Sanitation Data'!C12))),'Data Summary'!CN18="Yes"),OFFSET('Sanitation Data'!$C$12,0,10*ROW('Sanitation Data'!C12)),NA())</f>
        <v>#N/A</v>
      </c>
      <c r="Z18" s="104" t="e">
        <f ca="true">+IF(AND(ISNUMBER(OFFSET('Sanitation Data'!$C$13,0,10*ROW('Sanitation Data'!C12))),'Data Summary'!CO18="Yes"),OFFSET('Sanitation Data'!$C$13,0,10*ROW('Sanitation Data'!C12)),NA())</f>
        <v>#N/A</v>
      </c>
      <c r="AA18" s="104" t="e">
        <f ca="true">+IF(AND(ISNUMBER(OFFSET('Sanitation Data'!$D$5,0,10*ROW('Sanitation Data'!D12))),'Data Summary'!CP18="Yes"),100-OFFSET('Sanitation Data'!$D$5,0,10*ROW('Sanitation Data'!D12)),NA())</f>
        <v>#N/A</v>
      </c>
      <c r="AB18" s="104" t="e">
        <f ca="true">+IF(AND(ISNUMBER(OFFSET('Sanitation Data'!$D$7,0,10*ROW('Sanitation Data'!D12))),'Data Summary'!CQ18="Yes"),OFFSET('Sanitation Data'!$D$7,0,10*ROW('Sanitation Data'!D12)),NA())</f>
        <v>#N/A</v>
      </c>
      <c r="AC18" s="104" t="e">
        <f ca="true">+IF(AND(ISNUMBER(OFFSET('Sanitation Data'!$D$11,0,10*ROW('Sanitation Data'!D12))),'Data Summary'!CR18="Yes"),OFFSET('Sanitation Data'!$D$11,0,10*ROW('Sanitation Data'!D12)),NA())</f>
        <v>#N/A</v>
      </c>
      <c r="AD18" s="104" t="e">
        <f ca="true">+IF(AND(ISNUMBER(OFFSET('Sanitation Data'!$D$12,0,10*ROW('Sanitation Data'!D12))),'Data Summary'!CS18="Yes"),OFFSET('Sanitation Data'!$D$12,0,10*ROW('Sanitation Data'!D12)),NA())</f>
        <v>#N/A</v>
      </c>
      <c r="AE18" s="104" t="e">
        <f ca="true">+IF(AND(ISNUMBER(OFFSET('Sanitation Data'!$D$13,0,10*ROW('Sanitation Data'!D12))),'Data Summary'!CT18="Yes"),OFFSET('Sanitation Data'!$D$13,0,10*ROW('Sanitation Data'!D12)),NA())</f>
        <v>#N/A</v>
      </c>
      <c r="AF18" s="104" t="e">
        <f ca="true">+IF(AND(ISNUMBER(OFFSET('Sanitation Data'!$E$5,0,10*ROW('Sanitation Data'!E12))),'Data Summary'!CU18="Yes"),100-OFFSET('Sanitation Data'!$E$5,0,10*ROW('Sanitation Data'!E12)),NA())</f>
        <v>#N/A</v>
      </c>
      <c r="AG18" s="104" t="e">
        <f ca="true">+IF(AND(ISNUMBER(OFFSET('Sanitation Data'!$E$7,0,10*ROW('Sanitation Data'!E12))),'Data Summary'!CV18="Yes"),OFFSET('Sanitation Data'!$E$7,0,10*ROW('Sanitation Data'!E12)),NA())</f>
        <v>#N/A</v>
      </c>
      <c r="AH18" s="104" t="e">
        <f ca="true">+IF(AND(ISNUMBER(OFFSET('Sanitation Data'!$E$11,0,10*ROW('Sanitation Data'!E12))),'Data Summary'!CW18="Yes"),OFFSET('Sanitation Data'!$E$11,0,10*ROW('Sanitation Data'!E12)),NA())</f>
        <v>#N/A</v>
      </c>
      <c r="AI18" s="104" t="e">
        <f ca="true">+IF(AND(ISNUMBER(OFFSET('Sanitation Data'!$E$12,0,10*ROW('Sanitation Data'!E12))),'Data Summary'!CX18="Yes"),OFFSET('Sanitation Data'!$E$12,0,10*ROW('Sanitation Data'!E12)),NA())</f>
        <v>#N/A</v>
      </c>
      <c r="AJ18" s="104" t="e">
        <f ca="true">+IF(AND(ISNUMBER(OFFSET('Sanitation Data'!$E$13,0,10*ROW('Sanitation Data'!E12))),'Data Summary'!CY18="Yes"),OFFSET('Sanitation Data'!$E$13,0,10*ROW('Sanitation Data'!E12)),NA())</f>
        <v>#N/A</v>
      </c>
      <c r="AK18" s="104" t="e">
        <f ca="true">+IF(AND(ISNUMBER(OFFSET('Sanitation Data'!$F$5,0,10*ROW('Sanitation Data'!F12))),'Data Summary'!CZ18="Yes"),100-OFFSET('Sanitation Data'!$F$5,0,10*ROW('Sanitation Data'!F12)),NA())</f>
        <v>#N/A</v>
      </c>
      <c r="AL18" s="104" t="e">
        <f ca="true">+IF(AND(ISNUMBER(OFFSET('Sanitation Data'!$F$7,0,10*ROW('Sanitation Data'!F12))),'Data Summary'!DA18="Yes"),OFFSET('Sanitation Data'!$F$7,0,10*ROW('Sanitation Data'!F12)),NA())</f>
        <v>#N/A</v>
      </c>
      <c r="AM18" s="104" t="e">
        <f ca="true">+IF(AND(ISNUMBER(OFFSET('Sanitation Data'!$F$11,0,10*ROW('Sanitation Data'!F12))),'Data Summary'!DB18="Yes"),OFFSET('Sanitation Data'!$F$11,0,10*ROW('Sanitation Data'!F12)),NA())</f>
        <v>#N/A</v>
      </c>
      <c r="AN18" s="104" t="e">
        <f ca="true">+IF(AND(ISNUMBER(OFFSET('Sanitation Data'!$F$12,0,10*ROW('Sanitation Data'!F12))),'Data Summary'!DC18="Yes"),OFFSET('Sanitation Data'!$F$12,0,10*ROW('Sanitation Data'!F12)),NA())</f>
        <v>#N/A</v>
      </c>
      <c r="AO18" s="104" t="e">
        <f ca="true">+IF(AND(ISNUMBER(OFFSET('Sanitation Data'!$F$13,0,10*ROW('Sanitation Data'!F12))),'Data Summary'!DD18="Yes"),OFFSET('Sanitation Data'!$F$13,0,10*ROW('Sanitation Data'!F12)),NA())</f>
        <v>#N/A</v>
      </c>
      <c r="AP18" s="104" t="e">
        <f ca="true">+IF(AND(ISNUMBER(OFFSET('Sanitation Data'!$G$5,0,10*ROW('Sanitation Data'!G12))),'Data Summary'!DE18="Yes"),100-OFFSET('Sanitation Data'!$G$5,0,10*ROW('Sanitation Data'!G12)),NA())</f>
        <v>#N/A</v>
      </c>
      <c r="AQ18" s="104" t="e">
        <f ca="true">+IF(AND(ISNUMBER(OFFSET('Sanitation Data'!$G$7,0,10*ROW('Sanitation Data'!G12))),'Data Summary'!DF18="Yes"),OFFSET('Sanitation Data'!$G$7,0,10*ROW('Sanitation Data'!G12)),NA())</f>
        <v>#N/A</v>
      </c>
      <c r="AR18" s="104" t="e">
        <f ca="true">+IF(AND(ISNUMBER(OFFSET('Sanitation Data'!$G$11,0,10*ROW('Sanitation Data'!G12))),'Data Summary'!DG18="Yes"),OFFSET('Sanitation Data'!$G$11,0,10*ROW('Sanitation Data'!G12)),NA())</f>
        <v>#N/A</v>
      </c>
      <c r="AS18" s="104" t="e">
        <f ca="true">+IF(AND(ISNUMBER(OFFSET('Sanitation Data'!$G$12,0,10*ROW('Sanitation Data'!G12))),'Data Summary'!DH18="Yes"),OFFSET('Sanitation Data'!$G$12,0,10*ROW('Sanitation Data'!G12)),NA())</f>
        <v>#N/A</v>
      </c>
      <c r="AT18" s="104" t="e">
        <f ca="true">+IF(AND(ISNUMBER(OFFSET('Sanitation Data'!$G$13,0,10*ROW('Sanitation Data'!G12))),'Data Summary'!DI18="Yes"),OFFSET('Sanitation Data'!$G$13,0,10*ROW('Sanitation Data'!G12)),NA())</f>
        <v>#N/A</v>
      </c>
      <c r="AU18" s="104" t="e">
        <f ca="true">+IF(AND(ISNUMBER(OFFSET('Sanitation Data'!$H$5,0,10*ROW('Sanitation Data'!H12))),'Data Summary'!DJ18="Yes"),100-OFFSET('Sanitation Data'!$H$5,0,10*ROW('Sanitation Data'!H12)),NA())</f>
        <v>#N/A</v>
      </c>
      <c r="AV18" s="104" t="e">
        <f ca="true">+IF(AND(ISNUMBER(OFFSET('Sanitation Data'!$H$7,0,10*ROW('Sanitation Data'!H12))),'Data Summary'!DK18="Yes"),OFFSET('Sanitation Data'!$H$7,0,10*ROW('Sanitation Data'!H12)),NA())</f>
        <v>#N/A</v>
      </c>
      <c r="AW18" s="104" t="e">
        <f ca="true">+IF(AND(ISNUMBER(OFFSET('Sanitation Data'!$H$11,0,10*ROW('Sanitation Data'!H12))),'Data Summary'!DL18="Yes"),OFFSET('Sanitation Data'!$H$11,0,10*ROW('Sanitation Data'!H12)),NA())</f>
        <v>#N/A</v>
      </c>
      <c r="AX18" s="104" t="e">
        <f ca="true">+IF(AND(ISNUMBER(OFFSET('Sanitation Data'!$H$12,0,10*ROW('Sanitation Data'!H12))),'Data Summary'!DM18="Yes"),OFFSET('Sanitation Data'!$H$12,0,10*ROW('Sanitation Data'!H12)),NA())</f>
        <v>#N/A</v>
      </c>
      <c r="AY18" s="104" t="e">
        <f ca="true">+IF(AND(ISNUMBER(OFFSET('Sanitation Data'!$H$13,0,10*ROW('Sanitation Data'!H12))),'Data Summary'!DN18="Yes"),OFFSET('Sanitation Data'!$H$13,0,10*ROW('Sanitation Data'!H12)),NA())</f>
        <v>#N/A</v>
      </c>
      <c r="AZ18" s="109" t="e">
        <f ca="true">+IF(AND(ISNUMBER(OFFSET('Hygiene Data'!$C$6,0,10*ROW('Hygiene Data'!C12))),'Data Summary'!DO18="Yes"),OFFSET('Hygiene Data'!$C$6,0,10*ROW('Hygiene Data'!C12)),NA())</f>
        <v>#N/A</v>
      </c>
      <c r="BA18" s="109" t="e">
        <f ca="true">+IF(AND(ISNUMBER(OFFSET('Hygiene Data'!$C$8,0,10*ROW('Hygiene Data'!C12))),'Data Summary'!DP18="Yes"),OFFSET('Hygiene Data'!$C$8,0,10*ROW('Hygiene Data'!C12)),NA())</f>
        <v>#N/A</v>
      </c>
      <c r="BB18" s="109" t="e">
        <f ca="true">+IF(AND(ISNUMBER(OFFSET('Hygiene Data'!$C$10,0,10*ROW('Hygiene Data'!C12))),'Data Summary'!DQ18="Yes"),OFFSET('Hygiene Data'!$C$10,0,10*ROW('Hygiene Data'!C12)),NA())</f>
        <v>#N/A</v>
      </c>
      <c r="BC18" s="109" t="e">
        <f ca="true">+IF(AND(ISNUMBER(OFFSET('Hygiene Data'!$D$6,0,10*ROW('Hygiene Data'!D12))),'Data Summary'!DR18="Yes"),OFFSET('Hygiene Data'!$D$6,0,10*ROW('Hygiene Data'!D12)),NA())</f>
        <v>#N/A</v>
      </c>
      <c r="BD18" s="109" t="e">
        <f ca="true">+IF(AND(ISNUMBER(OFFSET('Hygiene Data'!$D$8,0,10*ROW('Hygiene Data'!D12))),'Data Summary'!DS18="Yes"),OFFSET('Hygiene Data'!$D$8,0,10*ROW('Hygiene Data'!D12)),NA())</f>
        <v>#N/A</v>
      </c>
      <c r="BE18" s="109" t="e">
        <f ca="true">+IF(AND(ISNUMBER(OFFSET('Hygiene Data'!$D$10,0,10*ROW('Hygiene Data'!D12))),'Data Summary'!DT18="Yes"),OFFSET('Hygiene Data'!$D$10,0,10*ROW('Hygiene Data'!D12)),NA())</f>
        <v>#N/A</v>
      </c>
      <c r="BF18" s="109" t="e">
        <f ca="true">+IF(AND(ISNUMBER(OFFSET('Hygiene Data'!$E$6,0,10*ROW('Hygiene Data'!E12))),'Data Summary'!DU18="Yes"),OFFSET('Hygiene Data'!$E$6,0,10*ROW('Hygiene Data'!E12)),NA())</f>
        <v>#N/A</v>
      </c>
      <c r="BG18" s="109" t="e">
        <f ca="true">+IF(AND(ISNUMBER(OFFSET('Hygiene Data'!$E$8,0,10*ROW('Hygiene Data'!E12))),'Data Summary'!DV18="Yes"),OFFSET('Hygiene Data'!$E$8,0,10*ROW('Hygiene Data'!E12)),NA())</f>
        <v>#N/A</v>
      </c>
      <c r="BH18" s="109" t="e">
        <f ca="true">+IF(AND(ISNUMBER(OFFSET('Hygiene Data'!$E$10,0,10*ROW('Hygiene Data'!E12))),'Data Summary'!DW18="Yes"),OFFSET('Hygiene Data'!$E$10,0,10*ROW('Hygiene Data'!E12)),NA())</f>
        <v>#N/A</v>
      </c>
      <c r="BI18" s="109" t="e">
        <f ca="true">+IF(AND(ISNUMBER(OFFSET('Hygiene Data'!$F$6,0,10*ROW('Hygiene Data'!F12))),'Data Summary'!DX18="Yes"),OFFSET('Hygiene Data'!$F$6,0,10*ROW('Hygiene Data'!F12)),NA())</f>
        <v>#N/A</v>
      </c>
      <c r="BJ18" s="109" t="e">
        <f ca="true">+IF(AND(ISNUMBER(OFFSET('Hygiene Data'!$F$8,0,10*ROW('Hygiene Data'!F12))),'Data Summary'!DY18="Yes"),OFFSET('Hygiene Data'!$F$8,0,10*ROW('Hygiene Data'!F12)),NA())</f>
        <v>#N/A</v>
      </c>
      <c r="BK18" s="109" t="e">
        <f ca="true">+IF(AND(ISNUMBER(OFFSET('Hygiene Data'!$F$10,0,10*ROW('Hygiene Data'!F12))),'Data Summary'!DZ18="Yes"),OFFSET('Hygiene Data'!$F$10,0,10*ROW('Hygiene Data'!F12)),NA())</f>
        <v>#N/A</v>
      </c>
      <c r="BL18" s="109" t="e">
        <f ca="true">+IF(AND(ISNUMBER(OFFSET('Hygiene Data'!$G$6,0,10*ROW('Hygiene Data'!G12))),'Data Summary'!EA18="Yes"),OFFSET('Hygiene Data'!$G$6,0,10*ROW('Hygiene Data'!G12)),NA())</f>
        <v>#N/A</v>
      </c>
      <c r="BM18" s="109" t="e">
        <f ca="true">+IF(AND(ISNUMBER(OFFSET('Hygiene Data'!$G$8,0,10*ROW('Hygiene Data'!G12))),'Data Summary'!EB18="Yes"),OFFSET('Hygiene Data'!$G$8,0,10*ROW('Hygiene Data'!G12)),NA())</f>
        <v>#N/A</v>
      </c>
      <c r="BN18" s="109" t="e">
        <f ca="true">+IF(AND(ISNUMBER(OFFSET('Hygiene Data'!$G$10,0,10*ROW('Hygiene Data'!G12))),'Data Summary'!EC18="Yes"),OFFSET('Hygiene Data'!$G$10,0,10*ROW('Hygiene Data'!G12)),NA())</f>
        <v>#N/A</v>
      </c>
      <c r="BO18" s="109" t="e">
        <f ca="true">+IF(AND(ISNUMBER(OFFSET('Hygiene Data'!$H$6,0,10*ROW('Hygiene Data'!H12))),'Data Summary'!ED18="Yes"),OFFSET('Hygiene Data'!$H$6,0,10*ROW('Hygiene Data'!H12)),NA())</f>
        <v>#N/A</v>
      </c>
      <c r="BP18" s="109" t="e">
        <f ca="true">+IF(AND(ISNUMBER(OFFSET('Hygiene Data'!$H$8,0,10*ROW('Hygiene Data'!H12))),'Data Summary'!EE18="Yes"),OFFSET('Hygiene Data'!$H$8,0,10*ROW('Hygiene Data'!H12)),NA())</f>
        <v>#N/A</v>
      </c>
      <c r="BQ18" s="109" t="e">
        <f ca="true">+IF(AND(ISNUMBER(OFFSET('Hygiene Data'!$H$10,0,10*ROW('Hygiene Data'!H12))),'Data Summary'!EF18="Yes"),OFFSET('Hygiene Data'!$H$10,0,10*ROW('Hygiene Data'!H12)),NA())</f>
        <v>#N/A</v>
      </c>
    </row>
    <row r="19" x14ac:dyDescent="0.2">
      <c r="A19" s="57" t="e">
        <f ca="true">+IF(OFFSET('Water Data'!$B$1,0,10*ROW('Water Data'!B13))="",NA(),OFFSET('Water Data'!$B$1,0,10*ROW('Water Data'!B13)))</f>
        <v>#N/A</v>
      </c>
      <c r="B19" s="57" t="e">
        <f ca="true">+IF(OFFSET('Water Data'!$A$3,0,10*ROW('Water Data'!A13))="",NA(),OFFSET('Water Data'!$A$3,0,10*ROW('Water Data'!A13)))</f>
        <v>#N/A</v>
      </c>
      <c r="C19" s="57" t="e">
        <f ca="true">+IF(OFFSET('Water Data'!$C$3,0,10*ROW('Water Data'!C13))="",NA(),OFFSET('Water Data'!$C$3,0,10*ROW('Water Data'!C13)))</f>
        <v>#N/A</v>
      </c>
      <c r="D19" s="58" t="e">
        <f ca="true">+IF(AND(ISNUMBER(OFFSET('Water Data'!$C$5,0,10*ROW('Water Data'!C13))),'Data Summary'!BS19="Yes"),100-OFFSET('Water Data'!$C$5,0,10*ROW('Water Data'!C13)),NA())</f>
        <v>#N/A</v>
      </c>
      <c r="E19" s="58" t="e">
        <f ca="true">+IF(AND(ISNUMBER(OFFSET('Water Data'!$C$7,0,10*ROW('Water Data'!C13))),'Data Summary'!BT19="Yes"),OFFSET('Water Data'!$C$7,0,10*ROW('Water Data'!C13)),NA())</f>
        <v>#N/A</v>
      </c>
      <c r="F19" s="58" t="e">
        <f ca="true">+IF(AND(ISNUMBER(OFFSET('Water Data'!$C$10,0,10*ROW('Water Data'!C13))),'Data Summary'!BU19="Yes"),OFFSET('Water Data'!$C$10,0,10*ROW('Water Data'!C13)),NA())</f>
        <v>#N/A</v>
      </c>
      <c r="G19" s="58" t="e">
        <f ca="true">+IF(AND(ISNUMBER(OFFSET('Water Data'!$D$5,0,10*ROW('Water Data'!D13))),'Data Summary'!BV19="Yes"),100-OFFSET('Water Data'!$D$5,0,10*ROW('Water Data'!D13)),NA())</f>
        <v>#N/A</v>
      </c>
      <c r="H19" s="58" t="e">
        <f ca="true">+IF(AND(ISNUMBER(OFFSET('Water Data'!$D$7,0,10*ROW('Water Data'!D13))),'Data Summary'!BW19="Yes"),OFFSET('Water Data'!$D$7,0,10*ROW('Water Data'!D13)),NA())</f>
        <v>#N/A</v>
      </c>
      <c r="I19" s="58" t="e">
        <f ca="true">+IF(AND(ISNUMBER(OFFSET('Water Data'!$D$10,0,10*ROW('Water Data'!D13))),'Data Summary'!BX19="Yes"),OFFSET('Water Data'!$D$10,0,10*ROW('Water Data'!D13)),NA())</f>
        <v>#N/A</v>
      </c>
      <c r="J19" s="58" t="e">
        <f ca="true">+IF(AND(ISNUMBER(OFFSET('Water Data'!$E$5,0,10*ROW('Water Data'!E13))),'Data Summary'!BY19="Yes"),100-OFFSET('Water Data'!$E$5,0,10*ROW('Water Data'!E13)),NA())</f>
        <v>#N/A</v>
      </c>
      <c r="K19" s="58" t="e">
        <f ca="true">+IF(AND(ISNUMBER(OFFSET('Water Data'!$E$7,0,10*ROW('Water Data'!E13))),'Data Summary'!BZ19="Yes"),OFFSET('Water Data'!$E$7,0,10*ROW('Water Data'!E13)),NA())</f>
        <v>#N/A</v>
      </c>
      <c r="L19" s="58" t="e">
        <f ca="true">+IF(AND(ISNUMBER(OFFSET('Water Data'!$E$10,0,10*ROW('Water Data'!E13))),'Data Summary'!CA19="Yes"),OFFSET('Water Data'!$E$10,0,10*ROW('Water Data'!E13)),NA())</f>
        <v>#N/A</v>
      </c>
      <c r="M19" s="58" t="e">
        <f ca="true">+IF(AND(ISNUMBER(OFFSET('Water Data'!$F$5,0,10*ROW('Water Data'!F13))),'Data Summary'!CB19="Yes"),100-OFFSET('Water Data'!$F$5,0,10*ROW('Water Data'!F13)),NA())</f>
        <v>#N/A</v>
      </c>
      <c r="N19" s="58" t="e">
        <f ca="true">+IF(AND(ISNUMBER(OFFSET('Water Data'!$F$7,0,10*ROW('Water Data'!F13))),'Data Summary'!CC19="Yes"),OFFSET('Water Data'!$F$7,0,10*ROW('Water Data'!F13)),NA())</f>
        <v>#N/A</v>
      </c>
      <c r="O19" s="58" t="e">
        <f ca="true">+IF(AND(ISNUMBER(OFFSET('Water Data'!$F$10,0,10*ROW('Water Data'!F13))),'Data Summary'!CD19="Yes"),OFFSET('Water Data'!$F$10,0,10*ROW('Water Data'!F13)),NA())</f>
        <v>#N/A</v>
      </c>
      <c r="P19" s="58" t="e">
        <f ca="true">+IF(AND(ISNUMBER(OFFSET('Water Data'!$G$5,0,10*ROW('Water Data'!G13))),'Data Summary'!CE19="Yes"),100-OFFSET('Water Data'!$G$5,0,10*ROW('Water Data'!G13)),NA())</f>
        <v>#N/A</v>
      </c>
      <c r="Q19" s="58" t="e">
        <f ca="true">+IF(AND(ISNUMBER(OFFSET('Water Data'!$G$7,0,10*ROW('Water Data'!G13))),'Data Summary'!CF19="Yes"),OFFSET('Water Data'!$G$7,0,10*ROW('Water Data'!G13)),NA())</f>
        <v>#N/A</v>
      </c>
      <c r="R19" s="58" t="e">
        <f ca="true">+IF(AND(ISNUMBER(OFFSET('Water Data'!$G$10,0,10*ROW('Water Data'!G13))),'Data Summary'!CG19="Yes"),OFFSET('Water Data'!$G$10,0,10*ROW('Water Data'!G13)),NA())</f>
        <v>#N/A</v>
      </c>
      <c r="S19" s="58" t="e">
        <f ca="true">+IF(AND(ISNUMBER(OFFSET('Water Data'!$H$5,0,10*ROW('Water Data'!H13))),'Data Summary'!CH19="Yes"),100-OFFSET('Water Data'!$H$5,0,10*ROW('Water Data'!H13)),NA())</f>
        <v>#N/A</v>
      </c>
      <c r="T19" s="58" t="e">
        <f ca="true">+IF(AND(ISNUMBER(OFFSET('Water Data'!$H$7,0,10*ROW('Water Data'!H13))),'Data Summary'!CI19="Yes"),OFFSET('Water Data'!$H$7,0,10*ROW('Water Data'!H13)),NA())</f>
        <v>#N/A</v>
      </c>
      <c r="U19" s="58" t="e">
        <f ca="true">+IF(AND(ISNUMBER(OFFSET('Water Data'!$H$10,0,10*ROW('Water Data'!H13))),'Data Summary'!CJ19="Yes"),OFFSET('Water Data'!$H$10,0,10*ROW('Water Data'!H13)),NA())</f>
        <v>#N/A</v>
      </c>
      <c r="V19" s="104" t="e">
        <f ca="true">+IF(AND(ISNUMBER(OFFSET('Sanitation Data'!$C$5,0,10*ROW('Sanitation Data'!C13))),'Data Summary'!CK19="Yes"),100-OFFSET('Sanitation Data'!$C$5,0,10*ROW('Sanitation Data'!C13)),NA())</f>
        <v>#N/A</v>
      </c>
      <c r="W19" s="104" t="e">
        <f ca="true">+IF(AND(ISNUMBER(OFFSET('Sanitation Data'!$C$7,0,10*ROW('Sanitation Data'!C13))),'Data Summary'!CL19="Yes"),OFFSET('Sanitation Data'!$C$7,0,10*ROW('Sanitation Data'!C13)),NA())</f>
        <v>#N/A</v>
      </c>
      <c r="X19" s="104" t="e">
        <f ca="true">+IF(AND(ISNUMBER(OFFSET('Sanitation Data'!$C$11,0,10*ROW('Sanitation Data'!C13))),'Data Summary'!CM19="Yes"),OFFSET('Sanitation Data'!$C$11,0,10*ROW('Sanitation Data'!C13)),NA())</f>
        <v>#N/A</v>
      </c>
      <c r="Y19" s="104" t="e">
        <f ca="true">+IF(AND(ISNUMBER(OFFSET('Sanitation Data'!$C$12,0,10*ROW('Sanitation Data'!C13))),'Data Summary'!CN19="Yes"),OFFSET('Sanitation Data'!$C$12,0,10*ROW('Sanitation Data'!C13)),NA())</f>
        <v>#N/A</v>
      </c>
      <c r="Z19" s="104" t="e">
        <f ca="true">+IF(AND(ISNUMBER(OFFSET('Sanitation Data'!$C$13,0,10*ROW('Sanitation Data'!C13))),'Data Summary'!CO19="Yes"),OFFSET('Sanitation Data'!$C$13,0,10*ROW('Sanitation Data'!C13)),NA())</f>
        <v>#N/A</v>
      </c>
      <c r="AA19" s="104" t="e">
        <f ca="true">+IF(AND(ISNUMBER(OFFSET('Sanitation Data'!$D$5,0,10*ROW('Sanitation Data'!D13))),'Data Summary'!CP19="Yes"),100-OFFSET('Sanitation Data'!$D$5,0,10*ROW('Sanitation Data'!D13)),NA())</f>
        <v>#N/A</v>
      </c>
      <c r="AB19" s="104" t="e">
        <f ca="true">+IF(AND(ISNUMBER(OFFSET('Sanitation Data'!$D$7,0,10*ROW('Sanitation Data'!D13))),'Data Summary'!CQ19="Yes"),OFFSET('Sanitation Data'!$D$7,0,10*ROW('Sanitation Data'!D13)),NA())</f>
        <v>#N/A</v>
      </c>
      <c r="AC19" s="104" t="e">
        <f ca="true">+IF(AND(ISNUMBER(OFFSET('Sanitation Data'!$D$11,0,10*ROW('Sanitation Data'!D13))),'Data Summary'!CR19="Yes"),OFFSET('Sanitation Data'!$D$11,0,10*ROW('Sanitation Data'!D13)),NA())</f>
        <v>#N/A</v>
      </c>
      <c r="AD19" s="104" t="e">
        <f ca="true">+IF(AND(ISNUMBER(OFFSET('Sanitation Data'!$D$12,0,10*ROW('Sanitation Data'!D13))),'Data Summary'!CS19="Yes"),OFFSET('Sanitation Data'!$D$12,0,10*ROW('Sanitation Data'!D13)),NA())</f>
        <v>#N/A</v>
      </c>
      <c r="AE19" s="104" t="e">
        <f ca="true">+IF(AND(ISNUMBER(OFFSET('Sanitation Data'!$D$13,0,10*ROW('Sanitation Data'!D13))),'Data Summary'!CT19="Yes"),OFFSET('Sanitation Data'!$D$13,0,10*ROW('Sanitation Data'!D13)),NA())</f>
        <v>#N/A</v>
      </c>
      <c r="AF19" s="104" t="e">
        <f ca="true">+IF(AND(ISNUMBER(OFFSET('Sanitation Data'!$E$5,0,10*ROW('Sanitation Data'!E13))),'Data Summary'!CU19="Yes"),100-OFFSET('Sanitation Data'!$E$5,0,10*ROW('Sanitation Data'!E13)),NA())</f>
        <v>#N/A</v>
      </c>
      <c r="AG19" s="104" t="e">
        <f ca="true">+IF(AND(ISNUMBER(OFFSET('Sanitation Data'!$E$7,0,10*ROW('Sanitation Data'!E13))),'Data Summary'!CV19="Yes"),OFFSET('Sanitation Data'!$E$7,0,10*ROW('Sanitation Data'!E13)),NA())</f>
        <v>#N/A</v>
      </c>
      <c r="AH19" s="104" t="e">
        <f ca="true">+IF(AND(ISNUMBER(OFFSET('Sanitation Data'!$E$11,0,10*ROW('Sanitation Data'!E13))),'Data Summary'!CW19="Yes"),OFFSET('Sanitation Data'!$E$11,0,10*ROW('Sanitation Data'!E13)),NA())</f>
        <v>#N/A</v>
      </c>
      <c r="AI19" s="104" t="e">
        <f ca="true">+IF(AND(ISNUMBER(OFFSET('Sanitation Data'!$E$12,0,10*ROW('Sanitation Data'!E13))),'Data Summary'!CX19="Yes"),OFFSET('Sanitation Data'!$E$12,0,10*ROW('Sanitation Data'!E13)),NA())</f>
        <v>#N/A</v>
      </c>
      <c r="AJ19" s="104" t="e">
        <f ca="true">+IF(AND(ISNUMBER(OFFSET('Sanitation Data'!$E$13,0,10*ROW('Sanitation Data'!E13))),'Data Summary'!CY19="Yes"),OFFSET('Sanitation Data'!$E$13,0,10*ROW('Sanitation Data'!E13)),NA())</f>
        <v>#N/A</v>
      </c>
      <c r="AK19" s="104" t="e">
        <f ca="true">+IF(AND(ISNUMBER(OFFSET('Sanitation Data'!$F$5,0,10*ROW('Sanitation Data'!F13))),'Data Summary'!CZ19="Yes"),100-OFFSET('Sanitation Data'!$F$5,0,10*ROW('Sanitation Data'!F13)),NA())</f>
        <v>#N/A</v>
      </c>
      <c r="AL19" s="104" t="e">
        <f ca="true">+IF(AND(ISNUMBER(OFFSET('Sanitation Data'!$F$7,0,10*ROW('Sanitation Data'!F13))),'Data Summary'!DA19="Yes"),OFFSET('Sanitation Data'!$F$7,0,10*ROW('Sanitation Data'!F13)),NA())</f>
        <v>#N/A</v>
      </c>
      <c r="AM19" s="104" t="e">
        <f ca="true">+IF(AND(ISNUMBER(OFFSET('Sanitation Data'!$F$11,0,10*ROW('Sanitation Data'!F13))),'Data Summary'!DB19="Yes"),OFFSET('Sanitation Data'!$F$11,0,10*ROW('Sanitation Data'!F13)),NA())</f>
        <v>#N/A</v>
      </c>
      <c r="AN19" s="104" t="e">
        <f ca="true">+IF(AND(ISNUMBER(OFFSET('Sanitation Data'!$F$12,0,10*ROW('Sanitation Data'!F13))),'Data Summary'!DC19="Yes"),OFFSET('Sanitation Data'!$F$12,0,10*ROW('Sanitation Data'!F13)),NA())</f>
        <v>#N/A</v>
      </c>
      <c r="AO19" s="104" t="e">
        <f ca="true">+IF(AND(ISNUMBER(OFFSET('Sanitation Data'!$F$13,0,10*ROW('Sanitation Data'!F13))),'Data Summary'!DD19="Yes"),OFFSET('Sanitation Data'!$F$13,0,10*ROW('Sanitation Data'!F13)),NA())</f>
        <v>#N/A</v>
      </c>
      <c r="AP19" s="104" t="e">
        <f ca="true">+IF(AND(ISNUMBER(OFFSET('Sanitation Data'!$G$5,0,10*ROW('Sanitation Data'!G13))),'Data Summary'!DE19="Yes"),100-OFFSET('Sanitation Data'!$G$5,0,10*ROW('Sanitation Data'!G13)),NA())</f>
        <v>#N/A</v>
      </c>
      <c r="AQ19" s="104" t="e">
        <f ca="true">+IF(AND(ISNUMBER(OFFSET('Sanitation Data'!$G$7,0,10*ROW('Sanitation Data'!G13))),'Data Summary'!DF19="Yes"),OFFSET('Sanitation Data'!$G$7,0,10*ROW('Sanitation Data'!G13)),NA())</f>
        <v>#N/A</v>
      </c>
      <c r="AR19" s="104" t="e">
        <f ca="true">+IF(AND(ISNUMBER(OFFSET('Sanitation Data'!$G$11,0,10*ROW('Sanitation Data'!G13))),'Data Summary'!DG19="Yes"),OFFSET('Sanitation Data'!$G$11,0,10*ROW('Sanitation Data'!G13)),NA())</f>
        <v>#N/A</v>
      </c>
      <c r="AS19" s="104" t="e">
        <f ca="true">+IF(AND(ISNUMBER(OFFSET('Sanitation Data'!$G$12,0,10*ROW('Sanitation Data'!G13))),'Data Summary'!DH19="Yes"),OFFSET('Sanitation Data'!$G$12,0,10*ROW('Sanitation Data'!G13)),NA())</f>
        <v>#N/A</v>
      </c>
      <c r="AT19" s="104" t="e">
        <f ca="true">+IF(AND(ISNUMBER(OFFSET('Sanitation Data'!$G$13,0,10*ROW('Sanitation Data'!G13))),'Data Summary'!DI19="Yes"),OFFSET('Sanitation Data'!$G$13,0,10*ROW('Sanitation Data'!G13)),NA())</f>
        <v>#N/A</v>
      </c>
      <c r="AU19" s="104" t="e">
        <f ca="true">+IF(AND(ISNUMBER(OFFSET('Sanitation Data'!$H$5,0,10*ROW('Sanitation Data'!H13))),'Data Summary'!DJ19="Yes"),100-OFFSET('Sanitation Data'!$H$5,0,10*ROW('Sanitation Data'!H13)),NA())</f>
        <v>#N/A</v>
      </c>
      <c r="AV19" s="104" t="e">
        <f ca="true">+IF(AND(ISNUMBER(OFFSET('Sanitation Data'!$H$7,0,10*ROW('Sanitation Data'!H13))),'Data Summary'!DK19="Yes"),OFFSET('Sanitation Data'!$H$7,0,10*ROW('Sanitation Data'!H13)),NA())</f>
        <v>#N/A</v>
      </c>
      <c r="AW19" s="104" t="e">
        <f ca="true">+IF(AND(ISNUMBER(OFFSET('Sanitation Data'!$H$11,0,10*ROW('Sanitation Data'!H13))),'Data Summary'!DL19="Yes"),OFFSET('Sanitation Data'!$H$11,0,10*ROW('Sanitation Data'!H13)),NA())</f>
        <v>#N/A</v>
      </c>
      <c r="AX19" s="104" t="e">
        <f ca="true">+IF(AND(ISNUMBER(OFFSET('Sanitation Data'!$H$12,0,10*ROW('Sanitation Data'!H13))),'Data Summary'!DM19="Yes"),OFFSET('Sanitation Data'!$H$12,0,10*ROW('Sanitation Data'!H13)),NA())</f>
        <v>#N/A</v>
      </c>
      <c r="AY19" s="104" t="e">
        <f ca="true">+IF(AND(ISNUMBER(OFFSET('Sanitation Data'!$H$13,0,10*ROW('Sanitation Data'!H13))),'Data Summary'!DN19="Yes"),OFFSET('Sanitation Data'!$H$13,0,10*ROW('Sanitation Data'!H13)),NA())</f>
        <v>#N/A</v>
      </c>
      <c r="AZ19" s="109" t="e">
        <f ca="true">+IF(AND(ISNUMBER(OFFSET('Hygiene Data'!$C$6,0,10*ROW('Hygiene Data'!C13))),'Data Summary'!DO19="Yes"),OFFSET('Hygiene Data'!$C$6,0,10*ROW('Hygiene Data'!C13)),NA())</f>
        <v>#N/A</v>
      </c>
      <c r="BA19" s="109" t="e">
        <f ca="true">+IF(AND(ISNUMBER(OFFSET('Hygiene Data'!$C$8,0,10*ROW('Hygiene Data'!C13))),'Data Summary'!DP19="Yes"),OFFSET('Hygiene Data'!$C$8,0,10*ROW('Hygiene Data'!C13)),NA())</f>
        <v>#N/A</v>
      </c>
      <c r="BB19" s="109" t="e">
        <f ca="true">+IF(AND(ISNUMBER(OFFSET('Hygiene Data'!$C$10,0,10*ROW('Hygiene Data'!C13))),'Data Summary'!DQ19="Yes"),OFFSET('Hygiene Data'!$C$10,0,10*ROW('Hygiene Data'!C13)),NA())</f>
        <v>#N/A</v>
      </c>
      <c r="BC19" s="109" t="e">
        <f ca="true">+IF(AND(ISNUMBER(OFFSET('Hygiene Data'!$D$6,0,10*ROW('Hygiene Data'!D13))),'Data Summary'!DR19="Yes"),OFFSET('Hygiene Data'!$D$6,0,10*ROW('Hygiene Data'!D13)),NA())</f>
        <v>#N/A</v>
      </c>
      <c r="BD19" s="109" t="e">
        <f ca="true">+IF(AND(ISNUMBER(OFFSET('Hygiene Data'!$D$8,0,10*ROW('Hygiene Data'!D13))),'Data Summary'!DS19="Yes"),OFFSET('Hygiene Data'!$D$8,0,10*ROW('Hygiene Data'!D13)),NA())</f>
        <v>#N/A</v>
      </c>
      <c r="BE19" s="109" t="e">
        <f ca="true">+IF(AND(ISNUMBER(OFFSET('Hygiene Data'!$D$10,0,10*ROW('Hygiene Data'!D13))),'Data Summary'!DT19="Yes"),OFFSET('Hygiene Data'!$D$10,0,10*ROW('Hygiene Data'!D13)),NA())</f>
        <v>#N/A</v>
      </c>
      <c r="BF19" s="109" t="e">
        <f ca="true">+IF(AND(ISNUMBER(OFFSET('Hygiene Data'!$E$6,0,10*ROW('Hygiene Data'!E13))),'Data Summary'!DU19="Yes"),OFFSET('Hygiene Data'!$E$6,0,10*ROW('Hygiene Data'!E13)),NA())</f>
        <v>#N/A</v>
      </c>
      <c r="BG19" s="109" t="e">
        <f ca="true">+IF(AND(ISNUMBER(OFFSET('Hygiene Data'!$E$8,0,10*ROW('Hygiene Data'!E13))),'Data Summary'!DV19="Yes"),OFFSET('Hygiene Data'!$E$8,0,10*ROW('Hygiene Data'!E13)),NA())</f>
        <v>#N/A</v>
      </c>
      <c r="BH19" s="109" t="e">
        <f ca="true">+IF(AND(ISNUMBER(OFFSET('Hygiene Data'!$E$10,0,10*ROW('Hygiene Data'!E13))),'Data Summary'!DW19="Yes"),OFFSET('Hygiene Data'!$E$10,0,10*ROW('Hygiene Data'!E13)),NA())</f>
        <v>#N/A</v>
      </c>
      <c r="BI19" s="109" t="e">
        <f ca="true">+IF(AND(ISNUMBER(OFFSET('Hygiene Data'!$F$6,0,10*ROW('Hygiene Data'!F13))),'Data Summary'!DX19="Yes"),OFFSET('Hygiene Data'!$F$6,0,10*ROW('Hygiene Data'!F13)),NA())</f>
        <v>#N/A</v>
      </c>
      <c r="BJ19" s="109" t="e">
        <f ca="true">+IF(AND(ISNUMBER(OFFSET('Hygiene Data'!$F$8,0,10*ROW('Hygiene Data'!F13))),'Data Summary'!DY19="Yes"),OFFSET('Hygiene Data'!$F$8,0,10*ROW('Hygiene Data'!F13)),NA())</f>
        <v>#N/A</v>
      </c>
      <c r="BK19" s="109" t="e">
        <f ca="true">+IF(AND(ISNUMBER(OFFSET('Hygiene Data'!$F$10,0,10*ROW('Hygiene Data'!F13))),'Data Summary'!DZ19="Yes"),OFFSET('Hygiene Data'!$F$10,0,10*ROW('Hygiene Data'!F13)),NA())</f>
        <v>#N/A</v>
      </c>
      <c r="BL19" s="109" t="e">
        <f ca="true">+IF(AND(ISNUMBER(OFFSET('Hygiene Data'!$G$6,0,10*ROW('Hygiene Data'!G13))),'Data Summary'!EA19="Yes"),OFFSET('Hygiene Data'!$G$6,0,10*ROW('Hygiene Data'!G13)),NA())</f>
        <v>#N/A</v>
      </c>
      <c r="BM19" s="109" t="e">
        <f ca="true">+IF(AND(ISNUMBER(OFFSET('Hygiene Data'!$G$8,0,10*ROW('Hygiene Data'!G13))),'Data Summary'!EB19="Yes"),OFFSET('Hygiene Data'!$G$8,0,10*ROW('Hygiene Data'!G13)),NA())</f>
        <v>#N/A</v>
      </c>
      <c r="BN19" s="109" t="e">
        <f ca="true">+IF(AND(ISNUMBER(OFFSET('Hygiene Data'!$G$10,0,10*ROW('Hygiene Data'!G13))),'Data Summary'!EC19="Yes"),OFFSET('Hygiene Data'!$G$10,0,10*ROW('Hygiene Data'!G13)),NA())</f>
        <v>#N/A</v>
      </c>
      <c r="BO19" s="109" t="e">
        <f ca="true">+IF(AND(ISNUMBER(OFFSET('Hygiene Data'!$H$6,0,10*ROW('Hygiene Data'!H13))),'Data Summary'!ED19="Yes"),OFFSET('Hygiene Data'!$H$6,0,10*ROW('Hygiene Data'!H13)),NA())</f>
        <v>#N/A</v>
      </c>
      <c r="BP19" s="109" t="e">
        <f ca="true">+IF(AND(ISNUMBER(OFFSET('Hygiene Data'!$H$8,0,10*ROW('Hygiene Data'!H13))),'Data Summary'!EE19="Yes"),OFFSET('Hygiene Data'!$H$8,0,10*ROW('Hygiene Data'!H13)),NA())</f>
        <v>#N/A</v>
      </c>
      <c r="BQ19" s="109" t="e">
        <f ca="true">+IF(AND(ISNUMBER(OFFSET('Hygiene Data'!$H$10,0,10*ROW('Hygiene Data'!H13))),'Data Summary'!EF19="Yes"),OFFSET('Hygiene Data'!$H$10,0,10*ROW('Hygiene Data'!H13)),NA())</f>
        <v>#N/A</v>
      </c>
    </row>
    <row r="20" x14ac:dyDescent="0.2">
      <c r="A20" s="57" t="e">
        <f ca="true">+IF(OFFSET('Water Data'!$B$1,0,10*ROW('Water Data'!B14))="",NA(),OFFSET('Water Data'!$B$1,0,10*ROW('Water Data'!B14)))</f>
        <v>#N/A</v>
      </c>
      <c r="B20" s="57" t="e">
        <f ca="true">+IF(OFFSET('Water Data'!$A$3,0,10*ROW('Water Data'!A14))="",NA(),OFFSET('Water Data'!$A$3,0,10*ROW('Water Data'!A14)))</f>
        <v>#N/A</v>
      </c>
      <c r="C20" s="57" t="e">
        <f ca="true">+IF(OFFSET('Water Data'!$C$3,0,10*ROW('Water Data'!C14))="",NA(),OFFSET('Water Data'!$C$3,0,10*ROW('Water Data'!C14)))</f>
        <v>#N/A</v>
      </c>
      <c r="D20" s="58" t="e">
        <f ca="true">+IF(AND(ISNUMBER(OFFSET('Water Data'!$C$5,0,10*ROW('Water Data'!C14))),'Data Summary'!BS20="Yes"),100-OFFSET('Water Data'!$C$5,0,10*ROW('Water Data'!C14)),NA())</f>
        <v>#N/A</v>
      </c>
      <c r="E20" s="58" t="e">
        <f ca="true">+IF(AND(ISNUMBER(OFFSET('Water Data'!$C$7,0,10*ROW('Water Data'!C14))),'Data Summary'!BT20="Yes"),OFFSET('Water Data'!$C$7,0,10*ROW('Water Data'!C14)),NA())</f>
        <v>#N/A</v>
      </c>
      <c r="F20" s="58" t="e">
        <f ca="true">+IF(AND(ISNUMBER(OFFSET('Water Data'!$C$10,0,10*ROW('Water Data'!C14))),'Data Summary'!BU20="Yes"),OFFSET('Water Data'!$C$10,0,10*ROW('Water Data'!C14)),NA())</f>
        <v>#N/A</v>
      </c>
      <c r="G20" s="58" t="e">
        <f ca="true">+IF(AND(ISNUMBER(OFFSET('Water Data'!$D$5,0,10*ROW('Water Data'!D14))),'Data Summary'!BV20="Yes"),100-OFFSET('Water Data'!$D$5,0,10*ROW('Water Data'!D14)),NA())</f>
        <v>#N/A</v>
      </c>
      <c r="H20" s="58" t="e">
        <f ca="true">+IF(AND(ISNUMBER(OFFSET('Water Data'!$D$7,0,10*ROW('Water Data'!D14))),'Data Summary'!BW20="Yes"),OFFSET('Water Data'!$D$7,0,10*ROW('Water Data'!D14)),NA())</f>
        <v>#N/A</v>
      </c>
      <c r="I20" s="58" t="e">
        <f ca="true">+IF(AND(ISNUMBER(OFFSET('Water Data'!$D$10,0,10*ROW('Water Data'!D14))),'Data Summary'!BX20="Yes"),OFFSET('Water Data'!$D$10,0,10*ROW('Water Data'!D14)),NA())</f>
        <v>#N/A</v>
      </c>
      <c r="J20" s="58" t="e">
        <f ca="true">+IF(AND(ISNUMBER(OFFSET('Water Data'!$E$5,0,10*ROW('Water Data'!E14))),'Data Summary'!BY20="Yes"),100-OFFSET('Water Data'!$E$5,0,10*ROW('Water Data'!E14)),NA())</f>
        <v>#N/A</v>
      </c>
      <c r="K20" s="58" t="e">
        <f ca="true">+IF(AND(ISNUMBER(OFFSET('Water Data'!$E$7,0,10*ROW('Water Data'!E14))),'Data Summary'!BZ20="Yes"),OFFSET('Water Data'!$E$7,0,10*ROW('Water Data'!E14)),NA())</f>
        <v>#N/A</v>
      </c>
      <c r="L20" s="58" t="e">
        <f ca="true">+IF(AND(ISNUMBER(OFFSET('Water Data'!$E$10,0,10*ROW('Water Data'!E14))),'Data Summary'!CA20="Yes"),OFFSET('Water Data'!$E$10,0,10*ROW('Water Data'!E14)),NA())</f>
        <v>#N/A</v>
      </c>
      <c r="M20" s="58" t="e">
        <f ca="true">+IF(AND(ISNUMBER(OFFSET('Water Data'!$F$5,0,10*ROW('Water Data'!F14))),'Data Summary'!CB20="Yes"),100-OFFSET('Water Data'!$F$5,0,10*ROW('Water Data'!F14)),NA())</f>
        <v>#N/A</v>
      </c>
      <c r="N20" s="58" t="e">
        <f ca="true">+IF(AND(ISNUMBER(OFFSET('Water Data'!$F$7,0,10*ROW('Water Data'!F14))),'Data Summary'!CC20="Yes"),OFFSET('Water Data'!$F$7,0,10*ROW('Water Data'!F14)),NA())</f>
        <v>#N/A</v>
      </c>
      <c r="O20" s="58" t="e">
        <f ca="true">+IF(AND(ISNUMBER(OFFSET('Water Data'!$F$10,0,10*ROW('Water Data'!F14))),'Data Summary'!CD20="Yes"),OFFSET('Water Data'!$F$10,0,10*ROW('Water Data'!F14)),NA())</f>
        <v>#N/A</v>
      </c>
      <c r="P20" s="58" t="e">
        <f ca="true">+IF(AND(ISNUMBER(OFFSET('Water Data'!$G$5,0,10*ROW('Water Data'!G14))),'Data Summary'!CE20="Yes"),100-OFFSET('Water Data'!$G$5,0,10*ROW('Water Data'!G14)),NA())</f>
        <v>#N/A</v>
      </c>
      <c r="Q20" s="58" t="e">
        <f ca="true">+IF(AND(ISNUMBER(OFFSET('Water Data'!$G$7,0,10*ROW('Water Data'!G14))),'Data Summary'!CF20="Yes"),OFFSET('Water Data'!$G$7,0,10*ROW('Water Data'!G14)),NA())</f>
        <v>#N/A</v>
      </c>
      <c r="R20" s="58" t="e">
        <f ca="true">+IF(AND(ISNUMBER(OFFSET('Water Data'!$G$10,0,10*ROW('Water Data'!G14))),'Data Summary'!CG20="Yes"),OFFSET('Water Data'!$G$10,0,10*ROW('Water Data'!G14)),NA())</f>
        <v>#N/A</v>
      </c>
      <c r="S20" s="58" t="e">
        <f ca="true">+IF(AND(ISNUMBER(OFFSET('Water Data'!$H$5,0,10*ROW('Water Data'!H14))),'Data Summary'!CH20="Yes"),100-OFFSET('Water Data'!$H$5,0,10*ROW('Water Data'!H14)),NA())</f>
        <v>#N/A</v>
      </c>
      <c r="T20" s="58" t="e">
        <f ca="true">+IF(AND(ISNUMBER(OFFSET('Water Data'!$H$7,0,10*ROW('Water Data'!H14))),'Data Summary'!CI20="Yes"),OFFSET('Water Data'!$H$7,0,10*ROW('Water Data'!H14)),NA())</f>
        <v>#N/A</v>
      </c>
      <c r="U20" s="58" t="e">
        <f ca="true">+IF(AND(ISNUMBER(OFFSET('Water Data'!$H$10,0,10*ROW('Water Data'!H14))),'Data Summary'!CJ20="Yes"),OFFSET('Water Data'!$H$10,0,10*ROW('Water Data'!H14)),NA())</f>
        <v>#N/A</v>
      </c>
      <c r="V20" s="104" t="e">
        <f ca="true">+IF(AND(ISNUMBER(OFFSET('Sanitation Data'!$C$5,0,10*ROW('Sanitation Data'!C14))),'Data Summary'!CK20="Yes"),100-OFFSET('Sanitation Data'!$C$5,0,10*ROW('Sanitation Data'!C14)),NA())</f>
        <v>#N/A</v>
      </c>
      <c r="W20" s="104" t="e">
        <f ca="true">+IF(AND(ISNUMBER(OFFSET('Sanitation Data'!$C$7,0,10*ROW('Sanitation Data'!C14))),'Data Summary'!CL20="Yes"),OFFSET('Sanitation Data'!$C$7,0,10*ROW('Sanitation Data'!C14)),NA())</f>
        <v>#N/A</v>
      </c>
      <c r="X20" s="104" t="e">
        <f ca="true">+IF(AND(ISNUMBER(OFFSET('Sanitation Data'!$C$11,0,10*ROW('Sanitation Data'!C14))),'Data Summary'!CM20="Yes"),OFFSET('Sanitation Data'!$C$11,0,10*ROW('Sanitation Data'!C14)),NA())</f>
        <v>#N/A</v>
      </c>
      <c r="Y20" s="104" t="e">
        <f ca="true">+IF(AND(ISNUMBER(OFFSET('Sanitation Data'!$C$12,0,10*ROW('Sanitation Data'!C14))),'Data Summary'!CN20="Yes"),OFFSET('Sanitation Data'!$C$12,0,10*ROW('Sanitation Data'!C14)),NA())</f>
        <v>#N/A</v>
      </c>
      <c r="Z20" s="104" t="e">
        <f ca="true">+IF(AND(ISNUMBER(OFFSET('Sanitation Data'!$C$13,0,10*ROW('Sanitation Data'!C14))),'Data Summary'!CO20="Yes"),OFFSET('Sanitation Data'!$C$13,0,10*ROW('Sanitation Data'!C14)),NA())</f>
        <v>#N/A</v>
      </c>
      <c r="AA20" s="104" t="e">
        <f ca="true">+IF(AND(ISNUMBER(OFFSET('Sanitation Data'!$D$5,0,10*ROW('Sanitation Data'!D14))),'Data Summary'!CP20="Yes"),100-OFFSET('Sanitation Data'!$D$5,0,10*ROW('Sanitation Data'!D14)),NA())</f>
        <v>#N/A</v>
      </c>
      <c r="AB20" s="104" t="e">
        <f ca="true">+IF(AND(ISNUMBER(OFFSET('Sanitation Data'!$D$7,0,10*ROW('Sanitation Data'!D14))),'Data Summary'!CQ20="Yes"),OFFSET('Sanitation Data'!$D$7,0,10*ROW('Sanitation Data'!D14)),NA())</f>
        <v>#N/A</v>
      </c>
      <c r="AC20" s="104" t="e">
        <f ca="true">+IF(AND(ISNUMBER(OFFSET('Sanitation Data'!$D$11,0,10*ROW('Sanitation Data'!D14))),'Data Summary'!CR20="Yes"),OFFSET('Sanitation Data'!$D$11,0,10*ROW('Sanitation Data'!D14)),NA())</f>
        <v>#N/A</v>
      </c>
      <c r="AD20" s="104" t="e">
        <f ca="true">+IF(AND(ISNUMBER(OFFSET('Sanitation Data'!$D$12,0,10*ROW('Sanitation Data'!D14))),'Data Summary'!CS20="Yes"),OFFSET('Sanitation Data'!$D$12,0,10*ROW('Sanitation Data'!D14)),NA())</f>
        <v>#N/A</v>
      </c>
      <c r="AE20" s="104" t="e">
        <f ca="true">+IF(AND(ISNUMBER(OFFSET('Sanitation Data'!$D$13,0,10*ROW('Sanitation Data'!D14))),'Data Summary'!CT20="Yes"),OFFSET('Sanitation Data'!$D$13,0,10*ROW('Sanitation Data'!D14)),NA())</f>
        <v>#N/A</v>
      </c>
      <c r="AF20" s="104" t="e">
        <f ca="true">+IF(AND(ISNUMBER(OFFSET('Sanitation Data'!$E$5,0,10*ROW('Sanitation Data'!E14))),'Data Summary'!CU20="Yes"),100-OFFSET('Sanitation Data'!$E$5,0,10*ROW('Sanitation Data'!E14)),NA())</f>
        <v>#N/A</v>
      </c>
      <c r="AG20" s="104" t="e">
        <f ca="true">+IF(AND(ISNUMBER(OFFSET('Sanitation Data'!$E$7,0,10*ROW('Sanitation Data'!E14))),'Data Summary'!CV20="Yes"),OFFSET('Sanitation Data'!$E$7,0,10*ROW('Sanitation Data'!E14)),NA())</f>
        <v>#N/A</v>
      </c>
      <c r="AH20" s="104" t="e">
        <f ca="true">+IF(AND(ISNUMBER(OFFSET('Sanitation Data'!$E$11,0,10*ROW('Sanitation Data'!E14))),'Data Summary'!CW20="Yes"),OFFSET('Sanitation Data'!$E$11,0,10*ROW('Sanitation Data'!E14)),NA())</f>
        <v>#N/A</v>
      </c>
      <c r="AI20" s="104" t="e">
        <f ca="true">+IF(AND(ISNUMBER(OFFSET('Sanitation Data'!$E$12,0,10*ROW('Sanitation Data'!E14))),'Data Summary'!CX20="Yes"),OFFSET('Sanitation Data'!$E$12,0,10*ROW('Sanitation Data'!E14)),NA())</f>
        <v>#N/A</v>
      </c>
      <c r="AJ20" s="104" t="e">
        <f ca="true">+IF(AND(ISNUMBER(OFFSET('Sanitation Data'!$E$13,0,10*ROW('Sanitation Data'!E14))),'Data Summary'!CY20="Yes"),OFFSET('Sanitation Data'!$E$13,0,10*ROW('Sanitation Data'!E14)),NA())</f>
        <v>#N/A</v>
      </c>
      <c r="AK20" s="104" t="e">
        <f ca="true">+IF(AND(ISNUMBER(OFFSET('Sanitation Data'!$F$5,0,10*ROW('Sanitation Data'!F14))),'Data Summary'!CZ20="Yes"),100-OFFSET('Sanitation Data'!$F$5,0,10*ROW('Sanitation Data'!F14)),NA())</f>
        <v>#N/A</v>
      </c>
      <c r="AL20" s="104" t="e">
        <f ca="true">+IF(AND(ISNUMBER(OFFSET('Sanitation Data'!$F$7,0,10*ROW('Sanitation Data'!F14))),'Data Summary'!DA20="Yes"),OFFSET('Sanitation Data'!$F$7,0,10*ROW('Sanitation Data'!F14)),NA())</f>
        <v>#N/A</v>
      </c>
      <c r="AM20" s="104" t="e">
        <f ca="true">+IF(AND(ISNUMBER(OFFSET('Sanitation Data'!$F$11,0,10*ROW('Sanitation Data'!F14))),'Data Summary'!DB20="Yes"),OFFSET('Sanitation Data'!$F$11,0,10*ROW('Sanitation Data'!F14)),NA())</f>
        <v>#N/A</v>
      </c>
      <c r="AN20" s="104" t="e">
        <f ca="true">+IF(AND(ISNUMBER(OFFSET('Sanitation Data'!$F$12,0,10*ROW('Sanitation Data'!F14))),'Data Summary'!DC20="Yes"),OFFSET('Sanitation Data'!$F$12,0,10*ROW('Sanitation Data'!F14)),NA())</f>
        <v>#N/A</v>
      </c>
      <c r="AO20" s="104" t="e">
        <f ca="true">+IF(AND(ISNUMBER(OFFSET('Sanitation Data'!$F$13,0,10*ROW('Sanitation Data'!F14))),'Data Summary'!DD20="Yes"),OFFSET('Sanitation Data'!$F$13,0,10*ROW('Sanitation Data'!F14)),NA())</f>
        <v>#N/A</v>
      </c>
      <c r="AP20" s="104" t="e">
        <f ca="true">+IF(AND(ISNUMBER(OFFSET('Sanitation Data'!$G$5,0,10*ROW('Sanitation Data'!G14))),'Data Summary'!DE20="Yes"),100-OFFSET('Sanitation Data'!$G$5,0,10*ROW('Sanitation Data'!G14)),NA())</f>
        <v>#N/A</v>
      </c>
      <c r="AQ20" s="104" t="e">
        <f ca="true">+IF(AND(ISNUMBER(OFFSET('Sanitation Data'!$G$7,0,10*ROW('Sanitation Data'!G14))),'Data Summary'!DF20="Yes"),OFFSET('Sanitation Data'!$G$7,0,10*ROW('Sanitation Data'!G14)),NA())</f>
        <v>#N/A</v>
      </c>
      <c r="AR20" s="104" t="e">
        <f ca="true">+IF(AND(ISNUMBER(OFFSET('Sanitation Data'!$G$11,0,10*ROW('Sanitation Data'!G14))),'Data Summary'!DG20="Yes"),OFFSET('Sanitation Data'!$G$11,0,10*ROW('Sanitation Data'!G14)),NA())</f>
        <v>#N/A</v>
      </c>
      <c r="AS20" s="104" t="e">
        <f ca="true">+IF(AND(ISNUMBER(OFFSET('Sanitation Data'!$G$12,0,10*ROW('Sanitation Data'!G14))),'Data Summary'!DH20="Yes"),OFFSET('Sanitation Data'!$G$12,0,10*ROW('Sanitation Data'!G14)),NA())</f>
        <v>#N/A</v>
      </c>
      <c r="AT20" s="104" t="e">
        <f ca="true">+IF(AND(ISNUMBER(OFFSET('Sanitation Data'!$G$13,0,10*ROW('Sanitation Data'!G14))),'Data Summary'!DI20="Yes"),OFFSET('Sanitation Data'!$G$13,0,10*ROW('Sanitation Data'!G14)),NA())</f>
        <v>#N/A</v>
      </c>
      <c r="AU20" s="104" t="e">
        <f ca="true">+IF(AND(ISNUMBER(OFFSET('Sanitation Data'!$H$5,0,10*ROW('Sanitation Data'!H14))),'Data Summary'!DJ20="Yes"),100-OFFSET('Sanitation Data'!$H$5,0,10*ROW('Sanitation Data'!H14)),NA())</f>
        <v>#N/A</v>
      </c>
      <c r="AV20" s="104" t="e">
        <f ca="true">+IF(AND(ISNUMBER(OFFSET('Sanitation Data'!$H$7,0,10*ROW('Sanitation Data'!H14))),'Data Summary'!DK20="Yes"),OFFSET('Sanitation Data'!$H$7,0,10*ROW('Sanitation Data'!H14)),NA())</f>
        <v>#N/A</v>
      </c>
      <c r="AW20" s="104" t="e">
        <f ca="true">+IF(AND(ISNUMBER(OFFSET('Sanitation Data'!$H$11,0,10*ROW('Sanitation Data'!H14))),'Data Summary'!DL20="Yes"),OFFSET('Sanitation Data'!$H$11,0,10*ROW('Sanitation Data'!H14)),NA())</f>
        <v>#N/A</v>
      </c>
      <c r="AX20" s="104" t="e">
        <f ca="true">+IF(AND(ISNUMBER(OFFSET('Sanitation Data'!$H$12,0,10*ROW('Sanitation Data'!H14))),'Data Summary'!DM20="Yes"),OFFSET('Sanitation Data'!$H$12,0,10*ROW('Sanitation Data'!H14)),NA())</f>
        <v>#N/A</v>
      </c>
      <c r="AY20" s="104" t="e">
        <f ca="true">+IF(AND(ISNUMBER(OFFSET('Sanitation Data'!$H$13,0,10*ROW('Sanitation Data'!H14))),'Data Summary'!DN20="Yes"),OFFSET('Sanitation Data'!$H$13,0,10*ROW('Sanitation Data'!H14)),NA())</f>
        <v>#N/A</v>
      </c>
      <c r="AZ20" s="109" t="e">
        <f ca="true">+IF(AND(ISNUMBER(OFFSET('Hygiene Data'!$C$6,0,10*ROW('Hygiene Data'!C14))),'Data Summary'!DO20="Yes"),OFFSET('Hygiene Data'!$C$6,0,10*ROW('Hygiene Data'!C14)),NA())</f>
        <v>#N/A</v>
      </c>
      <c r="BA20" s="109" t="e">
        <f ca="true">+IF(AND(ISNUMBER(OFFSET('Hygiene Data'!$C$8,0,10*ROW('Hygiene Data'!C14))),'Data Summary'!DP20="Yes"),OFFSET('Hygiene Data'!$C$8,0,10*ROW('Hygiene Data'!C14)),NA())</f>
        <v>#N/A</v>
      </c>
      <c r="BB20" s="109" t="e">
        <f ca="true">+IF(AND(ISNUMBER(OFFSET('Hygiene Data'!$C$10,0,10*ROW('Hygiene Data'!C14))),'Data Summary'!DQ20="Yes"),OFFSET('Hygiene Data'!$C$10,0,10*ROW('Hygiene Data'!C14)),NA())</f>
        <v>#N/A</v>
      </c>
      <c r="BC20" s="109" t="e">
        <f ca="true">+IF(AND(ISNUMBER(OFFSET('Hygiene Data'!$D$6,0,10*ROW('Hygiene Data'!D14))),'Data Summary'!DR20="Yes"),OFFSET('Hygiene Data'!$D$6,0,10*ROW('Hygiene Data'!D14)),NA())</f>
        <v>#N/A</v>
      </c>
      <c r="BD20" s="109" t="e">
        <f ca="true">+IF(AND(ISNUMBER(OFFSET('Hygiene Data'!$D$8,0,10*ROW('Hygiene Data'!D14))),'Data Summary'!DS20="Yes"),OFFSET('Hygiene Data'!$D$8,0,10*ROW('Hygiene Data'!D14)),NA())</f>
        <v>#N/A</v>
      </c>
      <c r="BE20" s="109" t="e">
        <f ca="true">+IF(AND(ISNUMBER(OFFSET('Hygiene Data'!$D$10,0,10*ROW('Hygiene Data'!D14))),'Data Summary'!DT20="Yes"),OFFSET('Hygiene Data'!$D$10,0,10*ROW('Hygiene Data'!D14)),NA())</f>
        <v>#N/A</v>
      </c>
      <c r="BF20" s="109" t="e">
        <f ca="true">+IF(AND(ISNUMBER(OFFSET('Hygiene Data'!$E$6,0,10*ROW('Hygiene Data'!E14))),'Data Summary'!DU20="Yes"),OFFSET('Hygiene Data'!$E$6,0,10*ROW('Hygiene Data'!E14)),NA())</f>
        <v>#N/A</v>
      </c>
      <c r="BG20" s="109" t="e">
        <f ca="true">+IF(AND(ISNUMBER(OFFSET('Hygiene Data'!$E$8,0,10*ROW('Hygiene Data'!E14))),'Data Summary'!DV20="Yes"),OFFSET('Hygiene Data'!$E$8,0,10*ROW('Hygiene Data'!E14)),NA())</f>
        <v>#N/A</v>
      </c>
      <c r="BH20" s="109" t="e">
        <f ca="true">+IF(AND(ISNUMBER(OFFSET('Hygiene Data'!$E$10,0,10*ROW('Hygiene Data'!E14))),'Data Summary'!DW20="Yes"),OFFSET('Hygiene Data'!$E$10,0,10*ROW('Hygiene Data'!E14)),NA())</f>
        <v>#N/A</v>
      </c>
      <c r="BI20" s="109" t="e">
        <f ca="true">+IF(AND(ISNUMBER(OFFSET('Hygiene Data'!$F$6,0,10*ROW('Hygiene Data'!F14))),'Data Summary'!DX20="Yes"),OFFSET('Hygiene Data'!$F$6,0,10*ROW('Hygiene Data'!F14)),NA())</f>
        <v>#N/A</v>
      </c>
      <c r="BJ20" s="109" t="e">
        <f ca="true">+IF(AND(ISNUMBER(OFFSET('Hygiene Data'!$F$8,0,10*ROW('Hygiene Data'!F14))),'Data Summary'!DY20="Yes"),OFFSET('Hygiene Data'!$F$8,0,10*ROW('Hygiene Data'!F14)),NA())</f>
        <v>#N/A</v>
      </c>
      <c r="BK20" s="109" t="e">
        <f ca="true">+IF(AND(ISNUMBER(OFFSET('Hygiene Data'!$F$10,0,10*ROW('Hygiene Data'!F14))),'Data Summary'!DZ20="Yes"),OFFSET('Hygiene Data'!$F$10,0,10*ROW('Hygiene Data'!F14)),NA())</f>
        <v>#N/A</v>
      </c>
      <c r="BL20" s="109" t="e">
        <f ca="true">+IF(AND(ISNUMBER(OFFSET('Hygiene Data'!$G$6,0,10*ROW('Hygiene Data'!G14))),'Data Summary'!EA20="Yes"),OFFSET('Hygiene Data'!$G$6,0,10*ROW('Hygiene Data'!G14)),NA())</f>
        <v>#N/A</v>
      </c>
      <c r="BM20" s="109" t="e">
        <f ca="true">+IF(AND(ISNUMBER(OFFSET('Hygiene Data'!$G$8,0,10*ROW('Hygiene Data'!G14))),'Data Summary'!EB20="Yes"),OFFSET('Hygiene Data'!$G$8,0,10*ROW('Hygiene Data'!G14)),NA())</f>
        <v>#N/A</v>
      </c>
      <c r="BN20" s="109" t="e">
        <f ca="true">+IF(AND(ISNUMBER(OFFSET('Hygiene Data'!$G$10,0,10*ROW('Hygiene Data'!G14))),'Data Summary'!EC20="Yes"),OFFSET('Hygiene Data'!$G$10,0,10*ROW('Hygiene Data'!G14)),NA())</f>
        <v>#N/A</v>
      </c>
      <c r="BO20" s="109" t="e">
        <f ca="true">+IF(AND(ISNUMBER(OFFSET('Hygiene Data'!$H$6,0,10*ROW('Hygiene Data'!H14))),'Data Summary'!ED20="Yes"),OFFSET('Hygiene Data'!$H$6,0,10*ROW('Hygiene Data'!H14)),NA())</f>
        <v>#N/A</v>
      </c>
      <c r="BP20" s="109" t="e">
        <f ca="true">+IF(AND(ISNUMBER(OFFSET('Hygiene Data'!$H$8,0,10*ROW('Hygiene Data'!H14))),'Data Summary'!EE20="Yes"),OFFSET('Hygiene Data'!$H$8,0,10*ROW('Hygiene Data'!H14)),NA())</f>
        <v>#N/A</v>
      </c>
      <c r="BQ20" s="109" t="e">
        <f ca="true">+IF(AND(ISNUMBER(OFFSET('Hygiene Data'!$H$10,0,10*ROW('Hygiene Data'!H14))),'Data Summary'!EF20="Yes"),OFFSET('Hygiene Data'!$H$10,0,10*ROW('Hygiene Data'!H14)),NA())</f>
        <v>#N/A</v>
      </c>
    </row>
    <row r="21" x14ac:dyDescent="0.2">
      <c r="A21" s="57" t="e">
        <f ca="true">+IF(OFFSET('Water Data'!$B$1,0,10*ROW('Water Data'!B15))="",NA(),OFFSET('Water Data'!$B$1,0,10*ROW('Water Data'!B15)))</f>
        <v>#N/A</v>
      </c>
      <c r="B21" s="57" t="e">
        <f ca="true">+IF(OFFSET('Water Data'!$A$3,0,10*ROW('Water Data'!A15))="",NA(),OFFSET('Water Data'!$A$3,0,10*ROW('Water Data'!A15)))</f>
        <v>#N/A</v>
      </c>
      <c r="C21" s="57" t="e">
        <f ca="true">+IF(OFFSET('Water Data'!$C$3,0,10*ROW('Water Data'!C15))="",NA(),OFFSET('Water Data'!$C$3,0,10*ROW('Water Data'!C15)))</f>
        <v>#N/A</v>
      </c>
      <c r="D21" s="58" t="e">
        <f ca="true">+IF(AND(ISNUMBER(OFFSET('Water Data'!$C$5,0,10*ROW('Water Data'!C15))),'Data Summary'!BS21="Yes"),100-OFFSET('Water Data'!$C$5,0,10*ROW('Water Data'!C15)),NA())</f>
        <v>#N/A</v>
      </c>
      <c r="E21" s="58" t="e">
        <f ca="true">+IF(AND(ISNUMBER(OFFSET('Water Data'!$C$7,0,10*ROW('Water Data'!C15))),'Data Summary'!BT21="Yes"),OFFSET('Water Data'!$C$7,0,10*ROW('Water Data'!C15)),NA())</f>
        <v>#N/A</v>
      </c>
      <c r="F21" s="58" t="e">
        <f ca="true">+IF(AND(ISNUMBER(OFFSET('Water Data'!$C$10,0,10*ROW('Water Data'!C15))),'Data Summary'!BU21="Yes"),OFFSET('Water Data'!$C$10,0,10*ROW('Water Data'!C15)),NA())</f>
        <v>#N/A</v>
      </c>
      <c r="G21" s="58" t="e">
        <f ca="true">+IF(AND(ISNUMBER(OFFSET('Water Data'!$D$5,0,10*ROW('Water Data'!D15))),'Data Summary'!BV21="Yes"),100-OFFSET('Water Data'!$D$5,0,10*ROW('Water Data'!D15)),NA())</f>
        <v>#N/A</v>
      </c>
      <c r="H21" s="58" t="e">
        <f ca="true">+IF(AND(ISNUMBER(OFFSET('Water Data'!$D$7,0,10*ROW('Water Data'!D15))),'Data Summary'!BW21="Yes"),OFFSET('Water Data'!$D$7,0,10*ROW('Water Data'!D15)),NA())</f>
        <v>#N/A</v>
      </c>
      <c r="I21" s="58" t="e">
        <f ca="true">+IF(AND(ISNUMBER(OFFSET('Water Data'!$D$10,0,10*ROW('Water Data'!D15))),'Data Summary'!BX21="Yes"),OFFSET('Water Data'!$D$10,0,10*ROW('Water Data'!D15)),NA())</f>
        <v>#N/A</v>
      </c>
      <c r="J21" s="58" t="e">
        <f ca="true">+IF(AND(ISNUMBER(OFFSET('Water Data'!$E$5,0,10*ROW('Water Data'!E15))),'Data Summary'!BY21="Yes"),100-OFFSET('Water Data'!$E$5,0,10*ROW('Water Data'!E15)),NA())</f>
        <v>#N/A</v>
      </c>
      <c r="K21" s="58" t="e">
        <f ca="true">+IF(AND(ISNUMBER(OFFSET('Water Data'!$E$7,0,10*ROW('Water Data'!E15))),'Data Summary'!BZ21="Yes"),OFFSET('Water Data'!$E$7,0,10*ROW('Water Data'!E15)),NA())</f>
        <v>#N/A</v>
      </c>
      <c r="L21" s="58" t="e">
        <f ca="true">+IF(AND(ISNUMBER(OFFSET('Water Data'!$E$10,0,10*ROW('Water Data'!E15))),'Data Summary'!CA21="Yes"),OFFSET('Water Data'!$E$10,0,10*ROW('Water Data'!E15)),NA())</f>
        <v>#N/A</v>
      </c>
      <c r="M21" s="58" t="e">
        <f ca="true">+IF(AND(ISNUMBER(OFFSET('Water Data'!$F$5,0,10*ROW('Water Data'!F15))),'Data Summary'!CB21="Yes"),100-OFFSET('Water Data'!$F$5,0,10*ROW('Water Data'!F15)),NA())</f>
        <v>#N/A</v>
      </c>
      <c r="N21" s="58" t="e">
        <f ca="true">+IF(AND(ISNUMBER(OFFSET('Water Data'!$F$7,0,10*ROW('Water Data'!F15))),'Data Summary'!CC21="Yes"),OFFSET('Water Data'!$F$7,0,10*ROW('Water Data'!F15)),NA())</f>
        <v>#N/A</v>
      </c>
      <c r="O21" s="58" t="e">
        <f ca="true">+IF(AND(ISNUMBER(OFFSET('Water Data'!$F$10,0,10*ROW('Water Data'!F15))),'Data Summary'!CD21="Yes"),OFFSET('Water Data'!$F$10,0,10*ROW('Water Data'!F15)),NA())</f>
        <v>#N/A</v>
      </c>
      <c r="P21" s="58" t="e">
        <f ca="true">+IF(AND(ISNUMBER(OFFSET('Water Data'!$G$5,0,10*ROW('Water Data'!G15))),'Data Summary'!CE21="Yes"),100-OFFSET('Water Data'!$G$5,0,10*ROW('Water Data'!G15)),NA())</f>
        <v>#N/A</v>
      </c>
      <c r="Q21" s="58" t="e">
        <f ca="true">+IF(AND(ISNUMBER(OFFSET('Water Data'!$G$7,0,10*ROW('Water Data'!G15))),'Data Summary'!CF21="Yes"),OFFSET('Water Data'!$G$7,0,10*ROW('Water Data'!G15)),NA())</f>
        <v>#N/A</v>
      </c>
      <c r="R21" s="58" t="e">
        <f ca="true">+IF(AND(ISNUMBER(OFFSET('Water Data'!$G$10,0,10*ROW('Water Data'!G15))),'Data Summary'!CG21="Yes"),OFFSET('Water Data'!$G$10,0,10*ROW('Water Data'!G15)),NA())</f>
        <v>#N/A</v>
      </c>
      <c r="S21" s="58" t="e">
        <f ca="true">+IF(AND(ISNUMBER(OFFSET('Water Data'!$H$5,0,10*ROW('Water Data'!H15))),'Data Summary'!CH21="Yes"),100-OFFSET('Water Data'!$H$5,0,10*ROW('Water Data'!H15)),NA())</f>
        <v>#N/A</v>
      </c>
      <c r="T21" s="58" t="e">
        <f ca="true">+IF(AND(ISNUMBER(OFFSET('Water Data'!$H$7,0,10*ROW('Water Data'!H15))),'Data Summary'!CI21="Yes"),OFFSET('Water Data'!$H$7,0,10*ROW('Water Data'!H15)),NA())</f>
        <v>#N/A</v>
      </c>
      <c r="U21" s="58" t="e">
        <f ca="true">+IF(AND(ISNUMBER(OFFSET('Water Data'!$H$10,0,10*ROW('Water Data'!H15))),'Data Summary'!CJ21="Yes"),OFFSET('Water Data'!$H$10,0,10*ROW('Water Data'!H15)),NA())</f>
        <v>#N/A</v>
      </c>
      <c r="V21" s="104" t="e">
        <f ca="true">+IF(AND(ISNUMBER(OFFSET('Sanitation Data'!$C$5,0,10*ROW('Sanitation Data'!C15))),'Data Summary'!CK21="Yes"),100-OFFSET('Sanitation Data'!$C$5,0,10*ROW('Sanitation Data'!C15)),NA())</f>
        <v>#N/A</v>
      </c>
      <c r="W21" s="104" t="e">
        <f ca="true">+IF(AND(ISNUMBER(OFFSET('Sanitation Data'!$C$7,0,10*ROW('Sanitation Data'!C15))),'Data Summary'!CL21="Yes"),OFFSET('Sanitation Data'!$C$7,0,10*ROW('Sanitation Data'!C15)),NA())</f>
        <v>#N/A</v>
      </c>
      <c r="X21" s="104" t="e">
        <f ca="true">+IF(AND(ISNUMBER(OFFSET('Sanitation Data'!$C$11,0,10*ROW('Sanitation Data'!C15))),'Data Summary'!CM21="Yes"),OFFSET('Sanitation Data'!$C$11,0,10*ROW('Sanitation Data'!C15)),NA())</f>
        <v>#N/A</v>
      </c>
      <c r="Y21" s="104" t="e">
        <f ca="true">+IF(AND(ISNUMBER(OFFSET('Sanitation Data'!$C$12,0,10*ROW('Sanitation Data'!C15))),'Data Summary'!CN21="Yes"),OFFSET('Sanitation Data'!$C$12,0,10*ROW('Sanitation Data'!C15)),NA())</f>
        <v>#N/A</v>
      </c>
      <c r="Z21" s="104" t="e">
        <f ca="true">+IF(AND(ISNUMBER(OFFSET('Sanitation Data'!$C$13,0,10*ROW('Sanitation Data'!C15))),'Data Summary'!CO21="Yes"),OFFSET('Sanitation Data'!$C$13,0,10*ROW('Sanitation Data'!C15)),NA())</f>
        <v>#N/A</v>
      </c>
      <c r="AA21" s="104" t="e">
        <f ca="true">+IF(AND(ISNUMBER(OFFSET('Sanitation Data'!$D$5,0,10*ROW('Sanitation Data'!D15))),'Data Summary'!CP21="Yes"),100-OFFSET('Sanitation Data'!$D$5,0,10*ROW('Sanitation Data'!D15)),NA())</f>
        <v>#N/A</v>
      </c>
      <c r="AB21" s="104" t="e">
        <f ca="true">+IF(AND(ISNUMBER(OFFSET('Sanitation Data'!$D$7,0,10*ROW('Sanitation Data'!D15))),'Data Summary'!CQ21="Yes"),OFFSET('Sanitation Data'!$D$7,0,10*ROW('Sanitation Data'!D15)),NA())</f>
        <v>#N/A</v>
      </c>
      <c r="AC21" s="104" t="e">
        <f ca="true">+IF(AND(ISNUMBER(OFFSET('Sanitation Data'!$D$11,0,10*ROW('Sanitation Data'!D15))),'Data Summary'!CR21="Yes"),OFFSET('Sanitation Data'!$D$11,0,10*ROW('Sanitation Data'!D15)),NA())</f>
        <v>#N/A</v>
      </c>
      <c r="AD21" s="104" t="e">
        <f ca="true">+IF(AND(ISNUMBER(OFFSET('Sanitation Data'!$D$12,0,10*ROW('Sanitation Data'!D15))),'Data Summary'!CS21="Yes"),OFFSET('Sanitation Data'!$D$12,0,10*ROW('Sanitation Data'!D15)),NA())</f>
        <v>#N/A</v>
      </c>
      <c r="AE21" s="104" t="e">
        <f ca="true">+IF(AND(ISNUMBER(OFFSET('Sanitation Data'!$D$13,0,10*ROW('Sanitation Data'!D15))),'Data Summary'!CT21="Yes"),OFFSET('Sanitation Data'!$D$13,0,10*ROW('Sanitation Data'!D15)),NA())</f>
        <v>#N/A</v>
      </c>
      <c r="AF21" s="104" t="e">
        <f ca="true">+IF(AND(ISNUMBER(OFFSET('Sanitation Data'!$E$5,0,10*ROW('Sanitation Data'!E15))),'Data Summary'!CU21="Yes"),100-OFFSET('Sanitation Data'!$E$5,0,10*ROW('Sanitation Data'!E15)),NA())</f>
        <v>#N/A</v>
      </c>
      <c r="AG21" s="104" t="e">
        <f ca="true">+IF(AND(ISNUMBER(OFFSET('Sanitation Data'!$E$7,0,10*ROW('Sanitation Data'!E15))),'Data Summary'!CV21="Yes"),OFFSET('Sanitation Data'!$E$7,0,10*ROW('Sanitation Data'!E15)),NA())</f>
        <v>#N/A</v>
      </c>
      <c r="AH21" s="104" t="e">
        <f ca="true">+IF(AND(ISNUMBER(OFFSET('Sanitation Data'!$E$11,0,10*ROW('Sanitation Data'!E15))),'Data Summary'!CW21="Yes"),OFFSET('Sanitation Data'!$E$11,0,10*ROW('Sanitation Data'!E15)),NA())</f>
        <v>#N/A</v>
      </c>
      <c r="AI21" s="104" t="e">
        <f ca="true">+IF(AND(ISNUMBER(OFFSET('Sanitation Data'!$E$12,0,10*ROW('Sanitation Data'!E15))),'Data Summary'!CX21="Yes"),OFFSET('Sanitation Data'!$E$12,0,10*ROW('Sanitation Data'!E15)),NA())</f>
        <v>#N/A</v>
      </c>
      <c r="AJ21" s="104" t="e">
        <f ca="true">+IF(AND(ISNUMBER(OFFSET('Sanitation Data'!$E$13,0,10*ROW('Sanitation Data'!E15))),'Data Summary'!CY21="Yes"),OFFSET('Sanitation Data'!$E$13,0,10*ROW('Sanitation Data'!E15)),NA())</f>
        <v>#N/A</v>
      </c>
      <c r="AK21" s="104" t="e">
        <f ca="true">+IF(AND(ISNUMBER(OFFSET('Sanitation Data'!$F$5,0,10*ROW('Sanitation Data'!F15))),'Data Summary'!CZ21="Yes"),100-OFFSET('Sanitation Data'!$F$5,0,10*ROW('Sanitation Data'!F15)),NA())</f>
        <v>#N/A</v>
      </c>
      <c r="AL21" s="104" t="e">
        <f ca="true">+IF(AND(ISNUMBER(OFFSET('Sanitation Data'!$F$7,0,10*ROW('Sanitation Data'!F15))),'Data Summary'!DA21="Yes"),OFFSET('Sanitation Data'!$F$7,0,10*ROW('Sanitation Data'!F15)),NA())</f>
        <v>#N/A</v>
      </c>
      <c r="AM21" s="104" t="e">
        <f ca="true">+IF(AND(ISNUMBER(OFFSET('Sanitation Data'!$F$11,0,10*ROW('Sanitation Data'!F15))),'Data Summary'!DB21="Yes"),OFFSET('Sanitation Data'!$F$11,0,10*ROW('Sanitation Data'!F15)),NA())</f>
        <v>#N/A</v>
      </c>
      <c r="AN21" s="104" t="e">
        <f ca="true">+IF(AND(ISNUMBER(OFFSET('Sanitation Data'!$F$12,0,10*ROW('Sanitation Data'!F15))),'Data Summary'!DC21="Yes"),OFFSET('Sanitation Data'!$F$12,0,10*ROW('Sanitation Data'!F15)),NA())</f>
        <v>#N/A</v>
      </c>
      <c r="AO21" s="104" t="e">
        <f ca="true">+IF(AND(ISNUMBER(OFFSET('Sanitation Data'!$F$13,0,10*ROW('Sanitation Data'!F15))),'Data Summary'!DD21="Yes"),OFFSET('Sanitation Data'!$F$13,0,10*ROW('Sanitation Data'!F15)),NA())</f>
        <v>#N/A</v>
      </c>
      <c r="AP21" s="104" t="e">
        <f ca="true">+IF(AND(ISNUMBER(OFFSET('Sanitation Data'!$G$5,0,10*ROW('Sanitation Data'!G15))),'Data Summary'!DE21="Yes"),100-OFFSET('Sanitation Data'!$G$5,0,10*ROW('Sanitation Data'!G15)),NA())</f>
        <v>#N/A</v>
      </c>
      <c r="AQ21" s="104" t="e">
        <f ca="true">+IF(AND(ISNUMBER(OFFSET('Sanitation Data'!$G$7,0,10*ROW('Sanitation Data'!G15))),'Data Summary'!DF21="Yes"),OFFSET('Sanitation Data'!$G$7,0,10*ROW('Sanitation Data'!G15)),NA())</f>
        <v>#N/A</v>
      </c>
      <c r="AR21" s="104" t="e">
        <f ca="true">+IF(AND(ISNUMBER(OFFSET('Sanitation Data'!$G$11,0,10*ROW('Sanitation Data'!G15))),'Data Summary'!DG21="Yes"),OFFSET('Sanitation Data'!$G$11,0,10*ROW('Sanitation Data'!G15)),NA())</f>
        <v>#N/A</v>
      </c>
      <c r="AS21" s="104" t="e">
        <f ca="true">+IF(AND(ISNUMBER(OFFSET('Sanitation Data'!$G$12,0,10*ROW('Sanitation Data'!G15))),'Data Summary'!DH21="Yes"),OFFSET('Sanitation Data'!$G$12,0,10*ROW('Sanitation Data'!G15)),NA())</f>
        <v>#N/A</v>
      </c>
      <c r="AT21" s="104" t="e">
        <f ca="true">+IF(AND(ISNUMBER(OFFSET('Sanitation Data'!$G$13,0,10*ROW('Sanitation Data'!G15))),'Data Summary'!DI21="Yes"),OFFSET('Sanitation Data'!$G$13,0,10*ROW('Sanitation Data'!G15)),NA())</f>
        <v>#N/A</v>
      </c>
      <c r="AU21" s="104" t="e">
        <f ca="true">+IF(AND(ISNUMBER(OFFSET('Sanitation Data'!$H$5,0,10*ROW('Sanitation Data'!H15))),'Data Summary'!DJ21="Yes"),100-OFFSET('Sanitation Data'!$H$5,0,10*ROW('Sanitation Data'!H15)),NA())</f>
        <v>#N/A</v>
      </c>
      <c r="AV21" s="104" t="e">
        <f ca="true">+IF(AND(ISNUMBER(OFFSET('Sanitation Data'!$H$7,0,10*ROW('Sanitation Data'!H15))),'Data Summary'!DK21="Yes"),OFFSET('Sanitation Data'!$H$7,0,10*ROW('Sanitation Data'!H15)),NA())</f>
        <v>#N/A</v>
      </c>
      <c r="AW21" s="104" t="e">
        <f ca="true">+IF(AND(ISNUMBER(OFFSET('Sanitation Data'!$H$11,0,10*ROW('Sanitation Data'!H15))),'Data Summary'!DL21="Yes"),OFFSET('Sanitation Data'!$H$11,0,10*ROW('Sanitation Data'!H15)),NA())</f>
        <v>#N/A</v>
      </c>
      <c r="AX21" s="104" t="e">
        <f ca="true">+IF(AND(ISNUMBER(OFFSET('Sanitation Data'!$H$12,0,10*ROW('Sanitation Data'!H15))),'Data Summary'!DM21="Yes"),OFFSET('Sanitation Data'!$H$12,0,10*ROW('Sanitation Data'!H15)),NA())</f>
        <v>#N/A</v>
      </c>
      <c r="AY21" s="104" t="e">
        <f ca="true">+IF(AND(ISNUMBER(OFFSET('Sanitation Data'!$H$13,0,10*ROW('Sanitation Data'!H15))),'Data Summary'!DN21="Yes"),OFFSET('Sanitation Data'!$H$13,0,10*ROW('Sanitation Data'!H15)),NA())</f>
        <v>#N/A</v>
      </c>
      <c r="AZ21" s="109" t="e">
        <f ca="true">+IF(AND(ISNUMBER(OFFSET('Hygiene Data'!$C$6,0,10*ROW('Hygiene Data'!C15))),'Data Summary'!DO21="Yes"),OFFSET('Hygiene Data'!$C$6,0,10*ROW('Hygiene Data'!C15)),NA())</f>
        <v>#N/A</v>
      </c>
      <c r="BA21" s="109" t="e">
        <f ca="true">+IF(AND(ISNUMBER(OFFSET('Hygiene Data'!$C$8,0,10*ROW('Hygiene Data'!C15))),'Data Summary'!DP21="Yes"),OFFSET('Hygiene Data'!$C$8,0,10*ROW('Hygiene Data'!C15)),NA())</f>
        <v>#N/A</v>
      </c>
      <c r="BB21" s="109" t="e">
        <f ca="true">+IF(AND(ISNUMBER(OFFSET('Hygiene Data'!$C$10,0,10*ROW('Hygiene Data'!C15))),'Data Summary'!DQ21="Yes"),OFFSET('Hygiene Data'!$C$10,0,10*ROW('Hygiene Data'!C15)),NA())</f>
        <v>#N/A</v>
      </c>
      <c r="BC21" s="109" t="e">
        <f ca="true">+IF(AND(ISNUMBER(OFFSET('Hygiene Data'!$D$6,0,10*ROW('Hygiene Data'!D15))),'Data Summary'!DR21="Yes"),OFFSET('Hygiene Data'!$D$6,0,10*ROW('Hygiene Data'!D15)),NA())</f>
        <v>#N/A</v>
      </c>
      <c r="BD21" s="109" t="e">
        <f ca="true">+IF(AND(ISNUMBER(OFFSET('Hygiene Data'!$D$8,0,10*ROW('Hygiene Data'!D15))),'Data Summary'!DS21="Yes"),OFFSET('Hygiene Data'!$D$8,0,10*ROW('Hygiene Data'!D15)),NA())</f>
        <v>#N/A</v>
      </c>
      <c r="BE21" s="109" t="e">
        <f ca="true">+IF(AND(ISNUMBER(OFFSET('Hygiene Data'!$D$10,0,10*ROW('Hygiene Data'!D15))),'Data Summary'!DT21="Yes"),OFFSET('Hygiene Data'!$D$10,0,10*ROW('Hygiene Data'!D15)),NA())</f>
        <v>#N/A</v>
      </c>
      <c r="BF21" s="109" t="e">
        <f ca="true">+IF(AND(ISNUMBER(OFFSET('Hygiene Data'!$E$6,0,10*ROW('Hygiene Data'!E15))),'Data Summary'!DU21="Yes"),OFFSET('Hygiene Data'!$E$6,0,10*ROW('Hygiene Data'!E15)),NA())</f>
        <v>#N/A</v>
      </c>
      <c r="BG21" s="109" t="e">
        <f ca="true">+IF(AND(ISNUMBER(OFFSET('Hygiene Data'!$E$8,0,10*ROW('Hygiene Data'!E15))),'Data Summary'!DV21="Yes"),OFFSET('Hygiene Data'!$E$8,0,10*ROW('Hygiene Data'!E15)),NA())</f>
        <v>#N/A</v>
      </c>
      <c r="BH21" s="109" t="e">
        <f ca="true">+IF(AND(ISNUMBER(OFFSET('Hygiene Data'!$E$10,0,10*ROW('Hygiene Data'!E15))),'Data Summary'!DW21="Yes"),OFFSET('Hygiene Data'!$E$10,0,10*ROW('Hygiene Data'!E15)),NA())</f>
        <v>#N/A</v>
      </c>
      <c r="BI21" s="109" t="e">
        <f ca="true">+IF(AND(ISNUMBER(OFFSET('Hygiene Data'!$F$6,0,10*ROW('Hygiene Data'!F15))),'Data Summary'!DX21="Yes"),OFFSET('Hygiene Data'!$F$6,0,10*ROW('Hygiene Data'!F15)),NA())</f>
        <v>#N/A</v>
      </c>
      <c r="BJ21" s="109" t="e">
        <f ca="true">+IF(AND(ISNUMBER(OFFSET('Hygiene Data'!$F$8,0,10*ROW('Hygiene Data'!F15))),'Data Summary'!DY21="Yes"),OFFSET('Hygiene Data'!$F$8,0,10*ROW('Hygiene Data'!F15)),NA())</f>
        <v>#N/A</v>
      </c>
      <c r="BK21" s="109" t="e">
        <f ca="true">+IF(AND(ISNUMBER(OFFSET('Hygiene Data'!$F$10,0,10*ROW('Hygiene Data'!F15))),'Data Summary'!DZ21="Yes"),OFFSET('Hygiene Data'!$F$10,0,10*ROW('Hygiene Data'!F15)),NA())</f>
        <v>#N/A</v>
      </c>
      <c r="BL21" s="109" t="e">
        <f ca="true">+IF(AND(ISNUMBER(OFFSET('Hygiene Data'!$G$6,0,10*ROW('Hygiene Data'!G15))),'Data Summary'!EA21="Yes"),OFFSET('Hygiene Data'!$G$6,0,10*ROW('Hygiene Data'!G15)),NA())</f>
        <v>#N/A</v>
      </c>
      <c r="BM21" s="109" t="e">
        <f ca="true">+IF(AND(ISNUMBER(OFFSET('Hygiene Data'!$G$8,0,10*ROW('Hygiene Data'!G15))),'Data Summary'!EB21="Yes"),OFFSET('Hygiene Data'!$G$8,0,10*ROW('Hygiene Data'!G15)),NA())</f>
        <v>#N/A</v>
      </c>
      <c r="BN21" s="109" t="e">
        <f ca="true">+IF(AND(ISNUMBER(OFFSET('Hygiene Data'!$G$10,0,10*ROW('Hygiene Data'!G15))),'Data Summary'!EC21="Yes"),OFFSET('Hygiene Data'!$G$10,0,10*ROW('Hygiene Data'!G15)),NA())</f>
        <v>#N/A</v>
      </c>
      <c r="BO21" s="109" t="e">
        <f ca="true">+IF(AND(ISNUMBER(OFFSET('Hygiene Data'!$H$6,0,10*ROW('Hygiene Data'!H15))),'Data Summary'!ED21="Yes"),OFFSET('Hygiene Data'!$H$6,0,10*ROW('Hygiene Data'!H15)),NA())</f>
        <v>#N/A</v>
      </c>
      <c r="BP21" s="109" t="e">
        <f ca="true">+IF(AND(ISNUMBER(OFFSET('Hygiene Data'!$H$8,0,10*ROW('Hygiene Data'!H15))),'Data Summary'!EE21="Yes"),OFFSET('Hygiene Data'!$H$8,0,10*ROW('Hygiene Data'!H15)),NA())</f>
        <v>#N/A</v>
      </c>
      <c r="BQ21" s="109" t="e">
        <f ca="true">+IF(AND(ISNUMBER(OFFSET('Hygiene Data'!$H$10,0,10*ROW('Hygiene Data'!H15))),'Data Summary'!EF21="Yes"),OFFSET('Hygiene Data'!$H$10,0,10*ROW('Hygiene Data'!H15)),NA())</f>
        <v>#N/A</v>
      </c>
    </row>
    <row r="22" x14ac:dyDescent="0.2">
      <c r="A22" s="57" t="e">
        <f ca="true">+IF(OFFSET('Water Data'!$B$1,0,10*ROW('Water Data'!B16))="",NA(),OFFSET('Water Data'!$B$1,0,10*ROW('Water Data'!B16)))</f>
        <v>#N/A</v>
      </c>
      <c r="B22" s="57" t="e">
        <f ca="true">+IF(OFFSET('Water Data'!$A$3,0,10*ROW('Water Data'!A16))="",NA(),OFFSET('Water Data'!$A$3,0,10*ROW('Water Data'!A16)))</f>
        <v>#N/A</v>
      </c>
      <c r="C22" s="57" t="e">
        <f ca="true">+IF(OFFSET('Water Data'!$C$3,0,10*ROW('Water Data'!C16))="",NA(),OFFSET('Water Data'!$C$3,0,10*ROW('Water Data'!C16)))</f>
        <v>#N/A</v>
      </c>
      <c r="D22" s="58" t="e">
        <f ca="true">+IF(AND(ISNUMBER(OFFSET('Water Data'!$C$5,0,10*ROW('Water Data'!C16))),'Data Summary'!BS22="Yes"),100-OFFSET('Water Data'!$C$5,0,10*ROW('Water Data'!C16)),NA())</f>
        <v>#N/A</v>
      </c>
      <c r="E22" s="58" t="e">
        <f ca="true">+IF(AND(ISNUMBER(OFFSET('Water Data'!$C$7,0,10*ROW('Water Data'!C16))),'Data Summary'!BT22="Yes"),OFFSET('Water Data'!$C$7,0,10*ROW('Water Data'!C16)),NA())</f>
        <v>#N/A</v>
      </c>
      <c r="F22" s="58" t="e">
        <f ca="true">+IF(AND(ISNUMBER(OFFSET('Water Data'!$C$10,0,10*ROW('Water Data'!C16))),'Data Summary'!BU22="Yes"),OFFSET('Water Data'!$C$10,0,10*ROW('Water Data'!C16)),NA())</f>
        <v>#N/A</v>
      </c>
      <c r="G22" s="58" t="e">
        <f ca="true">+IF(AND(ISNUMBER(OFFSET('Water Data'!$D$5,0,10*ROW('Water Data'!D16))),'Data Summary'!BV22="Yes"),100-OFFSET('Water Data'!$D$5,0,10*ROW('Water Data'!D16)),NA())</f>
        <v>#N/A</v>
      </c>
      <c r="H22" s="58" t="e">
        <f ca="true">+IF(AND(ISNUMBER(OFFSET('Water Data'!$D$7,0,10*ROW('Water Data'!D16))),'Data Summary'!BW22="Yes"),OFFSET('Water Data'!$D$7,0,10*ROW('Water Data'!D16)),NA())</f>
        <v>#N/A</v>
      </c>
      <c r="I22" s="58" t="e">
        <f ca="true">+IF(AND(ISNUMBER(OFFSET('Water Data'!$D$10,0,10*ROW('Water Data'!D16))),'Data Summary'!BX22="Yes"),OFFSET('Water Data'!$D$10,0,10*ROW('Water Data'!D16)),NA())</f>
        <v>#N/A</v>
      </c>
      <c r="J22" s="58" t="e">
        <f ca="true">+IF(AND(ISNUMBER(OFFSET('Water Data'!$E$5,0,10*ROW('Water Data'!E16))),'Data Summary'!BY22="Yes"),100-OFFSET('Water Data'!$E$5,0,10*ROW('Water Data'!E16)),NA())</f>
        <v>#N/A</v>
      </c>
      <c r="K22" s="58" t="e">
        <f ca="true">+IF(AND(ISNUMBER(OFFSET('Water Data'!$E$7,0,10*ROW('Water Data'!E16))),'Data Summary'!BZ22="Yes"),OFFSET('Water Data'!$E$7,0,10*ROW('Water Data'!E16)),NA())</f>
        <v>#N/A</v>
      </c>
      <c r="L22" s="58" t="e">
        <f ca="true">+IF(AND(ISNUMBER(OFFSET('Water Data'!$E$10,0,10*ROW('Water Data'!E16))),'Data Summary'!CA22="Yes"),OFFSET('Water Data'!$E$10,0,10*ROW('Water Data'!E16)),NA())</f>
        <v>#N/A</v>
      </c>
      <c r="M22" s="58" t="e">
        <f ca="true">+IF(AND(ISNUMBER(OFFSET('Water Data'!$F$5,0,10*ROW('Water Data'!F16))),'Data Summary'!CB22="Yes"),100-OFFSET('Water Data'!$F$5,0,10*ROW('Water Data'!F16)),NA())</f>
        <v>#N/A</v>
      </c>
      <c r="N22" s="58" t="e">
        <f ca="true">+IF(AND(ISNUMBER(OFFSET('Water Data'!$F$7,0,10*ROW('Water Data'!F16))),'Data Summary'!CC22="Yes"),OFFSET('Water Data'!$F$7,0,10*ROW('Water Data'!F16)),NA())</f>
        <v>#N/A</v>
      </c>
      <c r="O22" s="58" t="e">
        <f ca="true">+IF(AND(ISNUMBER(OFFSET('Water Data'!$F$10,0,10*ROW('Water Data'!F16))),'Data Summary'!CD22="Yes"),OFFSET('Water Data'!$F$10,0,10*ROW('Water Data'!F16)),NA())</f>
        <v>#N/A</v>
      </c>
      <c r="P22" s="58" t="e">
        <f ca="true">+IF(AND(ISNUMBER(OFFSET('Water Data'!$G$5,0,10*ROW('Water Data'!G16))),'Data Summary'!CE22="Yes"),100-OFFSET('Water Data'!$G$5,0,10*ROW('Water Data'!G16)),NA())</f>
        <v>#N/A</v>
      </c>
      <c r="Q22" s="58" t="e">
        <f ca="true">+IF(AND(ISNUMBER(OFFSET('Water Data'!$G$7,0,10*ROW('Water Data'!G16))),'Data Summary'!CF22="Yes"),OFFSET('Water Data'!$G$7,0,10*ROW('Water Data'!G16)),NA())</f>
        <v>#N/A</v>
      </c>
      <c r="R22" s="58" t="e">
        <f ca="true">+IF(AND(ISNUMBER(OFFSET('Water Data'!$G$10,0,10*ROW('Water Data'!G16))),'Data Summary'!CG22="Yes"),OFFSET('Water Data'!$G$10,0,10*ROW('Water Data'!G16)),NA())</f>
        <v>#N/A</v>
      </c>
      <c r="S22" s="58" t="e">
        <f ca="true">+IF(AND(ISNUMBER(OFFSET('Water Data'!$H$5,0,10*ROW('Water Data'!H16))),'Data Summary'!CH22="Yes"),100-OFFSET('Water Data'!$H$5,0,10*ROW('Water Data'!H16)),NA())</f>
        <v>#N/A</v>
      </c>
      <c r="T22" s="58" t="e">
        <f ca="true">+IF(AND(ISNUMBER(OFFSET('Water Data'!$H$7,0,10*ROW('Water Data'!H16))),'Data Summary'!CI22="Yes"),OFFSET('Water Data'!$H$7,0,10*ROW('Water Data'!H16)),NA())</f>
        <v>#N/A</v>
      </c>
      <c r="U22" s="58" t="e">
        <f ca="true">+IF(AND(ISNUMBER(OFFSET('Water Data'!$H$10,0,10*ROW('Water Data'!H16))),'Data Summary'!CJ22="Yes"),OFFSET('Water Data'!$H$10,0,10*ROW('Water Data'!H16)),NA())</f>
        <v>#N/A</v>
      </c>
      <c r="V22" s="104" t="e">
        <f ca="true">+IF(AND(ISNUMBER(OFFSET('Sanitation Data'!$C$5,0,10*ROW('Sanitation Data'!C16))),'Data Summary'!CK22="Yes"),100-OFFSET('Sanitation Data'!$C$5,0,10*ROW('Sanitation Data'!C16)),NA())</f>
        <v>#N/A</v>
      </c>
      <c r="W22" s="104" t="e">
        <f ca="true">+IF(AND(ISNUMBER(OFFSET('Sanitation Data'!$C$7,0,10*ROW('Sanitation Data'!C16))),'Data Summary'!CL22="Yes"),OFFSET('Sanitation Data'!$C$7,0,10*ROW('Sanitation Data'!C16)),NA())</f>
        <v>#N/A</v>
      </c>
      <c r="X22" s="104" t="e">
        <f ca="true">+IF(AND(ISNUMBER(OFFSET('Sanitation Data'!$C$11,0,10*ROW('Sanitation Data'!C16))),'Data Summary'!CM22="Yes"),OFFSET('Sanitation Data'!$C$11,0,10*ROW('Sanitation Data'!C16)),NA())</f>
        <v>#N/A</v>
      </c>
      <c r="Y22" s="104" t="e">
        <f ca="true">+IF(AND(ISNUMBER(OFFSET('Sanitation Data'!$C$12,0,10*ROW('Sanitation Data'!C16))),'Data Summary'!CN22="Yes"),OFFSET('Sanitation Data'!$C$12,0,10*ROW('Sanitation Data'!C16)),NA())</f>
        <v>#N/A</v>
      </c>
      <c r="Z22" s="104" t="e">
        <f ca="true">+IF(AND(ISNUMBER(OFFSET('Sanitation Data'!$C$13,0,10*ROW('Sanitation Data'!C16))),'Data Summary'!CO22="Yes"),OFFSET('Sanitation Data'!$C$13,0,10*ROW('Sanitation Data'!C16)),NA())</f>
        <v>#N/A</v>
      </c>
      <c r="AA22" s="104" t="e">
        <f ca="true">+IF(AND(ISNUMBER(OFFSET('Sanitation Data'!$D$5,0,10*ROW('Sanitation Data'!D16))),'Data Summary'!CP22="Yes"),100-OFFSET('Sanitation Data'!$D$5,0,10*ROW('Sanitation Data'!D16)),NA())</f>
        <v>#N/A</v>
      </c>
      <c r="AB22" s="104" t="e">
        <f ca="true">+IF(AND(ISNUMBER(OFFSET('Sanitation Data'!$D$7,0,10*ROW('Sanitation Data'!D16))),'Data Summary'!CQ22="Yes"),OFFSET('Sanitation Data'!$D$7,0,10*ROW('Sanitation Data'!D16)),NA())</f>
        <v>#N/A</v>
      </c>
      <c r="AC22" s="104" t="e">
        <f ca="true">+IF(AND(ISNUMBER(OFFSET('Sanitation Data'!$D$11,0,10*ROW('Sanitation Data'!D16))),'Data Summary'!CR22="Yes"),OFFSET('Sanitation Data'!$D$11,0,10*ROW('Sanitation Data'!D16)),NA())</f>
        <v>#N/A</v>
      </c>
      <c r="AD22" s="104" t="e">
        <f ca="true">+IF(AND(ISNUMBER(OFFSET('Sanitation Data'!$D$12,0,10*ROW('Sanitation Data'!D16))),'Data Summary'!CS22="Yes"),OFFSET('Sanitation Data'!$D$12,0,10*ROW('Sanitation Data'!D16)),NA())</f>
        <v>#N/A</v>
      </c>
      <c r="AE22" s="104" t="e">
        <f ca="true">+IF(AND(ISNUMBER(OFFSET('Sanitation Data'!$D$13,0,10*ROW('Sanitation Data'!D16))),'Data Summary'!CT22="Yes"),OFFSET('Sanitation Data'!$D$13,0,10*ROW('Sanitation Data'!D16)),NA())</f>
        <v>#N/A</v>
      </c>
      <c r="AF22" s="104" t="e">
        <f ca="true">+IF(AND(ISNUMBER(OFFSET('Sanitation Data'!$E$5,0,10*ROW('Sanitation Data'!E16))),'Data Summary'!CU22="Yes"),100-OFFSET('Sanitation Data'!$E$5,0,10*ROW('Sanitation Data'!E16)),NA())</f>
        <v>#N/A</v>
      </c>
      <c r="AG22" s="104" t="e">
        <f ca="true">+IF(AND(ISNUMBER(OFFSET('Sanitation Data'!$E$7,0,10*ROW('Sanitation Data'!E16))),'Data Summary'!CV22="Yes"),OFFSET('Sanitation Data'!$E$7,0,10*ROW('Sanitation Data'!E16)),NA())</f>
        <v>#N/A</v>
      </c>
      <c r="AH22" s="104" t="e">
        <f ca="true">+IF(AND(ISNUMBER(OFFSET('Sanitation Data'!$E$11,0,10*ROW('Sanitation Data'!E16))),'Data Summary'!CW22="Yes"),OFFSET('Sanitation Data'!$E$11,0,10*ROW('Sanitation Data'!E16)),NA())</f>
        <v>#N/A</v>
      </c>
      <c r="AI22" s="104" t="e">
        <f ca="true">+IF(AND(ISNUMBER(OFFSET('Sanitation Data'!$E$12,0,10*ROW('Sanitation Data'!E16))),'Data Summary'!CX22="Yes"),OFFSET('Sanitation Data'!$E$12,0,10*ROW('Sanitation Data'!E16)),NA())</f>
        <v>#N/A</v>
      </c>
      <c r="AJ22" s="104" t="e">
        <f ca="true">+IF(AND(ISNUMBER(OFFSET('Sanitation Data'!$E$13,0,10*ROW('Sanitation Data'!E16))),'Data Summary'!CY22="Yes"),OFFSET('Sanitation Data'!$E$13,0,10*ROW('Sanitation Data'!E16)),NA())</f>
        <v>#N/A</v>
      </c>
      <c r="AK22" s="104" t="e">
        <f ca="true">+IF(AND(ISNUMBER(OFFSET('Sanitation Data'!$F$5,0,10*ROW('Sanitation Data'!F16))),'Data Summary'!CZ22="Yes"),100-OFFSET('Sanitation Data'!$F$5,0,10*ROW('Sanitation Data'!F16)),NA())</f>
        <v>#N/A</v>
      </c>
      <c r="AL22" s="104" t="e">
        <f ca="true">+IF(AND(ISNUMBER(OFFSET('Sanitation Data'!$F$7,0,10*ROW('Sanitation Data'!F16))),'Data Summary'!DA22="Yes"),OFFSET('Sanitation Data'!$F$7,0,10*ROW('Sanitation Data'!F16)),NA())</f>
        <v>#N/A</v>
      </c>
      <c r="AM22" s="104" t="e">
        <f ca="true">+IF(AND(ISNUMBER(OFFSET('Sanitation Data'!$F$11,0,10*ROW('Sanitation Data'!F16))),'Data Summary'!DB22="Yes"),OFFSET('Sanitation Data'!$F$11,0,10*ROW('Sanitation Data'!F16)),NA())</f>
        <v>#N/A</v>
      </c>
      <c r="AN22" s="104" t="e">
        <f ca="true">+IF(AND(ISNUMBER(OFFSET('Sanitation Data'!$F$12,0,10*ROW('Sanitation Data'!F16))),'Data Summary'!DC22="Yes"),OFFSET('Sanitation Data'!$F$12,0,10*ROW('Sanitation Data'!F16)),NA())</f>
        <v>#N/A</v>
      </c>
      <c r="AO22" s="104" t="e">
        <f ca="true">+IF(AND(ISNUMBER(OFFSET('Sanitation Data'!$F$13,0,10*ROW('Sanitation Data'!F16))),'Data Summary'!DD22="Yes"),OFFSET('Sanitation Data'!$F$13,0,10*ROW('Sanitation Data'!F16)),NA())</f>
        <v>#N/A</v>
      </c>
      <c r="AP22" s="104" t="e">
        <f ca="true">+IF(AND(ISNUMBER(OFFSET('Sanitation Data'!$G$5,0,10*ROW('Sanitation Data'!G16))),'Data Summary'!DE22="Yes"),100-OFFSET('Sanitation Data'!$G$5,0,10*ROW('Sanitation Data'!G16)),NA())</f>
        <v>#N/A</v>
      </c>
      <c r="AQ22" s="104" t="e">
        <f ca="true">+IF(AND(ISNUMBER(OFFSET('Sanitation Data'!$G$7,0,10*ROW('Sanitation Data'!G16))),'Data Summary'!DF22="Yes"),OFFSET('Sanitation Data'!$G$7,0,10*ROW('Sanitation Data'!G16)),NA())</f>
        <v>#N/A</v>
      </c>
      <c r="AR22" s="104" t="e">
        <f ca="true">+IF(AND(ISNUMBER(OFFSET('Sanitation Data'!$G$11,0,10*ROW('Sanitation Data'!G16))),'Data Summary'!DG22="Yes"),OFFSET('Sanitation Data'!$G$11,0,10*ROW('Sanitation Data'!G16)),NA())</f>
        <v>#N/A</v>
      </c>
      <c r="AS22" s="104" t="e">
        <f ca="true">+IF(AND(ISNUMBER(OFFSET('Sanitation Data'!$G$12,0,10*ROW('Sanitation Data'!G16))),'Data Summary'!DH22="Yes"),OFFSET('Sanitation Data'!$G$12,0,10*ROW('Sanitation Data'!G16)),NA())</f>
        <v>#N/A</v>
      </c>
      <c r="AT22" s="104" t="e">
        <f ca="true">+IF(AND(ISNUMBER(OFFSET('Sanitation Data'!$G$13,0,10*ROW('Sanitation Data'!G16))),'Data Summary'!DI22="Yes"),OFFSET('Sanitation Data'!$G$13,0,10*ROW('Sanitation Data'!G16)),NA())</f>
        <v>#N/A</v>
      </c>
      <c r="AU22" s="104" t="e">
        <f ca="true">+IF(AND(ISNUMBER(OFFSET('Sanitation Data'!$H$5,0,10*ROW('Sanitation Data'!H16))),'Data Summary'!DJ22="Yes"),100-OFFSET('Sanitation Data'!$H$5,0,10*ROW('Sanitation Data'!H16)),NA())</f>
        <v>#N/A</v>
      </c>
      <c r="AV22" s="104" t="e">
        <f ca="true">+IF(AND(ISNUMBER(OFFSET('Sanitation Data'!$H$7,0,10*ROW('Sanitation Data'!H16))),'Data Summary'!DK22="Yes"),OFFSET('Sanitation Data'!$H$7,0,10*ROW('Sanitation Data'!H16)),NA())</f>
        <v>#N/A</v>
      </c>
      <c r="AW22" s="104" t="e">
        <f ca="true">+IF(AND(ISNUMBER(OFFSET('Sanitation Data'!$H$11,0,10*ROW('Sanitation Data'!H16))),'Data Summary'!DL22="Yes"),OFFSET('Sanitation Data'!$H$11,0,10*ROW('Sanitation Data'!H16)),NA())</f>
        <v>#N/A</v>
      </c>
      <c r="AX22" s="104" t="e">
        <f ca="true">+IF(AND(ISNUMBER(OFFSET('Sanitation Data'!$H$12,0,10*ROW('Sanitation Data'!H16))),'Data Summary'!DM22="Yes"),OFFSET('Sanitation Data'!$H$12,0,10*ROW('Sanitation Data'!H16)),NA())</f>
        <v>#N/A</v>
      </c>
      <c r="AY22" s="104" t="e">
        <f ca="true">+IF(AND(ISNUMBER(OFFSET('Sanitation Data'!$H$13,0,10*ROW('Sanitation Data'!H16))),'Data Summary'!DN22="Yes"),OFFSET('Sanitation Data'!$H$13,0,10*ROW('Sanitation Data'!H16)),NA())</f>
        <v>#N/A</v>
      </c>
      <c r="AZ22" s="109" t="e">
        <f ca="true">+IF(AND(ISNUMBER(OFFSET('Hygiene Data'!$C$6,0,10*ROW('Hygiene Data'!C16))),'Data Summary'!DO22="Yes"),OFFSET('Hygiene Data'!$C$6,0,10*ROW('Hygiene Data'!C16)),NA())</f>
        <v>#N/A</v>
      </c>
      <c r="BA22" s="109" t="e">
        <f ca="true">+IF(AND(ISNUMBER(OFFSET('Hygiene Data'!$C$8,0,10*ROW('Hygiene Data'!C16))),'Data Summary'!DP22="Yes"),OFFSET('Hygiene Data'!$C$8,0,10*ROW('Hygiene Data'!C16)),NA())</f>
        <v>#N/A</v>
      </c>
      <c r="BB22" s="109" t="e">
        <f ca="true">+IF(AND(ISNUMBER(OFFSET('Hygiene Data'!$C$10,0,10*ROW('Hygiene Data'!C16))),'Data Summary'!DQ22="Yes"),OFFSET('Hygiene Data'!$C$10,0,10*ROW('Hygiene Data'!C16)),NA())</f>
        <v>#N/A</v>
      </c>
      <c r="BC22" s="109" t="e">
        <f ca="true">+IF(AND(ISNUMBER(OFFSET('Hygiene Data'!$D$6,0,10*ROW('Hygiene Data'!D16))),'Data Summary'!DR22="Yes"),OFFSET('Hygiene Data'!$D$6,0,10*ROW('Hygiene Data'!D16)),NA())</f>
        <v>#N/A</v>
      </c>
      <c r="BD22" s="109" t="e">
        <f ca="true">+IF(AND(ISNUMBER(OFFSET('Hygiene Data'!$D$8,0,10*ROW('Hygiene Data'!D16))),'Data Summary'!DS22="Yes"),OFFSET('Hygiene Data'!$D$8,0,10*ROW('Hygiene Data'!D16)),NA())</f>
        <v>#N/A</v>
      </c>
      <c r="BE22" s="109" t="e">
        <f ca="true">+IF(AND(ISNUMBER(OFFSET('Hygiene Data'!$D$10,0,10*ROW('Hygiene Data'!D16))),'Data Summary'!DT22="Yes"),OFFSET('Hygiene Data'!$D$10,0,10*ROW('Hygiene Data'!D16)),NA())</f>
        <v>#N/A</v>
      </c>
      <c r="BF22" s="109" t="e">
        <f ca="true">+IF(AND(ISNUMBER(OFFSET('Hygiene Data'!$E$6,0,10*ROW('Hygiene Data'!E16))),'Data Summary'!DU22="Yes"),OFFSET('Hygiene Data'!$E$6,0,10*ROW('Hygiene Data'!E16)),NA())</f>
        <v>#N/A</v>
      </c>
      <c r="BG22" s="109" t="e">
        <f ca="true">+IF(AND(ISNUMBER(OFFSET('Hygiene Data'!$E$8,0,10*ROW('Hygiene Data'!E16))),'Data Summary'!DV22="Yes"),OFFSET('Hygiene Data'!$E$8,0,10*ROW('Hygiene Data'!E16)),NA())</f>
        <v>#N/A</v>
      </c>
      <c r="BH22" s="109" t="e">
        <f ca="true">+IF(AND(ISNUMBER(OFFSET('Hygiene Data'!$E$10,0,10*ROW('Hygiene Data'!E16))),'Data Summary'!DW22="Yes"),OFFSET('Hygiene Data'!$E$10,0,10*ROW('Hygiene Data'!E16)),NA())</f>
        <v>#N/A</v>
      </c>
      <c r="BI22" s="109" t="e">
        <f ca="true">+IF(AND(ISNUMBER(OFFSET('Hygiene Data'!$F$6,0,10*ROW('Hygiene Data'!F16))),'Data Summary'!DX22="Yes"),OFFSET('Hygiene Data'!$F$6,0,10*ROW('Hygiene Data'!F16)),NA())</f>
        <v>#N/A</v>
      </c>
      <c r="BJ22" s="109" t="e">
        <f ca="true">+IF(AND(ISNUMBER(OFFSET('Hygiene Data'!$F$8,0,10*ROW('Hygiene Data'!F16))),'Data Summary'!DY22="Yes"),OFFSET('Hygiene Data'!$F$8,0,10*ROW('Hygiene Data'!F16)),NA())</f>
        <v>#N/A</v>
      </c>
      <c r="BK22" s="109" t="e">
        <f ca="true">+IF(AND(ISNUMBER(OFFSET('Hygiene Data'!$F$10,0,10*ROW('Hygiene Data'!F16))),'Data Summary'!DZ22="Yes"),OFFSET('Hygiene Data'!$F$10,0,10*ROW('Hygiene Data'!F16)),NA())</f>
        <v>#N/A</v>
      </c>
      <c r="BL22" s="109" t="e">
        <f ca="true">+IF(AND(ISNUMBER(OFFSET('Hygiene Data'!$G$6,0,10*ROW('Hygiene Data'!G16))),'Data Summary'!EA22="Yes"),OFFSET('Hygiene Data'!$G$6,0,10*ROW('Hygiene Data'!G16)),NA())</f>
        <v>#N/A</v>
      </c>
      <c r="BM22" s="109" t="e">
        <f ca="true">+IF(AND(ISNUMBER(OFFSET('Hygiene Data'!$G$8,0,10*ROW('Hygiene Data'!G16))),'Data Summary'!EB22="Yes"),OFFSET('Hygiene Data'!$G$8,0,10*ROW('Hygiene Data'!G16)),NA())</f>
        <v>#N/A</v>
      </c>
      <c r="BN22" s="109" t="e">
        <f ca="true">+IF(AND(ISNUMBER(OFFSET('Hygiene Data'!$G$10,0,10*ROW('Hygiene Data'!G16))),'Data Summary'!EC22="Yes"),OFFSET('Hygiene Data'!$G$10,0,10*ROW('Hygiene Data'!G16)),NA())</f>
        <v>#N/A</v>
      </c>
      <c r="BO22" s="109" t="e">
        <f ca="true">+IF(AND(ISNUMBER(OFFSET('Hygiene Data'!$H$6,0,10*ROW('Hygiene Data'!H16))),'Data Summary'!ED22="Yes"),OFFSET('Hygiene Data'!$H$6,0,10*ROW('Hygiene Data'!H16)),NA())</f>
        <v>#N/A</v>
      </c>
      <c r="BP22" s="109" t="e">
        <f ca="true">+IF(AND(ISNUMBER(OFFSET('Hygiene Data'!$H$8,0,10*ROW('Hygiene Data'!H16))),'Data Summary'!EE22="Yes"),OFFSET('Hygiene Data'!$H$8,0,10*ROW('Hygiene Data'!H16)),NA())</f>
        <v>#N/A</v>
      </c>
      <c r="BQ22" s="109" t="e">
        <f ca="true">+IF(AND(ISNUMBER(OFFSET('Hygiene Data'!$H$10,0,10*ROW('Hygiene Data'!H16))),'Data Summary'!EF22="Yes"),OFFSET('Hygiene Data'!$H$10,0,10*ROW('Hygiene Data'!H16)),NA())</f>
        <v>#N/A</v>
      </c>
    </row>
    <row r="23" x14ac:dyDescent="0.2">
      <c r="A23" s="57" t="e">
        <f ca="true">+IF(OFFSET('Water Data'!$B$1,0,10*ROW('Water Data'!B17))="",NA(),OFFSET('Water Data'!$B$1,0,10*ROW('Water Data'!B17)))</f>
        <v>#N/A</v>
      </c>
      <c r="B23" s="57" t="e">
        <f ca="true">+IF(OFFSET('Water Data'!$A$3,0,10*ROW('Water Data'!A17))="",NA(),OFFSET('Water Data'!$A$3,0,10*ROW('Water Data'!A17)))</f>
        <v>#N/A</v>
      </c>
      <c r="C23" s="57" t="e">
        <f ca="true">+IF(OFFSET('Water Data'!$C$3,0,10*ROW('Water Data'!C17))="",NA(),OFFSET('Water Data'!$C$3,0,10*ROW('Water Data'!C17)))</f>
        <v>#N/A</v>
      </c>
      <c r="D23" s="58" t="e">
        <f ca="true">+IF(AND(ISNUMBER(OFFSET('Water Data'!$C$5,0,10*ROW('Water Data'!C17))),'Data Summary'!BS23="Yes"),100-OFFSET('Water Data'!$C$5,0,10*ROW('Water Data'!C17)),NA())</f>
        <v>#N/A</v>
      </c>
      <c r="E23" s="58" t="e">
        <f ca="true">+IF(AND(ISNUMBER(OFFSET('Water Data'!$C$7,0,10*ROW('Water Data'!C17))),'Data Summary'!BT23="Yes"),OFFSET('Water Data'!$C$7,0,10*ROW('Water Data'!C17)),NA())</f>
        <v>#N/A</v>
      </c>
      <c r="F23" s="58" t="e">
        <f ca="true">+IF(AND(ISNUMBER(OFFSET('Water Data'!$C$10,0,10*ROW('Water Data'!C17))),'Data Summary'!BU23="Yes"),OFFSET('Water Data'!$C$10,0,10*ROW('Water Data'!C17)),NA())</f>
        <v>#N/A</v>
      </c>
      <c r="G23" s="58" t="e">
        <f ca="true">+IF(AND(ISNUMBER(OFFSET('Water Data'!$D$5,0,10*ROW('Water Data'!D17))),'Data Summary'!BV23="Yes"),100-OFFSET('Water Data'!$D$5,0,10*ROW('Water Data'!D17)),NA())</f>
        <v>#N/A</v>
      </c>
      <c r="H23" s="58" t="e">
        <f ca="true">+IF(AND(ISNUMBER(OFFSET('Water Data'!$D$7,0,10*ROW('Water Data'!D17))),'Data Summary'!BW23="Yes"),OFFSET('Water Data'!$D$7,0,10*ROW('Water Data'!D17)),NA())</f>
        <v>#N/A</v>
      </c>
      <c r="I23" s="58" t="e">
        <f ca="true">+IF(AND(ISNUMBER(OFFSET('Water Data'!$D$10,0,10*ROW('Water Data'!D17))),'Data Summary'!BX23="Yes"),OFFSET('Water Data'!$D$10,0,10*ROW('Water Data'!D17)),NA())</f>
        <v>#N/A</v>
      </c>
      <c r="J23" s="58" t="e">
        <f ca="true">+IF(AND(ISNUMBER(OFFSET('Water Data'!$E$5,0,10*ROW('Water Data'!E17))),'Data Summary'!BY23="Yes"),100-OFFSET('Water Data'!$E$5,0,10*ROW('Water Data'!E17)),NA())</f>
        <v>#N/A</v>
      </c>
      <c r="K23" s="58" t="e">
        <f ca="true">+IF(AND(ISNUMBER(OFFSET('Water Data'!$E$7,0,10*ROW('Water Data'!E17))),'Data Summary'!BZ23="Yes"),OFFSET('Water Data'!$E$7,0,10*ROW('Water Data'!E17)),NA())</f>
        <v>#N/A</v>
      </c>
      <c r="L23" s="58" t="e">
        <f ca="true">+IF(AND(ISNUMBER(OFFSET('Water Data'!$E$10,0,10*ROW('Water Data'!E17))),'Data Summary'!CA23="Yes"),OFFSET('Water Data'!$E$10,0,10*ROW('Water Data'!E17)),NA())</f>
        <v>#N/A</v>
      </c>
      <c r="M23" s="58" t="e">
        <f ca="true">+IF(AND(ISNUMBER(OFFSET('Water Data'!$F$5,0,10*ROW('Water Data'!F17))),'Data Summary'!CB23="Yes"),100-OFFSET('Water Data'!$F$5,0,10*ROW('Water Data'!F17)),NA())</f>
        <v>#N/A</v>
      </c>
      <c r="N23" s="58" t="e">
        <f ca="true">+IF(AND(ISNUMBER(OFFSET('Water Data'!$F$7,0,10*ROW('Water Data'!F17))),'Data Summary'!CC23="Yes"),OFFSET('Water Data'!$F$7,0,10*ROW('Water Data'!F17)),NA())</f>
        <v>#N/A</v>
      </c>
      <c r="O23" s="58" t="e">
        <f ca="true">+IF(AND(ISNUMBER(OFFSET('Water Data'!$F$10,0,10*ROW('Water Data'!F17))),'Data Summary'!CD23="Yes"),OFFSET('Water Data'!$F$10,0,10*ROW('Water Data'!F17)),NA())</f>
        <v>#N/A</v>
      </c>
      <c r="P23" s="58" t="e">
        <f ca="true">+IF(AND(ISNUMBER(OFFSET('Water Data'!$G$5,0,10*ROW('Water Data'!G17))),'Data Summary'!CE23="Yes"),100-OFFSET('Water Data'!$G$5,0,10*ROW('Water Data'!G17)),NA())</f>
        <v>#N/A</v>
      </c>
      <c r="Q23" s="58" t="e">
        <f ca="true">+IF(AND(ISNUMBER(OFFSET('Water Data'!$G$7,0,10*ROW('Water Data'!G17))),'Data Summary'!CF23="Yes"),OFFSET('Water Data'!$G$7,0,10*ROW('Water Data'!G17)),NA())</f>
        <v>#N/A</v>
      </c>
      <c r="R23" s="58" t="e">
        <f ca="true">+IF(AND(ISNUMBER(OFFSET('Water Data'!$G$10,0,10*ROW('Water Data'!G17))),'Data Summary'!CG23="Yes"),OFFSET('Water Data'!$G$10,0,10*ROW('Water Data'!G17)),NA())</f>
        <v>#N/A</v>
      </c>
      <c r="S23" s="58" t="e">
        <f ca="true">+IF(AND(ISNUMBER(OFFSET('Water Data'!$H$5,0,10*ROW('Water Data'!H17))),'Data Summary'!CH23="Yes"),100-OFFSET('Water Data'!$H$5,0,10*ROW('Water Data'!H17)),NA())</f>
        <v>#N/A</v>
      </c>
      <c r="T23" s="58" t="e">
        <f ca="true">+IF(AND(ISNUMBER(OFFSET('Water Data'!$H$7,0,10*ROW('Water Data'!H17))),'Data Summary'!CI23="Yes"),OFFSET('Water Data'!$H$7,0,10*ROW('Water Data'!H17)),NA())</f>
        <v>#N/A</v>
      </c>
      <c r="U23" s="58" t="e">
        <f ca="true">+IF(AND(ISNUMBER(OFFSET('Water Data'!$H$10,0,10*ROW('Water Data'!H17))),'Data Summary'!CJ23="Yes"),OFFSET('Water Data'!$H$10,0,10*ROW('Water Data'!H17)),NA())</f>
        <v>#N/A</v>
      </c>
      <c r="V23" s="104" t="e">
        <f ca="true">+IF(AND(ISNUMBER(OFFSET('Sanitation Data'!$C$5,0,10*ROW('Sanitation Data'!C17))),'Data Summary'!CK23="Yes"),100-OFFSET('Sanitation Data'!$C$5,0,10*ROW('Sanitation Data'!C17)),NA())</f>
        <v>#N/A</v>
      </c>
      <c r="W23" s="104" t="e">
        <f ca="true">+IF(AND(ISNUMBER(OFFSET('Sanitation Data'!$C$7,0,10*ROW('Sanitation Data'!C17))),'Data Summary'!CL23="Yes"),OFFSET('Sanitation Data'!$C$7,0,10*ROW('Sanitation Data'!C17)),NA())</f>
        <v>#N/A</v>
      </c>
      <c r="X23" s="104" t="e">
        <f ca="true">+IF(AND(ISNUMBER(OFFSET('Sanitation Data'!$C$11,0,10*ROW('Sanitation Data'!C17))),'Data Summary'!CM23="Yes"),OFFSET('Sanitation Data'!$C$11,0,10*ROW('Sanitation Data'!C17)),NA())</f>
        <v>#N/A</v>
      </c>
      <c r="Y23" s="104" t="e">
        <f ca="true">+IF(AND(ISNUMBER(OFFSET('Sanitation Data'!$C$12,0,10*ROW('Sanitation Data'!C17))),'Data Summary'!CN23="Yes"),OFFSET('Sanitation Data'!$C$12,0,10*ROW('Sanitation Data'!C17)),NA())</f>
        <v>#N/A</v>
      </c>
      <c r="Z23" s="104" t="e">
        <f ca="true">+IF(AND(ISNUMBER(OFFSET('Sanitation Data'!$C$13,0,10*ROW('Sanitation Data'!C17))),'Data Summary'!CO23="Yes"),OFFSET('Sanitation Data'!$C$13,0,10*ROW('Sanitation Data'!C17)),NA())</f>
        <v>#N/A</v>
      </c>
      <c r="AA23" s="104" t="e">
        <f ca="true">+IF(AND(ISNUMBER(OFFSET('Sanitation Data'!$D$5,0,10*ROW('Sanitation Data'!D17))),'Data Summary'!CP23="Yes"),100-OFFSET('Sanitation Data'!$D$5,0,10*ROW('Sanitation Data'!D17)),NA())</f>
        <v>#N/A</v>
      </c>
      <c r="AB23" s="104" t="e">
        <f ca="true">+IF(AND(ISNUMBER(OFFSET('Sanitation Data'!$D$7,0,10*ROW('Sanitation Data'!D17))),'Data Summary'!CQ23="Yes"),OFFSET('Sanitation Data'!$D$7,0,10*ROW('Sanitation Data'!D17)),NA())</f>
        <v>#N/A</v>
      </c>
      <c r="AC23" s="104" t="e">
        <f ca="true">+IF(AND(ISNUMBER(OFFSET('Sanitation Data'!$D$11,0,10*ROW('Sanitation Data'!D17))),'Data Summary'!CR23="Yes"),OFFSET('Sanitation Data'!$D$11,0,10*ROW('Sanitation Data'!D17)),NA())</f>
        <v>#N/A</v>
      </c>
      <c r="AD23" s="104" t="e">
        <f ca="true">+IF(AND(ISNUMBER(OFFSET('Sanitation Data'!$D$12,0,10*ROW('Sanitation Data'!D17))),'Data Summary'!CS23="Yes"),OFFSET('Sanitation Data'!$D$12,0,10*ROW('Sanitation Data'!D17)),NA())</f>
        <v>#N/A</v>
      </c>
      <c r="AE23" s="104" t="e">
        <f ca="true">+IF(AND(ISNUMBER(OFFSET('Sanitation Data'!$D$13,0,10*ROW('Sanitation Data'!D17))),'Data Summary'!CT23="Yes"),OFFSET('Sanitation Data'!$D$13,0,10*ROW('Sanitation Data'!D17)),NA())</f>
        <v>#N/A</v>
      </c>
      <c r="AF23" s="104" t="e">
        <f ca="true">+IF(AND(ISNUMBER(OFFSET('Sanitation Data'!$E$5,0,10*ROW('Sanitation Data'!E17))),'Data Summary'!CU23="Yes"),100-OFFSET('Sanitation Data'!$E$5,0,10*ROW('Sanitation Data'!E17)),NA())</f>
        <v>#N/A</v>
      </c>
      <c r="AG23" s="104" t="e">
        <f ca="true">+IF(AND(ISNUMBER(OFFSET('Sanitation Data'!$E$7,0,10*ROW('Sanitation Data'!E17))),'Data Summary'!CV23="Yes"),OFFSET('Sanitation Data'!$E$7,0,10*ROW('Sanitation Data'!E17)),NA())</f>
        <v>#N/A</v>
      </c>
      <c r="AH23" s="104" t="e">
        <f ca="true">+IF(AND(ISNUMBER(OFFSET('Sanitation Data'!$E$11,0,10*ROW('Sanitation Data'!E17))),'Data Summary'!CW23="Yes"),OFFSET('Sanitation Data'!$E$11,0,10*ROW('Sanitation Data'!E17)),NA())</f>
        <v>#N/A</v>
      </c>
      <c r="AI23" s="104" t="e">
        <f ca="true">+IF(AND(ISNUMBER(OFFSET('Sanitation Data'!$E$12,0,10*ROW('Sanitation Data'!E17))),'Data Summary'!CX23="Yes"),OFFSET('Sanitation Data'!$E$12,0,10*ROW('Sanitation Data'!E17)),NA())</f>
        <v>#N/A</v>
      </c>
      <c r="AJ23" s="104" t="e">
        <f ca="true">+IF(AND(ISNUMBER(OFFSET('Sanitation Data'!$E$13,0,10*ROW('Sanitation Data'!E17))),'Data Summary'!CY23="Yes"),OFFSET('Sanitation Data'!$E$13,0,10*ROW('Sanitation Data'!E17)),NA())</f>
        <v>#N/A</v>
      </c>
      <c r="AK23" s="104" t="e">
        <f ca="true">+IF(AND(ISNUMBER(OFFSET('Sanitation Data'!$F$5,0,10*ROW('Sanitation Data'!F17))),'Data Summary'!CZ23="Yes"),100-OFFSET('Sanitation Data'!$F$5,0,10*ROW('Sanitation Data'!F17)),NA())</f>
        <v>#N/A</v>
      </c>
      <c r="AL23" s="104" t="e">
        <f ca="true">+IF(AND(ISNUMBER(OFFSET('Sanitation Data'!$F$7,0,10*ROW('Sanitation Data'!F17))),'Data Summary'!DA23="Yes"),OFFSET('Sanitation Data'!$F$7,0,10*ROW('Sanitation Data'!F17)),NA())</f>
        <v>#N/A</v>
      </c>
      <c r="AM23" s="104" t="e">
        <f ca="true">+IF(AND(ISNUMBER(OFFSET('Sanitation Data'!$F$11,0,10*ROW('Sanitation Data'!F17))),'Data Summary'!DB23="Yes"),OFFSET('Sanitation Data'!$F$11,0,10*ROW('Sanitation Data'!F17)),NA())</f>
        <v>#N/A</v>
      </c>
      <c r="AN23" s="104" t="e">
        <f ca="true">+IF(AND(ISNUMBER(OFFSET('Sanitation Data'!$F$12,0,10*ROW('Sanitation Data'!F17))),'Data Summary'!DC23="Yes"),OFFSET('Sanitation Data'!$F$12,0,10*ROW('Sanitation Data'!F17)),NA())</f>
        <v>#N/A</v>
      </c>
      <c r="AO23" s="104" t="e">
        <f ca="true">+IF(AND(ISNUMBER(OFFSET('Sanitation Data'!$F$13,0,10*ROW('Sanitation Data'!F17))),'Data Summary'!DD23="Yes"),OFFSET('Sanitation Data'!$F$13,0,10*ROW('Sanitation Data'!F17)),NA())</f>
        <v>#N/A</v>
      </c>
      <c r="AP23" s="104" t="e">
        <f ca="true">+IF(AND(ISNUMBER(OFFSET('Sanitation Data'!$G$5,0,10*ROW('Sanitation Data'!G17))),'Data Summary'!DE23="Yes"),100-OFFSET('Sanitation Data'!$G$5,0,10*ROW('Sanitation Data'!G17)),NA())</f>
        <v>#N/A</v>
      </c>
      <c r="AQ23" s="104" t="e">
        <f ca="true">+IF(AND(ISNUMBER(OFFSET('Sanitation Data'!$G$7,0,10*ROW('Sanitation Data'!G17))),'Data Summary'!DF23="Yes"),OFFSET('Sanitation Data'!$G$7,0,10*ROW('Sanitation Data'!G17)),NA())</f>
        <v>#N/A</v>
      </c>
      <c r="AR23" s="104" t="e">
        <f ca="true">+IF(AND(ISNUMBER(OFFSET('Sanitation Data'!$G$11,0,10*ROW('Sanitation Data'!G17))),'Data Summary'!DG23="Yes"),OFFSET('Sanitation Data'!$G$11,0,10*ROW('Sanitation Data'!G17)),NA())</f>
        <v>#N/A</v>
      </c>
      <c r="AS23" s="104" t="e">
        <f ca="true">+IF(AND(ISNUMBER(OFFSET('Sanitation Data'!$G$12,0,10*ROW('Sanitation Data'!G17))),'Data Summary'!DH23="Yes"),OFFSET('Sanitation Data'!$G$12,0,10*ROW('Sanitation Data'!G17)),NA())</f>
        <v>#N/A</v>
      </c>
      <c r="AT23" s="104" t="e">
        <f ca="true">+IF(AND(ISNUMBER(OFFSET('Sanitation Data'!$G$13,0,10*ROW('Sanitation Data'!G17))),'Data Summary'!DI23="Yes"),OFFSET('Sanitation Data'!$G$13,0,10*ROW('Sanitation Data'!G17)),NA())</f>
        <v>#N/A</v>
      </c>
      <c r="AU23" s="104" t="e">
        <f ca="true">+IF(AND(ISNUMBER(OFFSET('Sanitation Data'!$H$5,0,10*ROW('Sanitation Data'!H17))),'Data Summary'!DJ23="Yes"),100-OFFSET('Sanitation Data'!$H$5,0,10*ROW('Sanitation Data'!H17)),NA())</f>
        <v>#N/A</v>
      </c>
      <c r="AV23" s="104" t="e">
        <f ca="true">+IF(AND(ISNUMBER(OFFSET('Sanitation Data'!$H$7,0,10*ROW('Sanitation Data'!H17))),'Data Summary'!DK23="Yes"),OFFSET('Sanitation Data'!$H$7,0,10*ROW('Sanitation Data'!H17)),NA())</f>
        <v>#N/A</v>
      </c>
      <c r="AW23" s="104" t="e">
        <f ca="true">+IF(AND(ISNUMBER(OFFSET('Sanitation Data'!$H$11,0,10*ROW('Sanitation Data'!H17))),'Data Summary'!DL23="Yes"),OFFSET('Sanitation Data'!$H$11,0,10*ROW('Sanitation Data'!H17)),NA())</f>
        <v>#N/A</v>
      </c>
      <c r="AX23" s="104" t="e">
        <f ca="true">+IF(AND(ISNUMBER(OFFSET('Sanitation Data'!$H$12,0,10*ROW('Sanitation Data'!H17))),'Data Summary'!DM23="Yes"),OFFSET('Sanitation Data'!$H$12,0,10*ROW('Sanitation Data'!H17)),NA())</f>
        <v>#N/A</v>
      </c>
      <c r="AY23" s="104" t="e">
        <f ca="true">+IF(AND(ISNUMBER(OFFSET('Sanitation Data'!$H$13,0,10*ROW('Sanitation Data'!H17))),'Data Summary'!DN23="Yes"),OFFSET('Sanitation Data'!$H$13,0,10*ROW('Sanitation Data'!H17)),NA())</f>
        <v>#N/A</v>
      </c>
      <c r="AZ23" s="109" t="e">
        <f ca="true">+IF(AND(ISNUMBER(OFFSET('Hygiene Data'!$C$6,0,10*ROW('Hygiene Data'!C17))),'Data Summary'!DO23="Yes"),OFFSET('Hygiene Data'!$C$6,0,10*ROW('Hygiene Data'!C17)),NA())</f>
        <v>#N/A</v>
      </c>
      <c r="BA23" s="109" t="e">
        <f ca="true">+IF(AND(ISNUMBER(OFFSET('Hygiene Data'!$C$8,0,10*ROW('Hygiene Data'!C17))),'Data Summary'!DP23="Yes"),OFFSET('Hygiene Data'!$C$8,0,10*ROW('Hygiene Data'!C17)),NA())</f>
        <v>#N/A</v>
      </c>
      <c r="BB23" s="109" t="e">
        <f ca="true">+IF(AND(ISNUMBER(OFFSET('Hygiene Data'!$C$10,0,10*ROW('Hygiene Data'!C17))),'Data Summary'!DQ23="Yes"),OFFSET('Hygiene Data'!$C$10,0,10*ROW('Hygiene Data'!C17)),NA())</f>
        <v>#N/A</v>
      </c>
      <c r="BC23" s="109" t="e">
        <f ca="true">+IF(AND(ISNUMBER(OFFSET('Hygiene Data'!$D$6,0,10*ROW('Hygiene Data'!D17))),'Data Summary'!DR23="Yes"),OFFSET('Hygiene Data'!$D$6,0,10*ROW('Hygiene Data'!D17)),NA())</f>
        <v>#N/A</v>
      </c>
      <c r="BD23" s="109" t="e">
        <f ca="true">+IF(AND(ISNUMBER(OFFSET('Hygiene Data'!$D$8,0,10*ROW('Hygiene Data'!D17))),'Data Summary'!DS23="Yes"),OFFSET('Hygiene Data'!$D$8,0,10*ROW('Hygiene Data'!D17)),NA())</f>
        <v>#N/A</v>
      </c>
      <c r="BE23" s="109" t="e">
        <f ca="true">+IF(AND(ISNUMBER(OFFSET('Hygiene Data'!$D$10,0,10*ROW('Hygiene Data'!D17))),'Data Summary'!DT23="Yes"),OFFSET('Hygiene Data'!$D$10,0,10*ROW('Hygiene Data'!D17)),NA())</f>
        <v>#N/A</v>
      </c>
      <c r="BF23" s="109" t="e">
        <f ca="true">+IF(AND(ISNUMBER(OFFSET('Hygiene Data'!$E$6,0,10*ROW('Hygiene Data'!E17))),'Data Summary'!DU23="Yes"),OFFSET('Hygiene Data'!$E$6,0,10*ROW('Hygiene Data'!E17)),NA())</f>
        <v>#N/A</v>
      </c>
      <c r="BG23" s="109" t="e">
        <f ca="true">+IF(AND(ISNUMBER(OFFSET('Hygiene Data'!$E$8,0,10*ROW('Hygiene Data'!E17))),'Data Summary'!DV23="Yes"),OFFSET('Hygiene Data'!$E$8,0,10*ROW('Hygiene Data'!E17)),NA())</f>
        <v>#N/A</v>
      </c>
      <c r="BH23" s="109" t="e">
        <f ca="true">+IF(AND(ISNUMBER(OFFSET('Hygiene Data'!$E$10,0,10*ROW('Hygiene Data'!E17))),'Data Summary'!DW23="Yes"),OFFSET('Hygiene Data'!$E$10,0,10*ROW('Hygiene Data'!E17)),NA())</f>
        <v>#N/A</v>
      </c>
      <c r="BI23" s="109" t="e">
        <f ca="true">+IF(AND(ISNUMBER(OFFSET('Hygiene Data'!$F$6,0,10*ROW('Hygiene Data'!F17))),'Data Summary'!DX23="Yes"),OFFSET('Hygiene Data'!$F$6,0,10*ROW('Hygiene Data'!F17)),NA())</f>
        <v>#N/A</v>
      </c>
      <c r="BJ23" s="109" t="e">
        <f ca="true">+IF(AND(ISNUMBER(OFFSET('Hygiene Data'!$F$8,0,10*ROW('Hygiene Data'!F17))),'Data Summary'!DY23="Yes"),OFFSET('Hygiene Data'!$F$8,0,10*ROW('Hygiene Data'!F17)),NA())</f>
        <v>#N/A</v>
      </c>
      <c r="BK23" s="109" t="e">
        <f ca="true">+IF(AND(ISNUMBER(OFFSET('Hygiene Data'!$F$10,0,10*ROW('Hygiene Data'!F17))),'Data Summary'!DZ23="Yes"),OFFSET('Hygiene Data'!$F$10,0,10*ROW('Hygiene Data'!F17)),NA())</f>
        <v>#N/A</v>
      </c>
      <c r="BL23" s="109" t="e">
        <f ca="true">+IF(AND(ISNUMBER(OFFSET('Hygiene Data'!$G$6,0,10*ROW('Hygiene Data'!G17))),'Data Summary'!EA23="Yes"),OFFSET('Hygiene Data'!$G$6,0,10*ROW('Hygiene Data'!G17)),NA())</f>
        <v>#N/A</v>
      </c>
      <c r="BM23" s="109" t="e">
        <f ca="true">+IF(AND(ISNUMBER(OFFSET('Hygiene Data'!$G$8,0,10*ROW('Hygiene Data'!G17))),'Data Summary'!EB23="Yes"),OFFSET('Hygiene Data'!$G$8,0,10*ROW('Hygiene Data'!G17)),NA())</f>
        <v>#N/A</v>
      </c>
      <c r="BN23" s="109" t="e">
        <f ca="true">+IF(AND(ISNUMBER(OFFSET('Hygiene Data'!$G$10,0,10*ROW('Hygiene Data'!G17))),'Data Summary'!EC23="Yes"),OFFSET('Hygiene Data'!$G$10,0,10*ROW('Hygiene Data'!G17)),NA())</f>
        <v>#N/A</v>
      </c>
      <c r="BO23" s="109" t="e">
        <f ca="true">+IF(AND(ISNUMBER(OFFSET('Hygiene Data'!$H$6,0,10*ROW('Hygiene Data'!H17))),'Data Summary'!ED23="Yes"),OFFSET('Hygiene Data'!$H$6,0,10*ROW('Hygiene Data'!H17)),NA())</f>
        <v>#N/A</v>
      </c>
      <c r="BP23" s="109" t="e">
        <f ca="true">+IF(AND(ISNUMBER(OFFSET('Hygiene Data'!$H$8,0,10*ROW('Hygiene Data'!H17))),'Data Summary'!EE23="Yes"),OFFSET('Hygiene Data'!$H$8,0,10*ROW('Hygiene Data'!H17)),NA())</f>
        <v>#N/A</v>
      </c>
      <c r="BQ23" s="109" t="e">
        <f ca="true">+IF(AND(ISNUMBER(OFFSET('Hygiene Data'!$H$10,0,10*ROW('Hygiene Data'!H17))),'Data Summary'!EF23="Yes"),OFFSET('Hygiene Data'!$H$10,0,10*ROW('Hygiene Data'!H17)),NA())</f>
        <v>#N/A</v>
      </c>
    </row>
    <row r="24" x14ac:dyDescent="0.2">
      <c r="A24" s="57" t="e">
        <f ca="true">+IF(OFFSET('Water Data'!$B$1,0,10*ROW('Water Data'!B18))="",NA(),OFFSET('Water Data'!$B$1,0,10*ROW('Water Data'!B18)))</f>
        <v>#N/A</v>
      </c>
      <c r="B24" s="57" t="e">
        <f ca="true">+IF(OFFSET('Water Data'!$A$3,0,10*ROW('Water Data'!A18))="",NA(),OFFSET('Water Data'!$A$3,0,10*ROW('Water Data'!A18)))</f>
        <v>#N/A</v>
      </c>
      <c r="C24" s="57" t="e">
        <f ca="true">+IF(OFFSET('Water Data'!$C$3,0,10*ROW('Water Data'!C18))="",NA(),OFFSET('Water Data'!$C$3,0,10*ROW('Water Data'!C18)))</f>
        <v>#N/A</v>
      </c>
      <c r="D24" s="58" t="e">
        <f ca="true">+IF(AND(ISNUMBER(OFFSET('Water Data'!$C$5,0,10*ROW('Water Data'!C18))),'Data Summary'!BS24="Yes"),100-OFFSET('Water Data'!$C$5,0,10*ROW('Water Data'!C18)),NA())</f>
        <v>#N/A</v>
      </c>
      <c r="E24" s="58" t="e">
        <f ca="true">+IF(AND(ISNUMBER(OFFSET('Water Data'!$C$7,0,10*ROW('Water Data'!C18))),'Data Summary'!BT24="Yes"),OFFSET('Water Data'!$C$7,0,10*ROW('Water Data'!C18)),NA())</f>
        <v>#N/A</v>
      </c>
      <c r="F24" s="58" t="e">
        <f ca="true">+IF(AND(ISNUMBER(OFFSET('Water Data'!$C$10,0,10*ROW('Water Data'!C18))),'Data Summary'!BU24="Yes"),OFFSET('Water Data'!$C$10,0,10*ROW('Water Data'!C18)),NA())</f>
        <v>#N/A</v>
      </c>
      <c r="G24" s="58" t="e">
        <f ca="true">+IF(AND(ISNUMBER(OFFSET('Water Data'!$D$5,0,10*ROW('Water Data'!D18))),'Data Summary'!BV24="Yes"),100-OFFSET('Water Data'!$D$5,0,10*ROW('Water Data'!D18)),NA())</f>
        <v>#N/A</v>
      </c>
      <c r="H24" s="58" t="e">
        <f ca="true">+IF(AND(ISNUMBER(OFFSET('Water Data'!$D$7,0,10*ROW('Water Data'!D18))),'Data Summary'!BW24="Yes"),OFFSET('Water Data'!$D$7,0,10*ROW('Water Data'!D18)),NA())</f>
        <v>#N/A</v>
      </c>
      <c r="I24" s="58" t="e">
        <f ca="true">+IF(AND(ISNUMBER(OFFSET('Water Data'!$D$10,0,10*ROW('Water Data'!D18))),'Data Summary'!BX24="Yes"),OFFSET('Water Data'!$D$10,0,10*ROW('Water Data'!D18)),NA())</f>
        <v>#N/A</v>
      </c>
      <c r="J24" s="58" t="e">
        <f ca="true">+IF(AND(ISNUMBER(OFFSET('Water Data'!$E$5,0,10*ROW('Water Data'!E18))),'Data Summary'!BY24="Yes"),100-OFFSET('Water Data'!$E$5,0,10*ROW('Water Data'!E18)),NA())</f>
        <v>#N/A</v>
      </c>
      <c r="K24" s="58" t="e">
        <f ca="true">+IF(AND(ISNUMBER(OFFSET('Water Data'!$E$7,0,10*ROW('Water Data'!E18))),'Data Summary'!BZ24="Yes"),OFFSET('Water Data'!$E$7,0,10*ROW('Water Data'!E18)),NA())</f>
        <v>#N/A</v>
      </c>
      <c r="L24" s="58" t="e">
        <f ca="true">+IF(AND(ISNUMBER(OFFSET('Water Data'!$E$10,0,10*ROW('Water Data'!E18))),'Data Summary'!CA24="Yes"),OFFSET('Water Data'!$E$10,0,10*ROW('Water Data'!E18)),NA())</f>
        <v>#N/A</v>
      </c>
      <c r="M24" s="58" t="e">
        <f ca="true">+IF(AND(ISNUMBER(OFFSET('Water Data'!$F$5,0,10*ROW('Water Data'!F18))),'Data Summary'!CB24="Yes"),100-OFFSET('Water Data'!$F$5,0,10*ROW('Water Data'!F18)),NA())</f>
        <v>#N/A</v>
      </c>
      <c r="N24" s="58" t="e">
        <f ca="true">+IF(AND(ISNUMBER(OFFSET('Water Data'!$F$7,0,10*ROW('Water Data'!F18))),'Data Summary'!CC24="Yes"),OFFSET('Water Data'!$F$7,0,10*ROW('Water Data'!F18)),NA())</f>
        <v>#N/A</v>
      </c>
      <c r="O24" s="58" t="e">
        <f ca="true">+IF(AND(ISNUMBER(OFFSET('Water Data'!$F$10,0,10*ROW('Water Data'!F18))),'Data Summary'!CD24="Yes"),OFFSET('Water Data'!$F$10,0,10*ROW('Water Data'!F18)),NA())</f>
        <v>#N/A</v>
      </c>
      <c r="P24" s="58" t="e">
        <f ca="true">+IF(AND(ISNUMBER(OFFSET('Water Data'!$G$5,0,10*ROW('Water Data'!G18))),'Data Summary'!CE24="Yes"),100-OFFSET('Water Data'!$G$5,0,10*ROW('Water Data'!G18)),NA())</f>
        <v>#N/A</v>
      </c>
      <c r="Q24" s="58" t="e">
        <f ca="true">+IF(AND(ISNUMBER(OFFSET('Water Data'!$G$7,0,10*ROW('Water Data'!G18))),'Data Summary'!CF24="Yes"),OFFSET('Water Data'!$G$7,0,10*ROW('Water Data'!G18)),NA())</f>
        <v>#N/A</v>
      </c>
      <c r="R24" s="58" t="e">
        <f ca="true">+IF(AND(ISNUMBER(OFFSET('Water Data'!$G$10,0,10*ROW('Water Data'!G18))),'Data Summary'!CG24="Yes"),OFFSET('Water Data'!$G$10,0,10*ROW('Water Data'!G18)),NA())</f>
        <v>#N/A</v>
      </c>
      <c r="S24" s="58" t="e">
        <f ca="true">+IF(AND(ISNUMBER(OFFSET('Water Data'!$H$5,0,10*ROW('Water Data'!H18))),'Data Summary'!CH24="Yes"),100-OFFSET('Water Data'!$H$5,0,10*ROW('Water Data'!H18)),NA())</f>
        <v>#N/A</v>
      </c>
      <c r="T24" s="58" t="e">
        <f ca="true">+IF(AND(ISNUMBER(OFFSET('Water Data'!$H$7,0,10*ROW('Water Data'!H18))),'Data Summary'!CI24="Yes"),OFFSET('Water Data'!$H$7,0,10*ROW('Water Data'!H18)),NA())</f>
        <v>#N/A</v>
      </c>
      <c r="U24" s="58" t="e">
        <f ca="true">+IF(AND(ISNUMBER(OFFSET('Water Data'!$H$10,0,10*ROW('Water Data'!H18))),'Data Summary'!CJ24="Yes"),OFFSET('Water Data'!$H$10,0,10*ROW('Water Data'!H18)),NA())</f>
        <v>#N/A</v>
      </c>
      <c r="V24" s="104" t="e">
        <f ca="true">+IF(AND(ISNUMBER(OFFSET('Sanitation Data'!$C$5,0,10*ROW('Sanitation Data'!C18))),'Data Summary'!CK24="Yes"),100-OFFSET('Sanitation Data'!$C$5,0,10*ROW('Sanitation Data'!C18)),NA())</f>
        <v>#N/A</v>
      </c>
      <c r="W24" s="104" t="e">
        <f ca="true">+IF(AND(ISNUMBER(OFFSET('Sanitation Data'!$C$7,0,10*ROW('Sanitation Data'!C18))),'Data Summary'!CL24="Yes"),OFFSET('Sanitation Data'!$C$7,0,10*ROW('Sanitation Data'!C18)),NA())</f>
        <v>#N/A</v>
      </c>
      <c r="X24" s="104" t="e">
        <f ca="true">+IF(AND(ISNUMBER(OFFSET('Sanitation Data'!$C$11,0,10*ROW('Sanitation Data'!C18))),'Data Summary'!CM24="Yes"),OFFSET('Sanitation Data'!$C$11,0,10*ROW('Sanitation Data'!C18)),NA())</f>
        <v>#N/A</v>
      </c>
      <c r="Y24" s="104" t="e">
        <f ca="true">+IF(AND(ISNUMBER(OFFSET('Sanitation Data'!$C$12,0,10*ROW('Sanitation Data'!C18))),'Data Summary'!CN24="Yes"),OFFSET('Sanitation Data'!$C$12,0,10*ROW('Sanitation Data'!C18)),NA())</f>
        <v>#N/A</v>
      </c>
      <c r="Z24" s="104" t="e">
        <f ca="true">+IF(AND(ISNUMBER(OFFSET('Sanitation Data'!$C$13,0,10*ROW('Sanitation Data'!C18))),'Data Summary'!CO24="Yes"),OFFSET('Sanitation Data'!$C$13,0,10*ROW('Sanitation Data'!C18)),NA())</f>
        <v>#N/A</v>
      </c>
      <c r="AA24" s="104" t="e">
        <f ca="true">+IF(AND(ISNUMBER(OFFSET('Sanitation Data'!$D$5,0,10*ROW('Sanitation Data'!D18))),'Data Summary'!CP24="Yes"),100-OFFSET('Sanitation Data'!$D$5,0,10*ROW('Sanitation Data'!D18)),NA())</f>
        <v>#N/A</v>
      </c>
      <c r="AB24" s="104" t="e">
        <f ca="true">+IF(AND(ISNUMBER(OFFSET('Sanitation Data'!$D$7,0,10*ROW('Sanitation Data'!D18))),'Data Summary'!CQ24="Yes"),OFFSET('Sanitation Data'!$D$7,0,10*ROW('Sanitation Data'!D18)),NA())</f>
        <v>#N/A</v>
      </c>
      <c r="AC24" s="104" t="e">
        <f ca="true">+IF(AND(ISNUMBER(OFFSET('Sanitation Data'!$D$11,0,10*ROW('Sanitation Data'!D18))),'Data Summary'!CR24="Yes"),OFFSET('Sanitation Data'!$D$11,0,10*ROW('Sanitation Data'!D18)),NA())</f>
        <v>#N/A</v>
      </c>
      <c r="AD24" s="104" t="e">
        <f ca="true">+IF(AND(ISNUMBER(OFFSET('Sanitation Data'!$D$12,0,10*ROW('Sanitation Data'!D18))),'Data Summary'!CS24="Yes"),OFFSET('Sanitation Data'!$D$12,0,10*ROW('Sanitation Data'!D18)),NA())</f>
        <v>#N/A</v>
      </c>
      <c r="AE24" s="104" t="e">
        <f ca="true">+IF(AND(ISNUMBER(OFFSET('Sanitation Data'!$D$13,0,10*ROW('Sanitation Data'!D18))),'Data Summary'!CT24="Yes"),OFFSET('Sanitation Data'!$D$13,0,10*ROW('Sanitation Data'!D18)),NA())</f>
        <v>#N/A</v>
      </c>
      <c r="AF24" s="104" t="e">
        <f ca="true">+IF(AND(ISNUMBER(OFFSET('Sanitation Data'!$E$5,0,10*ROW('Sanitation Data'!E18))),'Data Summary'!CU24="Yes"),100-OFFSET('Sanitation Data'!$E$5,0,10*ROW('Sanitation Data'!E18)),NA())</f>
        <v>#N/A</v>
      </c>
      <c r="AG24" s="104" t="e">
        <f ca="true">+IF(AND(ISNUMBER(OFFSET('Sanitation Data'!$E$7,0,10*ROW('Sanitation Data'!E18))),'Data Summary'!CV24="Yes"),OFFSET('Sanitation Data'!$E$7,0,10*ROW('Sanitation Data'!E18)),NA())</f>
        <v>#N/A</v>
      </c>
      <c r="AH24" s="104" t="e">
        <f ca="true">+IF(AND(ISNUMBER(OFFSET('Sanitation Data'!$E$11,0,10*ROW('Sanitation Data'!E18))),'Data Summary'!CW24="Yes"),OFFSET('Sanitation Data'!$E$11,0,10*ROW('Sanitation Data'!E18)),NA())</f>
        <v>#N/A</v>
      </c>
      <c r="AI24" s="104" t="e">
        <f ca="true">+IF(AND(ISNUMBER(OFFSET('Sanitation Data'!$E$12,0,10*ROW('Sanitation Data'!E18))),'Data Summary'!CX24="Yes"),OFFSET('Sanitation Data'!$E$12,0,10*ROW('Sanitation Data'!E18)),NA())</f>
        <v>#N/A</v>
      </c>
      <c r="AJ24" s="104" t="e">
        <f ca="true">+IF(AND(ISNUMBER(OFFSET('Sanitation Data'!$E$13,0,10*ROW('Sanitation Data'!E18))),'Data Summary'!CY24="Yes"),OFFSET('Sanitation Data'!$E$13,0,10*ROW('Sanitation Data'!E18)),NA())</f>
        <v>#N/A</v>
      </c>
      <c r="AK24" s="104" t="e">
        <f ca="true">+IF(AND(ISNUMBER(OFFSET('Sanitation Data'!$F$5,0,10*ROW('Sanitation Data'!F18))),'Data Summary'!CZ24="Yes"),100-OFFSET('Sanitation Data'!$F$5,0,10*ROW('Sanitation Data'!F18)),NA())</f>
        <v>#N/A</v>
      </c>
      <c r="AL24" s="104" t="e">
        <f ca="true">+IF(AND(ISNUMBER(OFFSET('Sanitation Data'!$F$7,0,10*ROW('Sanitation Data'!F18))),'Data Summary'!DA24="Yes"),OFFSET('Sanitation Data'!$F$7,0,10*ROW('Sanitation Data'!F18)),NA())</f>
        <v>#N/A</v>
      </c>
      <c r="AM24" s="104" t="e">
        <f ca="true">+IF(AND(ISNUMBER(OFFSET('Sanitation Data'!$F$11,0,10*ROW('Sanitation Data'!F18))),'Data Summary'!DB24="Yes"),OFFSET('Sanitation Data'!$F$11,0,10*ROW('Sanitation Data'!F18)),NA())</f>
        <v>#N/A</v>
      </c>
      <c r="AN24" s="104" t="e">
        <f ca="true">+IF(AND(ISNUMBER(OFFSET('Sanitation Data'!$F$12,0,10*ROW('Sanitation Data'!F18))),'Data Summary'!DC24="Yes"),OFFSET('Sanitation Data'!$F$12,0,10*ROW('Sanitation Data'!F18)),NA())</f>
        <v>#N/A</v>
      </c>
      <c r="AO24" s="104" t="e">
        <f ca="true">+IF(AND(ISNUMBER(OFFSET('Sanitation Data'!$F$13,0,10*ROW('Sanitation Data'!F18))),'Data Summary'!DD24="Yes"),OFFSET('Sanitation Data'!$F$13,0,10*ROW('Sanitation Data'!F18)),NA())</f>
        <v>#N/A</v>
      </c>
      <c r="AP24" s="104" t="e">
        <f ca="true">+IF(AND(ISNUMBER(OFFSET('Sanitation Data'!$G$5,0,10*ROW('Sanitation Data'!G18))),'Data Summary'!DE24="Yes"),100-OFFSET('Sanitation Data'!$G$5,0,10*ROW('Sanitation Data'!G18)),NA())</f>
        <v>#N/A</v>
      </c>
      <c r="AQ24" s="104" t="e">
        <f ca="true">+IF(AND(ISNUMBER(OFFSET('Sanitation Data'!$G$7,0,10*ROW('Sanitation Data'!G18))),'Data Summary'!DF24="Yes"),OFFSET('Sanitation Data'!$G$7,0,10*ROW('Sanitation Data'!G18)),NA())</f>
        <v>#N/A</v>
      </c>
      <c r="AR24" s="104" t="e">
        <f ca="true">+IF(AND(ISNUMBER(OFFSET('Sanitation Data'!$G$11,0,10*ROW('Sanitation Data'!G18))),'Data Summary'!DG24="Yes"),OFFSET('Sanitation Data'!$G$11,0,10*ROW('Sanitation Data'!G18)),NA())</f>
        <v>#N/A</v>
      </c>
      <c r="AS24" s="104" t="e">
        <f ca="true">+IF(AND(ISNUMBER(OFFSET('Sanitation Data'!$G$12,0,10*ROW('Sanitation Data'!G18))),'Data Summary'!DH24="Yes"),OFFSET('Sanitation Data'!$G$12,0,10*ROW('Sanitation Data'!G18)),NA())</f>
        <v>#N/A</v>
      </c>
      <c r="AT24" s="104" t="e">
        <f ca="true">+IF(AND(ISNUMBER(OFFSET('Sanitation Data'!$G$13,0,10*ROW('Sanitation Data'!G18))),'Data Summary'!DI24="Yes"),OFFSET('Sanitation Data'!$G$13,0,10*ROW('Sanitation Data'!G18)),NA())</f>
        <v>#N/A</v>
      </c>
      <c r="AU24" s="104" t="e">
        <f ca="true">+IF(AND(ISNUMBER(OFFSET('Sanitation Data'!$H$5,0,10*ROW('Sanitation Data'!H18))),'Data Summary'!DJ24="Yes"),100-OFFSET('Sanitation Data'!$H$5,0,10*ROW('Sanitation Data'!H18)),NA())</f>
        <v>#N/A</v>
      </c>
      <c r="AV24" s="104" t="e">
        <f ca="true">+IF(AND(ISNUMBER(OFFSET('Sanitation Data'!$H$7,0,10*ROW('Sanitation Data'!H18))),'Data Summary'!DK24="Yes"),OFFSET('Sanitation Data'!$H$7,0,10*ROW('Sanitation Data'!H18)),NA())</f>
        <v>#N/A</v>
      </c>
      <c r="AW24" s="104" t="e">
        <f ca="true">+IF(AND(ISNUMBER(OFFSET('Sanitation Data'!$H$11,0,10*ROW('Sanitation Data'!H18))),'Data Summary'!DL24="Yes"),OFFSET('Sanitation Data'!$H$11,0,10*ROW('Sanitation Data'!H18)),NA())</f>
        <v>#N/A</v>
      </c>
      <c r="AX24" s="104" t="e">
        <f ca="true">+IF(AND(ISNUMBER(OFFSET('Sanitation Data'!$H$12,0,10*ROW('Sanitation Data'!H18))),'Data Summary'!DM24="Yes"),OFFSET('Sanitation Data'!$H$12,0,10*ROW('Sanitation Data'!H18)),NA())</f>
        <v>#N/A</v>
      </c>
      <c r="AY24" s="104" t="e">
        <f ca="true">+IF(AND(ISNUMBER(OFFSET('Sanitation Data'!$H$13,0,10*ROW('Sanitation Data'!H18))),'Data Summary'!DN24="Yes"),OFFSET('Sanitation Data'!$H$13,0,10*ROW('Sanitation Data'!H18)),NA())</f>
        <v>#N/A</v>
      </c>
      <c r="AZ24" s="109" t="e">
        <f ca="true">+IF(AND(ISNUMBER(OFFSET('Hygiene Data'!$C$6,0,10*ROW('Hygiene Data'!C18))),'Data Summary'!DO24="Yes"),OFFSET('Hygiene Data'!$C$6,0,10*ROW('Hygiene Data'!C18)),NA())</f>
        <v>#N/A</v>
      </c>
      <c r="BA24" s="109" t="e">
        <f ca="true">+IF(AND(ISNUMBER(OFFSET('Hygiene Data'!$C$8,0,10*ROW('Hygiene Data'!C18))),'Data Summary'!DP24="Yes"),OFFSET('Hygiene Data'!$C$8,0,10*ROW('Hygiene Data'!C18)),NA())</f>
        <v>#N/A</v>
      </c>
      <c r="BB24" s="109" t="e">
        <f ca="true">+IF(AND(ISNUMBER(OFFSET('Hygiene Data'!$C$10,0,10*ROW('Hygiene Data'!C18))),'Data Summary'!DQ24="Yes"),OFFSET('Hygiene Data'!$C$10,0,10*ROW('Hygiene Data'!C18)),NA())</f>
        <v>#N/A</v>
      </c>
      <c r="BC24" s="109" t="e">
        <f ca="true">+IF(AND(ISNUMBER(OFFSET('Hygiene Data'!$D$6,0,10*ROW('Hygiene Data'!D18))),'Data Summary'!DR24="Yes"),OFFSET('Hygiene Data'!$D$6,0,10*ROW('Hygiene Data'!D18)),NA())</f>
        <v>#N/A</v>
      </c>
      <c r="BD24" s="109" t="e">
        <f ca="true">+IF(AND(ISNUMBER(OFFSET('Hygiene Data'!$D$8,0,10*ROW('Hygiene Data'!D18))),'Data Summary'!DS24="Yes"),OFFSET('Hygiene Data'!$D$8,0,10*ROW('Hygiene Data'!D18)),NA())</f>
        <v>#N/A</v>
      </c>
      <c r="BE24" s="109" t="e">
        <f ca="true">+IF(AND(ISNUMBER(OFFSET('Hygiene Data'!$D$10,0,10*ROW('Hygiene Data'!D18))),'Data Summary'!DT24="Yes"),OFFSET('Hygiene Data'!$D$10,0,10*ROW('Hygiene Data'!D18)),NA())</f>
        <v>#N/A</v>
      </c>
      <c r="BF24" s="109" t="e">
        <f ca="true">+IF(AND(ISNUMBER(OFFSET('Hygiene Data'!$E$6,0,10*ROW('Hygiene Data'!E18))),'Data Summary'!DU24="Yes"),OFFSET('Hygiene Data'!$E$6,0,10*ROW('Hygiene Data'!E18)),NA())</f>
        <v>#N/A</v>
      </c>
      <c r="BG24" s="109" t="e">
        <f ca="true">+IF(AND(ISNUMBER(OFFSET('Hygiene Data'!$E$8,0,10*ROW('Hygiene Data'!E18))),'Data Summary'!DV24="Yes"),OFFSET('Hygiene Data'!$E$8,0,10*ROW('Hygiene Data'!E18)),NA())</f>
        <v>#N/A</v>
      </c>
      <c r="BH24" s="109" t="e">
        <f ca="true">+IF(AND(ISNUMBER(OFFSET('Hygiene Data'!$E$10,0,10*ROW('Hygiene Data'!E18))),'Data Summary'!DW24="Yes"),OFFSET('Hygiene Data'!$E$10,0,10*ROW('Hygiene Data'!E18)),NA())</f>
        <v>#N/A</v>
      </c>
      <c r="BI24" s="109" t="e">
        <f ca="true">+IF(AND(ISNUMBER(OFFSET('Hygiene Data'!$F$6,0,10*ROW('Hygiene Data'!F18))),'Data Summary'!DX24="Yes"),OFFSET('Hygiene Data'!$F$6,0,10*ROW('Hygiene Data'!F18)),NA())</f>
        <v>#N/A</v>
      </c>
      <c r="BJ24" s="109" t="e">
        <f ca="true">+IF(AND(ISNUMBER(OFFSET('Hygiene Data'!$F$8,0,10*ROW('Hygiene Data'!F18))),'Data Summary'!DY24="Yes"),OFFSET('Hygiene Data'!$F$8,0,10*ROW('Hygiene Data'!F18)),NA())</f>
        <v>#N/A</v>
      </c>
      <c r="BK24" s="109" t="e">
        <f ca="true">+IF(AND(ISNUMBER(OFFSET('Hygiene Data'!$F$10,0,10*ROW('Hygiene Data'!F18))),'Data Summary'!DZ24="Yes"),OFFSET('Hygiene Data'!$F$10,0,10*ROW('Hygiene Data'!F18)),NA())</f>
        <v>#N/A</v>
      </c>
      <c r="BL24" s="109" t="e">
        <f ca="true">+IF(AND(ISNUMBER(OFFSET('Hygiene Data'!$G$6,0,10*ROW('Hygiene Data'!G18))),'Data Summary'!EA24="Yes"),OFFSET('Hygiene Data'!$G$6,0,10*ROW('Hygiene Data'!G18)),NA())</f>
        <v>#N/A</v>
      </c>
      <c r="BM24" s="109" t="e">
        <f ca="true">+IF(AND(ISNUMBER(OFFSET('Hygiene Data'!$G$8,0,10*ROW('Hygiene Data'!G18))),'Data Summary'!EB24="Yes"),OFFSET('Hygiene Data'!$G$8,0,10*ROW('Hygiene Data'!G18)),NA())</f>
        <v>#N/A</v>
      </c>
      <c r="BN24" s="109" t="e">
        <f ca="true">+IF(AND(ISNUMBER(OFFSET('Hygiene Data'!$G$10,0,10*ROW('Hygiene Data'!G18))),'Data Summary'!EC24="Yes"),OFFSET('Hygiene Data'!$G$10,0,10*ROW('Hygiene Data'!G18)),NA())</f>
        <v>#N/A</v>
      </c>
      <c r="BO24" s="109" t="e">
        <f ca="true">+IF(AND(ISNUMBER(OFFSET('Hygiene Data'!$H$6,0,10*ROW('Hygiene Data'!H18))),'Data Summary'!ED24="Yes"),OFFSET('Hygiene Data'!$H$6,0,10*ROW('Hygiene Data'!H18)),NA())</f>
        <v>#N/A</v>
      </c>
      <c r="BP24" s="109" t="e">
        <f ca="true">+IF(AND(ISNUMBER(OFFSET('Hygiene Data'!$H$8,0,10*ROW('Hygiene Data'!H18))),'Data Summary'!EE24="Yes"),OFFSET('Hygiene Data'!$H$8,0,10*ROW('Hygiene Data'!H18)),NA())</f>
        <v>#N/A</v>
      </c>
      <c r="BQ24" s="109" t="e">
        <f ca="true">+IF(AND(ISNUMBER(OFFSET('Hygiene Data'!$H$10,0,10*ROW('Hygiene Data'!H18))),'Data Summary'!EF24="Yes"),OFFSET('Hygiene Data'!$H$10,0,10*ROW('Hygiene Data'!H18)),NA())</f>
        <v>#N/A</v>
      </c>
    </row>
    <row r="25" x14ac:dyDescent="0.2">
      <c r="A25" s="57" t="e">
        <f ca="true">+IF(OFFSET('Water Data'!$B$1,0,10*ROW('Water Data'!B19))="",NA(),OFFSET('Water Data'!$B$1,0,10*ROW('Water Data'!B19)))</f>
        <v>#N/A</v>
      </c>
      <c r="B25" s="57" t="e">
        <f ca="true">+IF(OFFSET('Water Data'!$A$3,0,10*ROW('Water Data'!A19))="",NA(),OFFSET('Water Data'!$A$3,0,10*ROW('Water Data'!A19)))</f>
        <v>#N/A</v>
      </c>
      <c r="C25" s="57" t="e">
        <f ca="true">+IF(OFFSET('Water Data'!$C$3,0,10*ROW('Water Data'!C19))="",NA(),OFFSET('Water Data'!$C$3,0,10*ROW('Water Data'!C19)))</f>
        <v>#N/A</v>
      </c>
      <c r="D25" s="58" t="e">
        <f ca="true">+IF(AND(ISNUMBER(OFFSET('Water Data'!$C$5,0,10*ROW('Water Data'!C19))),'Data Summary'!BS25="Yes"),100-OFFSET('Water Data'!$C$5,0,10*ROW('Water Data'!C19)),NA())</f>
        <v>#N/A</v>
      </c>
      <c r="E25" s="58" t="e">
        <f ca="true">+IF(AND(ISNUMBER(OFFSET('Water Data'!$C$7,0,10*ROW('Water Data'!C19))),'Data Summary'!BT25="Yes"),OFFSET('Water Data'!$C$7,0,10*ROW('Water Data'!C19)),NA())</f>
        <v>#N/A</v>
      </c>
      <c r="F25" s="58" t="e">
        <f ca="true">+IF(AND(ISNUMBER(OFFSET('Water Data'!$C$10,0,10*ROW('Water Data'!C19))),'Data Summary'!BU25="Yes"),OFFSET('Water Data'!$C$10,0,10*ROW('Water Data'!C19)),NA())</f>
        <v>#N/A</v>
      </c>
      <c r="G25" s="58" t="e">
        <f ca="true">+IF(AND(ISNUMBER(OFFSET('Water Data'!$D$5,0,10*ROW('Water Data'!D19))),'Data Summary'!BV25="Yes"),100-OFFSET('Water Data'!$D$5,0,10*ROW('Water Data'!D19)),NA())</f>
        <v>#N/A</v>
      </c>
      <c r="H25" s="58" t="e">
        <f ca="true">+IF(AND(ISNUMBER(OFFSET('Water Data'!$D$7,0,10*ROW('Water Data'!D19))),'Data Summary'!BW25="Yes"),OFFSET('Water Data'!$D$7,0,10*ROW('Water Data'!D19)),NA())</f>
        <v>#N/A</v>
      </c>
      <c r="I25" s="58" t="e">
        <f ca="true">+IF(AND(ISNUMBER(OFFSET('Water Data'!$D$10,0,10*ROW('Water Data'!D19))),'Data Summary'!BX25="Yes"),OFFSET('Water Data'!$D$10,0,10*ROW('Water Data'!D19)),NA())</f>
        <v>#N/A</v>
      </c>
      <c r="J25" s="58" t="e">
        <f ca="true">+IF(AND(ISNUMBER(OFFSET('Water Data'!$E$5,0,10*ROW('Water Data'!E19))),'Data Summary'!BY25="Yes"),100-OFFSET('Water Data'!$E$5,0,10*ROW('Water Data'!E19)),NA())</f>
        <v>#N/A</v>
      </c>
      <c r="K25" s="58" t="e">
        <f ca="true">+IF(AND(ISNUMBER(OFFSET('Water Data'!$E$7,0,10*ROW('Water Data'!E19))),'Data Summary'!BZ25="Yes"),OFFSET('Water Data'!$E$7,0,10*ROW('Water Data'!E19)),NA())</f>
        <v>#N/A</v>
      </c>
      <c r="L25" s="58" t="e">
        <f ca="true">+IF(AND(ISNUMBER(OFFSET('Water Data'!$E$10,0,10*ROW('Water Data'!E19))),'Data Summary'!CA25="Yes"),OFFSET('Water Data'!$E$10,0,10*ROW('Water Data'!E19)),NA())</f>
        <v>#N/A</v>
      </c>
      <c r="M25" s="58" t="e">
        <f ca="true">+IF(AND(ISNUMBER(OFFSET('Water Data'!$F$5,0,10*ROW('Water Data'!F19))),'Data Summary'!CB25="Yes"),100-OFFSET('Water Data'!$F$5,0,10*ROW('Water Data'!F19)),NA())</f>
        <v>#N/A</v>
      </c>
      <c r="N25" s="58" t="e">
        <f ca="true">+IF(AND(ISNUMBER(OFFSET('Water Data'!$F$7,0,10*ROW('Water Data'!F19))),'Data Summary'!CC25="Yes"),OFFSET('Water Data'!$F$7,0,10*ROW('Water Data'!F19)),NA())</f>
        <v>#N/A</v>
      </c>
      <c r="O25" s="58" t="e">
        <f ca="true">+IF(AND(ISNUMBER(OFFSET('Water Data'!$F$10,0,10*ROW('Water Data'!F19))),'Data Summary'!CD25="Yes"),OFFSET('Water Data'!$F$10,0,10*ROW('Water Data'!F19)),NA())</f>
        <v>#N/A</v>
      </c>
      <c r="P25" s="58" t="e">
        <f ca="true">+IF(AND(ISNUMBER(OFFSET('Water Data'!$G$5,0,10*ROW('Water Data'!G19))),'Data Summary'!CE25="Yes"),100-OFFSET('Water Data'!$G$5,0,10*ROW('Water Data'!G19)),NA())</f>
        <v>#N/A</v>
      </c>
      <c r="Q25" s="58" t="e">
        <f ca="true">+IF(AND(ISNUMBER(OFFSET('Water Data'!$G$7,0,10*ROW('Water Data'!G19))),'Data Summary'!CF25="Yes"),OFFSET('Water Data'!$G$7,0,10*ROW('Water Data'!G19)),NA())</f>
        <v>#N/A</v>
      </c>
      <c r="R25" s="58" t="e">
        <f ca="true">+IF(AND(ISNUMBER(OFFSET('Water Data'!$G$10,0,10*ROW('Water Data'!G19))),'Data Summary'!CG25="Yes"),OFFSET('Water Data'!$G$10,0,10*ROW('Water Data'!G19)),NA())</f>
        <v>#N/A</v>
      </c>
      <c r="S25" s="58" t="e">
        <f ca="true">+IF(AND(ISNUMBER(OFFSET('Water Data'!$H$5,0,10*ROW('Water Data'!H19))),'Data Summary'!CH25="Yes"),100-OFFSET('Water Data'!$H$5,0,10*ROW('Water Data'!H19)),NA())</f>
        <v>#N/A</v>
      </c>
      <c r="T25" s="58" t="e">
        <f ca="true">+IF(AND(ISNUMBER(OFFSET('Water Data'!$H$7,0,10*ROW('Water Data'!H19))),'Data Summary'!CI25="Yes"),OFFSET('Water Data'!$H$7,0,10*ROW('Water Data'!H19)),NA())</f>
        <v>#N/A</v>
      </c>
      <c r="U25" s="58" t="e">
        <f ca="true">+IF(AND(ISNUMBER(OFFSET('Water Data'!$H$10,0,10*ROW('Water Data'!H19))),'Data Summary'!CJ25="Yes"),OFFSET('Water Data'!$H$10,0,10*ROW('Water Data'!H19)),NA())</f>
        <v>#N/A</v>
      </c>
      <c r="V25" s="104" t="e">
        <f ca="true">+IF(AND(ISNUMBER(OFFSET('Sanitation Data'!$C$5,0,10*ROW('Sanitation Data'!C19))),'Data Summary'!CK25="Yes"),100-OFFSET('Sanitation Data'!$C$5,0,10*ROW('Sanitation Data'!C19)),NA())</f>
        <v>#N/A</v>
      </c>
      <c r="W25" s="104" t="e">
        <f ca="true">+IF(AND(ISNUMBER(OFFSET('Sanitation Data'!$C$7,0,10*ROW('Sanitation Data'!C19))),'Data Summary'!CL25="Yes"),OFFSET('Sanitation Data'!$C$7,0,10*ROW('Sanitation Data'!C19)),NA())</f>
        <v>#N/A</v>
      </c>
      <c r="X25" s="104" t="e">
        <f ca="true">+IF(AND(ISNUMBER(OFFSET('Sanitation Data'!$C$11,0,10*ROW('Sanitation Data'!C19))),'Data Summary'!CM25="Yes"),OFFSET('Sanitation Data'!$C$11,0,10*ROW('Sanitation Data'!C19)),NA())</f>
        <v>#N/A</v>
      </c>
      <c r="Y25" s="104" t="e">
        <f ca="true">+IF(AND(ISNUMBER(OFFSET('Sanitation Data'!$C$12,0,10*ROW('Sanitation Data'!C19))),'Data Summary'!CN25="Yes"),OFFSET('Sanitation Data'!$C$12,0,10*ROW('Sanitation Data'!C19)),NA())</f>
        <v>#N/A</v>
      </c>
      <c r="Z25" s="104" t="e">
        <f ca="true">+IF(AND(ISNUMBER(OFFSET('Sanitation Data'!$C$13,0,10*ROW('Sanitation Data'!C19))),'Data Summary'!CO25="Yes"),OFFSET('Sanitation Data'!$C$13,0,10*ROW('Sanitation Data'!C19)),NA())</f>
        <v>#N/A</v>
      </c>
      <c r="AA25" s="104" t="e">
        <f ca="true">+IF(AND(ISNUMBER(OFFSET('Sanitation Data'!$D$5,0,10*ROW('Sanitation Data'!D19))),'Data Summary'!CP25="Yes"),100-OFFSET('Sanitation Data'!$D$5,0,10*ROW('Sanitation Data'!D19)),NA())</f>
        <v>#N/A</v>
      </c>
      <c r="AB25" s="104" t="e">
        <f ca="true">+IF(AND(ISNUMBER(OFFSET('Sanitation Data'!$D$7,0,10*ROW('Sanitation Data'!D19))),'Data Summary'!CQ25="Yes"),OFFSET('Sanitation Data'!$D$7,0,10*ROW('Sanitation Data'!D19)),NA())</f>
        <v>#N/A</v>
      </c>
      <c r="AC25" s="104" t="e">
        <f ca="true">+IF(AND(ISNUMBER(OFFSET('Sanitation Data'!$D$11,0,10*ROW('Sanitation Data'!D19))),'Data Summary'!CR25="Yes"),OFFSET('Sanitation Data'!$D$11,0,10*ROW('Sanitation Data'!D19)),NA())</f>
        <v>#N/A</v>
      </c>
      <c r="AD25" s="104" t="e">
        <f ca="true">+IF(AND(ISNUMBER(OFFSET('Sanitation Data'!$D$12,0,10*ROW('Sanitation Data'!D19))),'Data Summary'!CS25="Yes"),OFFSET('Sanitation Data'!$D$12,0,10*ROW('Sanitation Data'!D19)),NA())</f>
        <v>#N/A</v>
      </c>
      <c r="AE25" s="104" t="e">
        <f ca="true">+IF(AND(ISNUMBER(OFFSET('Sanitation Data'!$D$13,0,10*ROW('Sanitation Data'!D19))),'Data Summary'!CT25="Yes"),OFFSET('Sanitation Data'!$D$13,0,10*ROW('Sanitation Data'!D19)),NA())</f>
        <v>#N/A</v>
      </c>
      <c r="AF25" s="104" t="e">
        <f ca="true">+IF(AND(ISNUMBER(OFFSET('Sanitation Data'!$E$5,0,10*ROW('Sanitation Data'!E19))),'Data Summary'!CU25="Yes"),100-OFFSET('Sanitation Data'!$E$5,0,10*ROW('Sanitation Data'!E19)),NA())</f>
        <v>#N/A</v>
      </c>
      <c r="AG25" s="104" t="e">
        <f ca="true">+IF(AND(ISNUMBER(OFFSET('Sanitation Data'!$E$7,0,10*ROW('Sanitation Data'!E19))),'Data Summary'!CV25="Yes"),OFFSET('Sanitation Data'!$E$7,0,10*ROW('Sanitation Data'!E19)),NA())</f>
        <v>#N/A</v>
      </c>
      <c r="AH25" s="104" t="e">
        <f ca="true">+IF(AND(ISNUMBER(OFFSET('Sanitation Data'!$E$11,0,10*ROW('Sanitation Data'!E19))),'Data Summary'!CW25="Yes"),OFFSET('Sanitation Data'!$E$11,0,10*ROW('Sanitation Data'!E19)),NA())</f>
        <v>#N/A</v>
      </c>
      <c r="AI25" s="104" t="e">
        <f ca="true">+IF(AND(ISNUMBER(OFFSET('Sanitation Data'!$E$12,0,10*ROW('Sanitation Data'!E19))),'Data Summary'!CX25="Yes"),OFFSET('Sanitation Data'!$E$12,0,10*ROW('Sanitation Data'!E19)),NA())</f>
        <v>#N/A</v>
      </c>
      <c r="AJ25" s="104" t="e">
        <f ca="true">+IF(AND(ISNUMBER(OFFSET('Sanitation Data'!$E$13,0,10*ROW('Sanitation Data'!E19))),'Data Summary'!CY25="Yes"),OFFSET('Sanitation Data'!$E$13,0,10*ROW('Sanitation Data'!E19)),NA())</f>
        <v>#N/A</v>
      </c>
      <c r="AK25" s="104" t="e">
        <f ca="true">+IF(AND(ISNUMBER(OFFSET('Sanitation Data'!$F$5,0,10*ROW('Sanitation Data'!F19))),'Data Summary'!CZ25="Yes"),100-OFFSET('Sanitation Data'!$F$5,0,10*ROW('Sanitation Data'!F19)),NA())</f>
        <v>#N/A</v>
      </c>
      <c r="AL25" s="104" t="e">
        <f ca="true">+IF(AND(ISNUMBER(OFFSET('Sanitation Data'!$F$7,0,10*ROW('Sanitation Data'!F19))),'Data Summary'!DA25="Yes"),OFFSET('Sanitation Data'!$F$7,0,10*ROW('Sanitation Data'!F19)),NA())</f>
        <v>#N/A</v>
      </c>
      <c r="AM25" s="104" t="e">
        <f ca="true">+IF(AND(ISNUMBER(OFFSET('Sanitation Data'!$F$11,0,10*ROW('Sanitation Data'!F19))),'Data Summary'!DB25="Yes"),OFFSET('Sanitation Data'!$F$11,0,10*ROW('Sanitation Data'!F19)),NA())</f>
        <v>#N/A</v>
      </c>
      <c r="AN25" s="104" t="e">
        <f ca="true">+IF(AND(ISNUMBER(OFFSET('Sanitation Data'!$F$12,0,10*ROW('Sanitation Data'!F19))),'Data Summary'!DC25="Yes"),OFFSET('Sanitation Data'!$F$12,0,10*ROW('Sanitation Data'!F19)),NA())</f>
        <v>#N/A</v>
      </c>
      <c r="AO25" s="104" t="e">
        <f ca="true">+IF(AND(ISNUMBER(OFFSET('Sanitation Data'!$F$13,0,10*ROW('Sanitation Data'!F19))),'Data Summary'!DD25="Yes"),OFFSET('Sanitation Data'!$F$13,0,10*ROW('Sanitation Data'!F19)),NA())</f>
        <v>#N/A</v>
      </c>
      <c r="AP25" s="104" t="e">
        <f ca="true">+IF(AND(ISNUMBER(OFFSET('Sanitation Data'!$G$5,0,10*ROW('Sanitation Data'!G19))),'Data Summary'!DE25="Yes"),100-OFFSET('Sanitation Data'!$G$5,0,10*ROW('Sanitation Data'!G19)),NA())</f>
        <v>#N/A</v>
      </c>
      <c r="AQ25" s="104" t="e">
        <f ca="true">+IF(AND(ISNUMBER(OFFSET('Sanitation Data'!$G$7,0,10*ROW('Sanitation Data'!G19))),'Data Summary'!DF25="Yes"),OFFSET('Sanitation Data'!$G$7,0,10*ROW('Sanitation Data'!G19)),NA())</f>
        <v>#N/A</v>
      </c>
      <c r="AR25" s="104" t="e">
        <f ca="true">+IF(AND(ISNUMBER(OFFSET('Sanitation Data'!$G$11,0,10*ROW('Sanitation Data'!G19))),'Data Summary'!DG25="Yes"),OFFSET('Sanitation Data'!$G$11,0,10*ROW('Sanitation Data'!G19)),NA())</f>
        <v>#N/A</v>
      </c>
      <c r="AS25" s="104" t="e">
        <f ca="true">+IF(AND(ISNUMBER(OFFSET('Sanitation Data'!$G$12,0,10*ROW('Sanitation Data'!G19))),'Data Summary'!DH25="Yes"),OFFSET('Sanitation Data'!$G$12,0,10*ROW('Sanitation Data'!G19)),NA())</f>
        <v>#N/A</v>
      </c>
      <c r="AT25" s="104" t="e">
        <f ca="true">+IF(AND(ISNUMBER(OFFSET('Sanitation Data'!$G$13,0,10*ROW('Sanitation Data'!G19))),'Data Summary'!DI25="Yes"),OFFSET('Sanitation Data'!$G$13,0,10*ROW('Sanitation Data'!G19)),NA())</f>
        <v>#N/A</v>
      </c>
      <c r="AU25" s="104" t="e">
        <f ca="true">+IF(AND(ISNUMBER(OFFSET('Sanitation Data'!$H$5,0,10*ROW('Sanitation Data'!H19))),'Data Summary'!DJ25="Yes"),100-OFFSET('Sanitation Data'!$H$5,0,10*ROW('Sanitation Data'!H19)),NA())</f>
        <v>#N/A</v>
      </c>
      <c r="AV25" s="104" t="e">
        <f ca="true">+IF(AND(ISNUMBER(OFFSET('Sanitation Data'!$H$7,0,10*ROW('Sanitation Data'!H19))),'Data Summary'!DK25="Yes"),OFFSET('Sanitation Data'!$H$7,0,10*ROW('Sanitation Data'!H19)),NA())</f>
        <v>#N/A</v>
      </c>
      <c r="AW25" s="104" t="e">
        <f ca="true">+IF(AND(ISNUMBER(OFFSET('Sanitation Data'!$H$11,0,10*ROW('Sanitation Data'!H19))),'Data Summary'!DL25="Yes"),OFFSET('Sanitation Data'!$H$11,0,10*ROW('Sanitation Data'!H19)),NA())</f>
        <v>#N/A</v>
      </c>
      <c r="AX25" s="104" t="e">
        <f ca="true">+IF(AND(ISNUMBER(OFFSET('Sanitation Data'!$H$12,0,10*ROW('Sanitation Data'!H19))),'Data Summary'!DM25="Yes"),OFFSET('Sanitation Data'!$H$12,0,10*ROW('Sanitation Data'!H19)),NA())</f>
        <v>#N/A</v>
      </c>
      <c r="AY25" s="104" t="e">
        <f ca="true">+IF(AND(ISNUMBER(OFFSET('Sanitation Data'!$H$13,0,10*ROW('Sanitation Data'!H19))),'Data Summary'!DN25="Yes"),OFFSET('Sanitation Data'!$H$13,0,10*ROW('Sanitation Data'!H19)),NA())</f>
        <v>#N/A</v>
      </c>
      <c r="AZ25" s="109" t="e">
        <f ca="true">+IF(AND(ISNUMBER(OFFSET('Hygiene Data'!$C$6,0,10*ROW('Hygiene Data'!C19))),'Data Summary'!DO25="Yes"),OFFSET('Hygiene Data'!$C$6,0,10*ROW('Hygiene Data'!C19)),NA())</f>
        <v>#N/A</v>
      </c>
      <c r="BA25" s="109" t="e">
        <f ca="true">+IF(AND(ISNUMBER(OFFSET('Hygiene Data'!$C$8,0,10*ROW('Hygiene Data'!C19))),'Data Summary'!DP25="Yes"),OFFSET('Hygiene Data'!$C$8,0,10*ROW('Hygiene Data'!C19)),NA())</f>
        <v>#N/A</v>
      </c>
      <c r="BB25" s="109" t="e">
        <f ca="true">+IF(AND(ISNUMBER(OFFSET('Hygiene Data'!$C$10,0,10*ROW('Hygiene Data'!C19))),'Data Summary'!DQ25="Yes"),OFFSET('Hygiene Data'!$C$10,0,10*ROW('Hygiene Data'!C19)),NA())</f>
        <v>#N/A</v>
      </c>
      <c r="BC25" s="109" t="e">
        <f ca="true">+IF(AND(ISNUMBER(OFFSET('Hygiene Data'!$D$6,0,10*ROW('Hygiene Data'!D19))),'Data Summary'!DR25="Yes"),OFFSET('Hygiene Data'!$D$6,0,10*ROW('Hygiene Data'!D19)),NA())</f>
        <v>#N/A</v>
      </c>
      <c r="BD25" s="109" t="e">
        <f ca="true">+IF(AND(ISNUMBER(OFFSET('Hygiene Data'!$D$8,0,10*ROW('Hygiene Data'!D19))),'Data Summary'!DS25="Yes"),OFFSET('Hygiene Data'!$D$8,0,10*ROW('Hygiene Data'!D19)),NA())</f>
        <v>#N/A</v>
      </c>
      <c r="BE25" s="109" t="e">
        <f ca="true">+IF(AND(ISNUMBER(OFFSET('Hygiene Data'!$D$10,0,10*ROW('Hygiene Data'!D19))),'Data Summary'!DT25="Yes"),OFFSET('Hygiene Data'!$D$10,0,10*ROW('Hygiene Data'!D19)),NA())</f>
        <v>#N/A</v>
      </c>
      <c r="BF25" s="109" t="e">
        <f ca="true">+IF(AND(ISNUMBER(OFFSET('Hygiene Data'!$E$6,0,10*ROW('Hygiene Data'!E19))),'Data Summary'!DU25="Yes"),OFFSET('Hygiene Data'!$E$6,0,10*ROW('Hygiene Data'!E19)),NA())</f>
        <v>#N/A</v>
      </c>
      <c r="BG25" s="109" t="e">
        <f ca="true">+IF(AND(ISNUMBER(OFFSET('Hygiene Data'!$E$8,0,10*ROW('Hygiene Data'!E19))),'Data Summary'!DV25="Yes"),OFFSET('Hygiene Data'!$E$8,0,10*ROW('Hygiene Data'!E19)),NA())</f>
        <v>#N/A</v>
      </c>
      <c r="BH25" s="109" t="e">
        <f ca="true">+IF(AND(ISNUMBER(OFFSET('Hygiene Data'!$E$10,0,10*ROW('Hygiene Data'!E19))),'Data Summary'!DW25="Yes"),OFFSET('Hygiene Data'!$E$10,0,10*ROW('Hygiene Data'!E19)),NA())</f>
        <v>#N/A</v>
      </c>
      <c r="BI25" s="109" t="e">
        <f ca="true">+IF(AND(ISNUMBER(OFFSET('Hygiene Data'!$F$6,0,10*ROW('Hygiene Data'!F19))),'Data Summary'!DX25="Yes"),OFFSET('Hygiene Data'!$F$6,0,10*ROW('Hygiene Data'!F19)),NA())</f>
        <v>#N/A</v>
      </c>
      <c r="BJ25" s="109" t="e">
        <f ca="true">+IF(AND(ISNUMBER(OFFSET('Hygiene Data'!$F$8,0,10*ROW('Hygiene Data'!F19))),'Data Summary'!DY25="Yes"),OFFSET('Hygiene Data'!$F$8,0,10*ROW('Hygiene Data'!F19)),NA())</f>
        <v>#N/A</v>
      </c>
      <c r="BK25" s="109" t="e">
        <f ca="true">+IF(AND(ISNUMBER(OFFSET('Hygiene Data'!$F$10,0,10*ROW('Hygiene Data'!F19))),'Data Summary'!DZ25="Yes"),OFFSET('Hygiene Data'!$F$10,0,10*ROW('Hygiene Data'!F19)),NA())</f>
        <v>#N/A</v>
      </c>
      <c r="BL25" s="109" t="e">
        <f ca="true">+IF(AND(ISNUMBER(OFFSET('Hygiene Data'!$G$6,0,10*ROW('Hygiene Data'!G19))),'Data Summary'!EA25="Yes"),OFFSET('Hygiene Data'!$G$6,0,10*ROW('Hygiene Data'!G19)),NA())</f>
        <v>#N/A</v>
      </c>
      <c r="BM25" s="109" t="e">
        <f ca="true">+IF(AND(ISNUMBER(OFFSET('Hygiene Data'!$G$8,0,10*ROW('Hygiene Data'!G19))),'Data Summary'!EB25="Yes"),OFFSET('Hygiene Data'!$G$8,0,10*ROW('Hygiene Data'!G19)),NA())</f>
        <v>#N/A</v>
      </c>
      <c r="BN25" s="109" t="e">
        <f ca="true">+IF(AND(ISNUMBER(OFFSET('Hygiene Data'!$G$10,0,10*ROW('Hygiene Data'!G19))),'Data Summary'!EC25="Yes"),OFFSET('Hygiene Data'!$G$10,0,10*ROW('Hygiene Data'!G19)),NA())</f>
        <v>#N/A</v>
      </c>
      <c r="BO25" s="109" t="e">
        <f ca="true">+IF(AND(ISNUMBER(OFFSET('Hygiene Data'!$H$6,0,10*ROW('Hygiene Data'!H19))),'Data Summary'!ED25="Yes"),OFFSET('Hygiene Data'!$H$6,0,10*ROW('Hygiene Data'!H19)),NA())</f>
        <v>#N/A</v>
      </c>
      <c r="BP25" s="109" t="e">
        <f ca="true">+IF(AND(ISNUMBER(OFFSET('Hygiene Data'!$H$8,0,10*ROW('Hygiene Data'!H19))),'Data Summary'!EE25="Yes"),OFFSET('Hygiene Data'!$H$8,0,10*ROW('Hygiene Data'!H19)),NA())</f>
        <v>#N/A</v>
      </c>
      <c r="BQ25" s="109" t="e">
        <f ca="true">+IF(AND(ISNUMBER(OFFSET('Hygiene Data'!$H$10,0,10*ROW('Hygiene Data'!H19))),'Data Summary'!EF25="Yes"),OFFSET('Hygiene Data'!$H$10,0,10*ROW('Hygiene Data'!H19)),NA())</f>
        <v>#N/A</v>
      </c>
    </row>
    <row r="26" x14ac:dyDescent="0.2">
      <c r="A26" s="57" t="e">
        <f ca="true">+IF(OFFSET('Water Data'!$B$1,0,10*ROW('Water Data'!B20))="",NA(),OFFSET('Water Data'!$B$1,0,10*ROW('Water Data'!B20)))</f>
        <v>#N/A</v>
      </c>
      <c r="B26" s="57" t="e">
        <f ca="true">+IF(OFFSET('Water Data'!$A$3,0,10*ROW('Water Data'!A20))="",NA(),OFFSET('Water Data'!$A$3,0,10*ROW('Water Data'!A20)))</f>
        <v>#N/A</v>
      </c>
      <c r="C26" s="57" t="e">
        <f ca="true">+IF(OFFSET('Water Data'!$C$3,0,10*ROW('Water Data'!C20))="",NA(),OFFSET('Water Data'!$C$3,0,10*ROW('Water Data'!C20)))</f>
        <v>#N/A</v>
      </c>
      <c r="D26" s="58" t="e">
        <f ca="true">+IF(AND(ISNUMBER(OFFSET('Water Data'!$C$5,0,10*ROW('Water Data'!C20))),'Data Summary'!BS26="Yes"),100-OFFSET('Water Data'!$C$5,0,10*ROW('Water Data'!C20)),NA())</f>
        <v>#N/A</v>
      </c>
      <c r="E26" s="58" t="e">
        <f ca="true">+IF(AND(ISNUMBER(OFFSET('Water Data'!$C$7,0,10*ROW('Water Data'!C20))),'Data Summary'!BT26="Yes"),OFFSET('Water Data'!$C$7,0,10*ROW('Water Data'!C20)),NA())</f>
        <v>#N/A</v>
      </c>
      <c r="F26" s="58" t="e">
        <f ca="true">+IF(AND(ISNUMBER(OFFSET('Water Data'!$C$10,0,10*ROW('Water Data'!C20))),'Data Summary'!BU26="Yes"),OFFSET('Water Data'!$C$10,0,10*ROW('Water Data'!C20)),NA())</f>
        <v>#N/A</v>
      </c>
      <c r="G26" s="58" t="e">
        <f ca="true">+IF(AND(ISNUMBER(OFFSET('Water Data'!$D$5,0,10*ROW('Water Data'!D20))),'Data Summary'!BV26="Yes"),100-OFFSET('Water Data'!$D$5,0,10*ROW('Water Data'!D20)),NA())</f>
        <v>#N/A</v>
      </c>
      <c r="H26" s="58" t="e">
        <f ca="true">+IF(AND(ISNUMBER(OFFSET('Water Data'!$D$7,0,10*ROW('Water Data'!D20))),'Data Summary'!BW26="Yes"),OFFSET('Water Data'!$D$7,0,10*ROW('Water Data'!D20)),NA())</f>
        <v>#N/A</v>
      </c>
      <c r="I26" s="58" t="e">
        <f ca="true">+IF(AND(ISNUMBER(OFFSET('Water Data'!$D$10,0,10*ROW('Water Data'!D20))),'Data Summary'!BX26="Yes"),OFFSET('Water Data'!$D$10,0,10*ROW('Water Data'!D20)),NA())</f>
        <v>#N/A</v>
      </c>
      <c r="J26" s="58" t="e">
        <f ca="true">+IF(AND(ISNUMBER(OFFSET('Water Data'!$E$5,0,10*ROW('Water Data'!E20))),'Data Summary'!BY26="Yes"),100-OFFSET('Water Data'!$E$5,0,10*ROW('Water Data'!E20)),NA())</f>
        <v>#N/A</v>
      </c>
      <c r="K26" s="58" t="e">
        <f ca="true">+IF(AND(ISNUMBER(OFFSET('Water Data'!$E$7,0,10*ROW('Water Data'!E20))),'Data Summary'!BZ26="Yes"),OFFSET('Water Data'!$E$7,0,10*ROW('Water Data'!E20)),NA())</f>
        <v>#N/A</v>
      </c>
      <c r="L26" s="58" t="e">
        <f ca="true">+IF(AND(ISNUMBER(OFFSET('Water Data'!$E$10,0,10*ROW('Water Data'!E20))),'Data Summary'!CA26="Yes"),OFFSET('Water Data'!$E$10,0,10*ROW('Water Data'!E20)),NA())</f>
        <v>#N/A</v>
      </c>
      <c r="M26" s="58" t="e">
        <f ca="true">+IF(AND(ISNUMBER(OFFSET('Water Data'!$F$5,0,10*ROW('Water Data'!F20))),'Data Summary'!CB26="Yes"),100-OFFSET('Water Data'!$F$5,0,10*ROW('Water Data'!F20)),NA())</f>
        <v>#N/A</v>
      </c>
      <c r="N26" s="58" t="e">
        <f ca="true">+IF(AND(ISNUMBER(OFFSET('Water Data'!$F$7,0,10*ROW('Water Data'!F20))),'Data Summary'!CC26="Yes"),OFFSET('Water Data'!$F$7,0,10*ROW('Water Data'!F20)),NA())</f>
        <v>#N/A</v>
      </c>
      <c r="O26" s="58" t="e">
        <f ca="true">+IF(AND(ISNUMBER(OFFSET('Water Data'!$F$10,0,10*ROW('Water Data'!F20))),'Data Summary'!CD26="Yes"),OFFSET('Water Data'!$F$10,0,10*ROW('Water Data'!F20)),NA())</f>
        <v>#N/A</v>
      </c>
      <c r="P26" s="58" t="e">
        <f ca="true">+IF(AND(ISNUMBER(OFFSET('Water Data'!$G$5,0,10*ROW('Water Data'!G20))),'Data Summary'!CE26="Yes"),100-OFFSET('Water Data'!$G$5,0,10*ROW('Water Data'!G20)),NA())</f>
        <v>#N/A</v>
      </c>
      <c r="Q26" s="58" t="e">
        <f ca="true">+IF(AND(ISNUMBER(OFFSET('Water Data'!$G$7,0,10*ROW('Water Data'!G20))),'Data Summary'!CF26="Yes"),OFFSET('Water Data'!$G$7,0,10*ROW('Water Data'!G20)),NA())</f>
        <v>#N/A</v>
      </c>
      <c r="R26" s="58" t="e">
        <f ca="true">+IF(AND(ISNUMBER(OFFSET('Water Data'!$G$10,0,10*ROW('Water Data'!G20))),'Data Summary'!CG26="Yes"),OFFSET('Water Data'!$G$10,0,10*ROW('Water Data'!G20)),NA())</f>
        <v>#N/A</v>
      </c>
      <c r="S26" s="58" t="e">
        <f ca="true">+IF(AND(ISNUMBER(OFFSET('Water Data'!$H$5,0,10*ROW('Water Data'!H20))),'Data Summary'!CH26="Yes"),100-OFFSET('Water Data'!$H$5,0,10*ROW('Water Data'!H20)),NA())</f>
        <v>#N/A</v>
      </c>
      <c r="T26" s="58" t="e">
        <f ca="true">+IF(AND(ISNUMBER(OFFSET('Water Data'!$H$7,0,10*ROW('Water Data'!H20))),'Data Summary'!CI26="Yes"),OFFSET('Water Data'!$H$7,0,10*ROW('Water Data'!H20)),NA())</f>
        <v>#N/A</v>
      </c>
      <c r="U26" s="58" t="e">
        <f ca="true">+IF(AND(ISNUMBER(OFFSET('Water Data'!$H$10,0,10*ROW('Water Data'!H20))),'Data Summary'!CJ26="Yes"),OFFSET('Water Data'!$H$10,0,10*ROW('Water Data'!H20)),NA())</f>
        <v>#N/A</v>
      </c>
      <c r="V26" s="104" t="e">
        <f ca="true">+IF(AND(ISNUMBER(OFFSET('Sanitation Data'!$C$5,0,10*ROW('Sanitation Data'!C20))),'Data Summary'!CK26="Yes"),100-OFFSET('Sanitation Data'!$C$5,0,10*ROW('Sanitation Data'!C20)),NA())</f>
        <v>#N/A</v>
      </c>
      <c r="W26" s="104" t="e">
        <f ca="true">+IF(AND(ISNUMBER(OFFSET('Sanitation Data'!$C$7,0,10*ROW('Sanitation Data'!C20))),'Data Summary'!CL26="Yes"),OFFSET('Sanitation Data'!$C$7,0,10*ROW('Sanitation Data'!C20)),NA())</f>
        <v>#N/A</v>
      </c>
      <c r="X26" s="104" t="e">
        <f ca="true">+IF(AND(ISNUMBER(OFFSET('Sanitation Data'!$C$11,0,10*ROW('Sanitation Data'!C20))),'Data Summary'!CM26="Yes"),OFFSET('Sanitation Data'!$C$11,0,10*ROW('Sanitation Data'!C20)),NA())</f>
        <v>#N/A</v>
      </c>
      <c r="Y26" s="104" t="e">
        <f ca="true">+IF(AND(ISNUMBER(OFFSET('Sanitation Data'!$C$12,0,10*ROW('Sanitation Data'!C20))),'Data Summary'!CN26="Yes"),OFFSET('Sanitation Data'!$C$12,0,10*ROW('Sanitation Data'!C20)),NA())</f>
        <v>#N/A</v>
      </c>
      <c r="Z26" s="104" t="e">
        <f ca="true">+IF(AND(ISNUMBER(OFFSET('Sanitation Data'!$C$13,0,10*ROW('Sanitation Data'!C20))),'Data Summary'!CO26="Yes"),OFFSET('Sanitation Data'!$C$13,0,10*ROW('Sanitation Data'!C20)),NA())</f>
        <v>#N/A</v>
      </c>
      <c r="AA26" s="104" t="e">
        <f ca="true">+IF(AND(ISNUMBER(OFFSET('Sanitation Data'!$D$5,0,10*ROW('Sanitation Data'!D20))),'Data Summary'!CP26="Yes"),100-OFFSET('Sanitation Data'!$D$5,0,10*ROW('Sanitation Data'!D20)),NA())</f>
        <v>#N/A</v>
      </c>
      <c r="AB26" s="104" t="e">
        <f ca="true">+IF(AND(ISNUMBER(OFFSET('Sanitation Data'!$D$7,0,10*ROW('Sanitation Data'!D20))),'Data Summary'!CQ26="Yes"),OFFSET('Sanitation Data'!$D$7,0,10*ROW('Sanitation Data'!D20)),NA())</f>
        <v>#N/A</v>
      </c>
      <c r="AC26" s="104" t="e">
        <f ca="true">+IF(AND(ISNUMBER(OFFSET('Sanitation Data'!$D$11,0,10*ROW('Sanitation Data'!D20))),'Data Summary'!CR26="Yes"),OFFSET('Sanitation Data'!$D$11,0,10*ROW('Sanitation Data'!D20)),NA())</f>
        <v>#N/A</v>
      </c>
      <c r="AD26" s="104" t="e">
        <f ca="true">+IF(AND(ISNUMBER(OFFSET('Sanitation Data'!$D$12,0,10*ROW('Sanitation Data'!D20))),'Data Summary'!CS26="Yes"),OFFSET('Sanitation Data'!$D$12,0,10*ROW('Sanitation Data'!D20)),NA())</f>
        <v>#N/A</v>
      </c>
      <c r="AE26" s="104" t="e">
        <f ca="true">+IF(AND(ISNUMBER(OFFSET('Sanitation Data'!$D$13,0,10*ROW('Sanitation Data'!D20))),'Data Summary'!CT26="Yes"),OFFSET('Sanitation Data'!$D$13,0,10*ROW('Sanitation Data'!D20)),NA())</f>
        <v>#N/A</v>
      </c>
      <c r="AF26" s="104" t="e">
        <f ca="true">+IF(AND(ISNUMBER(OFFSET('Sanitation Data'!$E$5,0,10*ROW('Sanitation Data'!E20))),'Data Summary'!CU26="Yes"),100-OFFSET('Sanitation Data'!$E$5,0,10*ROW('Sanitation Data'!E20)),NA())</f>
        <v>#N/A</v>
      </c>
      <c r="AG26" s="104" t="e">
        <f ca="true">+IF(AND(ISNUMBER(OFFSET('Sanitation Data'!$E$7,0,10*ROW('Sanitation Data'!E20))),'Data Summary'!CV26="Yes"),OFFSET('Sanitation Data'!$E$7,0,10*ROW('Sanitation Data'!E20)),NA())</f>
        <v>#N/A</v>
      </c>
      <c r="AH26" s="104" t="e">
        <f ca="true">+IF(AND(ISNUMBER(OFFSET('Sanitation Data'!$E$11,0,10*ROW('Sanitation Data'!E20))),'Data Summary'!CW26="Yes"),OFFSET('Sanitation Data'!$E$11,0,10*ROW('Sanitation Data'!E20)),NA())</f>
        <v>#N/A</v>
      </c>
      <c r="AI26" s="104" t="e">
        <f ca="true">+IF(AND(ISNUMBER(OFFSET('Sanitation Data'!$E$12,0,10*ROW('Sanitation Data'!E20))),'Data Summary'!CX26="Yes"),OFFSET('Sanitation Data'!$E$12,0,10*ROW('Sanitation Data'!E20)),NA())</f>
        <v>#N/A</v>
      </c>
      <c r="AJ26" s="104" t="e">
        <f ca="true">+IF(AND(ISNUMBER(OFFSET('Sanitation Data'!$E$13,0,10*ROW('Sanitation Data'!E20))),'Data Summary'!CY26="Yes"),OFFSET('Sanitation Data'!$E$13,0,10*ROW('Sanitation Data'!E20)),NA())</f>
        <v>#N/A</v>
      </c>
      <c r="AK26" s="104" t="e">
        <f ca="true">+IF(AND(ISNUMBER(OFFSET('Sanitation Data'!$F$5,0,10*ROW('Sanitation Data'!F20))),'Data Summary'!CZ26="Yes"),100-OFFSET('Sanitation Data'!$F$5,0,10*ROW('Sanitation Data'!F20)),NA())</f>
        <v>#N/A</v>
      </c>
      <c r="AL26" s="104" t="e">
        <f ca="true">+IF(AND(ISNUMBER(OFFSET('Sanitation Data'!$F$7,0,10*ROW('Sanitation Data'!F20))),'Data Summary'!DA26="Yes"),OFFSET('Sanitation Data'!$F$7,0,10*ROW('Sanitation Data'!F20)),NA())</f>
        <v>#N/A</v>
      </c>
      <c r="AM26" s="104" t="e">
        <f ca="true">+IF(AND(ISNUMBER(OFFSET('Sanitation Data'!$F$11,0,10*ROW('Sanitation Data'!F20))),'Data Summary'!DB26="Yes"),OFFSET('Sanitation Data'!$F$11,0,10*ROW('Sanitation Data'!F20)),NA())</f>
        <v>#N/A</v>
      </c>
      <c r="AN26" s="104" t="e">
        <f ca="true">+IF(AND(ISNUMBER(OFFSET('Sanitation Data'!$F$12,0,10*ROW('Sanitation Data'!F20))),'Data Summary'!DC26="Yes"),OFFSET('Sanitation Data'!$F$12,0,10*ROW('Sanitation Data'!F20)),NA())</f>
        <v>#N/A</v>
      </c>
      <c r="AO26" s="104" t="e">
        <f ca="true">+IF(AND(ISNUMBER(OFFSET('Sanitation Data'!$F$13,0,10*ROW('Sanitation Data'!F20))),'Data Summary'!DD26="Yes"),OFFSET('Sanitation Data'!$F$13,0,10*ROW('Sanitation Data'!F20)),NA())</f>
        <v>#N/A</v>
      </c>
      <c r="AP26" s="104" t="e">
        <f ca="true">+IF(AND(ISNUMBER(OFFSET('Sanitation Data'!$G$5,0,10*ROW('Sanitation Data'!G20))),'Data Summary'!DE26="Yes"),100-OFFSET('Sanitation Data'!$G$5,0,10*ROW('Sanitation Data'!G20)),NA())</f>
        <v>#N/A</v>
      </c>
      <c r="AQ26" s="104" t="e">
        <f ca="true">+IF(AND(ISNUMBER(OFFSET('Sanitation Data'!$G$7,0,10*ROW('Sanitation Data'!G20))),'Data Summary'!DF26="Yes"),OFFSET('Sanitation Data'!$G$7,0,10*ROW('Sanitation Data'!G20)),NA())</f>
        <v>#N/A</v>
      </c>
      <c r="AR26" s="104" t="e">
        <f ca="true">+IF(AND(ISNUMBER(OFFSET('Sanitation Data'!$G$11,0,10*ROW('Sanitation Data'!G20))),'Data Summary'!DG26="Yes"),OFFSET('Sanitation Data'!$G$11,0,10*ROW('Sanitation Data'!G20)),NA())</f>
        <v>#N/A</v>
      </c>
      <c r="AS26" s="104" t="e">
        <f ca="true">+IF(AND(ISNUMBER(OFFSET('Sanitation Data'!$G$12,0,10*ROW('Sanitation Data'!G20))),'Data Summary'!DH26="Yes"),OFFSET('Sanitation Data'!$G$12,0,10*ROW('Sanitation Data'!G20)),NA())</f>
        <v>#N/A</v>
      </c>
      <c r="AT26" s="104" t="e">
        <f ca="true">+IF(AND(ISNUMBER(OFFSET('Sanitation Data'!$G$13,0,10*ROW('Sanitation Data'!G20))),'Data Summary'!DI26="Yes"),OFFSET('Sanitation Data'!$G$13,0,10*ROW('Sanitation Data'!G20)),NA())</f>
        <v>#N/A</v>
      </c>
      <c r="AU26" s="104" t="e">
        <f ca="true">+IF(AND(ISNUMBER(OFFSET('Sanitation Data'!$H$5,0,10*ROW('Sanitation Data'!H20))),'Data Summary'!DJ26="Yes"),100-OFFSET('Sanitation Data'!$H$5,0,10*ROW('Sanitation Data'!H20)),NA())</f>
        <v>#N/A</v>
      </c>
      <c r="AV26" s="104" t="e">
        <f ca="true">+IF(AND(ISNUMBER(OFFSET('Sanitation Data'!$H$7,0,10*ROW('Sanitation Data'!H20))),'Data Summary'!DK26="Yes"),OFFSET('Sanitation Data'!$H$7,0,10*ROW('Sanitation Data'!H20)),NA())</f>
        <v>#N/A</v>
      </c>
      <c r="AW26" s="104" t="e">
        <f ca="true">+IF(AND(ISNUMBER(OFFSET('Sanitation Data'!$H$11,0,10*ROW('Sanitation Data'!H20))),'Data Summary'!DL26="Yes"),OFFSET('Sanitation Data'!$H$11,0,10*ROW('Sanitation Data'!H20)),NA())</f>
        <v>#N/A</v>
      </c>
      <c r="AX26" s="104" t="e">
        <f ca="true">+IF(AND(ISNUMBER(OFFSET('Sanitation Data'!$H$12,0,10*ROW('Sanitation Data'!H20))),'Data Summary'!DM26="Yes"),OFFSET('Sanitation Data'!$H$12,0,10*ROW('Sanitation Data'!H20)),NA())</f>
        <v>#N/A</v>
      </c>
      <c r="AY26" s="104" t="e">
        <f ca="true">+IF(AND(ISNUMBER(OFFSET('Sanitation Data'!$H$13,0,10*ROW('Sanitation Data'!H20))),'Data Summary'!DN26="Yes"),OFFSET('Sanitation Data'!$H$13,0,10*ROW('Sanitation Data'!H20)),NA())</f>
        <v>#N/A</v>
      </c>
      <c r="AZ26" s="109" t="e">
        <f ca="true">+IF(AND(ISNUMBER(OFFSET('Hygiene Data'!$C$6,0,10*ROW('Hygiene Data'!C20))),'Data Summary'!DO26="Yes"),OFFSET('Hygiene Data'!$C$6,0,10*ROW('Hygiene Data'!C20)),NA())</f>
        <v>#N/A</v>
      </c>
      <c r="BA26" s="109" t="e">
        <f ca="true">+IF(AND(ISNUMBER(OFFSET('Hygiene Data'!$C$8,0,10*ROW('Hygiene Data'!C20))),'Data Summary'!DP26="Yes"),OFFSET('Hygiene Data'!$C$8,0,10*ROW('Hygiene Data'!C20)),NA())</f>
        <v>#N/A</v>
      </c>
      <c r="BB26" s="109" t="e">
        <f ca="true">+IF(AND(ISNUMBER(OFFSET('Hygiene Data'!$C$10,0,10*ROW('Hygiene Data'!C20))),'Data Summary'!DQ26="Yes"),OFFSET('Hygiene Data'!$C$10,0,10*ROW('Hygiene Data'!C20)),NA())</f>
        <v>#N/A</v>
      </c>
      <c r="BC26" s="109" t="e">
        <f ca="true">+IF(AND(ISNUMBER(OFFSET('Hygiene Data'!$D$6,0,10*ROW('Hygiene Data'!D20))),'Data Summary'!DR26="Yes"),OFFSET('Hygiene Data'!$D$6,0,10*ROW('Hygiene Data'!D20)),NA())</f>
        <v>#N/A</v>
      </c>
      <c r="BD26" s="109" t="e">
        <f ca="true">+IF(AND(ISNUMBER(OFFSET('Hygiene Data'!$D$8,0,10*ROW('Hygiene Data'!D20))),'Data Summary'!DS26="Yes"),OFFSET('Hygiene Data'!$D$8,0,10*ROW('Hygiene Data'!D20)),NA())</f>
        <v>#N/A</v>
      </c>
      <c r="BE26" s="109" t="e">
        <f ca="true">+IF(AND(ISNUMBER(OFFSET('Hygiene Data'!$D$10,0,10*ROW('Hygiene Data'!D20))),'Data Summary'!DT26="Yes"),OFFSET('Hygiene Data'!$D$10,0,10*ROW('Hygiene Data'!D20)),NA())</f>
        <v>#N/A</v>
      </c>
      <c r="BF26" s="109" t="e">
        <f ca="true">+IF(AND(ISNUMBER(OFFSET('Hygiene Data'!$E$6,0,10*ROW('Hygiene Data'!E20))),'Data Summary'!DU26="Yes"),OFFSET('Hygiene Data'!$E$6,0,10*ROW('Hygiene Data'!E20)),NA())</f>
        <v>#N/A</v>
      </c>
      <c r="BG26" s="109" t="e">
        <f ca="true">+IF(AND(ISNUMBER(OFFSET('Hygiene Data'!$E$8,0,10*ROW('Hygiene Data'!E20))),'Data Summary'!DV26="Yes"),OFFSET('Hygiene Data'!$E$8,0,10*ROW('Hygiene Data'!E20)),NA())</f>
        <v>#N/A</v>
      </c>
      <c r="BH26" s="109" t="e">
        <f ca="true">+IF(AND(ISNUMBER(OFFSET('Hygiene Data'!$E$10,0,10*ROW('Hygiene Data'!E20))),'Data Summary'!DW26="Yes"),OFFSET('Hygiene Data'!$E$10,0,10*ROW('Hygiene Data'!E20)),NA())</f>
        <v>#N/A</v>
      </c>
      <c r="BI26" s="109" t="e">
        <f ca="true">+IF(AND(ISNUMBER(OFFSET('Hygiene Data'!$F$6,0,10*ROW('Hygiene Data'!F20))),'Data Summary'!DX26="Yes"),OFFSET('Hygiene Data'!$F$6,0,10*ROW('Hygiene Data'!F20)),NA())</f>
        <v>#N/A</v>
      </c>
      <c r="BJ26" s="109" t="e">
        <f ca="true">+IF(AND(ISNUMBER(OFFSET('Hygiene Data'!$F$8,0,10*ROW('Hygiene Data'!F20))),'Data Summary'!DY26="Yes"),OFFSET('Hygiene Data'!$F$8,0,10*ROW('Hygiene Data'!F20)),NA())</f>
        <v>#N/A</v>
      </c>
      <c r="BK26" s="109" t="e">
        <f ca="true">+IF(AND(ISNUMBER(OFFSET('Hygiene Data'!$F$10,0,10*ROW('Hygiene Data'!F20))),'Data Summary'!DZ26="Yes"),OFFSET('Hygiene Data'!$F$10,0,10*ROW('Hygiene Data'!F20)),NA())</f>
        <v>#N/A</v>
      </c>
      <c r="BL26" s="109" t="e">
        <f ca="true">+IF(AND(ISNUMBER(OFFSET('Hygiene Data'!$G$6,0,10*ROW('Hygiene Data'!G20))),'Data Summary'!EA26="Yes"),OFFSET('Hygiene Data'!$G$6,0,10*ROW('Hygiene Data'!G20)),NA())</f>
        <v>#N/A</v>
      </c>
      <c r="BM26" s="109" t="e">
        <f ca="true">+IF(AND(ISNUMBER(OFFSET('Hygiene Data'!$G$8,0,10*ROW('Hygiene Data'!G20))),'Data Summary'!EB26="Yes"),OFFSET('Hygiene Data'!$G$8,0,10*ROW('Hygiene Data'!G20)),NA())</f>
        <v>#N/A</v>
      </c>
      <c r="BN26" s="109" t="e">
        <f ca="true">+IF(AND(ISNUMBER(OFFSET('Hygiene Data'!$G$10,0,10*ROW('Hygiene Data'!G20))),'Data Summary'!EC26="Yes"),OFFSET('Hygiene Data'!$G$10,0,10*ROW('Hygiene Data'!G20)),NA())</f>
        <v>#N/A</v>
      </c>
      <c r="BO26" s="109" t="e">
        <f ca="true">+IF(AND(ISNUMBER(OFFSET('Hygiene Data'!$H$6,0,10*ROW('Hygiene Data'!H20))),'Data Summary'!ED26="Yes"),OFFSET('Hygiene Data'!$H$6,0,10*ROW('Hygiene Data'!H20)),NA())</f>
        <v>#N/A</v>
      </c>
      <c r="BP26" s="109" t="e">
        <f ca="true">+IF(AND(ISNUMBER(OFFSET('Hygiene Data'!$H$8,0,10*ROW('Hygiene Data'!H20))),'Data Summary'!EE26="Yes"),OFFSET('Hygiene Data'!$H$8,0,10*ROW('Hygiene Data'!H20)),NA())</f>
        <v>#N/A</v>
      </c>
      <c r="BQ26" s="109" t="e">
        <f ca="true">+IF(AND(ISNUMBER(OFFSET('Hygiene Data'!$H$10,0,10*ROW('Hygiene Data'!H20))),'Data Summary'!EF26="Yes"),OFFSET('Hygiene Data'!$H$10,0,10*ROW('Hygiene Data'!H20)),NA())</f>
        <v>#N/A</v>
      </c>
    </row>
    <row r="27" x14ac:dyDescent="0.2">
      <c r="A27" s="57" t="e">
        <f ca="true">+IF(OFFSET('Water Data'!$B$1,0,10*ROW('Water Data'!B21))="",NA(),OFFSET('Water Data'!$B$1,0,10*ROW('Water Data'!B21)))</f>
        <v>#N/A</v>
      </c>
      <c r="B27" s="57" t="e">
        <f ca="true">+IF(OFFSET('Water Data'!$A$3,0,10*ROW('Water Data'!A21))="",NA(),OFFSET('Water Data'!$A$3,0,10*ROW('Water Data'!A21)))</f>
        <v>#N/A</v>
      </c>
      <c r="C27" s="57" t="e">
        <f ca="true">+IF(OFFSET('Water Data'!$C$3,0,10*ROW('Water Data'!C21))="",NA(),OFFSET('Water Data'!$C$3,0,10*ROW('Water Data'!C21)))</f>
        <v>#N/A</v>
      </c>
      <c r="D27" s="58" t="e">
        <f ca="true">+IF(AND(ISNUMBER(OFFSET('Water Data'!$C$5,0,10*ROW('Water Data'!C21))),'Data Summary'!BS27="Yes"),100-OFFSET('Water Data'!$C$5,0,10*ROW('Water Data'!C21)),NA())</f>
        <v>#N/A</v>
      </c>
      <c r="E27" s="58" t="e">
        <f ca="true">+IF(AND(ISNUMBER(OFFSET('Water Data'!$C$7,0,10*ROW('Water Data'!C21))),'Data Summary'!BT27="Yes"),OFFSET('Water Data'!$C$7,0,10*ROW('Water Data'!C21)),NA())</f>
        <v>#N/A</v>
      </c>
      <c r="F27" s="58" t="e">
        <f ca="true">+IF(AND(ISNUMBER(OFFSET('Water Data'!$C$10,0,10*ROW('Water Data'!C21))),'Data Summary'!BU27="Yes"),OFFSET('Water Data'!$C$10,0,10*ROW('Water Data'!C21)),NA())</f>
        <v>#N/A</v>
      </c>
      <c r="G27" s="58" t="e">
        <f ca="true">+IF(AND(ISNUMBER(OFFSET('Water Data'!$D$5,0,10*ROW('Water Data'!D21))),'Data Summary'!BV27="Yes"),100-OFFSET('Water Data'!$D$5,0,10*ROW('Water Data'!D21)),NA())</f>
        <v>#N/A</v>
      </c>
      <c r="H27" s="58" t="e">
        <f ca="true">+IF(AND(ISNUMBER(OFFSET('Water Data'!$D$7,0,10*ROW('Water Data'!D21))),'Data Summary'!BW27="Yes"),OFFSET('Water Data'!$D$7,0,10*ROW('Water Data'!D21)),NA())</f>
        <v>#N/A</v>
      </c>
      <c r="I27" s="58" t="e">
        <f ca="true">+IF(AND(ISNUMBER(OFFSET('Water Data'!$D$10,0,10*ROW('Water Data'!D21))),'Data Summary'!BX27="Yes"),OFFSET('Water Data'!$D$10,0,10*ROW('Water Data'!D21)),NA())</f>
        <v>#N/A</v>
      </c>
      <c r="J27" s="58" t="e">
        <f ca="true">+IF(AND(ISNUMBER(OFFSET('Water Data'!$E$5,0,10*ROW('Water Data'!E21))),'Data Summary'!BY27="Yes"),100-OFFSET('Water Data'!$E$5,0,10*ROW('Water Data'!E21)),NA())</f>
        <v>#N/A</v>
      </c>
      <c r="K27" s="58" t="e">
        <f ca="true">+IF(AND(ISNUMBER(OFFSET('Water Data'!$E$7,0,10*ROW('Water Data'!E21))),'Data Summary'!BZ27="Yes"),OFFSET('Water Data'!$E$7,0,10*ROW('Water Data'!E21)),NA())</f>
        <v>#N/A</v>
      </c>
      <c r="L27" s="58" t="e">
        <f ca="true">+IF(AND(ISNUMBER(OFFSET('Water Data'!$E$10,0,10*ROW('Water Data'!E21))),'Data Summary'!CA27="Yes"),OFFSET('Water Data'!$E$10,0,10*ROW('Water Data'!E21)),NA())</f>
        <v>#N/A</v>
      </c>
      <c r="M27" s="58" t="e">
        <f ca="true">+IF(AND(ISNUMBER(OFFSET('Water Data'!$F$5,0,10*ROW('Water Data'!F21))),'Data Summary'!CB27="Yes"),100-OFFSET('Water Data'!$F$5,0,10*ROW('Water Data'!F21)),NA())</f>
        <v>#N/A</v>
      </c>
      <c r="N27" s="58" t="e">
        <f ca="true">+IF(AND(ISNUMBER(OFFSET('Water Data'!$F$7,0,10*ROW('Water Data'!F21))),'Data Summary'!CC27="Yes"),OFFSET('Water Data'!$F$7,0,10*ROW('Water Data'!F21)),NA())</f>
        <v>#N/A</v>
      </c>
      <c r="O27" s="58" t="e">
        <f ca="true">+IF(AND(ISNUMBER(OFFSET('Water Data'!$F$10,0,10*ROW('Water Data'!F21))),'Data Summary'!CD27="Yes"),OFFSET('Water Data'!$F$10,0,10*ROW('Water Data'!F21)),NA())</f>
        <v>#N/A</v>
      </c>
      <c r="P27" s="58" t="e">
        <f ca="true">+IF(AND(ISNUMBER(OFFSET('Water Data'!$G$5,0,10*ROW('Water Data'!G21))),'Data Summary'!CE27="Yes"),100-OFFSET('Water Data'!$G$5,0,10*ROW('Water Data'!G21)),NA())</f>
        <v>#N/A</v>
      </c>
      <c r="Q27" s="58" t="e">
        <f ca="true">+IF(AND(ISNUMBER(OFFSET('Water Data'!$G$7,0,10*ROW('Water Data'!G21))),'Data Summary'!CF27="Yes"),OFFSET('Water Data'!$G$7,0,10*ROW('Water Data'!G21)),NA())</f>
        <v>#N/A</v>
      </c>
      <c r="R27" s="58" t="e">
        <f ca="true">+IF(AND(ISNUMBER(OFFSET('Water Data'!$G$10,0,10*ROW('Water Data'!G21))),'Data Summary'!CG27="Yes"),OFFSET('Water Data'!$G$10,0,10*ROW('Water Data'!G21)),NA())</f>
        <v>#N/A</v>
      </c>
      <c r="S27" s="58" t="e">
        <f ca="true">+IF(AND(ISNUMBER(OFFSET('Water Data'!$H$5,0,10*ROW('Water Data'!H21))),'Data Summary'!CH27="Yes"),100-OFFSET('Water Data'!$H$5,0,10*ROW('Water Data'!H21)),NA())</f>
        <v>#N/A</v>
      </c>
      <c r="T27" s="58" t="e">
        <f ca="true">+IF(AND(ISNUMBER(OFFSET('Water Data'!$H$7,0,10*ROW('Water Data'!H21))),'Data Summary'!CI27="Yes"),OFFSET('Water Data'!$H$7,0,10*ROW('Water Data'!H21)),NA())</f>
        <v>#N/A</v>
      </c>
      <c r="U27" s="58" t="e">
        <f ca="true">+IF(AND(ISNUMBER(OFFSET('Water Data'!$H$10,0,10*ROW('Water Data'!H21))),'Data Summary'!CJ27="Yes"),OFFSET('Water Data'!$H$10,0,10*ROW('Water Data'!H21)),NA())</f>
        <v>#N/A</v>
      </c>
      <c r="V27" s="104" t="e">
        <f ca="true">+IF(AND(ISNUMBER(OFFSET('Sanitation Data'!$C$5,0,10*ROW('Sanitation Data'!C21))),'Data Summary'!CK27="Yes"),100-OFFSET('Sanitation Data'!$C$5,0,10*ROW('Sanitation Data'!C21)),NA())</f>
        <v>#N/A</v>
      </c>
      <c r="W27" s="104" t="e">
        <f ca="true">+IF(AND(ISNUMBER(OFFSET('Sanitation Data'!$C$7,0,10*ROW('Sanitation Data'!C21))),'Data Summary'!CL27="Yes"),OFFSET('Sanitation Data'!$C$7,0,10*ROW('Sanitation Data'!C21)),NA())</f>
        <v>#N/A</v>
      </c>
      <c r="X27" s="104" t="e">
        <f ca="true">+IF(AND(ISNUMBER(OFFSET('Sanitation Data'!$C$11,0,10*ROW('Sanitation Data'!C21))),'Data Summary'!CM27="Yes"),OFFSET('Sanitation Data'!$C$11,0,10*ROW('Sanitation Data'!C21)),NA())</f>
        <v>#N/A</v>
      </c>
      <c r="Y27" s="104" t="e">
        <f ca="true">+IF(AND(ISNUMBER(OFFSET('Sanitation Data'!$C$12,0,10*ROW('Sanitation Data'!C21))),'Data Summary'!CN27="Yes"),OFFSET('Sanitation Data'!$C$12,0,10*ROW('Sanitation Data'!C21)),NA())</f>
        <v>#N/A</v>
      </c>
      <c r="Z27" s="104" t="e">
        <f ca="true">+IF(AND(ISNUMBER(OFFSET('Sanitation Data'!$C$13,0,10*ROW('Sanitation Data'!C21))),'Data Summary'!CO27="Yes"),OFFSET('Sanitation Data'!$C$13,0,10*ROW('Sanitation Data'!C21)),NA())</f>
        <v>#N/A</v>
      </c>
      <c r="AA27" s="104" t="e">
        <f ca="true">+IF(AND(ISNUMBER(OFFSET('Sanitation Data'!$D$5,0,10*ROW('Sanitation Data'!D21))),'Data Summary'!CP27="Yes"),100-OFFSET('Sanitation Data'!$D$5,0,10*ROW('Sanitation Data'!D21)),NA())</f>
        <v>#N/A</v>
      </c>
      <c r="AB27" s="104" t="e">
        <f ca="true">+IF(AND(ISNUMBER(OFFSET('Sanitation Data'!$D$7,0,10*ROW('Sanitation Data'!D21))),'Data Summary'!CQ27="Yes"),OFFSET('Sanitation Data'!$D$7,0,10*ROW('Sanitation Data'!D21)),NA())</f>
        <v>#N/A</v>
      </c>
      <c r="AC27" s="104" t="e">
        <f ca="true">+IF(AND(ISNUMBER(OFFSET('Sanitation Data'!$D$11,0,10*ROW('Sanitation Data'!D21))),'Data Summary'!CR27="Yes"),OFFSET('Sanitation Data'!$D$11,0,10*ROW('Sanitation Data'!D21)),NA())</f>
        <v>#N/A</v>
      </c>
      <c r="AD27" s="104" t="e">
        <f ca="true">+IF(AND(ISNUMBER(OFFSET('Sanitation Data'!$D$12,0,10*ROW('Sanitation Data'!D21))),'Data Summary'!CS27="Yes"),OFFSET('Sanitation Data'!$D$12,0,10*ROW('Sanitation Data'!D21)),NA())</f>
        <v>#N/A</v>
      </c>
      <c r="AE27" s="104" t="e">
        <f ca="true">+IF(AND(ISNUMBER(OFFSET('Sanitation Data'!$D$13,0,10*ROW('Sanitation Data'!D21))),'Data Summary'!CT27="Yes"),OFFSET('Sanitation Data'!$D$13,0,10*ROW('Sanitation Data'!D21)),NA())</f>
        <v>#N/A</v>
      </c>
      <c r="AF27" s="104" t="e">
        <f ca="true">+IF(AND(ISNUMBER(OFFSET('Sanitation Data'!$E$5,0,10*ROW('Sanitation Data'!E21))),'Data Summary'!CU27="Yes"),100-OFFSET('Sanitation Data'!$E$5,0,10*ROW('Sanitation Data'!E21)),NA())</f>
        <v>#N/A</v>
      </c>
      <c r="AG27" s="104" t="e">
        <f ca="true">+IF(AND(ISNUMBER(OFFSET('Sanitation Data'!$E$7,0,10*ROW('Sanitation Data'!E21))),'Data Summary'!CV27="Yes"),OFFSET('Sanitation Data'!$E$7,0,10*ROW('Sanitation Data'!E21)),NA())</f>
        <v>#N/A</v>
      </c>
      <c r="AH27" s="104" t="e">
        <f ca="true">+IF(AND(ISNUMBER(OFFSET('Sanitation Data'!$E$11,0,10*ROW('Sanitation Data'!E21))),'Data Summary'!CW27="Yes"),OFFSET('Sanitation Data'!$E$11,0,10*ROW('Sanitation Data'!E21)),NA())</f>
        <v>#N/A</v>
      </c>
      <c r="AI27" s="104" t="e">
        <f ca="true">+IF(AND(ISNUMBER(OFFSET('Sanitation Data'!$E$12,0,10*ROW('Sanitation Data'!E21))),'Data Summary'!CX27="Yes"),OFFSET('Sanitation Data'!$E$12,0,10*ROW('Sanitation Data'!E21)),NA())</f>
        <v>#N/A</v>
      </c>
      <c r="AJ27" s="104" t="e">
        <f ca="true">+IF(AND(ISNUMBER(OFFSET('Sanitation Data'!$E$13,0,10*ROW('Sanitation Data'!E21))),'Data Summary'!CY27="Yes"),OFFSET('Sanitation Data'!$E$13,0,10*ROW('Sanitation Data'!E21)),NA())</f>
        <v>#N/A</v>
      </c>
      <c r="AK27" s="104" t="e">
        <f ca="true">+IF(AND(ISNUMBER(OFFSET('Sanitation Data'!$F$5,0,10*ROW('Sanitation Data'!F21))),'Data Summary'!CZ27="Yes"),100-OFFSET('Sanitation Data'!$F$5,0,10*ROW('Sanitation Data'!F21)),NA())</f>
        <v>#N/A</v>
      </c>
      <c r="AL27" s="104" t="e">
        <f ca="true">+IF(AND(ISNUMBER(OFFSET('Sanitation Data'!$F$7,0,10*ROW('Sanitation Data'!F21))),'Data Summary'!DA27="Yes"),OFFSET('Sanitation Data'!$F$7,0,10*ROW('Sanitation Data'!F21)),NA())</f>
        <v>#N/A</v>
      </c>
      <c r="AM27" s="104" t="e">
        <f ca="true">+IF(AND(ISNUMBER(OFFSET('Sanitation Data'!$F$11,0,10*ROW('Sanitation Data'!F21))),'Data Summary'!DB27="Yes"),OFFSET('Sanitation Data'!$F$11,0,10*ROW('Sanitation Data'!F21)),NA())</f>
        <v>#N/A</v>
      </c>
      <c r="AN27" s="104" t="e">
        <f ca="true">+IF(AND(ISNUMBER(OFFSET('Sanitation Data'!$F$12,0,10*ROW('Sanitation Data'!F21))),'Data Summary'!DC27="Yes"),OFFSET('Sanitation Data'!$F$12,0,10*ROW('Sanitation Data'!F21)),NA())</f>
        <v>#N/A</v>
      </c>
      <c r="AO27" s="104" t="e">
        <f ca="true">+IF(AND(ISNUMBER(OFFSET('Sanitation Data'!$F$13,0,10*ROW('Sanitation Data'!F21))),'Data Summary'!DD27="Yes"),OFFSET('Sanitation Data'!$F$13,0,10*ROW('Sanitation Data'!F21)),NA())</f>
        <v>#N/A</v>
      </c>
      <c r="AP27" s="104" t="e">
        <f ca="true">+IF(AND(ISNUMBER(OFFSET('Sanitation Data'!$G$5,0,10*ROW('Sanitation Data'!G21))),'Data Summary'!DE27="Yes"),100-OFFSET('Sanitation Data'!$G$5,0,10*ROW('Sanitation Data'!G21)),NA())</f>
        <v>#N/A</v>
      </c>
      <c r="AQ27" s="104" t="e">
        <f ca="true">+IF(AND(ISNUMBER(OFFSET('Sanitation Data'!$G$7,0,10*ROW('Sanitation Data'!G21))),'Data Summary'!DF27="Yes"),OFFSET('Sanitation Data'!$G$7,0,10*ROW('Sanitation Data'!G21)),NA())</f>
        <v>#N/A</v>
      </c>
      <c r="AR27" s="104" t="e">
        <f ca="true">+IF(AND(ISNUMBER(OFFSET('Sanitation Data'!$G$11,0,10*ROW('Sanitation Data'!G21))),'Data Summary'!DG27="Yes"),OFFSET('Sanitation Data'!$G$11,0,10*ROW('Sanitation Data'!G21)),NA())</f>
        <v>#N/A</v>
      </c>
      <c r="AS27" s="104" t="e">
        <f ca="true">+IF(AND(ISNUMBER(OFFSET('Sanitation Data'!$G$12,0,10*ROW('Sanitation Data'!G21))),'Data Summary'!DH27="Yes"),OFFSET('Sanitation Data'!$G$12,0,10*ROW('Sanitation Data'!G21)),NA())</f>
        <v>#N/A</v>
      </c>
      <c r="AT27" s="104" t="e">
        <f ca="true">+IF(AND(ISNUMBER(OFFSET('Sanitation Data'!$G$13,0,10*ROW('Sanitation Data'!G21))),'Data Summary'!DI27="Yes"),OFFSET('Sanitation Data'!$G$13,0,10*ROW('Sanitation Data'!G21)),NA())</f>
        <v>#N/A</v>
      </c>
      <c r="AU27" s="104" t="e">
        <f ca="true">+IF(AND(ISNUMBER(OFFSET('Sanitation Data'!$H$5,0,10*ROW('Sanitation Data'!H21))),'Data Summary'!DJ27="Yes"),100-OFFSET('Sanitation Data'!$H$5,0,10*ROW('Sanitation Data'!H21)),NA())</f>
        <v>#N/A</v>
      </c>
      <c r="AV27" s="104" t="e">
        <f ca="true">+IF(AND(ISNUMBER(OFFSET('Sanitation Data'!$H$7,0,10*ROW('Sanitation Data'!H21))),'Data Summary'!DK27="Yes"),OFFSET('Sanitation Data'!$H$7,0,10*ROW('Sanitation Data'!H21)),NA())</f>
        <v>#N/A</v>
      </c>
      <c r="AW27" s="104" t="e">
        <f ca="true">+IF(AND(ISNUMBER(OFFSET('Sanitation Data'!$H$11,0,10*ROW('Sanitation Data'!H21))),'Data Summary'!DL27="Yes"),OFFSET('Sanitation Data'!$H$11,0,10*ROW('Sanitation Data'!H21)),NA())</f>
        <v>#N/A</v>
      </c>
      <c r="AX27" s="104" t="e">
        <f ca="true">+IF(AND(ISNUMBER(OFFSET('Sanitation Data'!$H$12,0,10*ROW('Sanitation Data'!H21))),'Data Summary'!DM27="Yes"),OFFSET('Sanitation Data'!$H$12,0,10*ROW('Sanitation Data'!H21)),NA())</f>
        <v>#N/A</v>
      </c>
      <c r="AY27" s="104" t="e">
        <f ca="true">+IF(AND(ISNUMBER(OFFSET('Sanitation Data'!$H$13,0,10*ROW('Sanitation Data'!H21))),'Data Summary'!DN27="Yes"),OFFSET('Sanitation Data'!$H$13,0,10*ROW('Sanitation Data'!H21)),NA())</f>
        <v>#N/A</v>
      </c>
      <c r="AZ27" s="109" t="e">
        <f ca="true">+IF(AND(ISNUMBER(OFFSET('Hygiene Data'!$C$6,0,10*ROW('Hygiene Data'!C21))),'Data Summary'!DO27="Yes"),OFFSET('Hygiene Data'!$C$6,0,10*ROW('Hygiene Data'!C21)),NA())</f>
        <v>#N/A</v>
      </c>
      <c r="BA27" s="109" t="e">
        <f ca="true">+IF(AND(ISNUMBER(OFFSET('Hygiene Data'!$C$8,0,10*ROW('Hygiene Data'!C21))),'Data Summary'!DP27="Yes"),OFFSET('Hygiene Data'!$C$8,0,10*ROW('Hygiene Data'!C21)),NA())</f>
        <v>#N/A</v>
      </c>
      <c r="BB27" s="109" t="e">
        <f ca="true">+IF(AND(ISNUMBER(OFFSET('Hygiene Data'!$C$10,0,10*ROW('Hygiene Data'!C21))),'Data Summary'!DQ27="Yes"),OFFSET('Hygiene Data'!$C$10,0,10*ROW('Hygiene Data'!C21)),NA())</f>
        <v>#N/A</v>
      </c>
      <c r="BC27" s="109" t="e">
        <f ca="true">+IF(AND(ISNUMBER(OFFSET('Hygiene Data'!$D$6,0,10*ROW('Hygiene Data'!D21))),'Data Summary'!DR27="Yes"),OFFSET('Hygiene Data'!$D$6,0,10*ROW('Hygiene Data'!D21)),NA())</f>
        <v>#N/A</v>
      </c>
      <c r="BD27" s="109" t="e">
        <f ca="true">+IF(AND(ISNUMBER(OFFSET('Hygiene Data'!$D$8,0,10*ROW('Hygiene Data'!D21))),'Data Summary'!DS27="Yes"),OFFSET('Hygiene Data'!$D$8,0,10*ROW('Hygiene Data'!D21)),NA())</f>
        <v>#N/A</v>
      </c>
      <c r="BE27" s="109" t="e">
        <f ca="true">+IF(AND(ISNUMBER(OFFSET('Hygiene Data'!$D$10,0,10*ROW('Hygiene Data'!D21))),'Data Summary'!DT27="Yes"),OFFSET('Hygiene Data'!$D$10,0,10*ROW('Hygiene Data'!D21)),NA())</f>
        <v>#N/A</v>
      </c>
      <c r="BF27" s="109" t="e">
        <f ca="true">+IF(AND(ISNUMBER(OFFSET('Hygiene Data'!$E$6,0,10*ROW('Hygiene Data'!E21))),'Data Summary'!DU27="Yes"),OFFSET('Hygiene Data'!$E$6,0,10*ROW('Hygiene Data'!E21)),NA())</f>
        <v>#N/A</v>
      </c>
      <c r="BG27" s="109" t="e">
        <f ca="true">+IF(AND(ISNUMBER(OFFSET('Hygiene Data'!$E$8,0,10*ROW('Hygiene Data'!E21))),'Data Summary'!DV27="Yes"),OFFSET('Hygiene Data'!$E$8,0,10*ROW('Hygiene Data'!E21)),NA())</f>
        <v>#N/A</v>
      </c>
      <c r="BH27" s="109" t="e">
        <f ca="true">+IF(AND(ISNUMBER(OFFSET('Hygiene Data'!$E$10,0,10*ROW('Hygiene Data'!E21))),'Data Summary'!DW27="Yes"),OFFSET('Hygiene Data'!$E$10,0,10*ROW('Hygiene Data'!E21)),NA())</f>
        <v>#N/A</v>
      </c>
      <c r="BI27" s="109" t="e">
        <f ca="true">+IF(AND(ISNUMBER(OFFSET('Hygiene Data'!$F$6,0,10*ROW('Hygiene Data'!F21))),'Data Summary'!DX27="Yes"),OFFSET('Hygiene Data'!$F$6,0,10*ROW('Hygiene Data'!F21)),NA())</f>
        <v>#N/A</v>
      </c>
      <c r="BJ27" s="109" t="e">
        <f ca="true">+IF(AND(ISNUMBER(OFFSET('Hygiene Data'!$F$8,0,10*ROW('Hygiene Data'!F21))),'Data Summary'!DY27="Yes"),OFFSET('Hygiene Data'!$F$8,0,10*ROW('Hygiene Data'!F21)),NA())</f>
        <v>#N/A</v>
      </c>
      <c r="BK27" s="109" t="e">
        <f ca="true">+IF(AND(ISNUMBER(OFFSET('Hygiene Data'!$F$10,0,10*ROW('Hygiene Data'!F21))),'Data Summary'!DZ27="Yes"),OFFSET('Hygiene Data'!$F$10,0,10*ROW('Hygiene Data'!F21)),NA())</f>
        <v>#N/A</v>
      </c>
      <c r="BL27" s="109" t="e">
        <f ca="true">+IF(AND(ISNUMBER(OFFSET('Hygiene Data'!$G$6,0,10*ROW('Hygiene Data'!G21))),'Data Summary'!EA27="Yes"),OFFSET('Hygiene Data'!$G$6,0,10*ROW('Hygiene Data'!G21)),NA())</f>
        <v>#N/A</v>
      </c>
      <c r="BM27" s="109" t="e">
        <f ca="true">+IF(AND(ISNUMBER(OFFSET('Hygiene Data'!$G$8,0,10*ROW('Hygiene Data'!G21))),'Data Summary'!EB27="Yes"),OFFSET('Hygiene Data'!$G$8,0,10*ROW('Hygiene Data'!G21)),NA())</f>
        <v>#N/A</v>
      </c>
      <c r="BN27" s="109" t="e">
        <f ca="true">+IF(AND(ISNUMBER(OFFSET('Hygiene Data'!$G$10,0,10*ROW('Hygiene Data'!G21))),'Data Summary'!EC27="Yes"),OFFSET('Hygiene Data'!$G$10,0,10*ROW('Hygiene Data'!G21)),NA())</f>
        <v>#N/A</v>
      </c>
      <c r="BO27" s="109" t="e">
        <f ca="true">+IF(AND(ISNUMBER(OFFSET('Hygiene Data'!$H$6,0,10*ROW('Hygiene Data'!H21))),'Data Summary'!ED27="Yes"),OFFSET('Hygiene Data'!$H$6,0,10*ROW('Hygiene Data'!H21)),NA())</f>
        <v>#N/A</v>
      </c>
      <c r="BP27" s="109" t="e">
        <f ca="true">+IF(AND(ISNUMBER(OFFSET('Hygiene Data'!$H$8,0,10*ROW('Hygiene Data'!H21))),'Data Summary'!EE27="Yes"),OFFSET('Hygiene Data'!$H$8,0,10*ROW('Hygiene Data'!H21)),NA())</f>
        <v>#N/A</v>
      </c>
      <c r="BQ27" s="109" t="e">
        <f ca="true">+IF(AND(ISNUMBER(OFFSET('Hygiene Data'!$H$10,0,10*ROW('Hygiene Data'!H21))),'Data Summary'!EF27="Yes"),OFFSET('Hygiene Data'!$H$10,0,10*ROW('Hygiene Data'!H21)),NA())</f>
        <v>#N/A</v>
      </c>
    </row>
    <row r="28" x14ac:dyDescent="0.2">
      <c r="A28" s="57" t="e">
        <f ca="true">+IF(OFFSET('Water Data'!$B$1,0,10*ROW('Water Data'!B22))="",NA(),OFFSET('Water Data'!$B$1,0,10*ROW('Water Data'!B22)))</f>
        <v>#N/A</v>
      </c>
      <c r="B28" s="57" t="e">
        <f ca="true">+IF(OFFSET('Water Data'!$A$3,0,10*ROW('Water Data'!A22))="",NA(),OFFSET('Water Data'!$A$3,0,10*ROW('Water Data'!A22)))</f>
        <v>#N/A</v>
      </c>
      <c r="C28" s="57" t="e">
        <f ca="true">+IF(OFFSET('Water Data'!$C$3,0,10*ROW('Water Data'!C22))="",NA(),OFFSET('Water Data'!$C$3,0,10*ROW('Water Data'!C22)))</f>
        <v>#N/A</v>
      </c>
      <c r="D28" s="58" t="e">
        <f ca="true">+IF(AND(ISNUMBER(OFFSET('Water Data'!$C$5,0,10*ROW('Water Data'!C22))),'Data Summary'!BS28="Yes"),100-OFFSET('Water Data'!$C$5,0,10*ROW('Water Data'!C22)),NA())</f>
        <v>#N/A</v>
      </c>
      <c r="E28" s="58" t="e">
        <f ca="true">+IF(AND(ISNUMBER(OFFSET('Water Data'!$C$7,0,10*ROW('Water Data'!C22))),'Data Summary'!BT28="Yes"),OFFSET('Water Data'!$C$7,0,10*ROW('Water Data'!C22)),NA())</f>
        <v>#N/A</v>
      </c>
      <c r="F28" s="58" t="e">
        <f ca="true">+IF(AND(ISNUMBER(OFFSET('Water Data'!$C$10,0,10*ROW('Water Data'!C22))),'Data Summary'!BU28="Yes"),OFFSET('Water Data'!$C$10,0,10*ROW('Water Data'!C22)),NA())</f>
        <v>#N/A</v>
      </c>
      <c r="G28" s="58" t="e">
        <f ca="true">+IF(AND(ISNUMBER(OFFSET('Water Data'!$D$5,0,10*ROW('Water Data'!D22))),'Data Summary'!BV28="Yes"),100-OFFSET('Water Data'!$D$5,0,10*ROW('Water Data'!D22)),NA())</f>
        <v>#N/A</v>
      </c>
      <c r="H28" s="58" t="e">
        <f ca="true">+IF(AND(ISNUMBER(OFFSET('Water Data'!$D$7,0,10*ROW('Water Data'!D22))),'Data Summary'!BW28="Yes"),OFFSET('Water Data'!$D$7,0,10*ROW('Water Data'!D22)),NA())</f>
        <v>#N/A</v>
      </c>
      <c r="I28" s="58" t="e">
        <f ca="true">+IF(AND(ISNUMBER(OFFSET('Water Data'!$D$10,0,10*ROW('Water Data'!D22))),'Data Summary'!BX28="Yes"),OFFSET('Water Data'!$D$10,0,10*ROW('Water Data'!D22)),NA())</f>
        <v>#N/A</v>
      </c>
      <c r="J28" s="58" t="e">
        <f ca="true">+IF(AND(ISNUMBER(OFFSET('Water Data'!$E$5,0,10*ROW('Water Data'!E22))),'Data Summary'!BY28="Yes"),100-OFFSET('Water Data'!$E$5,0,10*ROW('Water Data'!E22)),NA())</f>
        <v>#N/A</v>
      </c>
      <c r="K28" s="58" t="e">
        <f ca="true">+IF(AND(ISNUMBER(OFFSET('Water Data'!$E$7,0,10*ROW('Water Data'!E22))),'Data Summary'!BZ28="Yes"),OFFSET('Water Data'!$E$7,0,10*ROW('Water Data'!E22)),NA())</f>
        <v>#N/A</v>
      </c>
      <c r="L28" s="58" t="e">
        <f ca="true">+IF(AND(ISNUMBER(OFFSET('Water Data'!$E$10,0,10*ROW('Water Data'!E22))),'Data Summary'!CA28="Yes"),OFFSET('Water Data'!$E$10,0,10*ROW('Water Data'!E22)),NA())</f>
        <v>#N/A</v>
      </c>
      <c r="M28" s="58" t="e">
        <f ca="true">+IF(AND(ISNUMBER(OFFSET('Water Data'!$F$5,0,10*ROW('Water Data'!F22))),'Data Summary'!CB28="Yes"),100-OFFSET('Water Data'!$F$5,0,10*ROW('Water Data'!F22)),NA())</f>
        <v>#N/A</v>
      </c>
      <c r="N28" s="58" t="e">
        <f ca="true">+IF(AND(ISNUMBER(OFFSET('Water Data'!$F$7,0,10*ROW('Water Data'!F22))),'Data Summary'!CC28="Yes"),OFFSET('Water Data'!$F$7,0,10*ROW('Water Data'!F22)),NA())</f>
        <v>#N/A</v>
      </c>
      <c r="O28" s="58" t="e">
        <f ca="true">+IF(AND(ISNUMBER(OFFSET('Water Data'!$F$10,0,10*ROW('Water Data'!F22))),'Data Summary'!CD28="Yes"),OFFSET('Water Data'!$F$10,0,10*ROW('Water Data'!F22)),NA())</f>
        <v>#N/A</v>
      </c>
      <c r="P28" s="58" t="e">
        <f ca="true">+IF(AND(ISNUMBER(OFFSET('Water Data'!$G$5,0,10*ROW('Water Data'!G22))),'Data Summary'!CE28="Yes"),100-OFFSET('Water Data'!$G$5,0,10*ROW('Water Data'!G22)),NA())</f>
        <v>#N/A</v>
      </c>
      <c r="Q28" s="58" t="e">
        <f ca="true">+IF(AND(ISNUMBER(OFFSET('Water Data'!$G$7,0,10*ROW('Water Data'!G22))),'Data Summary'!CF28="Yes"),OFFSET('Water Data'!$G$7,0,10*ROW('Water Data'!G22)),NA())</f>
        <v>#N/A</v>
      </c>
      <c r="R28" s="58" t="e">
        <f ca="true">+IF(AND(ISNUMBER(OFFSET('Water Data'!$G$10,0,10*ROW('Water Data'!G22))),'Data Summary'!CG28="Yes"),OFFSET('Water Data'!$G$10,0,10*ROW('Water Data'!G22)),NA())</f>
        <v>#N/A</v>
      </c>
      <c r="S28" s="58" t="e">
        <f ca="true">+IF(AND(ISNUMBER(OFFSET('Water Data'!$H$5,0,10*ROW('Water Data'!H22))),'Data Summary'!CH28="Yes"),100-OFFSET('Water Data'!$H$5,0,10*ROW('Water Data'!H22)),NA())</f>
        <v>#N/A</v>
      </c>
      <c r="T28" s="58" t="e">
        <f ca="true">+IF(AND(ISNUMBER(OFFSET('Water Data'!$H$7,0,10*ROW('Water Data'!H22))),'Data Summary'!CI28="Yes"),OFFSET('Water Data'!$H$7,0,10*ROW('Water Data'!H22)),NA())</f>
        <v>#N/A</v>
      </c>
      <c r="U28" s="58" t="e">
        <f ca="true">+IF(AND(ISNUMBER(OFFSET('Water Data'!$H$10,0,10*ROW('Water Data'!H22))),'Data Summary'!CJ28="Yes"),OFFSET('Water Data'!$H$10,0,10*ROW('Water Data'!H22)),NA())</f>
        <v>#N/A</v>
      </c>
      <c r="V28" s="104" t="e">
        <f ca="true">+IF(AND(ISNUMBER(OFFSET('Sanitation Data'!$C$5,0,10*ROW('Sanitation Data'!C22))),'Data Summary'!CK28="Yes"),100-OFFSET('Sanitation Data'!$C$5,0,10*ROW('Sanitation Data'!C22)),NA())</f>
        <v>#N/A</v>
      </c>
      <c r="W28" s="104" t="e">
        <f ca="true">+IF(AND(ISNUMBER(OFFSET('Sanitation Data'!$C$7,0,10*ROW('Sanitation Data'!C22))),'Data Summary'!CL28="Yes"),OFFSET('Sanitation Data'!$C$7,0,10*ROW('Sanitation Data'!C22)),NA())</f>
        <v>#N/A</v>
      </c>
      <c r="X28" s="104" t="e">
        <f ca="true">+IF(AND(ISNUMBER(OFFSET('Sanitation Data'!$C$11,0,10*ROW('Sanitation Data'!C22))),'Data Summary'!CM28="Yes"),OFFSET('Sanitation Data'!$C$11,0,10*ROW('Sanitation Data'!C22)),NA())</f>
        <v>#N/A</v>
      </c>
      <c r="Y28" s="104" t="e">
        <f ca="true">+IF(AND(ISNUMBER(OFFSET('Sanitation Data'!$C$12,0,10*ROW('Sanitation Data'!C22))),'Data Summary'!CN28="Yes"),OFFSET('Sanitation Data'!$C$12,0,10*ROW('Sanitation Data'!C22)),NA())</f>
        <v>#N/A</v>
      </c>
      <c r="Z28" s="104" t="e">
        <f ca="true">+IF(AND(ISNUMBER(OFFSET('Sanitation Data'!$C$13,0,10*ROW('Sanitation Data'!C22))),'Data Summary'!CO28="Yes"),OFFSET('Sanitation Data'!$C$13,0,10*ROW('Sanitation Data'!C22)),NA())</f>
        <v>#N/A</v>
      </c>
      <c r="AA28" s="104" t="e">
        <f ca="true">+IF(AND(ISNUMBER(OFFSET('Sanitation Data'!$D$5,0,10*ROW('Sanitation Data'!D22))),'Data Summary'!CP28="Yes"),100-OFFSET('Sanitation Data'!$D$5,0,10*ROW('Sanitation Data'!D22)),NA())</f>
        <v>#N/A</v>
      </c>
      <c r="AB28" s="104" t="e">
        <f ca="true">+IF(AND(ISNUMBER(OFFSET('Sanitation Data'!$D$7,0,10*ROW('Sanitation Data'!D22))),'Data Summary'!CQ28="Yes"),OFFSET('Sanitation Data'!$D$7,0,10*ROW('Sanitation Data'!D22)),NA())</f>
        <v>#N/A</v>
      </c>
      <c r="AC28" s="104" t="e">
        <f ca="true">+IF(AND(ISNUMBER(OFFSET('Sanitation Data'!$D$11,0,10*ROW('Sanitation Data'!D22))),'Data Summary'!CR28="Yes"),OFFSET('Sanitation Data'!$D$11,0,10*ROW('Sanitation Data'!D22)),NA())</f>
        <v>#N/A</v>
      </c>
      <c r="AD28" s="104" t="e">
        <f ca="true">+IF(AND(ISNUMBER(OFFSET('Sanitation Data'!$D$12,0,10*ROW('Sanitation Data'!D22))),'Data Summary'!CS28="Yes"),OFFSET('Sanitation Data'!$D$12,0,10*ROW('Sanitation Data'!D22)),NA())</f>
        <v>#N/A</v>
      </c>
      <c r="AE28" s="104" t="e">
        <f ca="true">+IF(AND(ISNUMBER(OFFSET('Sanitation Data'!$D$13,0,10*ROW('Sanitation Data'!D22))),'Data Summary'!CT28="Yes"),OFFSET('Sanitation Data'!$D$13,0,10*ROW('Sanitation Data'!D22)),NA())</f>
        <v>#N/A</v>
      </c>
      <c r="AF28" s="104" t="e">
        <f ca="true">+IF(AND(ISNUMBER(OFFSET('Sanitation Data'!$E$5,0,10*ROW('Sanitation Data'!E22))),'Data Summary'!CU28="Yes"),100-OFFSET('Sanitation Data'!$E$5,0,10*ROW('Sanitation Data'!E22)),NA())</f>
        <v>#N/A</v>
      </c>
      <c r="AG28" s="104" t="e">
        <f ca="true">+IF(AND(ISNUMBER(OFFSET('Sanitation Data'!$E$7,0,10*ROW('Sanitation Data'!E22))),'Data Summary'!CV28="Yes"),OFFSET('Sanitation Data'!$E$7,0,10*ROW('Sanitation Data'!E22)),NA())</f>
        <v>#N/A</v>
      </c>
      <c r="AH28" s="104" t="e">
        <f ca="true">+IF(AND(ISNUMBER(OFFSET('Sanitation Data'!$E$11,0,10*ROW('Sanitation Data'!E22))),'Data Summary'!CW28="Yes"),OFFSET('Sanitation Data'!$E$11,0,10*ROW('Sanitation Data'!E22)),NA())</f>
        <v>#N/A</v>
      </c>
      <c r="AI28" s="104" t="e">
        <f ca="true">+IF(AND(ISNUMBER(OFFSET('Sanitation Data'!$E$12,0,10*ROW('Sanitation Data'!E22))),'Data Summary'!CX28="Yes"),OFFSET('Sanitation Data'!$E$12,0,10*ROW('Sanitation Data'!E22)),NA())</f>
        <v>#N/A</v>
      </c>
      <c r="AJ28" s="104" t="e">
        <f ca="true">+IF(AND(ISNUMBER(OFFSET('Sanitation Data'!$E$13,0,10*ROW('Sanitation Data'!E22))),'Data Summary'!CY28="Yes"),OFFSET('Sanitation Data'!$E$13,0,10*ROW('Sanitation Data'!E22)),NA())</f>
        <v>#N/A</v>
      </c>
      <c r="AK28" s="104" t="e">
        <f ca="true">+IF(AND(ISNUMBER(OFFSET('Sanitation Data'!$F$5,0,10*ROW('Sanitation Data'!F22))),'Data Summary'!CZ28="Yes"),100-OFFSET('Sanitation Data'!$F$5,0,10*ROW('Sanitation Data'!F22)),NA())</f>
        <v>#N/A</v>
      </c>
      <c r="AL28" s="104" t="e">
        <f ca="true">+IF(AND(ISNUMBER(OFFSET('Sanitation Data'!$F$7,0,10*ROW('Sanitation Data'!F22))),'Data Summary'!DA28="Yes"),OFFSET('Sanitation Data'!$F$7,0,10*ROW('Sanitation Data'!F22)),NA())</f>
        <v>#N/A</v>
      </c>
      <c r="AM28" s="104" t="e">
        <f ca="true">+IF(AND(ISNUMBER(OFFSET('Sanitation Data'!$F$11,0,10*ROW('Sanitation Data'!F22))),'Data Summary'!DB28="Yes"),OFFSET('Sanitation Data'!$F$11,0,10*ROW('Sanitation Data'!F22)),NA())</f>
        <v>#N/A</v>
      </c>
      <c r="AN28" s="104" t="e">
        <f ca="true">+IF(AND(ISNUMBER(OFFSET('Sanitation Data'!$F$12,0,10*ROW('Sanitation Data'!F22))),'Data Summary'!DC28="Yes"),OFFSET('Sanitation Data'!$F$12,0,10*ROW('Sanitation Data'!F22)),NA())</f>
        <v>#N/A</v>
      </c>
      <c r="AO28" s="104" t="e">
        <f ca="true">+IF(AND(ISNUMBER(OFFSET('Sanitation Data'!$F$13,0,10*ROW('Sanitation Data'!F22))),'Data Summary'!DD28="Yes"),OFFSET('Sanitation Data'!$F$13,0,10*ROW('Sanitation Data'!F22)),NA())</f>
        <v>#N/A</v>
      </c>
      <c r="AP28" s="104" t="e">
        <f ca="true">+IF(AND(ISNUMBER(OFFSET('Sanitation Data'!$G$5,0,10*ROW('Sanitation Data'!G22))),'Data Summary'!DE28="Yes"),100-OFFSET('Sanitation Data'!$G$5,0,10*ROW('Sanitation Data'!G22)),NA())</f>
        <v>#N/A</v>
      </c>
      <c r="AQ28" s="104" t="e">
        <f ca="true">+IF(AND(ISNUMBER(OFFSET('Sanitation Data'!$G$7,0,10*ROW('Sanitation Data'!G22))),'Data Summary'!DF28="Yes"),OFFSET('Sanitation Data'!$G$7,0,10*ROW('Sanitation Data'!G22)),NA())</f>
        <v>#N/A</v>
      </c>
      <c r="AR28" s="104" t="e">
        <f ca="true">+IF(AND(ISNUMBER(OFFSET('Sanitation Data'!$G$11,0,10*ROW('Sanitation Data'!G22))),'Data Summary'!DG28="Yes"),OFFSET('Sanitation Data'!$G$11,0,10*ROW('Sanitation Data'!G22)),NA())</f>
        <v>#N/A</v>
      </c>
      <c r="AS28" s="104" t="e">
        <f ca="true">+IF(AND(ISNUMBER(OFFSET('Sanitation Data'!$G$12,0,10*ROW('Sanitation Data'!G22))),'Data Summary'!DH28="Yes"),OFFSET('Sanitation Data'!$G$12,0,10*ROW('Sanitation Data'!G22)),NA())</f>
        <v>#N/A</v>
      </c>
      <c r="AT28" s="104" t="e">
        <f ca="true">+IF(AND(ISNUMBER(OFFSET('Sanitation Data'!$G$13,0,10*ROW('Sanitation Data'!G22))),'Data Summary'!DI28="Yes"),OFFSET('Sanitation Data'!$G$13,0,10*ROW('Sanitation Data'!G22)),NA())</f>
        <v>#N/A</v>
      </c>
      <c r="AU28" s="104" t="e">
        <f ca="true">+IF(AND(ISNUMBER(OFFSET('Sanitation Data'!$H$5,0,10*ROW('Sanitation Data'!H22))),'Data Summary'!DJ28="Yes"),100-OFFSET('Sanitation Data'!$H$5,0,10*ROW('Sanitation Data'!H22)),NA())</f>
        <v>#N/A</v>
      </c>
      <c r="AV28" s="104" t="e">
        <f ca="true">+IF(AND(ISNUMBER(OFFSET('Sanitation Data'!$H$7,0,10*ROW('Sanitation Data'!H22))),'Data Summary'!DK28="Yes"),OFFSET('Sanitation Data'!$H$7,0,10*ROW('Sanitation Data'!H22)),NA())</f>
        <v>#N/A</v>
      </c>
      <c r="AW28" s="104" t="e">
        <f ca="true">+IF(AND(ISNUMBER(OFFSET('Sanitation Data'!$H$11,0,10*ROW('Sanitation Data'!H22))),'Data Summary'!DL28="Yes"),OFFSET('Sanitation Data'!$H$11,0,10*ROW('Sanitation Data'!H22)),NA())</f>
        <v>#N/A</v>
      </c>
      <c r="AX28" s="104" t="e">
        <f ca="true">+IF(AND(ISNUMBER(OFFSET('Sanitation Data'!$H$12,0,10*ROW('Sanitation Data'!H22))),'Data Summary'!DM28="Yes"),OFFSET('Sanitation Data'!$H$12,0,10*ROW('Sanitation Data'!H22)),NA())</f>
        <v>#N/A</v>
      </c>
      <c r="AY28" s="104" t="e">
        <f ca="true">+IF(AND(ISNUMBER(OFFSET('Sanitation Data'!$H$13,0,10*ROW('Sanitation Data'!H22))),'Data Summary'!DN28="Yes"),OFFSET('Sanitation Data'!$H$13,0,10*ROW('Sanitation Data'!H22)),NA())</f>
        <v>#N/A</v>
      </c>
      <c r="AZ28" s="109" t="e">
        <f ca="true">+IF(AND(ISNUMBER(OFFSET('Hygiene Data'!$C$6,0,10*ROW('Hygiene Data'!C22))),'Data Summary'!DO28="Yes"),OFFSET('Hygiene Data'!$C$6,0,10*ROW('Hygiene Data'!C22)),NA())</f>
        <v>#N/A</v>
      </c>
      <c r="BA28" s="109" t="e">
        <f ca="true">+IF(AND(ISNUMBER(OFFSET('Hygiene Data'!$C$8,0,10*ROW('Hygiene Data'!C22))),'Data Summary'!DP28="Yes"),OFFSET('Hygiene Data'!$C$8,0,10*ROW('Hygiene Data'!C22)),NA())</f>
        <v>#N/A</v>
      </c>
      <c r="BB28" s="109" t="e">
        <f ca="true">+IF(AND(ISNUMBER(OFFSET('Hygiene Data'!$C$10,0,10*ROW('Hygiene Data'!C22))),'Data Summary'!DQ28="Yes"),OFFSET('Hygiene Data'!$C$10,0,10*ROW('Hygiene Data'!C22)),NA())</f>
        <v>#N/A</v>
      </c>
      <c r="BC28" s="109" t="e">
        <f ca="true">+IF(AND(ISNUMBER(OFFSET('Hygiene Data'!$D$6,0,10*ROW('Hygiene Data'!D22))),'Data Summary'!DR28="Yes"),OFFSET('Hygiene Data'!$D$6,0,10*ROW('Hygiene Data'!D22)),NA())</f>
        <v>#N/A</v>
      </c>
      <c r="BD28" s="109" t="e">
        <f ca="true">+IF(AND(ISNUMBER(OFFSET('Hygiene Data'!$D$8,0,10*ROW('Hygiene Data'!D22))),'Data Summary'!DS28="Yes"),OFFSET('Hygiene Data'!$D$8,0,10*ROW('Hygiene Data'!D22)),NA())</f>
        <v>#N/A</v>
      </c>
      <c r="BE28" s="109" t="e">
        <f ca="true">+IF(AND(ISNUMBER(OFFSET('Hygiene Data'!$D$10,0,10*ROW('Hygiene Data'!D22))),'Data Summary'!DT28="Yes"),OFFSET('Hygiene Data'!$D$10,0,10*ROW('Hygiene Data'!D22)),NA())</f>
        <v>#N/A</v>
      </c>
      <c r="BF28" s="109" t="e">
        <f ca="true">+IF(AND(ISNUMBER(OFFSET('Hygiene Data'!$E$6,0,10*ROW('Hygiene Data'!E22))),'Data Summary'!DU28="Yes"),OFFSET('Hygiene Data'!$E$6,0,10*ROW('Hygiene Data'!E22)),NA())</f>
        <v>#N/A</v>
      </c>
      <c r="BG28" s="109" t="e">
        <f ca="true">+IF(AND(ISNUMBER(OFFSET('Hygiene Data'!$E$8,0,10*ROW('Hygiene Data'!E22))),'Data Summary'!DV28="Yes"),OFFSET('Hygiene Data'!$E$8,0,10*ROW('Hygiene Data'!E22)),NA())</f>
        <v>#N/A</v>
      </c>
      <c r="BH28" s="109" t="e">
        <f ca="true">+IF(AND(ISNUMBER(OFFSET('Hygiene Data'!$E$10,0,10*ROW('Hygiene Data'!E22))),'Data Summary'!DW28="Yes"),OFFSET('Hygiene Data'!$E$10,0,10*ROW('Hygiene Data'!E22)),NA())</f>
        <v>#N/A</v>
      </c>
      <c r="BI28" s="109" t="e">
        <f ca="true">+IF(AND(ISNUMBER(OFFSET('Hygiene Data'!$F$6,0,10*ROW('Hygiene Data'!F22))),'Data Summary'!DX28="Yes"),OFFSET('Hygiene Data'!$F$6,0,10*ROW('Hygiene Data'!F22)),NA())</f>
        <v>#N/A</v>
      </c>
      <c r="BJ28" s="109" t="e">
        <f ca="true">+IF(AND(ISNUMBER(OFFSET('Hygiene Data'!$F$8,0,10*ROW('Hygiene Data'!F22))),'Data Summary'!DY28="Yes"),OFFSET('Hygiene Data'!$F$8,0,10*ROW('Hygiene Data'!F22)),NA())</f>
        <v>#N/A</v>
      </c>
      <c r="BK28" s="109" t="e">
        <f ca="true">+IF(AND(ISNUMBER(OFFSET('Hygiene Data'!$F$10,0,10*ROW('Hygiene Data'!F22))),'Data Summary'!DZ28="Yes"),OFFSET('Hygiene Data'!$F$10,0,10*ROW('Hygiene Data'!F22)),NA())</f>
        <v>#N/A</v>
      </c>
      <c r="BL28" s="109" t="e">
        <f ca="true">+IF(AND(ISNUMBER(OFFSET('Hygiene Data'!$G$6,0,10*ROW('Hygiene Data'!G22))),'Data Summary'!EA28="Yes"),OFFSET('Hygiene Data'!$G$6,0,10*ROW('Hygiene Data'!G22)),NA())</f>
        <v>#N/A</v>
      </c>
      <c r="BM28" s="109" t="e">
        <f ca="true">+IF(AND(ISNUMBER(OFFSET('Hygiene Data'!$G$8,0,10*ROW('Hygiene Data'!G22))),'Data Summary'!EB28="Yes"),OFFSET('Hygiene Data'!$G$8,0,10*ROW('Hygiene Data'!G22)),NA())</f>
        <v>#N/A</v>
      </c>
      <c r="BN28" s="109" t="e">
        <f ca="true">+IF(AND(ISNUMBER(OFFSET('Hygiene Data'!$G$10,0,10*ROW('Hygiene Data'!G22))),'Data Summary'!EC28="Yes"),OFFSET('Hygiene Data'!$G$10,0,10*ROW('Hygiene Data'!G22)),NA())</f>
        <v>#N/A</v>
      </c>
      <c r="BO28" s="109" t="e">
        <f ca="true">+IF(AND(ISNUMBER(OFFSET('Hygiene Data'!$H$6,0,10*ROW('Hygiene Data'!H22))),'Data Summary'!ED28="Yes"),OFFSET('Hygiene Data'!$H$6,0,10*ROW('Hygiene Data'!H22)),NA())</f>
        <v>#N/A</v>
      </c>
      <c r="BP28" s="109" t="e">
        <f ca="true">+IF(AND(ISNUMBER(OFFSET('Hygiene Data'!$H$8,0,10*ROW('Hygiene Data'!H22))),'Data Summary'!EE28="Yes"),OFFSET('Hygiene Data'!$H$8,0,10*ROW('Hygiene Data'!H22)),NA())</f>
        <v>#N/A</v>
      </c>
      <c r="BQ28" s="109" t="e">
        <f ca="true">+IF(AND(ISNUMBER(OFFSET('Hygiene Data'!$H$10,0,10*ROW('Hygiene Data'!H22))),'Data Summary'!EF28="Yes"),OFFSET('Hygiene Data'!$H$10,0,10*ROW('Hygiene Data'!H22)),NA())</f>
        <v>#N/A</v>
      </c>
    </row>
    <row r="29" x14ac:dyDescent="0.2">
      <c r="A29" s="57" t="e">
        <f ca="true">+IF(OFFSET('Water Data'!$B$1,0,10*ROW('Water Data'!B23))="",NA(),OFFSET('Water Data'!$B$1,0,10*ROW('Water Data'!B23)))</f>
        <v>#N/A</v>
      </c>
      <c r="B29" s="57" t="e">
        <f ca="true">+IF(OFFSET('Water Data'!$A$3,0,10*ROW('Water Data'!A23))="",NA(),OFFSET('Water Data'!$A$3,0,10*ROW('Water Data'!A23)))</f>
        <v>#N/A</v>
      </c>
      <c r="C29" s="57" t="e">
        <f ca="true">+IF(OFFSET('Water Data'!$C$3,0,10*ROW('Water Data'!C23))="",NA(),OFFSET('Water Data'!$C$3,0,10*ROW('Water Data'!C23)))</f>
        <v>#N/A</v>
      </c>
      <c r="D29" s="58" t="e">
        <f ca="true">+IF(AND(ISNUMBER(OFFSET('Water Data'!$C$5,0,10*ROW('Water Data'!C23))),'Data Summary'!BS29="Yes"),100-OFFSET('Water Data'!$C$5,0,10*ROW('Water Data'!C23)),NA())</f>
        <v>#N/A</v>
      </c>
      <c r="E29" s="58" t="e">
        <f ca="true">+IF(AND(ISNUMBER(OFFSET('Water Data'!$C$7,0,10*ROW('Water Data'!C23))),'Data Summary'!BT29="Yes"),OFFSET('Water Data'!$C$7,0,10*ROW('Water Data'!C23)),NA())</f>
        <v>#N/A</v>
      </c>
      <c r="F29" s="58" t="e">
        <f ca="true">+IF(AND(ISNUMBER(OFFSET('Water Data'!$C$10,0,10*ROW('Water Data'!C23))),'Data Summary'!BU29="Yes"),OFFSET('Water Data'!$C$10,0,10*ROW('Water Data'!C23)),NA())</f>
        <v>#N/A</v>
      </c>
      <c r="G29" s="58" t="e">
        <f ca="true">+IF(AND(ISNUMBER(OFFSET('Water Data'!$D$5,0,10*ROW('Water Data'!D23))),'Data Summary'!BV29="Yes"),100-OFFSET('Water Data'!$D$5,0,10*ROW('Water Data'!D23)),NA())</f>
        <v>#N/A</v>
      </c>
      <c r="H29" s="58" t="e">
        <f ca="true">+IF(AND(ISNUMBER(OFFSET('Water Data'!$D$7,0,10*ROW('Water Data'!D23))),'Data Summary'!BW29="Yes"),OFFSET('Water Data'!$D$7,0,10*ROW('Water Data'!D23)),NA())</f>
        <v>#N/A</v>
      </c>
      <c r="I29" s="58" t="e">
        <f ca="true">+IF(AND(ISNUMBER(OFFSET('Water Data'!$D$10,0,10*ROW('Water Data'!D23))),'Data Summary'!BX29="Yes"),OFFSET('Water Data'!$D$10,0,10*ROW('Water Data'!D23)),NA())</f>
        <v>#N/A</v>
      </c>
      <c r="J29" s="58" t="e">
        <f ca="true">+IF(AND(ISNUMBER(OFFSET('Water Data'!$E$5,0,10*ROW('Water Data'!E23))),'Data Summary'!BY29="Yes"),100-OFFSET('Water Data'!$E$5,0,10*ROW('Water Data'!E23)),NA())</f>
        <v>#N/A</v>
      </c>
      <c r="K29" s="58" t="e">
        <f ca="true">+IF(AND(ISNUMBER(OFFSET('Water Data'!$E$7,0,10*ROW('Water Data'!E23))),'Data Summary'!BZ29="Yes"),OFFSET('Water Data'!$E$7,0,10*ROW('Water Data'!E23)),NA())</f>
        <v>#N/A</v>
      </c>
      <c r="L29" s="58" t="e">
        <f ca="true">+IF(AND(ISNUMBER(OFFSET('Water Data'!$E$10,0,10*ROW('Water Data'!E23))),'Data Summary'!CA29="Yes"),OFFSET('Water Data'!$E$10,0,10*ROW('Water Data'!E23)),NA())</f>
        <v>#N/A</v>
      </c>
      <c r="M29" s="58" t="e">
        <f ca="true">+IF(AND(ISNUMBER(OFFSET('Water Data'!$F$5,0,10*ROW('Water Data'!F23))),'Data Summary'!CB29="Yes"),100-OFFSET('Water Data'!$F$5,0,10*ROW('Water Data'!F23)),NA())</f>
        <v>#N/A</v>
      </c>
      <c r="N29" s="58" t="e">
        <f ca="true">+IF(AND(ISNUMBER(OFFSET('Water Data'!$F$7,0,10*ROW('Water Data'!F23))),'Data Summary'!CC29="Yes"),OFFSET('Water Data'!$F$7,0,10*ROW('Water Data'!F23)),NA())</f>
        <v>#N/A</v>
      </c>
      <c r="O29" s="58" t="e">
        <f ca="true">+IF(AND(ISNUMBER(OFFSET('Water Data'!$F$10,0,10*ROW('Water Data'!F23))),'Data Summary'!CD29="Yes"),OFFSET('Water Data'!$F$10,0,10*ROW('Water Data'!F23)),NA())</f>
        <v>#N/A</v>
      </c>
      <c r="P29" s="58" t="e">
        <f ca="true">+IF(AND(ISNUMBER(OFFSET('Water Data'!$G$5,0,10*ROW('Water Data'!G23))),'Data Summary'!CE29="Yes"),100-OFFSET('Water Data'!$G$5,0,10*ROW('Water Data'!G23)),NA())</f>
        <v>#N/A</v>
      </c>
      <c r="Q29" s="58" t="e">
        <f ca="true">+IF(AND(ISNUMBER(OFFSET('Water Data'!$G$7,0,10*ROW('Water Data'!G23))),'Data Summary'!CF29="Yes"),OFFSET('Water Data'!$G$7,0,10*ROW('Water Data'!G23)),NA())</f>
        <v>#N/A</v>
      </c>
      <c r="R29" s="58" t="e">
        <f ca="true">+IF(AND(ISNUMBER(OFFSET('Water Data'!$G$10,0,10*ROW('Water Data'!G23))),'Data Summary'!CG29="Yes"),OFFSET('Water Data'!$G$10,0,10*ROW('Water Data'!G23)),NA())</f>
        <v>#N/A</v>
      </c>
      <c r="S29" s="58" t="e">
        <f ca="true">+IF(AND(ISNUMBER(OFFSET('Water Data'!$H$5,0,10*ROW('Water Data'!H23))),'Data Summary'!CH29="Yes"),100-OFFSET('Water Data'!$H$5,0,10*ROW('Water Data'!H23)),NA())</f>
        <v>#N/A</v>
      </c>
      <c r="T29" s="58" t="e">
        <f ca="true">+IF(AND(ISNUMBER(OFFSET('Water Data'!$H$7,0,10*ROW('Water Data'!H23))),'Data Summary'!CI29="Yes"),OFFSET('Water Data'!$H$7,0,10*ROW('Water Data'!H23)),NA())</f>
        <v>#N/A</v>
      </c>
      <c r="U29" s="58" t="e">
        <f ca="true">+IF(AND(ISNUMBER(OFFSET('Water Data'!$H$10,0,10*ROW('Water Data'!H23))),'Data Summary'!CJ29="Yes"),OFFSET('Water Data'!$H$10,0,10*ROW('Water Data'!H23)),NA())</f>
        <v>#N/A</v>
      </c>
      <c r="V29" s="104" t="e">
        <f ca="true">+IF(AND(ISNUMBER(OFFSET('Sanitation Data'!$C$5,0,10*ROW('Sanitation Data'!C23))),'Data Summary'!CK29="Yes"),100-OFFSET('Sanitation Data'!$C$5,0,10*ROW('Sanitation Data'!C23)),NA())</f>
        <v>#N/A</v>
      </c>
      <c r="W29" s="104" t="e">
        <f ca="true">+IF(AND(ISNUMBER(OFFSET('Sanitation Data'!$C$7,0,10*ROW('Sanitation Data'!C23))),'Data Summary'!CL29="Yes"),OFFSET('Sanitation Data'!$C$7,0,10*ROW('Sanitation Data'!C23)),NA())</f>
        <v>#N/A</v>
      </c>
      <c r="X29" s="104" t="e">
        <f ca="true">+IF(AND(ISNUMBER(OFFSET('Sanitation Data'!$C$11,0,10*ROW('Sanitation Data'!C23))),'Data Summary'!CM29="Yes"),OFFSET('Sanitation Data'!$C$11,0,10*ROW('Sanitation Data'!C23)),NA())</f>
        <v>#N/A</v>
      </c>
      <c r="Y29" s="104" t="e">
        <f ca="true">+IF(AND(ISNUMBER(OFFSET('Sanitation Data'!$C$12,0,10*ROW('Sanitation Data'!C23))),'Data Summary'!CN29="Yes"),OFFSET('Sanitation Data'!$C$12,0,10*ROW('Sanitation Data'!C23)),NA())</f>
        <v>#N/A</v>
      </c>
      <c r="Z29" s="104" t="e">
        <f ca="true">+IF(AND(ISNUMBER(OFFSET('Sanitation Data'!$C$13,0,10*ROW('Sanitation Data'!C23))),'Data Summary'!CO29="Yes"),OFFSET('Sanitation Data'!$C$13,0,10*ROW('Sanitation Data'!C23)),NA())</f>
        <v>#N/A</v>
      </c>
      <c r="AA29" s="104" t="e">
        <f ca="true">+IF(AND(ISNUMBER(OFFSET('Sanitation Data'!$D$5,0,10*ROW('Sanitation Data'!D23))),'Data Summary'!CP29="Yes"),100-OFFSET('Sanitation Data'!$D$5,0,10*ROW('Sanitation Data'!D23)),NA())</f>
        <v>#N/A</v>
      </c>
      <c r="AB29" s="104" t="e">
        <f ca="true">+IF(AND(ISNUMBER(OFFSET('Sanitation Data'!$D$7,0,10*ROW('Sanitation Data'!D23))),'Data Summary'!CQ29="Yes"),OFFSET('Sanitation Data'!$D$7,0,10*ROW('Sanitation Data'!D23)),NA())</f>
        <v>#N/A</v>
      </c>
      <c r="AC29" s="104" t="e">
        <f ca="true">+IF(AND(ISNUMBER(OFFSET('Sanitation Data'!$D$11,0,10*ROW('Sanitation Data'!D23))),'Data Summary'!CR29="Yes"),OFFSET('Sanitation Data'!$D$11,0,10*ROW('Sanitation Data'!D23)),NA())</f>
        <v>#N/A</v>
      </c>
      <c r="AD29" s="104" t="e">
        <f ca="true">+IF(AND(ISNUMBER(OFFSET('Sanitation Data'!$D$12,0,10*ROW('Sanitation Data'!D23))),'Data Summary'!CS29="Yes"),OFFSET('Sanitation Data'!$D$12,0,10*ROW('Sanitation Data'!D23)),NA())</f>
        <v>#N/A</v>
      </c>
      <c r="AE29" s="104" t="e">
        <f ca="true">+IF(AND(ISNUMBER(OFFSET('Sanitation Data'!$D$13,0,10*ROW('Sanitation Data'!D23))),'Data Summary'!CT29="Yes"),OFFSET('Sanitation Data'!$D$13,0,10*ROW('Sanitation Data'!D23)),NA())</f>
        <v>#N/A</v>
      </c>
      <c r="AF29" s="104" t="e">
        <f ca="true">+IF(AND(ISNUMBER(OFFSET('Sanitation Data'!$E$5,0,10*ROW('Sanitation Data'!E23))),'Data Summary'!CU29="Yes"),100-OFFSET('Sanitation Data'!$E$5,0,10*ROW('Sanitation Data'!E23)),NA())</f>
        <v>#N/A</v>
      </c>
      <c r="AG29" s="104" t="e">
        <f ca="true">+IF(AND(ISNUMBER(OFFSET('Sanitation Data'!$E$7,0,10*ROW('Sanitation Data'!E23))),'Data Summary'!CV29="Yes"),OFFSET('Sanitation Data'!$E$7,0,10*ROW('Sanitation Data'!E23)),NA())</f>
        <v>#N/A</v>
      </c>
      <c r="AH29" s="104" t="e">
        <f ca="true">+IF(AND(ISNUMBER(OFFSET('Sanitation Data'!$E$11,0,10*ROW('Sanitation Data'!E23))),'Data Summary'!CW29="Yes"),OFFSET('Sanitation Data'!$E$11,0,10*ROW('Sanitation Data'!E23)),NA())</f>
        <v>#N/A</v>
      </c>
      <c r="AI29" s="104" t="e">
        <f ca="true">+IF(AND(ISNUMBER(OFFSET('Sanitation Data'!$E$12,0,10*ROW('Sanitation Data'!E23))),'Data Summary'!CX29="Yes"),OFFSET('Sanitation Data'!$E$12,0,10*ROW('Sanitation Data'!E23)),NA())</f>
        <v>#N/A</v>
      </c>
      <c r="AJ29" s="104" t="e">
        <f ca="true">+IF(AND(ISNUMBER(OFFSET('Sanitation Data'!$E$13,0,10*ROW('Sanitation Data'!E23))),'Data Summary'!CY29="Yes"),OFFSET('Sanitation Data'!$E$13,0,10*ROW('Sanitation Data'!E23)),NA())</f>
        <v>#N/A</v>
      </c>
      <c r="AK29" s="104" t="e">
        <f ca="true">+IF(AND(ISNUMBER(OFFSET('Sanitation Data'!$F$5,0,10*ROW('Sanitation Data'!F23))),'Data Summary'!CZ29="Yes"),100-OFFSET('Sanitation Data'!$F$5,0,10*ROW('Sanitation Data'!F23)),NA())</f>
        <v>#N/A</v>
      </c>
      <c r="AL29" s="104" t="e">
        <f ca="true">+IF(AND(ISNUMBER(OFFSET('Sanitation Data'!$F$7,0,10*ROW('Sanitation Data'!F23))),'Data Summary'!DA29="Yes"),OFFSET('Sanitation Data'!$F$7,0,10*ROW('Sanitation Data'!F23)),NA())</f>
        <v>#N/A</v>
      </c>
      <c r="AM29" s="104" t="e">
        <f ca="true">+IF(AND(ISNUMBER(OFFSET('Sanitation Data'!$F$11,0,10*ROW('Sanitation Data'!F23))),'Data Summary'!DB29="Yes"),OFFSET('Sanitation Data'!$F$11,0,10*ROW('Sanitation Data'!F23)),NA())</f>
        <v>#N/A</v>
      </c>
      <c r="AN29" s="104" t="e">
        <f ca="true">+IF(AND(ISNUMBER(OFFSET('Sanitation Data'!$F$12,0,10*ROW('Sanitation Data'!F23))),'Data Summary'!DC29="Yes"),OFFSET('Sanitation Data'!$F$12,0,10*ROW('Sanitation Data'!F23)),NA())</f>
        <v>#N/A</v>
      </c>
      <c r="AO29" s="104" t="e">
        <f ca="true">+IF(AND(ISNUMBER(OFFSET('Sanitation Data'!$F$13,0,10*ROW('Sanitation Data'!F23))),'Data Summary'!DD29="Yes"),OFFSET('Sanitation Data'!$F$13,0,10*ROW('Sanitation Data'!F23)),NA())</f>
        <v>#N/A</v>
      </c>
      <c r="AP29" s="104" t="e">
        <f ca="true">+IF(AND(ISNUMBER(OFFSET('Sanitation Data'!$G$5,0,10*ROW('Sanitation Data'!G23))),'Data Summary'!DE29="Yes"),100-OFFSET('Sanitation Data'!$G$5,0,10*ROW('Sanitation Data'!G23)),NA())</f>
        <v>#N/A</v>
      </c>
      <c r="AQ29" s="104" t="e">
        <f ca="true">+IF(AND(ISNUMBER(OFFSET('Sanitation Data'!$G$7,0,10*ROW('Sanitation Data'!G23))),'Data Summary'!DF29="Yes"),OFFSET('Sanitation Data'!$G$7,0,10*ROW('Sanitation Data'!G23)),NA())</f>
        <v>#N/A</v>
      </c>
      <c r="AR29" s="104" t="e">
        <f ca="true">+IF(AND(ISNUMBER(OFFSET('Sanitation Data'!$G$11,0,10*ROW('Sanitation Data'!G23))),'Data Summary'!DG29="Yes"),OFFSET('Sanitation Data'!$G$11,0,10*ROW('Sanitation Data'!G23)),NA())</f>
        <v>#N/A</v>
      </c>
      <c r="AS29" s="104" t="e">
        <f ca="true">+IF(AND(ISNUMBER(OFFSET('Sanitation Data'!$G$12,0,10*ROW('Sanitation Data'!G23))),'Data Summary'!DH29="Yes"),OFFSET('Sanitation Data'!$G$12,0,10*ROW('Sanitation Data'!G23)),NA())</f>
        <v>#N/A</v>
      </c>
      <c r="AT29" s="104" t="e">
        <f ca="true">+IF(AND(ISNUMBER(OFFSET('Sanitation Data'!$G$13,0,10*ROW('Sanitation Data'!G23))),'Data Summary'!DI29="Yes"),OFFSET('Sanitation Data'!$G$13,0,10*ROW('Sanitation Data'!G23)),NA())</f>
        <v>#N/A</v>
      </c>
      <c r="AU29" s="104" t="e">
        <f ca="true">+IF(AND(ISNUMBER(OFFSET('Sanitation Data'!$H$5,0,10*ROW('Sanitation Data'!H23))),'Data Summary'!DJ29="Yes"),100-OFFSET('Sanitation Data'!$H$5,0,10*ROW('Sanitation Data'!H23)),NA())</f>
        <v>#N/A</v>
      </c>
      <c r="AV29" s="104" t="e">
        <f ca="true">+IF(AND(ISNUMBER(OFFSET('Sanitation Data'!$H$7,0,10*ROW('Sanitation Data'!H23))),'Data Summary'!DK29="Yes"),OFFSET('Sanitation Data'!$H$7,0,10*ROW('Sanitation Data'!H23)),NA())</f>
        <v>#N/A</v>
      </c>
      <c r="AW29" s="104" t="e">
        <f ca="true">+IF(AND(ISNUMBER(OFFSET('Sanitation Data'!$H$11,0,10*ROW('Sanitation Data'!H23))),'Data Summary'!DL29="Yes"),OFFSET('Sanitation Data'!$H$11,0,10*ROW('Sanitation Data'!H23)),NA())</f>
        <v>#N/A</v>
      </c>
      <c r="AX29" s="104" t="e">
        <f ca="true">+IF(AND(ISNUMBER(OFFSET('Sanitation Data'!$H$12,0,10*ROW('Sanitation Data'!H23))),'Data Summary'!DM29="Yes"),OFFSET('Sanitation Data'!$H$12,0,10*ROW('Sanitation Data'!H23)),NA())</f>
        <v>#N/A</v>
      </c>
      <c r="AY29" s="104" t="e">
        <f ca="true">+IF(AND(ISNUMBER(OFFSET('Sanitation Data'!$H$13,0,10*ROW('Sanitation Data'!H23))),'Data Summary'!DN29="Yes"),OFFSET('Sanitation Data'!$H$13,0,10*ROW('Sanitation Data'!H23)),NA())</f>
        <v>#N/A</v>
      </c>
      <c r="AZ29" s="109" t="e">
        <f ca="true">+IF(AND(ISNUMBER(OFFSET('Hygiene Data'!$C$6,0,10*ROW('Hygiene Data'!C23))),'Data Summary'!DO29="Yes"),OFFSET('Hygiene Data'!$C$6,0,10*ROW('Hygiene Data'!C23)),NA())</f>
        <v>#N/A</v>
      </c>
      <c r="BA29" s="109" t="e">
        <f ca="true">+IF(AND(ISNUMBER(OFFSET('Hygiene Data'!$C$8,0,10*ROW('Hygiene Data'!C23))),'Data Summary'!DP29="Yes"),OFFSET('Hygiene Data'!$C$8,0,10*ROW('Hygiene Data'!C23)),NA())</f>
        <v>#N/A</v>
      </c>
      <c r="BB29" s="109" t="e">
        <f ca="true">+IF(AND(ISNUMBER(OFFSET('Hygiene Data'!$C$10,0,10*ROW('Hygiene Data'!C23))),'Data Summary'!DQ29="Yes"),OFFSET('Hygiene Data'!$C$10,0,10*ROW('Hygiene Data'!C23)),NA())</f>
        <v>#N/A</v>
      </c>
      <c r="BC29" s="109" t="e">
        <f ca="true">+IF(AND(ISNUMBER(OFFSET('Hygiene Data'!$D$6,0,10*ROW('Hygiene Data'!D23))),'Data Summary'!DR29="Yes"),OFFSET('Hygiene Data'!$D$6,0,10*ROW('Hygiene Data'!D23)),NA())</f>
        <v>#N/A</v>
      </c>
      <c r="BD29" s="109" t="e">
        <f ca="true">+IF(AND(ISNUMBER(OFFSET('Hygiene Data'!$D$8,0,10*ROW('Hygiene Data'!D23))),'Data Summary'!DS29="Yes"),OFFSET('Hygiene Data'!$D$8,0,10*ROW('Hygiene Data'!D23)),NA())</f>
        <v>#N/A</v>
      </c>
      <c r="BE29" s="109" t="e">
        <f ca="true">+IF(AND(ISNUMBER(OFFSET('Hygiene Data'!$D$10,0,10*ROW('Hygiene Data'!D23))),'Data Summary'!DT29="Yes"),OFFSET('Hygiene Data'!$D$10,0,10*ROW('Hygiene Data'!D23)),NA())</f>
        <v>#N/A</v>
      </c>
      <c r="BF29" s="109" t="e">
        <f ca="true">+IF(AND(ISNUMBER(OFFSET('Hygiene Data'!$E$6,0,10*ROW('Hygiene Data'!E23))),'Data Summary'!DU29="Yes"),OFFSET('Hygiene Data'!$E$6,0,10*ROW('Hygiene Data'!E23)),NA())</f>
        <v>#N/A</v>
      </c>
      <c r="BG29" s="109" t="e">
        <f ca="true">+IF(AND(ISNUMBER(OFFSET('Hygiene Data'!$E$8,0,10*ROW('Hygiene Data'!E23))),'Data Summary'!DV29="Yes"),OFFSET('Hygiene Data'!$E$8,0,10*ROW('Hygiene Data'!E23)),NA())</f>
        <v>#N/A</v>
      </c>
      <c r="BH29" s="109" t="e">
        <f ca="true">+IF(AND(ISNUMBER(OFFSET('Hygiene Data'!$E$10,0,10*ROW('Hygiene Data'!E23))),'Data Summary'!DW29="Yes"),OFFSET('Hygiene Data'!$E$10,0,10*ROW('Hygiene Data'!E23)),NA())</f>
        <v>#N/A</v>
      </c>
      <c r="BI29" s="109" t="e">
        <f ca="true">+IF(AND(ISNUMBER(OFFSET('Hygiene Data'!$F$6,0,10*ROW('Hygiene Data'!F23))),'Data Summary'!DX29="Yes"),OFFSET('Hygiene Data'!$F$6,0,10*ROW('Hygiene Data'!F23)),NA())</f>
        <v>#N/A</v>
      </c>
      <c r="BJ29" s="109" t="e">
        <f ca="true">+IF(AND(ISNUMBER(OFFSET('Hygiene Data'!$F$8,0,10*ROW('Hygiene Data'!F23))),'Data Summary'!DY29="Yes"),OFFSET('Hygiene Data'!$F$8,0,10*ROW('Hygiene Data'!F23)),NA())</f>
        <v>#N/A</v>
      </c>
      <c r="BK29" s="109" t="e">
        <f ca="true">+IF(AND(ISNUMBER(OFFSET('Hygiene Data'!$F$10,0,10*ROW('Hygiene Data'!F23))),'Data Summary'!DZ29="Yes"),OFFSET('Hygiene Data'!$F$10,0,10*ROW('Hygiene Data'!F23)),NA())</f>
        <v>#N/A</v>
      </c>
      <c r="BL29" s="109" t="e">
        <f ca="true">+IF(AND(ISNUMBER(OFFSET('Hygiene Data'!$G$6,0,10*ROW('Hygiene Data'!G23))),'Data Summary'!EA29="Yes"),OFFSET('Hygiene Data'!$G$6,0,10*ROW('Hygiene Data'!G23)),NA())</f>
        <v>#N/A</v>
      </c>
      <c r="BM29" s="109" t="e">
        <f ca="true">+IF(AND(ISNUMBER(OFFSET('Hygiene Data'!$G$8,0,10*ROW('Hygiene Data'!G23))),'Data Summary'!EB29="Yes"),OFFSET('Hygiene Data'!$G$8,0,10*ROW('Hygiene Data'!G23)),NA())</f>
        <v>#N/A</v>
      </c>
      <c r="BN29" s="109" t="e">
        <f ca="true">+IF(AND(ISNUMBER(OFFSET('Hygiene Data'!$G$10,0,10*ROW('Hygiene Data'!G23))),'Data Summary'!EC29="Yes"),OFFSET('Hygiene Data'!$G$10,0,10*ROW('Hygiene Data'!G23)),NA())</f>
        <v>#N/A</v>
      </c>
      <c r="BO29" s="109" t="e">
        <f ca="true">+IF(AND(ISNUMBER(OFFSET('Hygiene Data'!$H$6,0,10*ROW('Hygiene Data'!H23))),'Data Summary'!ED29="Yes"),OFFSET('Hygiene Data'!$H$6,0,10*ROW('Hygiene Data'!H23)),NA())</f>
        <v>#N/A</v>
      </c>
      <c r="BP29" s="109" t="e">
        <f ca="true">+IF(AND(ISNUMBER(OFFSET('Hygiene Data'!$H$8,0,10*ROW('Hygiene Data'!H23))),'Data Summary'!EE29="Yes"),OFFSET('Hygiene Data'!$H$8,0,10*ROW('Hygiene Data'!H23)),NA())</f>
        <v>#N/A</v>
      </c>
      <c r="BQ29" s="109" t="e">
        <f ca="true">+IF(AND(ISNUMBER(OFFSET('Hygiene Data'!$H$10,0,10*ROW('Hygiene Data'!H23))),'Data Summary'!EF29="Yes"),OFFSET('Hygiene Data'!$H$10,0,10*ROW('Hygiene Data'!H23)),NA())</f>
        <v>#N/A</v>
      </c>
    </row>
    <row r="30" x14ac:dyDescent="0.2">
      <c r="A30" s="57" t="e">
        <f ca="true">+IF(OFFSET('Water Data'!$B$1,0,10*ROW('Water Data'!B24))="",NA(),OFFSET('Water Data'!$B$1,0,10*ROW('Water Data'!B24)))</f>
        <v>#N/A</v>
      </c>
      <c r="B30" s="57" t="e">
        <f ca="true">+IF(OFFSET('Water Data'!$A$3,0,10*ROW('Water Data'!A24))="",NA(),OFFSET('Water Data'!$A$3,0,10*ROW('Water Data'!A24)))</f>
        <v>#N/A</v>
      </c>
      <c r="C30" s="57" t="e">
        <f ca="true">+IF(OFFSET('Water Data'!$C$3,0,10*ROW('Water Data'!C24))="",NA(),OFFSET('Water Data'!$C$3,0,10*ROW('Water Data'!C24)))</f>
        <v>#N/A</v>
      </c>
      <c r="D30" s="58" t="e">
        <f ca="true">+IF(AND(ISNUMBER(OFFSET('Water Data'!$C$5,0,10*ROW('Water Data'!C24))),'Data Summary'!BS30="Yes"),100-OFFSET('Water Data'!$C$5,0,10*ROW('Water Data'!C24)),NA())</f>
        <v>#N/A</v>
      </c>
      <c r="E30" s="58" t="e">
        <f ca="true">+IF(AND(ISNUMBER(OFFSET('Water Data'!$C$7,0,10*ROW('Water Data'!C24))),'Data Summary'!BT30="Yes"),OFFSET('Water Data'!$C$7,0,10*ROW('Water Data'!C24)),NA())</f>
        <v>#N/A</v>
      </c>
      <c r="F30" s="58" t="e">
        <f ca="true">+IF(AND(ISNUMBER(OFFSET('Water Data'!$C$10,0,10*ROW('Water Data'!C24))),'Data Summary'!BU30="Yes"),OFFSET('Water Data'!$C$10,0,10*ROW('Water Data'!C24)),NA())</f>
        <v>#N/A</v>
      </c>
      <c r="G30" s="58" t="e">
        <f ca="true">+IF(AND(ISNUMBER(OFFSET('Water Data'!$D$5,0,10*ROW('Water Data'!D24))),'Data Summary'!BV30="Yes"),100-OFFSET('Water Data'!$D$5,0,10*ROW('Water Data'!D24)),NA())</f>
        <v>#N/A</v>
      </c>
      <c r="H30" s="58" t="e">
        <f ca="true">+IF(AND(ISNUMBER(OFFSET('Water Data'!$D$7,0,10*ROW('Water Data'!D24))),'Data Summary'!BW30="Yes"),OFFSET('Water Data'!$D$7,0,10*ROW('Water Data'!D24)),NA())</f>
        <v>#N/A</v>
      </c>
      <c r="I30" s="58" t="e">
        <f ca="true">+IF(AND(ISNUMBER(OFFSET('Water Data'!$D$10,0,10*ROW('Water Data'!D24))),'Data Summary'!BX30="Yes"),OFFSET('Water Data'!$D$10,0,10*ROW('Water Data'!D24)),NA())</f>
        <v>#N/A</v>
      </c>
      <c r="J30" s="58" t="e">
        <f ca="true">+IF(AND(ISNUMBER(OFFSET('Water Data'!$E$5,0,10*ROW('Water Data'!E24))),'Data Summary'!BY30="Yes"),100-OFFSET('Water Data'!$E$5,0,10*ROW('Water Data'!E24)),NA())</f>
        <v>#N/A</v>
      </c>
      <c r="K30" s="58" t="e">
        <f ca="true">+IF(AND(ISNUMBER(OFFSET('Water Data'!$E$7,0,10*ROW('Water Data'!E24))),'Data Summary'!BZ30="Yes"),OFFSET('Water Data'!$E$7,0,10*ROW('Water Data'!E24)),NA())</f>
        <v>#N/A</v>
      </c>
      <c r="L30" s="58" t="e">
        <f ca="true">+IF(AND(ISNUMBER(OFFSET('Water Data'!$E$10,0,10*ROW('Water Data'!E24))),'Data Summary'!CA30="Yes"),OFFSET('Water Data'!$E$10,0,10*ROW('Water Data'!E24)),NA())</f>
        <v>#N/A</v>
      </c>
      <c r="M30" s="58" t="e">
        <f ca="true">+IF(AND(ISNUMBER(OFFSET('Water Data'!$F$5,0,10*ROW('Water Data'!F24))),'Data Summary'!CB30="Yes"),100-OFFSET('Water Data'!$F$5,0,10*ROW('Water Data'!F24)),NA())</f>
        <v>#N/A</v>
      </c>
      <c r="N30" s="58" t="e">
        <f ca="true">+IF(AND(ISNUMBER(OFFSET('Water Data'!$F$7,0,10*ROW('Water Data'!F24))),'Data Summary'!CC30="Yes"),OFFSET('Water Data'!$F$7,0,10*ROW('Water Data'!F24)),NA())</f>
        <v>#N/A</v>
      </c>
      <c r="O30" s="58" t="e">
        <f ca="true">+IF(AND(ISNUMBER(OFFSET('Water Data'!$F$10,0,10*ROW('Water Data'!F24))),'Data Summary'!CD30="Yes"),OFFSET('Water Data'!$F$10,0,10*ROW('Water Data'!F24)),NA())</f>
        <v>#N/A</v>
      </c>
      <c r="P30" s="58" t="e">
        <f ca="true">+IF(AND(ISNUMBER(OFFSET('Water Data'!$G$5,0,10*ROW('Water Data'!G24))),'Data Summary'!CE30="Yes"),100-OFFSET('Water Data'!$G$5,0,10*ROW('Water Data'!G24)),NA())</f>
        <v>#N/A</v>
      </c>
      <c r="Q30" s="58" t="e">
        <f ca="true">+IF(AND(ISNUMBER(OFFSET('Water Data'!$G$7,0,10*ROW('Water Data'!G24))),'Data Summary'!CF30="Yes"),OFFSET('Water Data'!$G$7,0,10*ROW('Water Data'!G24)),NA())</f>
        <v>#N/A</v>
      </c>
      <c r="R30" s="58" t="e">
        <f ca="true">+IF(AND(ISNUMBER(OFFSET('Water Data'!$G$10,0,10*ROW('Water Data'!G24))),'Data Summary'!CG30="Yes"),OFFSET('Water Data'!$G$10,0,10*ROW('Water Data'!G24)),NA())</f>
        <v>#N/A</v>
      </c>
      <c r="S30" s="58" t="e">
        <f ca="true">+IF(AND(ISNUMBER(OFFSET('Water Data'!$H$5,0,10*ROW('Water Data'!H24))),'Data Summary'!CH30="Yes"),100-OFFSET('Water Data'!$H$5,0,10*ROW('Water Data'!H24)),NA())</f>
        <v>#N/A</v>
      </c>
      <c r="T30" s="58" t="e">
        <f ca="true">+IF(AND(ISNUMBER(OFFSET('Water Data'!$H$7,0,10*ROW('Water Data'!H24))),'Data Summary'!CI30="Yes"),OFFSET('Water Data'!$H$7,0,10*ROW('Water Data'!H24)),NA())</f>
        <v>#N/A</v>
      </c>
      <c r="U30" s="58" t="e">
        <f ca="true">+IF(AND(ISNUMBER(OFFSET('Water Data'!$H$10,0,10*ROW('Water Data'!H24))),'Data Summary'!CJ30="Yes"),OFFSET('Water Data'!$H$10,0,10*ROW('Water Data'!H24)),NA())</f>
        <v>#N/A</v>
      </c>
      <c r="V30" s="104" t="e">
        <f ca="true">+IF(AND(ISNUMBER(OFFSET('Sanitation Data'!$C$5,0,10*ROW('Sanitation Data'!C24))),'Data Summary'!CK30="Yes"),100-OFFSET('Sanitation Data'!$C$5,0,10*ROW('Sanitation Data'!C24)),NA())</f>
        <v>#N/A</v>
      </c>
      <c r="W30" s="104" t="e">
        <f ca="true">+IF(AND(ISNUMBER(OFFSET('Sanitation Data'!$C$7,0,10*ROW('Sanitation Data'!C24))),'Data Summary'!CL30="Yes"),OFFSET('Sanitation Data'!$C$7,0,10*ROW('Sanitation Data'!C24)),NA())</f>
        <v>#N/A</v>
      </c>
      <c r="X30" s="104" t="e">
        <f ca="true">+IF(AND(ISNUMBER(OFFSET('Sanitation Data'!$C$11,0,10*ROW('Sanitation Data'!C24))),'Data Summary'!CM30="Yes"),OFFSET('Sanitation Data'!$C$11,0,10*ROW('Sanitation Data'!C24)),NA())</f>
        <v>#N/A</v>
      </c>
      <c r="Y30" s="104" t="e">
        <f ca="true">+IF(AND(ISNUMBER(OFFSET('Sanitation Data'!$C$12,0,10*ROW('Sanitation Data'!C24))),'Data Summary'!CN30="Yes"),OFFSET('Sanitation Data'!$C$12,0,10*ROW('Sanitation Data'!C24)),NA())</f>
        <v>#N/A</v>
      </c>
      <c r="Z30" s="104" t="e">
        <f ca="true">+IF(AND(ISNUMBER(OFFSET('Sanitation Data'!$C$13,0,10*ROW('Sanitation Data'!C24))),'Data Summary'!CO30="Yes"),OFFSET('Sanitation Data'!$C$13,0,10*ROW('Sanitation Data'!C24)),NA())</f>
        <v>#N/A</v>
      </c>
      <c r="AA30" s="104" t="e">
        <f ca="true">+IF(AND(ISNUMBER(OFFSET('Sanitation Data'!$D$5,0,10*ROW('Sanitation Data'!D24))),'Data Summary'!CP30="Yes"),100-OFFSET('Sanitation Data'!$D$5,0,10*ROW('Sanitation Data'!D24)),NA())</f>
        <v>#N/A</v>
      </c>
      <c r="AB30" s="104" t="e">
        <f ca="true">+IF(AND(ISNUMBER(OFFSET('Sanitation Data'!$D$7,0,10*ROW('Sanitation Data'!D24))),'Data Summary'!CQ30="Yes"),OFFSET('Sanitation Data'!$D$7,0,10*ROW('Sanitation Data'!D24)),NA())</f>
        <v>#N/A</v>
      </c>
      <c r="AC30" s="104" t="e">
        <f ca="true">+IF(AND(ISNUMBER(OFFSET('Sanitation Data'!$D$11,0,10*ROW('Sanitation Data'!D24))),'Data Summary'!CR30="Yes"),OFFSET('Sanitation Data'!$D$11,0,10*ROW('Sanitation Data'!D24)),NA())</f>
        <v>#N/A</v>
      </c>
      <c r="AD30" s="104" t="e">
        <f ca="true">+IF(AND(ISNUMBER(OFFSET('Sanitation Data'!$D$12,0,10*ROW('Sanitation Data'!D24))),'Data Summary'!CS30="Yes"),OFFSET('Sanitation Data'!$D$12,0,10*ROW('Sanitation Data'!D24)),NA())</f>
        <v>#N/A</v>
      </c>
      <c r="AE30" s="104" t="e">
        <f ca="true">+IF(AND(ISNUMBER(OFFSET('Sanitation Data'!$D$13,0,10*ROW('Sanitation Data'!D24))),'Data Summary'!CT30="Yes"),OFFSET('Sanitation Data'!$D$13,0,10*ROW('Sanitation Data'!D24)),NA())</f>
        <v>#N/A</v>
      </c>
      <c r="AF30" s="104" t="e">
        <f ca="true">+IF(AND(ISNUMBER(OFFSET('Sanitation Data'!$E$5,0,10*ROW('Sanitation Data'!E24))),'Data Summary'!CU30="Yes"),100-OFFSET('Sanitation Data'!$E$5,0,10*ROW('Sanitation Data'!E24)),NA())</f>
        <v>#N/A</v>
      </c>
      <c r="AG30" s="104" t="e">
        <f ca="true">+IF(AND(ISNUMBER(OFFSET('Sanitation Data'!$E$7,0,10*ROW('Sanitation Data'!E24))),'Data Summary'!CV30="Yes"),OFFSET('Sanitation Data'!$E$7,0,10*ROW('Sanitation Data'!E24)),NA())</f>
        <v>#N/A</v>
      </c>
      <c r="AH30" s="104" t="e">
        <f ca="true">+IF(AND(ISNUMBER(OFFSET('Sanitation Data'!$E$11,0,10*ROW('Sanitation Data'!E24))),'Data Summary'!CW30="Yes"),OFFSET('Sanitation Data'!$E$11,0,10*ROW('Sanitation Data'!E24)),NA())</f>
        <v>#N/A</v>
      </c>
      <c r="AI30" s="104" t="e">
        <f ca="true">+IF(AND(ISNUMBER(OFFSET('Sanitation Data'!$E$12,0,10*ROW('Sanitation Data'!E24))),'Data Summary'!CX30="Yes"),OFFSET('Sanitation Data'!$E$12,0,10*ROW('Sanitation Data'!E24)),NA())</f>
        <v>#N/A</v>
      </c>
      <c r="AJ30" s="104" t="e">
        <f ca="true">+IF(AND(ISNUMBER(OFFSET('Sanitation Data'!$E$13,0,10*ROW('Sanitation Data'!E24))),'Data Summary'!CY30="Yes"),OFFSET('Sanitation Data'!$E$13,0,10*ROW('Sanitation Data'!E24)),NA())</f>
        <v>#N/A</v>
      </c>
      <c r="AK30" s="104" t="e">
        <f ca="true">+IF(AND(ISNUMBER(OFFSET('Sanitation Data'!$F$5,0,10*ROW('Sanitation Data'!F24))),'Data Summary'!CZ30="Yes"),100-OFFSET('Sanitation Data'!$F$5,0,10*ROW('Sanitation Data'!F24)),NA())</f>
        <v>#N/A</v>
      </c>
      <c r="AL30" s="104" t="e">
        <f ca="true">+IF(AND(ISNUMBER(OFFSET('Sanitation Data'!$F$7,0,10*ROW('Sanitation Data'!F24))),'Data Summary'!DA30="Yes"),OFFSET('Sanitation Data'!$F$7,0,10*ROW('Sanitation Data'!F24)),NA())</f>
        <v>#N/A</v>
      </c>
      <c r="AM30" s="104" t="e">
        <f ca="true">+IF(AND(ISNUMBER(OFFSET('Sanitation Data'!$F$11,0,10*ROW('Sanitation Data'!F24))),'Data Summary'!DB30="Yes"),OFFSET('Sanitation Data'!$F$11,0,10*ROW('Sanitation Data'!F24)),NA())</f>
        <v>#N/A</v>
      </c>
      <c r="AN30" s="104" t="e">
        <f ca="true">+IF(AND(ISNUMBER(OFFSET('Sanitation Data'!$F$12,0,10*ROW('Sanitation Data'!F24))),'Data Summary'!DC30="Yes"),OFFSET('Sanitation Data'!$F$12,0,10*ROW('Sanitation Data'!F24)),NA())</f>
        <v>#N/A</v>
      </c>
      <c r="AO30" s="104" t="e">
        <f ca="true">+IF(AND(ISNUMBER(OFFSET('Sanitation Data'!$F$13,0,10*ROW('Sanitation Data'!F24))),'Data Summary'!DD30="Yes"),OFFSET('Sanitation Data'!$F$13,0,10*ROW('Sanitation Data'!F24)),NA())</f>
        <v>#N/A</v>
      </c>
      <c r="AP30" s="104" t="e">
        <f ca="true">+IF(AND(ISNUMBER(OFFSET('Sanitation Data'!$G$5,0,10*ROW('Sanitation Data'!G24))),'Data Summary'!DE30="Yes"),100-OFFSET('Sanitation Data'!$G$5,0,10*ROW('Sanitation Data'!G24)),NA())</f>
        <v>#N/A</v>
      </c>
      <c r="AQ30" s="104" t="e">
        <f ca="true">+IF(AND(ISNUMBER(OFFSET('Sanitation Data'!$G$7,0,10*ROW('Sanitation Data'!G24))),'Data Summary'!DF30="Yes"),OFFSET('Sanitation Data'!$G$7,0,10*ROW('Sanitation Data'!G24)),NA())</f>
        <v>#N/A</v>
      </c>
      <c r="AR30" s="104" t="e">
        <f ca="true">+IF(AND(ISNUMBER(OFFSET('Sanitation Data'!$G$11,0,10*ROW('Sanitation Data'!G24))),'Data Summary'!DG30="Yes"),OFFSET('Sanitation Data'!$G$11,0,10*ROW('Sanitation Data'!G24)),NA())</f>
        <v>#N/A</v>
      </c>
      <c r="AS30" s="104" t="e">
        <f ca="true">+IF(AND(ISNUMBER(OFFSET('Sanitation Data'!$G$12,0,10*ROW('Sanitation Data'!G24))),'Data Summary'!DH30="Yes"),OFFSET('Sanitation Data'!$G$12,0,10*ROW('Sanitation Data'!G24)),NA())</f>
        <v>#N/A</v>
      </c>
      <c r="AT30" s="104" t="e">
        <f ca="true">+IF(AND(ISNUMBER(OFFSET('Sanitation Data'!$G$13,0,10*ROW('Sanitation Data'!G24))),'Data Summary'!DI30="Yes"),OFFSET('Sanitation Data'!$G$13,0,10*ROW('Sanitation Data'!G24)),NA())</f>
        <v>#N/A</v>
      </c>
      <c r="AU30" s="104" t="e">
        <f ca="true">+IF(AND(ISNUMBER(OFFSET('Sanitation Data'!$H$5,0,10*ROW('Sanitation Data'!H24))),'Data Summary'!DJ30="Yes"),100-OFFSET('Sanitation Data'!$H$5,0,10*ROW('Sanitation Data'!H24)),NA())</f>
        <v>#N/A</v>
      </c>
      <c r="AV30" s="104" t="e">
        <f ca="true">+IF(AND(ISNUMBER(OFFSET('Sanitation Data'!$H$7,0,10*ROW('Sanitation Data'!H24))),'Data Summary'!DK30="Yes"),OFFSET('Sanitation Data'!$H$7,0,10*ROW('Sanitation Data'!H24)),NA())</f>
        <v>#N/A</v>
      </c>
      <c r="AW30" s="104" t="e">
        <f ca="true">+IF(AND(ISNUMBER(OFFSET('Sanitation Data'!$H$11,0,10*ROW('Sanitation Data'!H24))),'Data Summary'!DL30="Yes"),OFFSET('Sanitation Data'!$H$11,0,10*ROW('Sanitation Data'!H24)),NA())</f>
        <v>#N/A</v>
      </c>
      <c r="AX30" s="104" t="e">
        <f ca="true">+IF(AND(ISNUMBER(OFFSET('Sanitation Data'!$H$12,0,10*ROW('Sanitation Data'!H24))),'Data Summary'!DM30="Yes"),OFFSET('Sanitation Data'!$H$12,0,10*ROW('Sanitation Data'!H24)),NA())</f>
        <v>#N/A</v>
      </c>
      <c r="AY30" s="104" t="e">
        <f ca="true">+IF(AND(ISNUMBER(OFFSET('Sanitation Data'!$H$13,0,10*ROW('Sanitation Data'!H24))),'Data Summary'!DN30="Yes"),OFFSET('Sanitation Data'!$H$13,0,10*ROW('Sanitation Data'!H24)),NA())</f>
        <v>#N/A</v>
      </c>
      <c r="AZ30" s="109" t="e">
        <f ca="true">+IF(AND(ISNUMBER(OFFSET('Hygiene Data'!$C$6,0,10*ROW('Hygiene Data'!C24))),'Data Summary'!DO30="Yes"),OFFSET('Hygiene Data'!$C$6,0,10*ROW('Hygiene Data'!C24)),NA())</f>
        <v>#N/A</v>
      </c>
      <c r="BA30" s="109" t="e">
        <f ca="true">+IF(AND(ISNUMBER(OFFSET('Hygiene Data'!$C$8,0,10*ROW('Hygiene Data'!C24))),'Data Summary'!DP30="Yes"),OFFSET('Hygiene Data'!$C$8,0,10*ROW('Hygiene Data'!C24)),NA())</f>
        <v>#N/A</v>
      </c>
      <c r="BB30" s="109" t="e">
        <f ca="true">+IF(AND(ISNUMBER(OFFSET('Hygiene Data'!$C$10,0,10*ROW('Hygiene Data'!C24))),'Data Summary'!DQ30="Yes"),OFFSET('Hygiene Data'!$C$10,0,10*ROW('Hygiene Data'!C24)),NA())</f>
        <v>#N/A</v>
      </c>
      <c r="BC30" s="109" t="e">
        <f ca="true">+IF(AND(ISNUMBER(OFFSET('Hygiene Data'!$D$6,0,10*ROW('Hygiene Data'!D24))),'Data Summary'!DR30="Yes"),OFFSET('Hygiene Data'!$D$6,0,10*ROW('Hygiene Data'!D24)),NA())</f>
        <v>#N/A</v>
      </c>
      <c r="BD30" s="109" t="e">
        <f ca="true">+IF(AND(ISNUMBER(OFFSET('Hygiene Data'!$D$8,0,10*ROW('Hygiene Data'!D24))),'Data Summary'!DS30="Yes"),OFFSET('Hygiene Data'!$D$8,0,10*ROW('Hygiene Data'!D24)),NA())</f>
        <v>#N/A</v>
      </c>
      <c r="BE30" s="109" t="e">
        <f ca="true">+IF(AND(ISNUMBER(OFFSET('Hygiene Data'!$D$10,0,10*ROW('Hygiene Data'!D24))),'Data Summary'!DT30="Yes"),OFFSET('Hygiene Data'!$D$10,0,10*ROW('Hygiene Data'!D24)),NA())</f>
        <v>#N/A</v>
      </c>
      <c r="BF30" s="109" t="e">
        <f ca="true">+IF(AND(ISNUMBER(OFFSET('Hygiene Data'!$E$6,0,10*ROW('Hygiene Data'!E24))),'Data Summary'!DU30="Yes"),OFFSET('Hygiene Data'!$E$6,0,10*ROW('Hygiene Data'!E24)),NA())</f>
        <v>#N/A</v>
      </c>
      <c r="BG30" s="109" t="e">
        <f ca="true">+IF(AND(ISNUMBER(OFFSET('Hygiene Data'!$E$8,0,10*ROW('Hygiene Data'!E24))),'Data Summary'!DV30="Yes"),OFFSET('Hygiene Data'!$E$8,0,10*ROW('Hygiene Data'!E24)),NA())</f>
        <v>#N/A</v>
      </c>
      <c r="BH30" s="109" t="e">
        <f ca="true">+IF(AND(ISNUMBER(OFFSET('Hygiene Data'!$E$10,0,10*ROW('Hygiene Data'!E24))),'Data Summary'!DW30="Yes"),OFFSET('Hygiene Data'!$E$10,0,10*ROW('Hygiene Data'!E24)),NA())</f>
        <v>#N/A</v>
      </c>
      <c r="BI30" s="109" t="e">
        <f ca="true">+IF(AND(ISNUMBER(OFFSET('Hygiene Data'!$F$6,0,10*ROW('Hygiene Data'!F24))),'Data Summary'!DX30="Yes"),OFFSET('Hygiene Data'!$F$6,0,10*ROW('Hygiene Data'!F24)),NA())</f>
        <v>#N/A</v>
      </c>
      <c r="BJ30" s="109" t="e">
        <f ca="true">+IF(AND(ISNUMBER(OFFSET('Hygiene Data'!$F$8,0,10*ROW('Hygiene Data'!F24))),'Data Summary'!DY30="Yes"),OFFSET('Hygiene Data'!$F$8,0,10*ROW('Hygiene Data'!F24)),NA())</f>
        <v>#N/A</v>
      </c>
      <c r="BK30" s="109" t="e">
        <f ca="true">+IF(AND(ISNUMBER(OFFSET('Hygiene Data'!$F$10,0,10*ROW('Hygiene Data'!F24))),'Data Summary'!DZ30="Yes"),OFFSET('Hygiene Data'!$F$10,0,10*ROW('Hygiene Data'!F24)),NA())</f>
        <v>#N/A</v>
      </c>
      <c r="BL30" s="109" t="e">
        <f ca="true">+IF(AND(ISNUMBER(OFFSET('Hygiene Data'!$G$6,0,10*ROW('Hygiene Data'!G24))),'Data Summary'!EA30="Yes"),OFFSET('Hygiene Data'!$G$6,0,10*ROW('Hygiene Data'!G24)),NA())</f>
        <v>#N/A</v>
      </c>
      <c r="BM30" s="109" t="e">
        <f ca="true">+IF(AND(ISNUMBER(OFFSET('Hygiene Data'!$G$8,0,10*ROW('Hygiene Data'!G24))),'Data Summary'!EB30="Yes"),OFFSET('Hygiene Data'!$G$8,0,10*ROW('Hygiene Data'!G24)),NA())</f>
        <v>#N/A</v>
      </c>
      <c r="BN30" s="109" t="e">
        <f ca="true">+IF(AND(ISNUMBER(OFFSET('Hygiene Data'!$G$10,0,10*ROW('Hygiene Data'!G24))),'Data Summary'!EC30="Yes"),OFFSET('Hygiene Data'!$G$10,0,10*ROW('Hygiene Data'!G24)),NA())</f>
        <v>#N/A</v>
      </c>
      <c r="BO30" s="109" t="e">
        <f ca="true">+IF(AND(ISNUMBER(OFFSET('Hygiene Data'!$H$6,0,10*ROW('Hygiene Data'!H24))),'Data Summary'!ED30="Yes"),OFFSET('Hygiene Data'!$H$6,0,10*ROW('Hygiene Data'!H24)),NA())</f>
        <v>#N/A</v>
      </c>
      <c r="BP30" s="109" t="e">
        <f ca="true">+IF(AND(ISNUMBER(OFFSET('Hygiene Data'!$H$8,0,10*ROW('Hygiene Data'!H24))),'Data Summary'!EE30="Yes"),OFFSET('Hygiene Data'!$H$8,0,10*ROW('Hygiene Data'!H24)),NA())</f>
        <v>#N/A</v>
      </c>
      <c r="BQ30" s="109" t="e">
        <f ca="true">+IF(AND(ISNUMBER(OFFSET('Hygiene Data'!$H$10,0,10*ROW('Hygiene Data'!H24))),'Data Summary'!EF30="Yes"),OFFSET('Hygiene Data'!$H$10,0,10*ROW('Hygiene Data'!H24)),NA())</f>
        <v>#N/A</v>
      </c>
    </row>
    <row r="31" x14ac:dyDescent="0.2">
      <c r="A31" s="57" t="e">
        <f ca="true">+IF(OFFSET('Water Data'!$B$1,0,10*ROW('Water Data'!B25))="",NA(),OFFSET('Water Data'!$B$1,0,10*ROW('Water Data'!B25)))</f>
        <v>#N/A</v>
      </c>
      <c r="B31" s="57" t="e">
        <f ca="true">+IF(OFFSET('Water Data'!$A$3,0,10*ROW('Water Data'!A27))="",NA(),OFFSET('Water Data'!$A$3,0,10*ROW('Water Data'!A27)))</f>
        <v>#N/A</v>
      </c>
      <c r="C31" s="57" t="e">
        <f ca="true">+IF(OFFSET('Water Data'!$C$3,0,10*ROW('Water Data'!C27))="",NA(),OFFSET('Water Data'!$C$3,0,10*ROW('Water Data'!C27)))</f>
        <v>#N/A</v>
      </c>
      <c r="D31" s="58" t="e">
        <f ca="true">+IF(AND(ISNUMBER(OFFSET('Water Data'!$C$5,0,10*ROW('Water Data'!C25))),'Data Summary'!BS31="Yes"),100-OFFSET('Water Data'!$C$5,0,10*ROW('Water Data'!C25)),NA())</f>
        <v>#N/A</v>
      </c>
      <c r="E31" s="58" t="e">
        <f ca="true">+IF(AND(ISNUMBER(OFFSET('Water Data'!$C$7,0,10*ROW('Water Data'!C25))),'Data Summary'!BT31="Yes"),OFFSET('Water Data'!$C$7,0,10*ROW('Water Data'!C25)),NA())</f>
        <v>#N/A</v>
      </c>
      <c r="F31" s="58" t="e">
        <f ca="true">+IF(AND(ISNUMBER(OFFSET('Water Data'!$C$10,0,10*ROW('Water Data'!C25))),'Data Summary'!BU31="Yes"),OFFSET('Water Data'!$C$10,0,10*ROW('Water Data'!C25)),NA())</f>
        <v>#N/A</v>
      </c>
      <c r="G31" s="58" t="e">
        <f ca="true">+IF(AND(ISNUMBER(OFFSET('Water Data'!$D$5,0,10*ROW('Water Data'!D25))),'Data Summary'!BV31="Yes"),100-OFFSET('Water Data'!$D$5,0,10*ROW('Water Data'!D25)),NA())</f>
        <v>#N/A</v>
      </c>
      <c r="H31" s="58" t="e">
        <f ca="true">+IF(AND(ISNUMBER(OFFSET('Water Data'!$D$7,0,10*ROW('Water Data'!D25))),'Data Summary'!BW31="Yes"),OFFSET('Water Data'!$D$7,0,10*ROW('Water Data'!D25)),NA())</f>
        <v>#N/A</v>
      </c>
      <c r="I31" s="58" t="e">
        <f ca="true">+IF(AND(ISNUMBER(OFFSET('Water Data'!$D$10,0,10*ROW('Water Data'!D25))),'Data Summary'!BX31="Yes"),OFFSET('Water Data'!$D$10,0,10*ROW('Water Data'!D25)),NA())</f>
        <v>#N/A</v>
      </c>
      <c r="J31" s="58" t="e">
        <f ca="true">+IF(AND(ISNUMBER(OFFSET('Water Data'!$E$5,0,10*ROW('Water Data'!E25))),'Data Summary'!BY31="Yes"),100-OFFSET('Water Data'!$E$5,0,10*ROW('Water Data'!E25)),NA())</f>
        <v>#N/A</v>
      </c>
      <c r="K31" s="58" t="e">
        <f ca="true">+IF(AND(ISNUMBER(OFFSET('Water Data'!$E$7,0,10*ROW('Water Data'!E25))),'Data Summary'!BZ31="Yes"),OFFSET('Water Data'!$E$7,0,10*ROW('Water Data'!E25)),NA())</f>
        <v>#N/A</v>
      </c>
      <c r="L31" s="58" t="e">
        <f ca="true">+IF(AND(ISNUMBER(OFFSET('Water Data'!$E$10,0,10*ROW('Water Data'!E25))),'Data Summary'!CA31="Yes"),OFFSET('Water Data'!$E$10,0,10*ROW('Water Data'!E25)),NA())</f>
        <v>#N/A</v>
      </c>
      <c r="M31" s="58" t="e">
        <f ca="true">+IF(AND(ISNUMBER(OFFSET('Water Data'!$F$5,0,10*ROW('Water Data'!F25))),'Data Summary'!CB31="Yes"),100-OFFSET('Water Data'!$F$5,0,10*ROW('Water Data'!F25)),NA())</f>
        <v>#N/A</v>
      </c>
      <c r="N31" s="58" t="e">
        <f ca="true">+IF(AND(ISNUMBER(OFFSET('Water Data'!$F$7,0,10*ROW('Water Data'!F25))),'Data Summary'!CC31="Yes"),OFFSET('Water Data'!$F$7,0,10*ROW('Water Data'!F25)),NA())</f>
        <v>#N/A</v>
      </c>
      <c r="O31" s="58" t="e">
        <f ca="true">+IF(AND(ISNUMBER(OFFSET('Water Data'!$F$10,0,10*ROW('Water Data'!F25))),'Data Summary'!CD31="Yes"),OFFSET('Water Data'!$F$10,0,10*ROW('Water Data'!F25)),NA())</f>
        <v>#N/A</v>
      </c>
      <c r="P31" s="58" t="e">
        <f ca="true">+IF(AND(ISNUMBER(OFFSET('Water Data'!$G$5,0,10*ROW('Water Data'!G25))),'Data Summary'!CE31="Yes"),100-OFFSET('Water Data'!$G$5,0,10*ROW('Water Data'!G25)),NA())</f>
        <v>#N/A</v>
      </c>
      <c r="Q31" s="58" t="e">
        <f ca="true">+IF(AND(ISNUMBER(OFFSET('Water Data'!$G$7,0,10*ROW('Water Data'!G25))),'Data Summary'!CF31="Yes"),OFFSET('Water Data'!$G$7,0,10*ROW('Water Data'!G25)),NA())</f>
        <v>#N/A</v>
      </c>
      <c r="R31" s="58" t="e">
        <f ca="true">+IF(AND(ISNUMBER(OFFSET('Water Data'!$G$10,0,10*ROW('Water Data'!G25))),'Data Summary'!CG31="Yes"),OFFSET('Water Data'!$G$10,0,10*ROW('Water Data'!G25)),NA())</f>
        <v>#N/A</v>
      </c>
      <c r="S31" s="58" t="e">
        <f ca="true">+IF(AND(ISNUMBER(OFFSET('Water Data'!$H$5,0,10*ROW('Water Data'!H25))),'Data Summary'!CH31="Yes"),100-OFFSET('Water Data'!$H$5,0,10*ROW('Water Data'!H25)),NA())</f>
        <v>#N/A</v>
      </c>
      <c r="T31" s="58" t="e">
        <f ca="true">+IF(AND(ISNUMBER(OFFSET('Water Data'!$H$7,0,10*ROW('Water Data'!H25))),'Data Summary'!CI31="Yes"),OFFSET('Water Data'!$H$7,0,10*ROW('Water Data'!H25)),NA())</f>
        <v>#N/A</v>
      </c>
      <c r="U31" s="58" t="e">
        <f ca="true">+IF(AND(ISNUMBER(OFFSET('Water Data'!$H$10,0,10*ROW('Water Data'!H25))),'Data Summary'!CJ31="Yes"),OFFSET('Water Data'!$H$10,0,10*ROW('Water Data'!H25)),NA())</f>
        <v>#N/A</v>
      </c>
      <c r="V31" s="104" t="e">
        <f ca="true">+IF(AND(ISNUMBER(OFFSET('Sanitation Data'!$C$5,0,10*ROW('Sanitation Data'!C25))),'Data Summary'!CK31="Yes"),100-OFFSET('Sanitation Data'!$C$5,0,10*ROW('Sanitation Data'!C25)),NA())</f>
        <v>#N/A</v>
      </c>
      <c r="W31" s="104" t="e">
        <f ca="true">+IF(AND(ISNUMBER(OFFSET('Sanitation Data'!$C$7,0,10*ROW('Sanitation Data'!C25))),'Data Summary'!CL31="Yes"),OFFSET('Sanitation Data'!$C$7,0,10*ROW('Sanitation Data'!C25)),NA())</f>
        <v>#N/A</v>
      </c>
      <c r="X31" s="104" t="e">
        <f ca="true">+IF(AND(ISNUMBER(OFFSET('Sanitation Data'!$C$11,0,10*ROW('Sanitation Data'!C25))),'Data Summary'!CM31="Yes"),OFFSET('Sanitation Data'!$C$11,0,10*ROW('Sanitation Data'!C25)),NA())</f>
        <v>#N/A</v>
      </c>
      <c r="Y31" s="104" t="e">
        <f ca="true">+IF(AND(ISNUMBER(OFFSET('Sanitation Data'!$C$12,0,10*ROW('Sanitation Data'!C25))),'Data Summary'!CN31="Yes"),OFFSET('Sanitation Data'!$C$12,0,10*ROW('Sanitation Data'!C25)),NA())</f>
        <v>#N/A</v>
      </c>
      <c r="Z31" s="104" t="e">
        <f ca="true">+IF(AND(ISNUMBER(OFFSET('Sanitation Data'!$C$13,0,10*ROW('Sanitation Data'!C25))),'Data Summary'!CO31="Yes"),OFFSET('Sanitation Data'!$C$13,0,10*ROW('Sanitation Data'!C25)),NA())</f>
        <v>#N/A</v>
      </c>
      <c r="AA31" s="104" t="e">
        <f ca="true">+IF(AND(ISNUMBER(OFFSET('Sanitation Data'!$D$5,0,10*ROW('Sanitation Data'!D25))),'Data Summary'!CP31="Yes"),100-OFFSET('Sanitation Data'!$D$5,0,10*ROW('Sanitation Data'!D25)),NA())</f>
        <v>#N/A</v>
      </c>
      <c r="AB31" s="104" t="e">
        <f ca="true">+IF(AND(ISNUMBER(OFFSET('Sanitation Data'!$D$7,0,10*ROW('Sanitation Data'!D25))),'Data Summary'!CQ31="Yes"),OFFSET('Sanitation Data'!$D$7,0,10*ROW('Sanitation Data'!D25)),NA())</f>
        <v>#N/A</v>
      </c>
      <c r="AC31" s="104" t="e">
        <f ca="true">+IF(AND(ISNUMBER(OFFSET('Sanitation Data'!$D$11,0,10*ROW('Sanitation Data'!D25))),'Data Summary'!CR31="Yes"),OFFSET('Sanitation Data'!$D$11,0,10*ROW('Sanitation Data'!D25)),NA())</f>
        <v>#N/A</v>
      </c>
      <c r="AD31" s="104" t="e">
        <f ca="true">+IF(AND(ISNUMBER(OFFSET('Sanitation Data'!$D$12,0,10*ROW('Sanitation Data'!D25))),'Data Summary'!CS31="Yes"),OFFSET('Sanitation Data'!$D$12,0,10*ROW('Sanitation Data'!D25)),NA())</f>
        <v>#N/A</v>
      </c>
      <c r="AE31" s="104" t="e">
        <f ca="true">+IF(AND(ISNUMBER(OFFSET('Sanitation Data'!$D$13,0,10*ROW('Sanitation Data'!D25))),'Data Summary'!CT31="Yes"),OFFSET('Sanitation Data'!$D$13,0,10*ROW('Sanitation Data'!D25)),NA())</f>
        <v>#N/A</v>
      </c>
      <c r="AF31" s="104" t="e">
        <f ca="true">+IF(AND(ISNUMBER(OFFSET('Sanitation Data'!$E$5,0,10*ROW('Sanitation Data'!E25))),'Data Summary'!CU31="Yes"),100-OFFSET('Sanitation Data'!$E$5,0,10*ROW('Sanitation Data'!E25)),NA())</f>
        <v>#N/A</v>
      </c>
      <c r="AG31" s="104" t="e">
        <f ca="true">+IF(AND(ISNUMBER(OFFSET('Sanitation Data'!$E$7,0,10*ROW('Sanitation Data'!E25))),'Data Summary'!CV31="Yes"),OFFSET('Sanitation Data'!$E$7,0,10*ROW('Sanitation Data'!E25)),NA())</f>
        <v>#N/A</v>
      </c>
      <c r="AH31" s="104" t="e">
        <f ca="true">+IF(AND(ISNUMBER(OFFSET('Sanitation Data'!$E$11,0,10*ROW('Sanitation Data'!E25))),'Data Summary'!CW31="Yes"),OFFSET('Sanitation Data'!$E$11,0,10*ROW('Sanitation Data'!E25)),NA())</f>
        <v>#N/A</v>
      </c>
      <c r="AI31" s="104" t="e">
        <f ca="true">+IF(AND(ISNUMBER(OFFSET('Sanitation Data'!$E$12,0,10*ROW('Sanitation Data'!E25))),'Data Summary'!CX31="Yes"),OFFSET('Sanitation Data'!$E$12,0,10*ROW('Sanitation Data'!E25)),NA())</f>
        <v>#N/A</v>
      </c>
      <c r="AJ31" s="104" t="e">
        <f ca="true">+IF(AND(ISNUMBER(OFFSET('Sanitation Data'!$E$13,0,10*ROW('Sanitation Data'!E25))),'Data Summary'!CY31="Yes"),OFFSET('Sanitation Data'!$E$13,0,10*ROW('Sanitation Data'!E25)),NA())</f>
        <v>#N/A</v>
      </c>
      <c r="AK31" s="104" t="e">
        <f ca="true">+IF(AND(ISNUMBER(OFFSET('Sanitation Data'!$F$5,0,10*ROW('Sanitation Data'!F25))),'Data Summary'!CZ31="Yes"),100-OFFSET('Sanitation Data'!$F$5,0,10*ROW('Sanitation Data'!F25)),NA())</f>
        <v>#N/A</v>
      </c>
      <c r="AL31" s="104" t="e">
        <f ca="true">+IF(AND(ISNUMBER(OFFSET('Sanitation Data'!$F$7,0,10*ROW('Sanitation Data'!F25))),'Data Summary'!DA31="Yes"),OFFSET('Sanitation Data'!$F$7,0,10*ROW('Sanitation Data'!F25)),NA())</f>
        <v>#N/A</v>
      </c>
      <c r="AM31" s="104" t="e">
        <f ca="true">+IF(AND(ISNUMBER(OFFSET('Sanitation Data'!$F$11,0,10*ROW('Sanitation Data'!F25))),'Data Summary'!DB31="Yes"),OFFSET('Sanitation Data'!$F$11,0,10*ROW('Sanitation Data'!F25)),NA())</f>
        <v>#N/A</v>
      </c>
      <c r="AN31" s="104" t="e">
        <f ca="true">+IF(AND(ISNUMBER(OFFSET('Sanitation Data'!$F$12,0,10*ROW('Sanitation Data'!F25))),'Data Summary'!DC31="Yes"),OFFSET('Sanitation Data'!$F$12,0,10*ROW('Sanitation Data'!F25)),NA())</f>
        <v>#N/A</v>
      </c>
      <c r="AO31" s="104" t="e">
        <f ca="true">+IF(AND(ISNUMBER(OFFSET('Sanitation Data'!$F$13,0,10*ROW('Sanitation Data'!F25))),'Data Summary'!DD31="Yes"),OFFSET('Sanitation Data'!$F$13,0,10*ROW('Sanitation Data'!F25)),NA())</f>
        <v>#N/A</v>
      </c>
      <c r="AP31" s="104" t="e">
        <f ca="true">+IF(AND(ISNUMBER(OFFSET('Sanitation Data'!$G$5,0,10*ROW('Sanitation Data'!G25))),'Data Summary'!DE31="Yes"),100-OFFSET('Sanitation Data'!$G$5,0,10*ROW('Sanitation Data'!G25)),NA())</f>
        <v>#N/A</v>
      </c>
      <c r="AQ31" s="104" t="e">
        <f ca="true">+IF(AND(ISNUMBER(OFFSET('Sanitation Data'!$G$7,0,10*ROW('Sanitation Data'!G25))),'Data Summary'!DF31="Yes"),OFFSET('Sanitation Data'!$G$7,0,10*ROW('Sanitation Data'!G25)),NA())</f>
        <v>#N/A</v>
      </c>
      <c r="AR31" s="104" t="e">
        <f ca="true">+IF(AND(ISNUMBER(OFFSET('Sanitation Data'!$G$11,0,10*ROW('Sanitation Data'!G25))),'Data Summary'!DG31="Yes"),OFFSET('Sanitation Data'!$G$11,0,10*ROW('Sanitation Data'!G25)),NA())</f>
        <v>#N/A</v>
      </c>
      <c r="AS31" s="104" t="e">
        <f ca="true">+IF(AND(ISNUMBER(OFFSET('Sanitation Data'!$G$12,0,10*ROW('Sanitation Data'!G25))),'Data Summary'!DH31="Yes"),OFFSET('Sanitation Data'!$G$12,0,10*ROW('Sanitation Data'!G25)),NA())</f>
        <v>#N/A</v>
      </c>
      <c r="AT31" s="104" t="e">
        <f ca="true">+IF(AND(ISNUMBER(OFFSET('Sanitation Data'!$G$13,0,10*ROW('Sanitation Data'!G25))),'Data Summary'!DI31="Yes"),OFFSET('Sanitation Data'!$G$13,0,10*ROW('Sanitation Data'!G25)),NA())</f>
        <v>#N/A</v>
      </c>
      <c r="AU31" s="104" t="e">
        <f ca="true">+IF(AND(ISNUMBER(OFFSET('Sanitation Data'!$H$5,0,10*ROW('Sanitation Data'!H25))),'Data Summary'!DJ31="Yes"),100-OFFSET('Sanitation Data'!$H$5,0,10*ROW('Sanitation Data'!H25)),NA())</f>
        <v>#N/A</v>
      </c>
      <c r="AV31" s="104" t="e">
        <f ca="true">+IF(AND(ISNUMBER(OFFSET('Sanitation Data'!$H$7,0,10*ROW('Sanitation Data'!H25))),'Data Summary'!DK31="Yes"),OFFSET('Sanitation Data'!$H$7,0,10*ROW('Sanitation Data'!H25)),NA())</f>
        <v>#N/A</v>
      </c>
      <c r="AW31" s="104" t="e">
        <f ca="true">+IF(AND(ISNUMBER(OFFSET('Sanitation Data'!$H$11,0,10*ROW('Sanitation Data'!H25))),'Data Summary'!DL31="Yes"),OFFSET('Sanitation Data'!$H$11,0,10*ROW('Sanitation Data'!H25)),NA())</f>
        <v>#N/A</v>
      </c>
      <c r="AX31" s="104" t="e">
        <f ca="true">+IF(AND(ISNUMBER(OFFSET('Sanitation Data'!$H$12,0,10*ROW('Sanitation Data'!H25))),'Data Summary'!DM31="Yes"),OFFSET('Sanitation Data'!$H$12,0,10*ROW('Sanitation Data'!H25)),NA())</f>
        <v>#N/A</v>
      </c>
      <c r="AY31" s="104" t="e">
        <f ca="true">+IF(AND(ISNUMBER(OFFSET('Sanitation Data'!$H$13,0,10*ROW('Sanitation Data'!H25))),'Data Summary'!DN31="Yes"),OFFSET('Sanitation Data'!$H$13,0,10*ROW('Sanitation Data'!H25)),NA())</f>
        <v>#N/A</v>
      </c>
      <c r="AZ31" s="109" t="e">
        <f ca="true">+IF(AND(ISNUMBER(OFFSET('Hygiene Data'!$C$6,0,10*ROW('Hygiene Data'!C25))),'Data Summary'!DO31="Yes"),OFFSET('Hygiene Data'!$C$6,0,10*ROW('Hygiene Data'!C25)),NA())</f>
        <v>#N/A</v>
      </c>
      <c r="BA31" s="109" t="e">
        <f ca="true">+IF(AND(ISNUMBER(OFFSET('Hygiene Data'!$C$8,0,10*ROW('Hygiene Data'!C25))),'Data Summary'!DP31="Yes"),OFFSET('Hygiene Data'!$C$8,0,10*ROW('Hygiene Data'!C25)),NA())</f>
        <v>#N/A</v>
      </c>
      <c r="BB31" s="109" t="e">
        <f ca="true">+IF(AND(ISNUMBER(OFFSET('Hygiene Data'!$C$10,0,10*ROW('Hygiene Data'!C25))),'Data Summary'!DQ31="Yes"),OFFSET('Hygiene Data'!$C$10,0,10*ROW('Hygiene Data'!C25)),NA())</f>
        <v>#N/A</v>
      </c>
      <c r="BC31" s="109" t="e">
        <f ca="true">+IF(AND(ISNUMBER(OFFSET('Hygiene Data'!$D$6,0,10*ROW('Hygiene Data'!D25))),'Data Summary'!DR31="Yes"),OFFSET('Hygiene Data'!$D$6,0,10*ROW('Hygiene Data'!D25)),NA())</f>
        <v>#N/A</v>
      </c>
      <c r="BD31" s="109" t="e">
        <f ca="true">+IF(AND(ISNUMBER(OFFSET('Hygiene Data'!$D$8,0,10*ROW('Hygiene Data'!D25))),'Data Summary'!DS31="Yes"),OFFSET('Hygiene Data'!$D$8,0,10*ROW('Hygiene Data'!D25)),NA())</f>
        <v>#N/A</v>
      </c>
      <c r="BE31" s="109" t="e">
        <f ca="true">+IF(AND(ISNUMBER(OFFSET('Hygiene Data'!$D$10,0,10*ROW('Hygiene Data'!D25))),'Data Summary'!DT31="Yes"),OFFSET('Hygiene Data'!$D$10,0,10*ROW('Hygiene Data'!D25)),NA())</f>
        <v>#N/A</v>
      </c>
      <c r="BF31" s="109" t="e">
        <f ca="true">+IF(AND(ISNUMBER(OFFSET('Hygiene Data'!$E$6,0,10*ROW('Hygiene Data'!E25))),'Data Summary'!DU31="Yes"),OFFSET('Hygiene Data'!$E$6,0,10*ROW('Hygiene Data'!E25)),NA())</f>
        <v>#N/A</v>
      </c>
      <c r="BG31" s="109" t="e">
        <f ca="true">+IF(AND(ISNUMBER(OFFSET('Hygiene Data'!$E$8,0,10*ROW('Hygiene Data'!E25))),'Data Summary'!DV31="Yes"),OFFSET('Hygiene Data'!$E$8,0,10*ROW('Hygiene Data'!E25)),NA())</f>
        <v>#N/A</v>
      </c>
      <c r="BH31" s="109" t="e">
        <f ca="true">+IF(AND(ISNUMBER(OFFSET('Hygiene Data'!$E$10,0,10*ROW('Hygiene Data'!E25))),'Data Summary'!DW31="Yes"),OFFSET('Hygiene Data'!$E$10,0,10*ROW('Hygiene Data'!E25)),NA())</f>
        <v>#N/A</v>
      </c>
      <c r="BI31" s="109" t="e">
        <f ca="true">+IF(AND(ISNUMBER(OFFSET('Hygiene Data'!$F$6,0,10*ROW('Hygiene Data'!F25))),'Data Summary'!DX31="Yes"),OFFSET('Hygiene Data'!$F$6,0,10*ROW('Hygiene Data'!F25)),NA())</f>
        <v>#N/A</v>
      </c>
      <c r="BJ31" s="109" t="e">
        <f ca="true">+IF(AND(ISNUMBER(OFFSET('Hygiene Data'!$F$8,0,10*ROW('Hygiene Data'!F25))),'Data Summary'!DY31="Yes"),OFFSET('Hygiene Data'!$F$8,0,10*ROW('Hygiene Data'!F25)),NA())</f>
        <v>#N/A</v>
      </c>
      <c r="BK31" s="109" t="e">
        <f ca="true">+IF(AND(ISNUMBER(OFFSET('Hygiene Data'!$F$10,0,10*ROW('Hygiene Data'!F25))),'Data Summary'!DZ31="Yes"),OFFSET('Hygiene Data'!$F$10,0,10*ROW('Hygiene Data'!F25)),NA())</f>
        <v>#N/A</v>
      </c>
      <c r="BL31" s="109" t="e">
        <f ca="true">+IF(AND(ISNUMBER(OFFSET('Hygiene Data'!$G$6,0,10*ROW('Hygiene Data'!G25))),'Data Summary'!EA31="Yes"),OFFSET('Hygiene Data'!$G$6,0,10*ROW('Hygiene Data'!G25)),NA())</f>
        <v>#N/A</v>
      </c>
      <c r="BM31" s="109" t="e">
        <f ca="true">+IF(AND(ISNUMBER(OFFSET('Hygiene Data'!$G$8,0,10*ROW('Hygiene Data'!G25))),'Data Summary'!EB31="Yes"),OFFSET('Hygiene Data'!$G$8,0,10*ROW('Hygiene Data'!G25)),NA())</f>
        <v>#N/A</v>
      </c>
      <c r="BN31" s="109" t="e">
        <f ca="true">+IF(AND(ISNUMBER(OFFSET('Hygiene Data'!$G$10,0,10*ROW('Hygiene Data'!G25))),'Data Summary'!EC31="Yes"),OFFSET('Hygiene Data'!$G$10,0,10*ROW('Hygiene Data'!G25)),NA())</f>
        <v>#N/A</v>
      </c>
      <c r="BO31" s="109" t="e">
        <f ca="true">+IF(AND(ISNUMBER(OFFSET('Hygiene Data'!$H$6,0,10*ROW('Hygiene Data'!H25))),'Data Summary'!ED31="Yes"),OFFSET('Hygiene Data'!$H$6,0,10*ROW('Hygiene Data'!H25)),NA())</f>
        <v>#N/A</v>
      </c>
      <c r="BP31" s="109" t="e">
        <f ca="true">+IF(AND(ISNUMBER(OFFSET('Hygiene Data'!$H$8,0,10*ROW('Hygiene Data'!H25))),'Data Summary'!EE31="Yes"),OFFSET('Hygiene Data'!$H$8,0,10*ROW('Hygiene Data'!H25)),NA())</f>
        <v>#N/A</v>
      </c>
      <c r="BQ31" s="109" t="e">
        <f ca="true">+IF(AND(ISNUMBER(OFFSET('Hygiene Data'!$H$10,0,10*ROW('Hygiene Data'!H25))),'Data Summary'!EF31="Yes"),OFFSET('Hygiene Data'!$H$10,0,10*ROW('Hygiene Data'!H25)),NA())</f>
        <v>#N/A</v>
      </c>
    </row>
    <row r="32" x14ac:dyDescent="0.2">
      <c r="A32" s="57" t="e">
        <f ca="true">+IF(OFFSET('Water Data'!$B$1,0,10*ROW('Water Data'!B26))="",NA(),OFFSET('Water Data'!$B$1,0,10*ROW('Water Data'!B26)))</f>
        <v>#N/A</v>
      </c>
      <c r="B32" s="57" t="e">
        <f ca="true">+IF(OFFSET('Water Data'!$A$3,0,10*ROW('Water Data'!A29))="",NA(),OFFSET('Water Data'!$A$3,0,10*ROW('Water Data'!A29)))</f>
        <v>#N/A</v>
      </c>
      <c r="C32" s="57" t="e">
        <f ca="true">+IF(OFFSET('Water Data'!$C$3,0,10*ROW('Water Data'!C29))="",NA(),OFFSET('Water Data'!$C$3,0,10*ROW('Water Data'!C29)))</f>
        <v>#N/A</v>
      </c>
      <c r="D32" s="58" t="e">
        <f ca="true">+IF(AND(ISNUMBER(OFFSET('Water Data'!$C$5,0,10*ROW('Water Data'!C26))),'Data Summary'!BS32="Yes"),100-OFFSET('Water Data'!$C$5,0,10*ROW('Water Data'!C26)),NA())</f>
        <v>#N/A</v>
      </c>
      <c r="E32" s="58" t="e">
        <f ca="true">+IF(AND(ISNUMBER(OFFSET('Water Data'!$C$7,0,10*ROW('Water Data'!C26))),'Data Summary'!BT32="Yes"),OFFSET('Water Data'!$C$7,0,10*ROW('Water Data'!C26)),NA())</f>
        <v>#N/A</v>
      </c>
      <c r="F32" s="58" t="e">
        <f ca="true">+IF(AND(ISNUMBER(OFFSET('Water Data'!$C$10,0,10*ROW('Water Data'!C26))),'Data Summary'!BU32="Yes"),OFFSET('Water Data'!$C$10,0,10*ROW('Water Data'!C26)),NA())</f>
        <v>#N/A</v>
      </c>
      <c r="G32" s="58" t="e">
        <f ca="true">+IF(AND(ISNUMBER(OFFSET('Water Data'!$D$5,0,10*ROW('Water Data'!D26))),'Data Summary'!BV32="Yes"),100-OFFSET('Water Data'!$D$5,0,10*ROW('Water Data'!D26)),NA())</f>
        <v>#N/A</v>
      </c>
      <c r="H32" s="58" t="e">
        <f ca="true">+IF(AND(ISNUMBER(OFFSET('Water Data'!$D$7,0,10*ROW('Water Data'!D26))),'Data Summary'!BW32="Yes"),OFFSET('Water Data'!$D$7,0,10*ROW('Water Data'!D26)),NA())</f>
        <v>#N/A</v>
      </c>
      <c r="I32" s="58" t="e">
        <f ca="true">+IF(AND(ISNUMBER(OFFSET('Water Data'!$D$10,0,10*ROW('Water Data'!D26))),'Data Summary'!BX32="Yes"),OFFSET('Water Data'!$D$10,0,10*ROW('Water Data'!D26)),NA())</f>
        <v>#N/A</v>
      </c>
      <c r="J32" s="58" t="e">
        <f ca="true">+IF(AND(ISNUMBER(OFFSET('Water Data'!$E$5,0,10*ROW('Water Data'!E26))),'Data Summary'!BY32="Yes"),100-OFFSET('Water Data'!$E$5,0,10*ROW('Water Data'!E26)),NA())</f>
        <v>#N/A</v>
      </c>
      <c r="K32" s="58" t="e">
        <f ca="true">+IF(AND(ISNUMBER(OFFSET('Water Data'!$E$7,0,10*ROW('Water Data'!E26))),'Data Summary'!BZ32="Yes"),OFFSET('Water Data'!$E$7,0,10*ROW('Water Data'!E26)),NA())</f>
        <v>#N/A</v>
      </c>
      <c r="L32" s="58" t="e">
        <f ca="true">+IF(AND(ISNUMBER(OFFSET('Water Data'!$E$10,0,10*ROW('Water Data'!E26))),'Data Summary'!CA32="Yes"),OFFSET('Water Data'!$E$10,0,10*ROW('Water Data'!E26)),NA())</f>
        <v>#N/A</v>
      </c>
      <c r="M32" s="58" t="e">
        <f ca="true">+IF(AND(ISNUMBER(OFFSET('Water Data'!$F$5,0,10*ROW('Water Data'!F26))),'Data Summary'!CB32="Yes"),100-OFFSET('Water Data'!$F$5,0,10*ROW('Water Data'!F26)),NA())</f>
        <v>#N/A</v>
      </c>
      <c r="N32" s="58" t="e">
        <f ca="true">+IF(AND(ISNUMBER(OFFSET('Water Data'!$F$7,0,10*ROW('Water Data'!F26))),'Data Summary'!CC32="Yes"),OFFSET('Water Data'!$F$7,0,10*ROW('Water Data'!F26)),NA())</f>
        <v>#N/A</v>
      </c>
      <c r="O32" s="58" t="e">
        <f ca="true">+IF(AND(ISNUMBER(OFFSET('Water Data'!$F$10,0,10*ROW('Water Data'!F26))),'Data Summary'!CD32="Yes"),OFFSET('Water Data'!$F$10,0,10*ROW('Water Data'!F26)),NA())</f>
        <v>#N/A</v>
      </c>
      <c r="P32" s="58" t="e">
        <f ca="true">+IF(AND(ISNUMBER(OFFSET('Water Data'!$G$5,0,10*ROW('Water Data'!G26))),'Data Summary'!CE32="Yes"),100-OFFSET('Water Data'!$G$5,0,10*ROW('Water Data'!G26)),NA())</f>
        <v>#N/A</v>
      </c>
      <c r="Q32" s="58" t="e">
        <f ca="true">+IF(AND(ISNUMBER(OFFSET('Water Data'!$G$7,0,10*ROW('Water Data'!G26))),'Data Summary'!CF32="Yes"),OFFSET('Water Data'!$G$7,0,10*ROW('Water Data'!G26)),NA())</f>
        <v>#N/A</v>
      </c>
      <c r="R32" s="58" t="e">
        <f ca="true">+IF(AND(ISNUMBER(OFFSET('Water Data'!$G$10,0,10*ROW('Water Data'!G26))),'Data Summary'!CG32="Yes"),OFFSET('Water Data'!$G$10,0,10*ROW('Water Data'!G26)),NA())</f>
        <v>#N/A</v>
      </c>
      <c r="S32" s="58" t="e">
        <f ca="true">+IF(AND(ISNUMBER(OFFSET('Water Data'!$H$5,0,10*ROW('Water Data'!H26))),'Data Summary'!CH32="Yes"),100-OFFSET('Water Data'!$H$5,0,10*ROW('Water Data'!H26)),NA())</f>
        <v>#N/A</v>
      </c>
      <c r="T32" s="58" t="e">
        <f ca="true">+IF(AND(ISNUMBER(OFFSET('Water Data'!$H$7,0,10*ROW('Water Data'!H26))),'Data Summary'!CI32="Yes"),OFFSET('Water Data'!$H$7,0,10*ROW('Water Data'!H26)),NA())</f>
        <v>#N/A</v>
      </c>
      <c r="U32" s="58" t="e">
        <f ca="true">+IF(AND(ISNUMBER(OFFSET('Water Data'!$H$10,0,10*ROW('Water Data'!H26))),'Data Summary'!CJ32="Yes"),OFFSET('Water Data'!$H$10,0,10*ROW('Water Data'!H26)),NA())</f>
        <v>#N/A</v>
      </c>
      <c r="V32" s="104" t="e">
        <f ca="true">+IF(AND(ISNUMBER(OFFSET('Sanitation Data'!$C$5,0,10*ROW('Sanitation Data'!C26))),'Data Summary'!CK32="Yes"),100-OFFSET('Sanitation Data'!$C$5,0,10*ROW('Sanitation Data'!C26)),NA())</f>
        <v>#N/A</v>
      </c>
      <c r="W32" s="104" t="e">
        <f ca="true">+IF(AND(ISNUMBER(OFFSET('Sanitation Data'!$C$7,0,10*ROW('Sanitation Data'!C26))),'Data Summary'!CL32="Yes"),OFFSET('Sanitation Data'!$C$7,0,10*ROW('Sanitation Data'!C26)),NA())</f>
        <v>#N/A</v>
      </c>
      <c r="X32" s="104" t="e">
        <f ca="true">+IF(AND(ISNUMBER(OFFSET('Sanitation Data'!$C$11,0,10*ROW('Sanitation Data'!C26))),'Data Summary'!CM32="Yes"),OFFSET('Sanitation Data'!$C$11,0,10*ROW('Sanitation Data'!C26)),NA())</f>
        <v>#N/A</v>
      </c>
      <c r="Y32" s="104" t="e">
        <f ca="true">+IF(AND(ISNUMBER(OFFSET('Sanitation Data'!$C$12,0,10*ROW('Sanitation Data'!C26))),'Data Summary'!CN32="Yes"),OFFSET('Sanitation Data'!$C$12,0,10*ROW('Sanitation Data'!C26)),NA())</f>
        <v>#N/A</v>
      </c>
      <c r="Z32" s="104" t="e">
        <f ca="true">+IF(AND(ISNUMBER(OFFSET('Sanitation Data'!$C$13,0,10*ROW('Sanitation Data'!C26))),'Data Summary'!CO32="Yes"),OFFSET('Sanitation Data'!$C$13,0,10*ROW('Sanitation Data'!C26)),NA())</f>
        <v>#N/A</v>
      </c>
      <c r="AA32" s="104" t="e">
        <f ca="true">+IF(AND(ISNUMBER(OFFSET('Sanitation Data'!$D$5,0,10*ROW('Sanitation Data'!D26))),'Data Summary'!CP32="Yes"),100-OFFSET('Sanitation Data'!$D$5,0,10*ROW('Sanitation Data'!D26)),NA())</f>
        <v>#N/A</v>
      </c>
      <c r="AB32" s="104" t="e">
        <f ca="true">+IF(AND(ISNUMBER(OFFSET('Sanitation Data'!$D$7,0,10*ROW('Sanitation Data'!D26))),'Data Summary'!CQ32="Yes"),OFFSET('Sanitation Data'!$D$7,0,10*ROW('Sanitation Data'!D26)),NA())</f>
        <v>#N/A</v>
      </c>
      <c r="AC32" s="104" t="e">
        <f ca="true">+IF(AND(ISNUMBER(OFFSET('Sanitation Data'!$D$11,0,10*ROW('Sanitation Data'!D26))),'Data Summary'!CR32="Yes"),OFFSET('Sanitation Data'!$D$11,0,10*ROW('Sanitation Data'!D26)),NA())</f>
        <v>#N/A</v>
      </c>
      <c r="AD32" s="104" t="e">
        <f ca="true">+IF(AND(ISNUMBER(OFFSET('Sanitation Data'!$D$12,0,10*ROW('Sanitation Data'!D26))),'Data Summary'!CS32="Yes"),OFFSET('Sanitation Data'!$D$12,0,10*ROW('Sanitation Data'!D26)),NA())</f>
        <v>#N/A</v>
      </c>
      <c r="AE32" s="104" t="e">
        <f ca="true">+IF(AND(ISNUMBER(OFFSET('Sanitation Data'!$D$13,0,10*ROW('Sanitation Data'!D26))),'Data Summary'!CT32="Yes"),OFFSET('Sanitation Data'!$D$13,0,10*ROW('Sanitation Data'!D26)),NA())</f>
        <v>#N/A</v>
      </c>
      <c r="AF32" s="104" t="e">
        <f ca="true">+IF(AND(ISNUMBER(OFFSET('Sanitation Data'!$E$5,0,10*ROW('Sanitation Data'!E26))),'Data Summary'!CU32="Yes"),100-OFFSET('Sanitation Data'!$E$5,0,10*ROW('Sanitation Data'!E26)),NA())</f>
        <v>#N/A</v>
      </c>
      <c r="AG32" s="104" t="e">
        <f ca="true">+IF(AND(ISNUMBER(OFFSET('Sanitation Data'!$E$7,0,10*ROW('Sanitation Data'!E26))),'Data Summary'!CV32="Yes"),OFFSET('Sanitation Data'!$E$7,0,10*ROW('Sanitation Data'!E26)),NA())</f>
        <v>#N/A</v>
      </c>
      <c r="AH32" s="104" t="e">
        <f ca="true">+IF(AND(ISNUMBER(OFFSET('Sanitation Data'!$E$11,0,10*ROW('Sanitation Data'!E26))),'Data Summary'!CW32="Yes"),OFFSET('Sanitation Data'!$E$11,0,10*ROW('Sanitation Data'!E26)),NA())</f>
        <v>#N/A</v>
      </c>
      <c r="AI32" s="104" t="e">
        <f ca="true">+IF(AND(ISNUMBER(OFFSET('Sanitation Data'!$E$12,0,10*ROW('Sanitation Data'!E26))),'Data Summary'!CX32="Yes"),OFFSET('Sanitation Data'!$E$12,0,10*ROW('Sanitation Data'!E26)),NA())</f>
        <v>#N/A</v>
      </c>
      <c r="AJ32" s="104" t="e">
        <f ca="true">+IF(AND(ISNUMBER(OFFSET('Sanitation Data'!$E$13,0,10*ROW('Sanitation Data'!E26))),'Data Summary'!CY32="Yes"),OFFSET('Sanitation Data'!$E$13,0,10*ROW('Sanitation Data'!E26)),NA())</f>
        <v>#N/A</v>
      </c>
      <c r="AK32" s="104" t="e">
        <f ca="true">+IF(AND(ISNUMBER(OFFSET('Sanitation Data'!$F$5,0,10*ROW('Sanitation Data'!F26))),'Data Summary'!CZ32="Yes"),100-OFFSET('Sanitation Data'!$F$5,0,10*ROW('Sanitation Data'!F26)),NA())</f>
        <v>#N/A</v>
      </c>
      <c r="AL32" s="104" t="e">
        <f ca="true">+IF(AND(ISNUMBER(OFFSET('Sanitation Data'!$F$7,0,10*ROW('Sanitation Data'!F26))),'Data Summary'!DA32="Yes"),OFFSET('Sanitation Data'!$F$7,0,10*ROW('Sanitation Data'!F26)),NA())</f>
        <v>#N/A</v>
      </c>
      <c r="AM32" s="104" t="e">
        <f ca="true">+IF(AND(ISNUMBER(OFFSET('Sanitation Data'!$F$11,0,10*ROW('Sanitation Data'!F26))),'Data Summary'!DB32="Yes"),OFFSET('Sanitation Data'!$F$11,0,10*ROW('Sanitation Data'!F26)),NA())</f>
        <v>#N/A</v>
      </c>
      <c r="AN32" s="104" t="e">
        <f ca="true">+IF(AND(ISNUMBER(OFFSET('Sanitation Data'!$F$12,0,10*ROW('Sanitation Data'!F26))),'Data Summary'!DC32="Yes"),OFFSET('Sanitation Data'!$F$12,0,10*ROW('Sanitation Data'!F26)),NA())</f>
        <v>#N/A</v>
      </c>
      <c r="AO32" s="104" t="e">
        <f ca="true">+IF(AND(ISNUMBER(OFFSET('Sanitation Data'!$F$13,0,10*ROW('Sanitation Data'!F26))),'Data Summary'!DD32="Yes"),OFFSET('Sanitation Data'!$F$13,0,10*ROW('Sanitation Data'!F26)),NA())</f>
        <v>#N/A</v>
      </c>
      <c r="AP32" s="104" t="e">
        <f ca="true">+IF(AND(ISNUMBER(OFFSET('Sanitation Data'!$G$5,0,10*ROW('Sanitation Data'!G26))),'Data Summary'!DE32="Yes"),100-OFFSET('Sanitation Data'!$G$5,0,10*ROW('Sanitation Data'!G26)),NA())</f>
        <v>#N/A</v>
      </c>
      <c r="AQ32" s="104" t="e">
        <f ca="true">+IF(AND(ISNUMBER(OFFSET('Sanitation Data'!$G$7,0,10*ROW('Sanitation Data'!G26))),'Data Summary'!DF32="Yes"),OFFSET('Sanitation Data'!$G$7,0,10*ROW('Sanitation Data'!G26)),NA())</f>
        <v>#N/A</v>
      </c>
      <c r="AR32" s="104" t="e">
        <f ca="true">+IF(AND(ISNUMBER(OFFSET('Sanitation Data'!$G$11,0,10*ROW('Sanitation Data'!G26))),'Data Summary'!DG32="Yes"),OFFSET('Sanitation Data'!$G$11,0,10*ROW('Sanitation Data'!G26)),NA())</f>
        <v>#N/A</v>
      </c>
      <c r="AS32" s="104" t="e">
        <f ca="true">+IF(AND(ISNUMBER(OFFSET('Sanitation Data'!$G$12,0,10*ROW('Sanitation Data'!G26))),'Data Summary'!DH32="Yes"),OFFSET('Sanitation Data'!$G$12,0,10*ROW('Sanitation Data'!G26)),NA())</f>
        <v>#N/A</v>
      </c>
      <c r="AT32" s="104" t="e">
        <f ca="true">+IF(AND(ISNUMBER(OFFSET('Sanitation Data'!$G$13,0,10*ROW('Sanitation Data'!G26))),'Data Summary'!DI32="Yes"),OFFSET('Sanitation Data'!$G$13,0,10*ROW('Sanitation Data'!G26)),NA())</f>
        <v>#N/A</v>
      </c>
      <c r="AU32" s="104" t="e">
        <f ca="true">+IF(AND(ISNUMBER(OFFSET('Sanitation Data'!$H$5,0,10*ROW('Sanitation Data'!H26))),'Data Summary'!DJ32="Yes"),100-OFFSET('Sanitation Data'!$H$5,0,10*ROW('Sanitation Data'!H26)),NA())</f>
        <v>#N/A</v>
      </c>
      <c r="AV32" s="104" t="e">
        <f ca="true">+IF(AND(ISNUMBER(OFFSET('Sanitation Data'!$H$7,0,10*ROW('Sanitation Data'!H26))),'Data Summary'!DK32="Yes"),OFFSET('Sanitation Data'!$H$7,0,10*ROW('Sanitation Data'!H26)),NA())</f>
        <v>#N/A</v>
      </c>
      <c r="AW32" s="104" t="e">
        <f ca="true">+IF(AND(ISNUMBER(OFFSET('Sanitation Data'!$H$11,0,10*ROW('Sanitation Data'!H26))),'Data Summary'!DL32="Yes"),OFFSET('Sanitation Data'!$H$11,0,10*ROW('Sanitation Data'!H26)),NA())</f>
        <v>#N/A</v>
      </c>
      <c r="AX32" s="104" t="e">
        <f ca="true">+IF(AND(ISNUMBER(OFFSET('Sanitation Data'!$H$12,0,10*ROW('Sanitation Data'!H26))),'Data Summary'!DM32="Yes"),OFFSET('Sanitation Data'!$H$12,0,10*ROW('Sanitation Data'!H26)),NA())</f>
        <v>#N/A</v>
      </c>
      <c r="AY32" s="104" t="e">
        <f ca="true">+IF(AND(ISNUMBER(OFFSET('Sanitation Data'!$H$13,0,10*ROW('Sanitation Data'!H26))),'Data Summary'!DN32="Yes"),OFFSET('Sanitation Data'!$H$13,0,10*ROW('Sanitation Data'!H26)),NA())</f>
        <v>#N/A</v>
      </c>
      <c r="AZ32" s="109" t="e">
        <f ca="true">+IF(AND(ISNUMBER(OFFSET('Hygiene Data'!$C$6,0,10*ROW('Hygiene Data'!C26))),'Data Summary'!DO32="Yes"),OFFSET('Hygiene Data'!$C$6,0,10*ROW('Hygiene Data'!C26)),NA())</f>
        <v>#N/A</v>
      </c>
      <c r="BA32" s="109" t="e">
        <f ca="true">+IF(AND(ISNUMBER(OFFSET('Hygiene Data'!$C$8,0,10*ROW('Hygiene Data'!C26))),'Data Summary'!DP32="Yes"),OFFSET('Hygiene Data'!$C$8,0,10*ROW('Hygiene Data'!C26)),NA())</f>
        <v>#N/A</v>
      </c>
      <c r="BB32" s="109" t="e">
        <f ca="true">+IF(AND(ISNUMBER(OFFSET('Hygiene Data'!$C$10,0,10*ROW('Hygiene Data'!C26))),'Data Summary'!DQ32="Yes"),OFFSET('Hygiene Data'!$C$10,0,10*ROW('Hygiene Data'!C26)),NA())</f>
        <v>#N/A</v>
      </c>
      <c r="BC32" s="109" t="e">
        <f ca="true">+IF(AND(ISNUMBER(OFFSET('Hygiene Data'!$D$6,0,10*ROW('Hygiene Data'!D26))),'Data Summary'!DR32="Yes"),OFFSET('Hygiene Data'!$D$6,0,10*ROW('Hygiene Data'!D26)),NA())</f>
        <v>#N/A</v>
      </c>
      <c r="BD32" s="109" t="e">
        <f ca="true">+IF(AND(ISNUMBER(OFFSET('Hygiene Data'!$D$8,0,10*ROW('Hygiene Data'!D26))),'Data Summary'!DS32="Yes"),OFFSET('Hygiene Data'!$D$8,0,10*ROW('Hygiene Data'!D26)),NA())</f>
        <v>#N/A</v>
      </c>
      <c r="BE32" s="109" t="e">
        <f ca="true">+IF(AND(ISNUMBER(OFFSET('Hygiene Data'!$D$10,0,10*ROW('Hygiene Data'!D26))),'Data Summary'!DT32="Yes"),OFFSET('Hygiene Data'!$D$10,0,10*ROW('Hygiene Data'!D26)),NA())</f>
        <v>#N/A</v>
      </c>
      <c r="BF32" s="109" t="e">
        <f ca="true">+IF(AND(ISNUMBER(OFFSET('Hygiene Data'!$E$6,0,10*ROW('Hygiene Data'!E26))),'Data Summary'!DU32="Yes"),OFFSET('Hygiene Data'!$E$6,0,10*ROW('Hygiene Data'!E26)),NA())</f>
        <v>#N/A</v>
      </c>
      <c r="BG32" s="109" t="e">
        <f ca="true">+IF(AND(ISNUMBER(OFFSET('Hygiene Data'!$E$8,0,10*ROW('Hygiene Data'!E26))),'Data Summary'!DV32="Yes"),OFFSET('Hygiene Data'!$E$8,0,10*ROW('Hygiene Data'!E26)),NA())</f>
        <v>#N/A</v>
      </c>
      <c r="BH32" s="109" t="e">
        <f ca="true">+IF(AND(ISNUMBER(OFFSET('Hygiene Data'!$E$10,0,10*ROW('Hygiene Data'!E26))),'Data Summary'!DW32="Yes"),OFFSET('Hygiene Data'!$E$10,0,10*ROW('Hygiene Data'!E26)),NA())</f>
        <v>#N/A</v>
      </c>
      <c r="BI32" s="109" t="e">
        <f ca="true">+IF(AND(ISNUMBER(OFFSET('Hygiene Data'!$F$6,0,10*ROW('Hygiene Data'!F26))),'Data Summary'!DX32="Yes"),OFFSET('Hygiene Data'!$F$6,0,10*ROW('Hygiene Data'!F26)),NA())</f>
        <v>#N/A</v>
      </c>
      <c r="BJ32" s="109" t="e">
        <f ca="true">+IF(AND(ISNUMBER(OFFSET('Hygiene Data'!$F$8,0,10*ROW('Hygiene Data'!F26))),'Data Summary'!DY32="Yes"),OFFSET('Hygiene Data'!$F$8,0,10*ROW('Hygiene Data'!F26)),NA())</f>
        <v>#N/A</v>
      </c>
      <c r="BK32" s="109" t="e">
        <f ca="true">+IF(AND(ISNUMBER(OFFSET('Hygiene Data'!$F$10,0,10*ROW('Hygiene Data'!F26))),'Data Summary'!DZ32="Yes"),OFFSET('Hygiene Data'!$F$10,0,10*ROW('Hygiene Data'!F26)),NA())</f>
        <v>#N/A</v>
      </c>
      <c r="BL32" s="109" t="e">
        <f ca="true">+IF(AND(ISNUMBER(OFFSET('Hygiene Data'!$G$6,0,10*ROW('Hygiene Data'!G26))),'Data Summary'!EA32="Yes"),OFFSET('Hygiene Data'!$G$6,0,10*ROW('Hygiene Data'!G26)),NA())</f>
        <v>#N/A</v>
      </c>
      <c r="BM32" s="109" t="e">
        <f ca="true">+IF(AND(ISNUMBER(OFFSET('Hygiene Data'!$G$8,0,10*ROW('Hygiene Data'!G26))),'Data Summary'!EB32="Yes"),OFFSET('Hygiene Data'!$G$8,0,10*ROW('Hygiene Data'!G26)),NA())</f>
        <v>#N/A</v>
      </c>
      <c r="BN32" s="109" t="e">
        <f ca="true">+IF(AND(ISNUMBER(OFFSET('Hygiene Data'!$G$10,0,10*ROW('Hygiene Data'!G26))),'Data Summary'!EC32="Yes"),OFFSET('Hygiene Data'!$G$10,0,10*ROW('Hygiene Data'!G26)),NA())</f>
        <v>#N/A</v>
      </c>
      <c r="BO32" s="109" t="e">
        <f ca="true">+IF(AND(ISNUMBER(OFFSET('Hygiene Data'!$H$6,0,10*ROW('Hygiene Data'!H26))),'Data Summary'!ED32="Yes"),OFFSET('Hygiene Data'!$H$6,0,10*ROW('Hygiene Data'!H26)),NA())</f>
        <v>#N/A</v>
      </c>
      <c r="BP32" s="109" t="e">
        <f ca="true">+IF(AND(ISNUMBER(OFFSET('Hygiene Data'!$H$8,0,10*ROW('Hygiene Data'!H26))),'Data Summary'!EE32="Yes"),OFFSET('Hygiene Data'!$H$8,0,10*ROW('Hygiene Data'!H26)),NA())</f>
        <v>#N/A</v>
      </c>
      <c r="BQ32" s="109" t="e">
        <f ca="true">+IF(AND(ISNUMBER(OFFSET('Hygiene Data'!$H$10,0,10*ROW('Hygiene Data'!H26))),'Data Summary'!EF32="Yes"),OFFSET('Hygiene Data'!$H$10,0,10*ROW('Hygiene Data'!H26)),NA())</f>
        <v>#N/A</v>
      </c>
    </row>
    <row r="33" x14ac:dyDescent="0.2">
      <c r="A33" s="57" t="e">
        <f ca="true">+IF(OFFSET('Water Data'!$B$1,0,10*ROW('Water Data'!B27))="",NA(),OFFSET('Water Data'!$B$1,0,10*ROW('Water Data'!B27)))</f>
        <v>#N/A</v>
      </c>
      <c r="B33" s="57" t="e">
        <f ca="true">+IF(OFFSET('Water Data'!$A$3,0,10*ROW('Water Data'!A30))="",NA(),OFFSET('Water Data'!$A$3,0,10*ROW('Water Data'!A30)))</f>
        <v>#N/A</v>
      </c>
      <c r="C33" s="57" t="e">
        <f ca="true">+IF(OFFSET('Water Data'!$C$3,0,10*ROW('Water Data'!C30))="",NA(),OFFSET('Water Data'!$C$3,0,10*ROW('Water Data'!C30)))</f>
        <v>#N/A</v>
      </c>
      <c r="D33" s="58" t="e">
        <f ca="true">+IF(AND(ISNUMBER(OFFSET('Water Data'!$C$5,0,10*ROW('Water Data'!C27))),'Data Summary'!BS33="Yes"),100-OFFSET('Water Data'!$C$5,0,10*ROW('Water Data'!C27)),NA())</f>
        <v>#N/A</v>
      </c>
      <c r="E33" s="58" t="e">
        <f ca="true">+IF(AND(ISNUMBER(OFFSET('Water Data'!$C$7,0,10*ROW('Water Data'!C27))),'Data Summary'!BT33="Yes"),OFFSET('Water Data'!$C$7,0,10*ROW('Water Data'!C27)),NA())</f>
        <v>#N/A</v>
      </c>
      <c r="F33" s="58" t="e">
        <f ca="true">+IF(AND(ISNUMBER(OFFSET('Water Data'!$C$10,0,10*ROW('Water Data'!C27))),'Data Summary'!BU33="Yes"),OFFSET('Water Data'!$C$10,0,10*ROW('Water Data'!C27)),NA())</f>
        <v>#N/A</v>
      </c>
      <c r="G33" s="58" t="e">
        <f ca="true">+IF(AND(ISNUMBER(OFFSET('Water Data'!$D$5,0,10*ROW('Water Data'!D27))),'Data Summary'!BV33="Yes"),100-OFFSET('Water Data'!$D$5,0,10*ROW('Water Data'!D27)),NA())</f>
        <v>#N/A</v>
      </c>
      <c r="H33" s="58" t="e">
        <f ca="true">+IF(AND(ISNUMBER(OFFSET('Water Data'!$D$7,0,10*ROW('Water Data'!D27))),'Data Summary'!BW33="Yes"),OFFSET('Water Data'!$D$7,0,10*ROW('Water Data'!D27)),NA())</f>
        <v>#N/A</v>
      </c>
      <c r="I33" s="58" t="e">
        <f ca="true">+IF(AND(ISNUMBER(OFFSET('Water Data'!$D$10,0,10*ROW('Water Data'!D27))),'Data Summary'!BX33="Yes"),OFFSET('Water Data'!$D$10,0,10*ROW('Water Data'!D27)),NA())</f>
        <v>#N/A</v>
      </c>
      <c r="J33" s="58" t="e">
        <f ca="true">+IF(AND(ISNUMBER(OFFSET('Water Data'!$E$5,0,10*ROW('Water Data'!E27))),'Data Summary'!BY33="Yes"),100-OFFSET('Water Data'!$E$5,0,10*ROW('Water Data'!E27)),NA())</f>
        <v>#N/A</v>
      </c>
      <c r="K33" s="58" t="e">
        <f ca="true">+IF(AND(ISNUMBER(OFFSET('Water Data'!$E$7,0,10*ROW('Water Data'!E27))),'Data Summary'!BZ33="Yes"),OFFSET('Water Data'!$E$7,0,10*ROW('Water Data'!E27)),NA())</f>
        <v>#N/A</v>
      </c>
      <c r="L33" s="58" t="e">
        <f ca="true">+IF(AND(ISNUMBER(OFFSET('Water Data'!$E$10,0,10*ROW('Water Data'!E27))),'Data Summary'!CA33="Yes"),OFFSET('Water Data'!$E$10,0,10*ROW('Water Data'!E27)),NA())</f>
        <v>#N/A</v>
      </c>
      <c r="M33" s="58" t="e">
        <f ca="true">+IF(AND(ISNUMBER(OFFSET('Water Data'!$F$5,0,10*ROW('Water Data'!F27))),'Data Summary'!CB33="Yes"),100-OFFSET('Water Data'!$F$5,0,10*ROW('Water Data'!F27)),NA())</f>
        <v>#N/A</v>
      </c>
      <c r="N33" s="58" t="e">
        <f ca="true">+IF(AND(ISNUMBER(OFFSET('Water Data'!$F$7,0,10*ROW('Water Data'!F27))),'Data Summary'!CC33="Yes"),OFFSET('Water Data'!$F$7,0,10*ROW('Water Data'!F27)),NA())</f>
        <v>#N/A</v>
      </c>
      <c r="O33" s="58" t="e">
        <f ca="true">+IF(AND(ISNUMBER(OFFSET('Water Data'!$F$10,0,10*ROW('Water Data'!F27))),'Data Summary'!CD33="Yes"),OFFSET('Water Data'!$F$10,0,10*ROW('Water Data'!F27)),NA())</f>
        <v>#N/A</v>
      </c>
      <c r="P33" s="58" t="e">
        <f ca="true">+IF(AND(ISNUMBER(OFFSET('Water Data'!$G$5,0,10*ROW('Water Data'!G27))),'Data Summary'!CE33="Yes"),100-OFFSET('Water Data'!$G$5,0,10*ROW('Water Data'!G27)),NA())</f>
        <v>#N/A</v>
      </c>
      <c r="Q33" s="58" t="e">
        <f ca="true">+IF(AND(ISNUMBER(OFFSET('Water Data'!$G$7,0,10*ROW('Water Data'!G27))),'Data Summary'!CF33="Yes"),OFFSET('Water Data'!$G$7,0,10*ROW('Water Data'!G27)),NA())</f>
        <v>#N/A</v>
      </c>
      <c r="R33" s="58" t="e">
        <f ca="true">+IF(AND(ISNUMBER(OFFSET('Water Data'!$G$10,0,10*ROW('Water Data'!G27))),'Data Summary'!CG33="Yes"),OFFSET('Water Data'!$G$10,0,10*ROW('Water Data'!G27)),NA())</f>
        <v>#N/A</v>
      </c>
      <c r="S33" s="58" t="e">
        <f ca="true">+IF(AND(ISNUMBER(OFFSET('Water Data'!$H$5,0,10*ROW('Water Data'!H27))),'Data Summary'!CH33="Yes"),100-OFFSET('Water Data'!$H$5,0,10*ROW('Water Data'!H27)),NA())</f>
        <v>#N/A</v>
      </c>
      <c r="T33" s="58" t="e">
        <f ca="true">+IF(AND(ISNUMBER(OFFSET('Water Data'!$H$7,0,10*ROW('Water Data'!H27))),'Data Summary'!CI33="Yes"),OFFSET('Water Data'!$H$7,0,10*ROW('Water Data'!H27)),NA())</f>
        <v>#N/A</v>
      </c>
      <c r="U33" s="58" t="e">
        <f ca="true">+IF(AND(ISNUMBER(OFFSET('Water Data'!$H$10,0,10*ROW('Water Data'!H27))),'Data Summary'!CJ33="Yes"),OFFSET('Water Data'!$H$10,0,10*ROW('Water Data'!H27)),NA())</f>
        <v>#N/A</v>
      </c>
      <c r="V33" s="104" t="e">
        <f ca="true">+IF(AND(ISNUMBER(OFFSET('Sanitation Data'!$C$5,0,10*ROW('Sanitation Data'!C27))),'Data Summary'!CK33="Yes"),100-OFFSET('Sanitation Data'!$C$5,0,10*ROW('Sanitation Data'!C27)),NA())</f>
        <v>#N/A</v>
      </c>
      <c r="W33" s="104" t="e">
        <f ca="true">+IF(AND(ISNUMBER(OFFSET('Sanitation Data'!$C$7,0,10*ROW('Sanitation Data'!C27))),'Data Summary'!CL33="Yes"),OFFSET('Sanitation Data'!$C$7,0,10*ROW('Sanitation Data'!C27)),NA())</f>
        <v>#N/A</v>
      </c>
      <c r="X33" s="104" t="e">
        <f ca="true">+IF(AND(ISNUMBER(OFFSET('Sanitation Data'!$C$11,0,10*ROW('Sanitation Data'!C27))),'Data Summary'!CM33="Yes"),OFFSET('Sanitation Data'!$C$11,0,10*ROW('Sanitation Data'!C27)),NA())</f>
        <v>#N/A</v>
      </c>
      <c r="Y33" s="104" t="e">
        <f ca="true">+IF(AND(ISNUMBER(OFFSET('Sanitation Data'!$C$12,0,10*ROW('Sanitation Data'!C27))),'Data Summary'!CN33="Yes"),OFFSET('Sanitation Data'!$C$12,0,10*ROW('Sanitation Data'!C27)),NA())</f>
        <v>#N/A</v>
      </c>
      <c r="Z33" s="104" t="e">
        <f ca="true">+IF(AND(ISNUMBER(OFFSET('Sanitation Data'!$C$13,0,10*ROW('Sanitation Data'!C27))),'Data Summary'!CO33="Yes"),OFFSET('Sanitation Data'!$C$13,0,10*ROW('Sanitation Data'!C27)),NA())</f>
        <v>#N/A</v>
      </c>
      <c r="AA33" s="104" t="e">
        <f ca="true">+IF(AND(ISNUMBER(OFFSET('Sanitation Data'!$D$5,0,10*ROW('Sanitation Data'!D27))),'Data Summary'!CP33="Yes"),100-OFFSET('Sanitation Data'!$D$5,0,10*ROW('Sanitation Data'!D27)),NA())</f>
        <v>#N/A</v>
      </c>
      <c r="AB33" s="104" t="e">
        <f ca="true">+IF(AND(ISNUMBER(OFFSET('Sanitation Data'!$D$7,0,10*ROW('Sanitation Data'!D27))),'Data Summary'!CQ33="Yes"),OFFSET('Sanitation Data'!$D$7,0,10*ROW('Sanitation Data'!D27)),NA())</f>
        <v>#N/A</v>
      </c>
      <c r="AC33" s="104" t="e">
        <f ca="true">+IF(AND(ISNUMBER(OFFSET('Sanitation Data'!$D$11,0,10*ROW('Sanitation Data'!D27))),'Data Summary'!CR33="Yes"),OFFSET('Sanitation Data'!$D$11,0,10*ROW('Sanitation Data'!D27)),NA())</f>
        <v>#N/A</v>
      </c>
      <c r="AD33" s="104" t="e">
        <f ca="true">+IF(AND(ISNUMBER(OFFSET('Sanitation Data'!$D$12,0,10*ROW('Sanitation Data'!D27))),'Data Summary'!CS33="Yes"),OFFSET('Sanitation Data'!$D$12,0,10*ROW('Sanitation Data'!D27)),NA())</f>
        <v>#N/A</v>
      </c>
      <c r="AE33" s="104" t="e">
        <f ca="true">+IF(AND(ISNUMBER(OFFSET('Sanitation Data'!$D$13,0,10*ROW('Sanitation Data'!D27))),'Data Summary'!CT33="Yes"),OFFSET('Sanitation Data'!$D$13,0,10*ROW('Sanitation Data'!D27)),NA())</f>
        <v>#N/A</v>
      </c>
      <c r="AF33" s="104" t="e">
        <f ca="true">+IF(AND(ISNUMBER(OFFSET('Sanitation Data'!$E$5,0,10*ROW('Sanitation Data'!E27))),'Data Summary'!CU33="Yes"),100-OFFSET('Sanitation Data'!$E$5,0,10*ROW('Sanitation Data'!E27)),NA())</f>
        <v>#N/A</v>
      </c>
      <c r="AG33" s="104" t="e">
        <f ca="true">+IF(AND(ISNUMBER(OFFSET('Sanitation Data'!$E$7,0,10*ROW('Sanitation Data'!E27))),'Data Summary'!CV33="Yes"),OFFSET('Sanitation Data'!$E$7,0,10*ROW('Sanitation Data'!E27)),NA())</f>
        <v>#N/A</v>
      </c>
      <c r="AH33" s="104" t="e">
        <f ca="true">+IF(AND(ISNUMBER(OFFSET('Sanitation Data'!$E$11,0,10*ROW('Sanitation Data'!E27))),'Data Summary'!CW33="Yes"),OFFSET('Sanitation Data'!$E$11,0,10*ROW('Sanitation Data'!E27)),NA())</f>
        <v>#N/A</v>
      </c>
      <c r="AI33" s="104" t="e">
        <f ca="true">+IF(AND(ISNUMBER(OFFSET('Sanitation Data'!$E$12,0,10*ROW('Sanitation Data'!E27))),'Data Summary'!CX33="Yes"),OFFSET('Sanitation Data'!$E$12,0,10*ROW('Sanitation Data'!E27)),NA())</f>
        <v>#N/A</v>
      </c>
      <c r="AJ33" s="104" t="e">
        <f ca="true">+IF(AND(ISNUMBER(OFFSET('Sanitation Data'!$E$13,0,10*ROW('Sanitation Data'!E27))),'Data Summary'!CY33="Yes"),OFFSET('Sanitation Data'!$E$13,0,10*ROW('Sanitation Data'!E27)),NA())</f>
        <v>#N/A</v>
      </c>
      <c r="AK33" s="104" t="e">
        <f ca="true">+IF(AND(ISNUMBER(OFFSET('Sanitation Data'!$F$5,0,10*ROW('Sanitation Data'!F27))),'Data Summary'!CZ33="Yes"),100-OFFSET('Sanitation Data'!$F$5,0,10*ROW('Sanitation Data'!F27)),NA())</f>
        <v>#N/A</v>
      </c>
      <c r="AL33" s="104" t="e">
        <f ca="true">+IF(AND(ISNUMBER(OFFSET('Sanitation Data'!$F$7,0,10*ROW('Sanitation Data'!F27))),'Data Summary'!DA33="Yes"),OFFSET('Sanitation Data'!$F$7,0,10*ROW('Sanitation Data'!F27)),NA())</f>
        <v>#N/A</v>
      </c>
      <c r="AM33" s="104" t="e">
        <f ca="true">+IF(AND(ISNUMBER(OFFSET('Sanitation Data'!$F$11,0,10*ROW('Sanitation Data'!F27))),'Data Summary'!DB33="Yes"),OFFSET('Sanitation Data'!$F$11,0,10*ROW('Sanitation Data'!F27)),NA())</f>
        <v>#N/A</v>
      </c>
      <c r="AN33" s="104" t="e">
        <f ca="true">+IF(AND(ISNUMBER(OFFSET('Sanitation Data'!$F$12,0,10*ROW('Sanitation Data'!F27))),'Data Summary'!DC33="Yes"),OFFSET('Sanitation Data'!$F$12,0,10*ROW('Sanitation Data'!F27)),NA())</f>
        <v>#N/A</v>
      </c>
      <c r="AO33" s="104" t="e">
        <f ca="true">+IF(AND(ISNUMBER(OFFSET('Sanitation Data'!$F$13,0,10*ROW('Sanitation Data'!F27))),'Data Summary'!DD33="Yes"),OFFSET('Sanitation Data'!$F$13,0,10*ROW('Sanitation Data'!F27)),NA())</f>
        <v>#N/A</v>
      </c>
      <c r="AP33" s="104" t="e">
        <f ca="true">+IF(AND(ISNUMBER(OFFSET('Sanitation Data'!$G$5,0,10*ROW('Sanitation Data'!G27))),'Data Summary'!DE33="Yes"),100-OFFSET('Sanitation Data'!$G$5,0,10*ROW('Sanitation Data'!G27)),NA())</f>
        <v>#N/A</v>
      </c>
      <c r="AQ33" s="104" t="e">
        <f ca="true">+IF(AND(ISNUMBER(OFFSET('Sanitation Data'!$G$7,0,10*ROW('Sanitation Data'!G27))),'Data Summary'!DF33="Yes"),OFFSET('Sanitation Data'!$G$7,0,10*ROW('Sanitation Data'!G27)),NA())</f>
        <v>#N/A</v>
      </c>
      <c r="AR33" s="104" t="e">
        <f ca="true">+IF(AND(ISNUMBER(OFFSET('Sanitation Data'!$G$11,0,10*ROW('Sanitation Data'!G27))),'Data Summary'!DG33="Yes"),OFFSET('Sanitation Data'!$G$11,0,10*ROW('Sanitation Data'!G27)),NA())</f>
        <v>#N/A</v>
      </c>
      <c r="AS33" s="104" t="e">
        <f ca="true">+IF(AND(ISNUMBER(OFFSET('Sanitation Data'!$G$12,0,10*ROW('Sanitation Data'!G27))),'Data Summary'!DH33="Yes"),OFFSET('Sanitation Data'!$G$12,0,10*ROW('Sanitation Data'!G27)),NA())</f>
        <v>#N/A</v>
      </c>
      <c r="AT33" s="104" t="e">
        <f ca="true">+IF(AND(ISNUMBER(OFFSET('Sanitation Data'!$G$13,0,10*ROW('Sanitation Data'!G27))),'Data Summary'!DI33="Yes"),OFFSET('Sanitation Data'!$G$13,0,10*ROW('Sanitation Data'!G27)),NA())</f>
        <v>#N/A</v>
      </c>
      <c r="AU33" s="104" t="e">
        <f ca="true">+IF(AND(ISNUMBER(OFFSET('Sanitation Data'!$H$5,0,10*ROW('Sanitation Data'!H27))),'Data Summary'!DJ33="Yes"),100-OFFSET('Sanitation Data'!$H$5,0,10*ROW('Sanitation Data'!H27)),NA())</f>
        <v>#N/A</v>
      </c>
      <c r="AV33" s="104" t="e">
        <f ca="true">+IF(AND(ISNUMBER(OFFSET('Sanitation Data'!$H$7,0,10*ROW('Sanitation Data'!H27))),'Data Summary'!DK33="Yes"),OFFSET('Sanitation Data'!$H$7,0,10*ROW('Sanitation Data'!H27)),NA())</f>
        <v>#N/A</v>
      </c>
      <c r="AW33" s="104" t="e">
        <f ca="true">+IF(AND(ISNUMBER(OFFSET('Sanitation Data'!$H$11,0,10*ROW('Sanitation Data'!H27))),'Data Summary'!DL33="Yes"),OFFSET('Sanitation Data'!$H$11,0,10*ROW('Sanitation Data'!H27)),NA())</f>
        <v>#N/A</v>
      </c>
      <c r="AX33" s="104" t="e">
        <f ca="true">+IF(AND(ISNUMBER(OFFSET('Sanitation Data'!$H$12,0,10*ROW('Sanitation Data'!H27))),'Data Summary'!DM33="Yes"),OFFSET('Sanitation Data'!$H$12,0,10*ROW('Sanitation Data'!H27)),NA())</f>
        <v>#N/A</v>
      </c>
      <c r="AY33" s="104" t="e">
        <f ca="true">+IF(AND(ISNUMBER(OFFSET('Sanitation Data'!$H$13,0,10*ROW('Sanitation Data'!H27))),'Data Summary'!DN33="Yes"),OFFSET('Sanitation Data'!$H$13,0,10*ROW('Sanitation Data'!H27)),NA())</f>
        <v>#N/A</v>
      </c>
      <c r="AZ33" s="109" t="e">
        <f ca="true">+IF(AND(ISNUMBER(OFFSET('Hygiene Data'!$C$6,0,10*ROW('Hygiene Data'!C27))),'Data Summary'!DO33="Yes"),OFFSET('Hygiene Data'!$C$6,0,10*ROW('Hygiene Data'!C27)),NA())</f>
        <v>#N/A</v>
      </c>
      <c r="BA33" s="109" t="e">
        <f ca="true">+IF(AND(ISNUMBER(OFFSET('Hygiene Data'!$C$8,0,10*ROW('Hygiene Data'!C27))),'Data Summary'!DP33="Yes"),OFFSET('Hygiene Data'!$C$8,0,10*ROW('Hygiene Data'!C27)),NA())</f>
        <v>#N/A</v>
      </c>
      <c r="BB33" s="109" t="e">
        <f ca="true">+IF(AND(ISNUMBER(OFFSET('Hygiene Data'!$C$10,0,10*ROW('Hygiene Data'!C27))),'Data Summary'!DQ33="Yes"),OFFSET('Hygiene Data'!$C$10,0,10*ROW('Hygiene Data'!C27)),NA())</f>
        <v>#N/A</v>
      </c>
      <c r="BC33" s="109" t="e">
        <f ca="true">+IF(AND(ISNUMBER(OFFSET('Hygiene Data'!$D$6,0,10*ROW('Hygiene Data'!D27))),'Data Summary'!DR33="Yes"),OFFSET('Hygiene Data'!$D$6,0,10*ROW('Hygiene Data'!D27)),NA())</f>
        <v>#N/A</v>
      </c>
      <c r="BD33" s="109" t="e">
        <f ca="true">+IF(AND(ISNUMBER(OFFSET('Hygiene Data'!$D$8,0,10*ROW('Hygiene Data'!D27))),'Data Summary'!DS33="Yes"),OFFSET('Hygiene Data'!$D$8,0,10*ROW('Hygiene Data'!D27)),NA())</f>
        <v>#N/A</v>
      </c>
      <c r="BE33" s="109" t="e">
        <f ca="true">+IF(AND(ISNUMBER(OFFSET('Hygiene Data'!$D$10,0,10*ROW('Hygiene Data'!D27))),'Data Summary'!DT33="Yes"),OFFSET('Hygiene Data'!$D$10,0,10*ROW('Hygiene Data'!D27)),NA())</f>
        <v>#N/A</v>
      </c>
      <c r="BF33" s="109" t="e">
        <f ca="true">+IF(AND(ISNUMBER(OFFSET('Hygiene Data'!$E$6,0,10*ROW('Hygiene Data'!E27))),'Data Summary'!DU33="Yes"),OFFSET('Hygiene Data'!$E$6,0,10*ROW('Hygiene Data'!E27)),NA())</f>
        <v>#N/A</v>
      </c>
      <c r="BG33" s="109" t="e">
        <f ca="true">+IF(AND(ISNUMBER(OFFSET('Hygiene Data'!$E$8,0,10*ROW('Hygiene Data'!E27))),'Data Summary'!DV33="Yes"),OFFSET('Hygiene Data'!$E$8,0,10*ROW('Hygiene Data'!E27)),NA())</f>
        <v>#N/A</v>
      </c>
      <c r="BH33" s="109" t="e">
        <f ca="true">+IF(AND(ISNUMBER(OFFSET('Hygiene Data'!$E$10,0,10*ROW('Hygiene Data'!E27))),'Data Summary'!DW33="Yes"),OFFSET('Hygiene Data'!$E$10,0,10*ROW('Hygiene Data'!E27)),NA())</f>
        <v>#N/A</v>
      </c>
      <c r="BI33" s="109" t="e">
        <f ca="true">+IF(AND(ISNUMBER(OFFSET('Hygiene Data'!$F$6,0,10*ROW('Hygiene Data'!F27))),'Data Summary'!DX33="Yes"),OFFSET('Hygiene Data'!$F$6,0,10*ROW('Hygiene Data'!F27)),NA())</f>
        <v>#N/A</v>
      </c>
      <c r="BJ33" s="109" t="e">
        <f ca="true">+IF(AND(ISNUMBER(OFFSET('Hygiene Data'!$F$8,0,10*ROW('Hygiene Data'!F27))),'Data Summary'!DY33="Yes"),OFFSET('Hygiene Data'!$F$8,0,10*ROW('Hygiene Data'!F27)),NA())</f>
        <v>#N/A</v>
      </c>
      <c r="BK33" s="109" t="e">
        <f ca="true">+IF(AND(ISNUMBER(OFFSET('Hygiene Data'!$F$10,0,10*ROW('Hygiene Data'!F27))),'Data Summary'!DZ33="Yes"),OFFSET('Hygiene Data'!$F$10,0,10*ROW('Hygiene Data'!F27)),NA())</f>
        <v>#N/A</v>
      </c>
      <c r="BL33" s="109" t="e">
        <f ca="true">+IF(AND(ISNUMBER(OFFSET('Hygiene Data'!$G$6,0,10*ROW('Hygiene Data'!G27))),'Data Summary'!EA33="Yes"),OFFSET('Hygiene Data'!$G$6,0,10*ROW('Hygiene Data'!G27)),NA())</f>
        <v>#N/A</v>
      </c>
      <c r="BM33" s="109" t="e">
        <f ca="true">+IF(AND(ISNUMBER(OFFSET('Hygiene Data'!$G$8,0,10*ROW('Hygiene Data'!G27))),'Data Summary'!EB33="Yes"),OFFSET('Hygiene Data'!$G$8,0,10*ROW('Hygiene Data'!G27)),NA())</f>
        <v>#N/A</v>
      </c>
      <c r="BN33" s="109" t="e">
        <f ca="true">+IF(AND(ISNUMBER(OFFSET('Hygiene Data'!$G$10,0,10*ROW('Hygiene Data'!G27))),'Data Summary'!EC33="Yes"),OFFSET('Hygiene Data'!$G$10,0,10*ROW('Hygiene Data'!G27)),NA())</f>
        <v>#N/A</v>
      </c>
      <c r="BO33" s="109" t="e">
        <f ca="true">+IF(AND(ISNUMBER(OFFSET('Hygiene Data'!$H$6,0,10*ROW('Hygiene Data'!H27))),'Data Summary'!ED33="Yes"),OFFSET('Hygiene Data'!$H$6,0,10*ROW('Hygiene Data'!H27)),NA())</f>
        <v>#N/A</v>
      </c>
      <c r="BP33" s="109" t="e">
        <f ca="true">+IF(AND(ISNUMBER(OFFSET('Hygiene Data'!$H$8,0,10*ROW('Hygiene Data'!H27))),'Data Summary'!EE33="Yes"),OFFSET('Hygiene Data'!$H$8,0,10*ROW('Hygiene Data'!H27)),NA())</f>
        <v>#N/A</v>
      </c>
      <c r="BQ33" s="109" t="e">
        <f ca="true">+IF(AND(ISNUMBER(OFFSET('Hygiene Data'!$H$10,0,10*ROW('Hygiene Data'!H27))),'Data Summary'!EF33="Yes"),OFFSET('Hygiene Data'!$H$10,0,10*ROW('Hygiene Data'!H27)),NA())</f>
        <v>#N/A</v>
      </c>
    </row>
    <row r="34" x14ac:dyDescent="0.2">
      <c r="A34" s="57" t="e">
        <f ca="true">+IF(OFFSET('Water Data'!$B$1,0,10*ROW('Water Data'!B28))="",NA(),OFFSET('Water Data'!$B$1,0,10*ROW('Water Data'!B28)))</f>
        <v>#N/A</v>
      </c>
      <c r="B34" s="57" t="e">
        <f ca="true">+IF(OFFSET('Water Data'!$A$3,0,10*ROW('Water Data'!A31))="",NA(),OFFSET('Water Data'!$A$3,0,10*ROW('Water Data'!A31)))</f>
        <v>#N/A</v>
      </c>
      <c r="C34" s="57" t="e">
        <f ca="true">+IF(OFFSET('Water Data'!$C$3,0,10*ROW('Water Data'!C31))="",NA(),OFFSET('Water Data'!$C$3,0,10*ROW('Water Data'!C31)))</f>
        <v>#N/A</v>
      </c>
      <c r="D34" s="58" t="e">
        <f ca="true">+IF(AND(ISNUMBER(OFFSET('Water Data'!$C$5,0,10*ROW('Water Data'!C28))),'Data Summary'!BS34="Yes"),100-OFFSET('Water Data'!$C$5,0,10*ROW('Water Data'!C28)),NA())</f>
        <v>#N/A</v>
      </c>
      <c r="E34" s="58" t="e">
        <f ca="true">+IF(AND(ISNUMBER(OFFSET('Water Data'!$C$7,0,10*ROW('Water Data'!C28))),'Data Summary'!BT34="Yes"),OFFSET('Water Data'!$C$7,0,10*ROW('Water Data'!C28)),NA())</f>
        <v>#N/A</v>
      </c>
      <c r="F34" s="58" t="e">
        <f ca="true">+IF(AND(ISNUMBER(OFFSET('Water Data'!$C$10,0,10*ROW('Water Data'!C28))),'Data Summary'!BU34="Yes"),OFFSET('Water Data'!$C$10,0,10*ROW('Water Data'!C28)),NA())</f>
        <v>#N/A</v>
      </c>
      <c r="G34" s="58" t="e">
        <f ca="true">+IF(AND(ISNUMBER(OFFSET('Water Data'!$D$5,0,10*ROW('Water Data'!D28))),'Data Summary'!BV34="Yes"),100-OFFSET('Water Data'!$D$5,0,10*ROW('Water Data'!D28)),NA())</f>
        <v>#N/A</v>
      </c>
      <c r="H34" s="58" t="e">
        <f ca="true">+IF(AND(ISNUMBER(OFFSET('Water Data'!$D$7,0,10*ROW('Water Data'!D28))),'Data Summary'!BW34="Yes"),OFFSET('Water Data'!$D$7,0,10*ROW('Water Data'!D28)),NA())</f>
        <v>#N/A</v>
      </c>
      <c r="I34" s="58" t="e">
        <f ca="true">+IF(AND(ISNUMBER(OFFSET('Water Data'!$D$10,0,10*ROW('Water Data'!D28))),'Data Summary'!BX34="Yes"),OFFSET('Water Data'!$D$10,0,10*ROW('Water Data'!D28)),NA())</f>
        <v>#N/A</v>
      </c>
      <c r="J34" s="58" t="e">
        <f ca="true">+IF(AND(ISNUMBER(OFFSET('Water Data'!$E$5,0,10*ROW('Water Data'!E28))),'Data Summary'!BY34="Yes"),100-OFFSET('Water Data'!$E$5,0,10*ROW('Water Data'!E28)),NA())</f>
        <v>#N/A</v>
      </c>
      <c r="K34" s="58" t="e">
        <f ca="true">+IF(AND(ISNUMBER(OFFSET('Water Data'!$E$7,0,10*ROW('Water Data'!E28))),'Data Summary'!BZ34="Yes"),OFFSET('Water Data'!$E$7,0,10*ROW('Water Data'!E28)),NA())</f>
        <v>#N/A</v>
      </c>
      <c r="L34" s="58" t="e">
        <f ca="true">+IF(AND(ISNUMBER(OFFSET('Water Data'!$E$10,0,10*ROW('Water Data'!E28))),'Data Summary'!CA34="Yes"),OFFSET('Water Data'!$E$10,0,10*ROW('Water Data'!E28)),NA())</f>
        <v>#N/A</v>
      </c>
      <c r="M34" s="58" t="e">
        <f ca="true">+IF(AND(ISNUMBER(OFFSET('Water Data'!$F$5,0,10*ROW('Water Data'!F28))),'Data Summary'!CB34="Yes"),100-OFFSET('Water Data'!$F$5,0,10*ROW('Water Data'!F28)),NA())</f>
        <v>#N/A</v>
      </c>
      <c r="N34" s="58" t="e">
        <f ca="true">+IF(AND(ISNUMBER(OFFSET('Water Data'!$F$7,0,10*ROW('Water Data'!F28))),'Data Summary'!CC34="Yes"),OFFSET('Water Data'!$F$7,0,10*ROW('Water Data'!F28)),NA())</f>
        <v>#N/A</v>
      </c>
      <c r="O34" s="58" t="e">
        <f ca="true">+IF(AND(ISNUMBER(OFFSET('Water Data'!$F$10,0,10*ROW('Water Data'!F28))),'Data Summary'!CD34="Yes"),OFFSET('Water Data'!$F$10,0,10*ROW('Water Data'!F28)),NA())</f>
        <v>#N/A</v>
      </c>
      <c r="P34" s="58" t="e">
        <f ca="true">+IF(AND(ISNUMBER(OFFSET('Water Data'!$G$5,0,10*ROW('Water Data'!G28))),'Data Summary'!CE34="Yes"),100-OFFSET('Water Data'!$G$5,0,10*ROW('Water Data'!G28)),NA())</f>
        <v>#N/A</v>
      </c>
      <c r="Q34" s="58" t="e">
        <f ca="true">+IF(AND(ISNUMBER(OFFSET('Water Data'!$G$7,0,10*ROW('Water Data'!G28))),'Data Summary'!CF34="Yes"),OFFSET('Water Data'!$G$7,0,10*ROW('Water Data'!G28)),NA())</f>
        <v>#N/A</v>
      </c>
      <c r="R34" s="58" t="e">
        <f ca="true">+IF(AND(ISNUMBER(OFFSET('Water Data'!$G$10,0,10*ROW('Water Data'!G28))),'Data Summary'!CG34="Yes"),OFFSET('Water Data'!$G$10,0,10*ROW('Water Data'!G28)),NA())</f>
        <v>#N/A</v>
      </c>
      <c r="S34" s="58" t="e">
        <f ca="true">+IF(AND(ISNUMBER(OFFSET('Water Data'!$H$5,0,10*ROW('Water Data'!H28))),'Data Summary'!CH34="Yes"),100-OFFSET('Water Data'!$H$5,0,10*ROW('Water Data'!H28)),NA())</f>
        <v>#N/A</v>
      </c>
      <c r="T34" s="58" t="e">
        <f ca="true">+IF(AND(ISNUMBER(OFFSET('Water Data'!$H$7,0,10*ROW('Water Data'!H28))),'Data Summary'!CI34="Yes"),OFFSET('Water Data'!$H$7,0,10*ROW('Water Data'!H28)),NA())</f>
        <v>#N/A</v>
      </c>
      <c r="U34" s="58" t="e">
        <f ca="true">+IF(AND(ISNUMBER(OFFSET('Water Data'!$H$10,0,10*ROW('Water Data'!H28))),'Data Summary'!CJ34="Yes"),OFFSET('Water Data'!$H$10,0,10*ROW('Water Data'!H28)),NA())</f>
        <v>#N/A</v>
      </c>
      <c r="V34" s="104" t="e">
        <f ca="true">+IF(AND(ISNUMBER(OFFSET('Sanitation Data'!$C$5,0,10*ROW('Sanitation Data'!C28))),'Data Summary'!CK34="Yes"),100-OFFSET('Sanitation Data'!$C$5,0,10*ROW('Sanitation Data'!C28)),NA())</f>
        <v>#N/A</v>
      </c>
      <c r="W34" s="104" t="e">
        <f ca="true">+IF(AND(ISNUMBER(OFFSET('Sanitation Data'!$C$7,0,10*ROW('Sanitation Data'!C28))),'Data Summary'!CL34="Yes"),OFFSET('Sanitation Data'!$C$7,0,10*ROW('Sanitation Data'!C28)),NA())</f>
        <v>#N/A</v>
      </c>
      <c r="X34" s="104" t="e">
        <f ca="true">+IF(AND(ISNUMBER(OFFSET('Sanitation Data'!$C$11,0,10*ROW('Sanitation Data'!C28))),'Data Summary'!CM34="Yes"),OFFSET('Sanitation Data'!$C$11,0,10*ROW('Sanitation Data'!C28)),NA())</f>
        <v>#N/A</v>
      </c>
      <c r="Y34" s="104" t="e">
        <f ca="true">+IF(AND(ISNUMBER(OFFSET('Sanitation Data'!$C$12,0,10*ROW('Sanitation Data'!C28))),'Data Summary'!CN34="Yes"),OFFSET('Sanitation Data'!$C$12,0,10*ROW('Sanitation Data'!C28)),NA())</f>
        <v>#N/A</v>
      </c>
      <c r="Z34" s="104" t="e">
        <f ca="true">+IF(AND(ISNUMBER(OFFSET('Sanitation Data'!$C$13,0,10*ROW('Sanitation Data'!C28))),'Data Summary'!CO34="Yes"),OFFSET('Sanitation Data'!$C$13,0,10*ROW('Sanitation Data'!C28)),NA())</f>
        <v>#N/A</v>
      </c>
      <c r="AA34" s="104" t="e">
        <f ca="true">+IF(AND(ISNUMBER(OFFSET('Sanitation Data'!$D$5,0,10*ROW('Sanitation Data'!D28))),'Data Summary'!CP34="Yes"),100-OFFSET('Sanitation Data'!$D$5,0,10*ROW('Sanitation Data'!D28)),NA())</f>
        <v>#N/A</v>
      </c>
      <c r="AB34" s="104" t="e">
        <f ca="true">+IF(AND(ISNUMBER(OFFSET('Sanitation Data'!$D$7,0,10*ROW('Sanitation Data'!D28))),'Data Summary'!CQ34="Yes"),OFFSET('Sanitation Data'!$D$7,0,10*ROW('Sanitation Data'!D28)),NA())</f>
        <v>#N/A</v>
      </c>
      <c r="AC34" s="104" t="e">
        <f ca="true">+IF(AND(ISNUMBER(OFFSET('Sanitation Data'!$D$11,0,10*ROW('Sanitation Data'!D28))),'Data Summary'!CR34="Yes"),OFFSET('Sanitation Data'!$D$11,0,10*ROW('Sanitation Data'!D28)),NA())</f>
        <v>#N/A</v>
      </c>
      <c r="AD34" s="104" t="e">
        <f ca="true">+IF(AND(ISNUMBER(OFFSET('Sanitation Data'!$D$12,0,10*ROW('Sanitation Data'!D28))),'Data Summary'!CS34="Yes"),OFFSET('Sanitation Data'!$D$12,0,10*ROW('Sanitation Data'!D28)),NA())</f>
        <v>#N/A</v>
      </c>
      <c r="AE34" s="104" t="e">
        <f ca="true">+IF(AND(ISNUMBER(OFFSET('Sanitation Data'!$D$13,0,10*ROW('Sanitation Data'!D28))),'Data Summary'!CT34="Yes"),OFFSET('Sanitation Data'!$D$13,0,10*ROW('Sanitation Data'!D28)),NA())</f>
        <v>#N/A</v>
      </c>
      <c r="AF34" s="104" t="e">
        <f ca="true">+IF(AND(ISNUMBER(OFFSET('Sanitation Data'!$E$5,0,10*ROW('Sanitation Data'!E28))),'Data Summary'!CU34="Yes"),100-OFFSET('Sanitation Data'!$E$5,0,10*ROW('Sanitation Data'!E28)),NA())</f>
        <v>#N/A</v>
      </c>
      <c r="AG34" s="104" t="e">
        <f ca="true">+IF(AND(ISNUMBER(OFFSET('Sanitation Data'!$E$7,0,10*ROW('Sanitation Data'!E28))),'Data Summary'!CV34="Yes"),OFFSET('Sanitation Data'!$E$7,0,10*ROW('Sanitation Data'!E28)),NA())</f>
        <v>#N/A</v>
      </c>
      <c r="AH34" s="104" t="e">
        <f ca="true">+IF(AND(ISNUMBER(OFFSET('Sanitation Data'!$E$11,0,10*ROW('Sanitation Data'!E28))),'Data Summary'!CW34="Yes"),OFFSET('Sanitation Data'!$E$11,0,10*ROW('Sanitation Data'!E28)),NA())</f>
        <v>#N/A</v>
      </c>
      <c r="AI34" s="104" t="e">
        <f ca="true">+IF(AND(ISNUMBER(OFFSET('Sanitation Data'!$E$12,0,10*ROW('Sanitation Data'!E28))),'Data Summary'!CX34="Yes"),OFFSET('Sanitation Data'!$E$12,0,10*ROW('Sanitation Data'!E28)),NA())</f>
        <v>#N/A</v>
      </c>
      <c r="AJ34" s="104" t="e">
        <f ca="true">+IF(AND(ISNUMBER(OFFSET('Sanitation Data'!$E$13,0,10*ROW('Sanitation Data'!E28))),'Data Summary'!CY34="Yes"),OFFSET('Sanitation Data'!$E$13,0,10*ROW('Sanitation Data'!E28)),NA())</f>
        <v>#N/A</v>
      </c>
      <c r="AK34" s="104" t="e">
        <f ca="true">+IF(AND(ISNUMBER(OFFSET('Sanitation Data'!$F$5,0,10*ROW('Sanitation Data'!F28))),'Data Summary'!CZ34="Yes"),100-OFFSET('Sanitation Data'!$F$5,0,10*ROW('Sanitation Data'!F28)),NA())</f>
        <v>#N/A</v>
      </c>
      <c r="AL34" s="104" t="e">
        <f ca="true">+IF(AND(ISNUMBER(OFFSET('Sanitation Data'!$F$7,0,10*ROW('Sanitation Data'!F28))),'Data Summary'!DA34="Yes"),OFFSET('Sanitation Data'!$F$7,0,10*ROW('Sanitation Data'!F28)),NA())</f>
        <v>#N/A</v>
      </c>
      <c r="AM34" s="104" t="e">
        <f ca="true">+IF(AND(ISNUMBER(OFFSET('Sanitation Data'!$F$11,0,10*ROW('Sanitation Data'!F28))),'Data Summary'!DB34="Yes"),OFFSET('Sanitation Data'!$F$11,0,10*ROW('Sanitation Data'!F28)),NA())</f>
        <v>#N/A</v>
      </c>
      <c r="AN34" s="104" t="e">
        <f ca="true">+IF(AND(ISNUMBER(OFFSET('Sanitation Data'!$F$12,0,10*ROW('Sanitation Data'!F28))),'Data Summary'!DC34="Yes"),OFFSET('Sanitation Data'!$F$12,0,10*ROW('Sanitation Data'!F28)),NA())</f>
        <v>#N/A</v>
      </c>
      <c r="AO34" s="104" t="e">
        <f ca="true">+IF(AND(ISNUMBER(OFFSET('Sanitation Data'!$F$13,0,10*ROW('Sanitation Data'!F28))),'Data Summary'!DD34="Yes"),OFFSET('Sanitation Data'!$F$13,0,10*ROW('Sanitation Data'!F28)),NA())</f>
        <v>#N/A</v>
      </c>
      <c r="AP34" s="104" t="e">
        <f ca="true">+IF(AND(ISNUMBER(OFFSET('Sanitation Data'!$G$5,0,10*ROW('Sanitation Data'!G28))),'Data Summary'!DE34="Yes"),100-OFFSET('Sanitation Data'!$G$5,0,10*ROW('Sanitation Data'!G28)),NA())</f>
        <v>#N/A</v>
      </c>
      <c r="AQ34" s="104" t="e">
        <f ca="true">+IF(AND(ISNUMBER(OFFSET('Sanitation Data'!$G$7,0,10*ROW('Sanitation Data'!G28))),'Data Summary'!DF34="Yes"),OFFSET('Sanitation Data'!$G$7,0,10*ROW('Sanitation Data'!G28)),NA())</f>
        <v>#N/A</v>
      </c>
      <c r="AR34" s="104" t="e">
        <f ca="true">+IF(AND(ISNUMBER(OFFSET('Sanitation Data'!$G$11,0,10*ROW('Sanitation Data'!G28))),'Data Summary'!DG34="Yes"),OFFSET('Sanitation Data'!$G$11,0,10*ROW('Sanitation Data'!G28)),NA())</f>
        <v>#N/A</v>
      </c>
      <c r="AS34" s="104" t="e">
        <f ca="true">+IF(AND(ISNUMBER(OFFSET('Sanitation Data'!$G$12,0,10*ROW('Sanitation Data'!G28))),'Data Summary'!DH34="Yes"),OFFSET('Sanitation Data'!$G$12,0,10*ROW('Sanitation Data'!G28)),NA())</f>
        <v>#N/A</v>
      </c>
      <c r="AT34" s="104" t="e">
        <f ca="true">+IF(AND(ISNUMBER(OFFSET('Sanitation Data'!$G$13,0,10*ROW('Sanitation Data'!G28))),'Data Summary'!DI34="Yes"),OFFSET('Sanitation Data'!$G$13,0,10*ROW('Sanitation Data'!G28)),NA())</f>
        <v>#N/A</v>
      </c>
      <c r="AU34" s="104" t="e">
        <f ca="true">+IF(AND(ISNUMBER(OFFSET('Sanitation Data'!$H$5,0,10*ROW('Sanitation Data'!H28))),'Data Summary'!DJ34="Yes"),100-OFFSET('Sanitation Data'!$H$5,0,10*ROW('Sanitation Data'!H28)),NA())</f>
        <v>#N/A</v>
      </c>
      <c r="AV34" s="104" t="e">
        <f ca="true">+IF(AND(ISNUMBER(OFFSET('Sanitation Data'!$H$7,0,10*ROW('Sanitation Data'!H28))),'Data Summary'!DK34="Yes"),OFFSET('Sanitation Data'!$H$7,0,10*ROW('Sanitation Data'!H28)),NA())</f>
        <v>#N/A</v>
      </c>
      <c r="AW34" s="104" t="e">
        <f ca="true">+IF(AND(ISNUMBER(OFFSET('Sanitation Data'!$H$11,0,10*ROW('Sanitation Data'!H28))),'Data Summary'!DL34="Yes"),OFFSET('Sanitation Data'!$H$11,0,10*ROW('Sanitation Data'!H28)),NA())</f>
        <v>#N/A</v>
      </c>
      <c r="AX34" s="104" t="e">
        <f ca="true">+IF(AND(ISNUMBER(OFFSET('Sanitation Data'!$H$12,0,10*ROW('Sanitation Data'!H28))),'Data Summary'!DM34="Yes"),OFFSET('Sanitation Data'!$H$12,0,10*ROW('Sanitation Data'!H28)),NA())</f>
        <v>#N/A</v>
      </c>
      <c r="AY34" s="104" t="e">
        <f ca="true">+IF(AND(ISNUMBER(OFFSET('Sanitation Data'!$H$13,0,10*ROW('Sanitation Data'!H28))),'Data Summary'!DN34="Yes"),OFFSET('Sanitation Data'!$H$13,0,10*ROW('Sanitation Data'!H28)),NA())</f>
        <v>#N/A</v>
      </c>
      <c r="AZ34" s="109" t="e">
        <f ca="true">+IF(AND(ISNUMBER(OFFSET('Hygiene Data'!$C$6,0,10*ROW('Hygiene Data'!C28))),'Data Summary'!DO34="Yes"),OFFSET('Hygiene Data'!$C$6,0,10*ROW('Hygiene Data'!C28)),NA())</f>
        <v>#N/A</v>
      </c>
      <c r="BA34" s="109" t="e">
        <f ca="true">+IF(AND(ISNUMBER(OFFSET('Hygiene Data'!$C$8,0,10*ROW('Hygiene Data'!C28))),'Data Summary'!DP34="Yes"),OFFSET('Hygiene Data'!$C$8,0,10*ROW('Hygiene Data'!C28)),NA())</f>
        <v>#N/A</v>
      </c>
      <c r="BB34" s="109" t="e">
        <f ca="true">+IF(AND(ISNUMBER(OFFSET('Hygiene Data'!$C$10,0,10*ROW('Hygiene Data'!C28))),'Data Summary'!DQ34="Yes"),OFFSET('Hygiene Data'!$C$10,0,10*ROW('Hygiene Data'!C28)),NA())</f>
        <v>#N/A</v>
      </c>
      <c r="BC34" s="109" t="e">
        <f ca="true">+IF(AND(ISNUMBER(OFFSET('Hygiene Data'!$D$6,0,10*ROW('Hygiene Data'!D28))),'Data Summary'!DR34="Yes"),OFFSET('Hygiene Data'!$D$6,0,10*ROW('Hygiene Data'!D28)),NA())</f>
        <v>#N/A</v>
      </c>
      <c r="BD34" s="109" t="e">
        <f ca="true">+IF(AND(ISNUMBER(OFFSET('Hygiene Data'!$D$8,0,10*ROW('Hygiene Data'!D28))),'Data Summary'!DS34="Yes"),OFFSET('Hygiene Data'!$D$8,0,10*ROW('Hygiene Data'!D28)),NA())</f>
        <v>#N/A</v>
      </c>
      <c r="BE34" s="109" t="e">
        <f ca="true">+IF(AND(ISNUMBER(OFFSET('Hygiene Data'!$D$10,0,10*ROW('Hygiene Data'!D28))),'Data Summary'!DT34="Yes"),OFFSET('Hygiene Data'!$D$10,0,10*ROW('Hygiene Data'!D28)),NA())</f>
        <v>#N/A</v>
      </c>
      <c r="BF34" s="109" t="e">
        <f ca="true">+IF(AND(ISNUMBER(OFFSET('Hygiene Data'!$E$6,0,10*ROW('Hygiene Data'!E28))),'Data Summary'!DU34="Yes"),OFFSET('Hygiene Data'!$E$6,0,10*ROW('Hygiene Data'!E28)),NA())</f>
        <v>#N/A</v>
      </c>
      <c r="BG34" s="109" t="e">
        <f ca="true">+IF(AND(ISNUMBER(OFFSET('Hygiene Data'!$E$8,0,10*ROW('Hygiene Data'!E28))),'Data Summary'!DV34="Yes"),OFFSET('Hygiene Data'!$E$8,0,10*ROW('Hygiene Data'!E28)),NA())</f>
        <v>#N/A</v>
      </c>
      <c r="BH34" s="109" t="e">
        <f ca="true">+IF(AND(ISNUMBER(OFFSET('Hygiene Data'!$E$10,0,10*ROW('Hygiene Data'!E28))),'Data Summary'!DW34="Yes"),OFFSET('Hygiene Data'!$E$10,0,10*ROW('Hygiene Data'!E28)),NA())</f>
        <v>#N/A</v>
      </c>
      <c r="BI34" s="109" t="e">
        <f ca="true">+IF(AND(ISNUMBER(OFFSET('Hygiene Data'!$F$6,0,10*ROW('Hygiene Data'!F28))),'Data Summary'!DX34="Yes"),OFFSET('Hygiene Data'!$F$6,0,10*ROW('Hygiene Data'!F28)),NA())</f>
        <v>#N/A</v>
      </c>
      <c r="BJ34" s="109" t="e">
        <f ca="true">+IF(AND(ISNUMBER(OFFSET('Hygiene Data'!$F$8,0,10*ROW('Hygiene Data'!F28))),'Data Summary'!DY34="Yes"),OFFSET('Hygiene Data'!$F$8,0,10*ROW('Hygiene Data'!F28)),NA())</f>
        <v>#N/A</v>
      </c>
      <c r="BK34" s="109" t="e">
        <f ca="true">+IF(AND(ISNUMBER(OFFSET('Hygiene Data'!$F$10,0,10*ROW('Hygiene Data'!F28))),'Data Summary'!DZ34="Yes"),OFFSET('Hygiene Data'!$F$10,0,10*ROW('Hygiene Data'!F28)),NA())</f>
        <v>#N/A</v>
      </c>
      <c r="BL34" s="109" t="e">
        <f ca="true">+IF(AND(ISNUMBER(OFFSET('Hygiene Data'!$G$6,0,10*ROW('Hygiene Data'!G28))),'Data Summary'!EA34="Yes"),OFFSET('Hygiene Data'!$G$6,0,10*ROW('Hygiene Data'!G28)),NA())</f>
        <v>#N/A</v>
      </c>
      <c r="BM34" s="109" t="e">
        <f ca="true">+IF(AND(ISNUMBER(OFFSET('Hygiene Data'!$G$8,0,10*ROW('Hygiene Data'!G28))),'Data Summary'!EB34="Yes"),OFFSET('Hygiene Data'!$G$8,0,10*ROW('Hygiene Data'!G28)),NA())</f>
        <v>#N/A</v>
      </c>
      <c r="BN34" s="109" t="e">
        <f ca="true">+IF(AND(ISNUMBER(OFFSET('Hygiene Data'!$G$10,0,10*ROW('Hygiene Data'!G28))),'Data Summary'!EC34="Yes"),OFFSET('Hygiene Data'!$G$10,0,10*ROW('Hygiene Data'!G28)),NA())</f>
        <v>#N/A</v>
      </c>
      <c r="BO34" s="109" t="e">
        <f ca="true">+IF(AND(ISNUMBER(OFFSET('Hygiene Data'!$H$6,0,10*ROW('Hygiene Data'!H28))),'Data Summary'!ED34="Yes"),OFFSET('Hygiene Data'!$H$6,0,10*ROW('Hygiene Data'!H28)),NA())</f>
        <v>#N/A</v>
      </c>
      <c r="BP34" s="109" t="e">
        <f ca="true">+IF(AND(ISNUMBER(OFFSET('Hygiene Data'!$H$8,0,10*ROW('Hygiene Data'!H28))),'Data Summary'!EE34="Yes"),OFFSET('Hygiene Data'!$H$8,0,10*ROW('Hygiene Data'!H28)),NA())</f>
        <v>#N/A</v>
      </c>
      <c r="BQ34" s="109" t="e">
        <f ca="true">+IF(AND(ISNUMBER(OFFSET('Hygiene Data'!$H$10,0,10*ROW('Hygiene Data'!H28))),'Data Summary'!EF34="Yes"),OFFSET('Hygiene Data'!$H$10,0,10*ROW('Hygiene Data'!H28)),NA())</f>
        <v>#N/A</v>
      </c>
    </row>
    <row r="35" x14ac:dyDescent="0.2">
      <c r="A35" s="57" t="e">
        <f ca="true">+IF(OFFSET('Water Data'!$B$1,0,10*ROW('Water Data'!B29))="",NA(),OFFSET('Water Data'!$B$1,0,10*ROW('Water Data'!B29)))</f>
        <v>#N/A</v>
      </c>
      <c r="B35" s="57" t="e">
        <f ca="true">+IF(OFFSET('Water Data'!$A$3,0,10*ROW('Water Data'!A32))="",NA(),OFFSET('Water Data'!$A$3,0,10*ROW('Water Data'!A32)))</f>
        <v>#N/A</v>
      </c>
      <c r="C35" s="57" t="e">
        <f ca="true">+IF(OFFSET('Water Data'!$C$3,0,10*ROW('Water Data'!C32))="",NA(),OFFSET('Water Data'!$C$3,0,10*ROW('Water Data'!C32)))</f>
        <v>#N/A</v>
      </c>
      <c r="D35" s="58" t="e">
        <f ca="true">+IF(AND(ISNUMBER(OFFSET('Water Data'!$C$5,0,10*ROW('Water Data'!C29))),'Data Summary'!BS35="Yes"),100-OFFSET('Water Data'!$C$5,0,10*ROW('Water Data'!C29)),NA())</f>
        <v>#N/A</v>
      </c>
      <c r="E35" s="58" t="e">
        <f ca="true">+IF(AND(ISNUMBER(OFFSET('Water Data'!$C$7,0,10*ROW('Water Data'!C29))),'Data Summary'!BT35="Yes"),OFFSET('Water Data'!$C$7,0,10*ROW('Water Data'!C29)),NA())</f>
        <v>#N/A</v>
      </c>
      <c r="F35" s="58" t="e">
        <f ca="true">+IF(AND(ISNUMBER(OFFSET('Water Data'!$C$10,0,10*ROW('Water Data'!C29))),'Data Summary'!BU35="Yes"),OFFSET('Water Data'!$C$10,0,10*ROW('Water Data'!C29)),NA())</f>
        <v>#N/A</v>
      </c>
      <c r="G35" s="58" t="e">
        <f ca="true">+IF(AND(ISNUMBER(OFFSET('Water Data'!$D$5,0,10*ROW('Water Data'!D29))),'Data Summary'!BV35="Yes"),100-OFFSET('Water Data'!$D$5,0,10*ROW('Water Data'!D29)),NA())</f>
        <v>#N/A</v>
      </c>
      <c r="H35" s="58" t="e">
        <f ca="true">+IF(AND(ISNUMBER(OFFSET('Water Data'!$D$7,0,10*ROW('Water Data'!D29))),'Data Summary'!BW35="Yes"),OFFSET('Water Data'!$D$7,0,10*ROW('Water Data'!D29)),NA())</f>
        <v>#N/A</v>
      </c>
      <c r="I35" s="58" t="e">
        <f ca="true">+IF(AND(ISNUMBER(OFFSET('Water Data'!$D$10,0,10*ROW('Water Data'!D29))),'Data Summary'!BX35="Yes"),OFFSET('Water Data'!$D$10,0,10*ROW('Water Data'!D29)),NA())</f>
        <v>#N/A</v>
      </c>
      <c r="J35" s="58" t="e">
        <f ca="true">+IF(AND(ISNUMBER(OFFSET('Water Data'!$E$5,0,10*ROW('Water Data'!E29))),'Data Summary'!BY35="Yes"),100-OFFSET('Water Data'!$E$5,0,10*ROW('Water Data'!E29)),NA())</f>
        <v>#N/A</v>
      </c>
      <c r="K35" s="58" t="e">
        <f ca="true">+IF(AND(ISNUMBER(OFFSET('Water Data'!$E$7,0,10*ROW('Water Data'!E29))),'Data Summary'!BZ35="Yes"),OFFSET('Water Data'!$E$7,0,10*ROW('Water Data'!E29)),NA())</f>
        <v>#N/A</v>
      </c>
      <c r="L35" s="58" t="e">
        <f ca="true">+IF(AND(ISNUMBER(OFFSET('Water Data'!$E$10,0,10*ROW('Water Data'!E29))),'Data Summary'!CA35="Yes"),OFFSET('Water Data'!$E$10,0,10*ROW('Water Data'!E29)),NA())</f>
        <v>#N/A</v>
      </c>
      <c r="M35" s="58" t="e">
        <f ca="true">+IF(AND(ISNUMBER(OFFSET('Water Data'!$F$5,0,10*ROW('Water Data'!F29))),'Data Summary'!CB35="Yes"),100-OFFSET('Water Data'!$F$5,0,10*ROW('Water Data'!F29)),NA())</f>
        <v>#N/A</v>
      </c>
      <c r="N35" s="58" t="e">
        <f ca="true">+IF(AND(ISNUMBER(OFFSET('Water Data'!$F$7,0,10*ROW('Water Data'!F29))),'Data Summary'!CC35="Yes"),OFFSET('Water Data'!$F$7,0,10*ROW('Water Data'!F29)),NA())</f>
        <v>#N/A</v>
      </c>
      <c r="O35" s="58" t="e">
        <f ca="true">+IF(AND(ISNUMBER(OFFSET('Water Data'!$F$10,0,10*ROW('Water Data'!F29))),'Data Summary'!CD35="Yes"),OFFSET('Water Data'!$F$10,0,10*ROW('Water Data'!F29)),NA())</f>
        <v>#N/A</v>
      </c>
      <c r="P35" s="58" t="e">
        <f ca="true">+IF(AND(ISNUMBER(OFFSET('Water Data'!$G$5,0,10*ROW('Water Data'!G29))),'Data Summary'!CE35="Yes"),100-OFFSET('Water Data'!$G$5,0,10*ROW('Water Data'!G29)),NA())</f>
        <v>#N/A</v>
      </c>
      <c r="Q35" s="58" t="e">
        <f ca="true">+IF(AND(ISNUMBER(OFFSET('Water Data'!$G$7,0,10*ROW('Water Data'!G29))),'Data Summary'!CF35="Yes"),OFFSET('Water Data'!$G$7,0,10*ROW('Water Data'!G29)),NA())</f>
        <v>#N/A</v>
      </c>
      <c r="R35" s="58" t="e">
        <f ca="true">+IF(AND(ISNUMBER(OFFSET('Water Data'!$G$10,0,10*ROW('Water Data'!G29))),'Data Summary'!CG35="Yes"),OFFSET('Water Data'!$G$10,0,10*ROW('Water Data'!G29)),NA())</f>
        <v>#N/A</v>
      </c>
      <c r="S35" s="58" t="e">
        <f ca="true">+IF(AND(ISNUMBER(OFFSET('Water Data'!$H$5,0,10*ROW('Water Data'!H29))),'Data Summary'!CH35="Yes"),100-OFFSET('Water Data'!$H$5,0,10*ROW('Water Data'!H29)),NA())</f>
        <v>#N/A</v>
      </c>
      <c r="T35" s="58" t="e">
        <f ca="true">+IF(AND(ISNUMBER(OFFSET('Water Data'!$H$7,0,10*ROW('Water Data'!H29))),'Data Summary'!CI35="Yes"),OFFSET('Water Data'!$H$7,0,10*ROW('Water Data'!H29)),NA())</f>
        <v>#N/A</v>
      </c>
      <c r="U35" s="58" t="e">
        <f ca="true">+IF(AND(ISNUMBER(OFFSET('Water Data'!$H$10,0,10*ROW('Water Data'!H29))),'Data Summary'!CJ35="Yes"),OFFSET('Water Data'!$H$10,0,10*ROW('Water Data'!H29)),NA())</f>
        <v>#N/A</v>
      </c>
      <c r="V35" s="104" t="e">
        <f ca="true">+IF(AND(ISNUMBER(OFFSET('Sanitation Data'!$C$5,0,10*ROW('Sanitation Data'!C29))),'Data Summary'!CK35="Yes"),100-OFFSET('Sanitation Data'!$C$5,0,10*ROW('Sanitation Data'!C29)),NA())</f>
        <v>#N/A</v>
      </c>
      <c r="W35" s="104" t="e">
        <f ca="true">+IF(AND(ISNUMBER(OFFSET('Sanitation Data'!$C$7,0,10*ROW('Sanitation Data'!C29))),'Data Summary'!CL35="Yes"),OFFSET('Sanitation Data'!$C$7,0,10*ROW('Sanitation Data'!C29)),NA())</f>
        <v>#N/A</v>
      </c>
      <c r="X35" s="104" t="e">
        <f ca="true">+IF(AND(ISNUMBER(OFFSET('Sanitation Data'!$C$11,0,10*ROW('Sanitation Data'!C29))),'Data Summary'!CM35="Yes"),OFFSET('Sanitation Data'!$C$11,0,10*ROW('Sanitation Data'!C29)),NA())</f>
        <v>#N/A</v>
      </c>
      <c r="Y35" s="104" t="e">
        <f ca="true">+IF(AND(ISNUMBER(OFFSET('Sanitation Data'!$C$12,0,10*ROW('Sanitation Data'!C29))),'Data Summary'!CN35="Yes"),OFFSET('Sanitation Data'!$C$12,0,10*ROW('Sanitation Data'!C29)),NA())</f>
        <v>#N/A</v>
      </c>
      <c r="Z35" s="104" t="e">
        <f ca="true">+IF(AND(ISNUMBER(OFFSET('Sanitation Data'!$C$13,0,10*ROW('Sanitation Data'!C29))),'Data Summary'!CO35="Yes"),OFFSET('Sanitation Data'!$C$13,0,10*ROW('Sanitation Data'!C29)),NA())</f>
        <v>#N/A</v>
      </c>
      <c r="AA35" s="104" t="e">
        <f ca="true">+IF(AND(ISNUMBER(OFFSET('Sanitation Data'!$D$5,0,10*ROW('Sanitation Data'!D29))),'Data Summary'!CP35="Yes"),100-OFFSET('Sanitation Data'!$D$5,0,10*ROW('Sanitation Data'!D29)),NA())</f>
        <v>#N/A</v>
      </c>
      <c r="AB35" s="104" t="e">
        <f ca="true">+IF(AND(ISNUMBER(OFFSET('Sanitation Data'!$D$7,0,10*ROW('Sanitation Data'!D29))),'Data Summary'!CQ35="Yes"),OFFSET('Sanitation Data'!$D$7,0,10*ROW('Sanitation Data'!D29)),NA())</f>
        <v>#N/A</v>
      </c>
      <c r="AC35" s="104" t="e">
        <f ca="true">+IF(AND(ISNUMBER(OFFSET('Sanitation Data'!$D$11,0,10*ROW('Sanitation Data'!D29))),'Data Summary'!CR35="Yes"),OFFSET('Sanitation Data'!$D$11,0,10*ROW('Sanitation Data'!D29)),NA())</f>
        <v>#N/A</v>
      </c>
      <c r="AD35" s="104" t="e">
        <f ca="true">+IF(AND(ISNUMBER(OFFSET('Sanitation Data'!$D$12,0,10*ROW('Sanitation Data'!D29))),'Data Summary'!CS35="Yes"),OFFSET('Sanitation Data'!$D$12,0,10*ROW('Sanitation Data'!D29)),NA())</f>
        <v>#N/A</v>
      </c>
      <c r="AE35" s="104" t="e">
        <f ca="true">+IF(AND(ISNUMBER(OFFSET('Sanitation Data'!$D$13,0,10*ROW('Sanitation Data'!D29))),'Data Summary'!CT35="Yes"),OFFSET('Sanitation Data'!$D$13,0,10*ROW('Sanitation Data'!D29)),NA())</f>
        <v>#N/A</v>
      </c>
      <c r="AF35" s="104" t="e">
        <f ca="true">+IF(AND(ISNUMBER(OFFSET('Sanitation Data'!$E$5,0,10*ROW('Sanitation Data'!E29))),'Data Summary'!CU35="Yes"),100-OFFSET('Sanitation Data'!$E$5,0,10*ROW('Sanitation Data'!E29)),NA())</f>
        <v>#N/A</v>
      </c>
      <c r="AG35" s="104" t="e">
        <f ca="true">+IF(AND(ISNUMBER(OFFSET('Sanitation Data'!$E$7,0,10*ROW('Sanitation Data'!E29))),'Data Summary'!CV35="Yes"),OFFSET('Sanitation Data'!$E$7,0,10*ROW('Sanitation Data'!E29)),NA())</f>
        <v>#N/A</v>
      </c>
      <c r="AH35" s="104" t="e">
        <f ca="true">+IF(AND(ISNUMBER(OFFSET('Sanitation Data'!$E$11,0,10*ROW('Sanitation Data'!E29))),'Data Summary'!CW35="Yes"),OFFSET('Sanitation Data'!$E$11,0,10*ROW('Sanitation Data'!E29)),NA())</f>
        <v>#N/A</v>
      </c>
      <c r="AI35" s="104" t="e">
        <f ca="true">+IF(AND(ISNUMBER(OFFSET('Sanitation Data'!$E$12,0,10*ROW('Sanitation Data'!E29))),'Data Summary'!CX35="Yes"),OFFSET('Sanitation Data'!$E$12,0,10*ROW('Sanitation Data'!E29)),NA())</f>
        <v>#N/A</v>
      </c>
      <c r="AJ35" s="104" t="e">
        <f ca="true">+IF(AND(ISNUMBER(OFFSET('Sanitation Data'!$E$13,0,10*ROW('Sanitation Data'!E29))),'Data Summary'!CY35="Yes"),OFFSET('Sanitation Data'!$E$13,0,10*ROW('Sanitation Data'!E29)),NA())</f>
        <v>#N/A</v>
      </c>
      <c r="AK35" s="104" t="e">
        <f ca="true">+IF(AND(ISNUMBER(OFFSET('Sanitation Data'!$F$5,0,10*ROW('Sanitation Data'!F29))),'Data Summary'!CZ35="Yes"),100-OFFSET('Sanitation Data'!$F$5,0,10*ROW('Sanitation Data'!F29)),NA())</f>
        <v>#N/A</v>
      </c>
      <c r="AL35" s="104" t="e">
        <f ca="true">+IF(AND(ISNUMBER(OFFSET('Sanitation Data'!$F$7,0,10*ROW('Sanitation Data'!F29))),'Data Summary'!DA35="Yes"),OFFSET('Sanitation Data'!$F$7,0,10*ROW('Sanitation Data'!F29)),NA())</f>
        <v>#N/A</v>
      </c>
      <c r="AM35" s="104" t="e">
        <f ca="true">+IF(AND(ISNUMBER(OFFSET('Sanitation Data'!$F$11,0,10*ROW('Sanitation Data'!F29))),'Data Summary'!DB35="Yes"),OFFSET('Sanitation Data'!$F$11,0,10*ROW('Sanitation Data'!F29)),NA())</f>
        <v>#N/A</v>
      </c>
      <c r="AN35" s="104" t="e">
        <f ca="true">+IF(AND(ISNUMBER(OFFSET('Sanitation Data'!$F$12,0,10*ROW('Sanitation Data'!F29))),'Data Summary'!DC35="Yes"),OFFSET('Sanitation Data'!$F$12,0,10*ROW('Sanitation Data'!F29)),NA())</f>
        <v>#N/A</v>
      </c>
      <c r="AO35" s="104" t="e">
        <f ca="true">+IF(AND(ISNUMBER(OFFSET('Sanitation Data'!$F$13,0,10*ROW('Sanitation Data'!F29))),'Data Summary'!DD35="Yes"),OFFSET('Sanitation Data'!$F$13,0,10*ROW('Sanitation Data'!F29)),NA())</f>
        <v>#N/A</v>
      </c>
      <c r="AP35" s="104" t="e">
        <f ca="true">+IF(AND(ISNUMBER(OFFSET('Sanitation Data'!$G$5,0,10*ROW('Sanitation Data'!G29))),'Data Summary'!DE35="Yes"),100-OFFSET('Sanitation Data'!$G$5,0,10*ROW('Sanitation Data'!G29)),NA())</f>
        <v>#N/A</v>
      </c>
      <c r="AQ35" s="104" t="e">
        <f ca="true">+IF(AND(ISNUMBER(OFFSET('Sanitation Data'!$G$7,0,10*ROW('Sanitation Data'!G29))),'Data Summary'!DF35="Yes"),OFFSET('Sanitation Data'!$G$7,0,10*ROW('Sanitation Data'!G29)),NA())</f>
        <v>#N/A</v>
      </c>
      <c r="AR35" s="104" t="e">
        <f ca="true">+IF(AND(ISNUMBER(OFFSET('Sanitation Data'!$G$11,0,10*ROW('Sanitation Data'!G29))),'Data Summary'!DG35="Yes"),OFFSET('Sanitation Data'!$G$11,0,10*ROW('Sanitation Data'!G29)),NA())</f>
        <v>#N/A</v>
      </c>
      <c r="AS35" s="104" t="e">
        <f ca="true">+IF(AND(ISNUMBER(OFFSET('Sanitation Data'!$G$12,0,10*ROW('Sanitation Data'!G29))),'Data Summary'!DH35="Yes"),OFFSET('Sanitation Data'!$G$12,0,10*ROW('Sanitation Data'!G29)),NA())</f>
        <v>#N/A</v>
      </c>
      <c r="AT35" s="104" t="e">
        <f ca="true">+IF(AND(ISNUMBER(OFFSET('Sanitation Data'!$G$13,0,10*ROW('Sanitation Data'!G29))),'Data Summary'!DI35="Yes"),OFFSET('Sanitation Data'!$G$13,0,10*ROW('Sanitation Data'!G29)),NA())</f>
        <v>#N/A</v>
      </c>
      <c r="AU35" s="104" t="e">
        <f ca="true">+IF(AND(ISNUMBER(OFFSET('Sanitation Data'!$H$5,0,10*ROW('Sanitation Data'!H29))),'Data Summary'!DJ35="Yes"),100-OFFSET('Sanitation Data'!$H$5,0,10*ROW('Sanitation Data'!H29)),NA())</f>
        <v>#N/A</v>
      </c>
      <c r="AV35" s="104" t="e">
        <f ca="true">+IF(AND(ISNUMBER(OFFSET('Sanitation Data'!$H$7,0,10*ROW('Sanitation Data'!H29))),'Data Summary'!DK35="Yes"),OFFSET('Sanitation Data'!$H$7,0,10*ROW('Sanitation Data'!H29)),NA())</f>
        <v>#N/A</v>
      </c>
      <c r="AW35" s="104" t="e">
        <f ca="true">+IF(AND(ISNUMBER(OFFSET('Sanitation Data'!$H$11,0,10*ROW('Sanitation Data'!H29))),'Data Summary'!DL35="Yes"),OFFSET('Sanitation Data'!$H$11,0,10*ROW('Sanitation Data'!H29)),NA())</f>
        <v>#N/A</v>
      </c>
      <c r="AX35" s="104" t="e">
        <f ca="true">+IF(AND(ISNUMBER(OFFSET('Sanitation Data'!$H$12,0,10*ROW('Sanitation Data'!H29))),'Data Summary'!DM35="Yes"),OFFSET('Sanitation Data'!$H$12,0,10*ROW('Sanitation Data'!H29)),NA())</f>
        <v>#N/A</v>
      </c>
      <c r="AY35" s="104" t="e">
        <f ca="true">+IF(AND(ISNUMBER(OFFSET('Sanitation Data'!$H$13,0,10*ROW('Sanitation Data'!H29))),'Data Summary'!DN35="Yes"),OFFSET('Sanitation Data'!$H$13,0,10*ROW('Sanitation Data'!H29)),NA())</f>
        <v>#N/A</v>
      </c>
      <c r="AZ35" s="109" t="e">
        <f ca="true">+IF(AND(ISNUMBER(OFFSET('Hygiene Data'!$C$6,0,10*ROW('Hygiene Data'!C29))),'Data Summary'!DO35="Yes"),OFFSET('Hygiene Data'!$C$6,0,10*ROW('Hygiene Data'!C29)),NA())</f>
        <v>#N/A</v>
      </c>
      <c r="BA35" s="109" t="e">
        <f ca="true">+IF(AND(ISNUMBER(OFFSET('Hygiene Data'!$C$8,0,10*ROW('Hygiene Data'!C29))),'Data Summary'!DP35="Yes"),OFFSET('Hygiene Data'!$C$8,0,10*ROW('Hygiene Data'!C29)),NA())</f>
        <v>#N/A</v>
      </c>
      <c r="BB35" s="109" t="e">
        <f ca="true">+IF(AND(ISNUMBER(OFFSET('Hygiene Data'!$C$10,0,10*ROW('Hygiene Data'!C29))),'Data Summary'!DQ35="Yes"),OFFSET('Hygiene Data'!$C$10,0,10*ROW('Hygiene Data'!C29)),NA())</f>
        <v>#N/A</v>
      </c>
      <c r="BC35" s="109" t="e">
        <f ca="true">+IF(AND(ISNUMBER(OFFSET('Hygiene Data'!$D$6,0,10*ROW('Hygiene Data'!D29))),'Data Summary'!DR35="Yes"),OFFSET('Hygiene Data'!$D$6,0,10*ROW('Hygiene Data'!D29)),NA())</f>
        <v>#N/A</v>
      </c>
      <c r="BD35" s="109" t="e">
        <f ca="true">+IF(AND(ISNUMBER(OFFSET('Hygiene Data'!$D$8,0,10*ROW('Hygiene Data'!D29))),'Data Summary'!DS35="Yes"),OFFSET('Hygiene Data'!$D$8,0,10*ROW('Hygiene Data'!D29)),NA())</f>
        <v>#N/A</v>
      </c>
      <c r="BE35" s="109" t="e">
        <f ca="true">+IF(AND(ISNUMBER(OFFSET('Hygiene Data'!$D$10,0,10*ROW('Hygiene Data'!D29))),'Data Summary'!DT35="Yes"),OFFSET('Hygiene Data'!$D$10,0,10*ROW('Hygiene Data'!D29)),NA())</f>
        <v>#N/A</v>
      </c>
      <c r="BF35" s="109" t="e">
        <f ca="true">+IF(AND(ISNUMBER(OFFSET('Hygiene Data'!$E$6,0,10*ROW('Hygiene Data'!E29))),'Data Summary'!DU35="Yes"),OFFSET('Hygiene Data'!$E$6,0,10*ROW('Hygiene Data'!E29)),NA())</f>
        <v>#N/A</v>
      </c>
      <c r="BG35" s="109" t="e">
        <f ca="true">+IF(AND(ISNUMBER(OFFSET('Hygiene Data'!$E$8,0,10*ROW('Hygiene Data'!E29))),'Data Summary'!DV35="Yes"),OFFSET('Hygiene Data'!$E$8,0,10*ROW('Hygiene Data'!E29)),NA())</f>
        <v>#N/A</v>
      </c>
      <c r="BH35" s="109" t="e">
        <f ca="true">+IF(AND(ISNUMBER(OFFSET('Hygiene Data'!$E$10,0,10*ROW('Hygiene Data'!E29))),'Data Summary'!DW35="Yes"),OFFSET('Hygiene Data'!$E$10,0,10*ROW('Hygiene Data'!E29)),NA())</f>
        <v>#N/A</v>
      </c>
      <c r="BI35" s="109" t="e">
        <f ca="true">+IF(AND(ISNUMBER(OFFSET('Hygiene Data'!$F$6,0,10*ROW('Hygiene Data'!F29))),'Data Summary'!DX35="Yes"),OFFSET('Hygiene Data'!$F$6,0,10*ROW('Hygiene Data'!F29)),NA())</f>
        <v>#N/A</v>
      </c>
      <c r="BJ35" s="109" t="e">
        <f ca="true">+IF(AND(ISNUMBER(OFFSET('Hygiene Data'!$F$8,0,10*ROW('Hygiene Data'!F29))),'Data Summary'!DY35="Yes"),OFFSET('Hygiene Data'!$F$8,0,10*ROW('Hygiene Data'!F29)),NA())</f>
        <v>#N/A</v>
      </c>
      <c r="BK35" s="109" t="e">
        <f ca="true">+IF(AND(ISNUMBER(OFFSET('Hygiene Data'!$F$10,0,10*ROW('Hygiene Data'!F29))),'Data Summary'!DZ35="Yes"),OFFSET('Hygiene Data'!$F$10,0,10*ROW('Hygiene Data'!F29)),NA())</f>
        <v>#N/A</v>
      </c>
      <c r="BL35" s="109" t="e">
        <f ca="true">+IF(AND(ISNUMBER(OFFSET('Hygiene Data'!$G$6,0,10*ROW('Hygiene Data'!G29))),'Data Summary'!EA35="Yes"),OFFSET('Hygiene Data'!$G$6,0,10*ROW('Hygiene Data'!G29)),NA())</f>
        <v>#N/A</v>
      </c>
      <c r="BM35" s="109" t="e">
        <f ca="true">+IF(AND(ISNUMBER(OFFSET('Hygiene Data'!$G$8,0,10*ROW('Hygiene Data'!G29))),'Data Summary'!EB35="Yes"),OFFSET('Hygiene Data'!$G$8,0,10*ROW('Hygiene Data'!G29)),NA())</f>
        <v>#N/A</v>
      </c>
      <c r="BN35" s="109" t="e">
        <f ca="true">+IF(AND(ISNUMBER(OFFSET('Hygiene Data'!$G$10,0,10*ROW('Hygiene Data'!G29))),'Data Summary'!EC35="Yes"),OFFSET('Hygiene Data'!$G$10,0,10*ROW('Hygiene Data'!G29)),NA())</f>
        <v>#N/A</v>
      </c>
      <c r="BO35" s="109" t="e">
        <f ca="true">+IF(AND(ISNUMBER(OFFSET('Hygiene Data'!$H$6,0,10*ROW('Hygiene Data'!H29))),'Data Summary'!ED35="Yes"),OFFSET('Hygiene Data'!$H$6,0,10*ROW('Hygiene Data'!H29)),NA())</f>
        <v>#N/A</v>
      </c>
      <c r="BP35" s="109" t="e">
        <f ca="true">+IF(AND(ISNUMBER(OFFSET('Hygiene Data'!$H$8,0,10*ROW('Hygiene Data'!H29))),'Data Summary'!EE35="Yes"),OFFSET('Hygiene Data'!$H$8,0,10*ROW('Hygiene Data'!H29)),NA())</f>
        <v>#N/A</v>
      </c>
      <c r="BQ35" s="109" t="e">
        <f ca="true">+IF(AND(ISNUMBER(OFFSET('Hygiene Data'!$H$10,0,10*ROW('Hygiene Data'!H29))),'Data Summary'!EF35="Yes"),OFFSET('Hygiene Data'!$H$10,0,10*ROW('Hygiene Data'!H29)),NA())</f>
        <v>#N/A</v>
      </c>
    </row>
    <row r="36" x14ac:dyDescent="0.2">
      <c r="A36" s="57" t="e">
        <f ca="true">+IF(OFFSET('Water Data'!$B$1,0,10*ROW('Water Data'!B30))="",NA(),OFFSET('Water Data'!$B$1,0,10*ROW('Water Data'!B30)))</f>
        <v>#N/A</v>
      </c>
      <c r="B36" s="57" t="e">
        <f ca="true">+IF(OFFSET('Water Data'!$A$3,0,10*ROW('Water Data'!A33))="",NA(),OFFSET('Water Data'!$A$3,0,10*ROW('Water Data'!A33)))</f>
        <v>#N/A</v>
      </c>
      <c r="C36" s="57" t="e">
        <f ca="true">+IF(OFFSET('Water Data'!$C$3,0,10*ROW('Water Data'!C33))="",NA(),OFFSET('Water Data'!$C$3,0,10*ROW('Water Data'!C33)))</f>
        <v>#N/A</v>
      </c>
      <c r="D36" s="58" t="e">
        <f ca="true">+IF(AND(ISNUMBER(OFFSET('Water Data'!$C$5,0,10*ROW('Water Data'!C30))),'Data Summary'!BS36="Yes"),100-OFFSET('Water Data'!$C$5,0,10*ROW('Water Data'!C30)),NA())</f>
        <v>#N/A</v>
      </c>
      <c r="E36" s="58" t="e">
        <f ca="true">+IF(AND(ISNUMBER(OFFSET('Water Data'!$C$7,0,10*ROW('Water Data'!C30))),'Data Summary'!BT36="Yes"),OFFSET('Water Data'!$C$7,0,10*ROW('Water Data'!C30)),NA())</f>
        <v>#N/A</v>
      </c>
      <c r="F36" s="58" t="e">
        <f ca="true">+IF(AND(ISNUMBER(OFFSET('Water Data'!$C$10,0,10*ROW('Water Data'!C30))),'Data Summary'!BU36="Yes"),OFFSET('Water Data'!$C$10,0,10*ROW('Water Data'!C30)),NA())</f>
        <v>#N/A</v>
      </c>
      <c r="G36" s="58" t="e">
        <f ca="true">+IF(AND(ISNUMBER(OFFSET('Water Data'!$D$5,0,10*ROW('Water Data'!D30))),'Data Summary'!BV36="Yes"),100-OFFSET('Water Data'!$D$5,0,10*ROW('Water Data'!D30)),NA())</f>
        <v>#N/A</v>
      </c>
      <c r="H36" s="58" t="e">
        <f ca="true">+IF(AND(ISNUMBER(OFFSET('Water Data'!$D$7,0,10*ROW('Water Data'!D30))),'Data Summary'!BW36="Yes"),OFFSET('Water Data'!$D$7,0,10*ROW('Water Data'!D30)),NA())</f>
        <v>#N/A</v>
      </c>
      <c r="I36" s="58" t="e">
        <f ca="true">+IF(AND(ISNUMBER(OFFSET('Water Data'!$D$10,0,10*ROW('Water Data'!D30))),'Data Summary'!BX36="Yes"),OFFSET('Water Data'!$D$10,0,10*ROW('Water Data'!D30)),NA())</f>
        <v>#N/A</v>
      </c>
      <c r="J36" s="58" t="e">
        <f ca="true">+IF(AND(ISNUMBER(OFFSET('Water Data'!$E$5,0,10*ROW('Water Data'!E30))),'Data Summary'!BY36="Yes"),100-OFFSET('Water Data'!$E$5,0,10*ROW('Water Data'!E30)),NA())</f>
        <v>#N/A</v>
      </c>
      <c r="K36" s="58" t="e">
        <f ca="true">+IF(AND(ISNUMBER(OFFSET('Water Data'!$E$7,0,10*ROW('Water Data'!E30))),'Data Summary'!BZ36="Yes"),OFFSET('Water Data'!$E$7,0,10*ROW('Water Data'!E30)),NA())</f>
        <v>#N/A</v>
      </c>
      <c r="L36" s="58" t="e">
        <f ca="true">+IF(AND(ISNUMBER(OFFSET('Water Data'!$E$10,0,10*ROW('Water Data'!E30))),'Data Summary'!CA36="Yes"),OFFSET('Water Data'!$E$10,0,10*ROW('Water Data'!E30)),NA())</f>
        <v>#N/A</v>
      </c>
      <c r="M36" s="58" t="e">
        <f ca="true">+IF(AND(ISNUMBER(OFFSET('Water Data'!$F$5,0,10*ROW('Water Data'!F30))),'Data Summary'!CB36="Yes"),100-OFFSET('Water Data'!$F$5,0,10*ROW('Water Data'!F30)),NA())</f>
        <v>#N/A</v>
      </c>
      <c r="N36" s="58" t="e">
        <f ca="true">+IF(AND(ISNUMBER(OFFSET('Water Data'!$F$7,0,10*ROW('Water Data'!F30))),'Data Summary'!CC36="Yes"),OFFSET('Water Data'!$F$7,0,10*ROW('Water Data'!F30)),NA())</f>
        <v>#N/A</v>
      </c>
      <c r="O36" s="58" t="e">
        <f ca="true">+IF(AND(ISNUMBER(OFFSET('Water Data'!$F$10,0,10*ROW('Water Data'!F30))),'Data Summary'!CD36="Yes"),OFFSET('Water Data'!$F$10,0,10*ROW('Water Data'!F30)),NA())</f>
        <v>#N/A</v>
      </c>
      <c r="P36" s="58" t="e">
        <f ca="true">+IF(AND(ISNUMBER(OFFSET('Water Data'!$G$5,0,10*ROW('Water Data'!G30))),'Data Summary'!CE36="Yes"),100-OFFSET('Water Data'!$G$5,0,10*ROW('Water Data'!G30)),NA())</f>
        <v>#N/A</v>
      </c>
      <c r="Q36" s="58" t="e">
        <f ca="true">+IF(AND(ISNUMBER(OFFSET('Water Data'!$G$7,0,10*ROW('Water Data'!G30))),'Data Summary'!CF36="Yes"),OFFSET('Water Data'!$G$7,0,10*ROW('Water Data'!G30)),NA())</f>
        <v>#N/A</v>
      </c>
      <c r="R36" s="58" t="e">
        <f ca="true">+IF(AND(ISNUMBER(OFFSET('Water Data'!$G$10,0,10*ROW('Water Data'!G30))),'Data Summary'!CG36="Yes"),OFFSET('Water Data'!$G$10,0,10*ROW('Water Data'!G30)),NA())</f>
        <v>#N/A</v>
      </c>
      <c r="S36" s="58" t="e">
        <f ca="true">+IF(AND(ISNUMBER(OFFSET('Water Data'!$H$5,0,10*ROW('Water Data'!H30))),'Data Summary'!CH36="Yes"),100-OFFSET('Water Data'!$H$5,0,10*ROW('Water Data'!H30)),NA())</f>
        <v>#N/A</v>
      </c>
      <c r="T36" s="58" t="e">
        <f ca="true">+IF(AND(ISNUMBER(OFFSET('Water Data'!$H$7,0,10*ROW('Water Data'!H30))),'Data Summary'!CI36="Yes"),OFFSET('Water Data'!$H$7,0,10*ROW('Water Data'!H30)),NA())</f>
        <v>#N/A</v>
      </c>
      <c r="U36" s="58" t="e">
        <f ca="true">+IF(AND(ISNUMBER(OFFSET('Water Data'!$H$10,0,10*ROW('Water Data'!H30))),'Data Summary'!CJ36="Yes"),OFFSET('Water Data'!$H$10,0,10*ROW('Water Data'!H30)),NA())</f>
        <v>#N/A</v>
      </c>
      <c r="V36" s="104" t="e">
        <f ca="true">+IF(AND(ISNUMBER(OFFSET('Sanitation Data'!$C$5,0,10*ROW('Sanitation Data'!C30))),'Data Summary'!CK36="Yes"),100-OFFSET('Sanitation Data'!$C$5,0,10*ROW('Sanitation Data'!C30)),NA())</f>
        <v>#N/A</v>
      </c>
      <c r="W36" s="104" t="e">
        <f ca="true">+IF(AND(ISNUMBER(OFFSET('Sanitation Data'!$C$7,0,10*ROW('Sanitation Data'!C30))),'Data Summary'!CL36="Yes"),OFFSET('Sanitation Data'!$C$7,0,10*ROW('Sanitation Data'!C30)),NA())</f>
        <v>#N/A</v>
      </c>
      <c r="X36" s="104" t="e">
        <f ca="true">+IF(AND(ISNUMBER(OFFSET('Sanitation Data'!$C$11,0,10*ROW('Sanitation Data'!C30))),'Data Summary'!CM36="Yes"),OFFSET('Sanitation Data'!$C$11,0,10*ROW('Sanitation Data'!C30)),NA())</f>
        <v>#N/A</v>
      </c>
      <c r="Y36" s="104" t="e">
        <f ca="true">+IF(AND(ISNUMBER(OFFSET('Sanitation Data'!$C$12,0,10*ROW('Sanitation Data'!C30))),'Data Summary'!CN36="Yes"),OFFSET('Sanitation Data'!$C$12,0,10*ROW('Sanitation Data'!C30)),NA())</f>
        <v>#N/A</v>
      </c>
      <c r="Z36" s="104" t="e">
        <f ca="true">+IF(AND(ISNUMBER(OFFSET('Sanitation Data'!$C$13,0,10*ROW('Sanitation Data'!C30))),'Data Summary'!CO36="Yes"),OFFSET('Sanitation Data'!$C$13,0,10*ROW('Sanitation Data'!C30)),NA())</f>
        <v>#N/A</v>
      </c>
      <c r="AA36" s="104" t="e">
        <f ca="true">+IF(AND(ISNUMBER(OFFSET('Sanitation Data'!$D$5,0,10*ROW('Sanitation Data'!D30))),'Data Summary'!CP36="Yes"),100-OFFSET('Sanitation Data'!$D$5,0,10*ROW('Sanitation Data'!D30)),NA())</f>
        <v>#N/A</v>
      </c>
      <c r="AB36" s="104" t="e">
        <f ca="true">+IF(AND(ISNUMBER(OFFSET('Sanitation Data'!$D$7,0,10*ROW('Sanitation Data'!D30))),'Data Summary'!CQ36="Yes"),OFFSET('Sanitation Data'!$D$7,0,10*ROW('Sanitation Data'!D30)),NA())</f>
        <v>#N/A</v>
      </c>
      <c r="AC36" s="104" t="e">
        <f ca="true">+IF(AND(ISNUMBER(OFFSET('Sanitation Data'!$D$11,0,10*ROW('Sanitation Data'!D30))),'Data Summary'!CR36="Yes"),OFFSET('Sanitation Data'!$D$11,0,10*ROW('Sanitation Data'!D30)),NA())</f>
        <v>#N/A</v>
      </c>
      <c r="AD36" s="104" t="e">
        <f ca="true">+IF(AND(ISNUMBER(OFFSET('Sanitation Data'!$D$12,0,10*ROW('Sanitation Data'!D30))),'Data Summary'!CS36="Yes"),OFFSET('Sanitation Data'!$D$12,0,10*ROW('Sanitation Data'!D30)),NA())</f>
        <v>#N/A</v>
      </c>
      <c r="AE36" s="104" t="e">
        <f ca="true">+IF(AND(ISNUMBER(OFFSET('Sanitation Data'!$D$13,0,10*ROW('Sanitation Data'!D30))),'Data Summary'!CT36="Yes"),OFFSET('Sanitation Data'!$D$13,0,10*ROW('Sanitation Data'!D30)),NA())</f>
        <v>#N/A</v>
      </c>
      <c r="AF36" s="104" t="e">
        <f ca="true">+IF(AND(ISNUMBER(OFFSET('Sanitation Data'!$E$5,0,10*ROW('Sanitation Data'!E30))),'Data Summary'!CU36="Yes"),100-OFFSET('Sanitation Data'!$E$5,0,10*ROW('Sanitation Data'!E30)),NA())</f>
        <v>#N/A</v>
      </c>
      <c r="AG36" s="104" t="e">
        <f ca="true">+IF(AND(ISNUMBER(OFFSET('Sanitation Data'!$E$7,0,10*ROW('Sanitation Data'!E30))),'Data Summary'!CV36="Yes"),OFFSET('Sanitation Data'!$E$7,0,10*ROW('Sanitation Data'!E30)),NA())</f>
        <v>#N/A</v>
      </c>
      <c r="AH36" s="104" t="e">
        <f ca="true">+IF(AND(ISNUMBER(OFFSET('Sanitation Data'!$E$11,0,10*ROW('Sanitation Data'!E30))),'Data Summary'!CW36="Yes"),OFFSET('Sanitation Data'!$E$11,0,10*ROW('Sanitation Data'!E30)),NA())</f>
        <v>#N/A</v>
      </c>
      <c r="AI36" s="104" t="e">
        <f ca="true">+IF(AND(ISNUMBER(OFFSET('Sanitation Data'!$E$12,0,10*ROW('Sanitation Data'!E30))),'Data Summary'!CX36="Yes"),OFFSET('Sanitation Data'!$E$12,0,10*ROW('Sanitation Data'!E30)),NA())</f>
        <v>#N/A</v>
      </c>
      <c r="AJ36" s="104" t="e">
        <f ca="true">+IF(AND(ISNUMBER(OFFSET('Sanitation Data'!$E$13,0,10*ROW('Sanitation Data'!E30))),'Data Summary'!CY36="Yes"),OFFSET('Sanitation Data'!$E$13,0,10*ROW('Sanitation Data'!E30)),NA())</f>
        <v>#N/A</v>
      </c>
      <c r="AK36" s="104" t="e">
        <f ca="true">+IF(AND(ISNUMBER(OFFSET('Sanitation Data'!$F$5,0,10*ROW('Sanitation Data'!F30))),'Data Summary'!CZ36="Yes"),100-OFFSET('Sanitation Data'!$F$5,0,10*ROW('Sanitation Data'!F30)),NA())</f>
        <v>#N/A</v>
      </c>
      <c r="AL36" s="104" t="e">
        <f ca="true">+IF(AND(ISNUMBER(OFFSET('Sanitation Data'!$F$7,0,10*ROW('Sanitation Data'!F30))),'Data Summary'!DA36="Yes"),OFFSET('Sanitation Data'!$F$7,0,10*ROW('Sanitation Data'!F30)),NA())</f>
        <v>#N/A</v>
      </c>
      <c r="AM36" s="104" t="e">
        <f ca="true">+IF(AND(ISNUMBER(OFFSET('Sanitation Data'!$F$11,0,10*ROW('Sanitation Data'!F30))),'Data Summary'!DB36="Yes"),OFFSET('Sanitation Data'!$F$11,0,10*ROW('Sanitation Data'!F30)),NA())</f>
        <v>#N/A</v>
      </c>
      <c r="AN36" s="104" t="e">
        <f ca="true">+IF(AND(ISNUMBER(OFFSET('Sanitation Data'!$F$12,0,10*ROW('Sanitation Data'!F30))),'Data Summary'!DC36="Yes"),OFFSET('Sanitation Data'!$F$12,0,10*ROW('Sanitation Data'!F30)),NA())</f>
        <v>#N/A</v>
      </c>
      <c r="AO36" s="104" t="e">
        <f ca="true">+IF(AND(ISNUMBER(OFFSET('Sanitation Data'!$F$13,0,10*ROW('Sanitation Data'!F30))),'Data Summary'!DD36="Yes"),OFFSET('Sanitation Data'!$F$13,0,10*ROW('Sanitation Data'!F30)),NA())</f>
        <v>#N/A</v>
      </c>
      <c r="AP36" s="104" t="e">
        <f ca="true">+IF(AND(ISNUMBER(OFFSET('Sanitation Data'!$G$5,0,10*ROW('Sanitation Data'!G30))),'Data Summary'!DE36="Yes"),100-OFFSET('Sanitation Data'!$G$5,0,10*ROW('Sanitation Data'!G30)),NA())</f>
        <v>#N/A</v>
      </c>
      <c r="AQ36" s="104" t="e">
        <f ca="true">+IF(AND(ISNUMBER(OFFSET('Sanitation Data'!$G$7,0,10*ROW('Sanitation Data'!G30))),'Data Summary'!DF36="Yes"),OFFSET('Sanitation Data'!$G$7,0,10*ROW('Sanitation Data'!G30)),NA())</f>
        <v>#N/A</v>
      </c>
      <c r="AR36" s="104" t="e">
        <f ca="true">+IF(AND(ISNUMBER(OFFSET('Sanitation Data'!$G$11,0,10*ROW('Sanitation Data'!G30))),'Data Summary'!DG36="Yes"),OFFSET('Sanitation Data'!$G$11,0,10*ROW('Sanitation Data'!G30)),NA())</f>
        <v>#N/A</v>
      </c>
      <c r="AS36" s="104" t="e">
        <f ca="true">+IF(AND(ISNUMBER(OFFSET('Sanitation Data'!$G$12,0,10*ROW('Sanitation Data'!G30))),'Data Summary'!DH36="Yes"),OFFSET('Sanitation Data'!$G$12,0,10*ROW('Sanitation Data'!G30)),NA())</f>
        <v>#N/A</v>
      </c>
      <c r="AT36" s="104" t="e">
        <f ca="true">+IF(AND(ISNUMBER(OFFSET('Sanitation Data'!$G$13,0,10*ROW('Sanitation Data'!G30))),'Data Summary'!DI36="Yes"),OFFSET('Sanitation Data'!$G$13,0,10*ROW('Sanitation Data'!G30)),NA())</f>
        <v>#N/A</v>
      </c>
      <c r="AU36" s="104" t="e">
        <f ca="true">+IF(AND(ISNUMBER(OFFSET('Sanitation Data'!$H$5,0,10*ROW('Sanitation Data'!H30))),'Data Summary'!DJ36="Yes"),100-OFFSET('Sanitation Data'!$H$5,0,10*ROW('Sanitation Data'!H30)),NA())</f>
        <v>#N/A</v>
      </c>
      <c r="AV36" s="104" t="e">
        <f ca="true">+IF(AND(ISNUMBER(OFFSET('Sanitation Data'!$H$7,0,10*ROW('Sanitation Data'!H30))),'Data Summary'!DK36="Yes"),OFFSET('Sanitation Data'!$H$7,0,10*ROW('Sanitation Data'!H30)),NA())</f>
        <v>#N/A</v>
      </c>
      <c r="AW36" s="104" t="e">
        <f ca="true">+IF(AND(ISNUMBER(OFFSET('Sanitation Data'!$H$11,0,10*ROW('Sanitation Data'!H30))),'Data Summary'!DL36="Yes"),OFFSET('Sanitation Data'!$H$11,0,10*ROW('Sanitation Data'!H30)),NA())</f>
        <v>#N/A</v>
      </c>
      <c r="AX36" s="104" t="e">
        <f ca="true">+IF(AND(ISNUMBER(OFFSET('Sanitation Data'!$H$12,0,10*ROW('Sanitation Data'!H30))),'Data Summary'!DM36="Yes"),OFFSET('Sanitation Data'!$H$12,0,10*ROW('Sanitation Data'!H30)),NA())</f>
        <v>#N/A</v>
      </c>
      <c r="AY36" s="104" t="e">
        <f ca="true">+IF(AND(ISNUMBER(OFFSET('Sanitation Data'!$H$13,0,10*ROW('Sanitation Data'!H30))),'Data Summary'!DN36="Yes"),OFFSET('Sanitation Data'!$H$13,0,10*ROW('Sanitation Data'!H30)),NA())</f>
        <v>#N/A</v>
      </c>
      <c r="AZ36" s="109" t="e">
        <f ca="true">+IF(AND(ISNUMBER(OFFSET('Hygiene Data'!$C$6,0,10*ROW('Hygiene Data'!C30))),'Data Summary'!DO36="Yes"),OFFSET('Hygiene Data'!$C$6,0,10*ROW('Hygiene Data'!C30)),NA())</f>
        <v>#N/A</v>
      </c>
      <c r="BA36" s="109" t="e">
        <f ca="true">+IF(AND(ISNUMBER(OFFSET('Hygiene Data'!$C$8,0,10*ROW('Hygiene Data'!C30))),'Data Summary'!DP36="Yes"),OFFSET('Hygiene Data'!$C$8,0,10*ROW('Hygiene Data'!C30)),NA())</f>
        <v>#N/A</v>
      </c>
      <c r="BB36" s="109" t="e">
        <f ca="true">+IF(AND(ISNUMBER(OFFSET('Hygiene Data'!$C$10,0,10*ROW('Hygiene Data'!C30))),'Data Summary'!DQ36="Yes"),OFFSET('Hygiene Data'!$C$10,0,10*ROW('Hygiene Data'!C30)),NA())</f>
        <v>#N/A</v>
      </c>
      <c r="BC36" s="109" t="e">
        <f ca="true">+IF(AND(ISNUMBER(OFFSET('Hygiene Data'!$D$6,0,10*ROW('Hygiene Data'!D30))),'Data Summary'!DR36="Yes"),OFFSET('Hygiene Data'!$D$6,0,10*ROW('Hygiene Data'!D30)),NA())</f>
        <v>#N/A</v>
      </c>
      <c r="BD36" s="109" t="e">
        <f ca="true">+IF(AND(ISNUMBER(OFFSET('Hygiene Data'!$D$8,0,10*ROW('Hygiene Data'!D30))),'Data Summary'!DS36="Yes"),OFFSET('Hygiene Data'!$D$8,0,10*ROW('Hygiene Data'!D30)),NA())</f>
        <v>#N/A</v>
      </c>
      <c r="BE36" s="109" t="e">
        <f ca="true">+IF(AND(ISNUMBER(OFFSET('Hygiene Data'!$D$10,0,10*ROW('Hygiene Data'!D30))),'Data Summary'!DT36="Yes"),OFFSET('Hygiene Data'!$D$10,0,10*ROW('Hygiene Data'!D30)),NA())</f>
        <v>#N/A</v>
      </c>
      <c r="BF36" s="109" t="e">
        <f ca="true">+IF(AND(ISNUMBER(OFFSET('Hygiene Data'!$E$6,0,10*ROW('Hygiene Data'!E30))),'Data Summary'!DU36="Yes"),OFFSET('Hygiene Data'!$E$6,0,10*ROW('Hygiene Data'!E30)),NA())</f>
        <v>#N/A</v>
      </c>
      <c r="BG36" s="109" t="e">
        <f ca="true">+IF(AND(ISNUMBER(OFFSET('Hygiene Data'!$E$8,0,10*ROW('Hygiene Data'!E30))),'Data Summary'!DV36="Yes"),OFFSET('Hygiene Data'!$E$8,0,10*ROW('Hygiene Data'!E30)),NA())</f>
        <v>#N/A</v>
      </c>
      <c r="BH36" s="109" t="e">
        <f ca="true">+IF(AND(ISNUMBER(OFFSET('Hygiene Data'!$E$10,0,10*ROW('Hygiene Data'!E30))),'Data Summary'!DW36="Yes"),OFFSET('Hygiene Data'!$E$10,0,10*ROW('Hygiene Data'!E30)),NA())</f>
        <v>#N/A</v>
      </c>
      <c r="BI36" s="109" t="e">
        <f ca="true">+IF(AND(ISNUMBER(OFFSET('Hygiene Data'!$F$6,0,10*ROW('Hygiene Data'!F30))),'Data Summary'!DX36="Yes"),OFFSET('Hygiene Data'!$F$6,0,10*ROW('Hygiene Data'!F30)),NA())</f>
        <v>#N/A</v>
      </c>
      <c r="BJ36" s="109" t="e">
        <f ca="true">+IF(AND(ISNUMBER(OFFSET('Hygiene Data'!$F$8,0,10*ROW('Hygiene Data'!F30))),'Data Summary'!DY36="Yes"),OFFSET('Hygiene Data'!$F$8,0,10*ROW('Hygiene Data'!F30)),NA())</f>
        <v>#N/A</v>
      </c>
      <c r="BK36" s="109" t="e">
        <f ca="true">+IF(AND(ISNUMBER(OFFSET('Hygiene Data'!$F$10,0,10*ROW('Hygiene Data'!F30))),'Data Summary'!DZ36="Yes"),OFFSET('Hygiene Data'!$F$10,0,10*ROW('Hygiene Data'!F30)),NA())</f>
        <v>#N/A</v>
      </c>
      <c r="BL36" s="109" t="e">
        <f ca="true">+IF(AND(ISNUMBER(OFFSET('Hygiene Data'!$G$6,0,10*ROW('Hygiene Data'!G30))),'Data Summary'!EA36="Yes"),OFFSET('Hygiene Data'!$G$6,0,10*ROW('Hygiene Data'!G30)),NA())</f>
        <v>#N/A</v>
      </c>
      <c r="BM36" s="109" t="e">
        <f ca="true">+IF(AND(ISNUMBER(OFFSET('Hygiene Data'!$G$8,0,10*ROW('Hygiene Data'!G30))),'Data Summary'!EB36="Yes"),OFFSET('Hygiene Data'!$G$8,0,10*ROW('Hygiene Data'!G30)),NA())</f>
        <v>#N/A</v>
      </c>
      <c r="BN36" s="109" t="e">
        <f ca="true">+IF(AND(ISNUMBER(OFFSET('Hygiene Data'!$G$10,0,10*ROW('Hygiene Data'!G30))),'Data Summary'!EC36="Yes"),OFFSET('Hygiene Data'!$G$10,0,10*ROW('Hygiene Data'!G30)),NA())</f>
        <v>#N/A</v>
      </c>
      <c r="BO36" s="109" t="e">
        <f ca="true">+IF(AND(ISNUMBER(OFFSET('Hygiene Data'!$H$6,0,10*ROW('Hygiene Data'!H30))),'Data Summary'!ED36="Yes"),OFFSET('Hygiene Data'!$H$6,0,10*ROW('Hygiene Data'!H30)),NA())</f>
        <v>#N/A</v>
      </c>
      <c r="BP36" s="109" t="e">
        <f ca="true">+IF(AND(ISNUMBER(OFFSET('Hygiene Data'!$H$8,0,10*ROW('Hygiene Data'!H30))),'Data Summary'!EE36="Yes"),OFFSET('Hygiene Data'!$H$8,0,10*ROW('Hygiene Data'!H30)),NA())</f>
        <v>#N/A</v>
      </c>
      <c r="BQ36" s="109" t="e">
        <f ca="true">+IF(AND(ISNUMBER(OFFSET('Hygiene Data'!$H$10,0,10*ROW('Hygiene Data'!H30))),'Data Summary'!EF36="Yes"),OFFSET('Hygiene Data'!$H$10,0,10*ROW('Hygiene Data'!H30)),NA())</f>
        <v>#N/A</v>
      </c>
    </row>
    <row r="37" x14ac:dyDescent="0.2">
      <c r="A37" s="57" t="e">
        <f ca="true">+IF(OFFSET('Water Data'!$B$1,0,10*ROW('Water Data'!B31))="",NA(),OFFSET('Water Data'!$B$1,0,10*ROW('Water Data'!B31)))</f>
        <v>#N/A</v>
      </c>
      <c r="B37" s="57" t="e">
        <f ca="true">+IF(OFFSET('Water Data'!$A$3,0,10*ROW('Water Data'!A34))="",NA(),OFFSET('Water Data'!$A$3,0,10*ROW('Water Data'!A34)))</f>
        <v>#N/A</v>
      </c>
      <c r="C37" s="57" t="e">
        <f ca="true">+IF(OFFSET('Water Data'!$C$3,0,10*ROW('Water Data'!C34))="",NA(),OFFSET('Water Data'!$C$3,0,10*ROW('Water Data'!C34)))</f>
        <v>#N/A</v>
      </c>
      <c r="D37" s="58" t="e">
        <f ca="true">+IF(AND(ISNUMBER(OFFSET('Water Data'!$C$5,0,10*ROW('Water Data'!C31))),'Data Summary'!BS37="Yes"),100-OFFSET('Water Data'!$C$5,0,10*ROW('Water Data'!C31)),NA())</f>
        <v>#N/A</v>
      </c>
      <c r="E37" s="58" t="e">
        <f ca="true">+IF(AND(ISNUMBER(OFFSET('Water Data'!$C$7,0,10*ROW('Water Data'!C31))),'Data Summary'!BT37="Yes"),OFFSET('Water Data'!$C$7,0,10*ROW('Water Data'!C31)),NA())</f>
        <v>#N/A</v>
      </c>
      <c r="F37" s="58" t="e">
        <f ca="true">+IF(AND(ISNUMBER(OFFSET('Water Data'!$C$10,0,10*ROW('Water Data'!C31))),'Data Summary'!BU37="Yes"),OFFSET('Water Data'!$C$10,0,10*ROW('Water Data'!C31)),NA())</f>
        <v>#N/A</v>
      </c>
      <c r="G37" s="58" t="e">
        <f ca="true">+IF(AND(ISNUMBER(OFFSET('Water Data'!$D$5,0,10*ROW('Water Data'!D31))),'Data Summary'!BV37="Yes"),100-OFFSET('Water Data'!$D$5,0,10*ROW('Water Data'!D31)),NA())</f>
        <v>#N/A</v>
      </c>
      <c r="H37" s="58" t="e">
        <f ca="true">+IF(AND(ISNUMBER(OFFSET('Water Data'!$D$7,0,10*ROW('Water Data'!D31))),'Data Summary'!BW37="Yes"),OFFSET('Water Data'!$D$7,0,10*ROW('Water Data'!D31)),NA())</f>
        <v>#N/A</v>
      </c>
      <c r="I37" s="58" t="e">
        <f ca="true">+IF(AND(ISNUMBER(OFFSET('Water Data'!$D$10,0,10*ROW('Water Data'!D31))),'Data Summary'!BX37="Yes"),OFFSET('Water Data'!$D$10,0,10*ROW('Water Data'!D31)),NA())</f>
        <v>#N/A</v>
      </c>
      <c r="J37" s="58" t="e">
        <f ca="true">+IF(AND(ISNUMBER(OFFSET('Water Data'!$E$5,0,10*ROW('Water Data'!E31))),'Data Summary'!BY37="Yes"),100-OFFSET('Water Data'!$E$5,0,10*ROW('Water Data'!E31)),NA())</f>
        <v>#N/A</v>
      </c>
      <c r="K37" s="58" t="e">
        <f ca="true">+IF(AND(ISNUMBER(OFFSET('Water Data'!$E$7,0,10*ROW('Water Data'!E31))),'Data Summary'!BZ37="Yes"),OFFSET('Water Data'!$E$7,0,10*ROW('Water Data'!E31)),NA())</f>
        <v>#N/A</v>
      </c>
      <c r="L37" s="58" t="e">
        <f ca="true">+IF(AND(ISNUMBER(OFFSET('Water Data'!$E$10,0,10*ROW('Water Data'!E31))),'Data Summary'!CA37="Yes"),OFFSET('Water Data'!$E$10,0,10*ROW('Water Data'!E31)),NA())</f>
        <v>#N/A</v>
      </c>
      <c r="M37" s="58" t="e">
        <f ca="true">+IF(AND(ISNUMBER(OFFSET('Water Data'!$F$5,0,10*ROW('Water Data'!F31))),'Data Summary'!CB37="Yes"),100-OFFSET('Water Data'!$F$5,0,10*ROW('Water Data'!F31)),NA())</f>
        <v>#N/A</v>
      </c>
      <c r="N37" s="58" t="e">
        <f ca="true">+IF(AND(ISNUMBER(OFFSET('Water Data'!$F$7,0,10*ROW('Water Data'!F31))),'Data Summary'!CC37="Yes"),OFFSET('Water Data'!$F$7,0,10*ROW('Water Data'!F31)),NA())</f>
        <v>#N/A</v>
      </c>
      <c r="O37" s="58" t="e">
        <f ca="true">+IF(AND(ISNUMBER(OFFSET('Water Data'!$F$10,0,10*ROW('Water Data'!F31))),'Data Summary'!CD37="Yes"),OFFSET('Water Data'!$F$10,0,10*ROW('Water Data'!F31)),NA())</f>
        <v>#N/A</v>
      </c>
      <c r="P37" s="58" t="e">
        <f ca="true">+IF(AND(ISNUMBER(OFFSET('Water Data'!$G$5,0,10*ROW('Water Data'!G31))),'Data Summary'!CE37="Yes"),100-OFFSET('Water Data'!$G$5,0,10*ROW('Water Data'!G31)),NA())</f>
        <v>#N/A</v>
      </c>
      <c r="Q37" s="58" t="e">
        <f ca="true">+IF(AND(ISNUMBER(OFFSET('Water Data'!$G$7,0,10*ROW('Water Data'!G31))),'Data Summary'!CF37="Yes"),OFFSET('Water Data'!$G$7,0,10*ROW('Water Data'!G31)),NA())</f>
        <v>#N/A</v>
      </c>
      <c r="R37" s="58" t="e">
        <f ca="true">+IF(AND(ISNUMBER(OFFSET('Water Data'!$G$10,0,10*ROW('Water Data'!G31))),'Data Summary'!CG37="Yes"),OFFSET('Water Data'!$G$10,0,10*ROW('Water Data'!G31)),NA())</f>
        <v>#N/A</v>
      </c>
      <c r="S37" s="58" t="e">
        <f ca="true">+IF(AND(ISNUMBER(OFFSET('Water Data'!$H$5,0,10*ROW('Water Data'!H31))),'Data Summary'!CH37="Yes"),100-OFFSET('Water Data'!$H$5,0,10*ROW('Water Data'!H31)),NA())</f>
        <v>#N/A</v>
      </c>
      <c r="T37" s="58" t="e">
        <f ca="true">+IF(AND(ISNUMBER(OFFSET('Water Data'!$H$7,0,10*ROW('Water Data'!H31))),'Data Summary'!CI37="Yes"),OFFSET('Water Data'!$H$7,0,10*ROW('Water Data'!H31)),NA())</f>
        <v>#N/A</v>
      </c>
      <c r="U37" s="58" t="e">
        <f ca="true">+IF(AND(ISNUMBER(OFFSET('Water Data'!$H$10,0,10*ROW('Water Data'!H31))),'Data Summary'!CJ37="Yes"),OFFSET('Water Data'!$H$10,0,10*ROW('Water Data'!H31)),NA())</f>
        <v>#N/A</v>
      </c>
      <c r="V37" s="104" t="e">
        <f ca="true">+IF(AND(ISNUMBER(OFFSET('Sanitation Data'!$C$5,0,10*ROW('Sanitation Data'!C31))),'Data Summary'!CK37="Yes"),100-OFFSET('Sanitation Data'!$C$5,0,10*ROW('Sanitation Data'!C31)),NA())</f>
        <v>#N/A</v>
      </c>
      <c r="W37" s="104" t="e">
        <f ca="true">+IF(AND(ISNUMBER(OFFSET('Sanitation Data'!$C$7,0,10*ROW('Sanitation Data'!C31))),'Data Summary'!CL37="Yes"),OFFSET('Sanitation Data'!$C$7,0,10*ROW('Sanitation Data'!C31)),NA())</f>
        <v>#N/A</v>
      </c>
      <c r="X37" s="104" t="e">
        <f ca="true">+IF(AND(ISNUMBER(OFFSET('Sanitation Data'!$C$11,0,10*ROW('Sanitation Data'!C31))),'Data Summary'!CM37="Yes"),OFFSET('Sanitation Data'!$C$11,0,10*ROW('Sanitation Data'!C31)),NA())</f>
        <v>#N/A</v>
      </c>
      <c r="Y37" s="104" t="e">
        <f ca="true">+IF(AND(ISNUMBER(OFFSET('Sanitation Data'!$C$12,0,10*ROW('Sanitation Data'!C31))),'Data Summary'!CN37="Yes"),OFFSET('Sanitation Data'!$C$12,0,10*ROW('Sanitation Data'!C31)),NA())</f>
        <v>#N/A</v>
      </c>
      <c r="Z37" s="104" t="e">
        <f ca="true">+IF(AND(ISNUMBER(OFFSET('Sanitation Data'!$C$13,0,10*ROW('Sanitation Data'!C31))),'Data Summary'!CO37="Yes"),OFFSET('Sanitation Data'!$C$13,0,10*ROW('Sanitation Data'!C31)),NA())</f>
        <v>#N/A</v>
      </c>
      <c r="AA37" s="104" t="e">
        <f ca="true">+IF(AND(ISNUMBER(OFFSET('Sanitation Data'!$D$5,0,10*ROW('Sanitation Data'!D31))),'Data Summary'!CP37="Yes"),100-OFFSET('Sanitation Data'!$D$5,0,10*ROW('Sanitation Data'!D31)),NA())</f>
        <v>#N/A</v>
      </c>
      <c r="AB37" s="104" t="e">
        <f ca="true">+IF(AND(ISNUMBER(OFFSET('Sanitation Data'!$D$7,0,10*ROW('Sanitation Data'!D31))),'Data Summary'!CQ37="Yes"),OFFSET('Sanitation Data'!$D$7,0,10*ROW('Sanitation Data'!D31)),NA())</f>
        <v>#N/A</v>
      </c>
      <c r="AC37" s="104" t="e">
        <f ca="true">+IF(AND(ISNUMBER(OFFSET('Sanitation Data'!$D$11,0,10*ROW('Sanitation Data'!D31))),'Data Summary'!CR37="Yes"),OFFSET('Sanitation Data'!$D$11,0,10*ROW('Sanitation Data'!D31)),NA())</f>
        <v>#N/A</v>
      </c>
      <c r="AD37" s="104" t="e">
        <f ca="true">+IF(AND(ISNUMBER(OFFSET('Sanitation Data'!$D$12,0,10*ROW('Sanitation Data'!D31))),'Data Summary'!CS37="Yes"),OFFSET('Sanitation Data'!$D$12,0,10*ROW('Sanitation Data'!D31)),NA())</f>
        <v>#N/A</v>
      </c>
      <c r="AE37" s="104" t="e">
        <f ca="true">+IF(AND(ISNUMBER(OFFSET('Sanitation Data'!$D$13,0,10*ROW('Sanitation Data'!D31))),'Data Summary'!CT37="Yes"),OFFSET('Sanitation Data'!$D$13,0,10*ROW('Sanitation Data'!D31)),NA())</f>
        <v>#N/A</v>
      </c>
      <c r="AF37" s="104" t="e">
        <f ca="true">+IF(AND(ISNUMBER(OFFSET('Sanitation Data'!$E$5,0,10*ROW('Sanitation Data'!E31))),'Data Summary'!CU37="Yes"),100-OFFSET('Sanitation Data'!$E$5,0,10*ROW('Sanitation Data'!E31)),NA())</f>
        <v>#N/A</v>
      </c>
      <c r="AG37" s="104" t="e">
        <f ca="true">+IF(AND(ISNUMBER(OFFSET('Sanitation Data'!$E$7,0,10*ROW('Sanitation Data'!E31))),'Data Summary'!CV37="Yes"),OFFSET('Sanitation Data'!$E$7,0,10*ROW('Sanitation Data'!E31)),NA())</f>
        <v>#N/A</v>
      </c>
      <c r="AH37" s="104" t="e">
        <f ca="true">+IF(AND(ISNUMBER(OFFSET('Sanitation Data'!$E$11,0,10*ROW('Sanitation Data'!E31))),'Data Summary'!CW37="Yes"),OFFSET('Sanitation Data'!$E$11,0,10*ROW('Sanitation Data'!E31)),NA())</f>
        <v>#N/A</v>
      </c>
      <c r="AI37" s="104" t="e">
        <f ca="true">+IF(AND(ISNUMBER(OFFSET('Sanitation Data'!$E$12,0,10*ROW('Sanitation Data'!E31))),'Data Summary'!CX37="Yes"),OFFSET('Sanitation Data'!$E$12,0,10*ROW('Sanitation Data'!E31)),NA())</f>
        <v>#N/A</v>
      </c>
      <c r="AJ37" s="104" t="e">
        <f ca="true">+IF(AND(ISNUMBER(OFFSET('Sanitation Data'!$E$13,0,10*ROW('Sanitation Data'!E31))),'Data Summary'!CY37="Yes"),OFFSET('Sanitation Data'!$E$13,0,10*ROW('Sanitation Data'!E31)),NA())</f>
        <v>#N/A</v>
      </c>
      <c r="AK37" s="104" t="e">
        <f ca="true">+IF(AND(ISNUMBER(OFFSET('Sanitation Data'!$F$5,0,10*ROW('Sanitation Data'!F31))),'Data Summary'!CZ37="Yes"),100-OFFSET('Sanitation Data'!$F$5,0,10*ROW('Sanitation Data'!F31)),NA())</f>
        <v>#N/A</v>
      </c>
      <c r="AL37" s="104" t="e">
        <f ca="true">+IF(AND(ISNUMBER(OFFSET('Sanitation Data'!$F$7,0,10*ROW('Sanitation Data'!F31))),'Data Summary'!DA37="Yes"),OFFSET('Sanitation Data'!$F$7,0,10*ROW('Sanitation Data'!F31)),NA())</f>
        <v>#N/A</v>
      </c>
      <c r="AM37" s="104" t="e">
        <f ca="true">+IF(AND(ISNUMBER(OFFSET('Sanitation Data'!$F$11,0,10*ROW('Sanitation Data'!F31))),'Data Summary'!DB37="Yes"),OFFSET('Sanitation Data'!$F$11,0,10*ROW('Sanitation Data'!F31)),NA())</f>
        <v>#N/A</v>
      </c>
      <c r="AN37" s="104" t="e">
        <f ca="true">+IF(AND(ISNUMBER(OFFSET('Sanitation Data'!$F$12,0,10*ROW('Sanitation Data'!F31))),'Data Summary'!DC37="Yes"),OFFSET('Sanitation Data'!$F$12,0,10*ROW('Sanitation Data'!F31)),NA())</f>
        <v>#N/A</v>
      </c>
      <c r="AO37" s="104" t="e">
        <f ca="true">+IF(AND(ISNUMBER(OFFSET('Sanitation Data'!$F$13,0,10*ROW('Sanitation Data'!F31))),'Data Summary'!DD37="Yes"),OFFSET('Sanitation Data'!$F$13,0,10*ROW('Sanitation Data'!F31)),NA())</f>
        <v>#N/A</v>
      </c>
      <c r="AP37" s="104" t="e">
        <f ca="true">+IF(AND(ISNUMBER(OFFSET('Sanitation Data'!$G$5,0,10*ROW('Sanitation Data'!G31))),'Data Summary'!DE37="Yes"),100-OFFSET('Sanitation Data'!$G$5,0,10*ROW('Sanitation Data'!G31)),NA())</f>
        <v>#N/A</v>
      </c>
      <c r="AQ37" s="104" t="e">
        <f ca="true">+IF(AND(ISNUMBER(OFFSET('Sanitation Data'!$G$7,0,10*ROW('Sanitation Data'!G31))),'Data Summary'!DF37="Yes"),OFFSET('Sanitation Data'!$G$7,0,10*ROW('Sanitation Data'!G31)),NA())</f>
        <v>#N/A</v>
      </c>
      <c r="AR37" s="104" t="e">
        <f ca="true">+IF(AND(ISNUMBER(OFFSET('Sanitation Data'!$G$11,0,10*ROW('Sanitation Data'!G31))),'Data Summary'!DG37="Yes"),OFFSET('Sanitation Data'!$G$11,0,10*ROW('Sanitation Data'!G31)),NA())</f>
        <v>#N/A</v>
      </c>
      <c r="AS37" s="104" t="e">
        <f ca="true">+IF(AND(ISNUMBER(OFFSET('Sanitation Data'!$G$12,0,10*ROW('Sanitation Data'!G31))),'Data Summary'!DH37="Yes"),OFFSET('Sanitation Data'!$G$12,0,10*ROW('Sanitation Data'!G31)),NA())</f>
        <v>#N/A</v>
      </c>
      <c r="AT37" s="104" t="e">
        <f ca="true">+IF(AND(ISNUMBER(OFFSET('Sanitation Data'!$G$13,0,10*ROW('Sanitation Data'!G31))),'Data Summary'!DI37="Yes"),OFFSET('Sanitation Data'!$G$13,0,10*ROW('Sanitation Data'!G31)),NA())</f>
        <v>#N/A</v>
      </c>
      <c r="AU37" s="104" t="e">
        <f ca="true">+IF(AND(ISNUMBER(OFFSET('Sanitation Data'!$H$5,0,10*ROW('Sanitation Data'!H31))),'Data Summary'!DJ37="Yes"),100-OFFSET('Sanitation Data'!$H$5,0,10*ROW('Sanitation Data'!H31)),NA())</f>
        <v>#N/A</v>
      </c>
      <c r="AV37" s="104" t="e">
        <f ca="true">+IF(AND(ISNUMBER(OFFSET('Sanitation Data'!$H$7,0,10*ROW('Sanitation Data'!H31))),'Data Summary'!DK37="Yes"),OFFSET('Sanitation Data'!$H$7,0,10*ROW('Sanitation Data'!H31)),NA())</f>
        <v>#N/A</v>
      </c>
      <c r="AW37" s="104" t="e">
        <f ca="true">+IF(AND(ISNUMBER(OFFSET('Sanitation Data'!$H$11,0,10*ROW('Sanitation Data'!H31))),'Data Summary'!DL37="Yes"),OFFSET('Sanitation Data'!$H$11,0,10*ROW('Sanitation Data'!H31)),NA())</f>
        <v>#N/A</v>
      </c>
      <c r="AX37" s="104" t="e">
        <f ca="true">+IF(AND(ISNUMBER(OFFSET('Sanitation Data'!$H$12,0,10*ROW('Sanitation Data'!H31))),'Data Summary'!DM37="Yes"),OFFSET('Sanitation Data'!$H$12,0,10*ROW('Sanitation Data'!H31)),NA())</f>
        <v>#N/A</v>
      </c>
      <c r="AY37" s="104" t="e">
        <f ca="true">+IF(AND(ISNUMBER(OFFSET('Sanitation Data'!$H$13,0,10*ROW('Sanitation Data'!H31))),'Data Summary'!DN37="Yes"),OFFSET('Sanitation Data'!$H$13,0,10*ROW('Sanitation Data'!H31)),NA())</f>
        <v>#N/A</v>
      </c>
      <c r="AZ37" s="109" t="e">
        <f ca="true">+IF(AND(ISNUMBER(OFFSET('Hygiene Data'!$C$6,0,10*ROW('Hygiene Data'!C31))),'Data Summary'!DO37="Yes"),OFFSET('Hygiene Data'!$C$6,0,10*ROW('Hygiene Data'!C31)),NA())</f>
        <v>#N/A</v>
      </c>
      <c r="BA37" s="109" t="e">
        <f ca="true">+IF(AND(ISNUMBER(OFFSET('Hygiene Data'!$C$8,0,10*ROW('Hygiene Data'!C31))),'Data Summary'!DP37="Yes"),OFFSET('Hygiene Data'!$C$8,0,10*ROW('Hygiene Data'!C31)),NA())</f>
        <v>#N/A</v>
      </c>
      <c r="BB37" s="109" t="e">
        <f ca="true">+IF(AND(ISNUMBER(OFFSET('Hygiene Data'!$C$10,0,10*ROW('Hygiene Data'!C31))),'Data Summary'!DQ37="Yes"),OFFSET('Hygiene Data'!$C$10,0,10*ROW('Hygiene Data'!C31)),NA())</f>
        <v>#N/A</v>
      </c>
      <c r="BC37" s="109" t="e">
        <f ca="true">+IF(AND(ISNUMBER(OFFSET('Hygiene Data'!$D$6,0,10*ROW('Hygiene Data'!D31))),'Data Summary'!DR37="Yes"),OFFSET('Hygiene Data'!$D$6,0,10*ROW('Hygiene Data'!D31)),NA())</f>
        <v>#N/A</v>
      </c>
      <c r="BD37" s="109" t="e">
        <f ca="true">+IF(AND(ISNUMBER(OFFSET('Hygiene Data'!$D$8,0,10*ROW('Hygiene Data'!D31))),'Data Summary'!DS37="Yes"),OFFSET('Hygiene Data'!$D$8,0,10*ROW('Hygiene Data'!D31)),NA())</f>
        <v>#N/A</v>
      </c>
      <c r="BE37" s="109" t="e">
        <f ca="true">+IF(AND(ISNUMBER(OFFSET('Hygiene Data'!$D$10,0,10*ROW('Hygiene Data'!D31))),'Data Summary'!DT37="Yes"),OFFSET('Hygiene Data'!$D$10,0,10*ROW('Hygiene Data'!D31)),NA())</f>
        <v>#N/A</v>
      </c>
      <c r="BF37" s="109" t="e">
        <f ca="true">+IF(AND(ISNUMBER(OFFSET('Hygiene Data'!$E$6,0,10*ROW('Hygiene Data'!E31))),'Data Summary'!DU37="Yes"),OFFSET('Hygiene Data'!$E$6,0,10*ROW('Hygiene Data'!E31)),NA())</f>
        <v>#N/A</v>
      </c>
      <c r="BG37" s="109" t="e">
        <f ca="true">+IF(AND(ISNUMBER(OFFSET('Hygiene Data'!$E$8,0,10*ROW('Hygiene Data'!E31))),'Data Summary'!DV37="Yes"),OFFSET('Hygiene Data'!$E$8,0,10*ROW('Hygiene Data'!E31)),NA())</f>
        <v>#N/A</v>
      </c>
      <c r="BH37" s="109" t="e">
        <f ca="true">+IF(AND(ISNUMBER(OFFSET('Hygiene Data'!$E$10,0,10*ROW('Hygiene Data'!E31))),'Data Summary'!DW37="Yes"),OFFSET('Hygiene Data'!$E$10,0,10*ROW('Hygiene Data'!E31)),NA())</f>
        <v>#N/A</v>
      </c>
      <c r="BI37" s="109" t="e">
        <f ca="true">+IF(AND(ISNUMBER(OFFSET('Hygiene Data'!$F$6,0,10*ROW('Hygiene Data'!F31))),'Data Summary'!DX37="Yes"),OFFSET('Hygiene Data'!$F$6,0,10*ROW('Hygiene Data'!F31)),NA())</f>
        <v>#N/A</v>
      </c>
      <c r="BJ37" s="109" t="e">
        <f ca="true">+IF(AND(ISNUMBER(OFFSET('Hygiene Data'!$F$8,0,10*ROW('Hygiene Data'!F31))),'Data Summary'!DY37="Yes"),OFFSET('Hygiene Data'!$F$8,0,10*ROW('Hygiene Data'!F31)),NA())</f>
        <v>#N/A</v>
      </c>
      <c r="BK37" s="109" t="e">
        <f ca="true">+IF(AND(ISNUMBER(OFFSET('Hygiene Data'!$F$10,0,10*ROW('Hygiene Data'!F31))),'Data Summary'!DZ37="Yes"),OFFSET('Hygiene Data'!$F$10,0,10*ROW('Hygiene Data'!F31)),NA())</f>
        <v>#N/A</v>
      </c>
      <c r="BL37" s="109" t="e">
        <f ca="true">+IF(AND(ISNUMBER(OFFSET('Hygiene Data'!$G$6,0,10*ROW('Hygiene Data'!G31))),'Data Summary'!EA37="Yes"),OFFSET('Hygiene Data'!$G$6,0,10*ROW('Hygiene Data'!G31)),NA())</f>
        <v>#N/A</v>
      </c>
      <c r="BM37" s="109" t="e">
        <f ca="true">+IF(AND(ISNUMBER(OFFSET('Hygiene Data'!$G$8,0,10*ROW('Hygiene Data'!G31))),'Data Summary'!EB37="Yes"),OFFSET('Hygiene Data'!$G$8,0,10*ROW('Hygiene Data'!G31)),NA())</f>
        <v>#N/A</v>
      </c>
      <c r="BN37" s="109" t="e">
        <f ca="true">+IF(AND(ISNUMBER(OFFSET('Hygiene Data'!$G$10,0,10*ROW('Hygiene Data'!G31))),'Data Summary'!EC37="Yes"),OFFSET('Hygiene Data'!$G$10,0,10*ROW('Hygiene Data'!G31)),NA())</f>
        <v>#N/A</v>
      </c>
      <c r="BO37" s="109" t="e">
        <f ca="true">+IF(AND(ISNUMBER(OFFSET('Hygiene Data'!$H$6,0,10*ROW('Hygiene Data'!H31))),'Data Summary'!ED37="Yes"),OFFSET('Hygiene Data'!$H$6,0,10*ROW('Hygiene Data'!H31)),NA())</f>
        <v>#N/A</v>
      </c>
      <c r="BP37" s="109" t="e">
        <f ca="true">+IF(AND(ISNUMBER(OFFSET('Hygiene Data'!$H$8,0,10*ROW('Hygiene Data'!H31))),'Data Summary'!EE37="Yes"),OFFSET('Hygiene Data'!$H$8,0,10*ROW('Hygiene Data'!H31)),NA())</f>
        <v>#N/A</v>
      </c>
      <c r="BQ37" s="109" t="e">
        <f ca="true">+IF(AND(ISNUMBER(OFFSET('Hygiene Data'!$H$10,0,10*ROW('Hygiene Data'!H31))),'Data Summary'!EF37="Yes"),OFFSET('Hygiene Data'!$H$10,0,10*ROW('Hygiene Data'!H31)),NA())</f>
        <v>#N/A</v>
      </c>
    </row>
    <row r="38" x14ac:dyDescent="0.2">
      <c r="A38" s="57" t="e">
        <f ca="true">+IF(OFFSET('Water Data'!$B$1,0,10*ROW('Water Data'!B32))="",NA(),OFFSET('Water Data'!$B$1,0,10*ROW('Water Data'!B32)))</f>
        <v>#N/A</v>
      </c>
      <c r="B38" s="57" t="e">
        <f ca="true">+IF(OFFSET('Water Data'!$A$3,0,10*ROW('Water Data'!A35))="",NA(),OFFSET('Water Data'!$A$3,0,10*ROW('Water Data'!A35)))</f>
        <v>#N/A</v>
      </c>
      <c r="C38" s="57" t="e">
        <f ca="true">+IF(OFFSET('Water Data'!$C$3,0,10*ROW('Water Data'!C35))="",NA(),OFFSET('Water Data'!$C$3,0,10*ROW('Water Data'!C35)))</f>
        <v>#N/A</v>
      </c>
      <c r="D38" s="58" t="e">
        <f ca="true">+IF(AND(ISNUMBER(OFFSET('Water Data'!$C$5,0,10*ROW('Water Data'!C32))),'Data Summary'!BS38="Yes"),100-OFFSET('Water Data'!$C$5,0,10*ROW('Water Data'!C32)),NA())</f>
        <v>#N/A</v>
      </c>
      <c r="E38" s="58" t="e">
        <f ca="true">+IF(AND(ISNUMBER(OFFSET('Water Data'!$C$7,0,10*ROW('Water Data'!C32))),'Data Summary'!BT38="Yes"),OFFSET('Water Data'!$C$7,0,10*ROW('Water Data'!C32)),NA())</f>
        <v>#N/A</v>
      </c>
      <c r="F38" s="58" t="e">
        <f ca="true">+IF(AND(ISNUMBER(OFFSET('Water Data'!$C$10,0,10*ROW('Water Data'!C32))),'Data Summary'!BU38="Yes"),OFFSET('Water Data'!$C$10,0,10*ROW('Water Data'!C32)),NA())</f>
        <v>#N/A</v>
      </c>
      <c r="G38" s="58" t="e">
        <f ca="true">+IF(AND(ISNUMBER(OFFSET('Water Data'!$D$5,0,10*ROW('Water Data'!D32))),'Data Summary'!BV38="Yes"),100-OFFSET('Water Data'!$D$5,0,10*ROW('Water Data'!D32)),NA())</f>
        <v>#N/A</v>
      </c>
      <c r="H38" s="58" t="e">
        <f ca="true">+IF(AND(ISNUMBER(OFFSET('Water Data'!$D$7,0,10*ROW('Water Data'!D32))),'Data Summary'!BW38="Yes"),OFFSET('Water Data'!$D$7,0,10*ROW('Water Data'!D32)),NA())</f>
        <v>#N/A</v>
      </c>
      <c r="I38" s="58" t="e">
        <f ca="true">+IF(AND(ISNUMBER(OFFSET('Water Data'!$D$10,0,10*ROW('Water Data'!D32))),'Data Summary'!BX38="Yes"),OFFSET('Water Data'!$D$10,0,10*ROW('Water Data'!D32)),NA())</f>
        <v>#N/A</v>
      </c>
      <c r="J38" s="58" t="e">
        <f ca="true">+IF(AND(ISNUMBER(OFFSET('Water Data'!$E$5,0,10*ROW('Water Data'!E32))),'Data Summary'!BY38="Yes"),100-OFFSET('Water Data'!$E$5,0,10*ROW('Water Data'!E32)),NA())</f>
        <v>#N/A</v>
      </c>
      <c r="K38" s="58" t="e">
        <f ca="true">+IF(AND(ISNUMBER(OFFSET('Water Data'!$E$7,0,10*ROW('Water Data'!E32))),'Data Summary'!BZ38="Yes"),OFFSET('Water Data'!$E$7,0,10*ROW('Water Data'!E32)),NA())</f>
        <v>#N/A</v>
      </c>
      <c r="L38" s="58" t="e">
        <f ca="true">+IF(AND(ISNUMBER(OFFSET('Water Data'!$E$10,0,10*ROW('Water Data'!E32))),'Data Summary'!CA38="Yes"),OFFSET('Water Data'!$E$10,0,10*ROW('Water Data'!E32)),NA())</f>
        <v>#N/A</v>
      </c>
      <c r="M38" s="58" t="e">
        <f ca="true">+IF(AND(ISNUMBER(OFFSET('Water Data'!$F$5,0,10*ROW('Water Data'!F32))),'Data Summary'!CB38="Yes"),100-OFFSET('Water Data'!$F$5,0,10*ROW('Water Data'!F32)),NA())</f>
        <v>#N/A</v>
      </c>
      <c r="N38" s="58" t="e">
        <f ca="true">+IF(AND(ISNUMBER(OFFSET('Water Data'!$F$7,0,10*ROW('Water Data'!F32))),'Data Summary'!CC38="Yes"),OFFSET('Water Data'!$F$7,0,10*ROW('Water Data'!F32)),NA())</f>
        <v>#N/A</v>
      </c>
      <c r="O38" s="58" t="e">
        <f ca="true">+IF(AND(ISNUMBER(OFFSET('Water Data'!$F$10,0,10*ROW('Water Data'!F32))),'Data Summary'!CD38="Yes"),OFFSET('Water Data'!$F$10,0,10*ROW('Water Data'!F32)),NA())</f>
        <v>#N/A</v>
      </c>
      <c r="P38" s="58" t="e">
        <f ca="true">+IF(AND(ISNUMBER(OFFSET('Water Data'!$G$5,0,10*ROW('Water Data'!G32))),'Data Summary'!CE38="Yes"),100-OFFSET('Water Data'!$G$5,0,10*ROW('Water Data'!G32)),NA())</f>
        <v>#N/A</v>
      </c>
      <c r="Q38" s="58" t="e">
        <f ca="true">+IF(AND(ISNUMBER(OFFSET('Water Data'!$G$7,0,10*ROW('Water Data'!G32))),'Data Summary'!CF38="Yes"),OFFSET('Water Data'!$G$7,0,10*ROW('Water Data'!G32)),NA())</f>
        <v>#N/A</v>
      </c>
      <c r="R38" s="58" t="e">
        <f ca="true">+IF(AND(ISNUMBER(OFFSET('Water Data'!$G$10,0,10*ROW('Water Data'!G32))),'Data Summary'!CG38="Yes"),OFFSET('Water Data'!$G$10,0,10*ROW('Water Data'!G32)),NA())</f>
        <v>#N/A</v>
      </c>
      <c r="S38" s="58" t="e">
        <f ca="true">+IF(AND(ISNUMBER(OFFSET('Water Data'!$H$5,0,10*ROW('Water Data'!H32))),'Data Summary'!CH38="Yes"),100-OFFSET('Water Data'!$H$5,0,10*ROW('Water Data'!H32)),NA())</f>
        <v>#N/A</v>
      </c>
      <c r="T38" s="58" t="e">
        <f ca="true">+IF(AND(ISNUMBER(OFFSET('Water Data'!$H$7,0,10*ROW('Water Data'!H32))),'Data Summary'!CI38="Yes"),OFFSET('Water Data'!$H$7,0,10*ROW('Water Data'!H32)),NA())</f>
        <v>#N/A</v>
      </c>
      <c r="U38" s="58" t="e">
        <f ca="true">+IF(AND(ISNUMBER(OFFSET('Water Data'!$H$10,0,10*ROW('Water Data'!H32))),'Data Summary'!CJ38="Yes"),OFFSET('Water Data'!$H$10,0,10*ROW('Water Data'!H32)),NA())</f>
        <v>#N/A</v>
      </c>
      <c r="V38" s="104" t="e">
        <f ca="true">+IF(AND(ISNUMBER(OFFSET('Sanitation Data'!$C$5,0,10*ROW('Sanitation Data'!C32))),'Data Summary'!CK38="Yes"),100-OFFSET('Sanitation Data'!$C$5,0,10*ROW('Sanitation Data'!C32)),NA())</f>
        <v>#N/A</v>
      </c>
      <c r="W38" s="104" t="e">
        <f ca="true">+IF(AND(ISNUMBER(OFFSET('Sanitation Data'!$C$7,0,10*ROW('Sanitation Data'!C32))),'Data Summary'!CL38="Yes"),OFFSET('Sanitation Data'!$C$7,0,10*ROW('Sanitation Data'!C32)),NA())</f>
        <v>#N/A</v>
      </c>
      <c r="X38" s="104" t="e">
        <f ca="true">+IF(AND(ISNUMBER(OFFSET('Sanitation Data'!$C$11,0,10*ROW('Sanitation Data'!C32))),'Data Summary'!CM38="Yes"),OFFSET('Sanitation Data'!$C$11,0,10*ROW('Sanitation Data'!C32)),NA())</f>
        <v>#N/A</v>
      </c>
      <c r="Y38" s="104" t="e">
        <f ca="true">+IF(AND(ISNUMBER(OFFSET('Sanitation Data'!$C$12,0,10*ROW('Sanitation Data'!C32))),'Data Summary'!CN38="Yes"),OFFSET('Sanitation Data'!$C$12,0,10*ROW('Sanitation Data'!C32)),NA())</f>
        <v>#N/A</v>
      </c>
      <c r="Z38" s="104" t="e">
        <f ca="true">+IF(AND(ISNUMBER(OFFSET('Sanitation Data'!$C$13,0,10*ROW('Sanitation Data'!C32))),'Data Summary'!CO38="Yes"),OFFSET('Sanitation Data'!$C$13,0,10*ROW('Sanitation Data'!C32)),NA())</f>
        <v>#N/A</v>
      </c>
      <c r="AA38" s="104" t="e">
        <f ca="true">+IF(AND(ISNUMBER(OFFSET('Sanitation Data'!$D$5,0,10*ROW('Sanitation Data'!D32))),'Data Summary'!CP38="Yes"),100-OFFSET('Sanitation Data'!$D$5,0,10*ROW('Sanitation Data'!D32)),NA())</f>
        <v>#N/A</v>
      </c>
      <c r="AB38" s="104" t="e">
        <f ca="true">+IF(AND(ISNUMBER(OFFSET('Sanitation Data'!$D$7,0,10*ROW('Sanitation Data'!D32))),'Data Summary'!CQ38="Yes"),OFFSET('Sanitation Data'!$D$7,0,10*ROW('Sanitation Data'!D32)),NA())</f>
        <v>#N/A</v>
      </c>
      <c r="AC38" s="104" t="e">
        <f ca="true">+IF(AND(ISNUMBER(OFFSET('Sanitation Data'!$D$11,0,10*ROW('Sanitation Data'!D32))),'Data Summary'!CR38="Yes"),OFFSET('Sanitation Data'!$D$11,0,10*ROW('Sanitation Data'!D32)),NA())</f>
        <v>#N/A</v>
      </c>
      <c r="AD38" s="104" t="e">
        <f ca="true">+IF(AND(ISNUMBER(OFFSET('Sanitation Data'!$D$12,0,10*ROW('Sanitation Data'!D32))),'Data Summary'!CS38="Yes"),OFFSET('Sanitation Data'!$D$12,0,10*ROW('Sanitation Data'!D32)),NA())</f>
        <v>#N/A</v>
      </c>
      <c r="AE38" s="104" t="e">
        <f ca="true">+IF(AND(ISNUMBER(OFFSET('Sanitation Data'!$D$13,0,10*ROW('Sanitation Data'!D32))),'Data Summary'!CT38="Yes"),OFFSET('Sanitation Data'!$D$13,0,10*ROW('Sanitation Data'!D32)),NA())</f>
        <v>#N/A</v>
      </c>
      <c r="AF38" s="104" t="e">
        <f ca="true">+IF(AND(ISNUMBER(OFFSET('Sanitation Data'!$E$5,0,10*ROW('Sanitation Data'!E32))),'Data Summary'!CU38="Yes"),100-OFFSET('Sanitation Data'!$E$5,0,10*ROW('Sanitation Data'!E32)),NA())</f>
        <v>#N/A</v>
      </c>
      <c r="AG38" s="104" t="e">
        <f ca="true">+IF(AND(ISNUMBER(OFFSET('Sanitation Data'!$E$7,0,10*ROW('Sanitation Data'!E32))),'Data Summary'!CV38="Yes"),OFFSET('Sanitation Data'!$E$7,0,10*ROW('Sanitation Data'!E32)),NA())</f>
        <v>#N/A</v>
      </c>
      <c r="AH38" s="104" t="e">
        <f ca="true">+IF(AND(ISNUMBER(OFFSET('Sanitation Data'!$E$11,0,10*ROW('Sanitation Data'!E32))),'Data Summary'!CW38="Yes"),OFFSET('Sanitation Data'!$E$11,0,10*ROW('Sanitation Data'!E32)),NA())</f>
        <v>#N/A</v>
      </c>
      <c r="AI38" s="104" t="e">
        <f ca="true">+IF(AND(ISNUMBER(OFFSET('Sanitation Data'!$E$12,0,10*ROW('Sanitation Data'!E32))),'Data Summary'!CX38="Yes"),OFFSET('Sanitation Data'!$E$12,0,10*ROW('Sanitation Data'!E32)),NA())</f>
        <v>#N/A</v>
      </c>
      <c r="AJ38" s="104" t="e">
        <f ca="true">+IF(AND(ISNUMBER(OFFSET('Sanitation Data'!$E$13,0,10*ROW('Sanitation Data'!E32))),'Data Summary'!CY38="Yes"),OFFSET('Sanitation Data'!$E$13,0,10*ROW('Sanitation Data'!E32)),NA())</f>
        <v>#N/A</v>
      </c>
      <c r="AK38" s="104" t="e">
        <f ca="true">+IF(AND(ISNUMBER(OFFSET('Sanitation Data'!$F$5,0,10*ROW('Sanitation Data'!F32))),'Data Summary'!CZ38="Yes"),100-OFFSET('Sanitation Data'!$F$5,0,10*ROW('Sanitation Data'!F32)),NA())</f>
        <v>#N/A</v>
      </c>
      <c r="AL38" s="104" t="e">
        <f ca="true">+IF(AND(ISNUMBER(OFFSET('Sanitation Data'!$F$7,0,10*ROW('Sanitation Data'!F32))),'Data Summary'!DA38="Yes"),OFFSET('Sanitation Data'!$F$7,0,10*ROW('Sanitation Data'!F32)),NA())</f>
        <v>#N/A</v>
      </c>
      <c r="AM38" s="104" t="e">
        <f ca="true">+IF(AND(ISNUMBER(OFFSET('Sanitation Data'!$F$11,0,10*ROW('Sanitation Data'!F32))),'Data Summary'!DB38="Yes"),OFFSET('Sanitation Data'!$F$11,0,10*ROW('Sanitation Data'!F32)),NA())</f>
        <v>#N/A</v>
      </c>
      <c r="AN38" s="104" t="e">
        <f ca="true">+IF(AND(ISNUMBER(OFFSET('Sanitation Data'!$F$12,0,10*ROW('Sanitation Data'!F32))),'Data Summary'!DC38="Yes"),OFFSET('Sanitation Data'!$F$12,0,10*ROW('Sanitation Data'!F32)),NA())</f>
        <v>#N/A</v>
      </c>
      <c r="AO38" s="104" t="e">
        <f ca="true">+IF(AND(ISNUMBER(OFFSET('Sanitation Data'!$F$13,0,10*ROW('Sanitation Data'!F32))),'Data Summary'!DD38="Yes"),OFFSET('Sanitation Data'!$F$13,0,10*ROW('Sanitation Data'!F32)),NA())</f>
        <v>#N/A</v>
      </c>
      <c r="AP38" s="104" t="e">
        <f ca="true">+IF(AND(ISNUMBER(OFFSET('Sanitation Data'!$G$5,0,10*ROW('Sanitation Data'!G32))),'Data Summary'!DE38="Yes"),100-OFFSET('Sanitation Data'!$G$5,0,10*ROW('Sanitation Data'!G32)),NA())</f>
        <v>#N/A</v>
      </c>
      <c r="AQ38" s="104" t="e">
        <f ca="true">+IF(AND(ISNUMBER(OFFSET('Sanitation Data'!$G$7,0,10*ROW('Sanitation Data'!G32))),'Data Summary'!DF38="Yes"),OFFSET('Sanitation Data'!$G$7,0,10*ROW('Sanitation Data'!G32)),NA())</f>
        <v>#N/A</v>
      </c>
      <c r="AR38" s="104" t="e">
        <f ca="true">+IF(AND(ISNUMBER(OFFSET('Sanitation Data'!$G$11,0,10*ROW('Sanitation Data'!G32))),'Data Summary'!DG38="Yes"),OFFSET('Sanitation Data'!$G$11,0,10*ROW('Sanitation Data'!G32)),NA())</f>
        <v>#N/A</v>
      </c>
      <c r="AS38" s="104" t="e">
        <f ca="true">+IF(AND(ISNUMBER(OFFSET('Sanitation Data'!$G$12,0,10*ROW('Sanitation Data'!G32))),'Data Summary'!DH38="Yes"),OFFSET('Sanitation Data'!$G$12,0,10*ROW('Sanitation Data'!G32)),NA())</f>
        <v>#N/A</v>
      </c>
      <c r="AT38" s="104" t="e">
        <f ca="true">+IF(AND(ISNUMBER(OFFSET('Sanitation Data'!$G$13,0,10*ROW('Sanitation Data'!G32))),'Data Summary'!DI38="Yes"),OFFSET('Sanitation Data'!$G$13,0,10*ROW('Sanitation Data'!G32)),NA())</f>
        <v>#N/A</v>
      </c>
      <c r="AU38" s="104" t="e">
        <f ca="true">+IF(AND(ISNUMBER(OFFSET('Sanitation Data'!$H$5,0,10*ROW('Sanitation Data'!H32))),'Data Summary'!DJ38="Yes"),100-OFFSET('Sanitation Data'!$H$5,0,10*ROW('Sanitation Data'!H32)),NA())</f>
        <v>#N/A</v>
      </c>
      <c r="AV38" s="104" t="e">
        <f ca="true">+IF(AND(ISNUMBER(OFFSET('Sanitation Data'!$H$7,0,10*ROW('Sanitation Data'!H32))),'Data Summary'!DK38="Yes"),OFFSET('Sanitation Data'!$H$7,0,10*ROW('Sanitation Data'!H32)),NA())</f>
        <v>#N/A</v>
      </c>
      <c r="AW38" s="104" t="e">
        <f ca="true">+IF(AND(ISNUMBER(OFFSET('Sanitation Data'!$H$11,0,10*ROW('Sanitation Data'!H32))),'Data Summary'!DL38="Yes"),OFFSET('Sanitation Data'!$H$11,0,10*ROW('Sanitation Data'!H32)),NA())</f>
        <v>#N/A</v>
      </c>
      <c r="AX38" s="104" t="e">
        <f ca="true">+IF(AND(ISNUMBER(OFFSET('Sanitation Data'!$H$12,0,10*ROW('Sanitation Data'!H32))),'Data Summary'!DM38="Yes"),OFFSET('Sanitation Data'!$H$12,0,10*ROW('Sanitation Data'!H32)),NA())</f>
        <v>#N/A</v>
      </c>
      <c r="AY38" s="104" t="e">
        <f ca="true">+IF(AND(ISNUMBER(OFFSET('Sanitation Data'!$H$13,0,10*ROW('Sanitation Data'!H32))),'Data Summary'!DN38="Yes"),OFFSET('Sanitation Data'!$H$13,0,10*ROW('Sanitation Data'!H32)),NA())</f>
        <v>#N/A</v>
      </c>
      <c r="AZ38" s="109" t="e">
        <f ca="true">+IF(AND(ISNUMBER(OFFSET('Hygiene Data'!$C$6,0,10*ROW('Hygiene Data'!C32))),'Data Summary'!DO38="Yes"),OFFSET('Hygiene Data'!$C$6,0,10*ROW('Hygiene Data'!C32)),NA())</f>
        <v>#N/A</v>
      </c>
      <c r="BA38" s="109" t="e">
        <f ca="true">+IF(AND(ISNUMBER(OFFSET('Hygiene Data'!$C$8,0,10*ROW('Hygiene Data'!C32))),'Data Summary'!DP38="Yes"),OFFSET('Hygiene Data'!$C$8,0,10*ROW('Hygiene Data'!C32)),NA())</f>
        <v>#N/A</v>
      </c>
      <c r="BB38" s="109" t="e">
        <f ca="true">+IF(AND(ISNUMBER(OFFSET('Hygiene Data'!$C$10,0,10*ROW('Hygiene Data'!C32))),'Data Summary'!DQ38="Yes"),OFFSET('Hygiene Data'!$C$10,0,10*ROW('Hygiene Data'!C32)),NA())</f>
        <v>#N/A</v>
      </c>
      <c r="BC38" s="109" t="e">
        <f ca="true">+IF(AND(ISNUMBER(OFFSET('Hygiene Data'!$D$6,0,10*ROW('Hygiene Data'!D32))),'Data Summary'!DR38="Yes"),OFFSET('Hygiene Data'!$D$6,0,10*ROW('Hygiene Data'!D32)),NA())</f>
        <v>#N/A</v>
      </c>
      <c r="BD38" s="109" t="e">
        <f ca="true">+IF(AND(ISNUMBER(OFFSET('Hygiene Data'!$D$8,0,10*ROW('Hygiene Data'!D32))),'Data Summary'!DS38="Yes"),OFFSET('Hygiene Data'!$D$8,0,10*ROW('Hygiene Data'!D32)),NA())</f>
        <v>#N/A</v>
      </c>
      <c r="BE38" s="109" t="e">
        <f ca="true">+IF(AND(ISNUMBER(OFFSET('Hygiene Data'!$D$10,0,10*ROW('Hygiene Data'!D32))),'Data Summary'!DT38="Yes"),OFFSET('Hygiene Data'!$D$10,0,10*ROW('Hygiene Data'!D32)),NA())</f>
        <v>#N/A</v>
      </c>
      <c r="BF38" s="109" t="e">
        <f ca="true">+IF(AND(ISNUMBER(OFFSET('Hygiene Data'!$E$6,0,10*ROW('Hygiene Data'!E32))),'Data Summary'!DU38="Yes"),OFFSET('Hygiene Data'!$E$6,0,10*ROW('Hygiene Data'!E32)),NA())</f>
        <v>#N/A</v>
      </c>
      <c r="BG38" s="109" t="e">
        <f ca="true">+IF(AND(ISNUMBER(OFFSET('Hygiene Data'!$E$8,0,10*ROW('Hygiene Data'!E32))),'Data Summary'!DV38="Yes"),OFFSET('Hygiene Data'!$E$8,0,10*ROW('Hygiene Data'!E32)),NA())</f>
        <v>#N/A</v>
      </c>
      <c r="BH38" s="109" t="e">
        <f ca="true">+IF(AND(ISNUMBER(OFFSET('Hygiene Data'!$E$10,0,10*ROW('Hygiene Data'!E32))),'Data Summary'!DW38="Yes"),OFFSET('Hygiene Data'!$E$10,0,10*ROW('Hygiene Data'!E32)),NA())</f>
        <v>#N/A</v>
      </c>
      <c r="BI38" s="109" t="e">
        <f ca="true">+IF(AND(ISNUMBER(OFFSET('Hygiene Data'!$F$6,0,10*ROW('Hygiene Data'!F32))),'Data Summary'!DX38="Yes"),OFFSET('Hygiene Data'!$F$6,0,10*ROW('Hygiene Data'!F32)),NA())</f>
        <v>#N/A</v>
      </c>
      <c r="BJ38" s="109" t="e">
        <f ca="true">+IF(AND(ISNUMBER(OFFSET('Hygiene Data'!$F$8,0,10*ROW('Hygiene Data'!F32))),'Data Summary'!DY38="Yes"),OFFSET('Hygiene Data'!$F$8,0,10*ROW('Hygiene Data'!F32)),NA())</f>
        <v>#N/A</v>
      </c>
      <c r="BK38" s="109" t="e">
        <f ca="true">+IF(AND(ISNUMBER(OFFSET('Hygiene Data'!$F$10,0,10*ROW('Hygiene Data'!F32))),'Data Summary'!DZ38="Yes"),OFFSET('Hygiene Data'!$F$10,0,10*ROW('Hygiene Data'!F32)),NA())</f>
        <v>#N/A</v>
      </c>
      <c r="BL38" s="109" t="e">
        <f ca="true">+IF(AND(ISNUMBER(OFFSET('Hygiene Data'!$G$6,0,10*ROW('Hygiene Data'!G32))),'Data Summary'!EA38="Yes"),OFFSET('Hygiene Data'!$G$6,0,10*ROW('Hygiene Data'!G32)),NA())</f>
        <v>#N/A</v>
      </c>
      <c r="BM38" s="109" t="e">
        <f ca="true">+IF(AND(ISNUMBER(OFFSET('Hygiene Data'!$G$8,0,10*ROW('Hygiene Data'!G32))),'Data Summary'!EB38="Yes"),OFFSET('Hygiene Data'!$G$8,0,10*ROW('Hygiene Data'!G32)),NA())</f>
        <v>#N/A</v>
      </c>
      <c r="BN38" s="109" t="e">
        <f ca="true">+IF(AND(ISNUMBER(OFFSET('Hygiene Data'!$G$10,0,10*ROW('Hygiene Data'!G32))),'Data Summary'!EC38="Yes"),OFFSET('Hygiene Data'!$G$10,0,10*ROW('Hygiene Data'!G32)),NA())</f>
        <v>#N/A</v>
      </c>
      <c r="BO38" s="109" t="e">
        <f ca="true">+IF(AND(ISNUMBER(OFFSET('Hygiene Data'!$H$6,0,10*ROW('Hygiene Data'!H32))),'Data Summary'!ED38="Yes"),OFFSET('Hygiene Data'!$H$6,0,10*ROW('Hygiene Data'!H32)),NA())</f>
        <v>#N/A</v>
      </c>
      <c r="BP38" s="109" t="e">
        <f ca="true">+IF(AND(ISNUMBER(OFFSET('Hygiene Data'!$H$8,0,10*ROW('Hygiene Data'!H32))),'Data Summary'!EE38="Yes"),OFFSET('Hygiene Data'!$H$8,0,10*ROW('Hygiene Data'!H32)),NA())</f>
        <v>#N/A</v>
      </c>
      <c r="BQ38" s="109" t="e">
        <f ca="true">+IF(AND(ISNUMBER(OFFSET('Hygiene Data'!$H$10,0,10*ROW('Hygiene Data'!H32))),'Data Summary'!EF38="Yes"),OFFSET('Hygiene Data'!$H$10,0,10*ROW('Hygiene Data'!H32)),NA())</f>
        <v>#N/A</v>
      </c>
    </row>
    <row r="39" x14ac:dyDescent="0.2">
      <c r="A39" s="57" t="e">
        <f ca="true">+IF(OFFSET('Water Data'!$B$1,0,10*ROW('Water Data'!B33))="",NA(),OFFSET('Water Data'!$B$1,0,10*ROW('Water Data'!B33)))</f>
        <v>#N/A</v>
      </c>
      <c r="B39" s="57" t="e">
        <f ca="true">+IF(OFFSET('Water Data'!$A$3,0,10*ROW('Water Data'!A36))="",NA(),OFFSET('Water Data'!$A$3,0,10*ROW('Water Data'!A36)))</f>
        <v>#N/A</v>
      </c>
      <c r="C39" s="57" t="e">
        <f ca="true">+IF(OFFSET('Water Data'!$C$3,0,10*ROW('Water Data'!C36))="",NA(),OFFSET('Water Data'!$C$3,0,10*ROW('Water Data'!C36)))</f>
        <v>#N/A</v>
      </c>
      <c r="D39" s="58" t="e">
        <f ca="true">+IF(AND(ISNUMBER(OFFSET('Water Data'!$C$5,0,10*ROW('Water Data'!C33))),'Data Summary'!BS39="Yes"),100-OFFSET('Water Data'!$C$5,0,10*ROW('Water Data'!C33)),NA())</f>
        <v>#N/A</v>
      </c>
      <c r="E39" s="58" t="e">
        <f ca="true">+IF(AND(ISNUMBER(OFFSET('Water Data'!$C$7,0,10*ROW('Water Data'!C33))),'Data Summary'!BT39="Yes"),OFFSET('Water Data'!$C$7,0,10*ROW('Water Data'!C33)),NA())</f>
        <v>#N/A</v>
      </c>
      <c r="F39" s="58" t="e">
        <f ca="true">+IF(AND(ISNUMBER(OFFSET('Water Data'!$C$10,0,10*ROW('Water Data'!C33))),'Data Summary'!BU39="Yes"),OFFSET('Water Data'!$C$10,0,10*ROW('Water Data'!C33)),NA())</f>
        <v>#N/A</v>
      </c>
      <c r="G39" s="58" t="e">
        <f ca="true">+IF(AND(ISNUMBER(OFFSET('Water Data'!$D$5,0,10*ROW('Water Data'!D33))),'Data Summary'!BV39="Yes"),100-OFFSET('Water Data'!$D$5,0,10*ROW('Water Data'!D33)),NA())</f>
        <v>#N/A</v>
      </c>
      <c r="H39" s="58" t="e">
        <f ca="true">+IF(AND(ISNUMBER(OFFSET('Water Data'!$D$7,0,10*ROW('Water Data'!D33))),'Data Summary'!BW39="Yes"),OFFSET('Water Data'!$D$7,0,10*ROW('Water Data'!D33)),NA())</f>
        <v>#N/A</v>
      </c>
      <c r="I39" s="58" t="e">
        <f ca="true">+IF(AND(ISNUMBER(OFFSET('Water Data'!$D$10,0,10*ROW('Water Data'!D33))),'Data Summary'!BX39="Yes"),OFFSET('Water Data'!$D$10,0,10*ROW('Water Data'!D33)),NA())</f>
        <v>#N/A</v>
      </c>
      <c r="J39" s="58" t="e">
        <f ca="true">+IF(AND(ISNUMBER(OFFSET('Water Data'!$E$5,0,10*ROW('Water Data'!E33))),'Data Summary'!BY39="Yes"),100-OFFSET('Water Data'!$E$5,0,10*ROW('Water Data'!E33)),NA())</f>
        <v>#N/A</v>
      </c>
      <c r="K39" s="58" t="e">
        <f ca="true">+IF(AND(ISNUMBER(OFFSET('Water Data'!$E$7,0,10*ROW('Water Data'!E33))),'Data Summary'!BZ39="Yes"),OFFSET('Water Data'!$E$7,0,10*ROW('Water Data'!E33)),NA())</f>
        <v>#N/A</v>
      </c>
      <c r="L39" s="58" t="e">
        <f ca="true">+IF(AND(ISNUMBER(OFFSET('Water Data'!$E$10,0,10*ROW('Water Data'!E33))),'Data Summary'!CA39="Yes"),OFFSET('Water Data'!$E$10,0,10*ROW('Water Data'!E33)),NA())</f>
        <v>#N/A</v>
      </c>
      <c r="M39" s="58" t="e">
        <f ca="true">+IF(AND(ISNUMBER(OFFSET('Water Data'!$F$5,0,10*ROW('Water Data'!F33))),'Data Summary'!CB39="Yes"),100-OFFSET('Water Data'!$F$5,0,10*ROW('Water Data'!F33)),NA())</f>
        <v>#N/A</v>
      </c>
      <c r="N39" s="58" t="e">
        <f ca="true">+IF(AND(ISNUMBER(OFFSET('Water Data'!$F$7,0,10*ROW('Water Data'!F33))),'Data Summary'!CC39="Yes"),OFFSET('Water Data'!$F$7,0,10*ROW('Water Data'!F33)),NA())</f>
        <v>#N/A</v>
      </c>
      <c r="O39" s="58" t="e">
        <f ca="true">+IF(AND(ISNUMBER(OFFSET('Water Data'!$F$10,0,10*ROW('Water Data'!F33))),'Data Summary'!CD39="Yes"),OFFSET('Water Data'!$F$10,0,10*ROW('Water Data'!F33)),NA())</f>
        <v>#N/A</v>
      </c>
      <c r="P39" s="58" t="e">
        <f ca="true">+IF(AND(ISNUMBER(OFFSET('Water Data'!$G$5,0,10*ROW('Water Data'!G33))),'Data Summary'!CE39="Yes"),100-OFFSET('Water Data'!$G$5,0,10*ROW('Water Data'!G33)),NA())</f>
        <v>#N/A</v>
      </c>
      <c r="Q39" s="58" t="e">
        <f ca="true">+IF(AND(ISNUMBER(OFFSET('Water Data'!$G$7,0,10*ROW('Water Data'!G33))),'Data Summary'!CF39="Yes"),OFFSET('Water Data'!$G$7,0,10*ROW('Water Data'!G33)),NA())</f>
        <v>#N/A</v>
      </c>
      <c r="R39" s="58" t="e">
        <f ca="true">+IF(AND(ISNUMBER(OFFSET('Water Data'!$G$10,0,10*ROW('Water Data'!G33))),'Data Summary'!CG39="Yes"),OFFSET('Water Data'!$G$10,0,10*ROW('Water Data'!G33)),NA())</f>
        <v>#N/A</v>
      </c>
      <c r="S39" s="58" t="e">
        <f ca="true">+IF(AND(ISNUMBER(OFFSET('Water Data'!$H$5,0,10*ROW('Water Data'!H33))),'Data Summary'!CH39="Yes"),100-OFFSET('Water Data'!$H$5,0,10*ROW('Water Data'!H33)),NA())</f>
        <v>#N/A</v>
      </c>
      <c r="T39" s="58" t="e">
        <f ca="true">+IF(AND(ISNUMBER(OFFSET('Water Data'!$H$7,0,10*ROW('Water Data'!H33))),'Data Summary'!CI39="Yes"),OFFSET('Water Data'!$H$7,0,10*ROW('Water Data'!H33)),NA())</f>
        <v>#N/A</v>
      </c>
      <c r="U39" s="58" t="e">
        <f ca="true">+IF(AND(ISNUMBER(OFFSET('Water Data'!$H$10,0,10*ROW('Water Data'!H33))),'Data Summary'!CJ39="Yes"),OFFSET('Water Data'!$H$10,0,10*ROW('Water Data'!H33)),NA())</f>
        <v>#N/A</v>
      </c>
      <c r="V39" s="104" t="e">
        <f ca="true">+IF(AND(ISNUMBER(OFFSET('Sanitation Data'!$C$5,0,10*ROW('Sanitation Data'!C33))),'Data Summary'!CK39="Yes"),100-OFFSET('Sanitation Data'!$C$5,0,10*ROW('Sanitation Data'!C33)),NA())</f>
        <v>#N/A</v>
      </c>
      <c r="W39" s="104" t="e">
        <f ca="true">+IF(AND(ISNUMBER(OFFSET('Sanitation Data'!$C$7,0,10*ROW('Sanitation Data'!C33))),'Data Summary'!CL39="Yes"),OFFSET('Sanitation Data'!$C$7,0,10*ROW('Sanitation Data'!C33)),NA())</f>
        <v>#N/A</v>
      </c>
      <c r="X39" s="104" t="e">
        <f ca="true">+IF(AND(ISNUMBER(OFFSET('Sanitation Data'!$C$11,0,10*ROW('Sanitation Data'!C33))),'Data Summary'!CM39="Yes"),OFFSET('Sanitation Data'!$C$11,0,10*ROW('Sanitation Data'!C33)),NA())</f>
        <v>#N/A</v>
      </c>
      <c r="Y39" s="104" t="e">
        <f ca="true">+IF(AND(ISNUMBER(OFFSET('Sanitation Data'!$C$12,0,10*ROW('Sanitation Data'!C33))),'Data Summary'!CN39="Yes"),OFFSET('Sanitation Data'!$C$12,0,10*ROW('Sanitation Data'!C33)),NA())</f>
        <v>#N/A</v>
      </c>
      <c r="Z39" s="104" t="e">
        <f ca="true">+IF(AND(ISNUMBER(OFFSET('Sanitation Data'!$C$13,0,10*ROW('Sanitation Data'!C33))),'Data Summary'!CO39="Yes"),OFFSET('Sanitation Data'!$C$13,0,10*ROW('Sanitation Data'!C33)),NA())</f>
        <v>#N/A</v>
      </c>
      <c r="AA39" s="104" t="e">
        <f ca="true">+IF(AND(ISNUMBER(OFFSET('Sanitation Data'!$D$5,0,10*ROW('Sanitation Data'!D33))),'Data Summary'!CP39="Yes"),100-OFFSET('Sanitation Data'!$D$5,0,10*ROW('Sanitation Data'!D33)),NA())</f>
        <v>#N/A</v>
      </c>
      <c r="AB39" s="104" t="e">
        <f ca="true">+IF(AND(ISNUMBER(OFFSET('Sanitation Data'!$D$7,0,10*ROW('Sanitation Data'!D33))),'Data Summary'!CQ39="Yes"),OFFSET('Sanitation Data'!$D$7,0,10*ROW('Sanitation Data'!D33)),NA())</f>
        <v>#N/A</v>
      </c>
      <c r="AC39" s="104" t="e">
        <f ca="true">+IF(AND(ISNUMBER(OFFSET('Sanitation Data'!$D$11,0,10*ROW('Sanitation Data'!D33))),'Data Summary'!CR39="Yes"),OFFSET('Sanitation Data'!$D$11,0,10*ROW('Sanitation Data'!D33)),NA())</f>
        <v>#N/A</v>
      </c>
      <c r="AD39" s="104" t="e">
        <f ca="true">+IF(AND(ISNUMBER(OFFSET('Sanitation Data'!$D$12,0,10*ROW('Sanitation Data'!D33))),'Data Summary'!CS39="Yes"),OFFSET('Sanitation Data'!$D$12,0,10*ROW('Sanitation Data'!D33)),NA())</f>
        <v>#N/A</v>
      </c>
      <c r="AE39" s="104" t="e">
        <f ca="true">+IF(AND(ISNUMBER(OFFSET('Sanitation Data'!$D$13,0,10*ROW('Sanitation Data'!D33))),'Data Summary'!CT39="Yes"),OFFSET('Sanitation Data'!$D$13,0,10*ROW('Sanitation Data'!D33)),NA())</f>
        <v>#N/A</v>
      </c>
      <c r="AF39" s="104" t="e">
        <f ca="true">+IF(AND(ISNUMBER(OFFSET('Sanitation Data'!$E$5,0,10*ROW('Sanitation Data'!E33))),'Data Summary'!CU39="Yes"),100-OFFSET('Sanitation Data'!$E$5,0,10*ROW('Sanitation Data'!E33)),NA())</f>
        <v>#N/A</v>
      </c>
      <c r="AG39" s="104" t="e">
        <f ca="true">+IF(AND(ISNUMBER(OFFSET('Sanitation Data'!$E$7,0,10*ROW('Sanitation Data'!E33))),'Data Summary'!CV39="Yes"),OFFSET('Sanitation Data'!$E$7,0,10*ROW('Sanitation Data'!E33)),NA())</f>
        <v>#N/A</v>
      </c>
      <c r="AH39" s="104" t="e">
        <f ca="true">+IF(AND(ISNUMBER(OFFSET('Sanitation Data'!$E$11,0,10*ROW('Sanitation Data'!E33))),'Data Summary'!CW39="Yes"),OFFSET('Sanitation Data'!$E$11,0,10*ROW('Sanitation Data'!E33)),NA())</f>
        <v>#N/A</v>
      </c>
      <c r="AI39" s="104" t="e">
        <f ca="true">+IF(AND(ISNUMBER(OFFSET('Sanitation Data'!$E$12,0,10*ROW('Sanitation Data'!E33))),'Data Summary'!CX39="Yes"),OFFSET('Sanitation Data'!$E$12,0,10*ROW('Sanitation Data'!E33)),NA())</f>
        <v>#N/A</v>
      </c>
      <c r="AJ39" s="104" t="e">
        <f ca="true">+IF(AND(ISNUMBER(OFFSET('Sanitation Data'!$E$13,0,10*ROW('Sanitation Data'!E33))),'Data Summary'!CY39="Yes"),OFFSET('Sanitation Data'!$E$13,0,10*ROW('Sanitation Data'!E33)),NA())</f>
        <v>#N/A</v>
      </c>
      <c r="AK39" s="104" t="e">
        <f ca="true">+IF(AND(ISNUMBER(OFFSET('Sanitation Data'!$F$5,0,10*ROW('Sanitation Data'!F33))),'Data Summary'!CZ39="Yes"),100-OFFSET('Sanitation Data'!$F$5,0,10*ROW('Sanitation Data'!F33)),NA())</f>
        <v>#N/A</v>
      </c>
      <c r="AL39" s="104" t="e">
        <f ca="true">+IF(AND(ISNUMBER(OFFSET('Sanitation Data'!$F$7,0,10*ROW('Sanitation Data'!F33))),'Data Summary'!DA39="Yes"),OFFSET('Sanitation Data'!$F$7,0,10*ROW('Sanitation Data'!F33)),NA())</f>
        <v>#N/A</v>
      </c>
      <c r="AM39" s="104" t="e">
        <f ca="true">+IF(AND(ISNUMBER(OFFSET('Sanitation Data'!$F$11,0,10*ROW('Sanitation Data'!F33))),'Data Summary'!DB39="Yes"),OFFSET('Sanitation Data'!$F$11,0,10*ROW('Sanitation Data'!F33)),NA())</f>
        <v>#N/A</v>
      </c>
      <c r="AN39" s="104" t="e">
        <f ca="true">+IF(AND(ISNUMBER(OFFSET('Sanitation Data'!$F$12,0,10*ROW('Sanitation Data'!F33))),'Data Summary'!DC39="Yes"),OFFSET('Sanitation Data'!$F$12,0,10*ROW('Sanitation Data'!F33)),NA())</f>
        <v>#N/A</v>
      </c>
      <c r="AO39" s="104" t="e">
        <f ca="true">+IF(AND(ISNUMBER(OFFSET('Sanitation Data'!$F$13,0,10*ROW('Sanitation Data'!F33))),'Data Summary'!DD39="Yes"),OFFSET('Sanitation Data'!$F$13,0,10*ROW('Sanitation Data'!F33)),NA())</f>
        <v>#N/A</v>
      </c>
      <c r="AP39" s="104" t="e">
        <f ca="true">+IF(AND(ISNUMBER(OFFSET('Sanitation Data'!$G$5,0,10*ROW('Sanitation Data'!G33))),'Data Summary'!DE39="Yes"),100-OFFSET('Sanitation Data'!$G$5,0,10*ROW('Sanitation Data'!G33)),NA())</f>
        <v>#N/A</v>
      </c>
      <c r="AQ39" s="104" t="e">
        <f ca="true">+IF(AND(ISNUMBER(OFFSET('Sanitation Data'!$G$7,0,10*ROW('Sanitation Data'!G33))),'Data Summary'!DF39="Yes"),OFFSET('Sanitation Data'!$G$7,0,10*ROW('Sanitation Data'!G33)),NA())</f>
        <v>#N/A</v>
      </c>
      <c r="AR39" s="104" t="e">
        <f ca="true">+IF(AND(ISNUMBER(OFFSET('Sanitation Data'!$G$11,0,10*ROW('Sanitation Data'!G33))),'Data Summary'!DG39="Yes"),OFFSET('Sanitation Data'!$G$11,0,10*ROW('Sanitation Data'!G33)),NA())</f>
        <v>#N/A</v>
      </c>
      <c r="AS39" s="104" t="e">
        <f ca="true">+IF(AND(ISNUMBER(OFFSET('Sanitation Data'!$G$12,0,10*ROW('Sanitation Data'!G33))),'Data Summary'!DH39="Yes"),OFFSET('Sanitation Data'!$G$12,0,10*ROW('Sanitation Data'!G33)),NA())</f>
        <v>#N/A</v>
      </c>
      <c r="AT39" s="104" t="e">
        <f ca="true">+IF(AND(ISNUMBER(OFFSET('Sanitation Data'!$G$13,0,10*ROW('Sanitation Data'!G33))),'Data Summary'!DI39="Yes"),OFFSET('Sanitation Data'!$G$13,0,10*ROW('Sanitation Data'!G33)),NA())</f>
        <v>#N/A</v>
      </c>
      <c r="AU39" s="104" t="e">
        <f ca="true">+IF(AND(ISNUMBER(OFFSET('Sanitation Data'!$H$5,0,10*ROW('Sanitation Data'!H33))),'Data Summary'!DJ39="Yes"),100-OFFSET('Sanitation Data'!$H$5,0,10*ROW('Sanitation Data'!H33)),NA())</f>
        <v>#N/A</v>
      </c>
      <c r="AV39" s="104" t="e">
        <f ca="true">+IF(AND(ISNUMBER(OFFSET('Sanitation Data'!$H$7,0,10*ROW('Sanitation Data'!H33))),'Data Summary'!DK39="Yes"),OFFSET('Sanitation Data'!$H$7,0,10*ROW('Sanitation Data'!H33)),NA())</f>
        <v>#N/A</v>
      </c>
      <c r="AW39" s="104" t="e">
        <f ca="true">+IF(AND(ISNUMBER(OFFSET('Sanitation Data'!$H$11,0,10*ROW('Sanitation Data'!H33))),'Data Summary'!DL39="Yes"),OFFSET('Sanitation Data'!$H$11,0,10*ROW('Sanitation Data'!H33)),NA())</f>
        <v>#N/A</v>
      </c>
      <c r="AX39" s="104" t="e">
        <f ca="true">+IF(AND(ISNUMBER(OFFSET('Sanitation Data'!$H$12,0,10*ROW('Sanitation Data'!H33))),'Data Summary'!DM39="Yes"),OFFSET('Sanitation Data'!$H$12,0,10*ROW('Sanitation Data'!H33)),NA())</f>
        <v>#N/A</v>
      </c>
      <c r="AY39" s="104" t="e">
        <f ca="true">+IF(AND(ISNUMBER(OFFSET('Sanitation Data'!$H$13,0,10*ROW('Sanitation Data'!H33))),'Data Summary'!DN39="Yes"),OFFSET('Sanitation Data'!$H$13,0,10*ROW('Sanitation Data'!H33)),NA())</f>
        <v>#N/A</v>
      </c>
      <c r="AZ39" s="109" t="e">
        <f ca="true">+IF(AND(ISNUMBER(OFFSET('Hygiene Data'!$C$6,0,10*ROW('Hygiene Data'!C33))),'Data Summary'!DO39="Yes"),OFFSET('Hygiene Data'!$C$6,0,10*ROW('Hygiene Data'!C33)),NA())</f>
        <v>#N/A</v>
      </c>
      <c r="BA39" s="109" t="e">
        <f ca="true">+IF(AND(ISNUMBER(OFFSET('Hygiene Data'!$C$8,0,10*ROW('Hygiene Data'!C33))),'Data Summary'!DP39="Yes"),OFFSET('Hygiene Data'!$C$8,0,10*ROW('Hygiene Data'!C33)),NA())</f>
        <v>#N/A</v>
      </c>
      <c r="BB39" s="109" t="e">
        <f ca="true">+IF(AND(ISNUMBER(OFFSET('Hygiene Data'!$C$10,0,10*ROW('Hygiene Data'!C33))),'Data Summary'!DQ39="Yes"),OFFSET('Hygiene Data'!$C$10,0,10*ROW('Hygiene Data'!C33)),NA())</f>
        <v>#N/A</v>
      </c>
      <c r="BC39" s="109" t="e">
        <f ca="true">+IF(AND(ISNUMBER(OFFSET('Hygiene Data'!$D$6,0,10*ROW('Hygiene Data'!D33))),'Data Summary'!DR39="Yes"),OFFSET('Hygiene Data'!$D$6,0,10*ROW('Hygiene Data'!D33)),NA())</f>
        <v>#N/A</v>
      </c>
      <c r="BD39" s="109" t="e">
        <f ca="true">+IF(AND(ISNUMBER(OFFSET('Hygiene Data'!$D$8,0,10*ROW('Hygiene Data'!D33))),'Data Summary'!DS39="Yes"),OFFSET('Hygiene Data'!$D$8,0,10*ROW('Hygiene Data'!D33)),NA())</f>
        <v>#N/A</v>
      </c>
      <c r="BE39" s="109" t="e">
        <f ca="true">+IF(AND(ISNUMBER(OFFSET('Hygiene Data'!$D$10,0,10*ROW('Hygiene Data'!D33))),'Data Summary'!DT39="Yes"),OFFSET('Hygiene Data'!$D$10,0,10*ROW('Hygiene Data'!D33)),NA())</f>
        <v>#N/A</v>
      </c>
      <c r="BF39" s="109" t="e">
        <f ca="true">+IF(AND(ISNUMBER(OFFSET('Hygiene Data'!$E$6,0,10*ROW('Hygiene Data'!E33))),'Data Summary'!DU39="Yes"),OFFSET('Hygiene Data'!$E$6,0,10*ROW('Hygiene Data'!E33)),NA())</f>
        <v>#N/A</v>
      </c>
      <c r="BG39" s="109" t="e">
        <f ca="true">+IF(AND(ISNUMBER(OFFSET('Hygiene Data'!$E$8,0,10*ROW('Hygiene Data'!E33))),'Data Summary'!DV39="Yes"),OFFSET('Hygiene Data'!$E$8,0,10*ROW('Hygiene Data'!E33)),NA())</f>
        <v>#N/A</v>
      </c>
      <c r="BH39" s="109" t="e">
        <f ca="true">+IF(AND(ISNUMBER(OFFSET('Hygiene Data'!$E$10,0,10*ROW('Hygiene Data'!E33))),'Data Summary'!DW39="Yes"),OFFSET('Hygiene Data'!$E$10,0,10*ROW('Hygiene Data'!E33)),NA())</f>
        <v>#N/A</v>
      </c>
      <c r="BI39" s="109" t="e">
        <f ca="true">+IF(AND(ISNUMBER(OFFSET('Hygiene Data'!$F$6,0,10*ROW('Hygiene Data'!F33))),'Data Summary'!DX39="Yes"),OFFSET('Hygiene Data'!$F$6,0,10*ROW('Hygiene Data'!F33)),NA())</f>
        <v>#N/A</v>
      </c>
      <c r="BJ39" s="109" t="e">
        <f ca="true">+IF(AND(ISNUMBER(OFFSET('Hygiene Data'!$F$8,0,10*ROW('Hygiene Data'!F33))),'Data Summary'!DY39="Yes"),OFFSET('Hygiene Data'!$F$8,0,10*ROW('Hygiene Data'!F33)),NA())</f>
        <v>#N/A</v>
      </c>
      <c r="BK39" s="109" t="e">
        <f ca="true">+IF(AND(ISNUMBER(OFFSET('Hygiene Data'!$F$10,0,10*ROW('Hygiene Data'!F33))),'Data Summary'!DZ39="Yes"),OFFSET('Hygiene Data'!$F$10,0,10*ROW('Hygiene Data'!F33)),NA())</f>
        <v>#N/A</v>
      </c>
      <c r="BL39" s="109" t="e">
        <f ca="true">+IF(AND(ISNUMBER(OFFSET('Hygiene Data'!$G$6,0,10*ROW('Hygiene Data'!G33))),'Data Summary'!EA39="Yes"),OFFSET('Hygiene Data'!$G$6,0,10*ROW('Hygiene Data'!G33)),NA())</f>
        <v>#N/A</v>
      </c>
      <c r="BM39" s="109" t="e">
        <f ca="true">+IF(AND(ISNUMBER(OFFSET('Hygiene Data'!$G$8,0,10*ROW('Hygiene Data'!G33))),'Data Summary'!EB39="Yes"),OFFSET('Hygiene Data'!$G$8,0,10*ROW('Hygiene Data'!G33)),NA())</f>
        <v>#N/A</v>
      </c>
      <c r="BN39" s="109" t="e">
        <f ca="true">+IF(AND(ISNUMBER(OFFSET('Hygiene Data'!$G$10,0,10*ROW('Hygiene Data'!G33))),'Data Summary'!EC39="Yes"),OFFSET('Hygiene Data'!$G$10,0,10*ROW('Hygiene Data'!G33)),NA())</f>
        <v>#N/A</v>
      </c>
      <c r="BO39" s="109" t="e">
        <f ca="true">+IF(AND(ISNUMBER(OFFSET('Hygiene Data'!$H$6,0,10*ROW('Hygiene Data'!H33))),'Data Summary'!ED39="Yes"),OFFSET('Hygiene Data'!$H$6,0,10*ROW('Hygiene Data'!H33)),NA())</f>
        <v>#N/A</v>
      </c>
      <c r="BP39" s="109" t="e">
        <f ca="true">+IF(AND(ISNUMBER(OFFSET('Hygiene Data'!$H$8,0,10*ROW('Hygiene Data'!H33))),'Data Summary'!EE39="Yes"),OFFSET('Hygiene Data'!$H$8,0,10*ROW('Hygiene Data'!H33)),NA())</f>
        <v>#N/A</v>
      </c>
      <c r="BQ39" s="109" t="e">
        <f ca="true">+IF(AND(ISNUMBER(OFFSET('Hygiene Data'!$H$10,0,10*ROW('Hygiene Data'!H33))),'Data Summary'!EF39="Yes"),OFFSET('Hygiene Data'!$H$10,0,10*ROW('Hygiene Data'!H33)),NA())</f>
        <v>#N/A</v>
      </c>
    </row>
    <row r="40" x14ac:dyDescent="0.2">
      <c r="A40" s="57" t="e">
        <f ca="true">+IF(OFFSET('Water Data'!$B$1,0,10*ROW('Water Data'!B34))="",NA(),OFFSET('Water Data'!$B$1,0,10*ROW('Water Data'!B34)))</f>
        <v>#N/A</v>
      </c>
      <c r="B40" s="57" t="e">
        <f ca="true">+IF(OFFSET('Water Data'!$A$3,0,10*ROW('Water Data'!A37))="",NA(),OFFSET('Water Data'!$A$3,0,10*ROW('Water Data'!A37)))</f>
        <v>#N/A</v>
      </c>
      <c r="C40" s="57" t="e">
        <f ca="true">+IF(OFFSET('Water Data'!$C$3,0,10*ROW('Water Data'!C37))="",NA(),OFFSET('Water Data'!$C$3,0,10*ROW('Water Data'!C37)))</f>
        <v>#N/A</v>
      </c>
      <c r="D40" s="58" t="e">
        <f ca="true">+IF(AND(ISNUMBER(OFFSET('Water Data'!$C$5,0,10*ROW('Water Data'!C34))),'Data Summary'!BS40="Yes"),100-OFFSET('Water Data'!$C$5,0,10*ROW('Water Data'!C34)),NA())</f>
        <v>#N/A</v>
      </c>
      <c r="E40" s="58" t="e">
        <f ca="true">+IF(AND(ISNUMBER(OFFSET('Water Data'!$C$7,0,10*ROW('Water Data'!C34))),'Data Summary'!BT40="Yes"),OFFSET('Water Data'!$C$7,0,10*ROW('Water Data'!C34)),NA())</f>
        <v>#N/A</v>
      </c>
      <c r="F40" s="58" t="e">
        <f ca="true">+IF(AND(ISNUMBER(OFFSET('Water Data'!$C$10,0,10*ROW('Water Data'!C34))),'Data Summary'!BU40="Yes"),OFFSET('Water Data'!$C$10,0,10*ROW('Water Data'!C34)),NA())</f>
        <v>#N/A</v>
      </c>
      <c r="G40" s="58" t="e">
        <f ca="true">+IF(AND(ISNUMBER(OFFSET('Water Data'!$D$5,0,10*ROW('Water Data'!D34))),'Data Summary'!BV40="Yes"),100-OFFSET('Water Data'!$D$5,0,10*ROW('Water Data'!D34)),NA())</f>
        <v>#N/A</v>
      </c>
      <c r="H40" s="58" t="e">
        <f ca="true">+IF(AND(ISNUMBER(OFFSET('Water Data'!$D$7,0,10*ROW('Water Data'!D34))),'Data Summary'!BW40="Yes"),OFFSET('Water Data'!$D$7,0,10*ROW('Water Data'!D34)),NA())</f>
        <v>#N/A</v>
      </c>
      <c r="I40" s="58" t="e">
        <f ca="true">+IF(AND(ISNUMBER(OFFSET('Water Data'!$D$10,0,10*ROW('Water Data'!D34))),'Data Summary'!BX40="Yes"),OFFSET('Water Data'!$D$10,0,10*ROW('Water Data'!D34)),NA())</f>
        <v>#N/A</v>
      </c>
      <c r="J40" s="58" t="e">
        <f ca="true">+IF(AND(ISNUMBER(OFFSET('Water Data'!$E$5,0,10*ROW('Water Data'!E34))),'Data Summary'!BY40="Yes"),100-OFFSET('Water Data'!$E$5,0,10*ROW('Water Data'!E34)),NA())</f>
        <v>#N/A</v>
      </c>
      <c r="K40" s="58" t="e">
        <f ca="true">+IF(AND(ISNUMBER(OFFSET('Water Data'!$E$7,0,10*ROW('Water Data'!E34))),'Data Summary'!BZ40="Yes"),OFFSET('Water Data'!$E$7,0,10*ROW('Water Data'!E34)),NA())</f>
        <v>#N/A</v>
      </c>
      <c r="L40" s="58" t="e">
        <f ca="true">+IF(AND(ISNUMBER(OFFSET('Water Data'!$E$10,0,10*ROW('Water Data'!E34))),'Data Summary'!CA40="Yes"),OFFSET('Water Data'!$E$10,0,10*ROW('Water Data'!E34)),NA())</f>
        <v>#N/A</v>
      </c>
      <c r="M40" s="58" t="e">
        <f ca="true">+IF(AND(ISNUMBER(OFFSET('Water Data'!$F$5,0,10*ROW('Water Data'!F34))),'Data Summary'!CB40="Yes"),100-OFFSET('Water Data'!$F$5,0,10*ROW('Water Data'!F34)),NA())</f>
        <v>#N/A</v>
      </c>
      <c r="N40" s="58" t="e">
        <f ca="true">+IF(AND(ISNUMBER(OFFSET('Water Data'!$F$7,0,10*ROW('Water Data'!F34))),'Data Summary'!CC40="Yes"),OFFSET('Water Data'!$F$7,0,10*ROW('Water Data'!F34)),NA())</f>
        <v>#N/A</v>
      </c>
      <c r="O40" s="58" t="e">
        <f ca="true">+IF(AND(ISNUMBER(OFFSET('Water Data'!$F$10,0,10*ROW('Water Data'!F34))),'Data Summary'!CD40="Yes"),OFFSET('Water Data'!$F$10,0,10*ROW('Water Data'!F34)),NA())</f>
        <v>#N/A</v>
      </c>
      <c r="P40" s="58" t="e">
        <f ca="true">+IF(AND(ISNUMBER(OFFSET('Water Data'!$G$5,0,10*ROW('Water Data'!G34))),'Data Summary'!CE40="Yes"),100-OFFSET('Water Data'!$G$5,0,10*ROW('Water Data'!G34)),NA())</f>
        <v>#N/A</v>
      </c>
      <c r="Q40" s="58" t="e">
        <f ca="true">+IF(AND(ISNUMBER(OFFSET('Water Data'!$G$7,0,10*ROW('Water Data'!G34))),'Data Summary'!CF40="Yes"),OFFSET('Water Data'!$G$7,0,10*ROW('Water Data'!G34)),NA())</f>
        <v>#N/A</v>
      </c>
      <c r="R40" s="58" t="e">
        <f ca="true">+IF(AND(ISNUMBER(OFFSET('Water Data'!$G$10,0,10*ROW('Water Data'!G34))),'Data Summary'!CG40="Yes"),OFFSET('Water Data'!$G$10,0,10*ROW('Water Data'!G34)),NA())</f>
        <v>#N/A</v>
      </c>
      <c r="S40" s="58" t="e">
        <f ca="true">+IF(AND(ISNUMBER(OFFSET('Water Data'!$H$5,0,10*ROW('Water Data'!H34))),'Data Summary'!CH40="Yes"),100-OFFSET('Water Data'!$H$5,0,10*ROW('Water Data'!H34)),NA())</f>
        <v>#N/A</v>
      </c>
      <c r="T40" s="58" t="e">
        <f ca="true">+IF(AND(ISNUMBER(OFFSET('Water Data'!$H$7,0,10*ROW('Water Data'!H34))),'Data Summary'!CI40="Yes"),OFFSET('Water Data'!$H$7,0,10*ROW('Water Data'!H34)),NA())</f>
        <v>#N/A</v>
      </c>
      <c r="U40" s="58" t="e">
        <f ca="true">+IF(AND(ISNUMBER(OFFSET('Water Data'!$H$10,0,10*ROW('Water Data'!H34))),'Data Summary'!CJ40="Yes"),OFFSET('Water Data'!$H$10,0,10*ROW('Water Data'!H34)),NA())</f>
        <v>#N/A</v>
      </c>
      <c r="V40" s="104" t="e">
        <f ca="true">+IF(AND(ISNUMBER(OFFSET('Sanitation Data'!$C$5,0,10*ROW('Sanitation Data'!C34))),'Data Summary'!CK40="Yes"),100-OFFSET('Sanitation Data'!$C$5,0,10*ROW('Sanitation Data'!C34)),NA())</f>
        <v>#N/A</v>
      </c>
      <c r="W40" s="104" t="e">
        <f ca="true">+IF(AND(ISNUMBER(OFFSET('Sanitation Data'!$C$7,0,10*ROW('Sanitation Data'!C34))),'Data Summary'!CL40="Yes"),OFFSET('Sanitation Data'!$C$7,0,10*ROW('Sanitation Data'!C34)),NA())</f>
        <v>#N/A</v>
      </c>
      <c r="X40" s="104" t="e">
        <f ca="true">+IF(AND(ISNUMBER(OFFSET('Sanitation Data'!$C$11,0,10*ROW('Sanitation Data'!C34))),'Data Summary'!CM40="Yes"),OFFSET('Sanitation Data'!$C$11,0,10*ROW('Sanitation Data'!C34)),NA())</f>
        <v>#N/A</v>
      </c>
      <c r="Y40" s="104" t="e">
        <f ca="true">+IF(AND(ISNUMBER(OFFSET('Sanitation Data'!$C$12,0,10*ROW('Sanitation Data'!C34))),'Data Summary'!CN40="Yes"),OFFSET('Sanitation Data'!$C$12,0,10*ROW('Sanitation Data'!C34)),NA())</f>
        <v>#N/A</v>
      </c>
      <c r="Z40" s="104" t="e">
        <f ca="true">+IF(AND(ISNUMBER(OFFSET('Sanitation Data'!$C$13,0,10*ROW('Sanitation Data'!C34))),'Data Summary'!CO40="Yes"),OFFSET('Sanitation Data'!$C$13,0,10*ROW('Sanitation Data'!C34)),NA())</f>
        <v>#N/A</v>
      </c>
      <c r="AA40" s="104" t="e">
        <f ca="true">+IF(AND(ISNUMBER(OFFSET('Sanitation Data'!$D$5,0,10*ROW('Sanitation Data'!D34))),'Data Summary'!CP40="Yes"),100-OFFSET('Sanitation Data'!$D$5,0,10*ROW('Sanitation Data'!D34)),NA())</f>
        <v>#N/A</v>
      </c>
      <c r="AB40" s="104" t="e">
        <f ca="true">+IF(AND(ISNUMBER(OFFSET('Sanitation Data'!$D$7,0,10*ROW('Sanitation Data'!D34))),'Data Summary'!CQ40="Yes"),OFFSET('Sanitation Data'!$D$7,0,10*ROW('Sanitation Data'!D34)),NA())</f>
        <v>#N/A</v>
      </c>
      <c r="AC40" s="104" t="e">
        <f ca="true">+IF(AND(ISNUMBER(OFFSET('Sanitation Data'!$D$11,0,10*ROW('Sanitation Data'!D34))),'Data Summary'!CR40="Yes"),OFFSET('Sanitation Data'!$D$11,0,10*ROW('Sanitation Data'!D34)),NA())</f>
        <v>#N/A</v>
      </c>
      <c r="AD40" s="104" t="e">
        <f ca="true">+IF(AND(ISNUMBER(OFFSET('Sanitation Data'!$D$12,0,10*ROW('Sanitation Data'!D34))),'Data Summary'!CS40="Yes"),OFFSET('Sanitation Data'!$D$12,0,10*ROW('Sanitation Data'!D34)),NA())</f>
        <v>#N/A</v>
      </c>
      <c r="AE40" s="104" t="e">
        <f ca="true">+IF(AND(ISNUMBER(OFFSET('Sanitation Data'!$D$13,0,10*ROW('Sanitation Data'!D34))),'Data Summary'!CT40="Yes"),OFFSET('Sanitation Data'!$D$13,0,10*ROW('Sanitation Data'!D34)),NA())</f>
        <v>#N/A</v>
      </c>
      <c r="AF40" s="104" t="e">
        <f ca="true">+IF(AND(ISNUMBER(OFFSET('Sanitation Data'!$E$5,0,10*ROW('Sanitation Data'!E34))),'Data Summary'!CU40="Yes"),100-OFFSET('Sanitation Data'!$E$5,0,10*ROW('Sanitation Data'!E34)),NA())</f>
        <v>#N/A</v>
      </c>
      <c r="AG40" s="104" t="e">
        <f ca="true">+IF(AND(ISNUMBER(OFFSET('Sanitation Data'!$E$7,0,10*ROW('Sanitation Data'!E34))),'Data Summary'!CV40="Yes"),OFFSET('Sanitation Data'!$E$7,0,10*ROW('Sanitation Data'!E34)),NA())</f>
        <v>#N/A</v>
      </c>
      <c r="AH40" s="104" t="e">
        <f ca="true">+IF(AND(ISNUMBER(OFFSET('Sanitation Data'!$E$11,0,10*ROW('Sanitation Data'!E34))),'Data Summary'!CW40="Yes"),OFFSET('Sanitation Data'!$E$11,0,10*ROW('Sanitation Data'!E34)),NA())</f>
        <v>#N/A</v>
      </c>
      <c r="AI40" s="104" t="e">
        <f ca="true">+IF(AND(ISNUMBER(OFFSET('Sanitation Data'!$E$12,0,10*ROW('Sanitation Data'!E34))),'Data Summary'!CX40="Yes"),OFFSET('Sanitation Data'!$E$12,0,10*ROW('Sanitation Data'!E34)),NA())</f>
        <v>#N/A</v>
      </c>
      <c r="AJ40" s="104" t="e">
        <f ca="true">+IF(AND(ISNUMBER(OFFSET('Sanitation Data'!$E$13,0,10*ROW('Sanitation Data'!E34))),'Data Summary'!CY40="Yes"),OFFSET('Sanitation Data'!$E$13,0,10*ROW('Sanitation Data'!E34)),NA())</f>
        <v>#N/A</v>
      </c>
      <c r="AK40" s="104" t="e">
        <f ca="true">+IF(AND(ISNUMBER(OFFSET('Sanitation Data'!$F$5,0,10*ROW('Sanitation Data'!F34))),'Data Summary'!CZ40="Yes"),100-OFFSET('Sanitation Data'!$F$5,0,10*ROW('Sanitation Data'!F34)),NA())</f>
        <v>#N/A</v>
      </c>
      <c r="AL40" s="104" t="e">
        <f ca="true">+IF(AND(ISNUMBER(OFFSET('Sanitation Data'!$F$7,0,10*ROW('Sanitation Data'!F34))),'Data Summary'!DA40="Yes"),OFFSET('Sanitation Data'!$F$7,0,10*ROW('Sanitation Data'!F34)),NA())</f>
        <v>#N/A</v>
      </c>
      <c r="AM40" s="104" t="e">
        <f ca="true">+IF(AND(ISNUMBER(OFFSET('Sanitation Data'!$F$11,0,10*ROW('Sanitation Data'!F34))),'Data Summary'!DB40="Yes"),OFFSET('Sanitation Data'!$F$11,0,10*ROW('Sanitation Data'!F34)),NA())</f>
        <v>#N/A</v>
      </c>
      <c r="AN40" s="104" t="e">
        <f ca="true">+IF(AND(ISNUMBER(OFFSET('Sanitation Data'!$F$12,0,10*ROW('Sanitation Data'!F34))),'Data Summary'!DC40="Yes"),OFFSET('Sanitation Data'!$F$12,0,10*ROW('Sanitation Data'!F34)),NA())</f>
        <v>#N/A</v>
      </c>
      <c r="AO40" s="104" t="e">
        <f ca="true">+IF(AND(ISNUMBER(OFFSET('Sanitation Data'!$F$13,0,10*ROW('Sanitation Data'!F34))),'Data Summary'!DD40="Yes"),OFFSET('Sanitation Data'!$F$13,0,10*ROW('Sanitation Data'!F34)),NA())</f>
        <v>#N/A</v>
      </c>
      <c r="AP40" s="104" t="e">
        <f ca="true">+IF(AND(ISNUMBER(OFFSET('Sanitation Data'!$G$5,0,10*ROW('Sanitation Data'!G34))),'Data Summary'!DE40="Yes"),100-OFFSET('Sanitation Data'!$G$5,0,10*ROW('Sanitation Data'!G34)),NA())</f>
        <v>#N/A</v>
      </c>
      <c r="AQ40" s="104" t="e">
        <f ca="true">+IF(AND(ISNUMBER(OFFSET('Sanitation Data'!$G$7,0,10*ROW('Sanitation Data'!G34))),'Data Summary'!DF40="Yes"),OFFSET('Sanitation Data'!$G$7,0,10*ROW('Sanitation Data'!G34)),NA())</f>
        <v>#N/A</v>
      </c>
      <c r="AR40" s="104" t="e">
        <f ca="true">+IF(AND(ISNUMBER(OFFSET('Sanitation Data'!$G$11,0,10*ROW('Sanitation Data'!G34))),'Data Summary'!DG40="Yes"),OFFSET('Sanitation Data'!$G$11,0,10*ROW('Sanitation Data'!G34)),NA())</f>
        <v>#N/A</v>
      </c>
      <c r="AS40" s="104" t="e">
        <f ca="true">+IF(AND(ISNUMBER(OFFSET('Sanitation Data'!$G$12,0,10*ROW('Sanitation Data'!G34))),'Data Summary'!DH40="Yes"),OFFSET('Sanitation Data'!$G$12,0,10*ROW('Sanitation Data'!G34)),NA())</f>
        <v>#N/A</v>
      </c>
      <c r="AT40" s="104" t="e">
        <f ca="true">+IF(AND(ISNUMBER(OFFSET('Sanitation Data'!$G$13,0,10*ROW('Sanitation Data'!G34))),'Data Summary'!DI40="Yes"),OFFSET('Sanitation Data'!$G$13,0,10*ROW('Sanitation Data'!G34)),NA())</f>
        <v>#N/A</v>
      </c>
      <c r="AU40" s="104" t="e">
        <f ca="true">+IF(AND(ISNUMBER(OFFSET('Sanitation Data'!$H$5,0,10*ROW('Sanitation Data'!H34))),'Data Summary'!DJ40="Yes"),100-OFFSET('Sanitation Data'!$H$5,0,10*ROW('Sanitation Data'!H34)),NA())</f>
        <v>#N/A</v>
      </c>
      <c r="AV40" s="104" t="e">
        <f ca="true">+IF(AND(ISNUMBER(OFFSET('Sanitation Data'!$H$7,0,10*ROW('Sanitation Data'!H34))),'Data Summary'!DK40="Yes"),OFFSET('Sanitation Data'!$H$7,0,10*ROW('Sanitation Data'!H34)),NA())</f>
        <v>#N/A</v>
      </c>
      <c r="AW40" s="104" t="e">
        <f ca="true">+IF(AND(ISNUMBER(OFFSET('Sanitation Data'!$H$11,0,10*ROW('Sanitation Data'!H34))),'Data Summary'!DL40="Yes"),OFFSET('Sanitation Data'!$H$11,0,10*ROW('Sanitation Data'!H34)),NA())</f>
        <v>#N/A</v>
      </c>
      <c r="AX40" s="104" t="e">
        <f ca="true">+IF(AND(ISNUMBER(OFFSET('Sanitation Data'!$H$12,0,10*ROW('Sanitation Data'!H34))),'Data Summary'!DM40="Yes"),OFFSET('Sanitation Data'!$H$12,0,10*ROW('Sanitation Data'!H34)),NA())</f>
        <v>#N/A</v>
      </c>
      <c r="AY40" s="104" t="e">
        <f ca="true">+IF(AND(ISNUMBER(OFFSET('Sanitation Data'!$H$13,0,10*ROW('Sanitation Data'!H34))),'Data Summary'!DN40="Yes"),OFFSET('Sanitation Data'!$H$13,0,10*ROW('Sanitation Data'!H34)),NA())</f>
        <v>#N/A</v>
      </c>
      <c r="AZ40" s="109" t="e">
        <f ca="true">+IF(AND(ISNUMBER(OFFSET('Hygiene Data'!$C$6,0,10*ROW('Hygiene Data'!C34))),'Data Summary'!DO40="Yes"),OFFSET('Hygiene Data'!$C$6,0,10*ROW('Hygiene Data'!C34)),NA())</f>
        <v>#N/A</v>
      </c>
      <c r="BA40" s="109" t="e">
        <f ca="true">+IF(AND(ISNUMBER(OFFSET('Hygiene Data'!$C$8,0,10*ROW('Hygiene Data'!C34))),'Data Summary'!DP40="Yes"),OFFSET('Hygiene Data'!$C$8,0,10*ROW('Hygiene Data'!C34)),NA())</f>
        <v>#N/A</v>
      </c>
      <c r="BB40" s="109" t="e">
        <f ca="true">+IF(AND(ISNUMBER(OFFSET('Hygiene Data'!$C$10,0,10*ROW('Hygiene Data'!C34))),'Data Summary'!DQ40="Yes"),OFFSET('Hygiene Data'!$C$10,0,10*ROW('Hygiene Data'!C34)),NA())</f>
        <v>#N/A</v>
      </c>
      <c r="BC40" s="109" t="e">
        <f ca="true">+IF(AND(ISNUMBER(OFFSET('Hygiene Data'!$D$6,0,10*ROW('Hygiene Data'!D34))),'Data Summary'!DR40="Yes"),OFFSET('Hygiene Data'!$D$6,0,10*ROW('Hygiene Data'!D34)),NA())</f>
        <v>#N/A</v>
      </c>
      <c r="BD40" s="109" t="e">
        <f ca="true">+IF(AND(ISNUMBER(OFFSET('Hygiene Data'!$D$8,0,10*ROW('Hygiene Data'!D34))),'Data Summary'!DS40="Yes"),OFFSET('Hygiene Data'!$D$8,0,10*ROW('Hygiene Data'!D34)),NA())</f>
        <v>#N/A</v>
      </c>
      <c r="BE40" s="109" t="e">
        <f ca="true">+IF(AND(ISNUMBER(OFFSET('Hygiene Data'!$D$10,0,10*ROW('Hygiene Data'!D34))),'Data Summary'!DT40="Yes"),OFFSET('Hygiene Data'!$D$10,0,10*ROW('Hygiene Data'!D34)),NA())</f>
        <v>#N/A</v>
      </c>
      <c r="BF40" s="109" t="e">
        <f ca="true">+IF(AND(ISNUMBER(OFFSET('Hygiene Data'!$E$6,0,10*ROW('Hygiene Data'!E34))),'Data Summary'!DU40="Yes"),OFFSET('Hygiene Data'!$E$6,0,10*ROW('Hygiene Data'!E34)),NA())</f>
        <v>#N/A</v>
      </c>
      <c r="BG40" s="109" t="e">
        <f ca="true">+IF(AND(ISNUMBER(OFFSET('Hygiene Data'!$E$8,0,10*ROW('Hygiene Data'!E34))),'Data Summary'!DV40="Yes"),OFFSET('Hygiene Data'!$E$8,0,10*ROW('Hygiene Data'!E34)),NA())</f>
        <v>#N/A</v>
      </c>
      <c r="BH40" s="109" t="e">
        <f ca="true">+IF(AND(ISNUMBER(OFFSET('Hygiene Data'!$E$10,0,10*ROW('Hygiene Data'!E34))),'Data Summary'!DW40="Yes"),OFFSET('Hygiene Data'!$E$10,0,10*ROW('Hygiene Data'!E34)),NA())</f>
        <v>#N/A</v>
      </c>
      <c r="BI40" s="109" t="e">
        <f ca="true">+IF(AND(ISNUMBER(OFFSET('Hygiene Data'!$F$6,0,10*ROW('Hygiene Data'!F34))),'Data Summary'!DX40="Yes"),OFFSET('Hygiene Data'!$F$6,0,10*ROW('Hygiene Data'!F34)),NA())</f>
        <v>#N/A</v>
      </c>
      <c r="BJ40" s="109" t="e">
        <f ca="true">+IF(AND(ISNUMBER(OFFSET('Hygiene Data'!$F$8,0,10*ROW('Hygiene Data'!F34))),'Data Summary'!DY40="Yes"),OFFSET('Hygiene Data'!$F$8,0,10*ROW('Hygiene Data'!F34)),NA())</f>
        <v>#N/A</v>
      </c>
      <c r="BK40" s="109" t="e">
        <f ca="true">+IF(AND(ISNUMBER(OFFSET('Hygiene Data'!$F$10,0,10*ROW('Hygiene Data'!F34))),'Data Summary'!DZ40="Yes"),OFFSET('Hygiene Data'!$F$10,0,10*ROW('Hygiene Data'!F34)),NA())</f>
        <v>#N/A</v>
      </c>
      <c r="BL40" s="109" t="e">
        <f ca="true">+IF(AND(ISNUMBER(OFFSET('Hygiene Data'!$G$6,0,10*ROW('Hygiene Data'!G34))),'Data Summary'!EA40="Yes"),OFFSET('Hygiene Data'!$G$6,0,10*ROW('Hygiene Data'!G34)),NA())</f>
        <v>#N/A</v>
      </c>
      <c r="BM40" s="109" t="e">
        <f ca="true">+IF(AND(ISNUMBER(OFFSET('Hygiene Data'!$G$8,0,10*ROW('Hygiene Data'!G34))),'Data Summary'!EB40="Yes"),OFFSET('Hygiene Data'!$G$8,0,10*ROW('Hygiene Data'!G34)),NA())</f>
        <v>#N/A</v>
      </c>
      <c r="BN40" s="109" t="e">
        <f ca="true">+IF(AND(ISNUMBER(OFFSET('Hygiene Data'!$G$10,0,10*ROW('Hygiene Data'!G34))),'Data Summary'!EC40="Yes"),OFFSET('Hygiene Data'!$G$10,0,10*ROW('Hygiene Data'!G34)),NA())</f>
        <v>#N/A</v>
      </c>
      <c r="BO40" s="109" t="e">
        <f ca="true">+IF(AND(ISNUMBER(OFFSET('Hygiene Data'!$H$6,0,10*ROW('Hygiene Data'!H34))),'Data Summary'!ED40="Yes"),OFFSET('Hygiene Data'!$H$6,0,10*ROW('Hygiene Data'!H34)),NA())</f>
        <v>#N/A</v>
      </c>
      <c r="BP40" s="109" t="e">
        <f ca="true">+IF(AND(ISNUMBER(OFFSET('Hygiene Data'!$H$8,0,10*ROW('Hygiene Data'!H34))),'Data Summary'!EE40="Yes"),OFFSET('Hygiene Data'!$H$8,0,10*ROW('Hygiene Data'!H34)),NA())</f>
        <v>#N/A</v>
      </c>
      <c r="BQ40" s="109" t="e">
        <f ca="true">+IF(AND(ISNUMBER(OFFSET('Hygiene Data'!$H$10,0,10*ROW('Hygiene Data'!H34))),'Data Summary'!EF40="Yes"),OFFSET('Hygiene Data'!$H$10,0,10*ROW('Hygiene Data'!H34)),NA())</f>
        <v>#N/A</v>
      </c>
    </row>
    <row r="41" x14ac:dyDescent="0.2">
      <c r="A41" s="57" t="e">
        <f ca="true">+IF(OFFSET('Water Data'!$B$1,0,10*ROW('Water Data'!B35))="",NA(),OFFSET('Water Data'!$B$1,0,10*ROW('Water Data'!B35)))</f>
        <v>#N/A</v>
      </c>
      <c r="B41" s="57" t="e">
        <f ca="true">+IF(OFFSET('Water Data'!$A$3,0,10*ROW('Water Data'!A38))="",NA(),OFFSET('Water Data'!$A$3,0,10*ROW('Water Data'!A38)))</f>
        <v>#N/A</v>
      </c>
      <c r="C41" s="57" t="e">
        <f ca="true">+IF(OFFSET('Water Data'!$C$3,0,10*ROW('Water Data'!C38))="",NA(),OFFSET('Water Data'!$C$3,0,10*ROW('Water Data'!C38)))</f>
        <v>#N/A</v>
      </c>
      <c r="D41" s="58" t="e">
        <f ca="true">+IF(AND(ISNUMBER(OFFSET('Water Data'!$C$5,0,10*ROW('Water Data'!C35))),'Data Summary'!BS41="Yes"),100-OFFSET('Water Data'!$C$5,0,10*ROW('Water Data'!C35)),NA())</f>
        <v>#N/A</v>
      </c>
      <c r="E41" s="58" t="e">
        <f ca="true">+IF(AND(ISNUMBER(OFFSET('Water Data'!$C$7,0,10*ROW('Water Data'!C35))),'Data Summary'!BT41="Yes"),OFFSET('Water Data'!$C$7,0,10*ROW('Water Data'!C35)),NA())</f>
        <v>#N/A</v>
      </c>
      <c r="F41" s="58" t="e">
        <f ca="true">+IF(AND(ISNUMBER(OFFSET('Water Data'!$C$10,0,10*ROW('Water Data'!C35))),'Data Summary'!BU41="Yes"),OFFSET('Water Data'!$C$10,0,10*ROW('Water Data'!C35)),NA())</f>
        <v>#N/A</v>
      </c>
      <c r="G41" s="58" t="e">
        <f ca="true">+IF(AND(ISNUMBER(OFFSET('Water Data'!$D$5,0,10*ROW('Water Data'!D35))),'Data Summary'!BV41="Yes"),100-OFFSET('Water Data'!$D$5,0,10*ROW('Water Data'!D35)),NA())</f>
        <v>#N/A</v>
      </c>
      <c r="H41" s="58" t="e">
        <f ca="true">+IF(AND(ISNUMBER(OFFSET('Water Data'!$D$7,0,10*ROW('Water Data'!D35))),'Data Summary'!BW41="Yes"),OFFSET('Water Data'!$D$7,0,10*ROW('Water Data'!D35)),NA())</f>
        <v>#N/A</v>
      </c>
      <c r="I41" s="58" t="e">
        <f ca="true">+IF(AND(ISNUMBER(OFFSET('Water Data'!$D$10,0,10*ROW('Water Data'!D35))),'Data Summary'!BX41="Yes"),OFFSET('Water Data'!$D$10,0,10*ROW('Water Data'!D35)),NA())</f>
        <v>#N/A</v>
      </c>
      <c r="J41" s="58" t="e">
        <f ca="true">+IF(AND(ISNUMBER(OFFSET('Water Data'!$E$5,0,10*ROW('Water Data'!E35))),'Data Summary'!BY41="Yes"),100-OFFSET('Water Data'!$E$5,0,10*ROW('Water Data'!E35)),NA())</f>
        <v>#N/A</v>
      </c>
      <c r="K41" s="58" t="e">
        <f ca="true">+IF(AND(ISNUMBER(OFFSET('Water Data'!$E$7,0,10*ROW('Water Data'!E35))),'Data Summary'!BZ41="Yes"),OFFSET('Water Data'!$E$7,0,10*ROW('Water Data'!E35)),NA())</f>
        <v>#N/A</v>
      </c>
      <c r="L41" s="58" t="e">
        <f ca="true">+IF(AND(ISNUMBER(OFFSET('Water Data'!$E$10,0,10*ROW('Water Data'!E35))),'Data Summary'!CA41="Yes"),OFFSET('Water Data'!$E$10,0,10*ROW('Water Data'!E35)),NA())</f>
        <v>#N/A</v>
      </c>
      <c r="M41" s="58" t="e">
        <f ca="true">+IF(AND(ISNUMBER(OFFSET('Water Data'!$F$5,0,10*ROW('Water Data'!F35))),'Data Summary'!CB41="Yes"),100-OFFSET('Water Data'!$F$5,0,10*ROW('Water Data'!F35)),NA())</f>
        <v>#N/A</v>
      </c>
      <c r="N41" s="58" t="e">
        <f ca="true">+IF(AND(ISNUMBER(OFFSET('Water Data'!$F$7,0,10*ROW('Water Data'!F35))),'Data Summary'!CC41="Yes"),OFFSET('Water Data'!$F$7,0,10*ROW('Water Data'!F35)),NA())</f>
        <v>#N/A</v>
      </c>
      <c r="O41" s="58" t="e">
        <f ca="true">+IF(AND(ISNUMBER(OFFSET('Water Data'!$F$10,0,10*ROW('Water Data'!F35))),'Data Summary'!CD41="Yes"),OFFSET('Water Data'!$F$10,0,10*ROW('Water Data'!F35)),NA())</f>
        <v>#N/A</v>
      </c>
      <c r="P41" s="58" t="e">
        <f ca="true">+IF(AND(ISNUMBER(OFFSET('Water Data'!$G$5,0,10*ROW('Water Data'!G35))),'Data Summary'!CE41="Yes"),100-OFFSET('Water Data'!$G$5,0,10*ROW('Water Data'!G35)),NA())</f>
        <v>#N/A</v>
      </c>
      <c r="Q41" s="58" t="e">
        <f ca="true">+IF(AND(ISNUMBER(OFFSET('Water Data'!$G$7,0,10*ROW('Water Data'!G35))),'Data Summary'!CF41="Yes"),OFFSET('Water Data'!$G$7,0,10*ROW('Water Data'!G35)),NA())</f>
        <v>#N/A</v>
      </c>
      <c r="R41" s="58" t="e">
        <f ca="true">+IF(AND(ISNUMBER(OFFSET('Water Data'!$G$10,0,10*ROW('Water Data'!G35))),'Data Summary'!CG41="Yes"),OFFSET('Water Data'!$G$10,0,10*ROW('Water Data'!G35)),NA())</f>
        <v>#N/A</v>
      </c>
      <c r="S41" s="58" t="e">
        <f ca="true">+IF(AND(ISNUMBER(OFFSET('Water Data'!$H$5,0,10*ROW('Water Data'!H35))),'Data Summary'!CH41="Yes"),100-OFFSET('Water Data'!$H$5,0,10*ROW('Water Data'!H35)),NA())</f>
        <v>#N/A</v>
      </c>
      <c r="T41" s="58" t="e">
        <f ca="true">+IF(AND(ISNUMBER(OFFSET('Water Data'!$H$7,0,10*ROW('Water Data'!H35))),'Data Summary'!CI41="Yes"),OFFSET('Water Data'!$H$7,0,10*ROW('Water Data'!H35)),NA())</f>
        <v>#N/A</v>
      </c>
      <c r="U41" s="58" t="e">
        <f ca="true">+IF(AND(ISNUMBER(OFFSET('Water Data'!$H$10,0,10*ROW('Water Data'!H35))),'Data Summary'!CJ41="Yes"),OFFSET('Water Data'!$H$10,0,10*ROW('Water Data'!H35)),NA())</f>
        <v>#N/A</v>
      </c>
      <c r="V41" s="104" t="e">
        <f ca="true">+IF(AND(ISNUMBER(OFFSET('Sanitation Data'!$C$5,0,10*ROW('Sanitation Data'!C35))),'Data Summary'!CK41="Yes"),100-OFFSET('Sanitation Data'!$C$5,0,10*ROW('Sanitation Data'!C35)),NA())</f>
        <v>#N/A</v>
      </c>
      <c r="W41" s="104" t="e">
        <f ca="true">+IF(AND(ISNUMBER(OFFSET('Sanitation Data'!$C$7,0,10*ROW('Sanitation Data'!C35))),'Data Summary'!CL41="Yes"),OFFSET('Sanitation Data'!$C$7,0,10*ROW('Sanitation Data'!C35)),NA())</f>
        <v>#N/A</v>
      </c>
      <c r="X41" s="104" t="e">
        <f ca="true">+IF(AND(ISNUMBER(OFFSET('Sanitation Data'!$C$11,0,10*ROW('Sanitation Data'!C35))),'Data Summary'!CM41="Yes"),OFFSET('Sanitation Data'!$C$11,0,10*ROW('Sanitation Data'!C35)),NA())</f>
        <v>#N/A</v>
      </c>
      <c r="Y41" s="104" t="e">
        <f ca="true">+IF(AND(ISNUMBER(OFFSET('Sanitation Data'!$C$12,0,10*ROW('Sanitation Data'!C35))),'Data Summary'!CN41="Yes"),OFFSET('Sanitation Data'!$C$12,0,10*ROW('Sanitation Data'!C35)),NA())</f>
        <v>#N/A</v>
      </c>
      <c r="Z41" s="104" t="e">
        <f ca="true">+IF(AND(ISNUMBER(OFFSET('Sanitation Data'!$C$13,0,10*ROW('Sanitation Data'!C35))),'Data Summary'!CO41="Yes"),OFFSET('Sanitation Data'!$C$13,0,10*ROW('Sanitation Data'!C35)),NA())</f>
        <v>#N/A</v>
      </c>
      <c r="AA41" s="104" t="e">
        <f ca="true">+IF(AND(ISNUMBER(OFFSET('Sanitation Data'!$D$5,0,10*ROW('Sanitation Data'!D35))),'Data Summary'!CP41="Yes"),100-OFFSET('Sanitation Data'!$D$5,0,10*ROW('Sanitation Data'!D35)),NA())</f>
        <v>#N/A</v>
      </c>
      <c r="AB41" s="104" t="e">
        <f ca="true">+IF(AND(ISNUMBER(OFFSET('Sanitation Data'!$D$7,0,10*ROW('Sanitation Data'!D35))),'Data Summary'!CQ41="Yes"),OFFSET('Sanitation Data'!$D$7,0,10*ROW('Sanitation Data'!D35)),NA())</f>
        <v>#N/A</v>
      </c>
      <c r="AC41" s="104" t="e">
        <f ca="true">+IF(AND(ISNUMBER(OFFSET('Sanitation Data'!$D$11,0,10*ROW('Sanitation Data'!D35))),'Data Summary'!CR41="Yes"),OFFSET('Sanitation Data'!$D$11,0,10*ROW('Sanitation Data'!D35)),NA())</f>
        <v>#N/A</v>
      </c>
      <c r="AD41" s="104" t="e">
        <f ca="true">+IF(AND(ISNUMBER(OFFSET('Sanitation Data'!$D$12,0,10*ROW('Sanitation Data'!D35))),'Data Summary'!CS41="Yes"),OFFSET('Sanitation Data'!$D$12,0,10*ROW('Sanitation Data'!D35)),NA())</f>
        <v>#N/A</v>
      </c>
      <c r="AE41" s="104" t="e">
        <f ca="true">+IF(AND(ISNUMBER(OFFSET('Sanitation Data'!$D$13,0,10*ROW('Sanitation Data'!D35))),'Data Summary'!CT41="Yes"),OFFSET('Sanitation Data'!$D$13,0,10*ROW('Sanitation Data'!D35)),NA())</f>
        <v>#N/A</v>
      </c>
      <c r="AF41" s="104" t="e">
        <f ca="true">+IF(AND(ISNUMBER(OFFSET('Sanitation Data'!$E$5,0,10*ROW('Sanitation Data'!E35))),'Data Summary'!CU41="Yes"),100-OFFSET('Sanitation Data'!$E$5,0,10*ROW('Sanitation Data'!E35)),NA())</f>
        <v>#N/A</v>
      </c>
      <c r="AG41" s="104" t="e">
        <f ca="true">+IF(AND(ISNUMBER(OFFSET('Sanitation Data'!$E$7,0,10*ROW('Sanitation Data'!E35))),'Data Summary'!CV41="Yes"),OFFSET('Sanitation Data'!$E$7,0,10*ROW('Sanitation Data'!E35)),NA())</f>
        <v>#N/A</v>
      </c>
      <c r="AH41" s="104" t="e">
        <f ca="true">+IF(AND(ISNUMBER(OFFSET('Sanitation Data'!$E$11,0,10*ROW('Sanitation Data'!E35))),'Data Summary'!CW41="Yes"),OFFSET('Sanitation Data'!$E$11,0,10*ROW('Sanitation Data'!E35)),NA())</f>
        <v>#N/A</v>
      </c>
      <c r="AI41" s="104" t="e">
        <f ca="true">+IF(AND(ISNUMBER(OFFSET('Sanitation Data'!$E$12,0,10*ROW('Sanitation Data'!E35))),'Data Summary'!CX41="Yes"),OFFSET('Sanitation Data'!$E$12,0,10*ROW('Sanitation Data'!E35)),NA())</f>
        <v>#N/A</v>
      </c>
      <c r="AJ41" s="104" t="e">
        <f ca="true">+IF(AND(ISNUMBER(OFFSET('Sanitation Data'!$E$13,0,10*ROW('Sanitation Data'!E35))),'Data Summary'!CY41="Yes"),OFFSET('Sanitation Data'!$E$13,0,10*ROW('Sanitation Data'!E35)),NA())</f>
        <v>#N/A</v>
      </c>
      <c r="AK41" s="104" t="e">
        <f ca="true">+IF(AND(ISNUMBER(OFFSET('Sanitation Data'!$F$5,0,10*ROW('Sanitation Data'!F35))),'Data Summary'!CZ41="Yes"),100-OFFSET('Sanitation Data'!$F$5,0,10*ROW('Sanitation Data'!F35)),NA())</f>
        <v>#N/A</v>
      </c>
      <c r="AL41" s="104" t="e">
        <f ca="true">+IF(AND(ISNUMBER(OFFSET('Sanitation Data'!$F$7,0,10*ROW('Sanitation Data'!F35))),'Data Summary'!DA41="Yes"),OFFSET('Sanitation Data'!$F$7,0,10*ROW('Sanitation Data'!F35)),NA())</f>
        <v>#N/A</v>
      </c>
      <c r="AM41" s="104" t="e">
        <f ca="true">+IF(AND(ISNUMBER(OFFSET('Sanitation Data'!$F$11,0,10*ROW('Sanitation Data'!F35))),'Data Summary'!DB41="Yes"),OFFSET('Sanitation Data'!$F$11,0,10*ROW('Sanitation Data'!F35)),NA())</f>
        <v>#N/A</v>
      </c>
      <c r="AN41" s="104" t="e">
        <f ca="true">+IF(AND(ISNUMBER(OFFSET('Sanitation Data'!$F$12,0,10*ROW('Sanitation Data'!F35))),'Data Summary'!DC41="Yes"),OFFSET('Sanitation Data'!$F$12,0,10*ROW('Sanitation Data'!F35)),NA())</f>
        <v>#N/A</v>
      </c>
      <c r="AO41" s="104" t="e">
        <f ca="true">+IF(AND(ISNUMBER(OFFSET('Sanitation Data'!$F$13,0,10*ROW('Sanitation Data'!F35))),'Data Summary'!DD41="Yes"),OFFSET('Sanitation Data'!$F$13,0,10*ROW('Sanitation Data'!F35)),NA())</f>
        <v>#N/A</v>
      </c>
      <c r="AP41" s="104" t="e">
        <f ca="true">+IF(AND(ISNUMBER(OFFSET('Sanitation Data'!$G$5,0,10*ROW('Sanitation Data'!G35))),'Data Summary'!DE41="Yes"),100-OFFSET('Sanitation Data'!$G$5,0,10*ROW('Sanitation Data'!G35)),NA())</f>
        <v>#N/A</v>
      </c>
      <c r="AQ41" s="104" t="e">
        <f ca="true">+IF(AND(ISNUMBER(OFFSET('Sanitation Data'!$G$7,0,10*ROW('Sanitation Data'!G35))),'Data Summary'!DF41="Yes"),OFFSET('Sanitation Data'!$G$7,0,10*ROW('Sanitation Data'!G35)),NA())</f>
        <v>#N/A</v>
      </c>
      <c r="AR41" s="104" t="e">
        <f ca="true">+IF(AND(ISNUMBER(OFFSET('Sanitation Data'!$G$11,0,10*ROW('Sanitation Data'!G35))),'Data Summary'!DG41="Yes"),OFFSET('Sanitation Data'!$G$11,0,10*ROW('Sanitation Data'!G35)),NA())</f>
        <v>#N/A</v>
      </c>
      <c r="AS41" s="104" t="e">
        <f ca="true">+IF(AND(ISNUMBER(OFFSET('Sanitation Data'!$G$12,0,10*ROW('Sanitation Data'!G35))),'Data Summary'!DH41="Yes"),OFFSET('Sanitation Data'!$G$12,0,10*ROW('Sanitation Data'!G35)),NA())</f>
        <v>#N/A</v>
      </c>
      <c r="AT41" s="104" t="e">
        <f ca="true">+IF(AND(ISNUMBER(OFFSET('Sanitation Data'!$G$13,0,10*ROW('Sanitation Data'!G35))),'Data Summary'!DI41="Yes"),OFFSET('Sanitation Data'!$G$13,0,10*ROW('Sanitation Data'!G35)),NA())</f>
        <v>#N/A</v>
      </c>
      <c r="AU41" s="104" t="e">
        <f ca="true">+IF(AND(ISNUMBER(OFFSET('Sanitation Data'!$H$5,0,10*ROW('Sanitation Data'!H35))),'Data Summary'!DJ41="Yes"),100-OFFSET('Sanitation Data'!$H$5,0,10*ROW('Sanitation Data'!H35)),NA())</f>
        <v>#N/A</v>
      </c>
      <c r="AV41" s="104" t="e">
        <f ca="true">+IF(AND(ISNUMBER(OFFSET('Sanitation Data'!$H$7,0,10*ROW('Sanitation Data'!H35))),'Data Summary'!DK41="Yes"),OFFSET('Sanitation Data'!$H$7,0,10*ROW('Sanitation Data'!H35)),NA())</f>
        <v>#N/A</v>
      </c>
      <c r="AW41" s="104" t="e">
        <f ca="true">+IF(AND(ISNUMBER(OFFSET('Sanitation Data'!$H$11,0,10*ROW('Sanitation Data'!H35))),'Data Summary'!DL41="Yes"),OFFSET('Sanitation Data'!$H$11,0,10*ROW('Sanitation Data'!H35)),NA())</f>
        <v>#N/A</v>
      </c>
      <c r="AX41" s="104" t="e">
        <f ca="true">+IF(AND(ISNUMBER(OFFSET('Sanitation Data'!$H$12,0,10*ROW('Sanitation Data'!H35))),'Data Summary'!DM41="Yes"),OFFSET('Sanitation Data'!$H$12,0,10*ROW('Sanitation Data'!H35)),NA())</f>
        <v>#N/A</v>
      </c>
      <c r="AY41" s="104" t="e">
        <f ca="true">+IF(AND(ISNUMBER(OFFSET('Sanitation Data'!$H$13,0,10*ROW('Sanitation Data'!H35))),'Data Summary'!DN41="Yes"),OFFSET('Sanitation Data'!$H$13,0,10*ROW('Sanitation Data'!H35)),NA())</f>
        <v>#N/A</v>
      </c>
      <c r="AZ41" s="109" t="e">
        <f ca="true">+IF(AND(ISNUMBER(OFFSET('Hygiene Data'!$C$6,0,10*ROW('Hygiene Data'!C35))),'Data Summary'!DO41="Yes"),OFFSET('Hygiene Data'!$C$6,0,10*ROW('Hygiene Data'!C35)),NA())</f>
        <v>#N/A</v>
      </c>
      <c r="BA41" s="109" t="e">
        <f ca="true">+IF(AND(ISNUMBER(OFFSET('Hygiene Data'!$C$8,0,10*ROW('Hygiene Data'!C35))),'Data Summary'!DP41="Yes"),OFFSET('Hygiene Data'!$C$8,0,10*ROW('Hygiene Data'!C35)),NA())</f>
        <v>#N/A</v>
      </c>
      <c r="BB41" s="109" t="e">
        <f ca="true">+IF(AND(ISNUMBER(OFFSET('Hygiene Data'!$C$10,0,10*ROW('Hygiene Data'!C35))),'Data Summary'!DQ41="Yes"),OFFSET('Hygiene Data'!$C$10,0,10*ROW('Hygiene Data'!C35)),NA())</f>
        <v>#N/A</v>
      </c>
      <c r="BC41" s="109" t="e">
        <f ca="true">+IF(AND(ISNUMBER(OFFSET('Hygiene Data'!$D$6,0,10*ROW('Hygiene Data'!D35))),'Data Summary'!DR41="Yes"),OFFSET('Hygiene Data'!$D$6,0,10*ROW('Hygiene Data'!D35)),NA())</f>
        <v>#N/A</v>
      </c>
      <c r="BD41" s="109" t="e">
        <f ca="true">+IF(AND(ISNUMBER(OFFSET('Hygiene Data'!$D$8,0,10*ROW('Hygiene Data'!D35))),'Data Summary'!DS41="Yes"),OFFSET('Hygiene Data'!$D$8,0,10*ROW('Hygiene Data'!D35)),NA())</f>
        <v>#N/A</v>
      </c>
      <c r="BE41" s="109" t="e">
        <f ca="true">+IF(AND(ISNUMBER(OFFSET('Hygiene Data'!$D$10,0,10*ROW('Hygiene Data'!D35))),'Data Summary'!DT41="Yes"),OFFSET('Hygiene Data'!$D$10,0,10*ROW('Hygiene Data'!D35)),NA())</f>
        <v>#N/A</v>
      </c>
      <c r="BF41" s="109" t="e">
        <f ca="true">+IF(AND(ISNUMBER(OFFSET('Hygiene Data'!$E$6,0,10*ROW('Hygiene Data'!E35))),'Data Summary'!DU41="Yes"),OFFSET('Hygiene Data'!$E$6,0,10*ROW('Hygiene Data'!E35)),NA())</f>
        <v>#N/A</v>
      </c>
      <c r="BG41" s="109" t="e">
        <f ca="true">+IF(AND(ISNUMBER(OFFSET('Hygiene Data'!$E$8,0,10*ROW('Hygiene Data'!E35))),'Data Summary'!DV41="Yes"),OFFSET('Hygiene Data'!$E$8,0,10*ROW('Hygiene Data'!E35)),NA())</f>
        <v>#N/A</v>
      </c>
      <c r="BH41" s="109" t="e">
        <f ca="true">+IF(AND(ISNUMBER(OFFSET('Hygiene Data'!$E$10,0,10*ROW('Hygiene Data'!E35))),'Data Summary'!DW41="Yes"),OFFSET('Hygiene Data'!$E$10,0,10*ROW('Hygiene Data'!E35)),NA())</f>
        <v>#N/A</v>
      </c>
      <c r="BI41" s="109" t="e">
        <f ca="true">+IF(AND(ISNUMBER(OFFSET('Hygiene Data'!$F$6,0,10*ROW('Hygiene Data'!F35))),'Data Summary'!DX41="Yes"),OFFSET('Hygiene Data'!$F$6,0,10*ROW('Hygiene Data'!F35)),NA())</f>
        <v>#N/A</v>
      </c>
      <c r="BJ41" s="109" t="e">
        <f ca="true">+IF(AND(ISNUMBER(OFFSET('Hygiene Data'!$F$8,0,10*ROW('Hygiene Data'!F35))),'Data Summary'!DY41="Yes"),OFFSET('Hygiene Data'!$F$8,0,10*ROW('Hygiene Data'!F35)),NA())</f>
        <v>#N/A</v>
      </c>
      <c r="BK41" s="109" t="e">
        <f ca="true">+IF(AND(ISNUMBER(OFFSET('Hygiene Data'!$F$10,0,10*ROW('Hygiene Data'!F35))),'Data Summary'!DZ41="Yes"),OFFSET('Hygiene Data'!$F$10,0,10*ROW('Hygiene Data'!F35)),NA())</f>
        <v>#N/A</v>
      </c>
      <c r="BL41" s="109" t="e">
        <f ca="true">+IF(AND(ISNUMBER(OFFSET('Hygiene Data'!$G$6,0,10*ROW('Hygiene Data'!G35))),'Data Summary'!EA41="Yes"),OFFSET('Hygiene Data'!$G$6,0,10*ROW('Hygiene Data'!G35)),NA())</f>
        <v>#N/A</v>
      </c>
      <c r="BM41" s="109" t="e">
        <f ca="true">+IF(AND(ISNUMBER(OFFSET('Hygiene Data'!$G$8,0,10*ROW('Hygiene Data'!G35))),'Data Summary'!EB41="Yes"),OFFSET('Hygiene Data'!$G$8,0,10*ROW('Hygiene Data'!G35)),NA())</f>
        <v>#N/A</v>
      </c>
      <c r="BN41" s="109" t="e">
        <f ca="true">+IF(AND(ISNUMBER(OFFSET('Hygiene Data'!$G$10,0,10*ROW('Hygiene Data'!G35))),'Data Summary'!EC41="Yes"),OFFSET('Hygiene Data'!$G$10,0,10*ROW('Hygiene Data'!G35)),NA())</f>
        <v>#N/A</v>
      </c>
      <c r="BO41" s="109" t="e">
        <f ca="true">+IF(AND(ISNUMBER(OFFSET('Hygiene Data'!$H$6,0,10*ROW('Hygiene Data'!H35))),'Data Summary'!ED41="Yes"),OFFSET('Hygiene Data'!$H$6,0,10*ROW('Hygiene Data'!H35)),NA())</f>
        <v>#N/A</v>
      </c>
      <c r="BP41" s="109" t="e">
        <f ca="true">+IF(AND(ISNUMBER(OFFSET('Hygiene Data'!$H$8,0,10*ROW('Hygiene Data'!H35))),'Data Summary'!EE41="Yes"),OFFSET('Hygiene Data'!$H$8,0,10*ROW('Hygiene Data'!H35)),NA())</f>
        <v>#N/A</v>
      </c>
      <c r="BQ41" s="109" t="e">
        <f ca="true">+IF(AND(ISNUMBER(OFFSET('Hygiene Data'!$H$10,0,10*ROW('Hygiene Data'!H35))),'Data Summary'!EF41="Yes"),OFFSET('Hygiene Data'!$H$10,0,10*ROW('Hygiene Data'!H35)),NA())</f>
        <v>#N/A</v>
      </c>
    </row>
    <row r="42" x14ac:dyDescent="0.2">
      <c r="A42" s="57" t="e">
        <f ca="true">+IF(OFFSET('Water Data'!$B$1,0,10*ROW('Water Data'!B36))="",NA(),OFFSET('Water Data'!$B$1,0,10*ROW('Water Data'!B36)))</f>
        <v>#N/A</v>
      </c>
      <c r="B42" s="57" t="e">
        <f ca="true">+IF(OFFSET('Water Data'!$A$3,0,10*ROW('Water Data'!A39))="",NA(),OFFSET('Water Data'!$A$3,0,10*ROW('Water Data'!A39)))</f>
        <v>#N/A</v>
      </c>
      <c r="C42" s="57" t="e">
        <f ca="true">+IF(OFFSET('Water Data'!$C$3,0,10*ROW('Water Data'!C39))="",NA(),OFFSET('Water Data'!$C$3,0,10*ROW('Water Data'!C39)))</f>
        <v>#N/A</v>
      </c>
      <c r="D42" s="58" t="e">
        <f ca="true">+IF(AND(ISNUMBER(OFFSET('Water Data'!$C$5,0,10*ROW('Water Data'!C36))),'Data Summary'!BS42="Yes"),100-OFFSET('Water Data'!$C$5,0,10*ROW('Water Data'!C36)),NA())</f>
        <v>#N/A</v>
      </c>
      <c r="E42" s="58" t="e">
        <f ca="true">+IF(AND(ISNUMBER(OFFSET('Water Data'!$C$7,0,10*ROW('Water Data'!C36))),'Data Summary'!BT42="Yes"),OFFSET('Water Data'!$C$7,0,10*ROW('Water Data'!C36)),NA())</f>
        <v>#N/A</v>
      </c>
      <c r="F42" s="58" t="e">
        <f ca="true">+IF(AND(ISNUMBER(OFFSET('Water Data'!$C$10,0,10*ROW('Water Data'!C36))),'Data Summary'!BU42="Yes"),OFFSET('Water Data'!$C$10,0,10*ROW('Water Data'!C36)),NA())</f>
        <v>#N/A</v>
      </c>
      <c r="G42" s="58" t="e">
        <f ca="true">+IF(AND(ISNUMBER(OFFSET('Water Data'!$D$5,0,10*ROW('Water Data'!D36))),'Data Summary'!BV42="Yes"),100-OFFSET('Water Data'!$D$5,0,10*ROW('Water Data'!D36)),NA())</f>
        <v>#N/A</v>
      </c>
      <c r="H42" s="58" t="e">
        <f ca="true">+IF(AND(ISNUMBER(OFFSET('Water Data'!$D$7,0,10*ROW('Water Data'!D36))),'Data Summary'!BW42="Yes"),OFFSET('Water Data'!$D$7,0,10*ROW('Water Data'!D36)),NA())</f>
        <v>#N/A</v>
      </c>
      <c r="I42" s="58" t="e">
        <f ca="true">+IF(AND(ISNUMBER(OFFSET('Water Data'!$D$10,0,10*ROW('Water Data'!D36))),'Data Summary'!BX42="Yes"),OFFSET('Water Data'!$D$10,0,10*ROW('Water Data'!D36)),NA())</f>
        <v>#N/A</v>
      </c>
      <c r="J42" s="58" t="e">
        <f ca="true">+IF(AND(ISNUMBER(OFFSET('Water Data'!$E$5,0,10*ROW('Water Data'!E36))),'Data Summary'!BY42="Yes"),100-OFFSET('Water Data'!$E$5,0,10*ROW('Water Data'!E36)),NA())</f>
        <v>#N/A</v>
      </c>
      <c r="K42" s="58" t="e">
        <f ca="true">+IF(AND(ISNUMBER(OFFSET('Water Data'!$E$7,0,10*ROW('Water Data'!E36))),'Data Summary'!BZ42="Yes"),OFFSET('Water Data'!$E$7,0,10*ROW('Water Data'!E36)),NA())</f>
        <v>#N/A</v>
      </c>
      <c r="L42" s="58" t="e">
        <f ca="true">+IF(AND(ISNUMBER(OFFSET('Water Data'!$E$10,0,10*ROW('Water Data'!E36))),'Data Summary'!CA42="Yes"),OFFSET('Water Data'!$E$10,0,10*ROW('Water Data'!E36)),NA())</f>
        <v>#N/A</v>
      </c>
      <c r="M42" s="58" t="e">
        <f ca="true">+IF(AND(ISNUMBER(OFFSET('Water Data'!$F$5,0,10*ROW('Water Data'!F36))),'Data Summary'!CB42="Yes"),100-OFFSET('Water Data'!$F$5,0,10*ROW('Water Data'!F36)),NA())</f>
        <v>#N/A</v>
      </c>
      <c r="N42" s="58" t="e">
        <f ca="true">+IF(AND(ISNUMBER(OFFSET('Water Data'!$F$7,0,10*ROW('Water Data'!F36))),'Data Summary'!CC42="Yes"),OFFSET('Water Data'!$F$7,0,10*ROW('Water Data'!F36)),NA())</f>
        <v>#N/A</v>
      </c>
      <c r="O42" s="58" t="e">
        <f ca="true">+IF(AND(ISNUMBER(OFFSET('Water Data'!$F$10,0,10*ROW('Water Data'!F36))),'Data Summary'!CD42="Yes"),OFFSET('Water Data'!$F$10,0,10*ROW('Water Data'!F36)),NA())</f>
        <v>#N/A</v>
      </c>
      <c r="P42" s="58" t="e">
        <f ca="true">+IF(AND(ISNUMBER(OFFSET('Water Data'!$G$5,0,10*ROW('Water Data'!G36))),'Data Summary'!CE42="Yes"),100-OFFSET('Water Data'!$G$5,0,10*ROW('Water Data'!G36)),NA())</f>
        <v>#N/A</v>
      </c>
      <c r="Q42" s="58" t="e">
        <f ca="true">+IF(AND(ISNUMBER(OFFSET('Water Data'!$G$7,0,10*ROW('Water Data'!G36))),'Data Summary'!CF42="Yes"),OFFSET('Water Data'!$G$7,0,10*ROW('Water Data'!G36)),NA())</f>
        <v>#N/A</v>
      </c>
      <c r="R42" s="58" t="e">
        <f ca="true">+IF(AND(ISNUMBER(OFFSET('Water Data'!$G$10,0,10*ROW('Water Data'!G36))),'Data Summary'!CG42="Yes"),OFFSET('Water Data'!$G$10,0,10*ROW('Water Data'!G36)),NA())</f>
        <v>#N/A</v>
      </c>
      <c r="S42" s="58" t="e">
        <f ca="true">+IF(AND(ISNUMBER(OFFSET('Water Data'!$H$5,0,10*ROW('Water Data'!H36))),'Data Summary'!CH42="Yes"),100-OFFSET('Water Data'!$H$5,0,10*ROW('Water Data'!H36)),NA())</f>
        <v>#N/A</v>
      </c>
      <c r="T42" s="58" t="e">
        <f ca="true">+IF(AND(ISNUMBER(OFFSET('Water Data'!$H$7,0,10*ROW('Water Data'!H36))),'Data Summary'!CI42="Yes"),OFFSET('Water Data'!$H$7,0,10*ROW('Water Data'!H36)),NA())</f>
        <v>#N/A</v>
      </c>
      <c r="U42" s="58" t="e">
        <f ca="true">+IF(AND(ISNUMBER(OFFSET('Water Data'!$H$10,0,10*ROW('Water Data'!H36))),'Data Summary'!CJ42="Yes"),OFFSET('Water Data'!$H$10,0,10*ROW('Water Data'!H36)),NA())</f>
        <v>#N/A</v>
      </c>
      <c r="V42" s="104" t="e">
        <f ca="true">+IF(AND(ISNUMBER(OFFSET('Sanitation Data'!$C$5,0,10*ROW('Sanitation Data'!C36))),'Data Summary'!CK42="Yes"),100-OFFSET('Sanitation Data'!$C$5,0,10*ROW('Sanitation Data'!C36)),NA())</f>
        <v>#N/A</v>
      </c>
      <c r="W42" s="104" t="e">
        <f ca="true">+IF(AND(ISNUMBER(OFFSET('Sanitation Data'!$C$7,0,10*ROW('Sanitation Data'!C36))),'Data Summary'!CL42="Yes"),OFFSET('Sanitation Data'!$C$7,0,10*ROW('Sanitation Data'!C36)),NA())</f>
        <v>#N/A</v>
      </c>
      <c r="X42" s="104" t="e">
        <f ca="true">+IF(AND(ISNUMBER(OFFSET('Sanitation Data'!$C$11,0,10*ROW('Sanitation Data'!C36))),'Data Summary'!CM42="Yes"),OFFSET('Sanitation Data'!$C$11,0,10*ROW('Sanitation Data'!C36)),NA())</f>
        <v>#N/A</v>
      </c>
      <c r="Y42" s="104" t="e">
        <f ca="true">+IF(AND(ISNUMBER(OFFSET('Sanitation Data'!$C$12,0,10*ROW('Sanitation Data'!C36))),'Data Summary'!CN42="Yes"),OFFSET('Sanitation Data'!$C$12,0,10*ROW('Sanitation Data'!C36)),NA())</f>
        <v>#N/A</v>
      </c>
      <c r="Z42" s="104" t="e">
        <f ca="true">+IF(AND(ISNUMBER(OFFSET('Sanitation Data'!$C$13,0,10*ROW('Sanitation Data'!C36))),'Data Summary'!CO42="Yes"),OFFSET('Sanitation Data'!$C$13,0,10*ROW('Sanitation Data'!C36)),NA())</f>
        <v>#N/A</v>
      </c>
      <c r="AA42" s="104" t="e">
        <f ca="true">+IF(AND(ISNUMBER(OFFSET('Sanitation Data'!$D$5,0,10*ROW('Sanitation Data'!D36))),'Data Summary'!CP42="Yes"),100-OFFSET('Sanitation Data'!$D$5,0,10*ROW('Sanitation Data'!D36)),NA())</f>
        <v>#N/A</v>
      </c>
      <c r="AB42" s="104" t="e">
        <f ca="true">+IF(AND(ISNUMBER(OFFSET('Sanitation Data'!$D$7,0,10*ROW('Sanitation Data'!D36))),'Data Summary'!CQ42="Yes"),OFFSET('Sanitation Data'!$D$7,0,10*ROW('Sanitation Data'!D36)),NA())</f>
        <v>#N/A</v>
      </c>
      <c r="AC42" s="104" t="e">
        <f ca="true">+IF(AND(ISNUMBER(OFFSET('Sanitation Data'!$D$11,0,10*ROW('Sanitation Data'!D36))),'Data Summary'!CR42="Yes"),OFFSET('Sanitation Data'!$D$11,0,10*ROW('Sanitation Data'!D36)),NA())</f>
        <v>#N/A</v>
      </c>
      <c r="AD42" s="104" t="e">
        <f ca="true">+IF(AND(ISNUMBER(OFFSET('Sanitation Data'!$D$12,0,10*ROW('Sanitation Data'!D36))),'Data Summary'!CS42="Yes"),OFFSET('Sanitation Data'!$D$12,0,10*ROW('Sanitation Data'!D36)),NA())</f>
        <v>#N/A</v>
      </c>
      <c r="AE42" s="104" t="e">
        <f ca="true">+IF(AND(ISNUMBER(OFFSET('Sanitation Data'!$D$13,0,10*ROW('Sanitation Data'!D36))),'Data Summary'!CT42="Yes"),OFFSET('Sanitation Data'!$D$13,0,10*ROW('Sanitation Data'!D36)),NA())</f>
        <v>#N/A</v>
      </c>
      <c r="AF42" s="104" t="e">
        <f ca="true">+IF(AND(ISNUMBER(OFFSET('Sanitation Data'!$E$5,0,10*ROW('Sanitation Data'!E36))),'Data Summary'!CU42="Yes"),100-OFFSET('Sanitation Data'!$E$5,0,10*ROW('Sanitation Data'!E36)),NA())</f>
        <v>#N/A</v>
      </c>
      <c r="AG42" s="104" t="e">
        <f ca="true">+IF(AND(ISNUMBER(OFFSET('Sanitation Data'!$E$7,0,10*ROW('Sanitation Data'!E36))),'Data Summary'!CV42="Yes"),OFFSET('Sanitation Data'!$E$7,0,10*ROW('Sanitation Data'!E36)),NA())</f>
        <v>#N/A</v>
      </c>
      <c r="AH42" s="104" t="e">
        <f ca="true">+IF(AND(ISNUMBER(OFFSET('Sanitation Data'!$E$11,0,10*ROW('Sanitation Data'!E36))),'Data Summary'!CW42="Yes"),OFFSET('Sanitation Data'!$E$11,0,10*ROW('Sanitation Data'!E36)),NA())</f>
        <v>#N/A</v>
      </c>
      <c r="AI42" s="104" t="e">
        <f ca="true">+IF(AND(ISNUMBER(OFFSET('Sanitation Data'!$E$12,0,10*ROW('Sanitation Data'!E36))),'Data Summary'!CX42="Yes"),OFFSET('Sanitation Data'!$E$12,0,10*ROW('Sanitation Data'!E36)),NA())</f>
        <v>#N/A</v>
      </c>
      <c r="AJ42" s="104" t="e">
        <f ca="true">+IF(AND(ISNUMBER(OFFSET('Sanitation Data'!$E$13,0,10*ROW('Sanitation Data'!E36))),'Data Summary'!CY42="Yes"),OFFSET('Sanitation Data'!$E$13,0,10*ROW('Sanitation Data'!E36)),NA())</f>
        <v>#N/A</v>
      </c>
      <c r="AK42" s="104" t="e">
        <f ca="true">+IF(AND(ISNUMBER(OFFSET('Sanitation Data'!$F$5,0,10*ROW('Sanitation Data'!F36))),'Data Summary'!CZ42="Yes"),100-OFFSET('Sanitation Data'!$F$5,0,10*ROW('Sanitation Data'!F36)),NA())</f>
        <v>#N/A</v>
      </c>
      <c r="AL42" s="104" t="e">
        <f ca="true">+IF(AND(ISNUMBER(OFFSET('Sanitation Data'!$F$7,0,10*ROW('Sanitation Data'!F36))),'Data Summary'!DA42="Yes"),OFFSET('Sanitation Data'!$F$7,0,10*ROW('Sanitation Data'!F36)),NA())</f>
        <v>#N/A</v>
      </c>
      <c r="AM42" s="104" t="e">
        <f ca="true">+IF(AND(ISNUMBER(OFFSET('Sanitation Data'!$F$11,0,10*ROW('Sanitation Data'!F36))),'Data Summary'!DB42="Yes"),OFFSET('Sanitation Data'!$F$11,0,10*ROW('Sanitation Data'!F36)),NA())</f>
        <v>#N/A</v>
      </c>
      <c r="AN42" s="104" t="e">
        <f ca="true">+IF(AND(ISNUMBER(OFFSET('Sanitation Data'!$F$12,0,10*ROW('Sanitation Data'!F36))),'Data Summary'!DC42="Yes"),OFFSET('Sanitation Data'!$F$12,0,10*ROW('Sanitation Data'!F36)),NA())</f>
        <v>#N/A</v>
      </c>
      <c r="AO42" s="104" t="e">
        <f ca="true">+IF(AND(ISNUMBER(OFFSET('Sanitation Data'!$F$13,0,10*ROW('Sanitation Data'!F36))),'Data Summary'!DD42="Yes"),OFFSET('Sanitation Data'!$F$13,0,10*ROW('Sanitation Data'!F36)),NA())</f>
        <v>#N/A</v>
      </c>
      <c r="AP42" s="104" t="e">
        <f ca="true">+IF(AND(ISNUMBER(OFFSET('Sanitation Data'!$G$5,0,10*ROW('Sanitation Data'!G36))),'Data Summary'!DE42="Yes"),100-OFFSET('Sanitation Data'!$G$5,0,10*ROW('Sanitation Data'!G36)),NA())</f>
        <v>#N/A</v>
      </c>
      <c r="AQ42" s="104" t="e">
        <f ca="true">+IF(AND(ISNUMBER(OFFSET('Sanitation Data'!$G$7,0,10*ROW('Sanitation Data'!G36))),'Data Summary'!DF42="Yes"),OFFSET('Sanitation Data'!$G$7,0,10*ROW('Sanitation Data'!G36)),NA())</f>
        <v>#N/A</v>
      </c>
      <c r="AR42" s="104" t="e">
        <f ca="true">+IF(AND(ISNUMBER(OFFSET('Sanitation Data'!$G$11,0,10*ROW('Sanitation Data'!G36))),'Data Summary'!DG42="Yes"),OFFSET('Sanitation Data'!$G$11,0,10*ROW('Sanitation Data'!G36)),NA())</f>
        <v>#N/A</v>
      </c>
      <c r="AS42" s="104" t="e">
        <f ca="true">+IF(AND(ISNUMBER(OFFSET('Sanitation Data'!$G$12,0,10*ROW('Sanitation Data'!G36))),'Data Summary'!DH42="Yes"),OFFSET('Sanitation Data'!$G$12,0,10*ROW('Sanitation Data'!G36)),NA())</f>
        <v>#N/A</v>
      </c>
      <c r="AT42" s="104" t="e">
        <f ca="true">+IF(AND(ISNUMBER(OFFSET('Sanitation Data'!$G$13,0,10*ROW('Sanitation Data'!G36))),'Data Summary'!DI42="Yes"),OFFSET('Sanitation Data'!$G$13,0,10*ROW('Sanitation Data'!G36)),NA())</f>
        <v>#N/A</v>
      </c>
      <c r="AU42" s="104" t="e">
        <f ca="true">+IF(AND(ISNUMBER(OFFSET('Sanitation Data'!$H$5,0,10*ROW('Sanitation Data'!H36))),'Data Summary'!DJ42="Yes"),100-OFFSET('Sanitation Data'!$H$5,0,10*ROW('Sanitation Data'!H36)),NA())</f>
        <v>#N/A</v>
      </c>
      <c r="AV42" s="104" t="e">
        <f ca="true">+IF(AND(ISNUMBER(OFFSET('Sanitation Data'!$H$7,0,10*ROW('Sanitation Data'!H36))),'Data Summary'!DK42="Yes"),OFFSET('Sanitation Data'!$H$7,0,10*ROW('Sanitation Data'!H36)),NA())</f>
        <v>#N/A</v>
      </c>
      <c r="AW42" s="104" t="e">
        <f ca="true">+IF(AND(ISNUMBER(OFFSET('Sanitation Data'!$H$11,0,10*ROW('Sanitation Data'!H36))),'Data Summary'!DL42="Yes"),OFFSET('Sanitation Data'!$H$11,0,10*ROW('Sanitation Data'!H36)),NA())</f>
        <v>#N/A</v>
      </c>
      <c r="AX42" s="104" t="e">
        <f ca="true">+IF(AND(ISNUMBER(OFFSET('Sanitation Data'!$H$12,0,10*ROW('Sanitation Data'!H36))),'Data Summary'!DM42="Yes"),OFFSET('Sanitation Data'!$H$12,0,10*ROW('Sanitation Data'!H36)),NA())</f>
        <v>#N/A</v>
      </c>
      <c r="AY42" s="104" t="e">
        <f ca="true">+IF(AND(ISNUMBER(OFFSET('Sanitation Data'!$H$13,0,10*ROW('Sanitation Data'!H36))),'Data Summary'!DN42="Yes"),OFFSET('Sanitation Data'!$H$13,0,10*ROW('Sanitation Data'!H36)),NA())</f>
        <v>#N/A</v>
      </c>
      <c r="AZ42" s="109" t="e">
        <f ca="true">+IF(AND(ISNUMBER(OFFSET('Hygiene Data'!$C$6,0,10*ROW('Hygiene Data'!C36))),'Data Summary'!DO42="Yes"),OFFSET('Hygiene Data'!$C$6,0,10*ROW('Hygiene Data'!C36)),NA())</f>
        <v>#N/A</v>
      </c>
      <c r="BA42" s="109" t="e">
        <f ca="true">+IF(AND(ISNUMBER(OFFSET('Hygiene Data'!$C$8,0,10*ROW('Hygiene Data'!C36))),'Data Summary'!DP42="Yes"),OFFSET('Hygiene Data'!$C$8,0,10*ROW('Hygiene Data'!C36)),NA())</f>
        <v>#N/A</v>
      </c>
      <c r="BB42" s="109" t="e">
        <f ca="true">+IF(AND(ISNUMBER(OFFSET('Hygiene Data'!$C$10,0,10*ROW('Hygiene Data'!C36))),'Data Summary'!DQ42="Yes"),OFFSET('Hygiene Data'!$C$10,0,10*ROW('Hygiene Data'!C36)),NA())</f>
        <v>#N/A</v>
      </c>
      <c r="BC42" s="109" t="e">
        <f ca="true">+IF(AND(ISNUMBER(OFFSET('Hygiene Data'!$D$6,0,10*ROW('Hygiene Data'!D36))),'Data Summary'!DR42="Yes"),OFFSET('Hygiene Data'!$D$6,0,10*ROW('Hygiene Data'!D36)),NA())</f>
        <v>#N/A</v>
      </c>
      <c r="BD42" s="109" t="e">
        <f ca="true">+IF(AND(ISNUMBER(OFFSET('Hygiene Data'!$D$8,0,10*ROW('Hygiene Data'!D36))),'Data Summary'!DS42="Yes"),OFFSET('Hygiene Data'!$D$8,0,10*ROW('Hygiene Data'!D36)),NA())</f>
        <v>#N/A</v>
      </c>
      <c r="BE42" s="109" t="e">
        <f ca="true">+IF(AND(ISNUMBER(OFFSET('Hygiene Data'!$D$10,0,10*ROW('Hygiene Data'!D36))),'Data Summary'!DT42="Yes"),OFFSET('Hygiene Data'!$D$10,0,10*ROW('Hygiene Data'!D36)),NA())</f>
        <v>#N/A</v>
      </c>
      <c r="BF42" s="109" t="e">
        <f ca="true">+IF(AND(ISNUMBER(OFFSET('Hygiene Data'!$E$6,0,10*ROW('Hygiene Data'!E36))),'Data Summary'!DU42="Yes"),OFFSET('Hygiene Data'!$E$6,0,10*ROW('Hygiene Data'!E36)),NA())</f>
        <v>#N/A</v>
      </c>
      <c r="BG42" s="109" t="e">
        <f ca="true">+IF(AND(ISNUMBER(OFFSET('Hygiene Data'!$E$8,0,10*ROW('Hygiene Data'!E36))),'Data Summary'!DV42="Yes"),OFFSET('Hygiene Data'!$E$8,0,10*ROW('Hygiene Data'!E36)),NA())</f>
        <v>#N/A</v>
      </c>
      <c r="BH42" s="109" t="e">
        <f ca="true">+IF(AND(ISNUMBER(OFFSET('Hygiene Data'!$E$10,0,10*ROW('Hygiene Data'!E36))),'Data Summary'!DW42="Yes"),OFFSET('Hygiene Data'!$E$10,0,10*ROW('Hygiene Data'!E36)),NA())</f>
        <v>#N/A</v>
      </c>
      <c r="BI42" s="109" t="e">
        <f ca="true">+IF(AND(ISNUMBER(OFFSET('Hygiene Data'!$F$6,0,10*ROW('Hygiene Data'!F36))),'Data Summary'!DX42="Yes"),OFFSET('Hygiene Data'!$F$6,0,10*ROW('Hygiene Data'!F36)),NA())</f>
        <v>#N/A</v>
      </c>
      <c r="BJ42" s="109" t="e">
        <f ca="true">+IF(AND(ISNUMBER(OFFSET('Hygiene Data'!$F$8,0,10*ROW('Hygiene Data'!F36))),'Data Summary'!DY42="Yes"),OFFSET('Hygiene Data'!$F$8,0,10*ROW('Hygiene Data'!F36)),NA())</f>
        <v>#N/A</v>
      </c>
      <c r="BK42" s="109" t="e">
        <f ca="true">+IF(AND(ISNUMBER(OFFSET('Hygiene Data'!$F$10,0,10*ROW('Hygiene Data'!F36))),'Data Summary'!DZ42="Yes"),OFFSET('Hygiene Data'!$F$10,0,10*ROW('Hygiene Data'!F36)),NA())</f>
        <v>#N/A</v>
      </c>
      <c r="BL42" s="109" t="e">
        <f ca="true">+IF(AND(ISNUMBER(OFFSET('Hygiene Data'!$G$6,0,10*ROW('Hygiene Data'!G36))),'Data Summary'!EA42="Yes"),OFFSET('Hygiene Data'!$G$6,0,10*ROW('Hygiene Data'!G36)),NA())</f>
        <v>#N/A</v>
      </c>
      <c r="BM42" s="109" t="e">
        <f ca="true">+IF(AND(ISNUMBER(OFFSET('Hygiene Data'!$G$8,0,10*ROW('Hygiene Data'!G36))),'Data Summary'!EB42="Yes"),OFFSET('Hygiene Data'!$G$8,0,10*ROW('Hygiene Data'!G36)),NA())</f>
        <v>#N/A</v>
      </c>
      <c r="BN42" s="109" t="e">
        <f ca="true">+IF(AND(ISNUMBER(OFFSET('Hygiene Data'!$G$10,0,10*ROW('Hygiene Data'!G36))),'Data Summary'!EC42="Yes"),OFFSET('Hygiene Data'!$G$10,0,10*ROW('Hygiene Data'!G36)),NA())</f>
        <v>#N/A</v>
      </c>
      <c r="BO42" s="109" t="e">
        <f ca="true">+IF(AND(ISNUMBER(OFFSET('Hygiene Data'!$H$6,0,10*ROW('Hygiene Data'!H36))),'Data Summary'!ED42="Yes"),OFFSET('Hygiene Data'!$H$6,0,10*ROW('Hygiene Data'!H36)),NA())</f>
        <v>#N/A</v>
      </c>
      <c r="BP42" s="109" t="e">
        <f ca="true">+IF(AND(ISNUMBER(OFFSET('Hygiene Data'!$H$8,0,10*ROW('Hygiene Data'!H36))),'Data Summary'!EE42="Yes"),OFFSET('Hygiene Data'!$H$8,0,10*ROW('Hygiene Data'!H36)),NA())</f>
        <v>#N/A</v>
      </c>
      <c r="BQ42" s="109" t="e">
        <f ca="true">+IF(AND(ISNUMBER(OFFSET('Hygiene Data'!$H$10,0,10*ROW('Hygiene Data'!H36))),'Data Summary'!EF42="Yes"),OFFSET('Hygiene Data'!$H$10,0,10*ROW('Hygiene Data'!H36)),NA())</f>
        <v>#N/A</v>
      </c>
    </row>
    <row r="43" x14ac:dyDescent="0.2">
      <c r="A43" s="57" t="e">
        <f ca="true">+IF(OFFSET('Water Data'!$B$1,0,10*ROW('Water Data'!B37))="",NA(),OFFSET('Water Data'!$B$1,0,10*ROW('Water Data'!B37)))</f>
        <v>#N/A</v>
      </c>
      <c r="B43" s="57" t="e">
        <f ca="true">+IF(OFFSET('Water Data'!$A$3,0,10*ROW('Water Data'!A40))="",NA(),OFFSET('Water Data'!$A$3,0,10*ROW('Water Data'!A40)))</f>
        <v>#N/A</v>
      </c>
      <c r="C43" s="57" t="e">
        <f ca="true">+IF(OFFSET('Water Data'!$C$3,0,10*ROW('Water Data'!C40))="",NA(),OFFSET('Water Data'!$C$3,0,10*ROW('Water Data'!C40)))</f>
        <v>#N/A</v>
      </c>
      <c r="D43" s="58" t="e">
        <f ca="true">+IF(AND(ISNUMBER(OFFSET('Water Data'!$C$5,0,10*ROW('Water Data'!C37))),'Data Summary'!BS43="Yes"),100-OFFSET('Water Data'!$C$5,0,10*ROW('Water Data'!C37)),NA())</f>
        <v>#N/A</v>
      </c>
      <c r="E43" s="58" t="e">
        <f ca="true">+IF(AND(ISNUMBER(OFFSET('Water Data'!$C$7,0,10*ROW('Water Data'!C37))),'Data Summary'!BT43="Yes"),OFFSET('Water Data'!$C$7,0,10*ROW('Water Data'!C37)),NA())</f>
        <v>#N/A</v>
      </c>
      <c r="F43" s="58" t="e">
        <f ca="true">+IF(AND(ISNUMBER(OFFSET('Water Data'!$C$10,0,10*ROW('Water Data'!C37))),'Data Summary'!BU43="Yes"),OFFSET('Water Data'!$C$10,0,10*ROW('Water Data'!C37)),NA())</f>
        <v>#N/A</v>
      </c>
      <c r="G43" s="58" t="e">
        <f ca="true">+IF(AND(ISNUMBER(OFFSET('Water Data'!$D$5,0,10*ROW('Water Data'!D37))),'Data Summary'!BV43="Yes"),100-OFFSET('Water Data'!$D$5,0,10*ROW('Water Data'!D37)),NA())</f>
        <v>#N/A</v>
      </c>
      <c r="H43" s="58" t="e">
        <f ca="true">+IF(AND(ISNUMBER(OFFSET('Water Data'!$D$7,0,10*ROW('Water Data'!D37))),'Data Summary'!BW43="Yes"),OFFSET('Water Data'!$D$7,0,10*ROW('Water Data'!D37)),NA())</f>
        <v>#N/A</v>
      </c>
      <c r="I43" s="58" t="e">
        <f ca="true">+IF(AND(ISNUMBER(OFFSET('Water Data'!$D$10,0,10*ROW('Water Data'!D37))),'Data Summary'!BX43="Yes"),OFFSET('Water Data'!$D$10,0,10*ROW('Water Data'!D37)),NA())</f>
        <v>#N/A</v>
      </c>
      <c r="J43" s="58" t="e">
        <f ca="true">+IF(AND(ISNUMBER(OFFSET('Water Data'!$E$5,0,10*ROW('Water Data'!E37))),'Data Summary'!BY43="Yes"),100-OFFSET('Water Data'!$E$5,0,10*ROW('Water Data'!E37)),NA())</f>
        <v>#N/A</v>
      </c>
      <c r="K43" s="58" t="e">
        <f ca="true">+IF(AND(ISNUMBER(OFFSET('Water Data'!$E$7,0,10*ROW('Water Data'!E37))),'Data Summary'!BZ43="Yes"),OFFSET('Water Data'!$E$7,0,10*ROW('Water Data'!E37)),NA())</f>
        <v>#N/A</v>
      </c>
      <c r="L43" s="58" t="e">
        <f ca="true">+IF(AND(ISNUMBER(OFFSET('Water Data'!$E$10,0,10*ROW('Water Data'!E37))),'Data Summary'!CA43="Yes"),OFFSET('Water Data'!$E$10,0,10*ROW('Water Data'!E37)),NA())</f>
        <v>#N/A</v>
      </c>
      <c r="M43" s="58" t="e">
        <f ca="true">+IF(AND(ISNUMBER(OFFSET('Water Data'!$F$5,0,10*ROW('Water Data'!F37))),'Data Summary'!CB43="Yes"),100-OFFSET('Water Data'!$F$5,0,10*ROW('Water Data'!F37)),NA())</f>
        <v>#N/A</v>
      </c>
      <c r="N43" s="58" t="e">
        <f ca="true">+IF(AND(ISNUMBER(OFFSET('Water Data'!$F$7,0,10*ROW('Water Data'!F37))),'Data Summary'!CC43="Yes"),OFFSET('Water Data'!$F$7,0,10*ROW('Water Data'!F37)),NA())</f>
        <v>#N/A</v>
      </c>
      <c r="O43" s="58" t="e">
        <f ca="true">+IF(AND(ISNUMBER(OFFSET('Water Data'!$F$10,0,10*ROW('Water Data'!F37))),'Data Summary'!CD43="Yes"),OFFSET('Water Data'!$F$10,0,10*ROW('Water Data'!F37)),NA())</f>
        <v>#N/A</v>
      </c>
      <c r="P43" s="58" t="e">
        <f ca="true">+IF(AND(ISNUMBER(OFFSET('Water Data'!$G$5,0,10*ROW('Water Data'!G37))),'Data Summary'!CE43="Yes"),100-OFFSET('Water Data'!$G$5,0,10*ROW('Water Data'!G37)),NA())</f>
        <v>#N/A</v>
      </c>
      <c r="Q43" s="58" t="e">
        <f ca="true">+IF(AND(ISNUMBER(OFFSET('Water Data'!$G$7,0,10*ROW('Water Data'!G37))),'Data Summary'!CF43="Yes"),OFFSET('Water Data'!$G$7,0,10*ROW('Water Data'!G37)),NA())</f>
        <v>#N/A</v>
      </c>
      <c r="R43" s="58" t="e">
        <f ca="true">+IF(AND(ISNUMBER(OFFSET('Water Data'!$G$10,0,10*ROW('Water Data'!G37))),'Data Summary'!CG43="Yes"),OFFSET('Water Data'!$G$10,0,10*ROW('Water Data'!G37)),NA())</f>
        <v>#N/A</v>
      </c>
      <c r="S43" s="58" t="e">
        <f ca="true">+IF(AND(ISNUMBER(OFFSET('Water Data'!$H$5,0,10*ROW('Water Data'!H37))),'Data Summary'!CH43="Yes"),100-OFFSET('Water Data'!$H$5,0,10*ROW('Water Data'!H37)),NA())</f>
        <v>#N/A</v>
      </c>
      <c r="T43" s="58" t="e">
        <f ca="true">+IF(AND(ISNUMBER(OFFSET('Water Data'!$H$7,0,10*ROW('Water Data'!H37))),'Data Summary'!CI43="Yes"),OFFSET('Water Data'!$H$7,0,10*ROW('Water Data'!H37)),NA())</f>
        <v>#N/A</v>
      </c>
      <c r="U43" s="58" t="e">
        <f ca="true">+IF(AND(ISNUMBER(OFFSET('Water Data'!$H$10,0,10*ROW('Water Data'!H37))),'Data Summary'!CJ43="Yes"),OFFSET('Water Data'!$H$10,0,10*ROW('Water Data'!H37)),NA())</f>
        <v>#N/A</v>
      </c>
      <c r="V43" s="104" t="e">
        <f ca="true">+IF(AND(ISNUMBER(OFFSET('Sanitation Data'!$C$5,0,10*ROW('Sanitation Data'!C37))),'Data Summary'!CK43="Yes"),100-OFFSET('Sanitation Data'!$C$5,0,10*ROW('Sanitation Data'!C37)),NA())</f>
        <v>#N/A</v>
      </c>
      <c r="W43" s="104" t="e">
        <f ca="true">+IF(AND(ISNUMBER(OFFSET('Sanitation Data'!$C$7,0,10*ROW('Sanitation Data'!C37))),'Data Summary'!CL43="Yes"),OFFSET('Sanitation Data'!$C$7,0,10*ROW('Sanitation Data'!C37)),NA())</f>
        <v>#N/A</v>
      </c>
      <c r="X43" s="104" t="e">
        <f ca="true">+IF(AND(ISNUMBER(OFFSET('Sanitation Data'!$C$11,0,10*ROW('Sanitation Data'!C37))),'Data Summary'!CM43="Yes"),OFFSET('Sanitation Data'!$C$11,0,10*ROW('Sanitation Data'!C37)),NA())</f>
        <v>#N/A</v>
      </c>
      <c r="Y43" s="104" t="e">
        <f ca="true">+IF(AND(ISNUMBER(OFFSET('Sanitation Data'!$C$12,0,10*ROW('Sanitation Data'!C37))),'Data Summary'!CN43="Yes"),OFFSET('Sanitation Data'!$C$12,0,10*ROW('Sanitation Data'!C37)),NA())</f>
        <v>#N/A</v>
      </c>
      <c r="Z43" s="104" t="e">
        <f ca="true">+IF(AND(ISNUMBER(OFFSET('Sanitation Data'!$C$13,0,10*ROW('Sanitation Data'!C37))),'Data Summary'!CO43="Yes"),OFFSET('Sanitation Data'!$C$13,0,10*ROW('Sanitation Data'!C37)),NA())</f>
        <v>#N/A</v>
      </c>
      <c r="AA43" s="104" t="e">
        <f ca="true">+IF(AND(ISNUMBER(OFFSET('Sanitation Data'!$D$5,0,10*ROW('Sanitation Data'!D37))),'Data Summary'!CP43="Yes"),100-OFFSET('Sanitation Data'!$D$5,0,10*ROW('Sanitation Data'!D37)),NA())</f>
        <v>#N/A</v>
      </c>
      <c r="AB43" s="104" t="e">
        <f ca="true">+IF(AND(ISNUMBER(OFFSET('Sanitation Data'!$D$7,0,10*ROW('Sanitation Data'!D37))),'Data Summary'!CQ43="Yes"),OFFSET('Sanitation Data'!$D$7,0,10*ROW('Sanitation Data'!D37)),NA())</f>
        <v>#N/A</v>
      </c>
      <c r="AC43" s="104" t="e">
        <f ca="true">+IF(AND(ISNUMBER(OFFSET('Sanitation Data'!$D$11,0,10*ROW('Sanitation Data'!D37))),'Data Summary'!CR43="Yes"),OFFSET('Sanitation Data'!$D$11,0,10*ROW('Sanitation Data'!D37)),NA())</f>
        <v>#N/A</v>
      </c>
      <c r="AD43" s="104" t="e">
        <f ca="true">+IF(AND(ISNUMBER(OFFSET('Sanitation Data'!$D$12,0,10*ROW('Sanitation Data'!D37))),'Data Summary'!CS43="Yes"),OFFSET('Sanitation Data'!$D$12,0,10*ROW('Sanitation Data'!D37)),NA())</f>
        <v>#N/A</v>
      </c>
      <c r="AE43" s="104" t="e">
        <f ca="true">+IF(AND(ISNUMBER(OFFSET('Sanitation Data'!$D$13,0,10*ROW('Sanitation Data'!D37))),'Data Summary'!CT43="Yes"),OFFSET('Sanitation Data'!$D$13,0,10*ROW('Sanitation Data'!D37)),NA())</f>
        <v>#N/A</v>
      </c>
      <c r="AF43" s="104" t="e">
        <f ca="true">+IF(AND(ISNUMBER(OFFSET('Sanitation Data'!$E$5,0,10*ROW('Sanitation Data'!E37))),'Data Summary'!CU43="Yes"),100-OFFSET('Sanitation Data'!$E$5,0,10*ROW('Sanitation Data'!E37)),NA())</f>
        <v>#N/A</v>
      </c>
      <c r="AG43" s="104" t="e">
        <f ca="true">+IF(AND(ISNUMBER(OFFSET('Sanitation Data'!$E$7,0,10*ROW('Sanitation Data'!E37))),'Data Summary'!CV43="Yes"),OFFSET('Sanitation Data'!$E$7,0,10*ROW('Sanitation Data'!E37)),NA())</f>
        <v>#N/A</v>
      </c>
      <c r="AH43" s="104" t="e">
        <f ca="true">+IF(AND(ISNUMBER(OFFSET('Sanitation Data'!$E$11,0,10*ROW('Sanitation Data'!E37))),'Data Summary'!CW43="Yes"),OFFSET('Sanitation Data'!$E$11,0,10*ROW('Sanitation Data'!E37)),NA())</f>
        <v>#N/A</v>
      </c>
      <c r="AI43" s="104" t="e">
        <f ca="true">+IF(AND(ISNUMBER(OFFSET('Sanitation Data'!$E$12,0,10*ROW('Sanitation Data'!E37))),'Data Summary'!CX43="Yes"),OFFSET('Sanitation Data'!$E$12,0,10*ROW('Sanitation Data'!E37)),NA())</f>
        <v>#N/A</v>
      </c>
      <c r="AJ43" s="104" t="e">
        <f ca="true">+IF(AND(ISNUMBER(OFFSET('Sanitation Data'!$E$13,0,10*ROW('Sanitation Data'!E37))),'Data Summary'!CY43="Yes"),OFFSET('Sanitation Data'!$E$13,0,10*ROW('Sanitation Data'!E37)),NA())</f>
        <v>#N/A</v>
      </c>
      <c r="AK43" s="104" t="e">
        <f ca="true">+IF(AND(ISNUMBER(OFFSET('Sanitation Data'!$F$5,0,10*ROW('Sanitation Data'!F37))),'Data Summary'!CZ43="Yes"),100-OFFSET('Sanitation Data'!$F$5,0,10*ROW('Sanitation Data'!F37)),NA())</f>
        <v>#N/A</v>
      </c>
      <c r="AL43" s="104" t="e">
        <f ca="true">+IF(AND(ISNUMBER(OFFSET('Sanitation Data'!$F$7,0,10*ROW('Sanitation Data'!F37))),'Data Summary'!DA43="Yes"),OFFSET('Sanitation Data'!$F$7,0,10*ROW('Sanitation Data'!F37)),NA())</f>
        <v>#N/A</v>
      </c>
      <c r="AM43" s="104" t="e">
        <f ca="true">+IF(AND(ISNUMBER(OFFSET('Sanitation Data'!$F$11,0,10*ROW('Sanitation Data'!F37))),'Data Summary'!DB43="Yes"),OFFSET('Sanitation Data'!$F$11,0,10*ROW('Sanitation Data'!F37)),NA())</f>
        <v>#N/A</v>
      </c>
      <c r="AN43" s="104" t="e">
        <f ca="true">+IF(AND(ISNUMBER(OFFSET('Sanitation Data'!$F$12,0,10*ROW('Sanitation Data'!F37))),'Data Summary'!DC43="Yes"),OFFSET('Sanitation Data'!$F$12,0,10*ROW('Sanitation Data'!F37)),NA())</f>
        <v>#N/A</v>
      </c>
      <c r="AO43" s="104" t="e">
        <f ca="true">+IF(AND(ISNUMBER(OFFSET('Sanitation Data'!$F$13,0,10*ROW('Sanitation Data'!F37))),'Data Summary'!DD43="Yes"),OFFSET('Sanitation Data'!$F$13,0,10*ROW('Sanitation Data'!F37)),NA())</f>
        <v>#N/A</v>
      </c>
      <c r="AP43" s="104" t="e">
        <f ca="true">+IF(AND(ISNUMBER(OFFSET('Sanitation Data'!$G$5,0,10*ROW('Sanitation Data'!G37))),'Data Summary'!DE43="Yes"),100-OFFSET('Sanitation Data'!$G$5,0,10*ROW('Sanitation Data'!G37)),NA())</f>
        <v>#N/A</v>
      </c>
      <c r="AQ43" s="104" t="e">
        <f ca="true">+IF(AND(ISNUMBER(OFFSET('Sanitation Data'!$G$7,0,10*ROW('Sanitation Data'!G37))),'Data Summary'!DF43="Yes"),OFFSET('Sanitation Data'!$G$7,0,10*ROW('Sanitation Data'!G37)),NA())</f>
        <v>#N/A</v>
      </c>
      <c r="AR43" s="104" t="e">
        <f ca="true">+IF(AND(ISNUMBER(OFFSET('Sanitation Data'!$G$11,0,10*ROW('Sanitation Data'!G37))),'Data Summary'!DG43="Yes"),OFFSET('Sanitation Data'!$G$11,0,10*ROW('Sanitation Data'!G37)),NA())</f>
        <v>#N/A</v>
      </c>
      <c r="AS43" s="104" t="e">
        <f ca="true">+IF(AND(ISNUMBER(OFFSET('Sanitation Data'!$G$12,0,10*ROW('Sanitation Data'!G37))),'Data Summary'!DH43="Yes"),OFFSET('Sanitation Data'!$G$12,0,10*ROW('Sanitation Data'!G37)),NA())</f>
        <v>#N/A</v>
      </c>
      <c r="AT43" s="104" t="e">
        <f ca="true">+IF(AND(ISNUMBER(OFFSET('Sanitation Data'!$G$13,0,10*ROW('Sanitation Data'!G37))),'Data Summary'!DI43="Yes"),OFFSET('Sanitation Data'!$G$13,0,10*ROW('Sanitation Data'!G37)),NA())</f>
        <v>#N/A</v>
      </c>
      <c r="AU43" s="104" t="e">
        <f ca="true">+IF(AND(ISNUMBER(OFFSET('Sanitation Data'!$H$5,0,10*ROW('Sanitation Data'!H37))),'Data Summary'!DJ43="Yes"),100-OFFSET('Sanitation Data'!$H$5,0,10*ROW('Sanitation Data'!H37)),NA())</f>
        <v>#N/A</v>
      </c>
      <c r="AV43" s="104" t="e">
        <f ca="true">+IF(AND(ISNUMBER(OFFSET('Sanitation Data'!$H$7,0,10*ROW('Sanitation Data'!H37))),'Data Summary'!DK43="Yes"),OFFSET('Sanitation Data'!$H$7,0,10*ROW('Sanitation Data'!H37)),NA())</f>
        <v>#N/A</v>
      </c>
      <c r="AW43" s="104" t="e">
        <f ca="true">+IF(AND(ISNUMBER(OFFSET('Sanitation Data'!$H$11,0,10*ROW('Sanitation Data'!H37))),'Data Summary'!DL43="Yes"),OFFSET('Sanitation Data'!$H$11,0,10*ROW('Sanitation Data'!H37)),NA())</f>
        <v>#N/A</v>
      </c>
      <c r="AX43" s="104" t="e">
        <f ca="true">+IF(AND(ISNUMBER(OFFSET('Sanitation Data'!$H$12,0,10*ROW('Sanitation Data'!H37))),'Data Summary'!DM43="Yes"),OFFSET('Sanitation Data'!$H$12,0,10*ROW('Sanitation Data'!H37)),NA())</f>
        <v>#N/A</v>
      </c>
      <c r="AY43" s="104" t="e">
        <f ca="true">+IF(AND(ISNUMBER(OFFSET('Sanitation Data'!$H$13,0,10*ROW('Sanitation Data'!H37))),'Data Summary'!DN43="Yes"),OFFSET('Sanitation Data'!$H$13,0,10*ROW('Sanitation Data'!H37)),NA())</f>
        <v>#N/A</v>
      </c>
      <c r="AZ43" s="109" t="e">
        <f ca="true">+IF(AND(ISNUMBER(OFFSET('Hygiene Data'!$C$6,0,10*ROW('Hygiene Data'!C37))),'Data Summary'!DO43="Yes"),OFFSET('Hygiene Data'!$C$6,0,10*ROW('Hygiene Data'!C37)),NA())</f>
        <v>#N/A</v>
      </c>
      <c r="BA43" s="109" t="e">
        <f ca="true">+IF(AND(ISNUMBER(OFFSET('Hygiene Data'!$C$8,0,10*ROW('Hygiene Data'!C37))),'Data Summary'!DP43="Yes"),OFFSET('Hygiene Data'!$C$8,0,10*ROW('Hygiene Data'!C37)),NA())</f>
        <v>#N/A</v>
      </c>
      <c r="BB43" s="109" t="e">
        <f ca="true">+IF(AND(ISNUMBER(OFFSET('Hygiene Data'!$C$10,0,10*ROW('Hygiene Data'!C37))),'Data Summary'!DQ43="Yes"),OFFSET('Hygiene Data'!$C$10,0,10*ROW('Hygiene Data'!C37)),NA())</f>
        <v>#N/A</v>
      </c>
      <c r="BC43" s="109" t="e">
        <f ca="true">+IF(AND(ISNUMBER(OFFSET('Hygiene Data'!$D$6,0,10*ROW('Hygiene Data'!D37))),'Data Summary'!DR43="Yes"),OFFSET('Hygiene Data'!$D$6,0,10*ROW('Hygiene Data'!D37)),NA())</f>
        <v>#N/A</v>
      </c>
      <c r="BD43" s="109" t="e">
        <f ca="true">+IF(AND(ISNUMBER(OFFSET('Hygiene Data'!$D$8,0,10*ROW('Hygiene Data'!D37))),'Data Summary'!DS43="Yes"),OFFSET('Hygiene Data'!$D$8,0,10*ROW('Hygiene Data'!D37)),NA())</f>
        <v>#N/A</v>
      </c>
      <c r="BE43" s="109" t="e">
        <f ca="true">+IF(AND(ISNUMBER(OFFSET('Hygiene Data'!$D$10,0,10*ROW('Hygiene Data'!D37))),'Data Summary'!DT43="Yes"),OFFSET('Hygiene Data'!$D$10,0,10*ROW('Hygiene Data'!D37)),NA())</f>
        <v>#N/A</v>
      </c>
      <c r="BF43" s="109" t="e">
        <f ca="true">+IF(AND(ISNUMBER(OFFSET('Hygiene Data'!$E$6,0,10*ROW('Hygiene Data'!E37))),'Data Summary'!DU43="Yes"),OFFSET('Hygiene Data'!$E$6,0,10*ROW('Hygiene Data'!E37)),NA())</f>
        <v>#N/A</v>
      </c>
      <c r="BG43" s="109" t="e">
        <f ca="true">+IF(AND(ISNUMBER(OFFSET('Hygiene Data'!$E$8,0,10*ROW('Hygiene Data'!E37))),'Data Summary'!DV43="Yes"),OFFSET('Hygiene Data'!$E$8,0,10*ROW('Hygiene Data'!E37)),NA())</f>
        <v>#N/A</v>
      </c>
      <c r="BH43" s="109" t="e">
        <f ca="true">+IF(AND(ISNUMBER(OFFSET('Hygiene Data'!$E$10,0,10*ROW('Hygiene Data'!E37))),'Data Summary'!DW43="Yes"),OFFSET('Hygiene Data'!$E$10,0,10*ROW('Hygiene Data'!E37)),NA())</f>
        <v>#N/A</v>
      </c>
      <c r="BI43" s="109" t="e">
        <f ca="true">+IF(AND(ISNUMBER(OFFSET('Hygiene Data'!$F$6,0,10*ROW('Hygiene Data'!F37))),'Data Summary'!DX43="Yes"),OFFSET('Hygiene Data'!$F$6,0,10*ROW('Hygiene Data'!F37)),NA())</f>
        <v>#N/A</v>
      </c>
      <c r="BJ43" s="109" t="e">
        <f ca="true">+IF(AND(ISNUMBER(OFFSET('Hygiene Data'!$F$8,0,10*ROW('Hygiene Data'!F37))),'Data Summary'!DY43="Yes"),OFFSET('Hygiene Data'!$F$8,0,10*ROW('Hygiene Data'!F37)),NA())</f>
        <v>#N/A</v>
      </c>
      <c r="BK43" s="109" t="e">
        <f ca="true">+IF(AND(ISNUMBER(OFFSET('Hygiene Data'!$F$10,0,10*ROW('Hygiene Data'!F37))),'Data Summary'!DZ43="Yes"),OFFSET('Hygiene Data'!$F$10,0,10*ROW('Hygiene Data'!F37)),NA())</f>
        <v>#N/A</v>
      </c>
      <c r="BL43" s="109" t="e">
        <f ca="true">+IF(AND(ISNUMBER(OFFSET('Hygiene Data'!$G$6,0,10*ROW('Hygiene Data'!G37))),'Data Summary'!EA43="Yes"),OFFSET('Hygiene Data'!$G$6,0,10*ROW('Hygiene Data'!G37)),NA())</f>
        <v>#N/A</v>
      </c>
      <c r="BM43" s="109" t="e">
        <f ca="true">+IF(AND(ISNUMBER(OFFSET('Hygiene Data'!$G$8,0,10*ROW('Hygiene Data'!G37))),'Data Summary'!EB43="Yes"),OFFSET('Hygiene Data'!$G$8,0,10*ROW('Hygiene Data'!G37)),NA())</f>
        <v>#N/A</v>
      </c>
      <c r="BN43" s="109" t="e">
        <f ca="true">+IF(AND(ISNUMBER(OFFSET('Hygiene Data'!$G$10,0,10*ROW('Hygiene Data'!G37))),'Data Summary'!EC43="Yes"),OFFSET('Hygiene Data'!$G$10,0,10*ROW('Hygiene Data'!G37)),NA())</f>
        <v>#N/A</v>
      </c>
      <c r="BO43" s="109" t="e">
        <f ca="true">+IF(AND(ISNUMBER(OFFSET('Hygiene Data'!$H$6,0,10*ROW('Hygiene Data'!H37))),'Data Summary'!ED43="Yes"),OFFSET('Hygiene Data'!$H$6,0,10*ROW('Hygiene Data'!H37)),NA())</f>
        <v>#N/A</v>
      </c>
      <c r="BP43" s="109" t="e">
        <f ca="true">+IF(AND(ISNUMBER(OFFSET('Hygiene Data'!$H$8,0,10*ROW('Hygiene Data'!H37))),'Data Summary'!EE43="Yes"),OFFSET('Hygiene Data'!$H$8,0,10*ROW('Hygiene Data'!H37)),NA())</f>
        <v>#N/A</v>
      </c>
      <c r="BQ43" s="109" t="e">
        <f ca="true">+IF(AND(ISNUMBER(OFFSET('Hygiene Data'!$H$10,0,10*ROW('Hygiene Data'!H37))),'Data Summary'!EF43="Yes"),OFFSET('Hygiene Data'!$H$10,0,10*ROW('Hygiene Data'!H37)),NA())</f>
        <v>#N/A</v>
      </c>
    </row>
    <row r="44" x14ac:dyDescent="0.2">
      <c r="A44" s="57" t="e">
        <f ca="true">+IF(OFFSET('Water Data'!$B$1,0,10*ROW('Water Data'!B38))="",NA(),OFFSET('Water Data'!$B$1,0,10*ROW('Water Data'!B38)))</f>
        <v>#N/A</v>
      </c>
      <c r="B44" s="57" t="e">
        <f ca="true">+IF(OFFSET('Water Data'!$A$3,0,10*ROW('Water Data'!A41))="",NA(),OFFSET('Water Data'!$A$3,0,10*ROW('Water Data'!A41)))</f>
        <v>#N/A</v>
      </c>
      <c r="C44" s="57" t="e">
        <f ca="true">+IF(OFFSET('Water Data'!$C$3,0,10*ROW('Water Data'!C41))="",NA(),OFFSET('Water Data'!$C$3,0,10*ROW('Water Data'!C41)))</f>
        <v>#N/A</v>
      </c>
      <c r="D44" s="58" t="e">
        <f ca="true">+IF(AND(ISNUMBER(OFFSET('Water Data'!$C$5,0,10*ROW('Water Data'!C38))),'Data Summary'!BS44="Yes"),100-OFFSET('Water Data'!$C$5,0,10*ROW('Water Data'!C38)),NA())</f>
        <v>#N/A</v>
      </c>
      <c r="E44" s="58" t="e">
        <f ca="true">+IF(AND(ISNUMBER(OFFSET('Water Data'!$C$7,0,10*ROW('Water Data'!C38))),'Data Summary'!BT44="Yes"),OFFSET('Water Data'!$C$7,0,10*ROW('Water Data'!C38)),NA())</f>
        <v>#N/A</v>
      </c>
      <c r="F44" s="58" t="e">
        <f ca="true">+IF(AND(ISNUMBER(OFFSET('Water Data'!$C$10,0,10*ROW('Water Data'!C38))),'Data Summary'!BU44="Yes"),OFFSET('Water Data'!$C$10,0,10*ROW('Water Data'!C38)),NA())</f>
        <v>#N/A</v>
      </c>
      <c r="G44" s="58" t="e">
        <f ca="true">+IF(AND(ISNUMBER(OFFSET('Water Data'!$D$5,0,10*ROW('Water Data'!D38))),'Data Summary'!BV44="Yes"),100-OFFSET('Water Data'!$D$5,0,10*ROW('Water Data'!D38)),NA())</f>
        <v>#N/A</v>
      </c>
      <c r="H44" s="58" t="e">
        <f ca="true">+IF(AND(ISNUMBER(OFFSET('Water Data'!$D$7,0,10*ROW('Water Data'!D38))),'Data Summary'!BW44="Yes"),OFFSET('Water Data'!$D$7,0,10*ROW('Water Data'!D38)),NA())</f>
        <v>#N/A</v>
      </c>
      <c r="I44" s="58" t="e">
        <f ca="true">+IF(AND(ISNUMBER(OFFSET('Water Data'!$D$10,0,10*ROW('Water Data'!D38))),'Data Summary'!BX44="Yes"),OFFSET('Water Data'!$D$10,0,10*ROW('Water Data'!D38)),NA())</f>
        <v>#N/A</v>
      </c>
      <c r="J44" s="58" t="e">
        <f ca="true">+IF(AND(ISNUMBER(OFFSET('Water Data'!$E$5,0,10*ROW('Water Data'!E38))),'Data Summary'!BY44="Yes"),100-OFFSET('Water Data'!$E$5,0,10*ROW('Water Data'!E38)),NA())</f>
        <v>#N/A</v>
      </c>
      <c r="K44" s="58" t="e">
        <f ca="true">+IF(AND(ISNUMBER(OFFSET('Water Data'!$E$7,0,10*ROW('Water Data'!E38))),'Data Summary'!BZ44="Yes"),OFFSET('Water Data'!$E$7,0,10*ROW('Water Data'!E38)),NA())</f>
        <v>#N/A</v>
      </c>
      <c r="L44" s="58" t="e">
        <f ca="true">+IF(AND(ISNUMBER(OFFSET('Water Data'!$E$10,0,10*ROW('Water Data'!E38))),'Data Summary'!CA44="Yes"),OFFSET('Water Data'!$E$10,0,10*ROW('Water Data'!E38)),NA())</f>
        <v>#N/A</v>
      </c>
      <c r="M44" s="58" t="e">
        <f ca="true">+IF(AND(ISNUMBER(OFFSET('Water Data'!$F$5,0,10*ROW('Water Data'!F38))),'Data Summary'!CB44="Yes"),100-OFFSET('Water Data'!$F$5,0,10*ROW('Water Data'!F38)),NA())</f>
        <v>#N/A</v>
      </c>
      <c r="N44" s="58" t="e">
        <f ca="true">+IF(AND(ISNUMBER(OFFSET('Water Data'!$F$7,0,10*ROW('Water Data'!F38))),'Data Summary'!CC44="Yes"),OFFSET('Water Data'!$F$7,0,10*ROW('Water Data'!F38)),NA())</f>
        <v>#N/A</v>
      </c>
      <c r="O44" s="58" t="e">
        <f ca="true">+IF(AND(ISNUMBER(OFFSET('Water Data'!$F$10,0,10*ROW('Water Data'!F38))),'Data Summary'!CD44="Yes"),OFFSET('Water Data'!$F$10,0,10*ROW('Water Data'!F38)),NA())</f>
        <v>#N/A</v>
      </c>
      <c r="P44" s="58" t="e">
        <f ca="true">+IF(AND(ISNUMBER(OFFSET('Water Data'!$G$5,0,10*ROW('Water Data'!G38))),'Data Summary'!CE44="Yes"),100-OFFSET('Water Data'!$G$5,0,10*ROW('Water Data'!G38)),NA())</f>
        <v>#N/A</v>
      </c>
      <c r="Q44" s="58" t="e">
        <f ca="true">+IF(AND(ISNUMBER(OFFSET('Water Data'!$G$7,0,10*ROW('Water Data'!G38))),'Data Summary'!CF44="Yes"),OFFSET('Water Data'!$G$7,0,10*ROW('Water Data'!G38)),NA())</f>
        <v>#N/A</v>
      </c>
      <c r="R44" s="58" t="e">
        <f ca="true">+IF(AND(ISNUMBER(OFFSET('Water Data'!$G$10,0,10*ROW('Water Data'!G38))),'Data Summary'!CG44="Yes"),OFFSET('Water Data'!$G$10,0,10*ROW('Water Data'!G38)),NA())</f>
        <v>#N/A</v>
      </c>
      <c r="S44" s="58" t="e">
        <f ca="true">+IF(AND(ISNUMBER(OFFSET('Water Data'!$H$5,0,10*ROW('Water Data'!H38))),'Data Summary'!CH44="Yes"),100-OFFSET('Water Data'!$H$5,0,10*ROW('Water Data'!H38)),NA())</f>
        <v>#N/A</v>
      </c>
      <c r="T44" s="58" t="e">
        <f ca="true">+IF(AND(ISNUMBER(OFFSET('Water Data'!$H$7,0,10*ROW('Water Data'!H38))),'Data Summary'!CI44="Yes"),OFFSET('Water Data'!$H$7,0,10*ROW('Water Data'!H38)),NA())</f>
        <v>#N/A</v>
      </c>
      <c r="U44" s="58" t="e">
        <f ca="true">+IF(AND(ISNUMBER(OFFSET('Water Data'!$H$10,0,10*ROW('Water Data'!H38))),'Data Summary'!CJ44="Yes"),OFFSET('Water Data'!$H$10,0,10*ROW('Water Data'!H38)),NA())</f>
        <v>#N/A</v>
      </c>
      <c r="V44" s="104" t="e">
        <f ca="true">+IF(AND(ISNUMBER(OFFSET('Sanitation Data'!$C$5,0,10*ROW('Sanitation Data'!C38))),'Data Summary'!CK44="Yes"),100-OFFSET('Sanitation Data'!$C$5,0,10*ROW('Sanitation Data'!C38)),NA())</f>
        <v>#N/A</v>
      </c>
      <c r="W44" s="104" t="e">
        <f ca="true">+IF(AND(ISNUMBER(OFFSET('Sanitation Data'!$C$7,0,10*ROW('Sanitation Data'!C38))),'Data Summary'!CL44="Yes"),OFFSET('Sanitation Data'!$C$7,0,10*ROW('Sanitation Data'!C38)),NA())</f>
        <v>#N/A</v>
      </c>
      <c r="X44" s="104" t="e">
        <f ca="true">+IF(AND(ISNUMBER(OFFSET('Sanitation Data'!$C$11,0,10*ROW('Sanitation Data'!C38))),'Data Summary'!CM44="Yes"),OFFSET('Sanitation Data'!$C$11,0,10*ROW('Sanitation Data'!C38)),NA())</f>
        <v>#N/A</v>
      </c>
      <c r="Y44" s="104" t="e">
        <f ca="true">+IF(AND(ISNUMBER(OFFSET('Sanitation Data'!$C$12,0,10*ROW('Sanitation Data'!C38))),'Data Summary'!CN44="Yes"),OFFSET('Sanitation Data'!$C$12,0,10*ROW('Sanitation Data'!C38)),NA())</f>
        <v>#N/A</v>
      </c>
      <c r="Z44" s="104" t="e">
        <f ca="true">+IF(AND(ISNUMBER(OFFSET('Sanitation Data'!$C$13,0,10*ROW('Sanitation Data'!C38))),'Data Summary'!CO44="Yes"),OFFSET('Sanitation Data'!$C$13,0,10*ROW('Sanitation Data'!C38)),NA())</f>
        <v>#N/A</v>
      </c>
      <c r="AA44" s="104" t="e">
        <f ca="true">+IF(AND(ISNUMBER(OFFSET('Sanitation Data'!$D$5,0,10*ROW('Sanitation Data'!D38))),'Data Summary'!CP44="Yes"),100-OFFSET('Sanitation Data'!$D$5,0,10*ROW('Sanitation Data'!D38)),NA())</f>
        <v>#N/A</v>
      </c>
      <c r="AB44" s="104" t="e">
        <f ca="true">+IF(AND(ISNUMBER(OFFSET('Sanitation Data'!$D$7,0,10*ROW('Sanitation Data'!D38))),'Data Summary'!CQ44="Yes"),OFFSET('Sanitation Data'!$D$7,0,10*ROW('Sanitation Data'!D38)),NA())</f>
        <v>#N/A</v>
      </c>
      <c r="AC44" s="104" t="e">
        <f ca="true">+IF(AND(ISNUMBER(OFFSET('Sanitation Data'!$D$11,0,10*ROW('Sanitation Data'!D38))),'Data Summary'!CR44="Yes"),OFFSET('Sanitation Data'!$D$11,0,10*ROW('Sanitation Data'!D38)),NA())</f>
        <v>#N/A</v>
      </c>
      <c r="AD44" s="104" t="e">
        <f ca="true">+IF(AND(ISNUMBER(OFFSET('Sanitation Data'!$D$12,0,10*ROW('Sanitation Data'!D38))),'Data Summary'!CS44="Yes"),OFFSET('Sanitation Data'!$D$12,0,10*ROW('Sanitation Data'!D38)),NA())</f>
        <v>#N/A</v>
      </c>
      <c r="AE44" s="104" t="e">
        <f ca="true">+IF(AND(ISNUMBER(OFFSET('Sanitation Data'!$D$13,0,10*ROW('Sanitation Data'!D38))),'Data Summary'!CT44="Yes"),OFFSET('Sanitation Data'!$D$13,0,10*ROW('Sanitation Data'!D38)),NA())</f>
        <v>#N/A</v>
      </c>
      <c r="AF44" s="104" t="e">
        <f ca="true">+IF(AND(ISNUMBER(OFFSET('Sanitation Data'!$E$5,0,10*ROW('Sanitation Data'!E38))),'Data Summary'!CU44="Yes"),100-OFFSET('Sanitation Data'!$E$5,0,10*ROW('Sanitation Data'!E38)),NA())</f>
        <v>#N/A</v>
      </c>
      <c r="AG44" s="104" t="e">
        <f ca="true">+IF(AND(ISNUMBER(OFFSET('Sanitation Data'!$E$7,0,10*ROW('Sanitation Data'!E38))),'Data Summary'!CV44="Yes"),OFFSET('Sanitation Data'!$E$7,0,10*ROW('Sanitation Data'!E38)),NA())</f>
        <v>#N/A</v>
      </c>
      <c r="AH44" s="104" t="e">
        <f ca="true">+IF(AND(ISNUMBER(OFFSET('Sanitation Data'!$E$11,0,10*ROW('Sanitation Data'!E38))),'Data Summary'!CW44="Yes"),OFFSET('Sanitation Data'!$E$11,0,10*ROW('Sanitation Data'!E38)),NA())</f>
        <v>#N/A</v>
      </c>
      <c r="AI44" s="104" t="e">
        <f ca="true">+IF(AND(ISNUMBER(OFFSET('Sanitation Data'!$E$12,0,10*ROW('Sanitation Data'!E38))),'Data Summary'!CX44="Yes"),OFFSET('Sanitation Data'!$E$12,0,10*ROW('Sanitation Data'!E38)),NA())</f>
        <v>#N/A</v>
      </c>
      <c r="AJ44" s="104" t="e">
        <f ca="true">+IF(AND(ISNUMBER(OFFSET('Sanitation Data'!$E$13,0,10*ROW('Sanitation Data'!E38))),'Data Summary'!CY44="Yes"),OFFSET('Sanitation Data'!$E$13,0,10*ROW('Sanitation Data'!E38)),NA())</f>
        <v>#N/A</v>
      </c>
      <c r="AK44" s="104" t="e">
        <f ca="true">+IF(AND(ISNUMBER(OFFSET('Sanitation Data'!$F$5,0,10*ROW('Sanitation Data'!F38))),'Data Summary'!CZ44="Yes"),100-OFFSET('Sanitation Data'!$F$5,0,10*ROW('Sanitation Data'!F38)),NA())</f>
        <v>#N/A</v>
      </c>
      <c r="AL44" s="104" t="e">
        <f ca="true">+IF(AND(ISNUMBER(OFFSET('Sanitation Data'!$F$7,0,10*ROW('Sanitation Data'!F38))),'Data Summary'!DA44="Yes"),OFFSET('Sanitation Data'!$F$7,0,10*ROW('Sanitation Data'!F38)),NA())</f>
        <v>#N/A</v>
      </c>
      <c r="AM44" s="104" t="e">
        <f ca="true">+IF(AND(ISNUMBER(OFFSET('Sanitation Data'!$F$11,0,10*ROW('Sanitation Data'!F38))),'Data Summary'!DB44="Yes"),OFFSET('Sanitation Data'!$F$11,0,10*ROW('Sanitation Data'!F38)),NA())</f>
        <v>#N/A</v>
      </c>
      <c r="AN44" s="104" t="e">
        <f ca="true">+IF(AND(ISNUMBER(OFFSET('Sanitation Data'!$F$12,0,10*ROW('Sanitation Data'!F38))),'Data Summary'!DC44="Yes"),OFFSET('Sanitation Data'!$F$12,0,10*ROW('Sanitation Data'!F38)),NA())</f>
        <v>#N/A</v>
      </c>
      <c r="AO44" s="104" t="e">
        <f ca="true">+IF(AND(ISNUMBER(OFFSET('Sanitation Data'!$F$13,0,10*ROW('Sanitation Data'!F38))),'Data Summary'!DD44="Yes"),OFFSET('Sanitation Data'!$F$13,0,10*ROW('Sanitation Data'!F38)),NA())</f>
        <v>#N/A</v>
      </c>
      <c r="AP44" s="104" t="e">
        <f ca="true">+IF(AND(ISNUMBER(OFFSET('Sanitation Data'!$G$5,0,10*ROW('Sanitation Data'!G38))),'Data Summary'!DE44="Yes"),100-OFFSET('Sanitation Data'!$G$5,0,10*ROW('Sanitation Data'!G38)),NA())</f>
        <v>#N/A</v>
      </c>
      <c r="AQ44" s="104" t="e">
        <f ca="true">+IF(AND(ISNUMBER(OFFSET('Sanitation Data'!$G$7,0,10*ROW('Sanitation Data'!G38))),'Data Summary'!DF44="Yes"),OFFSET('Sanitation Data'!$G$7,0,10*ROW('Sanitation Data'!G38)),NA())</f>
        <v>#N/A</v>
      </c>
      <c r="AR44" s="104" t="e">
        <f ca="true">+IF(AND(ISNUMBER(OFFSET('Sanitation Data'!$G$11,0,10*ROW('Sanitation Data'!G38))),'Data Summary'!DG44="Yes"),OFFSET('Sanitation Data'!$G$11,0,10*ROW('Sanitation Data'!G38)),NA())</f>
        <v>#N/A</v>
      </c>
      <c r="AS44" s="104" t="e">
        <f ca="true">+IF(AND(ISNUMBER(OFFSET('Sanitation Data'!$G$12,0,10*ROW('Sanitation Data'!G38))),'Data Summary'!DH44="Yes"),OFFSET('Sanitation Data'!$G$12,0,10*ROW('Sanitation Data'!G38)),NA())</f>
        <v>#N/A</v>
      </c>
      <c r="AT44" s="104" t="e">
        <f ca="true">+IF(AND(ISNUMBER(OFFSET('Sanitation Data'!$G$13,0,10*ROW('Sanitation Data'!G38))),'Data Summary'!DI44="Yes"),OFFSET('Sanitation Data'!$G$13,0,10*ROW('Sanitation Data'!G38)),NA())</f>
        <v>#N/A</v>
      </c>
      <c r="AU44" s="104" t="e">
        <f ca="true">+IF(AND(ISNUMBER(OFFSET('Sanitation Data'!$H$5,0,10*ROW('Sanitation Data'!H38))),'Data Summary'!DJ44="Yes"),100-OFFSET('Sanitation Data'!$H$5,0,10*ROW('Sanitation Data'!H38)),NA())</f>
        <v>#N/A</v>
      </c>
      <c r="AV44" s="104" t="e">
        <f ca="true">+IF(AND(ISNUMBER(OFFSET('Sanitation Data'!$H$7,0,10*ROW('Sanitation Data'!H38))),'Data Summary'!DK44="Yes"),OFFSET('Sanitation Data'!$H$7,0,10*ROW('Sanitation Data'!H38)),NA())</f>
        <v>#N/A</v>
      </c>
      <c r="AW44" s="104" t="e">
        <f ca="true">+IF(AND(ISNUMBER(OFFSET('Sanitation Data'!$H$11,0,10*ROW('Sanitation Data'!H38))),'Data Summary'!DL44="Yes"),OFFSET('Sanitation Data'!$H$11,0,10*ROW('Sanitation Data'!H38)),NA())</f>
        <v>#N/A</v>
      </c>
      <c r="AX44" s="104" t="e">
        <f ca="true">+IF(AND(ISNUMBER(OFFSET('Sanitation Data'!$H$12,0,10*ROW('Sanitation Data'!H38))),'Data Summary'!DM44="Yes"),OFFSET('Sanitation Data'!$H$12,0,10*ROW('Sanitation Data'!H38)),NA())</f>
        <v>#N/A</v>
      </c>
      <c r="AY44" s="104" t="e">
        <f ca="true">+IF(AND(ISNUMBER(OFFSET('Sanitation Data'!$H$13,0,10*ROW('Sanitation Data'!H38))),'Data Summary'!DN44="Yes"),OFFSET('Sanitation Data'!$H$13,0,10*ROW('Sanitation Data'!H38)),NA())</f>
        <v>#N/A</v>
      </c>
      <c r="AZ44" s="109" t="e">
        <f ca="true">+IF(AND(ISNUMBER(OFFSET('Hygiene Data'!$C$6,0,10*ROW('Hygiene Data'!C38))),'Data Summary'!DO44="Yes"),OFFSET('Hygiene Data'!$C$6,0,10*ROW('Hygiene Data'!C38)),NA())</f>
        <v>#N/A</v>
      </c>
      <c r="BA44" s="109" t="e">
        <f ca="true">+IF(AND(ISNUMBER(OFFSET('Hygiene Data'!$C$8,0,10*ROW('Hygiene Data'!C38))),'Data Summary'!DP44="Yes"),OFFSET('Hygiene Data'!$C$8,0,10*ROW('Hygiene Data'!C38)),NA())</f>
        <v>#N/A</v>
      </c>
      <c r="BB44" s="109" t="e">
        <f ca="true">+IF(AND(ISNUMBER(OFFSET('Hygiene Data'!$C$10,0,10*ROW('Hygiene Data'!C38))),'Data Summary'!DQ44="Yes"),OFFSET('Hygiene Data'!$C$10,0,10*ROW('Hygiene Data'!C38)),NA())</f>
        <v>#N/A</v>
      </c>
      <c r="BC44" s="109" t="e">
        <f ca="true">+IF(AND(ISNUMBER(OFFSET('Hygiene Data'!$D$6,0,10*ROW('Hygiene Data'!D38))),'Data Summary'!DR44="Yes"),OFFSET('Hygiene Data'!$D$6,0,10*ROW('Hygiene Data'!D38)),NA())</f>
        <v>#N/A</v>
      </c>
      <c r="BD44" s="109" t="e">
        <f ca="true">+IF(AND(ISNUMBER(OFFSET('Hygiene Data'!$D$8,0,10*ROW('Hygiene Data'!D38))),'Data Summary'!DS44="Yes"),OFFSET('Hygiene Data'!$D$8,0,10*ROW('Hygiene Data'!D38)),NA())</f>
        <v>#N/A</v>
      </c>
      <c r="BE44" s="109" t="e">
        <f ca="true">+IF(AND(ISNUMBER(OFFSET('Hygiene Data'!$D$10,0,10*ROW('Hygiene Data'!D38))),'Data Summary'!DT44="Yes"),OFFSET('Hygiene Data'!$D$10,0,10*ROW('Hygiene Data'!D38)),NA())</f>
        <v>#N/A</v>
      </c>
      <c r="BF44" s="109" t="e">
        <f ca="true">+IF(AND(ISNUMBER(OFFSET('Hygiene Data'!$E$6,0,10*ROW('Hygiene Data'!E38))),'Data Summary'!DU44="Yes"),OFFSET('Hygiene Data'!$E$6,0,10*ROW('Hygiene Data'!E38)),NA())</f>
        <v>#N/A</v>
      </c>
      <c r="BG44" s="109" t="e">
        <f ca="true">+IF(AND(ISNUMBER(OFFSET('Hygiene Data'!$E$8,0,10*ROW('Hygiene Data'!E38))),'Data Summary'!DV44="Yes"),OFFSET('Hygiene Data'!$E$8,0,10*ROW('Hygiene Data'!E38)),NA())</f>
        <v>#N/A</v>
      </c>
      <c r="BH44" s="109" t="e">
        <f ca="true">+IF(AND(ISNUMBER(OFFSET('Hygiene Data'!$E$10,0,10*ROW('Hygiene Data'!E38))),'Data Summary'!DW44="Yes"),OFFSET('Hygiene Data'!$E$10,0,10*ROW('Hygiene Data'!E38)),NA())</f>
        <v>#N/A</v>
      </c>
      <c r="BI44" s="109" t="e">
        <f ca="true">+IF(AND(ISNUMBER(OFFSET('Hygiene Data'!$F$6,0,10*ROW('Hygiene Data'!F38))),'Data Summary'!DX44="Yes"),OFFSET('Hygiene Data'!$F$6,0,10*ROW('Hygiene Data'!F38)),NA())</f>
        <v>#N/A</v>
      </c>
      <c r="BJ44" s="109" t="e">
        <f ca="true">+IF(AND(ISNUMBER(OFFSET('Hygiene Data'!$F$8,0,10*ROW('Hygiene Data'!F38))),'Data Summary'!DY44="Yes"),OFFSET('Hygiene Data'!$F$8,0,10*ROW('Hygiene Data'!F38)),NA())</f>
        <v>#N/A</v>
      </c>
      <c r="BK44" s="109" t="e">
        <f ca="true">+IF(AND(ISNUMBER(OFFSET('Hygiene Data'!$F$10,0,10*ROW('Hygiene Data'!F38))),'Data Summary'!DZ44="Yes"),OFFSET('Hygiene Data'!$F$10,0,10*ROW('Hygiene Data'!F38)),NA())</f>
        <v>#N/A</v>
      </c>
      <c r="BL44" s="109" t="e">
        <f ca="true">+IF(AND(ISNUMBER(OFFSET('Hygiene Data'!$G$6,0,10*ROW('Hygiene Data'!G38))),'Data Summary'!EA44="Yes"),OFFSET('Hygiene Data'!$G$6,0,10*ROW('Hygiene Data'!G38)),NA())</f>
        <v>#N/A</v>
      </c>
      <c r="BM44" s="109" t="e">
        <f ca="true">+IF(AND(ISNUMBER(OFFSET('Hygiene Data'!$G$8,0,10*ROW('Hygiene Data'!G38))),'Data Summary'!EB44="Yes"),OFFSET('Hygiene Data'!$G$8,0,10*ROW('Hygiene Data'!G38)),NA())</f>
        <v>#N/A</v>
      </c>
      <c r="BN44" s="109" t="e">
        <f ca="true">+IF(AND(ISNUMBER(OFFSET('Hygiene Data'!$G$10,0,10*ROW('Hygiene Data'!G38))),'Data Summary'!EC44="Yes"),OFFSET('Hygiene Data'!$G$10,0,10*ROW('Hygiene Data'!G38)),NA())</f>
        <v>#N/A</v>
      </c>
      <c r="BO44" s="109" t="e">
        <f ca="true">+IF(AND(ISNUMBER(OFFSET('Hygiene Data'!$H$6,0,10*ROW('Hygiene Data'!H38))),'Data Summary'!ED44="Yes"),OFFSET('Hygiene Data'!$H$6,0,10*ROW('Hygiene Data'!H38)),NA())</f>
        <v>#N/A</v>
      </c>
      <c r="BP44" s="109" t="e">
        <f ca="true">+IF(AND(ISNUMBER(OFFSET('Hygiene Data'!$H$8,0,10*ROW('Hygiene Data'!H38))),'Data Summary'!EE44="Yes"),OFFSET('Hygiene Data'!$H$8,0,10*ROW('Hygiene Data'!H38)),NA())</f>
        <v>#N/A</v>
      </c>
      <c r="BQ44" s="109" t="e">
        <f ca="true">+IF(AND(ISNUMBER(OFFSET('Hygiene Data'!$H$10,0,10*ROW('Hygiene Data'!H38))),'Data Summary'!EF44="Yes"),OFFSET('Hygiene Data'!$H$10,0,10*ROW('Hygiene Data'!H38)),NA())</f>
        <v>#N/A</v>
      </c>
    </row>
    <row r="45" x14ac:dyDescent="0.2">
      <c r="A45" s="57" t="e">
        <f ca="true">+IF(OFFSET('Water Data'!$B$1,0,10*ROW('Water Data'!B39))="",NA(),OFFSET('Water Data'!$B$1,0,10*ROW('Water Data'!B39)))</f>
        <v>#N/A</v>
      </c>
      <c r="B45" s="57" t="e">
        <f ca="true">+IF(OFFSET('Water Data'!$A$3,0,10*ROW('Water Data'!A42))="",NA(),OFFSET('Water Data'!$A$3,0,10*ROW('Water Data'!A42)))</f>
        <v>#N/A</v>
      </c>
      <c r="C45" s="57" t="e">
        <f ca="true">+IF(OFFSET('Water Data'!$C$3,0,10*ROW('Water Data'!C42))="",NA(),OFFSET('Water Data'!$C$3,0,10*ROW('Water Data'!C42)))</f>
        <v>#N/A</v>
      </c>
      <c r="D45" s="58" t="e">
        <f ca="true">+IF(AND(ISNUMBER(OFFSET('Water Data'!$C$5,0,10*ROW('Water Data'!C39))),'Data Summary'!BS45="Yes"),100-OFFSET('Water Data'!$C$5,0,10*ROW('Water Data'!C39)),NA())</f>
        <v>#N/A</v>
      </c>
      <c r="E45" s="58" t="e">
        <f ca="true">+IF(AND(ISNUMBER(OFFSET('Water Data'!$C$7,0,10*ROW('Water Data'!C39))),'Data Summary'!BT45="Yes"),OFFSET('Water Data'!$C$7,0,10*ROW('Water Data'!C39)),NA())</f>
        <v>#N/A</v>
      </c>
      <c r="F45" s="58" t="e">
        <f ca="true">+IF(AND(ISNUMBER(OFFSET('Water Data'!$C$10,0,10*ROW('Water Data'!C39))),'Data Summary'!BU45="Yes"),OFFSET('Water Data'!$C$10,0,10*ROW('Water Data'!C39)),NA())</f>
        <v>#N/A</v>
      </c>
      <c r="G45" s="58" t="e">
        <f ca="true">+IF(AND(ISNUMBER(OFFSET('Water Data'!$D$5,0,10*ROW('Water Data'!D39))),'Data Summary'!BV45="Yes"),100-OFFSET('Water Data'!$D$5,0,10*ROW('Water Data'!D39)),NA())</f>
        <v>#N/A</v>
      </c>
      <c r="H45" s="58" t="e">
        <f ca="true">+IF(AND(ISNUMBER(OFFSET('Water Data'!$D$7,0,10*ROW('Water Data'!D39))),'Data Summary'!BW45="Yes"),OFFSET('Water Data'!$D$7,0,10*ROW('Water Data'!D39)),NA())</f>
        <v>#N/A</v>
      </c>
      <c r="I45" s="58" t="e">
        <f ca="true">+IF(AND(ISNUMBER(OFFSET('Water Data'!$D$10,0,10*ROW('Water Data'!D39))),'Data Summary'!BX45="Yes"),OFFSET('Water Data'!$D$10,0,10*ROW('Water Data'!D39)),NA())</f>
        <v>#N/A</v>
      </c>
      <c r="J45" s="58" t="e">
        <f ca="true">+IF(AND(ISNUMBER(OFFSET('Water Data'!$E$5,0,10*ROW('Water Data'!E39))),'Data Summary'!BY45="Yes"),100-OFFSET('Water Data'!$E$5,0,10*ROW('Water Data'!E39)),NA())</f>
        <v>#N/A</v>
      </c>
      <c r="K45" s="58" t="e">
        <f ca="true">+IF(AND(ISNUMBER(OFFSET('Water Data'!$E$7,0,10*ROW('Water Data'!E39))),'Data Summary'!BZ45="Yes"),OFFSET('Water Data'!$E$7,0,10*ROW('Water Data'!E39)),NA())</f>
        <v>#N/A</v>
      </c>
      <c r="L45" s="58" t="e">
        <f ca="true">+IF(AND(ISNUMBER(OFFSET('Water Data'!$E$10,0,10*ROW('Water Data'!E39))),'Data Summary'!CA45="Yes"),OFFSET('Water Data'!$E$10,0,10*ROW('Water Data'!E39)),NA())</f>
        <v>#N/A</v>
      </c>
      <c r="M45" s="58" t="e">
        <f ca="true">+IF(AND(ISNUMBER(OFFSET('Water Data'!$F$5,0,10*ROW('Water Data'!F39))),'Data Summary'!CB45="Yes"),100-OFFSET('Water Data'!$F$5,0,10*ROW('Water Data'!F39)),NA())</f>
        <v>#N/A</v>
      </c>
      <c r="N45" s="58" t="e">
        <f ca="true">+IF(AND(ISNUMBER(OFFSET('Water Data'!$F$7,0,10*ROW('Water Data'!F39))),'Data Summary'!CC45="Yes"),OFFSET('Water Data'!$F$7,0,10*ROW('Water Data'!F39)),NA())</f>
        <v>#N/A</v>
      </c>
      <c r="O45" s="58" t="e">
        <f ca="true">+IF(AND(ISNUMBER(OFFSET('Water Data'!$F$10,0,10*ROW('Water Data'!F39))),'Data Summary'!CD45="Yes"),OFFSET('Water Data'!$F$10,0,10*ROW('Water Data'!F39)),NA())</f>
        <v>#N/A</v>
      </c>
      <c r="P45" s="58" t="e">
        <f ca="true">+IF(AND(ISNUMBER(OFFSET('Water Data'!$G$5,0,10*ROW('Water Data'!G39))),'Data Summary'!CE45="Yes"),100-OFFSET('Water Data'!$G$5,0,10*ROW('Water Data'!G39)),NA())</f>
        <v>#N/A</v>
      </c>
      <c r="Q45" s="58" t="e">
        <f ca="true">+IF(AND(ISNUMBER(OFFSET('Water Data'!$G$7,0,10*ROW('Water Data'!G39))),'Data Summary'!CF45="Yes"),OFFSET('Water Data'!$G$7,0,10*ROW('Water Data'!G39)),NA())</f>
        <v>#N/A</v>
      </c>
      <c r="R45" s="58" t="e">
        <f ca="true">+IF(AND(ISNUMBER(OFFSET('Water Data'!$G$10,0,10*ROW('Water Data'!G39))),'Data Summary'!CG45="Yes"),OFFSET('Water Data'!$G$10,0,10*ROW('Water Data'!G39)),NA())</f>
        <v>#N/A</v>
      </c>
      <c r="S45" s="58" t="e">
        <f ca="true">+IF(AND(ISNUMBER(OFFSET('Water Data'!$H$5,0,10*ROW('Water Data'!H39))),'Data Summary'!CH45="Yes"),100-OFFSET('Water Data'!$H$5,0,10*ROW('Water Data'!H39)),NA())</f>
        <v>#N/A</v>
      </c>
      <c r="T45" s="58" t="e">
        <f ca="true">+IF(AND(ISNUMBER(OFFSET('Water Data'!$H$7,0,10*ROW('Water Data'!H39))),'Data Summary'!CI45="Yes"),OFFSET('Water Data'!$H$7,0,10*ROW('Water Data'!H39)),NA())</f>
        <v>#N/A</v>
      </c>
      <c r="U45" s="58" t="e">
        <f ca="true">+IF(AND(ISNUMBER(OFFSET('Water Data'!$H$10,0,10*ROW('Water Data'!H39))),'Data Summary'!CJ45="Yes"),OFFSET('Water Data'!$H$10,0,10*ROW('Water Data'!H39)),NA())</f>
        <v>#N/A</v>
      </c>
      <c r="V45" s="104" t="e">
        <f ca="true">+IF(AND(ISNUMBER(OFFSET('Sanitation Data'!$C$5,0,10*ROW('Sanitation Data'!C39))),'Data Summary'!CK45="Yes"),100-OFFSET('Sanitation Data'!$C$5,0,10*ROW('Sanitation Data'!C39)),NA())</f>
        <v>#N/A</v>
      </c>
      <c r="W45" s="104" t="e">
        <f ca="true">+IF(AND(ISNUMBER(OFFSET('Sanitation Data'!$C$7,0,10*ROW('Sanitation Data'!C39))),'Data Summary'!CL45="Yes"),OFFSET('Sanitation Data'!$C$7,0,10*ROW('Sanitation Data'!C39)),NA())</f>
        <v>#N/A</v>
      </c>
      <c r="X45" s="104" t="e">
        <f ca="true">+IF(AND(ISNUMBER(OFFSET('Sanitation Data'!$C$11,0,10*ROW('Sanitation Data'!C39))),'Data Summary'!CM45="Yes"),OFFSET('Sanitation Data'!$C$11,0,10*ROW('Sanitation Data'!C39)),NA())</f>
        <v>#N/A</v>
      </c>
      <c r="Y45" s="104" t="e">
        <f ca="true">+IF(AND(ISNUMBER(OFFSET('Sanitation Data'!$C$12,0,10*ROW('Sanitation Data'!C39))),'Data Summary'!CN45="Yes"),OFFSET('Sanitation Data'!$C$12,0,10*ROW('Sanitation Data'!C39)),NA())</f>
        <v>#N/A</v>
      </c>
      <c r="Z45" s="104" t="e">
        <f ca="true">+IF(AND(ISNUMBER(OFFSET('Sanitation Data'!$C$13,0,10*ROW('Sanitation Data'!C39))),'Data Summary'!CO45="Yes"),OFFSET('Sanitation Data'!$C$13,0,10*ROW('Sanitation Data'!C39)),NA())</f>
        <v>#N/A</v>
      </c>
      <c r="AA45" s="104" t="e">
        <f ca="true">+IF(AND(ISNUMBER(OFFSET('Sanitation Data'!$D$5,0,10*ROW('Sanitation Data'!D39))),'Data Summary'!CP45="Yes"),100-OFFSET('Sanitation Data'!$D$5,0,10*ROW('Sanitation Data'!D39)),NA())</f>
        <v>#N/A</v>
      </c>
      <c r="AB45" s="104" t="e">
        <f ca="true">+IF(AND(ISNUMBER(OFFSET('Sanitation Data'!$D$7,0,10*ROW('Sanitation Data'!D39))),'Data Summary'!CQ45="Yes"),OFFSET('Sanitation Data'!$D$7,0,10*ROW('Sanitation Data'!D39)),NA())</f>
        <v>#N/A</v>
      </c>
      <c r="AC45" s="104" t="e">
        <f ca="true">+IF(AND(ISNUMBER(OFFSET('Sanitation Data'!$D$11,0,10*ROW('Sanitation Data'!D39))),'Data Summary'!CR45="Yes"),OFFSET('Sanitation Data'!$D$11,0,10*ROW('Sanitation Data'!D39)),NA())</f>
        <v>#N/A</v>
      </c>
      <c r="AD45" s="104" t="e">
        <f ca="true">+IF(AND(ISNUMBER(OFFSET('Sanitation Data'!$D$12,0,10*ROW('Sanitation Data'!D39))),'Data Summary'!CS45="Yes"),OFFSET('Sanitation Data'!$D$12,0,10*ROW('Sanitation Data'!D39)),NA())</f>
        <v>#N/A</v>
      </c>
      <c r="AE45" s="104" t="e">
        <f ca="true">+IF(AND(ISNUMBER(OFFSET('Sanitation Data'!$D$13,0,10*ROW('Sanitation Data'!D39))),'Data Summary'!CT45="Yes"),OFFSET('Sanitation Data'!$D$13,0,10*ROW('Sanitation Data'!D39)),NA())</f>
        <v>#N/A</v>
      </c>
      <c r="AF45" s="104" t="e">
        <f ca="true">+IF(AND(ISNUMBER(OFFSET('Sanitation Data'!$E$5,0,10*ROW('Sanitation Data'!E39))),'Data Summary'!CU45="Yes"),100-OFFSET('Sanitation Data'!$E$5,0,10*ROW('Sanitation Data'!E39)),NA())</f>
        <v>#N/A</v>
      </c>
      <c r="AG45" s="104" t="e">
        <f ca="true">+IF(AND(ISNUMBER(OFFSET('Sanitation Data'!$E$7,0,10*ROW('Sanitation Data'!E39))),'Data Summary'!CV45="Yes"),OFFSET('Sanitation Data'!$E$7,0,10*ROW('Sanitation Data'!E39)),NA())</f>
        <v>#N/A</v>
      </c>
      <c r="AH45" s="104" t="e">
        <f ca="true">+IF(AND(ISNUMBER(OFFSET('Sanitation Data'!$E$11,0,10*ROW('Sanitation Data'!E39))),'Data Summary'!CW45="Yes"),OFFSET('Sanitation Data'!$E$11,0,10*ROW('Sanitation Data'!E39)),NA())</f>
        <v>#N/A</v>
      </c>
      <c r="AI45" s="104" t="e">
        <f ca="true">+IF(AND(ISNUMBER(OFFSET('Sanitation Data'!$E$12,0,10*ROW('Sanitation Data'!E39))),'Data Summary'!CX45="Yes"),OFFSET('Sanitation Data'!$E$12,0,10*ROW('Sanitation Data'!E39)),NA())</f>
        <v>#N/A</v>
      </c>
      <c r="AJ45" s="104" t="e">
        <f ca="true">+IF(AND(ISNUMBER(OFFSET('Sanitation Data'!$E$13,0,10*ROW('Sanitation Data'!E39))),'Data Summary'!CY45="Yes"),OFFSET('Sanitation Data'!$E$13,0,10*ROW('Sanitation Data'!E39)),NA())</f>
        <v>#N/A</v>
      </c>
      <c r="AK45" s="104" t="e">
        <f ca="true">+IF(AND(ISNUMBER(OFFSET('Sanitation Data'!$F$5,0,10*ROW('Sanitation Data'!F39))),'Data Summary'!CZ45="Yes"),100-OFFSET('Sanitation Data'!$F$5,0,10*ROW('Sanitation Data'!F39)),NA())</f>
        <v>#N/A</v>
      </c>
      <c r="AL45" s="104" t="e">
        <f ca="true">+IF(AND(ISNUMBER(OFFSET('Sanitation Data'!$F$7,0,10*ROW('Sanitation Data'!F39))),'Data Summary'!DA45="Yes"),OFFSET('Sanitation Data'!$F$7,0,10*ROW('Sanitation Data'!F39)),NA())</f>
        <v>#N/A</v>
      </c>
      <c r="AM45" s="104" t="e">
        <f ca="true">+IF(AND(ISNUMBER(OFFSET('Sanitation Data'!$F$11,0,10*ROW('Sanitation Data'!F39))),'Data Summary'!DB45="Yes"),OFFSET('Sanitation Data'!$F$11,0,10*ROW('Sanitation Data'!F39)),NA())</f>
        <v>#N/A</v>
      </c>
      <c r="AN45" s="104" t="e">
        <f ca="true">+IF(AND(ISNUMBER(OFFSET('Sanitation Data'!$F$12,0,10*ROW('Sanitation Data'!F39))),'Data Summary'!DC45="Yes"),OFFSET('Sanitation Data'!$F$12,0,10*ROW('Sanitation Data'!F39)),NA())</f>
        <v>#N/A</v>
      </c>
      <c r="AO45" s="104" t="e">
        <f ca="true">+IF(AND(ISNUMBER(OFFSET('Sanitation Data'!$F$13,0,10*ROW('Sanitation Data'!F39))),'Data Summary'!DD45="Yes"),OFFSET('Sanitation Data'!$F$13,0,10*ROW('Sanitation Data'!F39)),NA())</f>
        <v>#N/A</v>
      </c>
      <c r="AP45" s="104" t="e">
        <f ca="true">+IF(AND(ISNUMBER(OFFSET('Sanitation Data'!$G$5,0,10*ROW('Sanitation Data'!G39))),'Data Summary'!DE45="Yes"),100-OFFSET('Sanitation Data'!$G$5,0,10*ROW('Sanitation Data'!G39)),NA())</f>
        <v>#N/A</v>
      </c>
      <c r="AQ45" s="104" t="e">
        <f ca="true">+IF(AND(ISNUMBER(OFFSET('Sanitation Data'!$G$7,0,10*ROW('Sanitation Data'!G39))),'Data Summary'!DF45="Yes"),OFFSET('Sanitation Data'!$G$7,0,10*ROW('Sanitation Data'!G39)),NA())</f>
        <v>#N/A</v>
      </c>
      <c r="AR45" s="104" t="e">
        <f ca="true">+IF(AND(ISNUMBER(OFFSET('Sanitation Data'!$G$11,0,10*ROW('Sanitation Data'!G39))),'Data Summary'!DG45="Yes"),OFFSET('Sanitation Data'!$G$11,0,10*ROW('Sanitation Data'!G39)),NA())</f>
        <v>#N/A</v>
      </c>
      <c r="AS45" s="104" t="e">
        <f ca="true">+IF(AND(ISNUMBER(OFFSET('Sanitation Data'!$G$12,0,10*ROW('Sanitation Data'!G39))),'Data Summary'!DH45="Yes"),OFFSET('Sanitation Data'!$G$12,0,10*ROW('Sanitation Data'!G39)),NA())</f>
        <v>#N/A</v>
      </c>
      <c r="AT45" s="104" t="e">
        <f ca="true">+IF(AND(ISNUMBER(OFFSET('Sanitation Data'!$G$13,0,10*ROW('Sanitation Data'!G39))),'Data Summary'!DI45="Yes"),OFFSET('Sanitation Data'!$G$13,0,10*ROW('Sanitation Data'!G39)),NA())</f>
        <v>#N/A</v>
      </c>
      <c r="AU45" s="104" t="e">
        <f ca="true">+IF(AND(ISNUMBER(OFFSET('Sanitation Data'!$H$5,0,10*ROW('Sanitation Data'!H39))),'Data Summary'!DJ45="Yes"),100-OFFSET('Sanitation Data'!$H$5,0,10*ROW('Sanitation Data'!H39)),NA())</f>
        <v>#N/A</v>
      </c>
      <c r="AV45" s="104" t="e">
        <f ca="true">+IF(AND(ISNUMBER(OFFSET('Sanitation Data'!$H$7,0,10*ROW('Sanitation Data'!H39))),'Data Summary'!DK45="Yes"),OFFSET('Sanitation Data'!$H$7,0,10*ROW('Sanitation Data'!H39)),NA())</f>
        <v>#N/A</v>
      </c>
      <c r="AW45" s="104" t="e">
        <f ca="true">+IF(AND(ISNUMBER(OFFSET('Sanitation Data'!$H$11,0,10*ROW('Sanitation Data'!H39))),'Data Summary'!DL45="Yes"),OFFSET('Sanitation Data'!$H$11,0,10*ROW('Sanitation Data'!H39)),NA())</f>
        <v>#N/A</v>
      </c>
      <c r="AX45" s="104" t="e">
        <f ca="true">+IF(AND(ISNUMBER(OFFSET('Sanitation Data'!$H$12,0,10*ROW('Sanitation Data'!H39))),'Data Summary'!DM45="Yes"),OFFSET('Sanitation Data'!$H$12,0,10*ROW('Sanitation Data'!H39)),NA())</f>
        <v>#N/A</v>
      </c>
      <c r="AY45" s="104" t="e">
        <f ca="true">+IF(AND(ISNUMBER(OFFSET('Sanitation Data'!$H$13,0,10*ROW('Sanitation Data'!H39))),'Data Summary'!DN45="Yes"),OFFSET('Sanitation Data'!$H$13,0,10*ROW('Sanitation Data'!H39)),NA())</f>
        <v>#N/A</v>
      </c>
      <c r="AZ45" s="109" t="e">
        <f ca="true">+IF(AND(ISNUMBER(OFFSET('Hygiene Data'!$C$6,0,10*ROW('Hygiene Data'!C39))),'Data Summary'!DO45="Yes"),OFFSET('Hygiene Data'!$C$6,0,10*ROW('Hygiene Data'!C39)),NA())</f>
        <v>#N/A</v>
      </c>
      <c r="BA45" s="109" t="e">
        <f ca="true">+IF(AND(ISNUMBER(OFFSET('Hygiene Data'!$C$8,0,10*ROW('Hygiene Data'!C39))),'Data Summary'!DP45="Yes"),OFFSET('Hygiene Data'!$C$8,0,10*ROW('Hygiene Data'!C39)),NA())</f>
        <v>#N/A</v>
      </c>
      <c r="BB45" s="109" t="e">
        <f ca="true">+IF(AND(ISNUMBER(OFFSET('Hygiene Data'!$C$10,0,10*ROW('Hygiene Data'!C39))),'Data Summary'!DQ45="Yes"),OFFSET('Hygiene Data'!$C$10,0,10*ROW('Hygiene Data'!C39)),NA())</f>
        <v>#N/A</v>
      </c>
      <c r="BC45" s="109" t="e">
        <f ca="true">+IF(AND(ISNUMBER(OFFSET('Hygiene Data'!$D$6,0,10*ROW('Hygiene Data'!D39))),'Data Summary'!DR45="Yes"),OFFSET('Hygiene Data'!$D$6,0,10*ROW('Hygiene Data'!D39)),NA())</f>
        <v>#N/A</v>
      </c>
      <c r="BD45" s="109" t="e">
        <f ca="true">+IF(AND(ISNUMBER(OFFSET('Hygiene Data'!$D$8,0,10*ROW('Hygiene Data'!D39))),'Data Summary'!DS45="Yes"),OFFSET('Hygiene Data'!$D$8,0,10*ROW('Hygiene Data'!D39)),NA())</f>
        <v>#N/A</v>
      </c>
      <c r="BE45" s="109" t="e">
        <f ca="true">+IF(AND(ISNUMBER(OFFSET('Hygiene Data'!$D$10,0,10*ROW('Hygiene Data'!D39))),'Data Summary'!DT45="Yes"),OFFSET('Hygiene Data'!$D$10,0,10*ROW('Hygiene Data'!D39)),NA())</f>
        <v>#N/A</v>
      </c>
      <c r="BF45" s="109" t="e">
        <f ca="true">+IF(AND(ISNUMBER(OFFSET('Hygiene Data'!$E$6,0,10*ROW('Hygiene Data'!E39))),'Data Summary'!DU45="Yes"),OFFSET('Hygiene Data'!$E$6,0,10*ROW('Hygiene Data'!E39)),NA())</f>
        <v>#N/A</v>
      </c>
      <c r="BG45" s="109" t="e">
        <f ca="true">+IF(AND(ISNUMBER(OFFSET('Hygiene Data'!$E$8,0,10*ROW('Hygiene Data'!E39))),'Data Summary'!DV45="Yes"),OFFSET('Hygiene Data'!$E$8,0,10*ROW('Hygiene Data'!E39)),NA())</f>
        <v>#N/A</v>
      </c>
      <c r="BH45" s="109" t="e">
        <f ca="true">+IF(AND(ISNUMBER(OFFSET('Hygiene Data'!$E$10,0,10*ROW('Hygiene Data'!E39))),'Data Summary'!DW45="Yes"),OFFSET('Hygiene Data'!$E$10,0,10*ROW('Hygiene Data'!E39)),NA())</f>
        <v>#N/A</v>
      </c>
      <c r="BI45" s="109" t="e">
        <f ca="true">+IF(AND(ISNUMBER(OFFSET('Hygiene Data'!$F$6,0,10*ROW('Hygiene Data'!F39))),'Data Summary'!DX45="Yes"),OFFSET('Hygiene Data'!$F$6,0,10*ROW('Hygiene Data'!F39)),NA())</f>
        <v>#N/A</v>
      </c>
      <c r="BJ45" s="109" t="e">
        <f ca="true">+IF(AND(ISNUMBER(OFFSET('Hygiene Data'!$F$8,0,10*ROW('Hygiene Data'!F39))),'Data Summary'!DY45="Yes"),OFFSET('Hygiene Data'!$F$8,0,10*ROW('Hygiene Data'!F39)),NA())</f>
        <v>#N/A</v>
      </c>
      <c r="BK45" s="109" t="e">
        <f ca="true">+IF(AND(ISNUMBER(OFFSET('Hygiene Data'!$F$10,0,10*ROW('Hygiene Data'!F39))),'Data Summary'!DZ45="Yes"),OFFSET('Hygiene Data'!$F$10,0,10*ROW('Hygiene Data'!F39)),NA())</f>
        <v>#N/A</v>
      </c>
      <c r="BL45" s="109" t="e">
        <f ca="true">+IF(AND(ISNUMBER(OFFSET('Hygiene Data'!$G$6,0,10*ROW('Hygiene Data'!G39))),'Data Summary'!EA45="Yes"),OFFSET('Hygiene Data'!$G$6,0,10*ROW('Hygiene Data'!G39)),NA())</f>
        <v>#N/A</v>
      </c>
      <c r="BM45" s="109" t="e">
        <f ca="true">+IF(AND(ISNUMBER(OFFSET('Hygiene Data'!$G$8,0,10*ROW('Hygiene Data'!G39))),'Data Summary'!EB45="Yes"),OFFSET('Hygiene Data'!$G$8,0,10*ROW('Hygiene Data'!G39)),NA())</f>
        <v>#N/A</v>
      </c>
      <c r="BN45" s="109" t="e">
        <f ca="true">+IF(AND(ISNUMBER(OFFSET('Hygiene Data'!$G$10,0,10*ROW('Hygiene Data'!G39))),'Data Summary'!EC45="Yes"),OFFSET('Hygiene Data'!$G$10,0,10*ROW('Hygiene Data'!G39)),NA())</f>
        <v>#N/A</v>
      </c>
      <c r="BO45" s="109" t="e">
        <f ca="true">+IF(AND(ISNUMBER(OFFSET('Hygiene Data'!$H$6,0,10*ROW('Hygiene Data'!H39))),'Data Summary'!ED45="Yes"),OFFSET('Hygiene Data'!$H$6,0,10*ROW('Hygiene Data'!H39)),NA())</f>
        <v>#N/A</v>
      </c>
      <c r="BP45" s="109" t="e">
        <f ca="true">+IF(AND(ISNUMBER(OFFSET('Hygiene Data'!$H$8,0,10*ROW('Hygiene Data'!H39))),'Data Summary'!EE45="Yes"),OFFSET('Hygiene Data'!$H$8,0,10*ROW('Hygiene Data'!H39)),NA())</f>
        <v>#N/A</v>
      </c>
      <c r="BQ45" s="109" t="e">
        <f ca="true">+IF(AND(ISNUMBER(OFFSET('Hygiene Data'!$H$10,0,10*ROW('Hygiene Data'!H39))),'Data Summary'!EF45="Yes"),OFFSET('Hygiene Data'!$H$10,0,10*ROW('Hygiene Data'!H39)),NA())</f>
        <v>#N/A</v>
      </c>
    </row>
    <row r="46" x14ac:dyDescent="0.2">
      <c r="A46" s="57" t="e">
        <f ca="true">+IF(OFFSET('Water Data'!$B$1,0,10*ROW('Water Data'!B40))="",NA(),OFFSET('Water Data'!$B$1,0,10*ROW('Water Data'!B40)))</f>
        <v>#N/A</v>
      </c>
      <c r="B46" s="57" t="e">
        <f ca="true">+IF(OFFSET('Water Data'!$A$3,0,10*ROW('Water Data'!A43))="",NA(),OFFSET('Water Data'!$A$3,0,10*ROW('Water Data'!A43)))</f>
        <v>#N/A</v>
      </c>
      <c r="C46" s="57" t="e">
        <f ca="true">+IF(OFFSET('Water Data'!$C$3,0,10*ROW('Water Data'!C43))="",NA(),OFFSET('Water Data'!$C$3,0,10*ROW('Water Data'!C43)))</f>
        <v>#N/A</v>
      </c>
      <c r="D46" s="58" t="e">
        <f ca="true">+IF(AND(ISNUMBER(OFFSET('Water Data'!$C$5,0,10*ROW('Water Data'!C40))),'Data Summary'!BS46="Yes"),100-OFFSET('Water Data'!$C$5,0,10*ROW('Water Data'!C40)),NA())</f>
        <v>#N/A</v>
      </c>
      <c r="E46" s="58" t="e">
        <f ca="true">+IF(AND(ISNUMBER(OFFSET('Water Data'!$C$7,0,10*ROW('Water Data'!C40))),'Data Summary'!BT46="Yes"),OFFSET('Water Data'!$C$7,0,10*ROW('Water Data'!C40)),NA())</f>
        <v>#N/A</v>
      </c>
      <c r="F46" s="58" t="e">
        <f ca="true">+IF(AND(ISNUMBER(OFFSET('Water Data'!$C$10,0,10*ROW('Water Data'!C40))),'Data Summary'!BU46="Yes"),OFFSET('Water Data'!$C$10,0,10*ROW('Water Data'!C40)),NA())</f>
        <v>#N/A</v>
      </c>
      <c r="G46" s="58" t="e">
        <f ca="true">+IF(AND(ISNUMBER(OFFSET('Water Data'!$D$5,0,10*ROW('Water Data'!D40))),'Data Summary'!BV46="Yes"),100-OFFSET('Water Data'!$D$5,0,10*ROW('Water Data'!D40)),NA())</f>
        <v>#N/A</v>
      </c>
      <c r="H46" s="58" t="e">
        <f ca="true">+IF(AND(ISNUMBER(OFFSET('Water Data'!$D$7,0,10*ROW('Water Data'!D40))),'Data Summary'!BW46="Yes"),OFFSET('Water Data'!$D$7,0,10*ROW('Water Data'!D40)),NA())</f>
        <v>#N/A</v>
      </c>
      <c r="I46" s="58" t="e">
        <f ca="true">+IF(AND(ISNUMBER(OFFSET('Water Data'!$D$10,0,10*ROW('Water Data'!D40))),'Data Summary'!BX46="Yes"),OFFSET('Water Data'!$D$10,0,10*ROW('Water Data'!D40)),NA())</f>
        <v>#N/A</v>
      </c>
      <c r="J46" s="58" t="e">
        <f ca="true">+IF(AND(ISNUMBER(OFFSET('Water Data'!$E$5,0,10*ROW('Water Data'!E40))),'Data Summary'!BY46="Yes"),100-OFFSET('Water Data'!$E$5,0,10*ROW('Water Data'!E40)),NA())</f>
        <v>#N/A</v>
      </c>
      <c r="K46" s="58" t="e">
        <f ca="true">+IF(AND(ISNUMBER(OFFSET('Water Data'!$E$7,0,10*ROW('Water Data'!E40))),'Data Summary'!BZ46="Yes"),OFFSET('Water Data'!$E$7,0,10*ROW('Water Data'!E40)),NA())</f>
        <v>#N/A</v>
      </c>
      <c r="L46" s="58" t="e">
        <f ca="true">+IF(AND(ISNUMBER(OFFSET('Water Data'!$E$10,0,10*ROW('Water Data'!E40))),'Data Summary'!CA46="Yes"),OFFSET('Water Data'!$E$10,0,10*ROW('Water Data'!E40)),NA())</f>
        <v>#N/A</v>
      </c>
      <c r="M46" s="58" t="e">
        <f ca="true">+IF(AND(ISNUMBER(OFFSET('Water Data'!$F$5,0,10*ROW('Water Data'!F40))),'Data Summary'!CB46="Yes"),100-OFFSET('Water Data'!$F$5,0,10*ROW('Water Data'!F40)),NA())</f>
        <v>#N/A</v>
      </c>
      <c r="N46" s="58" t="e">
        <f ca="true">+IF(AND(ISNUMBER(OFFSET('Water Data'!$F$7,0,10*ROW('Water Data'!F40))),'Data Summary'!CC46="Yes"),OFFSET('Water Data'!$F$7,0,10*ROW('Water Data'!F40)),NA())</f>
        <v>#N/A</v>
      </c>
      <c r="O46" s="58" t="e">
        <f ca="true">+IF(AND(ISNUMBER(OFFSET('Water Data'!$F$10,0,10*ROW('Water Data'!F40))),'Data Summary'!CD46="Yes"),OFFSET('Water Data'!$F$10,0,10*ROW('Water Data'!F40)),NA())</f>
        <v>#N/A</v>
      </c>
      <c r="P46" s="58" t="e">
        <f ca="true">+IF(AND(ISNUMBER(OFFSET('Water Data'!$G$5,0,10*ROW('Water Data'!G40))),'Data Summary'!CE46="Yes"),100-OFFSET('Water Data'!$G$5,0,10*ROW('Water Data'!G40)),NA())</f>
        <v>#N/A</v>
      </c>
      <c r="Q46" s="58" t="e">
        <f ca="true">+IF(AND(ISNUMBER(OFFSET('Water Data'!$G$7,0,10*ROW('Water Data'!G40))),'Data Summary'!CF46="Yes"),OFFSET('Water Data'!$G$7,0,10*ROW('Water Data'!G40)),NA())</f>
        <v>#N/A</v>
      </c>
      <c r="R46" s="58" t="e">
        <f ca="true">+IF(AND(ISNUMBER(OFFSET('Water Data'!$G$10,0,10*ROW('Water Data'!G40))),'Data Summary'!CG46="Yes"),OFFSET('Water Data'!$G$10,0,10*ROW('Water Data'!G40)),NA())</f>
        <v>#N/A</v>
      </c>
      <c r="S46" s="58" t="e">
        <f ca="true">+IF(AND(ISNUMBER(OFFSET('Water Data'!$H$5,0,10*ROW('Water Data'!H40))),'Data Summary'!CH46="Yes"),100-OFFSET('Water Data'!$H$5,0,10*ROW('Water Data'!H40)),NA())</f>
        <v>#N/A</v>
      </c>
      <c r="T46" s="58" t="e">
        <f ca="true">+IF(AND(ISNUMBER(OFFSET('Water Data'!$H$7,0,10*ROW('Water Data'!H40))),'Data Summary'!CI46="Yes"),OFFSET('Water Data'!$H$7,0,10*ROW('Water Data'!H40)),NA())</f>
        <v>#N/A</v>
      </c>
      <c r="U46" s="58" t="e">
        <f ca="true">+IF(AND(ISNUMBER(OFFSET('Water Data'!$H$10,0,10*ROW('Water Data'!H40))),'Data Summary'!CJ46="Yes"),OFFSET('Water Data'!$H$10,0,10*ROW('Water Data'!H40)),NA())</f>
        <v>#N/A</v>
      </c>
      <c r="V46" s="104" t="e">
        <f ca="true">+IF(AND(ISNUMBER(OFFSET('Sanitation Data'!$C$5,0,10*ROW('Sanitation Data'!C40))),'Data Summary'!CK46="Yes"),100-OFFSET('Sanitation Data'!$C$5,0,10*ROW('Sanitation Data'!C40)),NA())</f>
        <v>#N/A</v>
      </c>
      <c r="W46" s="104" t="e">
        <f ca="true">+IF(AND(ISNUMBER(OFFSET('Sanitation Data'!$C$7,0,10*ROW('Sanitation Data'!C40))),'Data Summary'!CL46="Yes"),OFFSET('Sanitation Data'!$C$7,0,10*ROW('Sanitation Data'!C40)),NA())</f>
        <v>#N/A</v>
      </c>
      <c r="X46" s="104" t="e">
        <f ca="true">+IF(AND(ISNUMBER(OFFSET('Sanitation Data'!$C$11,0,10*ROW('Sanitation Data'!C40))),'Data Summary'!CM46="Yes"),OFFSET('Sanitation Data'!$C$11,0,10*ROW('Sanitation Data'!C40)),NA())</f>
        <v>#N/A</v>
      </c>
      <c r="Y46" s="104" t="e">
        <f ca="true">+IF(AND(ISNUMBER(OFFSET('Sanitation Data'!$C$12,0,10*ROW('Sanitation Data'!C40))),'Data Summary'!CN46="Yes"),OFFSET('Sanitation Data'!$C$12,0,10*ROW('Sanitation Data'!C40)),NA())</f>
        <v>#N/A</v>
      </c>
      <c r="Z46" s="104" t="e">
        <f ca="true">+IF(AND(ISNUMBER(OFFSET('Sanitation Data'!$C$13,0,10*ROW('Sanitation Data'!C40))),'Data Summary'!CO46="Yes"),OFFSET('Sanitation Data'!$C$13,0,10*ROW('Sanitation Data'!C40)),NA())</f>
        <v>#N/A</v>
      </c>
      <c r="AA46" s="104" t="e">
        <f ca="true">+IF(AND(ISNUMBER(OFFSET('Sanitation Data'!$D$5,0,10*ROW('Sanitation Data'!D40))),'Data Summary'!CP46="Yes"),100-OFFSET('Sanitation Data'!$D$5,0,10*ROW('Sanitation Data'!D40)),NA())</f>
        <v>#N/A</v>
      </c>
      <c r="AB46" s="104" t="e">
        <f ca="true">+IF(AND(ISNUMBER(OFFSET('Sanitation Data'!$D$7,0,10*ROW('Sanitation Data'!D40))),'Data Summary'!CQ46="Yes"),OFFSET('Sanitation Data'!$D$7,0,10*ROW('Sanitation Data'!D40)),NA())</f>
        <v>#N/A</v>
      </c>
      <c r="AC46" s="104" t="e">
        <f ca="true">+IF(AND(ISNUMBER(OFFSET('Sanitation Data'!$D$11,0,10*ROW('Sanitation Data'!D40))),'Data Summary'!CR46="Yes"),OFFSET('Sanitation Data'!$D$11,0,10*ROW('Sanitation Data'!D40)),NA())</f>
        <v>#N/A</v>
      </c>
      <c r="AD46" s="104" t="e">
        <f ca="true">+IF(AND(ISNUMBER(OFFSET('Sanitation Data'!$D$12,0,10*ROW('Sanitation Data'!D40))),'Data Summary'!CS46="Yes"),OFFSET('Sanitation Data'!$D$12,0,10*ROW('Sanitation Data'!D40)),NA())</f>
        <v>#N/A</v>
      </c>
      <c r="AE46" s="104" t="e">
        <f ca="true">+IF(AND(ISNUMBER(OFFSET('Sanitation Data'!$D$13,0,10*ROW('Sanitation Data'!D40))),'Data Summary'!CT46="Yes"),OFFSET('Sanitation Data'!$D$13,0,10*ROW('Sanitation Data'!D40)),NA())</f>
        <v>#N/A</v>
      </c>
      <c r="AF46" s="104" t="e">
        <f ca="true">+IF(AND(ISNUMBER(OFFSET('Sanitation Data'!$E$5,0,10*ROW('Sanitation Data'!E40))),'Data Summary'!CU46="Yes"),100-OFFSET('Sanitation Data'!$E$5,0,10*ROW('Sanitation Data'!E40)),NA())</f>
        <v>#N/A</v>
      </c>
      <c r="AG46" s="104" t="e">
        <f ca="true">+IF(AND(ISNUMBER(OFFSET('Sanitation Data'!$E$7,0,10*ROW('Sanitation Data'!E40))),'Data Summary'!CV46="Yes"),OFFSET('Sanitation Data'!$E$7,0,10*ROW('Sanitation Data'!E40)),NA())</f>
        <v>#N/A</v>
      </c>
      <c r="AH46" s="104" t="e">
        <f ca="true">+IF(AND(ISNUMBER(OFFSET('Sanitation Data'!$E$11,0,10*ROW('Sanitation Data'!E40))),'Data Summary'!CW46="Yes"),OFFSET('Sanitation Data'!$E$11,0,10*ROW('Sanitation Data'!E40)),NA())</f>
        <v>#N/A</v>
      </c>
      <c r="AI46" s="104" t="e">
        <f ca="true">+IF(AND(ISNUMBER(OFFSET('Sanitation Data'!$E$12,0,10*ROW('Sanitation Data'!E40))),'Data Summary'!CX46="Yes"),OFFSET('Sanitation Data'!$E$12,0,10*ROW('Sanitation Data'!E40)),NA())</f>
        <v>#N/A</v>
      </c>
      <c r="AJ46" s="104" t="e">
        <f ca="true">+IF(AND(ISNUMBER(OFFSET('Sanitation Data'!$E$13,0,10*ROW('Sanitation Data'!E40))),'Data Summary'!CY46="Yes"),OFFSET('Sanitation Data'!$E$13,0,10*ROW('Sanitation Data'!E40)),NA())</f>
        <v>#N/A</v>
      </c>
      <c r="AK46" s="104" t="e">
        <f ca="true">+IF(AND(ISNUMBER(OFFSET('Sanitation Data'!$F$5,0,10*ROW('Sanitation Data'!F40))),'Data Summary'!CZ46="Yes"),100-OFFSET('Sanitation Data'!$F$5,0,10*ROW('Sanitation Data'!F40)),NA())</f>
        <v>#N/A</v>
      </c>
      <c r="AL46" s="104" t="e">
        <f ca="true">+IF(AND(ISNUMBER(OFFSET('Sanitation Data'!$F$7,0,10*ROW('Sanitation Data'!F40))),'Data Summary'!DA46="Yes"),OFFSET('Sanitation Data'!$F$7,0,10*ROW('Sanitation Data'!F40)),NA())</f>
        <v>#N/A</v>
      </c>
      <c r="AM46" s="104" t="e">
        <f ca="true">+IF(AND(ISNUMBER(OFFSET('Sanitation Data'!$F$11,0,10*ROW('Sanitation Data'!F40))),'Data Summary'!DB46="Yes"),OFFSET('Sanitation Data'!$F$11,0,10*ROW('Sanitation Data'!F40)),NA())</f>
        <v>#N/A</v>
      </c>
      <c r="AN46" s="104" t="e">
        <f ca="true">+IF(AND(ISNUMBER(OFFSET('Sanitation Data'!$F$12,0,10*ROW('Sanitation Data'!F40))),'Data Summary'!DC46="Yes"),OFFSET('Sanitation Data'!$F$12,0,10*ROW('Sanitation Data'!F40)),NA())</f>
        <v>#N/A</v>
      </c>
      <c r="AO46" s="104" t="e">
        <f ca="true">+IF(AND(ISNUMBER(OFFSET('Sanitation Data'!$F$13,0,10*ROW('Sanitation Data'!F40))),'Data Summary'!DD46="Yes"),OFFSET('Sanitation Data'!$F$13,0,10*ROW('Sanitation Data'!F40)),NA())</f>
        <v>#N/A</v>
      </c>
      <c r="AP46" s="104" t="e">
        <f ca="true">+IF(AND(ISNUMBER(OFFSET('Sanitation Data'!$G$5,0,10*ROW('Sanitation Data'!G40))),'Data Summary'!DE46="Yes"),100-OFFSET('Sanitation Data'!$G$5,0,10*ROW('Sanitation Data'!G40)),NA())</f>
        <v>#N/A</v>
      </c>
      <c r="AQ46" s="104" t="e">
        <f ca="true">+IF(AND(ISNUMBER(OFFSET('Sanitation Data'!$G$7,0,10*ROW('Sanitation Data'!G40))),'Data Summary'!DF46="Yes"),OFFSET('Sanitation Data'!$G$7,0,10*ROW('Sanitation Data'!G40)),NA())</f>
        <v>#N/A</v>
      </c>
      <c r="AR46" s="104" t="e">
        <f ca="true">+IF(AND(ISNUMBER(OFFSET('Sanitation Data'!$G$11,0,10*ROW('Sanitation Data'!G40))),'Data Summary'!DG46="Yes"),OFFSET('Sanitation Data'!$G$11,0,10*ROW('Sanitation Data'!G40)),NA())</f>
        <v>#N/A</v>
      </c>
      <c r="AS46" s="104" t="e">
        <f ca="true">+IF(AND(ISNUMBER(OFFSET('Sanitation Data'!$G$12,0,10*ROW('Sanitation Data'!G40))),'Data Summary'!DH46="Yes"),OFFSET('Sanitation Data'!$G$12,0,10*ROW('Sanitation Data'!G40)),NA())</f>
        <v>#N/A</v>
      </c>
      <c r="AT46" s="104" t="e">
        <f ca="true">+IF(AND(ISNUMBER(OFFSET('Sanitation Data'!$G$13,0,10*ROW('Sanitation Data'!G40))),'Data Summary'!DI46="Yes"),OFFSET('Sanitation Data'!$G$13,0,10*ROW('Sanitation Data'!G40)),NA())</f>
        <v>#N/A</v>
      </c>
      <c r="AU46" s="104" t="e">
        <f ca="true">+IF(AND(ISNUMBER(OFFSET('Sanitation Data'!$H$5,0,10*ROW('Sanitation Data'!H40))),'Data Summary'!DJ46="Yes"),100-OFFSET('Sanitation Data'!$H$5,0,10*ROW('Sanitation Data'!H40)),NA())</f>
        <v>#N/A</v>
      </c>
      <c r="AV46" s="104" t="e">
        <f ca="true">+IF(AND(ISNUMBER(OFFSET('Sanitation Data'!$H$7,0,10*ROW('Sanitation Data'!H40))),'Data Summary'!DK46="Yes"),OFFSET('Sanitation Data'!$H$7,0,10*ROW('Sanitation Data'!H40)),NA())</f>
        <v>#N/A</v>
      </c>
      <c r="AW46" s="104" t="e">
        <f ca="true">+IF(AND(ISNUMBER(OFFSET('Sanitation Data'!$H$11,0,10*ROW('Sanitation Data'!H40))),'Data Summary'!DL46="Yes"),OFFSET('Sanitation Data'!$H$11,0,10*ROW('Sanitation Data'!H40)),NA())</f>
        <v>#N/A</v>
      </c>
      <c r="AX46" s="104" t="e">
        <f ca="true">+IF(AND(ISNUMBER(OFFSET('Sanitation Data'!$H$12,0,10*ROW('Sanitation Data'!H40))),'Data Summary'!DM46="Yes"),OFFSET('Sanitation Data'!$H$12,0,10*ROW('Sanitation Data'!H40)),NA())</f>
        <v>#N/A</v>
      </c>
      <c r="AY46" s="104" t="e">
        <f ca="true">+IF(AND(ISNUMBER(OFFSET('Sanitation Data'!$H$13,0,10*ROW('Sanitation Data'!H40))),'Data Summary'!DN46="Yes"),OFFSET('Sanitation Data'!$H$13,0,10*ROW('Sanitation Data'!H40)),NA())</f>
        <v>#N/A</v>
      </c>
      <c r="AZ46" s="109" t="e">
        <f ca="true">+IF(AND(ISNUMBER(OFFSET('Hygiene Data'!$C$6,0,10*ROW('Hygiene Data'!C40))),'Data Summary'!DO46="Yes"),OFFSET('Hygiene Data'!$C$6,0,10*ROW('Hygiene Data'!C40)),NA())</f>
        <v>#N/A</v>
      </c>
      <c r="BA46" s="109" t="e">
        <f ca="true">+IF(AND(ISNUMBER(OFFSET('Hygiene Data'!$C$8,0,10*ROW('Hygiene Data'!C40))),'Data Summary'!DP46="Yes"),OFFSET('Hygiene Data'!$C$8,0,10*ROW('Hygiene Data'!C40)),NA())</f>
        <v>#N/A</v>
      </c>
      <c r="BB46" s="109" t="e">
        <f ca="true">+IF(AND(ISNUMBER(OFFSET('Hygiene Data'!$C$10,0,10*ROW('Hygiene Data'!C40))),'Data Summary'!DQ46="Yes"),OFFSET('Hygiene Data'!$C$10,0,10*ROW('Hygiene Data'!C40)),NA())</f>
        <v>#N/A</v>
      </c>
      <c r="BC46" s="109" t="e">
        <f ca="true">+IF(AND(ISNUMBER(OFFSET('Hygiene Data'!$D$6,0,10*ROW('Hygiene Data'!D40))),'Data Summary'!DR46="Yes"),OFFSET('Hygiene Data'!$D$6,0,10*ROW('Hygiene Data'!D40)),NA())</f>
        <v>#N/A</v>
      </c>
      <c r="BD46" s="109" t="e">
        <f ca="true">+IF(AND(ISNUMBER(OFFSET('Hygiene Data'!$D$8,0,10*ROW('Hygiene Data'!D40))),'Data Summary'!DS46="Yes"),OFFSET('Hygiene Data'!$D$8,0,10*ROW('Hygiene Data'!D40)),NA())</f>
        <v>#N/A</v>
      </c>
      <c r="BE46" s="109" t="e">
        <f ca="true">+IF(AND(ISNUMBER(OFFSET('Hygiene Data'!$D$10,0,10*ROW('Hygiene Data'!D40))),'Data Summary'!DT46="Yes"),OFFSET('Hygiene Data'!$D$10,0,10*ROW('Hygiene Data'!D40)),NA())</f>
        <v>#N/A</v>
      </c>
      <c r="BF46" s="109" t="e">
        <f ca="true">+IF(AND(ISNUMBER(OFFSET('Hygiene Data'!$E$6,0,10*ROW('Hygiene Data'!E40))),'Data Summary'!DU46="Yes"),OFFSET('Hygiene Data'!$E$6,0,10*ROW('Hygiene Data'!E40)),NA())</f>
        <v>#N/A</v>
      </c>
      <c r="BG46" s="109" t="e">
        <f ca="true">+IF(AND(ISNUMBER(OFFSET('Hygiene Data'!$E$8,0,10*ROW('Hygiene Data'!E40))),'Data Summary'!DV46="Yes"),OFFSET('Hygiene Data'!$E$8,0,10*ROW('Hygiene Data'!E40)),NA())</f>
        <v>#N/A</v>
      </c>
      <c r="BH46" s="109" t="e">
        <f ca="true">+IF(AND(ISNUMBER(OFFSET('Hygiene Data'!$E$10,0,10*ROW('Hygiene Data'!E40))),'Data Summary'!DW46="Yes"),OFFSET('Hygiene Data'!$E$10,0,10*ROW('Hygiene Data'!E40)),NA())</f>
        <v>#N/A</v>
      </c>
      <c r="BI46" s="109" t="e">
        <f ca="true">+IF(AND(ISNUMBER(OFFSET('Hygiene Data'!$F$6,0,10*ROW('Hygiene Data'!F40))),'Data Summary'!DX46="Yes"),OFFSET('Hygiene Data'!$F$6,0,10*ROW('Hygiene Data'!F40)),NA())</f>
        <v>#N/A</v>
      </c>
      <c r="BJ46" s="109" t="e">
        <f ca="true">+IF(AND(ISNUMBER(OFFSET('Hygiene Data'!$F$8,0,10*ROW('Hygiene Data'!F40))),'Data Summary'!DY46="Yes"),OFFSET('Hygiene Data'!$F$8,0,10*ROW('Hygiene Data'!F40)),NA())</f>
        <v>#N/A</v>
      </c>
      <c r="BK46" s="109" t="e">
        <f ca="true">+IF(AND(ISNUMBER(OFFSET('Hygiene Data'!$F$10,0,10*ROW('Hygiene Data'!F40))),'Data Summary'!DZ46="Yes"),OFFSET('Hygiene Data'!$F$10,0,10*ROW('Hygiene Data'!F40)),NA())</f>
        <v>#N/A</v>
      </c>
      <c r="BL46" s="109" t="e">
        <f ca="true">+IF(AND(ISNUMBER(OFFSET('Hygiene Data'!$G$6,0,10*ROW('Hygiene Data'!G40))),'Data Summary'!EA46="Yes"),OFFSET('Hygiene Data'!$G$6,0,10*ROW('Hygiene Data'!G40)),NA())</f>
        <v>#N/A</v>
      </c>
      <c r="BM46" s="109" t="e">
        <f ca="true">+IF(AND(ISNUMBER(OFFSET('Hygiene Data'!$G$8,0,10*ROW('Hygiene Data'!G40))),'Data Summary'!EB46="Yes"),OFFSET('Hygiene Data'!$G$8,0,10*ROW('Hygiene Data'!G40)),NA())</f>
        <v>#N/A</v>
      </c>
      <c r="BN46" s="109" t="e">
        <f ca="true">+IF(AND(ISNUMBER(OFFSET('Hygiene Data'!$G$10,0,10*ROW('Hygiene Data'!G40))),'Data Summary'!EC46="Yes"),OFFSET('Hygiene Data'!$G$10,0,10*ROW('Hygiene Data'!G40)),NA())</f>
        <v>#N/A</v>
      </c>
      <c r="BO46" s="109" t="e">
        <f ca="true">+IF(AND(ISNUMBER(OFFSET('Hygiene Data'!$H$6,0,10*ROW('Hygiene Data'!H40))),'Data Summary'!ED46="Yes"),OFFSET('Hygiene Data'!$H$6,0,10*ROW('Hygiene Data'!H40)),NA())</f>
        <v>#N/A</v>
      </c>
      <c r="BP46" s="109" t="e">
        <f ca="true">+IF(AND(ISNUMBER(OFFSET('Hygiene Data'!$H$8,0,10*ROW('Hygiene Data'!H40))),'Data Summary'!EE46="Yes"),OFFSET('Hygiene Data'!$H$8,0,10*ROW('Hygiene Data'!H40)),NA())</f>
        <v>#N/A</v>
      </c>
      <c r="BQ46" s="109" t="e">
        <f ca="true">+IF(AND(ISNUMBER(OFFSET('Hygiene Data'!$H$10,0,10*ROW('Hygiene Data'!H40))),'Data Summary'!EF46="Yes"),OFFSET('Hygiene Data'!$H$10,0,10*ROW('Hygiene Data'!H40)),NA())</f>
        <v>#N/A</v>
      </c>
    </row>
    <row r="47" x14ac:dyDescent="0.2">
      <c r="A47" s="57" t="e">
        <f ca="true">+IF(OFFSET('Water Data'!$B$1,0,10*ROW('Water Data'!B41))="",NA(),OFFSET('Water Data'!$B$1,0,10*ROW('Water Data'!B41)))</f>
        <v>#N/A</v>
      </c>
      <c r="B47" s="57" t="e">
        <f ca="true">+IF(OFFSET('Water Data'!$A$3,0,10*ROW('Water Data'!A44))="",NA(),OFFSET('Water Data'!$A$3,0,10*ROW('Water Data'!A44)))</f>
        <v>#N/A</v>
      </c>
      <c r="C47" s="57" t="e">
        <f ca="true">+IF(OFFSET('Water Data'!$C$3,0,10*ROW('Water Data'!C44))="",NA(),OFFSET('Water Data'!$C$3,0,10*ROW('Water Data'!C44)))</f>
        <v>#N/A</v>
      </c>
      <c r="D47" s="58" t="e">
        <f ca="true">+IF(AND(ISNUMBER(OFFSET('Water Data'!$C$5,0,10*ROW('Water Data'!C41))),'Data Summary'!BS47="Yes"),100-OFFSET('Water Data'!$C$5,0,10*ROW('Water Data'!C41)),NA())</f>
        <v>#N/A</v>
      </c>
      <c r="E47" s="58" t="e">
        <f ca="true">+IF(AND(ISNUMBER(OFFSET('Water Data'!$C$7,0,10*ROW('Water Data'!C41))),'Data Summary'!BT47="Yes"),OFFSET('Water Data'!$C$7,0,10*ROW('Water Data'!C41)),NA())</f>
        <v>#N/A</v>
      </c>
      <c r="F47" s="58" t="e">
        <f ca="true">+IF(AND(ISNUMBER(OFFSET('Water Data'!$C$10,0,10*ROW('Water Data'!C41))),'Data Summary'!BU47="Yes"),OFFSET('Water Data'!$C$10,0,10*ROW('Water Data'!C41)),NA())</f>
        <v>#N/A</v>
      </c>
      <c r="G47" s="58" t="e">
        <f ca="true">+IF(AND(ISNUMBER(OFFSET('Water Data'!$D$5,0,10*ROW('Water Data'!D41))),'Data Summary'!BV47="Yes"),100-OFFSET('Water Data'!$D$5,0,10*ROW('Water Data'!D41)),NA())</f>
        <v>#N/A</v>
      </c>
      <c r="H47" s="58" t="e">
        <f ca="true">+IF(AND(ISNUMBER(OFFSET('Water Data'!$D$7,0,10*ROW('Water Data'!D41))),'Data Summary'!BW47="Yes"),OFFSET('Water Data'!$D$7,0,10*ROW('Water Data'!D41)),NA())</f>
        <v>#N/A</v>
      </c>
      <c r="I47" s="58" t="e">
        <f ca="true">+IF(AND(ISNUMBER(OFFSET('Water Data'!$D$10,0,10*ROW('Water Data'!D41))),'Data Summary'!BX47="Yes"),OFFSET('Water Data'!$D$10,0,10*ROW('Water Data'!D41)),NA())</f>
        <v>#N/A</v>
      </c>
      <c r="J47" s="58" t="e">
        <f ca="true">+IF(AND(ISNUMBER(OFFSET('Water Data'!$E$5,0,10*ROW('Water Data'!E41))),'Data Summary'!BY47="Yes"),100-OFFSET('Water Data'!$E$5,0,10*ROW('Water Data'!E41)),NA())</f>
        <v>#N/A</v>
      </c>
      <c r="K47" s="58" t="e">
        <f ca="true">+IF(AND(ISNUMBER(OFFSET('Water Data'!$E$7,0,10*ROW('Water Data'!E41))),'Data Summary'!BZ47="Yes"),OFFSET('Water Data'!$E$7,0,10*ROW('Water Data'!E41)),NA())</f>
        <v>#N/A</v>
      </c>
      <c r="L47" s="58" t="e">
        <f ca="true">+IF(AND(ISNUMBER(OFFSET('Water Data'!$E$10,0,10*ROW('Water Data'!E41))),'Data Summary'!CA47="Yes"),OFFSET('Water Data'!$E$10,0,10*ROW('Water Data'!E41)),NA())</f>
        <v>#N/A</v>
      </c>
      <c r="M47" s="58" t="e">
        <f ca="true">+IF(AND(ISNUMBER(OFFSET('Water Data'!$F$5,0,10*ROW('Water Data'!F41))),'Data Summary'!CB47="Yes"),100-OFFSET('Water Data'!$F$5,0,10*ROW('Water Data'!F41)),NA())</f>
        <v>#N/A</v>
      </c>
      <c r="N47" s="58" t="e">
        <f ca="true">+IF(AND(ISNUMBER(OFFSET('Water Data'!$F$7,0,10*ROW('Water Data'!F41))),'Data Summary'!CC47="Yes"),OFFSET('Water Data'!$F$7,0,10*ROW('Water Data'!F41)),NA())</f>
        <v>#N/A</v>
      </c>
      <c r="O47" s="58" t="e">
        <f ca="true">+IF(AND(ISNUMBER(OFFSET('Water Data'!$F$10,0,10*ROW('Water Data'!F41))),'Data Summary'!CD47="Yes"),OFFSET('Water Data'!$F$10,0,10*ROW('Water Data'!F41)),NA())</f>
        <v>#N/A</v>
      </c>
      <c r="P47" s="58" t="e">
        <f ca="true">+IF(AND(ISNUMBER(OFFSET('Water Data'!$G$5,0,10*ROW('Water Data'!G41))),'Data Summary'!CE47="Yes"),100-OFFSET('Water Data'!$G$5,0,10*ROW('Water Data'!G41)),NA())</f>
        <v>#N/A</v>
      </c>
      <c r="Q47" s="58" t="e">
        <f ca="true">+IF(AND(ISNUMBER(OFFSET('Water Data'!$G$7,0,10*ROW('Water Data'!G41))),'Data Summary'!CF47="Yes"),OFFSET('Water Data'!$G$7,0,10*ROW('Water Data'!G41)),NA())</f>
        <v>#N/A</v>
      </c>
      <c r="R47" s="58" t="e">
        <f ca="true">+IF(AND(ISNUMBER(OFFSET('Water Data'!$G$10,0,10*ROW('Water Data'!G41))),'Data Summary'!CG47="Yes"),OFFSET('Water Data'!$G$10,0,10*ROW('Water Data'!G41)),NA())</f>
        <v>#N/A</v>
      </c>
      <c r="S47" s="58" t="e">
        <f ca="true">+IF(AND(ISNUMBER(OFFSET('Water Data'!$H$5,0,10*ROW('Water Data'!H41))),'Data Summary'!CH47="Yes"),100-OFFSET('Water Data'!$H$5,0,10*ROW('Water Data'!H41)),NA())</f>
        <v>#N/A</v>
      </c>
      <c r="T47" s="58" t="e">
        <f ca="true">+IF(AND(ISNUMBER(OFFSET('Water Data'!$H$7,0,10*ROW('Water Data'!H41))),'Data Summary'!CI47="Yes"),OFFSET('Water Data'!$H$7,0,10*ROW('Water Data'!H41)),NA())</f>
        <v>#N/A</v>
      </c>
      <c r="U47" s="58" t="e">
        <f ca="true">+IF(AND(ISNUMBER(OFFSET('Water Data'!$H$10,0,10*ROW('Water Data'!H41))),'Data Summary'!CJ47="Yes"),OFFSET('Water Data'!$H$10,0,10*ROW('Water Data'!H41)),NA())</f>
        <v>#N/A</v>
      </c>
      <c r="V47" s="104" t="e">
        <f ca="true">+IF(AND(ISNUMBER(OFFSET('Sanitation Data'!$C$5,0,10*ROW('Sanitation Data'!C41))),'Data Summary'!CK47="Yes"),100-OFFSET('Sanitation Data'!$C$5,0,10*ROW('Sanitation Data'!C41)),NA())</f>
        <v>#N/A</v>
      </c>
      <c r="W47" s="104" t="e">
        <f ca="true">+IF(AND(ISNUMBER(OFFSET('Sanitation Data'!$C$7,0,10*ROW('Sanitation Data'!C41))),'Data Summary'!CL47="Yes"),OFFSET('Sanitation Data'!$C$7,0,10*ROW('Sanitation Data'!C41)),NA())</f>
        <v>#N/A</v>
      </c>
      <c r="X47" s="104" t="e">
        <f ca="true">+IF(AND(ISNUMBER(OFFSET('Sanitation Data'!$C$11,0,10*ROW('Sanitation Data'!C41))),'Data Summary'!CM47="Yes"),OFFSET('Sanitation Data'!$C$11,0,10*ROW('Sanitation Data'!C41)),NA())</f>
        <v>#N/A</v>
      </c>
      <c r="Y47" s="104" t="e">
        <f ca="true">+IF(AND(ISNUMBER(OFFSET('Sanitation Data'!$C$12,0,10*ROW('Sanitation Data'!C41))),'Data Summary'!CN47="Yes"),OFFSET('Sanitation Data'!$C$12,0,10*ROW('Sanitation Data'!C41)),NA())</f>
        <v>#N/A</v>
      </c>
      <c r="Z47" s="104" t="e">
        <f ca="true">+IF(AND(ISNUMBER(OFFSET('Sanitation Data'!$C$13,0,10*ROW('Sanitation Data'!C41))),'Data Summary'!CO47="Yes"),OFFSET('Sanitation Data'!$C$13,0,10*ROW('Sanitation Data'!C41)),NA())</f>
        <v>#N/A</v>
      </c>
      <c r="AA47" s="104" t="e">
        <f ca="true">+IF(AND(ISNUMBER(OFFSET('Sanitation Data'!$D$5,0,10*ROW('Sanitation Data'!D41))),'Data Summary'!CP47="Yes"),100-OFFSET('Sanitation Data'!$D$5,0,10*ROW('Sanitation Data'!D41)),NA())</f>
        <v>#N/A</v>
      </c>
      <c r="AB47" s="104" t="e">
        <f ca="true">+IF(AND(ISNUMBER(OFFSET('Sanitation Data'!$D$7,0,10*ROW('Sanitation Data'!D41))),'Data Summary'!CQ47="Yes"),OFFSET('Sanitation Data'!$D$7,0,10*ROW('Sanitation Data'!D41)),NA())</f>
        <v>#N/A</v>
      </c>
      <c r="AC47" s="104" t="e">
        <f ca="true">+IF(AND(ISNUMBER(OFFSET('Sanitation Data'!$D$11,0,10*ROW('Sanitation Data'!D41))),'Data Summary'!CR47="Yes"),OFFSET('Sanitation Data'!$D$11,0,10*ROW('Sanitation Data'!D41)),NA())</f>
        <v>#N/A</v>
      </c>
      <c r="AD47" s="104" t="e">
        <f ca="true">+IF(AND(ISNUMBER(OFFSET('Sanitation Data'!$D$12,0,10*ROW('Sanitation Data'!D41))),'Data Summary'!CS47="Yes"),OFFSET('Sanitation Data'!$D$12,0,10*ROW('Sanitation Data'!D41)),NA())</f>
        <v>#N/A</v>
      </c>
      <c r="AE47" s="104" t="e">
        <f ca="true">+IF(AND(ISNUMBER(OFFSET('Sanitation Data'!$D$13,0,10*ROW('Sanitation Data'!D41))),'Data Summary'!CT47="Yes"),OFFSET('Sanitation Data'!$D$13,0,10*ROW('Sanitation Data'!D41)),NA())</f>
        <v>#N/A</v>
      </c>
      <c r="AF47" s="104" t="e">
        <f ca="true">+IF(AND(ISNUMBER(OFFSET('Sanitation Data'!$E$5,0,10*ROW('Sanitation Data'!E41))),'Data Summary'!CU47="Yes"),100-OFFSET('Sanitation Data'!$E$5,0,10*ROW('Sanitation Data'!E41)),NA())</f>
        <v>#N/A</v>
      </c>
      <c r="AG47" s="104" t="e">
        <f ca="true">+IF(AND(ISNUMBER(OFFSET('Sanitation Data'!$E$7,0,10*ROW('Sanitation Data'!E41))),'Data Summary'!CV47="Yes"),OFFSET('Sanitation Data'!$E$7,0,10*ROW('Sanitation Data'!E41)),NA())</f>
        <v>#N/A</v>
      </c>
      <c r="AH47" s="104" t="e">
        <f ca="true">+IF(AND(ISNUMBER(OFFSET('Sanitation Data'!$E$11,0,10*ROW('Sanitation Data'!E41))),'Data Summary'!CW47="Yes"),OFFSET('Sanitation Data'!$E$11,0,10*ROW('Sanitation Data'!E41)),NA())</f>
        <v>#N/A</v>
      </c>
      <c r="AI47" s="104" t="e">
        <f ca="true">+IF(AND(ISNUMBER(OFFSET('Sanitation Data'!$E$12,0,10*ROW('Sanitation Data'!E41))),'Data Summary'!CX47="Yes"),OFFSET('Sanitation Data'!$E$12,0,10*ROW('Sanitation Data'!E41)),NA())</f>
        <v>#N/A</v>
      </c>
      <c r="AJ47" s="104" t="e">
        <f ca="true">+IF(AND(ISNUMBER(OFFSET('Sanitation Data'!$E$13,0,10*ROW('Sanitation Data'!E41))),'Data Summary'!CY47="Yes"),OFFSET('Sanitation Data'!$E$13,0,10*ROW('Sanitation Data'!E41)),NA())</f>
        <v>#N/A</v>
      </c>
      <c r="AK47" s="104" t="e">
        <f ca="true">+IF(AND(ISNUMBER(OFFSET('Sanitation Data'!$F$5,0,10*ROW('Sanitation Data'!F41))),'Data Summary'!CZ47="Yes"),100-OFFSET('Sanitation Data'!$F$5,0,10*ROW('Sanitation Data'!F41)),NA())</f>
        <v>#N/A</v>
      </c>
      <c r="AL47" s="104" t="e">
        <f ca="true">+IF(AND(ISNUMBER(OFFSET('Sanitation Data'!$F$7,0,10*ROW('Sanitation Data'!F41))),'Data Summary'!DA47="Yes"),OFFSET('Sanitation Data'!$F$7,0,10*ROW('Sanitation Data'!F41)),NA())</f>
        <v>#N/A</v>
      </c>
      <c r="AM47" s="104" t="e">
        <f ca="true">+IF(AND(ISNUMBER(OFFSET('Sanitation Data'!$F$11,0,10*ROW('Sanitation Data'!F41))),'Data Summary'!DB47="Yes"),OFFSET('Sanitation Data'!$F$11,0,10*ROW('Sanitation Data'!F41)),NA())</f>
        <v>#N/A</v>
      </c>
      <c r="AN47" s="104" t="e">
        <f ca="true">+IF(AND(ISNUMBER(OFFSET('Sanitation Data'!$F$12,0,10*ROW('Sanitation Data'!F41))),'Data Summary'!DC47="Yes"),OFFSET('Sanitation Data'!$F$12,0,10*ROW('Sanitation Data'!F41)),NA())</f>
        <v>#N/A</v>
      </c>
      <c r="AO47" s="104" t="e">
        <f ca="true">+IF(AND(ISNUMBER(OFFSET('Sanitation Data'!$F$13,0,10*ROW('Sanitation Data'!F41))),'Data Summary'!DD47="Yes"),OFFSET('Sanitation Data'!$F$13,0,10*ROW('Sanitation Data'!F41)),NA())</f>
        <v>#N/A</v>
      </c>
      <c r="AP47" s="104" t="e">
        <f ca="true">+IF(AND(ISNUMBER(OFFSET('Sanitation Data'!$G$5,0,10*ROW('Sanitation Data'!G41))),'Data Summary'!DE47="Yes"),100-OFFSET('Sanitation Data'!$G$5,0,10*ROW('Sanitation Data'!G41)),NA())</f>
        <v>#N/A</v>
      </c>
      <c r="AQ47" s="104" t="e">
        <f ca="true">+IF(AND(ISNUMBER(OFFSET('Sanitation Data'!$G$7,0,10*ROW('Sanitation Data'!G41))),'Data Summary'!DF47="Yes"),OFFSET('Sanitation Data'!$G$7,0,10*ROW('Sanitation Data'!G41)),NA())</f>
        <v>#N/A</v>
      </c>
      <c r="AR47" s="104" t="e">
        <f ca="true">+IF(AND(ISNUMBER(OFFSET('Sanitation Data'!$G$11,0,10*ROW('Sanitation Data'!G41))),'Data Summary'!DG47="Yes"),OFFSET('Sanitation Data'!$G$11,0,10*ROW('Sanitation Data'!G41)),NA())</f>
        <v>#N/A</v>
      </c>
      <c r="AS47" s="104" t="e">
        <f ca="true">+IF(AND(ISNUMBER(OFFSET('Sanitation Data'!$G$12,0,10*ROW('Sanitation Data'!G41))),'Data Summary'!DH47="Yes"),OFFSET('Sanitation Data'!$G$12,0,10*ROW('Sanitation Data'!G41)),NA())</f>
        <v>#N/A</v>
      </c>
      <c r="AT47" s="104" t="e">
        <f ca="true">+IF(AND(ISNUMBER(OFFSET('Sanitation Data'!$G$13,0,10*ROW('Sanitation Data'!G41))),'Data Summary'!DI47="Yes"),OFFSET('Sanitation Data'!$G$13,0,10*ROW('Sanitation Data'!G41)),NA())</f>
        <v>#N/A</v>
      </c>
      <c r="AU47" s="104" t="e">
        <f ca="true">+IF(AND(ISNUMBER(OFFSET('Sanitation Data'!$H$5,0,10*ROW('Sanitation Data'!H41))),'Data Summary'!DJ47="Yes"),100-OFFSET('Sanitation Data'!$H$5,0,10*ROW('Sanitation Data'!H41)),NA())</f>
        <v>#N/A</v>
      </c>
      <c r="AV47" s="104" t="e">
        <f ca="true">+IF(AND(ISNUMBER(OFFSET('Sanitation Data'!$H$7,0,10*ROW('Sanitation Data'!H41))),'Data Summary'!DK47="Yes"),OFFSET('Sanitation Data'!$H$7,0,10*ROW('Sanitation Data'!H41)),NA())</f>
        <v>#N/A</v>
      </c>
      <c r="AW47" s="104" t="e">
        <f ca="true">+IF(AND(ISNUMBER(OFFSET('Sanitation Data'!$H$11,0,10*ROW('Sanitation Data'!H41))),'Data Summary'!DL47="Yes"),OFFSET('Sanitation Data'!$H$11,0,10*ROW('Sanitation Data'!H41)),NA())</f>
        <v>#N/A</v>
      </c>
      <c r="AX47" s="104" t="e">
        <f ca="true">+IF(AND(ISNUMBER(OFFSET('Sanitation Data'!$H$12,0,10*ROW('Sanitation Data'!H41))),'Data Summary'!DM47="Yes"),OFFSET('Sanitation Data'!$H$12,0,10*ROW('Sanitation Data'!H41)),NA())</f>
        <v>#N/A</v>
      </c>
      <c r="AY47" s="104" t="e">
        <f ca="true">+IF(AND(ISNUMBER(OFFSET('Sanitation Data'!$H$13,0,10*ROW('Sanitation Data'!H41))),'Data Summary'!DN47="Yes"),OFFSET('Sanitation Data'!$H$13,0,10*ROW('Sanitation Data'!H41)),NA())</f>
        <v>#N/A</v>
      </c>
      <c r="AZ47" s="109" t="e">
        <f ca="true">+IF(AND(ISNUMBER(OFFSET('Hygiene Data'!$C$6,0,10*ROW('Hygiene Data'!C41))),'Data Summary'!DO47="Yes"),OFFSET('Hygiene Data'!$C$6,0,10*ROW('Hygiene Data'!C41)),NA())</f>
        <v>#N/A</v>
      </c>
      <c r="BA47" s="109" t="e">
        <f ca="true">+IF(AND(ISNUMBER(OFFSET('Hygiene Data'!$C$8,0,10*ROW('Hygiene Data'!C41))),'Data Summary'!DP47="Yes"),OFFSET('Hygiene Data'!$C$8,0,10*ROW('Hygiene Data'!C41)),NA())</f>
        <v>#N/A</v>
      </c>
      <c r="BB47" s="109" t="e">
        <f ca="true">+IF(AND(ISNUMBER(OFFSET('Hygiene Data'!$C$10,0,10*ROW('Hygiene Data'!C41))),'Data Summary'!DQ47="Yes"),OFFSET('Hygiene Data'!$C$10,0,10*ROW('Hygiene Data'!C41)),NA())</f>
        <v>#N/A</v>
      </c>
      <c r="BC47" s="109" t="e">
        <f ca="true">+IF(AND(ISNUMBER(OFFSET('Hygiene Data'!$D$6,0,10*ROW('Hygiene Data'!D41))),'Data Summary'!DR47="Yes"),OFFSET('Hygiene Data'!$D$6,0,10*ROW('Hygiene Data'!D41)),NA())</f>
        <v>#N/A</v>
      </c>
      <c r="BD47" s="109" t="e">
        <f ca="true">+IF(AND(ISNUMBER(OFFSET('Hygiene Data'!$D$8,0,10*ROW('Hygiene Data'!D41))),'Data Summary'!DS47="Yes"),OFFSET('Hygiene Data'!$D$8,0,10*ROW('Hygiene Data'!D41)),NA())</f>
        <v>#N/A</v>
      </c>
      <c r="BE47" s="109" t="e">
        <f ca="true">+IF(AND(ISNUMBER(OFFSET('Hygiene Data'!$D$10,0,10*ROW('Hygiene Data'!D41))),'Data Summary'!DT47="Yes"),OFFSET('Hygiene Data'!$D$10,0,10*ROW('Hygiene Data'!D41)),NA())</f>
        <v>#N/A</v>
      </c>
      <c r="BF47" s="109" t="e">
        <f ca="true">+IF(AND(ISNUMBER(OFFSET('Hygiene Data'!$E$6,0,10*ROW('Hygiene Data'!E41))),'Data Summary'!DU47="Yes"),OFFSET('Hygiene Data'!$E$6,0,10*ROW('Hygiene Data'!E41)),NA())</f>
        <v>#N/A</v>
      </c>
      <c r="BG47" s="109" t="e">
        <f ca="true">+IF(AND(ISNUMBER(OFFSET('Hygiene Data'!$E$8,0,10*ROW('Hygiene Data'!E41))),'Data Summary'!DV47="Yes"),OFFSET('Hygiene Data'!$E$8,0,10*ROW('Hygiene Data'!E41)),NA())</f>
        <v>#N/A</v>
      </c>
      <c r="BH47" s="109" t="e">
        <f ca="true">+IF(AND(ISNUMBER(OFFSET('Hygiene Data'!$E$10,0,10*ROW('Hygiene Data'!E41))),'Data Summary'!DW47="Yes"),OFFSET('Hygiene Data'!$E$10,0,10*ROW('Hygiene Data'!E41)),NA())</f>
        <v>#N/A</v>
      </c>
      <c r="BI47" s="109" t="e">
        <f ca="true">+IF(AND(ISNUMBER(OFFSET('Hygiene Data'!$F$6,0,10*ROW('Hygiene Data'!F41))),'Data Summary'!DX47="Yes"),OFFSET('Hygiene Data'!$F$6,0,10*ROW('Hygiene Data'!F41)),NA())</f>
        <v>#N/A</v>
      </c>
      <c r="BJ47" s="109" t="e">
        <f ca="true">+IF(AND(ISNUMBER(OFFSET('Hygiene Data'!$F$8,0,10*ROW('Hygiene Data'!F41))),'Data Summary'!DY47="Yes"),OFFSET('Hygiene Data'!$F$8,0,10*ROW('Hygiene Data'!F41)),NA())</f>
        <v>#N/A</v>
      </c>
      <c r="BK47" s="109" t="e">
        <f ca="true">+IF(AND(ISNUMBER(OFFSET('Hygiene Data'!$F$10,0,10*ROW('Hygiene Data'!F41))),'Data Summary'!DZ47="Yes"),OFFSET('Hygiene Data'!$F$10,0,10*ROW('Hygiene Data'!F41)),NA())</f>
        <v>#N/A</v>
      </c>
      <c r="BL47" s="109" t="e">
        <f ca="true">+IF(AND(ISNUMBER(OFFSET('Hygiene Data'!$G$6,0,10*ROW('Hygiene Data'!G41))),'Data Summary'!EA47="Yes"),OFFSET('Hygiene Data'!$G$6,0,10*ROW('Hygiene Data'!G41)),NA())</f>
        <v>#N/A</v>
      </c>
      <c r="BM47" s="109" t="e">
        <f ca="true">+IF(AND(ISNUMBER(OFFSET('Hygiene Data'!$G$8,0,10*ROW('Hygiene Data'!G41))),'Data Summary'!EB47="Yes"),OFFSET('Hygiene Data'!$G$8,0,10*ROW('Hygiene Data'!G41)),NA())</f>
        <v>#N/A</v>
      </c>
      <c r="BN47" s="109" t="e">
        <f ca="true">+IF(AND(ISNUMBER(OFFSET('Hygiene Data'!$G$10,0,10*ROW('Hygiene Data'!G41))),'Data Summary'!EC47="Yes"),OFFSET('Hygiene Data'!$G$10,0,10*ROW('Hygiene Data'!G41)),NA())</f>
        <v>#N/A</v>
      </c>
      <c r="BO47" s="109" t="e">
        <f ca="true">+IF(AND(ISNUMBER(OFFSET('Hygiene Data'!$H$6,0,10*ROW('Hygiene Data'!H41))),'Data Summary'!ED47="Yes"),OFFSET('Hygiene Data'!$H$6,0,10*ROW('Hygiene Data'!H41)),NA())</f>
        <v>#N/A</v>
      </c>
      <c r="BP47" s="109" t="e">
        <f ca="true">+IF(AND(ISNUMBER(OFFSET('Hygiene Data'!$H$8,0,10*ROW('Hygiene Data'!H41))),'Data Summary'!EE47="Yes"),OFFSET('Hygiene Data'!$H$8,0,10*ROW('Hygiene Data'!H41)),NA())</f>
        <v>#N/A</v>
      </c>
      <c r="BQ47" s="109" t="e">
        <f ca="true">+IF(AND(ISNUMBER(OFFSET('Hygiene Data'!$H$10,0,10*ROW('Hygiene Data'!H41))),'Data Summary'!EF47="Yes"),OFFSET('Hygiene Data'!$H$10,0,10*ROW('Hygiene Data'!H41)),NA())</f>
        <v>#N/A</v>
      </c>
    </row>
    <row r="48" x14ac:dyDescent="0.2">
      <c r="A48" s="57" t="e">
        <f ca="true">+IF(OFFSET('Water Data'!$B$1,0,10*ROW('Water Data'!B42))="",NA(),OFFSET('Water Data'!$B$1,0,10*ROW('Water Data'!B42)))</f>
        <v>#N/A</v>
      </c>
      <c r="B48" s="57" t="e">
        <f ca="true">+IF(OFFSET('Water Data'!$A$3,0,10*ROW('Water Data'!A45))="",NA(),OFFSET('Water Data'!$A$3,0,10*ROW('Water Data'!A45)))</f>
        <v>#N/A</v>
      </c>
      <c r="C48" s="57" t="e">
        <f ca="true">+IF(OFFSET('Water Data'!$C$3,0,10*ROW('Water Data'!C45))="",NA(),OFFSET('Water Data'!$C$3,0,10*ROW('Water Data'!C45)))</f>
        <v>#N/A</v>
      </c>
      <c r="D48" s="58" t="e">
        <f ca="true">+IF(AND(ISNUMBER(OFFSET('Water Data'!$C$5,0,10*ROW('Water Data'!C42))),'Data Summary'!BS48="Yes"),100-OFFSET('Water Data'!$C$5,0,10*ROW('Water Data'!C42)),NA())</f>
        <v>#N/A</v>
      </c>
      <c r="E48" s="58" t="e">
        <f ca="true">+IF(AND(ISNUMBER(OFFSET('Water Data'!$C$7,0,10*ROW('Water Data'!C42))),'Data Summary'!BT48="Yes"),OFFSET('Water Data'!$C$7,0,10*ROW('Water Data'!C42)),NA())</f>
        <v>#N/A</v>
      </c>
      <c r="F48" s="58" t="e">
        <f ca="true">+IF(AND(ISNUMBER(OFFSET('Water Data'!$C$10,0,10*ROW('Water Data'!C42))),'Data Summary'!BU48="Yes"),OFFSET('Water Data'!$C$10,0,10*ROW('Water Data'!C42)),NA())</f>
        <v>#N/A</v>
      </c>
      <c r="G48" s="58" t="e">
        <f ca="true">+IF(AND(ISNUMBER(OFFSET('Water Data'!$D$5,0,10*ROW('Water Data'!D42))),'Data Summary'!BV48="Yes"),100-OFFSET('Water Data'!$D$5,0,10*ROW('Water Data'!D42)),NA())</f>
        <v>#N/A</v>
      </c>
      <c r="H48" s="58" t="e">
        <f ca="true">+IF(AND(ISNUMBER(OFFSET('Water Data'!$D$7,0,10*ROW('Water Data'!D42))),'Data Summary'!BW48="Yes"),OFFSET('Water Data'!$D$7,0,10*ROW('Water Data'!D42)),NA())</f>
        <v>#N/A</v>
      </c>
      <c r="I48" s="58" t="e">
        <f ca="true">+IF(AND(ISNUMBER(OFFSET('Water Data'!$D$10,0,10*ROW('Water Data'!D42))),'Data Summary'!BX48="Yes"),OFFSET('Water Data'!$D$10,0,10*ROW('Water Data'!D42)),NA())</f>
        <v>#N/A</v>
      </c>
      <c r="J48" s="58" t="e">
        <f ca="true">+IF(AND(ISNUMBER(OFFSET('Water Data'!$E$5,0,10*ROW('Water Data'!E42))),'Data Summary'!BY48="Yes"),100-OFFSET('Water Data'!$E$5,0,10*ROW('Water Data'!E42)),NA())</f>
        <v>#N/A</v>
      </c>
      <c r="K48" s="58" t="e">
        <f ca="true">+IF(AND(ISNUMBER(OFFSET('Water Data'!$E$7,0,10*ROW('Water Data'!E42))),'Data Summary'!BZ48="Yes"),OFFSET('Water Data'!$E$7,0,10*ROW('Water Data'!E42)),NA())</f>
        <v>#N/A</v>
      </c>
      <c r="L48" s="58" t="e">
        <f ca="true">+IF(AND(ISNUMBER(OFFSET('Water Data'!$E$10,0,10*ROW('Water Data'!E42))),'Data Summary'!CA48="Yes"),OFFSET('Water Data'!$E$10,0,10*ROW('Water Data'!E42)),NA())</f>
        <v>#N/A</v>
      </c>
      <c r="M48" s="58" t="e">
        <f ca="true">+IF(AND(ISNUMBER(OFFSET('Water Data'!$F$5,0,10*ROW('Water Data'!F42))),'Data Summary'!CB48="Yes"),100-OFFSET('Water Data'!$F$5,0,10*ROW('Water Data'!F42)),NA())</f>
        <v>#N/A</v>
      </c>
      <c r="N48" s="58" t="e">
        <f ca="true">+IF(AND(ISNUMBER(OFFSET('Water Data'!$F$7,0,10*ROW('Water Data'!F42))),'Data Summary'!CC48="Yes"),OFFSET('Water Data'!$F$7,0,10*ROW('Water Data'!F42)),NA())</f>
        <v>#N/A</v>
      </c>
      <c r="O48" s="58" t="e">
        <f ca="true">+IF(AND(ISNUMBER(OFFSET('Water Data'!$F$10,0,10*ROW('Water Data'!F42))),'Data Summary'!CD48="Yes"),OFFSET('Water Data'!$F$10,0,10*ROW('Water Data'!F42)),NA())</f>
        <v>#N/A</v>
      </c>
      <c r="P48" s="58" t="e">
        <f ca="true">+IF(AND(ISNUMBER(OFFSET('Water Data'!$G$5,0,10*ROW('Water Data'!G42))),'Data Summary'!CE48="Yes"),100-OFFSET('Water Data'!$G$5,0,10*ROW('Water Data'!G42)),NA())</f>
        <v>#N/A</v>
      </c>
      <c r="Q48" s="58" t="e">
        <f ca="true">+IF(AND(ISNUMBER(OFFSET('Water Data'!$G$7,0,10*ROW('Water Data'!G42))),'Data Summary'!CF48="Yes"),OFFSET('Water Data'!$G$7,0,10*ROW('Water Data'!G42)),NA())</f>
        <v>#N/A</v>
      </c>
      <c r="R48" s="58" t="e">
        <f ca="true">+IF(AND(ISNUMBER(OFFSET('Water Data'!$G$10,0,10*ROW('Water Data'!G42))),'Data Summary'!CG48="Yes"),OFFSET('Water Data'!$G$10,0,10*ROW('Water Data'!G42)),NA())</f>
        <v>#N/A</v>
      </c>
      <c r="S48" s="58" t="e">
        <f ca="true">+IF(AND(ISNUMBER(OFFSET('Water Data'!$H$5,0,10*ROW('Water Data'!H42))),'Data Summary'!CH48="Yes"),100-OFFSET('Water Data'!$H$5,0,10*ROW('Water Data'!H42)),NA())</f>
        <v>#N/A</v>
      </c>
      <c r="T48" s="58" t="e">
        <f ca="true">+IF(AND(ISNUMBER(OFFSET('Water Data'!$H$7,0,10*ROW('Water Data'!H42))),'Data Summary'!CI48="Yes"),OFFSET('Water Data'!$H$7,0,10*ROW('Water Data'!H42)),NA())</f>
        <v>#N/A</v>
      </c>
      <c r="U48" s="58" t="e">
        <f ca="true">+IF(AND(ISNUMBER(OFFSET('Water Data'!$H$10,0,10*ROW('Water Data'!H42))),'Data Summary'!CJ48="Yes"),OFFSET('Water Data'!$H$10,0,10*ROW('Water Data'!H42)),NA())</f>
        <v>#N/A</v>
      </c>
      <c r="V48" s="104" t="e">
        <f ca="true">+IF(AND(ISNUMBER(OFFSET('Sanitation Data'!$C$5,0,10*ROW('Sanitation Data'!C42))),'Data Summary'!CK48="Yes"),100-OFFSET('Sanitation Data'!$C$5,0,10*ROW('Sanitation Data'!C42)),NA())</f>
        <v>#N/A</v>
      </c>
      <c r="W48" s="104" t="e">
        <f ca="true">+IF(AND(ISNUMBER(OFFSET('Sanitation Data'!$C$7,0,10*ROW('Sanitation Data'!C42))),'Data Summary'!CL48="Yes"),OFFSET('Sanitation Data'!$C$7,0,10*ROW('Sanitation Data'!C42)),NA())</f>
        <v>#N/A</v>
      </c>
      <c r="X48" s="104" t="e">
        <f ca="true">+IF(AND(ISNUMBER(OFFSET('Sanitation Data'!$C$11,0,10*ROW('Sanitation Data'!C42))),'Data Summary'!CM48="Yes"),OFFSET('Sanitation Data'!$C$11,0,10*ROW('Sanitation Data'!C42)),NA())</f>
        <v>#N/A</v>
      </c>
      <c r="Y48" s="104" t="e">
        <f ca="true">+IF(AND(ISNUMBER(OFFSET('Sanitation Data'!$C$12,0,10*ROW('Sanitation Data'!C42))),'Data Summary'!CN48="Yes"),OFFSET('Sanitation Data'!$C$12,0,10*ROW('Sanitation Data'!C42)),NA())</f>
        <v>#N/A</v>
      </c>
      <c r="Z48" s="104" t="e">
        <f ca="true">+IF(AND(ISNUMBER(OFFSET('Sanitation Data'!$C$13,0,10*ROW('Sanitation Data'!C42))),'Data Summary'!CO48="Yes"),OFFSET('Sanitation Data'!$C$13,0,10*ROW('Sanitation Data'!C42)),NA())</f>
        <v>#N/A</v>
      </c>
      <c r="AA48" s="104" t="e">
        <f ca="true">+IF(AND(ISNUMBER(OFFSET('Sanitation Data'!$D$5,0,10*ROW('Sanitation Data'!D42))),'Data Summary'!CP48="Yes"),100-OFFSET('Sanitation Data'!$D$5,0,10*ROW('Sanitation Data'!D42)),NA())</f>
        <v>#N/A</v>
      </c>
      <c r="AB48" s="104" t="e">
        <f ca="true">+IF(AND(ISNUMBER(OFFSET('Sanitation Data'!$D$7,0,10*ROW('Sanitation Data'!D42))),'Data Summary'!CQ48="Yes"),OFFSET('Sanitation Data'!$D$7,0,10*ROW('Sanitation Data'!D42)),NA())</f>
        <v>#N/A</v>
      </c>
      <c r="AC48" s="104" t="e">
        <f ca="true">+IF(AND(ISNUMBER(OFFSET('Sanitation Data'!$D$11,0,10*ROW('Sanitation Data'!D42))),'Data Summary'!CR48="Yes"),OFFSET('Sanitation Data'!$D$11,0,10*ROW('Sanitation Data'!D42)),NA())</f>
        <v>#N/A</v>
      </c>
      <c r="AD48" s="104" t="e">
        <f ca="true">+IF(AND(ISNUMBER(OFFSET('Sanitation Data'!$D$12,0,10*ROW('Sanitation Data'!D42))),'Data Summary'!CS48="Yes"),OFFSET('Sanitation Data'!$D$12,0,10*ROW('Sanitation Data'!D42)),NA())</f>
        <v>#N/A</v>
      </c>
      <c r="AE48" s="104" t="e">
        <f ca="true">+IF(AND(ISNUMBER(OFFSET('Sanitation Data'!$D$13,0,10*ROW('Sanitation Data'!D42))),'Data Summary'!CT48="Yes"),OFFSET('Sanitation Data'!$D$13,0,10*ROW('Sanitation Data'!D42)),NA())</f>
        <v>#N/A</v>
      </c>
      <c r="AF48" s="104" t="e">
        <f ca="true">+IF(AND(ISNUMBER(OFFSET('Sanitation Data'!$E$5,0,10*ROW('Sanitation Data'!E42))),'Data Summary'!CU48="Yes"),100-OFFSET('Sanitation Data'!$E$5,0,10*ROW('Sanitation Data'!E42)),NA())</f>
        <v>#N/A</v>
      </c>
      <c r="AG48" s="104" t="e">
        <f ca="true">+IF(AND(ISNUMBER(OFFSET('Sanitation Data'!$E$7,0,10*ROW('Sanitation Data'!E42))),'Data Summary'!CV48="Yes"),OFFSET('Sanitation Data'!$E$7,0,10*ROW('Sanitation Data'!E42)),NA())</f>
        <v>#N/A</v>
      </c>
      <c r="AH48" s="104" t="e">
        <f ca="true">+IF(AND(ISNUMBER(OFFSET('Sanitation Data'!$E$11,0,10*ROW('Sanitation Data'!E42))),'Data Summary'!CW48="Yes"),OFFSET('Sanitation Data'!$E$11,0,10*ROW('Sanitation Data'!E42)),NA())</f>
        <v>#N/A</v>
      </c>
      <c r="AI48" s="104" t="e">
        <f ca="true">+IF(AND(ISNUMBER(OFFSET('Sanitation Data'!$E$12,0,10*ROW('Sanitation Data'!E42))),'Data Summary'!CX48="Yes"),OFFSET('Sanitation Data'!$E$12,0,10*ROW('Sanitation Data'!E42)),NA())</f>
        <v>#N/A</v>
      </c>
      <c r="AJ48" s="104" t="e">
        <f ca="true">+IF(AND(ISNUMBER(OFFSET('Sanitation Data'!$E$13,0,10*ROW('Sanitation Data'!E42))),'Data Summary'!CY48="Yes"),OFFSET('Sanitation Data'!$E$13,0,10*ROW('Sanitation Data'!E42)),NA())</f>
        <v>#N/A</v>
      </c>
      <c r="AK48" s="104" t="e">
        <f ca="true">+IF(AND(ISNUMBER(OFFSET('Sanitation Data'!$F$5,0,10*ROW('Sanitation Data'!F42))),'Data Summary'!CZ48="Yes"),100-OFFSET('Sanitation Data'!$F$5,0,10*ROW('Sanitation Data'!F42)),NA())</f>
        <v>#N/A</v>
      </c>
      <c r="AL48" s="104" t="e">
        <f ca="true">+IF(AND(ISNUMBER(OFFSET('Sanitation Data'!$F$7,0,10*ROW('Sanitation Data'!F42))),'Data Summary'!DA48="Yes"),OFFSET('Sanitation Data'!$F$7,0,10*ROW('Sanitation Data'!F42)),NA())</f>
        <v>#N/A</v>
      </c>
      <c r="AM48" s="104" t="e">
        <f ca="true">+IF(AND(ISNUMBER(OFFSET('Sanitation Data'!$F$11,0,10*ROW('Sanitation Data'!F42))),'Data Summary'!DB48="Yes"),OFFSET('Sanitation Data'!$F$11,0,10*ROW('Sanitation Data'!F42)),NA())</f>
        <v>#N/A</v>
      </c>
      <c r="AN48" s="104" t="e">
        <f ca="true">+IF(AND(ISNUMBER(OFFSET('Sanitation Data'!$F$12,0,10*ROW('Sanitation Data'!F42))),'Data Summary'!DC48="Yes"),OFFSET('Sanitation Data'!$F$12,0,10*ROW('Sanitation Data'!F42)),NA())</f>
        <v>#N/A</v>
      </c>
      <c r="AO48" s="104" t="e">
        <f ca="true">+IF(AND(ISNUMBER(OFFSET('Sanitation Data'!$F$13,0,10*ROW('Sanitation Data'!F42))),'Data Summary'!DD48="Yes"),OFFSET('Sanitation Data'!$F$13,0,10*ROW('Sanitation Data'!F42)),NA())</f>
        <v>#N/A</v>
      </c>
      <c r="AP48" s="104" t="e">
        <f ca="true">+IF(AND(ISNUMBER(OFFSET('Sanitation Data'!$G$5,0,10*ROW('Sanitation Data'!G42))),'Data Summary'!DE48="Yes"),100-OFFSET('Sanitation Data'!$G$5,0,10*ROW('Sanitation Data'!G42)),NA())</f>
        <v>#N/A</v>
      </c>
      <c r="AQ48" s="104" t="e">
        <f ca="true">+IF(AND(ISNUMBER(OFFSET('Sanitation Data'!$G$7,0,10*ROW('Sanitation Data'!G42))),'Data Summary'!DF48="Yes"),OFFSET('Sanitation Data'!$G$7,0,10*ROW('Sanitation Data'!G42)),NA())</f>
        <v>#N/A</v>
      </c>
      <c r="AR48" s="104" t="e">
        <f ca="true">+IF(AND(ISNUMBER(OFFSET('Sanitation Data'!$G$11,0,10*ROW('Sanitation Data'!G42))),'Data Summary'!DG48="Yes"),OFFSET('Sanitation Data'!$G$11,0,10*ROW('Sanitation Data'!G42)),NA())</f>
        <v>#N/A</v>
      </c>
      <c r="AS48" s="104" t="e">
        <f ca="true">+IF(AND(ISNUMBER(OFFSET('Sanitation Data'!$G$12,0,10*ROW('Sanitation Data'!G42))),'Data Summary'!DH48="Yes"),OFFSET('Sanitation Data'!$G$12,0,10*ROW('Sanitation Data'!G42)),NA())</f>
        <v>#N/A</v>
      </c>
      <c r="AT48" s="104" t="e">
        <f ca="true">+IF(AND(ISNUMBER(OFFSET('Sanitation Data'!$G$13,0,10*ROW('Sanitation Data'!G42))),'Data Summary'!DI48="Yes"),OFFSET('Sanitation Data'!$G$13,0,10*ROW('Sanitation Data'!G42)),NA())</f>
        <v>#N/A</v>
      </c>
      <c r="AU48" s="104" t="e">
        <f ca="true">+IF(AND(ISNUMBER(OFFSET('Sanitation Data'!$H$5,0,10*ROW('Sanitation Data'!H42))),'Data Summary'!DJ48="Yes"),100-OFFSET('Sanitation Data'!$H$5,0,10*ROW('Sanitation Data'!H42)),NA())</f>
        <v>#N/A</v>
      </c>
      <c r="AV48" s="104" t="e">
        <f ca="true">+IF(AND(ISNUMBER(OFFSET('Sanitation Data'!$H$7,0,10*ROW('Sanitation Data'!H42))),'Data Summary'!DK48="Yes"),OFFSET('Sanitation Data'!$H$7,0,10*ROW('Sanitation Data'!H42)),NA())</f>
        <v>#N/A</v>
      </c>
      <c r="AW48" s="104" t="e">
        <f ca="true">+IF(AND(ISNUMBER(OFFSET('Sanitation Data'!$H$11,0,10*ROW('Sanitation Data'!H42))),'Data Summary'!DL48="Yes"),OFFSET('Sanitation Data'!$H$11,0,10*ROW('Sanitation Data'!H42)),NA())</f>
        <v>#N/A</v>
      </c>
      <c r="AX48" s="104" t="e">
        <f ca="true">+IF(AND(ISNUMBER(OFFSET('Sanitation Data'!$H$12,0,10*ROW('Sanitation Data'!H42))),'Data Summary'!DM48="Yes"),OFFSET('Sanitation Data'!$H$12,0,10*ROW('Sanitation Data'!H42)),NA())</f>
        <v>#N/A</v>
      </c>
      <c r="AY48" s="104" t="e">
        <f ca="true">+IF(AND(ISNUMBER(OFFSET('Sanitation Data'!$H$13,0,10*ROW('Sanitation Data'!H42))),'Data Summary'!DN48="Yes"),OFFSET('Sanitation Data'!$H$13,0,10*ROW('Sanitation Data'!H42)),NA())</f>
        <v>#N/A</v>
      </c>
      <c r="AZ48" s="109" t="e">
        <f ca="true">+IF(AND(ISNUMBER(OFFSET('Hygiene Data'!$C$6,0,10*ROW('Hygiene Data'!C42))),'Data Summary'!DO48="Yes"),OFFSET('Hygiene Data'!$C$6,0,10*ROW('Hygiene Data'!C42)),NA())</f>
        <v>#N/A</v>
      </c>
      <c r="BA48" s="109" t="e">
        <f ca="true">+IF(AND(ISNUMBER(OFFSET('Hygiene Data'!$C$8,0,10*ROW('Hygiene Data'!C42))),'Data Summary'!DP48="Yes"),OFFSET('Hygiene Data'!$C$8,0,10*ROW('Hygiene Data'!C42)),NA())</f>
        <v>#N/A</v>
      </c>
      <c r="BB48" s="109" t="e">
        <f ca="true">+IF(AND(ISNUMBER(OFFSET('Hygiene Data'!$C$10,0,10*ROW('Hygiene Data'!C42))),'Data Summary'!DQ48="Yes"),OFFSET('Hygiene Data'!$C$10,0,10*ROW('Hygiene Data'!C42)),NA())</f>
        <v>#N/A</v>
      </c>
      <c r="BC48" s="109" t="e">
        <f ca="true">+IF(AND(ISNUMBER(OFFSET('Hygiene Data'!$D$6,0,10*ROW('Hygiene Data'!D42))),'Data Summary'!DR48="Yes"),OFFSET('Hygiene Data'!$D$6,0,10*ROW('Hygiene Data'!D42)),NA())</f>
        <v>#N/A</v>
      </c>
      <c r="BD48" s="109" t="e">
        <f ca="true">+IF(AND(ISNUMBER(OFFSET('Hygiene Data'!$D$8,0,10*ROW('Hygiene Data'!D42))),'Data Summary'!DS48="Yes"),OFFSET('Hygiene Data'!$D$8,0,10*ROW('Hygiene Data'!D42)),NA())</f>
        <v>#N/A</v>
      </c>
      <c r="BE48" s="109" t="e">
        <f ca="true">+IF(AND(ISNUMBER(OFFSET('Hygiene Data'!$D$10,0,10*ROW('Hygiene Data'!D42))),'Data Summary'!DT48="Yes"),OFFSET('Hygiene Data'!$D$10,0,10*ROW('Hygiene Data'!D42)),NA())</f>
        <v>#N/A</v>
      </c>
      <c r="BF48" s="109" t="e">
        <f ca="true">+IF(AND(ISNUMBER(OFFSET('Hygiene Data'!$E$6,0,10*ROW('Hygiene Data'!E42))),'Data Summary'!DU48="Yes"),OFFSET('Hygiene Data'!$E$6,0,10*ROW('Hygiene Data'!E42)),NA())</f>
        <v>#N/A</v>
      </c>
      <c r="BG48" s="109" t="e">
        <f ca="true">+IF(AND(ISNUMBER(OFFSET('Hygiene Data'!$E$8,0,10*ROW('Hygiene Data'!E42))),'Data Summary'!DV48="Yes"),OFFSET('Hygiene Data'!$E$8,0,10*ROW('Hygiene Data'!E42)),NA())</f>
        <v>#N/A</v>
      </c>
      <c r="BH48" s="109" t="e">
        <f ca="true">+IF(AND(ISNUMBER(OFFSET('Hygiene Data'!$E$10,0,10*ROW('Hygiene Data'!E42))),'Data Summary'!DW48="Yes"),OFFSET('Hygiene Data'!$E$10,0,10*ROW('Hygiene Data'!E42)),NA())</f>
        <v>#N/A</v>
      </c>
      <c r="BI48" s="109" t="e">
        <f ca="true">+IF(AND(ISNUMBER(OFFSET('Hygiene Data'!$F$6,0,10*ROW('Hygiene Data'!F42))),'Data Summary'!DX48="Yes"),OFFSET('Hygiene Data'!$F$6,0,10*ROW('Hygiene Data'!F42)),NA())</f>
        <v>#N/A</v>
      </c>
      <c r="BJ48" s="109" t="e">
        <f ca="true">+IF(AND(ISNUMBER(OFFSET('Hygiene Data'!$F$8,0,10*ROW('Hygiene Data'!F42))),'Data Summary'!DY48="Yes"),OFFSET('Hygiene Data'!$F$8,0,10*ROW('Hygiene Data'!F42)),NA())</f>
        <v>#N/A</v>
      </c>
      <c r="BK48" s="109" t="e">
        <f ca="true">+IF(AND(ISNUMBER(OFFSET('Hygiene Data'!$F$10,0,10*ROW('Hygiene Data'!F42))),'Data Summary'!DZ48="Yes"),OFFSET('Hygiene Data'!$F$10,0,10*ROW('Hygiene Data'!F42)),NA())</f>
        <v>#N/A</v>
      </c>
      <c r="BL48" s="109" t="e">
        <f ca="true">+IF(AND(ISNUMBER(OFFSET('Hygiene Data'!$G$6,0,10*ROW('Hygiene Data'!G42))),'Data Summary'!EA48="Yes"),OFFSET('Hygiene Data'!$G$6,0,10*ROW('Hygiene Data'!G42)),NA())</f>
        <v>#N/A</v>
      </c>
      <c r="BM48" s="109" t="e">
        <f ca="true">+IF(AND(ISNUMBER(OFFSET('Hygiene Data'!$G$8,0,10*ROW('Hygiene Data'!G42))),'Data Summary'!EB48="Yes"),OFFSET('Hygiene Data'!$G$8,0,10*ROW('Hygiene Data'!G42)),NA())</f>
        <v>#N/A</v>
      </c>
      <c r="BN48" s="109" t="e">
        <f ca="true">+IF(AND(ISNUMBER(OFFSET('Hygiene Data'!$G$10,0,10*ROW('Hygiene Data'!G42))),'Data Summary'!EC48="Yes"),OFFSET('Hygiene Data'!$G$10,0,10*ROW('Hygiene Data'!G42)),NA())</f>
        <v>#N/A</v>
      </c>
      <c r="BO48" s="109" t="e">
        <f ca="true">+IF(AND(ISNUMBER(OFFSET('Hygiene Data'!$H$6,0,10*ROW('Hygiene Data'!H42))),'Data Summary'!ED48="Yes"),OFFSET('Hygiene Data'!$H$6,0,10*ROW('Hygiene Data'!H42)),NA())</f>
        <v>#N/A</v>
      </c>
      <c r="BP48" s="109" t="e">
        <f ca="true">+IF(AND(ISNUMBER(OFFSET('Hygiene Data'!$H$8,0,10*ROW('Hygiene Data'!H42))),'Data Summary'!EE48="Yes"),OFFSET('Hygiene Data'!$H$8,0,10*ROW('Hygiene Data'!H42)),NA())</f>
        <v>#N/A</v>
      </c>
      <c r="BQ48" s="109" t="e">
        <f ca="true">+IF(AND(ISNUMBER(OFFSET('Hygiene Data'!$H$10,0,10*ROW('Hygiene Data'!H42))),'Data Summary'!EF48="Yes"),OFFSET('Hygiene Data'!$H$10,0,10*ROW('Hygiene Data'!H42)),NA())</f>
        <v>#N/A</v>
      </c>
    </row>
    <row r="49" x14ac:dyDescent="0.2">
      <c r="A49" s="57" t="e">
        <f ca="true">+IF(OFFSET('Water Data'!$B$1,0,10*ROW('Water Data'!B43))="",NA(),OFFSET('Water Data'!$B$1,0,10*ROW('Water Data'!B43)))</f>
        <v>#N/A</v>
      </c>
      <c r="B49" s="57" t="e">
        <f ca="true">+IF(OFFSET('Water Data'!$A$3,0,10*ROW('Water Data'!A46))="",NA(),OFFSET('Water Data'!$A$3,0,10*ROW('Water Data'!A46)))</f>
        <v>#N/A</v>
      </c>
      <c r="C49" s="57" t="e">
        <f ca="true">+IF(OFFSET('Water Data'!$C$3,0,10*ROW('Water Data'!C46))="",NA(),OFFSET('Water Data'!$C$3,0,10*ROW('Water Data'!C46)))</f>
        <v>#N/A</v>
      </c>
      <c r="D49" s="58" t="e">
        <f ca="true">+IF(AND(ISNUMBER(OFFSET('Water Data'!$C$5,0,10*ROW('Water Data'!C43))),'Data Summary'!BS49="Yes"),100-OFFSET('Water Data'!$C$5,0,10*ROW('Water Data'!C43)),NA())</f>
        <v>#N/A</v>
      </c>
      <c r="E49" s="58" t="e">
        <f ca="true">+IF(AND(ISNUMBER(OFFSET('Water Data'!$C$7,0,10*ROW('Water Data'!C43))),'Data Summary'!BT49="Yes"),OFFSET('Water Data'!$C$7,0,10*ROW('Water Data'!C43)),NA())</f>
        <v>#N/A</v>
      </c>
      <c r="F49" s="58" t="e">
        <f ca="true">+IF(AND(ISNUMBER(OFFSET('Water Data'!$C$10,0,10*ROW('Water Data'!C43))),'Data Summary'!BU49="Yes"),OFFSET('Water Data'!$C$10,0,10*ROW('Water Data'!C43)),NA())</f>
        <v>#N/A</v>
      </c>
      <c r="G49" s="58" t="e">
        <f ca="true">+IF(AND(ISNUMBER(OFFSET('Water Data'!$D$5,0,10*ROW('Water Data'!D43))),'Data Summary'!BV49="Yes"),100-OFFSET('Water Data'!$D$5,0,10*ROW('Water Data'!D43)),NA())</f>
        <v>#N/A</v>
      </c>
      <c r="H49" s="58" t="e">
        <f ca="true">+IF(AND(ISNUMBER(OFFSET('Water Data'!$D$7,0,10*ROW('Water Data'!D43))),'Data Summary'!BW49="Yes"),OFFSET('Water Data'!$D$7,0,10*ROW('Water Data'!D43)),NA())</f>
        <v>#N/A</v>
      </c>
      <c r="I49" s="58" t="e">
        <f ca="true">+IF(AND(ISNUMBER(OFFSET('Water Data'!$D$10,0,10*ROW('Water Data'!D43))),'Data Summary'!BX49="Yes"),OFFSET('Water Data'!$D$10,0,10*ROW('Water Data'!D43)),NA())</f>
        <v>#N/A</v>
      </c>
      <c r="J49" s="58" t="e">
        <f ca="true">+IF(AND(ISNUMBER(OFFSET('Water Data'!$E$5,0,10*ROW('Water Data'!E43))),'Data Summary'!BY49="Yes"),100-OFFSET('Water Data'!$E$5,0,10*ROW('Water Data'!E43)),NA())</f>
        <v>#N/A</v>
      </c>
      <c r="K49" s="58" t="e">
        <f ca="true">+IF(AND(ISNUMBER(OFFSET('Water Data'!$E$7,0,10*ROW('Water Data'!E43))),'Data Summary'!BZ49="Yes"),OFFSET('Water Data'!$E$7,0,10*ROW('Water Data'!E43)),NA())</f>
        <v>#N/A</v>
      </c>
      <c r="L49" s="58" t="e">
        <f ca="true">+IF(AND(ISNUMBER(OFFSET('Water Data'!$E$10,0,10*ROW('Water Data'!E43))),'Data Summary'!CA49="Yes"),OFFSET('Water Data'!$E$10,0,10*ROW('Water Data'!E43)),NA())</f>
        <v>#N/A</v>
      </c>
      <c r="M49" s="58" t="e">
        <f ca="true">+IF(AND(ISNUMBER(OFFSET('Water Data'!$F$5,0,10*ROW('Water Data'!F43))),'Data Summary'!CB49="Yes"),100-OFFSET('Water Data'!$F$5,0,10*ROW('Water Data'!F43)),NA())</f>
        <v>#N/A</v>
      </c>
      <c r="N49" s="58" t="e">
        <f ca="true">+IF(AND(ISNUMBER(OFFSET('Water Data'!$F$7,0,10*ROW('Water Data'!F43))),'Data Summary'!CC49="Yes"),OFFSET('Water Data'!$F$7,0,10*ROW('Water Data'!F43)),NA())</f>
        <v>#N/A</v>
      </c>
      <c r="O49" s="58" t="e">
        <f ca="true">+IF(AND(ISNUMBER(OFFSET('Water Data'!$F$10,0,10*ROW('Water Data'!F43))),'Data Summary'!CD49="Yes"),OFFSET('Water Data'!$F$10,0,10*ROW('Water Data'!F43)),NA())</f>
        <v>#N/A</v>
      </c>
      <c r="P49" s="58" t="e">
        <f ca="true">+IF(AND(ISNUMBER(OFFSET('Water Data'!$G$5,0,10*ROW('Water Data'!G43))),'Data Summary'!CE49="Yes"),100-OFFSET('Water Data'!$G$5,0,10*ROW('Water Data'!G43)),NA())</f>
        <v>#N/A</v>
      </c>
      <c r="Q49" s="58" t="e">
        <f ca="true">+IF(AND(ISNUMBER(OFFSET('Water Data'!$G$7,0,10*ROW('Water Data'!G43))),'Data Summary'!CF49="Yes"),OFFSET('Water Data'!$G$7,0,10*ROW('Water Data'!G43)),NA())</f>
        <v>#N/A</v>
      </c>
      <c r="R49" s="58" t="e">
        <f ca="true">+IF(AND(ISNUMBER(OFFSET('Water Data'!$G$10,0,10*ROW('Water Data'!G43))),'Data Summary'!CG49="Yes"),OFFSET('Water Data'!$G$10,0,10*ROW('Water Data'!G43)),NA())</f>
        <v>#N/A</v>
      </c>
      <c r="S49" s="58" t="e">
        <f ca="true">+IF(AND(ISNUMBER(OFFSET('Water Data'!$H$5,0,10*ROW('Water Data'!H43))),'Data Summary'!CH49="Yes"),100-OFFSET('Water Data'!$H$5,0,10*ROW('Water Data'!H43)),NA())</f>
        <v>#N/A</v>
      </c>
      <c r="T49" s="58" t="e">
        <f ca="true">+IF(AND(ISNUMBER(OFFSET('Water Data'!$H$7,0,10*ROW('Water Data'!H43))),'Data Summary'!CI49="Yes"),OFFSET('Water Data'!$H$7,0,10*ROW('Water Data'!H43)),NA())</f>
        <v>#N/A</v>
      </c>
      <c r="U49" s="58" t="e">
        <f ca="true">+IF(AND(ISNUMBER(OFFSET('Water Data'!$H$10,0,10*ROW('Water Data'!H43))),'Data Summary'!CJ49="Yes"),OFFSET('Water Data'!$H$10,0,10*ROW('Water Data'!H43)),NA())</f>
        <v>#N/A</v>
      </c>
      <c r="V49" s="104" t="e">
        <f ca="true">+IF(AND(ISNUMBER(OFFSET('Sanitation Data'!$C$5,0,10*ROW('Sanitation Data'!C43))),'Data Summary'!CK49="Yes"),100-OFFSET('Sanitation Data'!$C$5,0,10*ROW('Sanitation Data'!C43)),NA())</f>
        <v>#N/A</v>
      </c>
      <c r="W49" s="104" t="e">
        <f ca="true">+IF(AND(ISNUMBER(OFFSET('Sanitation Data'!$C$7,0,10*ROW('Sanitation Data'!C43))),'Data Summary'!CL49="Yes"),OFFSET('Sanitation Data'!$C$7,0,10*ROW('Sanitation Data'!C43)),NA())</f>
        <v>#N/A</v>
      </c>
      <c r="X49" s="104" t="e">
        <f ca="true">+IF(AND(ISNUMBER(OFFSET('Sanitation Data'!$C$11,0,10*ROW('Sanitation Data'!C43))),'Data Summary'!CM49="Yes"),OFFSET('Sanitation Data'!$C$11,0,10*ROW('Sanitation Data'!C43)),NA())</f>
        <v>#N/A</v>
      </c>
      <c r="Y49" s="104" t="e">
        <f ca="true">+IF(AND(ISNUMBER(OFFSET('Sanitation Data'!$C$12,0,10*ROW('Sanitation Data'!C43))),'Data Summary'!CN49="Yes"),OFFSET('Sanitation Data'!$C$12,0,10*ROW('Sanitation Data'!C43)),NA())</f>
        <v>#N/A</v>
      </c>
      <c r="Z49" s="104" t="e">
        <f ca="true">+IF(AND(ISNUMBER(OFFSET('Sanitation Data'!$C$13,0,10*ROW('Sanitation Data'!C43))),'Data Summary'!CO49="Yes"),OFFSET('Sanitation Data'!$C$13,0,10*ROW('Sanitation Data'!C43)),NA())</f>
        <v>#N/A</v>
      </c>
      <c r="AA49" s="104" t="e">
        <f ca="true">+IF(AND(ISNUMBER(OFFSET('Sanitation Data'!$D$5,0,10*ROW('Sanitation Data'!D43))),'Data Summary'!CP49="Yes"),100-OFFSET('Sanitation Data'!$D$5,0,10*ROW('Sanitation Data'!D43)),NA())</f>
        <v>#N/A</v>
      </c>
      <c r="AB49" s="104" t="e">
        <f ca="true">+IF(AND(ISNUMBER(OFFSET('Sanitation Data'!$D$7,0,10*ROW('Sanitation Data'!D43))),'Data Summary'!CQ49="Yes"),OFFSET('Sanitation Data'!$D$7,0,10*ROW('Sanitation Data'!D43)),NA())</f>
        <v>#N/A</v>
      </c>
      <c r="AC49" s="104" t="e">
        <f ca="true">+IF(AND(ISNUMBER(OFFSET('Sanitation Data'!$D$11,0,10*ROW('Sanitation Data'!D43))),'Data Summary'!CR49="Yes"),OFFSET('Sanitation Data'!$D$11,0,10*ROW('Sanitation Data'!D43)),NA())</f>
        <v>#N/A</v>
      </c>
      <c r="AD49" s="104" t="e">
        <f ca="true">+IF(AND(ISNUMBER(OFFSET('Sanitation Data'!$D$12,0,10*ROW('Sanitation Data'!D43))),'Data Summary'!CS49="Yes"),OFFSET('Sanitation Data'!$D$12,0,10*ROW('Sanitation Data'!D43)),NA())</f>
        <v>#N/A</v>
      </c>
      <c r="AE49" s="104" t="e">
        <f ca="true">+IF(AND(ISNUMBER(OFFSET('Sanitation Data'!$D$13,0,10*ROW('Sanitation Data'!D43))),'Data Summary'!CT49="Yes"),OFFSET('Sanitation Data'!$D$13,0,10*ROW('Sanitation Data'!D43)),NA())</f>
        <v>#N/A</v>
      </c>
      <c r="AF49" s="104" t="e">
        <f ca="true">+IF(AND(ISNUMBER(OFFSET('Sanitation Data'!$E$5,0,10*ROW('Sanitation Data'!E43))),'Data Summary'!CU49="Yes"),100-OFFSET('Sanitation Data'!$E$5,0,10*ROW('Sanitation Data'!E43)),NA())</f>
        <v>#N/A</v>
      </c>
      <c r="AG49" s="104" t="e">
        <f ca="true">+IF(AND(ISNUMBER(OFFSET('Sanitation Data'!$E$7,0,10*ROW('Sanitation Data'!E43))),'Data Summary'!CV49="Yes"),OFFSET('Sanitation Data'!$E$7,0,10*ROW('Sanitation Data'!E43)),NA())</f>
        <v>#N/A</v>
      </c>
      <c r="AH49" s="104" t="e">
        <f ca="true">+IF(AND(ISNUMBER(OFFSET('Sanitation Data'!$E$11,0,10*ROW('Sanitation Data'!E43))),'Data Summary'!CW49="Yes"),OFFSET('Sanitation Data'!$E$11,0,10*ROW('Sanitation Data'!E43)),NA())</f>
        <v>#N/A</v>
      </c>
      <c r="AI49" s="104" t="e">
        <f ca="true">+IF(AND(ISNUMBER(OFFSET('Sanitation Data'!$E$12,0,10*ROW('Sanitation Data'!E43))),'Data Summary'!CX49="Yes"),OFFSET('Sanitation Data'!$E$12,0,10*ROW('Sanitation Data'!E43)),NA())</f>
        <v>#N/A</v>
      </c>
      <c r="AJ49" s="104" t="e">
        <f ca="true">+IF(AND(ISNUMBER(OFFSET('Sanitation Data'!$E$13,0,10*ROW('Sanitation Data'!E43))),'Data Summary'!CY49="Yes"),OFFSET('Sanitation Data'!$E$13,0,10*ROW('Sanitation Data'!E43)),NA())</f>
        <v>#N/A</v>
      </c>
      <c r="AK49" s="104" t="e">
        <f ca="true">+IF(AND(ISNUMBER(OFFSET('Sanitation Data'!$F$5,0,10*ROW('Sanitation Data'!F43))),'Data Summary'!CZ49="Yes"),100-OFFSET('Sanitation Data'!$F$5,0,10*ROW('Sanitation Data'!F43)),NA())</f>
        <v>#N/A</v>
      </c>
      <c r="AL49" s="104" t="e">
        <f ca="true">+IF(AND(ISNUMBER(OFFSET('Sanitation Data'!$F$7,0,10*ROW('Sanitation Data'!F43))),'Data Summary'!DA49="Yes"),OFFSET('Sanitation Data'!$F$7,0,10*ROW('Sanitation Data'!F43)),NA())</f>
        <v>#N/A</v>
      </c>
      <c r="AM49" s="104" t="e">
        <f ca="true">+IF(AND(ISNUMBER(OFFSET('Sanitation Data'!$F$11,0,10*ROW('Sanitation Data'!F43))),'Data Summary'!DB49="Yes"),OFFSET('Sanitation Data'!$F$11,0,10*ROW('Sanitation Data'!F43)),NA())</f>
        <v>#N/A</v>
      </c>
      <c r="AN49" s="104" t="e">
        <f ca="true">+IF(AND(ISNUMBER(OFFSET('Sanitation Data'!$F$12,0,10*ROW('Sanitation Data'!F43))),'Data Summary'!DC49="Yes"),OFFSET('Sanitation Data'!$F$12,0,10*ROW('Sanitation Data'!F43)),NA())</f>
        <v>#N/A</v>
      </c>
      <c r="AO49" s="104" t="e">
        <f ca="true">+IF(AND(ISNUMBER(OFFSET('Sanitation Data'!$F$13,0,10*ROW('Sanitation Data'!F43))),'Data Summary'!DD49="Yes"),OFFSET('Sanitation Data'!$F$13,0,10*ROW('Sanitation Data'!F43)),NA())</f>
        <v>#N/A</v>
      </c>
      <c r="AP49" s="104" t="e">
        <f ca="true">+IF(AND(ISNUMBER(OFFSET('Sanitation Data'!$G$5,0,10*ROW('Sanitation Data'!G43))),'Data Summary'!DE49="Yes"),100-OFFSET('Sanitation Data'!$G$5,0,10*ROW('Sanitation Data'!G43)),NA())</f>
        <v>#N/A</v>
      </c>
      <c r="AQ49" s="104" t="e">
        <f ca="true">+IF(AND(ISNUMBER(OFFSET('Sanitation Data'!$G$7,0,10*ROW('Sanitation Data'!G43))),'Data Summary'!DF49="Yes"),OFFSET('Sanitation Data'!$G$7,0,10*ROW('Sanitation Data'!G43)),NA())</f>
        <v>#N/A</v>
      </c>
      <c r="AR49" s="104" t="e">
        <f ca="true">+IF(AND(ISNUMBER(OFFSET('Sanitation Data'!$G$11,0,10*ROW('Sanitation Data'!G43))),'Data Summary'!DG49="Yes"),OFFSET('Sanitation Data'!$G$11,0,10*ROW('Sanitation Data'!G43)),NA())</f>
        <v>#N/A</v>
      </c>
      <c r="AS49" s="104" t="e">
        <f ca="true">+IF(AND(ISNUMBER(OFFSET('Sanitation Data'!$G$12,0,10*ROW('Sanitation Data'!G43))),'Data Summary'!DH49="Yes"),OFFSET('Sanitation Data'!$G$12,0,10*ROW('Sanitation Data'!G43)),NA())</f>
        <v>#N/A</v>
      </c>
      <c r="AT49" s="104" t="e">
        <f ca="true">+IF(AND(ISNUMBER(OFFSET('Sanitation Data'!$G$13,0,10*ROW('Sanitation Data'!G43))),'Data Summary'!DI49="Yes"),OFFSET('Sanitation Data'!$G$13,0,10*ROW('Sanitation Data'!G43)),NA())</f>
        <v>#N/A</v>
      </c>
      <c r="AU49" s="104" t="e">
        <f ca="true">+IF(AND(ISNUMBER(OFFSET('Sanitation Data'!$H$5,0,10*ROW('Sanitation Data'!H43))),'Data Summary'!DJ49="Yes"),100-OFFSET('Sanitation Data'!$H$5,0,10*ROW('Sanitation Data'!H43)),NA())</f>
        <v>#N/A</v>
      </c>
      <c r="AV49" s="104" t="e">
        <f ca="true">+IF(AND(ISNUMBER(OFFSET('Sanitation Data'!$H$7,0,10*ROW('Sanitation Data'!H43))),'Data Summary'!DK49="Yes"),OFFSET('Sanitation Data'!$H$7,0,10*ROW('Sanitation Data'!H43)),NA())</f>
        <v>#N/A</v>
      </c>
      <c r="AW49" s="104" t="e">
        <f ca="true">+IF(AND(ISNUMBER(OFFSET('Sanitation Data'!$H$11,0,10*ROW('Sanitation Data'!H43))),'Data Summary'!DL49="Yes"),OFFSET('Sanitation Data'!$H$11,0,10*ROW('Sanitation Data'!H43)),NA())</f>
        <v>#N/A</v>
      </c>
      <c r="AX49" s="104" t="e">
        <f ca="true">+IF(AND(ISNUMBER(OFFSET('Sanitation Data'!$H$12,0,10*ROW('Sanitation Data'!H43))),'Data Summary'!DM49="Yes"),OFFSET('Sanitation Data'!$H$12,0,10*ROW('Sanitation Data'!H43)),NA())</f>
        <v>#N/A</v>
      </c>
      <c r="AY49" s="104" t="e">
        <f ca="true">+IF(AND(ISNUMBER(OFFSET('Sanitation Data'!$H$13,0,10*ROW('Sanitation Data'!H43))),'Data Summary'!DN49="Yes"),OFFSET('Sanitation Data'!$H$13,0,10*ROW('Sanitation Data'!H43)),NA())</f>
        <v>#N/A</v>
      </c>
      <c r="AZ49" s="109" t="e">
        <f ca="true">+IF(AND(ISNUMBER(OFFSET('Hygiene Data'!$C$6,0,10*ROW('Hygiene Data'!C43))),'Data Summary'!DO49="Yes"),OFFSET('Hygiene Data'!$C$6,0,10*ROW('Hygiene Data'!C43)),NA())</f>
        <v>#N/A</v>
      </c>
      <c r="BA49" s="109" t="e">
        <f ca="true">+IF(AND(ISNUMBER(OFFSET('Hygiene Data'!$C$8,0,10*ROW('Hygiene Data'!C43))),'Data Summary'!DP49="Yes"),OFFSET('Hygiene Data'!$C$8,0,10*ROW('Hygiene Data'!C43)),NA())</f>
        <v>#N/A</v>
      </c>
      <c r="BB49" s="109" t="e">
        <f ca="true">+IF(AND(ISNUMBER(OFFSET('Hygiene Data'!$C$10,0,10*ROW('Hygiene Data'!C43))),'Data Summary'!DQ49="Yes"),OFFSET('Hygiene Data'!$C$10,0,10*ROW('Hygiene Data'!C43)),NA())</f>
        <v>#N/A</v>
      </c>
      <c r="BC49" s="109" t="e">
        <f ca="true">+IF(AND(ISNUMBER(OFFSET('Hygiene Data'!$D$6,0,10*ROW('Hygiene Data'!D43))),'Data Summary'!DR49="Yes"),OFFSET('Hygiene Data'!$D$6,0,10*ROW('Hygiene Data'!D43)),NA())</f>
        <v>#N/A</v>
      </c>
      <c r="BD49" s="109" t="e">
        <f ca="true">+IF(AND(ISNUMBER(OFFSET('Hygiene Data'!$D$8,0,10*ROW('Hygiene Data'!D43))),'Data Summary'!DS49="Yes"),OFFSET('Hygiene Data'!$D$8,0,10*ROW('Hygiene Data'!D43)),NA())</f>
        <v>#N/A</v>
      </c>
      <c r="BE49" s="109" t="e">
        <f ca="true">+IF(AND(ISNUMBER(OFFSET('Hygiene Data'!$D$10,0,10*ROW('Hygiene Data'!D43))),'Data Summary'!DT49="Yes"),OFFSET('Hygiene Data'!$D$10,0,10*ROW('Hygiene Data'!D43)),NA())</f>
        <v>#N/A</v>
      </c>
      <c r="BF49" s="109" t="e">
        <f ca="true">+IF(AND(ISNUMBER(OFFSET('Hygiene Data'!$E$6,0,10*ROW('Hygiene Data'!E43))),'Data Summary'!DU49="Yes"),OFFSET('Hygiene Data'!$E$6,0,10*ROW('Hygiene Data'!E43)),NA())</f>
        <v>#N/A</v>
      </c>
      <c r="BG49" s="109" t="e">
        <f ca="true">+IF(AND(ISNUMBER(OFFSET('Hygiene Data'!$E$8,0,10*ROW('Hygiene Data'!E43))),'Data Summary'!DV49="Yes"),OFFSET('Hygiene Data'!$E$8,0,10*ROW('Hygiene Data'!E43)),NA())</f>
        <v>#N/A</v>
      </c>
      <c r="BH49" s="109" t="e">
        <f ca="true">+IF(AND(ISNUMBER(OFFSET('Hygiene Data'!$E$10,0,10*ROW('Hygiene Data'!E43))),'Data Summary'!DW49="Yes"),OFFSET('Hygiene Data'!$E$10,0,10*ROW('Hygiene Data'!E43)),NA())</f>
        <v>#N/A</v>
      </c>
      <c r="BI49" s="109" t="e">
        <f ca="true">+IF(AND(ISNUMBER(OFFSET('Hygiene Data'!$F$6,0,10*ROW('Hygiene Data'!F43))),'Data Summary'!DX49="Yes"),OFFSET('Hygiene Data'!$F$6,0,10*ROW('Hygiene Data'!F43)),NA())</f>
        <v>#N/A</v>
      </c>
      <c r="BJ49" s="109" t="e">
        <f ca="true">+IF(AND(ISNUMBER(OFFSET('Hygiene Data'!$F$8,0,10*ROW('Hygiene Data'!F43))),'Data Summary'!DY49="Yes"),OFFSET('Hygiene Data'!$F$8,0,10*ROW('Hygiene Data'!F43)),NA())</f>
        <v>#N/A</v>
      </c>
      <c r="BK49" s="109" t="e">
        <f ca="true">+IF(AND(ISNUMBER(OFFSET('Hygiene Data'!$F$10,0,10*ROW('Hygiene Data'!F43))),'Data Summary'!DZ49="Yes"),OFFSET('Hygiene Data'!$F$10,0,10*ROW('Hygiene Data'!F43)),NA())</f>
        <v>#N/A</v>
      </c>
      <c r="BL49" s="109" t="e">
        <f ca="true">+IF(AND(ISNUMBER(OFFSET('Hygiene Data'!$G$6,0,10*ROW('Hygiene Data'!G43))),'Data Summary'!EA49="Yes"),OFFSET('Hygiene Data'!$G$6,0,10*ROW('Hygiene Data'!G43)),NA())</f>
        <v>#N/A</v>
      </c>
      <c r="BM49" s="109" t="e">
        <f ca="true">+IF(AND(ISNUMBER(OFFSET('Hygiene Data'!$G$8,0,10*ROW('Hygiene Data'!G43))),'Data Summary'!EB49="Yes"),OFFSET('Hygiene Data'!$G$8,0,10*ROW('Hygiene Data'!G43)),NA())</f>
        <v>#N/A</v>
      </c>
      <c r="BN49" s="109" t="e">
        <f ca="true">+IF(AND(ISNUMBER(OFFSET('Hygiene Data'!$G$10,0,10*ROW('Hygiene Data'!G43))),'Data Summary'!EC49="Yes"),OFFSET('Hygiene Data'!$G$10,0,10*ROW('Hygiene Data'!G43)),NA())</f>
        <v>#N/A</v>
      </c>
      <c r="BO49" s="109" t="e">
        <f ca="true">+IF(AND(ISNUMBER(OFFSET('Hygiene Data'!$H$6,0,10*ROW('Hygiene Data'!H43))),'Data Summary'!ED49="Yes"),OFFSET('Hygiene Data'!$H$6,0,10*ROW('Hygiene Data'!H43)),NA())</f>
        <v>#N/A</v>
      </c>
      <c r="BP49" s="109" t="e">
        <f ca="true">+IF(AND(ISNUMBER(OFFSET('Hygiene Data'!$H$8,0,10*ROW('Hygiene Data'!H43))),'Data Summary'!EE49="Yes"),OFFSET('Hygiene Data'!$H$8,0,10*ROW('Hygiene Data'!H43)),NA())</f>
        <v>#N/A</v>
      </c>
      <c r="BQ49" s="109" t="e">
        <f ca="true">+IF(AND(ISNUMBER(OFFSET('Hygiene Data'!$H$10,0,10*ROW('Hygiene Data'!H43))),'Data Summary'!EF49="Yes"),OFFSET('Hygiene Data'!$H$10,0,10*ROW('Hygiene Data'!H43)),NA())</f>
        <v>#N/A</v>
      </c>
    </row>
    <row r="50" x14ac:dyDescent="0.2">
      <c r="A50" s="57" t="e">
        <f ca="true">+IF(OFFSET('Water Data'!$B$1,0,10*ROW('Water Data'!B44))="",NA(),OFFSET('Water Data'!$B$1,0,10*ROW('Water Data'!B44)))</f>
        <v>#N/A</v>
      </c>
      <c r="B50" s="57" t="e">
        <f ca="true">+IF(OFFSET('Water Data'!$A$3,0,10*ROW('Water Data'!A47))="",NA(),OFFSET('Water Data'!$A$3,0,10*ROW('Water Data'!A47)))</f>
        <v>#N/A</v>
      </c>
      <c r="C50" s="57" t="e">
        <f ca="true">+IF(OFFSET('Water Data'!$C$3,0,10*ROW('Water Data'!C47))="",NA(),OFFSET('Water Data'!$C$3,0,10*ROW('Water Data'!C47)))</f>
        <v>#N/A</v>
      </c>
      <c r="D50" s="58" t="e">
        <f ca="true">+IF(AND(ISNUMBER(OFFSET('Water Data'!$C$5,0,10*ROW('Water Data'!C44))),'Data Summary'!BS50="Yes"),100-OFFSET('Water Data'!$C$5,0,10*ROW('Water Data'!C44)),NA())</f>
        <v>#N/A</v>
      </c>
      <c r="E50" s="58" t="e">
        <f ca="true">+IF(AND(ISNUMBER(OFFSET('Water Data'!$C$7,0,10*ROW('Water Data'!C44))),'Data Summary'!BT50="Yes"),OFFSET('Water Data'!$C$7,0,10*ROW('Water Data'!C44)),NA())</f>
        <v>#N/A</v>
      </c>
      <c r="F50" s="58" t="e">
        <f ca="true">+IF(AND(ISNUMBER(OFFSET('Water Data'!$C$10,0,10*ROW('Water Data'!C44))),'Data Summary'!BU50="Yes"),OFFSET('Water Data'!$C$10,0,10*ROW('Water Data'!C44)),NA())</f>
        <v>#N/A</v>
      </c>
      <c r="G50" s="58" t="e">
        <f ca="true">+IF(AND(ISNUMBER(OFFSET('Water Data'!$D$5,0,10*ROW('Water Data'!D44))),'Data Summary'!BV50="Yes"),100-OFFSET('Water Data'!$D$5,0,10*ROW('Water Data'!D44)),NA())</f>
        <v>#N/A</v>
      </c>
      <c r="H50" s="58" t="e">
        <f ca="true">+IF(AND(ISNUMBER(OFFSET('Water Data'!$D$7,0,10*ROW('Water Data'!D44))),'Data Summary'!BW50="Yes"),OFFSET('Water Data'!$D$7,0,10*ROW('Water Data'!D44)),NA())</f>
        <v>#N/A</v>
      </c>
      <c r="I50" s="58" t="e">
        <f ca="true">+IF(AND(ISNUMBER(OFFSET('Water Data'!$D$10,0,10*ROW('Water Data'!D44))),'Data Summary'!BX50="Yes"),OFFSET('Water Data'!$D$10,0,10*ROW('Water Data'!D44)),NA())</f>
        <v>#N/A</v>
      </c>
      <c r="J50" s="58" t="e">
        <f ca="true">+IF(AND(ISNUMBER(OFFSET('Water Data'!$E$5,0,10*ROW('Water Data'!E44))),'Data Summary'!BY50="Yes"),100-OFFSET('Water Data'!$E$5,0,10*ROW('Water Data'!E44)),NA())</f>
        <v>#N/A</v>
      </c>
      <c r="K50" s="58" t="e">
        <f ca="true">+IF(AND(ISNUMBER(OFFSET('Water Data'!$E$7,0,10*ROW('Water Data'!E44))),'Data Summary'!BZ50="Yes"),OFFSET('Water Data'!$E$7,0,10*ROW('Water Data'!E44)),NA())</f>
        <v>#N/A</v>
      </c>
      <c r="L50" s="58" t="e">
        <f ca="true">+IF(AND(ISNUMBER(OFFSET('Water Data'!$E$10,0,10*ROW('Water Data'!E44))),'Data Summary'!CA50="Yes"),OFFSET('Water Data'!$E$10,0,10*ROW('Water Data'!E44)),NA())</f>
        <v>#N/A</v>
      </c>
      <c r="M50" s="58" t="e">
        <f ca="true">+IF(AND(ISNUMBER(OFFSET('Water Data'!$F$5,0,10*ROW('Water Data'!F44))),'Data Summary'!CB50="Yes"),100-OFFSET('Water Data'!$F$5,0,10*ROW('Water Data'!F44)),NA())</f>
        <v>#N/A</v>
      </c>
      <c r="N50" s="58" t="e">
        <f ca="true">+IF(AND(ISNUMBER(OFFSET('Water Data'!$F$7,0,10*ROW('Water Data'!F44))),'Data Summary'!CC50="Yes"),OFFSET('Water Data'!$F$7,0,10*ROW('Water Data'!F44)),NA())</f>
        <v>#N/A</v>
      </c>
      <c r="O50" s="58" t="e">
        <f ca="true">+IF(AND(ISNUMBER(OFFSET('Water Data'!$F$10,0,10*ROW('Water Data'!F44))),'Data Summary'!CD50="Yes"),OFFSET('Water Data'!$F$10,0,10*ROW('Water Data'!F44)),NA())</f>
        <v>#N/A</v>
      </c>
      <c r="P50" s="58" t="e">
        <f ca="true">+IF(AND(ISNUMBER(OFFSET('Water Data'!$G$5,0,10*ROW('Water Data'!G44))),'Data Summary'!CE50="Yes"),100-OFFSET('Water Data'!$G$5,0,10*ROW('Water Data'!G44)),NA())</f>
        <v>#N/A</v>
      </c>
      <c r="Q50" s="58" t="e">
        <f ca="true">+IF(AND(ISNUMBER(OFFSET('Water Data'!$G$7,0,10*ROW('Water Data'!G44))),'Data Summary'!CF50="Yes"),OFFSET('Water Data'!$G$7,0,10*ROW('Water Data'!G44)),NA())</f>
        <v>#N/A</v>
      </c>
      <c r="R50" s="58" t="e">
        <f ca="true">+IF(AND(ISNUMBER(OFFSET('Water Data'!$G$10,0,10*ROW('Water Data'!G44))),'Data Summary'!CG50="Yes"),OFFSET('Water Data'!$G$10,0,10*ROW('Water Data'!G44)),NA())</f>
        <v>#N/A</v>
      </c>
      <c r="S50" s="58" t="e">
        <f ca="true">+IF(AND(ISNUMBER(OFFSET('Water Data'!$H$5,0,10*ROW('Water Data'!H44))),'Data Summary'!CH50="Yes"),100-OFFSET('Water Data'!$H$5,0,10*ROW('Water Data'!H44)),NA())</f>
        <v>#N/A</v>
      </c>
      <c r="T50" s="58" t="e">
        <f ca="true">+IF(AND(ISNUMBER(OFFSET('Water Data'!$H$7,0,10*ROW('Water Data'!H44))),'Data Summary'!CI50="Yes"),OFFSET('Water Data'!$H$7,0,10*ROW('Water Data'!H44)),NA())</f>
        <v>#N/A</v>
      </c>
      <c r="U50" s="58" t="e">
        <f ca="true">+IF(AND(ISNUMBER(OFFSET('Water Data'!$H$10,0,10*ROW('Water Data'!H44))),'Data Summary'!CJ50="Yes"),OFFSET('Water Data'!$H$10,0,10*ROW('Water Data'!H44)),NA())</f>
        <v>#N/A</v>
      </c>
      <c r="V50" s="104" t="e">
        <f ca="true">+IF(AND(ISNUMBER(OFFSET('Sanitation Data'!$C$5,0,10*ROW('Sanitation Data'!C44))),'Data Summary'!CK50="Yes"),100-OFFSET('Sanitation Data'!$C$5,0,10*ROW('Sanitation Data'!C44)),NA())</f>
        <v>#N/A</v>
      </c>
      <c r="W50" s="104" t="e">
        <f ca="true">+IF(AND(ISNUMBER(OFFSET('Sanitation Data'!$C$7,0,10*ROW('Sanitation Data'!C44))),'Data Summary'!CL50="Yes"),OFFSET('Sanitation Data'!$C$7,0,10*ROW('Sanitation Data'!C44)),NA())</f>
        <v>#N/A</v>
      </c>
      <c r="X50" s="104" t="e">
        <f ca="true">+IF(AND(ISNUMBER(OFFSET('Sanitation Data'!$C$11,0,10*ROW('Sanitation Data'!C44))),'Data Summary'!CM50="Yes"),OFFSET('Sanitation Data'!$C$11,0,10*ROW('Sanitation Data'!C44)),NA())</f>
        <v>#N/A</v>
      </c>
      <c r="Y50" s="104" t="e">
        <f ca="true">+IF(AND(ISNUMBER(OFFSET('Sanitation Data'!$C$12,0,10*ROW('Sanitation Data'!C44))),'Data Summary'!CN50="Yes"),OFFSET('Sanitation Data'!$C$12,0,10*ROW('Sanitation Data'!C44)),NA())</f>
        <v>#N/A</v>
      </c>
      <c r="Z50" s="104" t="e">
        <f ca="true">+IF(AND(ISNUMBER(OFFSET('Sanitation Data'!$C$13,0,10*ROW('Sanitation Data'!C44))),'Data Summary'!CO50="Yes"),OFFSET('Sanitation Data'!$C$13,0,10*ROW('Sanitation Data'!C44)),NA())</f>
        <v>#N/A</v>
      </c>
      <c r="AA50" s="104" t="e">
        <f ca="true">+IF(AND(ISNUMBER(OFFSET('Sanitation Data'!$D$5,0,10*ROW('Sanitation Data'!D44))),'Data Summary'!CP50="Yes"),100-OFFSET('Sanitation Data'!$D$5,0,10*ROW('Sanitation Data'!D44)),NA())</f>
        <v>#N/A</v>
      </c>
      <c r="AB50" s="104" t="e">
        <f ca="true">+IF(AND(ISNUMBER(OFFSET('Sanitation Data'!$D$7,0,10*ROW('Sanitation Data'!D44))),'Data Summary'!CQ50="Yes"),OFFSET('Sanitation Data'!$D$7,0,10*ROW('Sanitation Data'!D44)),NA())</f>
        <v>#N/A</v>
      </c>
      <c r="AC50" s="104" t="e">
        <f ca="true">+IF(AND(ISNUMBER(OFFSET('Sanitation Data'!$D$11,0,10*ROW('Sanitation Data'!D44))),'Data Summary'!CR50="Yes"),OFFSET('Sanitation Data'!$D$11,0,10*ROW('Sanitation Data'!D44)),NA())</f>
        <v>#N/A</v>
      </c>
      <c r="AD50" s="104" t="e">
        <f ca="true">+IF(AND(ISNUMBER(OFFSET('Sanitation Data'!$D$12,0,10*ROW('Sanitation Data'!D44))),'Data Summary'!CS50="Yes"),OFFSET('Sanitation Data'!$D$12,0,10*ROW('Sanitation Data'!D44)),NA())</f>
        <v>#N/A</v>
      </c>
      <c r="AE50" s="104" t="e">
        <f ca="true">+IF(AND(ISNUMBER(OFFSET('Sanitation Data'!$D$13,0,10*ROW('Sanitation Data'!D44))),'Data Summary'!CT50="Yes"),OFFSET('Sanitation Data'!$D$13,0,10*ROW('Sanitation Data'!D44)),NA())</f>
        <v>#N/A</v>
      </c>
      <c r="AF50" s="104" t="e">
        <f ca="true">+IF(AND(ISNUMBER(OFFSET('Sanitation Data'!$E$5,0,10*ROW('Sanitation Data'!E44))),'Data Summary'!CU50="Yes"),100-OFFSET('Sanitation Data'!$E$5,0,10*ROW('Sanitation Data'!E44)),NA())</f>
        <v>#N/A</v>
      </c>
      <c r="AG50" s="104" t="e">
        <f ca="true">+IF(AND(ISNUMBER(OFFSET('Sanitation Data'!$E$7,0,10*ROW('Sanitation Data'!E44))),'Data Summary'!CV50="Yes"),OFFSET('Sanitation Data'!$E$7,0,10*ROW('Sanitation Data'!E44)),NA())</f>
        <v>#N/A</v>
      </c>
      <c r="AH50" s="104" t="e">
        <f ca="true">+IF(AND(ISNUMBER(OFFSET('Sanitation Data'!$E$11,0,10*ROW('Sanitation Data'!E44))),'Data Summary'!CW50="Yes"),OFFSET('Sanitation Data'!$E$11,0,10*ROW('Sanitation Data'!E44)),NA())</f>
        <v>#N/A</v>
      </c>
      <c r="AI50" s="104" t="e">
        <f ca="true">+IF(AND(ISNUMBER(OFFSET('Sanitation Data'!$E$12,0,10*ROW('Sanitation Data'!E44))),'Data Summary'!CX50="Yes"),OFFSET('Sanitation Data'!$E$12,0,10*ROW('Sanitation Data'!E44)),NA())</f>
        <v>#N/A</v>
      </c>
      <c r="AJ50" s="104" t="e">
        <f ca="true">+IF(AND(ISNUMBER(OFFSET('Sanitation Data'!$E$13,0,10*ROW('Sanitation Data'!E44))),'Data Summary'!CY50="Yes"),OFFSET('Sanitation Data'!$E$13,0,10*ROW('Sanitation Data'!E44)),NA())</f>
        <v>#N/A</v>
      </c>
      <c r="AK50" s="104" t="e">
        <f ca="true">+IF(AND(ISNUMBER(OFFSET('Sanitation Data'!$F$5,0,10*ROW('Sanitation Data'!F44))),'Data Summary'!CZ50="Yes"),100-OFFSET('Sanitation Data'!$F$5,0,10*ROW('Sanitation Data'!F44)),NA())</f>
        <v>#N/A</v>
      </c>
      <c r="AL50" s="104" t="e">
        <f ca="true">+IF(AND(ISNUMBER(OFFSET('Sanitation Data'!$F$7,0,10*ROW('Sanitation Data'!F44))),'Data Summary'!DA50="Yes"),OFFSET('Sanitation Data'!$F$7,0,10*ROW('Sanitation Data'!F44)),NA())</f>
        <v>#N/A</v>
      </c>
      <c r="AM50" s="104" t="e">
        <f ca="true">+IF(AND(ISNUMBER(OFFSET('Sanitation Data'!$F$11,0,10*ROW('Sanitation Data'!F44))),'Data Summary'!DB50="Yes"),OFFSET('Sanitation Data'!$F$11,0,10*ROW('Sanitation Data'!F44)),NA())</f>
        <v>#N/A</v>
      </c>
      <c r="AN50" s="104" t="e">
        <f ca="true">+IF(AND(ISNUMBER(OFFSET('Sanitation Data'!$F$12,0,10*ROW('Sanitation Data'!F44))),'Data Summary'!DC50="Yes"),OFFSET('Sanitation Data'!$F$12,0,10*ROW('Sanitation Data'!F44)),NA())</f>
        <v>#N/A</v>
      </c>
      <c r="AO50" s="104" t="e">
        <f ca="true">+IF(AND(ISNUMBER(OFFSET('Sanitation Data'!$F$13,0,10*ROW('Sanitation Data'!F44))),'Data Summary'!DD50="Yes"),OFFSET('Sanitation Data'!$F$13,0,10*ROW('Sanitation Data'!F44)),NA())</f>
        <v>#N/A</v>
      </c>
      <c r="AP50" s="104" t="e">
        <f ca="true">+IF(AND(ISNUMBER(OFFSET('Sanitation Data'!$G$5,0,10*ROW('Sanitation Data'!G44))),'Data Summary'!DE50="Yes"),100-OFFSET('Sanitation Data'!$G$5,0,10*ROW('Sanitation Data'!G44)),NA())</f>
        <v>#N/A</v>
      </c>
      <c r="AQ50" s="104" t="e">
        <f ca="true">+IF(AND(ISNUMBER(OFFSET('Sanitation Data'!$G$7,0,10*ROW('Sanitation Data'!G44))),'Data Summary'!DF50="Yes"),OFFSET('Sanitation Data'!$G$7,0,10*ROW('Sanitation Data'!G44)),NA())</f>
        <v>#N/A</v>
      </c>
      <c r="AR50" s="104" t="e">
        <f ca="true">+IF(AND(ISNUMBER(OFFSET('Sanitation Data'!$G$11,0,10*ROW('Sanitation Data'!G44))),'Data Summary'!DG50="Yes"),OFFSET('Sanitation Data'!$G$11,0,10*ROW('Sanitation Data'!G44)),NA())</f>
        <v>#N/A</v>
      </c>
      <c r="AS50" s="104" t="e">
        <f ca="true">+IF(AND(ISNUMBER(OFFSET('Sanitation Data'!$G$12,0,10*ROW('Sanitation Data'!G44))),'Data Summary'!DH50="Yes"),OFFSET('Sanitation Data'!$G$12,0,10*ROW('Sanitation Data'!G44)),NA())</f>
        <v>#N/A</v>
      </c>
      <c r="AT50" s="104" t="e">
        <f ca="true">+IF(AND(ISNUMBER(OFFSET('Sanitation Data'!$G$13,0,10*ROW('Sanitation Data'!G44))),'Data Summary'!DI50="Yes"),OFFSET('Sanitation Data'!$G$13,0,10*ROW('Sanitation Data'!G44)),NA())</f>
        <v>#N/A</v>
      </c>
      <c r="AU50" s="104" t="e">
        <f ca="true">+IF(AND(ISNUMBER(OFFSET('Sanitation Data'!$H$5,0,10*ROW('Sanitation Data'!H44))),'Data Summary'!DJ50="Yes"),100-OFFSET('Sanitation Data'!$H$5,0,10*ROW('Sanitation Data'!H44)),NA())</f>
        <v>#N/A</v>
      </c>
      <c r="AV50" s="104" t="e">
        <f ca="true">+IF(AND(ISNUMBER(OFFSET('Sanitation Data'!$H$7,0,10*ROW('Sanitation Data'!H44))),'Data Summary'!DK50="Yes"),OFFSET('Sanitation Data'!$H$7,0,10*ROW('Sanitation Data'!H44)),NA())</f>
        <v>#N/A</v>
      </c>
      <c r="AW50" s="104" t="e">
        <f ca="true">+IF(AND(ISNUMBER(OFFSET('Sanitation Data'!$H$11,0,10*ROW('Sanitation Data'!H44))),'Data Summary'!DL50="Yes"),OFFSET('Sanitation Data'!$H$11,0,10*ROW('Sanitation Data'!H44)),NA())</f>
        <v>#N/A</v>
      </c>
      <c r="AX50" s="104" t="e">
        <f ca="true">+IF(AND(ISNUMBER(OFFSET('Sanitation Data'!$H$12,0,10*ROW('Sanitation Data'!H44))),'Data Summary'!DM50="Yes"),OFFSET('Sanitation Data'!$H$12,0,10*ROW('Sanitation Data'!H44)),NA())</f>
        <v>#N/A</v>
      </c>
      <c r="AY50" s="104" t="e">
        <f ca="true">+IF(AND(ISNUMBER(OFFSET('Sanitation Data'!$H$13,0,10*ROW('Sanitation Data'!H44))),'Data Summary'!DN50="Yes"),OFFSET('Sanitation Data'!$H$13,0,10*ROW('Sanitation Data'!H44)),NA())</f>
        <v>#N/A</v>
      </c>
      <c r="AZ50" s="109" t="e">
        <f ca="true">+IF(AND(ISNUMBER(OFFSET('Hygiene Data'!$C$6,0,10*ROW('Hygiene Data'!C44))),'Data Summary'!DO50="Yes"),OFFSET('Hygiene Data'!$C$6,0,10*ROW('Hygiene Data'!C44)),NA())</f>
        <v>#N/A</v>
      </c>
      <c r="BA50" s="109" t="e">
        <f ca="true">+IF(AND(ISNUMBER(OFFSET('Hygiene Data'!$C$8,0,10*ROW('Hygiene Data'!C44))),'Data Summary'!DP50="Yes"),OFFSET('Hygiene Data'!$C$8,0,10*ROW('Hygiene Data'!C44)),NA())</f>
        <v>#N/A</v>
      </c>
      <c r="BB50" s="109" t="e">
        <f ca="true">+IF(AND(ISNUMBER(OFFSET('Hygiene Data'!$C$10,0,10*ROW('Hygiene Data'!C44))),'Data Summary'!DQ50="Yes"),OFFSET('Hygiene Data'!$C$10,0,10*ROW('Hygiene Data'!C44)),NA())</f>
        <v>#N/A</v>
      </c>
      <c r="BC50" s="109" t="e">
        <f ca="true">+IF(AND(ISNUMBER(OFFSET('Hygiene Data'!$D$6,0,10*ROW('Hygiene Data'!D44))),'Data Summary'!DR50="Yes"),OFFSET('Hygiene Data'!$D$6,0,10*ROW('Hygiene Data'!D44)),NA())</f>
        <v>#N/A</v>
      </c>
      <c r="BD50" s="109" t="e">
        <f ca="true">+IF(AND(ISNUMBER(OFFSET('Hygiene Data'!$D$8,0,10*ROW('Hygiene Data'!D44))),'Data Summary'!DS50="Yes"),OFFSET('Hygiene Data'!$D$8,0,10*ROW('Hygiene Data'!D44)),NA())</f>
        <v>#N/A</v>
      </c>
      <c r="BE50" s="109" t="e">
        <f ca="true">+IF(AND(ISNUMBER(OFFSET('Hygiene Data'!$D$10,0,10*ROW('Hygiene Data'!D44))),'Data Summary'!DT50="Yes"),OFFSET('Hygiene Data'!$D$10,0,10*ROW('Hygiene Data'!D44)),NA())</f>
        <v>#N/A</v>
      </c>
      <c r="BF50" s="109" t="e">
        <f ca="true">+IF(AND(ISNUMBER(OFFSET('Hygiene Data'!$E$6,0,10*ROW('Hygiene Data'!E44))),'Data Summary'!DU50="Yes"),OFFSET('Hygiene Data'!$E$6,0,10*ROW('Hygiene Data'!E44)),NA())</f>
        <v>#N/A</v>
      </c>
      <c r="BG50" s="109" t="e">
        <f ca="true">+IF(AND(ISNUMBER(OFFSET('Hygiene Data'!$E$8,0,10*ROW('Hygiene Data'!E44))),'Data Summary'!DV50="Yes"),OFFSET('Hygiene Data'!$E$8,0,10*ROW('Hygiene Data'!E44)),NA())</f>
        <v>#N/A</v>
      </c>
      <c r="BH50" s="109" t="e">
        <f ca="true">+IF(AND(ISNUMBER(OFFSET('Hygiene Data'!$E$10,0,10*ROW('Hygiene Data'!E44))),'Data Summary'!DW50="Yes"),OFFSET('Hygiene Data'!$E$10,0,10*ROW('Hygiene Data'!E44)),NA())</f>
        <v>#N/A</v>
      </c>
      <c r="BI50" s="109" t="e">
        <f ca="true">+IF(AND(ISNUMBER(OFFSET('Hygiene Data'!$F$6,0,10*ROW('Hygiene Data'!F44))),'Data Summary'!DX50="Yes"),OFFSET('Hygiene Data'!$F$6,0,10*ROW('Hygiene Data'!F44)),NA())</f>
        <v>#N/A</v>
      </c>
      <c r="BJ50" s="109" t="e">
        <f ca="true">+IF(AND(ISNUMBER(OFFSET('Hygiene Data'!$F$8,0,10*ROW('Hygiene Data'!F44))),'Data Summary'!DY50="Yes"),OFFSET('Hygiene Data'!$F$8,0,10*ROW('Hygiene Data'!F44)),NA())</f>
        <v>#N/A</v>
      </c>
      <c r="BK50" s="109" t="e">
        <f ca="true">+IF(AND(ISNUMBER(OFFSET('Hygiene Data'!$F$10,0,10*ROW('Hygiene Data'!F44))),'Data Summary'!DZ50="Yes"),OFFSET('Hygiene Data'!$F$10,0,10*ROW('Hygiene Data'!F44)),NA())</f>
        <v>#N/A</v>
      </c>
      <c r="BL50" s="109" t="e">
        <f ca="true">+IF(AND(ISNUMBER(OFFSET('Hygiene Data'!$G$6,0,10*ROW('Hygiene Data'!G44))),'Data Summary'!EA50="Yes"),OFFSET('Hygiene Data'!$G$6,0,10*ROW('Hygiene Data'!G44)),NA())</f>
        <v>#N/A</v>
      </c>
      <c r="BM50" s="109" t="e">
        <f ca="true">+IF(AND(ISNUMBER(OFFSET('Hygiene Data'!$G$8,0,10*ROW('Hygiene Data'!G44))),'Data Summary'!EB50="Yes"),OFFSET('Hygiene Data'!$G$8,0,10*ROW('Hygiene Data'!G44)),NA())</f>
        <v>#N/A</v>
      </c>
      <c r="BN50" s="109" t="e">
        <f ca="true">+IF(AND(ISNUMBER(OFFSET('Hygiene Data'!$G$10,0,10*ROW('Hygiene Data'!G44))),'Data Summary'!EC50="Yes"),OFFSET('Hygiene Data'!$G$10,0,10*ROW('Hygiene Data'!G44)),NA())</f>
        <v>#N/A</v>
      </c>
      <c r="BO50" s="109" t="e">
        <f ca="true">+IF(AND(ISNUMBER(OFFSET('Hygiene Data'!$H$6,0,10*ROW('Hygiene Data'!H44))),'Data Summary'!ED50="Yes"),OFFSET('Hygiene Data'!$H$6,0,10*ROW('Hygiene Data'!H44)),NA())</f>
        <v>#N/A</v>
      </c>
      <c r="BP50" s="109" t="e">
        <f ca="true">+IF(AND(ISNUMBER(OFFSET('Hygiene Data'!$H$8,0,10*ROW('Hygiene Data'!H44))),'Data Summary'!EE50="Yes"),OFFSET('Hygiene Data'!$H$8,0,10*ROW('Hygiene Data'!H44)),NA())</f>
        <v>#N/A</v>
      </c>
      <c r="BQ50" s="109" t="e">
        <f ca="true">+IF(AND(ISNUMBER(OFFSET('Hygiene Data'!$H$10,0,10*ROW('Hygiene Data'!H44))),'Data Summary'!EF50="Yes"),OFFSET('Hygiene Data'!$H$10,0,10*ROW('Hygiene Data'!H44)),NA())</f>
        <v>#N/A</v>
      </c>
    </row>
    <row r="51" x14ac:dyDescent="0.2">
      <c r="A51" s="57" t="e">
        <f ca="true">+IF(OFFSET('Water Data'!$B$1,0,10*ROW('Water Data'!B45))="",NA(),OFFSET('Water Data'!$B$1,0,10*ROW('Water Data'!B45)))</f>
        <v>#N/A</v>
      </c>
      <c r="B51" s="57" t="e">
        <f ca="true">+IF(OFFSET('Water Data'!$A$3,0,10*ROW('Water Data'!A48))="",NA(),OFFSET('Water Data'!$A$3,0,10*ROW('Water Data'!A48)))</f>
        <v>#N/A</v>
      </c>
      <c r="C51" s="57" t="e">
        <f ca="true">+IF(OFFSET('Water Data'!$C$3,0,10*ROW('Water Data'!C48))="",NA(),OFFSET('Water Data'!$C$3,0,10*ROW('Water Data'!C48)))</f>
        <v>#N/A</v>
      </c>
      <c r="D51" s="58" t="e">
        <f ca="true">+IF(AND(ISNUMBER(OFFSET('Water Data'!$C$5,0,10*ROW('Water Data'!C45))),'Data Summary'!BS51="Yes"),100-OFFSET('Water Data'!$C$5,0,10*ROW('Water Data'!C45)),NA())</f>
        <v>#N/A</v>
      </c>
      <c r="E51" s="58" t="e">
        <f ca="true">+IF(AND(ISNUMBER(OFFSET('Water Data'!$C$7,0,10*ROW('Water Data'!C45))),'Data Summary'!BT51="Yes"),OFFSET('Water Data'!$C$7,0,10*ROW('Water Data'!C45)),NA())</f>
        <v>#N/A</v>
      </c>
      <c r="F51" s="58" t="e">
        <f ca="true">+IF(AND(ISNUMBER(OFFSET('Water Data'!$C$10,0,10*ROW('Water Data'!C45))),'Data Summary'!BU51="Yes"),OFFSET('Water Data'!$C$10,0,10*ROW('Water Data'!C45)),NA())</f>
        <v>#N/A</v>
      </c>
      <c r="G51" s="58" t="e">
        <f ca="true">+IF(AND(ISNUMBER(OFFSET('Water Data'!$D$5,0,10*ROW('Water Data'!D45))),'Data Summary'!BV51="Yes"),100-OFFSET('Water Data'!$D$5,0,10*ROW('Water Data'!D45)),NA())</f>
        <v>#N/A</v>
      </c>
      <c r="H51" s="58" t="e">
        <f ca="true">+IF(AND(ISNUMBER(OFFSET('Water Data'!$D$7,0,10*ROW('Water Data'!D45))),'Data Summary'!BW51="Yes"),OFFSET('Water Data'!$D$7,0,10*ROW('Water Data'!D45)),NA())</f>
        <v>#N/A</v>
      </c>
      <c r="I51" s="58" t="e">
        <f ca="true">+IF(AND(ISNUMBER(OFFSET('Water Data'!$D$10,0,10*ROW('Water Data'!D45))),'Data Summary'!BX51="Yes"),OFFSET('Water Data'!$D$10,0,10*ROW('Water Data'!D45)),NA())</f>
        <v>#N/A</v>
      </c>
      <c r="J51" s="58" t="e">
        <f ca="true">+IF(AND(ISNUMBER(OFFSET('Water Data'!$E$5,0,10*ROW('Water Data'!E45))),'Data Summary'!BY51="Yes"),100-OFFSET('Water Data'!$E$5,0,10*ROW('Water Data'!E45)),NA())</f>
        <v>#N/A</v>
      </c>
      <c r="K51" s="58" t="e">
        <f ca="true">+IF(AND(ISNUMBER(OFFSET('Water Data'!$E$7,0,10*ROW('Water Data'!E45))),'Data Summary'!BZ51="Yes"),OFFSET('Water Data'!$E$7,0,10*ROW('Water Data'!E45)),NA())</f>
        <v>#N/A</v>
      </c>
      <c r="L51" s="58" t="e">
        <f ca="true">+IF(AND(ISNUMBER(OFFSET('Water Data'!$E$10,0,10*ROW('Water Data'!E45))),'Data Summary'!CA51="Yes"),OFFSET('Water Data'!$E$10,0,10*ROW('Water Data'!E45)),NA())</f>
        <v>#N/A</v>
      </c>
      <c r="M51" s="58" t="e">
        <f ca="true">+IF(AND(ISNUMBER(OFFSET('Water Data'!$F$5,0,10*ROW('Water Data'!F45))),'Data Summary'!CB51="Yes"),100-OFFSET('Water Data'!$F$5,0,10*ROW('Water Data'!F45)),NA())</f>
        <v>#N/A</v>
      </c>
      <c r="N51" s="58" t="e">
        <f ca="true">+IF(AND(ISNUMBER(OFFSET('Water Data'!$F$7,0,10*ROW('Water Data'!F45))),'Data Summary'!CC51="Yes"),OFFSET('Water Data'!$F$7,0,10*ROW('Water Data'!F45)),NA())</f>
        <v>#N/A</v>
      </c>
      <c r="O51" s="58" t="e">
        <f ca="true">+IF(AND(ISNUMBER(OFFSET('Water Data'!$F$10,0,10*ROW('Water Data'!F45))),'Data Summary'!CD51="Yes"),OFFSET('Water Data'!$F$10,0,10*ROW('Water Data'!F45)),NA())</f>
        <v>#N/A</v>
      </c>
      <c r="P51" s="58" t="e">
        <f ca="true">+IF(AND(ISNUMBER(OFFSET('Water Data'!$G$5,0,10*ROW('Water Data'!G45))),'Data Summary'!CE51="Yes"),100-OFFSET('Water Data'!$G$5,0,10*ROW('Water Data'!G45)),NA())</f>
        <v>#N/A</v>
      </c>
      <c r="Q51" s="58" t="e">
        <f ca="true">+IF(AND(ISNUMBER(OFFSET('Water Data'!$G$7,0,10*ROW('Water Data'!G45))),'Data Summary'!CF51="Yes"),OFFSET('Water Data'!$G$7,0,10*ROW('Water Data'!G45)),NA())</f>
        <v>#N/A</v>
      </c>
      <c r="R51" s="58" t="e">
        <f ca="true">+IF(AND(ISNUMBER(OFFSET('Water Data'!$G$10,0,10*ROW('Water Data'!G45))),'Data Summary'!CG51="Yes"),OFFSET('Water Data'!$G$10,0,10*ROW('Water Data'!G45)),NA())</f>
        <v>#N/A</v>
      </c>
      <c r="S51" s="58" t="e">
        <f ca="true">+IF(AND(ISNUMBER(OFFSET('Water Data'!$H$5,0,10*ROW('Water Data'!H45))),'Data Summary'!CH51="Yes"),100-OFFSET('Water Data'!$H$5,0,10*ROW('Water Data'!H45)),NA())</f>
        <v>#N/A</v>
      </c>
      <c r="T51" s="58" t="e">
        <f ca="true">+IF(AND(ISNUMBER(OFFSET('Water Data'!$H$7,0,10*ROW('Water Data'!H45))),'Data Summary'!CI51="Yes"),OFFSET('Water Data'!$H$7,0,10*ROW('Water Data'!H45)),NA())</f>
        <v>#N/A</v>
      </c>
      <c r="U51" s="58" t="e">
        <f ca="true">+IF(AND(ISNUMBER(OFFSET('Water Data'!$H$10,0,10*ROW('Water Data'!H45))),'Data Summary'!CJ51="Yes"),OFFSET('Water Data'!$H$10,0,10*ROW('Water Data'!H45)),NA())</f>
        <v>#N/A</v>
      </c>
      <c r="V51" s="104" t="e">
        <f ca="true">+IF(AND(ISNUMBER(OFFSET('Sanitation Data'!$C$5,0,10*ROW('Sanitation Data'!C45))),'Data Summary'!CK51="Yes"),100-OFFSET('Sanitation Data'!$C$5,0,10*ROW('Sanitation Data'!C45)),NA())</f>
        <v>#N/A</v>
      </c>
      <c r="W51" s="104" t="e">
        <f ca="true">+IF(AND(ISNUMBER(OFFSET('Sanitation Data'!$C$7,0,10*ROW('Sanitation Data'!C45))),'Data Summary'!CL51="Yes"),OFFSET('Sanitation Data'!$C$7,0,10*ROW('Sanitation Data'!C45)),NA())</f>
        <v>#N/A</v>
      </c>
      <c r="X51" s="104" t="e">
        <f ca="true">+IF(AND(ISNUMBER(OFFSET('Sanitation Data'!$C$11,0,10*ROW('Sanitation Data'!C45))),'Data Summary'!CM51="Yes"),OFFSET('Sanitation Data'!$C$11,0,10*ROW('Sanitation Data'!C45)),NA())</f>
        <v>#N/A</v>
      </c>
      <c r="Y51" s="104" t="e">
        <f ca="true">+IF(AND(ISNUMBER(OFFSET('Sanitation Data'!$C$12,0,10*ROW('Sanitation Data'!C45))),'Data Summary'!CN51="Yes"),OFFSET('Sanitation Data'!$C$12,0,10*ROW('Sanitation Data'!C45)),NA())</f>
        <v>#N/A</v>
      </c>
      <c r="Z51" s="104" t="e">
        <f ca="true">+IF(AND(ISNUMBER(OFFSET('Sanitation Data'!$C$13,0,10*ROW('Sanitation Data'!C45))),'Data Summary'!CO51="Yes"),OFFSET('Sanitation Data'!$C$13,0,10*ROW('Sanitation Data'!C45)),NA())</f>
        <v>#N/A</v>
      </c>
      <c r="AA51" s="104" t="e">
        <f ca="true">+IF(AND(ISNUMBER(OFFSET('Sanitation Data'!$D$5,0,10*ROW('Sanitation Data'!D45))),'Data Summary'!CP51="Yes"),100-OFFSET('Sanitation Data'!$D$5,0,10*ROW('Sanitation Data'!D45)),NA())</f>
        <v>#N/A</v>
      </c>
      <c r="AB51" s="104" t="e">
        <f ca="true">+IF(AND(ISNUMBER(OFFSET('Sanitation Data'!$D$7,0,10*ROW('Sanitation Data'!D45))),'Data Summary'!CQ51="Yes"),OFFSET('Sanitation Data'!$D$7,0,10*ROW('Sanitation Data'!D45)),NA())</f>
        <v>#N/A</v>
      </c>
      <c r="AC51" s="104" t="e">
        <f ca="true">+IF(AND(ISNUMBER(OFFSET('Sanitation Data'!$D$11,0,10*ROW('Sanitation Data'!D45))),'Data Summary'!CR51="Yes"),OFFSET('Sanitation Data'!$D$11,0,10*ROW('Sanitation Data'!D45)),NA())</f>
        <v>#N/A</v>
      </c>
      <c r="AD51" s="104" t="e">
        <f ca="true">+IF(AND(ISNUMBER(OFFSET('Sanitation Data'!$D$12,0,10*ROW('Sanitation Data'!D45))),'Data Summary'!CS51="Yes"),OFFSET('Sanitation Data'!$D$12,0,10*ROW('Sanitation Data'!D45)),NA())</f>
        <v>#N/A</v>
      </c>
      <c r="AE51" s="104" t="e">
        <f ca="true">+IF(AND(ISNUMBER(OFFSET('Sanitation Data'!$D$13,0,10*ROW('Sanitation Data'!D45))),'Data Summary'!CT51="Yes"),OFFSET('Sanitation Data'!$D$13,0,10*ROW('Sanitation Data'!D45)),NA())</f>
        <v>#N/A</v>
      </c>
      <c r="AF51" s="104" t="e">
        <f ca="true">+IF(AND(ISNUMBER(OFFSET('Sanitation Data'!$E$5,0,10*ROW('Sanitation Data'!E45))),'Data Summary'!CU51="Yes"),100-OFFSET('Sanitation Data'!$E$5,0,10*ROW('Sanitation Data'!E45)),NA())</f>
        <v>#N/A</v>
      </c>
      <c r="AG51" s="104" t="e">
        <f ca="true">+IF(AND(ISNUMBER(OFFSET('Sanitation Data'!$E$7,0,10*ROW('Sanitation Data'!E45))),'Data Summary'!CV51="Yes"),OFFSET('Sanitation Data'!$E$7,0,10*ROW('Sanitation Data'!E45)),NA())</f>
        <v>#N/A</v>
      </c>
      <c r="AH51" s="104" t="e">
        <f ca="true">+IF(AND(ISNUMBER(OFFSET('Sanitation Data'!$E$11,0,10*ROW('Sanitation Data'!E45))),'Data Summary'!CW51="Yes"),OFFSET('Sanitation Data'!$E$11,0,10*ROW('Sanitation Data'!E45)),NA())</f>
        <v>#N/A</v>
      </c>
      <c r="AI51" s="104" t="e">
        <f ca="true">+IF(AND(ISNUMBER(OFFSET('Sanitation Data'!$E$12,0,10*ROW('Sanitation Data'!E45))),'Data Summary'!CX51="Yes"),OFFSET('Sanitation Data'!$E$12,0,10*ROW('Sanitation Data'!E45)),NA())</f>
        <v>#N/A</v>
      </c>
      <c r="AJ51" s="104" t="e">
        <f ca="true">+IF(AND(ISNUMBER(OFFSET('Sanitation Data'!$E$13,0,10*ROW('Sanitation Data'!E45))),'Data Summary'!CY51="Yes"),OFFSET('Sanitation Data'!$E$13,0,10*ROW('Sanitation Data'!E45)),NA())</f>
        <v>#N/A</v>
      </c>
      <c r="AK51" s="104" t="e">
        <f ca="true">+IF(AND(ISNUMBER(OFFSET('Sanitation Data'!$F$5,0,10*ROW('Sanitation Data'!F45))),'Data Summary'!CZ51="Yes"),100-OFFSET('Sanitation Data'!$F$5,0,10*ROW('Sanitation Data'!F45)),NA())</f>
        <v>#N/A</v>
      </c>
      <c r="AL51" s="104" t="e">
        <f ca="true">+IF(AND(ISNUMBER(OFFSET('Sanitation Data'!$F$7,0,10*ROW('Sanitation Data'!F45))),'Data Summary'!DA51="Yes"),OFFSET('Sanitation Data'!$F$7,0,10*ROW('Sanitation Data'!F45)),NA())</f>
        <v>#N/A</v>
      </c>
      <c r="AM51" s="104" t="e">
        <f ca="true">+IF(AND(ISNUMBER(OFFSET('Sanitation Data'!$F$11,0,10*ROW('Sanitation Data'!F45))),'Data Summary'!DB51="Yes"),OFFSET('Sanitation Data'!$F$11,0,10*ROW('Sanitation Data'!F45)),NA())</f>
        <v>#N/A</v>
      </c>
      <c r="AN51" s="104" t="e">
        <f ca="true">+IF(AND(ISNUMBER(OFFSET('Sanitation Data'!$F$12,0,10*ROW('Sanitation Data'!F45))),'Data Summary'!DC51="Yes"),OFFSET('Sanitation Data'!$F$12,0,10*ROW('Sanitation Data'!F45)),NA())</f>
        <v>#N/A</v>
      </c>
      <c r="AO51" s="104" t="e">
        <f ca="true">+IF(AND(ISNUMBER(OFFSET('Sanitation Data'!$F$13,0,10*ROW('Sanitation Data'!F45))),'Data Summary'!DD51="Yes"),OFFSET('Sanitation Data'!$F$13,0,10*ROW('Sanitation Data'!F45)),NA())</f>
        <v>#N/A</v>
      </c>
      <c r="AP51" s="104" t="e">
        <f ca="true">+IF(AND(ISNUMBER(OFFSET('Sanitation Data'!$G$5,0,10*ROW('Sanitation Data'!G45))),'Data Summary'!DE51="Yes"),100-OFFSET('Sanitation Data'!$G$5,0,10*ROW('Sanitation Data'!G45)),NA())</f>
        <v>#N/A</v>
      </c>
      <c r="AQ51" s="104" t="e">
        <f ca="true">+IF(AND(ISNUMBER(OFFSET('Sanitation Data'!$G$7,0,10*ROW('Sanitation Data'!G45))),'Data Summary'!DF51="Yes"),OFFSET('Sanitation Data'!$G$7,0,10*ROW('Sanitation Data'!G45)),NA())</f>
        <v>#N/A</v>
      </c>
      <c r="AR51" s="104" t="e">
        <f ca="true">+IF(AND(ISNUMBER(OFFSET('Sanitation Data'!$G$11,0,10*ROW('Sanitation Data'!G45))),'Data Summary'!DG51="Yes"),OFFSET('Sanitation Data'!$G$11,0,10*ROW('Sanitation Data'!G45)),NA())</f>
        <v>#N/A</v>
      </c>
      <c r="AS51" s="104" t="e">
        <f ca="true">+IF(AND(ISNUMBER(OFFSET('Sanitation Data'!$G$12,0,10*ROW('Sanitation Data'!G45))),'Data Summary'!DH51="Yes"),OFFSET('Sanitation Data'!$G$12,0,10*ROW('Sanitation Data'!G45)),NA())</f>
        <v>#N/A</v>
      </c>
      <c r="AT51" s="104" t="e">
        <f ca="true">+IF(AND(ISNUMBER(OFFSET('Sanitation Data'!$G$13,0,10*ROW('Sanitation Data'!G45))),'Data Summary'!DI51="Yes"),OFFSET('Sanitation Data'!$G$13,0,10*ROW('Sanitation Data'!G45)),NA())</f>
        <v>#N/A</v>
      </c>
      <c r="AU51" s="104" t="e">
        <f ca="true">+IF(AND(ISNUMBER(OFFSET('Sanitation Data'!$H$5,0,10*ROW('Sanitation Data'!H45))),'Data Summary'!DJ51="Yes"),100-OFFSET('Sanitation Data'!$H$5,0,10*ROW('Sanitation Data'!H45)),NA())</f>
        <v>#N/A</v>
      </c>
      <c r="AV51" s="104" t="e">
        <f ca="true">+IF(AND(ISNUMBER(OFFSET('Sanitation Data'!$H$7,0,10*ROW('Sanitation Data'!H45))),'Data Summary'!DK51="Yes"),OFFSET('Sanitation Data'!$H$7,0,10*ROW('Sanitation Data'!H45)),NA())</f>
        <v>#N/A</v>
      </c>
      <c r="AW51" s="104" t="e">
        <f ca="true">+IF(AND(ISNUMBER(OFFSET('Sanitation Data'!$H$11,0,10*ROW('Sanitation Data'!H45))),'Data Summary'!DL51="Yes"),OFFSET('Sanitation Data'!$H$11,0,10*ROW('Sanitation Data'!H45)),NA())</f>
        <v>#N/A</v>
      </c>
      <c r="AX51" s="104" t="e">
        <f ca="true">+IF(AND(ISNUMBER(OFFSET('Sanitation Data'!$H$12,0,10*ROW('Sanitation Data'!H45))),'Data Summary'!DM51="Yes"),OFFSET('Sanitation Data'!$H$12,0,10*ROW('Sanitation Data'!H45)),NA())</f>
        <v>#N/A</v>
      </c>
      <c r="AY51" s="104" t="e">
        <f ca="true">+IF(AND(ISNUMBER(OFFSET('Sanitation Data'!$H$13,0,10*ROW('Sanitation Data'!H45))),'Data Summary'!DN51="Yes"),OFFSET('Sanitation Data'!$H$13,0,10*ROW('Sanitation Data'!H45)),NA())</f>
        <v>#N/A</v>
      </c>
      <c r="AZ51" s="109" t="e">
        <f ca="true">+IF(AND(ISNUMBER(OFFSET('Hygiene Data'!$C$6,0,10*ROW('Hygiene Data'!C45))),'Data Summary'!DO51="Yes"),OFFSET('Hygiene Data'!$C$6,0,10*ROW('Hygiene Data'!C45)),NA())</f>
        <v>#N/A</v>
      </c>
      <c r="BA51" s="109" t="e">
        <f ca="true">+IF(AND(ISNUMBER(OFFSET('Hygiene Data'!$C$8,0,10*ROW('Hygiene Data'!C45))),'Data Summary'!DP51="Yes"),OFFSET('Hygiene Data'!$C$8,0,10*ROW('Hygiene Data'!C45)),NA())</f>
        <v>#N/A</v>
      </c>
      <c r="BB51" s="109" t="e">
        <f ca="true">+IF(AND(ISNUMBER(OFFSET('Hygiene Data'!$C$10,0,10*ROW('Hygiene Data'!C45))),'Data Summary'!DQ51="Yes"),OFFSET('Hygiene Data'!$C$10,0,10*ROW('Hygiene Data'!C45)),NA())</f>
        <v>#N/A</v>
      </c>
      <c r="BC51" s="109" t="e">
        <f ca="true">+IF(AND(ISNUMBER(OFFSET('Hygiene Data'!$D$6,0,10*ROW('Hygiene Data'!D45))),'Data Summary'!DR51="Yes"),OFFSET('Hygiene Data'!$D$6,0,10*ROW('Hygiene Data'!D45)),NA())</f>
        <v>#N/A</v>
      </c>
      <c r="BD51" s="109" t="e">
        <f ca="true">+IF(AND(ISNUMBER(OFFSET('Hygiene Data'!$D$8,0,10*ROW('Hygiene Data'!D45))),'Data Summary'!DS51="Yes"),OFFSET('Hygiene Data'!$D$8,0,10*ROW('Hygiene Data'!D45)),NA())</f>
        <v>#N/A</v>
      </c>
      <c r="BE51" s="109" t="e">
        <f ca="true">+IF(AND(ISNUMBER(OFFSET('Hygiene Data'!$D$10,0,10*ROW('Hygiene Data'!D45))),'Data Summary'!DT51="Yes"),OFFSET('Hygiene Data'!$D$10,0,10*ROW('Hygiene Data'!D45)),NA())</f>
        <v>#N/A</v>
      </c>
      <c r="BF51" s="109" t="e">
        <f ca="true">+IF(AND(ISNUMBER(OFFSET('Hygiene Data'!$E$6,0,10*ROW('Hygiene Data'!E45))),'Data Summary'!DU51="Yes"),OFFSET('Hygiene Data'!$E$6,0,10*ROW('Hygiene Data'!E45)),NA())</f>
        <v>#N/A</v>
      </c>
      <c r="BG51" s="109" t="e">
        <f ca="true">+IF(AND(ISNUMBER(OFFSET('Hygiene Data'!$E$8,0,10*ROW('Hygiene Data'!E45))),'Data Summary'!DV51="Yes"),OFFSET('Hygiene Data'!$E$8,0,10*ROW('Hygiene Data'!E45)),NA())</f>
        <v>#N/A</v>
      </c>
      <c r="BH51" s="109" t="e">
        <f ca="true">+IF(AND(ISNUMBER(OFFSET('Hygiene Data'!$E$10,0,10*ROW('Hygiene Data'!E45))),'Data Summary'!DW51="Yes"),OFFSET('Hygiene Data'!$E$10,0,10*ROW('Hygiene Data'!E45)),NA())</f>
        <v>#N/A</v>
      </c>
      <c r="BI51" s="109" t="e">
        <f ca="true">+IF(AND(ISNUMBER(OFFSET('Hygiene Data'!$F$6,0,10*ROW('Hygiene Data'!F45))),'Data Summary'!DX51="Yes"),OFFSET('Hygiene Data'!$F$6,0,10*ROW('Hygiene Data'!F45)),NA())</f>
        <v>#N/A</v>
      </c>
      <c r="BJ51" s="109" t="e">
        <f ca="true">+IF(AND(ISNUMBER(OFFSET('Hygiene Data'!$F$8,0,10*ROW('Hygiene Data'!F45))),'Data Summary'!DY51="Yes"),OFFSET('Hygiene Data'!$F$8,0,10*ROW('Hygiene Data'!F45)),NA())</f>
        <v>#N/A</v>
      </c>
      <c r="BK51" s="109" t="e">
        <f ca="true">+IF(AND(ISNUMBER(OFFSET('Hygiene Data'!$F$10,0,10*ROW('Hygiene Data'!F45))),'Data Summary'!DZ51="Yes"),OFFSET('Hygiene Data'!$F$10,0,10*ROW('Hygiene Data'!F45)),NA())</f>
        <v>#N/A</v>
      </c>
      <c r="BL51" s="109" t="e">
        <f ca="true">+IF(AND(ISNUMBER(OFFSET('Hygiene Data'!$G$6,0,10*ROW('Hygiene Data'!G45))),'Data Summary'!EA51="Yes"),OFFSET('Hygiene Data'!$G$6,0,10*ROW('Hygiene Data'!G45)),NA())</f>
        <v>#N/A</v>
      </c>
      <c r="BM51" s="109" t="e">
        <f ca="true">+IF(AND(ISNUMBER(OFFSET('Hygiene Data'!$G$8,0,10*ROW('Hygiene Data'!G45))),'Data Summary'!EB51="Yes"),OFFSET('Hygiene Data'!$G$8,0,10*ROW('Hygiene Data'!G45)),NA())</f>
        <v>#N/A</v>
      </c>
      <c r="BN51" s="109" t="e">
        <f ca="true">+IF(AND(ISNUMBER(OFFSET('Hygiene Data'!$G$10,0,10*ROW('Hygiene Data'!G45))),'Data Summary'!EC51="Yes"),OFFSET('Hygiene Data'!$G$10,0,10*ROW('Hygiene Data'!G45)),NA())</f>
        <v>#N/A</v>
      </c>
      <c r="BO51" s="109" t="e">
        <f ca="true">+IF(AND(ISNUMBER(OFFSET('Hygiene Data'!$H$6,0,10*ROW('Hygiene Data'!H45))),'Data Summary'!ED51="Yes"),OFFSET('Hygiene Data'!$H$6,0,10*ROW('Hygiene Data'!H45)),NA())</f>
        <v>#N/A</v>
      </c>
      <c r="BP51" s="109" t="e">
        <f ca="true">+IF(AND(ISNUMBER(OFFSET('Hygiene Data'!$H$8,0,10*ROW('Hygiene Data'!H45))),'Data Summary'!EE51="Yes"),OFFSET('Hygiene Data'!$H$8,0,10*ROW('Hygiene Data'!H45)),NA())</f>
        <v>#N/A</v>
      </c>
      <c r="BQ51" s="109" t="e">
        <f ca="true">+IF(AND(ISNUMBER(OFFSET('Hygiene Data'!$H$10,0,10*ROW('Hygiene Data'!H45))),'Data Summary'!EF51="Yes"),OFFSET('Hygiene Data'!$H$10,0,10*ROW('Hygiene Data'!H45)),NA())</f>
        <v>#N/A</v>
      </c>
    </row>
    <row r="52" x14ac:dyDescent="0.2">
      <c r="A52" s="57" t="e">
        <f ca="true">+IF(OFFSET('Water Data'!$B$1,0,10*ROW('Water Data'!B46))="",NA(),OFFSET('Water Data'!$B$1,0,10*ROW('Water Data'!B46)))</f>
        <v>#N/A</v>
      </c>
      <c r="B52" s="57" t="e">
        <f ca="true">+IF(OFFSET('Water Data'!$A$3,0,10*ROW('Water Data'!A49))="",NA(),OFFSET('Water Data'!$A$3,0,10*ROW('Water Data'!A49)))</f>
        <v>#N/A</v>
      </c>
      <c r="C52" s="57" t="e">
        <f ca="true">+IF(OFFSET('Water Data'!$C$3,0,10*ROW('Water Data'!C49))="",NA(),OFFSET('Water Data'!$C$3,0,10*ROW('Water Data'!C49)))</f>
        <v>#N/A</v>
      </c>
      <c r="D52" s="58" t="e">
        <f ca="true">+IF(AND(ISNUMBER(OFFSET('Water Data'!$C$5,0,10*ROW('Water Data'!C46))),'Data Summary'!BS52="Yes"),100-OFFSET('Water Data'!$C$5,0,10*ROW('Water Data'!C46)),NA())</f>
        <v>#N/A</v>
      </c>
      <c r="E52" s="58" t="e">
        <f ca="true">+IF(AND(ISNUMBER(OFFSET('Water Data'!$C$7,0,10*ROW('Water Data'!C46))),'Data Summary'!BT52="Yes"),OFFSET('Water Data'!$C$7,0,10*ROW('Water Data'!C46)),NA())</f>
        <v>#N/A</v>
      </c>
      <c r="F52" s="58" t="e">
        <f ca="true">+IF(AND(ISNUMBER(OFFSET('Water Data'!$C$10,0,10*ROW('Water Data'!C46))),'Data Summary'!BU52="Yes"),OFFSET('Water Data'!$C$10,0,10*ROW('Water Data'!C46)),NA())</f>
        <v>#N/A</v>
      </c>
      <c r="G52" s="58" t="e">
        <f ca="true">+IF(AND(ISNUMBER(OFFSET('Water Data'!$D$5,0,10*ROW('Water Data'!D46))),'Data Summary'!BV52="Yes"),100-OFFSET('Water Data'!$D$5,0,10*ROW('Water Data'!D46)),NA())</f>
        <v>#N/A</v>
      </c>
      <c r="H52" s="58" t="e">
        <f ca="true">+IF(AND(ISNUMBER(OFFSET('Water Data'!$D$7,0,10*ROW('Water Data'!D46))),'Data Summary'!BW52="Yes"),OFFSET('Water Data'!$D$7,0,10*ROW('Water Data'!D46)),NA())</f>
        <v>#N/A</v>
      </c>
      <c r="I52" s="58" t="e">
        <f ca="true">+IF(AND(ISNUMBER(OFFSET('Water Data'!$D$10,0,10*ROW('Water Data'!D46))),'Data Summary'!BX52="Yes"),OFFSET('Water Data'!$D$10,0,10*ROW('Water Data'!D46)),NA())</f>
        <v>#N/A</v>
      </c>
      <c r="J52" s="58" t="e">
        <f ca="true">+IF(AND(ISNUMBER(OFFSET('Water Data'!$E$5,0,10*ROW('Water Data'!E46))),'Data Summary'!BY52="Yes"),100-OFFSET('Water Data'!$E$5,0,10*ROW('Water Data'!E46)),NA())</f>
        <v>#N/A</v>
      </c>
      <c r="K52" s="58" t="e">
        <f ca="true">+IF(AND(ISNUMBER(OFFSET('Water Data'!$E$7,0,10*ROW('Water Data'!E46))),'Data Summary'!BZ52="Yes"),OFFSET('Water Data'!$E$7,0,10*ROW('Water Data'!E46)),NA())</f>
        <v>#N/A</v>
      </c>
      <c r="L52" s="58" t="e">
        <f ca="true">+IF(AND(ISNUMBER(OFFSET('Water Data'!$E$10,0,10*ROW('Water Data'!E46))),'Data Summary'!CA52="Yes"),OFFSET('Water Data'!$E$10,0,10*ROW('Water Data'!E46)),NA())</f>
        <v>#N/A</v>
      </c>
      <c r="M52" s="58" t="e">
        <f ca="true">+IF(AND(ISNUMBER(OFFSET('Water Data'!$F$5,0,10*ROW('Water Data'!F46))),'Data Summary'!CB52="Yes"),100-OFFSET('Water Data'!$F$5,0,10*ROW('Water Data'!F46)),NA())</f>
        <v>#N/A</v>
      </c>
      <c r="N52" s="58" t="e">
        <f ca="true">+IF(AND(ISNUMBER(OFFSET('Water Data'!$F$7,0,10*ROW('Water Data'!F46))),'Data Summary'!CC52="Yes"),OFFSET('Water Data'!$F$7,0,10*ROW('Water Data'!F46)),NA())</f>
        <v>#N/A</v>
      </c>
      <c r="O52" s="58" t="e">
        <f ca="true">+IF(AND(ISNUMBER(OFFSET('Water Data'!$F$10,0,10*ROW('Water Data'!F46))),'Data Summary'!CD52="Yes"),OFFSET('Water Data'!$F$10,0,10*ROW('Water Data'!F46)),NA())</f>
        <v>#N/A</v>
      </c>
      <c r="P52" s="58" t="e">
        <f ca="true">+IF(AND(ISNUMBER(OFFSET('Water Data'!$G$5,0,10*ROW('Water Data'!G46))),'Data Summary'!CE52="Yes"),100-OFFSET('Water Data'!$G$5,0,10*ROW('Water Data'!G46)),NA())</f>
        <v>#N/A</v>
      </c>
      <c r="Q52" s="58" t="e">
        <f ca="true">+IF(AND(ISNUMBER(OFFSET('Water Data'!$G$7,0,10*ROW('Water Data'!G46))),'Data Summary'!CF52="Yes"),OFFSET('Water Data'!$G$7,0,10*ROW('Water Data'!G46)),NA())</f>
        <v>#N/A</v>
      </c>
      <c r="R52" s="58" t="e">
        <f ca="true">+IF(AND(ISNUMBER(OFFSET('Water Data'!$G$10,0,10*ROW('Water Data'!G46))),'Data Summary'!CG52="Yes"),OFFSET('Water Data'!$G$10,0,10*ROW('Water Data'!G46)),NA())</f>
        <v>#N/A</v>
      </c>
      <c r="S52" s="58" t="e">
        <f ca="true">+IF(AND(ISNUMBER(OFFSET('Water Data'!$H$5,0,10*ROW('Water Data'!H46))),'Data Summary'!CH52="Yes"),100-OFFSET('Water Data'!$H$5,0,10*ROW('Water Data'!H46)),NA())</f>
        <v>#N/A</v>
      </c>
      <c r="T52" s="58" t="e">
        <f ca="true">+IF(AND(ISNUMBER(OFFSET('Water Data'!$H$7,0,10*ROW('Water Data'!H46))),'Data Summary'!CI52="Yes"),OFFSET('Water Data'!$H$7,0,10*ROW('Water Data'!H46)),NA())</f>
        <v>#N/A</v>
      </c>
      <c r="U52" s="58" t="e">
        <f ca="true">+IF(AND(ISNUMBER(OFFSET('Water Data'!$H$10,0,10*ROW('Water Data'!H46))),'Data Summary'!CJ52="Yes"),OFFSET('Water Data'!$H$10,0,10*ROW('Water Data'!H46)),NA())</f>
        <v>#N/A</v>
      </c>
      <c r="V52" s="104" t="e">
        <f ca="true">+IF(AND(ISNUMBER(OFFSET('Sanitation Data'!$C$5,0,10*ROW('Sanitation Data'!C46))),'Data Summary'!CK52="Yes"),100-OFFSET('Sanitation Data'!$C$5,0,10*ROW('Sanitation Data'!C46)),NA())</f>
        <v>#N/A</v>
      </c>
      <c r="W52" s="104" t="e">
        <f ca="true">+IF(AND(ISNUMBER(OFFSET('Sanitation Data'!$C$7,0,10*ROW('Sanitation Data'!C46))),'Data Summary'!CL52="Yes"),OFFSET('Sanitation Data'!$C$7,0,10*ROW('Sanitation Data'!C46)),NA())</f>
        <v>#N/A</v>
      </c>
      <c r="X52" s="104" t="e">
        <f ca="true">+IF(AND(ISNUMBER(OFFSET('Sanitation Data'!$C$11,0,10*ROW('Sanitation Data'!C46))),'Data Summary'!CM52="Yes"),OFFSET('Sanitation Data'!$C$11,0,10*ROW('Sanitation Data'!C46)),NA())</f>
        <v>#N/A</v>
      </c>
      <c r="Y52" s="104" t="e">
        <f ca="true">+IF(AND(ISNUMBER(OFFSET('Sanitation Data'!$C$12,0,10*ROW('Sanitation Data'!C46))),'Data Summary'!CN52="Yes"),OFFSET('Sanitation Data'!$C$12,0,10*ROW('Sanitation Data'!C46)),NA())</f>
        <v>#N/A</v>
      </c>
      <c r="Z52" s="104" t="e">
        <f ca="true">+IF(AND(ISNUMBER(OFFSET('Sanitation Data'!$C$13,0,10*ROW('Sanitation Data'!C46))),'Data Summary'!CO52="Yes"),OFFSET('Sanitation Data'!$C$13,0,10*ROW('Sanitation Data'!C46)),NA())</f>
        <v>#N/A</v>
      </c>
      <c r="AA52" s="104" t="e">
        <f ca="true">+IF(AND(ISNUMBER(OFFSET('Sanitation Data'!$D$5,0,10*ROW('Sanitation Data'!D46))),'Data Summary'!CP52="Yes"),100-OFFSET('Sanitation Data'!$D$5,0,10*ROW('Sanitation Data'!D46)),NA())</f>
        <v>#N/A</v>
      </c>
      <c r="AB52" s="104" t="e">
        <f ca="true">+IF(AND(ISNUMBER(OFFSET('Sanitation Data'!$D$7,0,10*ROW('Sanitation Data'!D46))),'Data Summary'!CQ52="Yes"),OFFSET('Sanitation Data'!$D$7,0,10*ROW('Sanitation Data'!D46)),NA())</f>
        <v>#N/A</v>
      </c>
      <c r="AC52" s="104" t="e">
        <f ca="true">+IF(AND(ISNUMBER(OFFSET('Sanitation Data'!$D$11,0,10*ROW('Sanitation Data'!D46))),'Data Summary'!CR52="Yes"),OFFSET('Sanitation Data'!$D$11,0,10*ROW('Sanitation Data'!D46)),NA())</f>
        <v>#N/A</v>
      </c>
      <c r="AD52" s="104" t="e">
        <f ca="true">+IF(AND(ISNUMBER(OFFSET('Sanitation Data'!$D$12,0,10*ROW('Sanitation Data'!D46))),'Data Summary'!CS52="Yes"),OFFSET('Sanitation Data'!$D$12,0,10*ROW('Sanitation Data'!D46)),NA())</f>
        <v>#N/A</v>
      </c>
      <c r="AE52" s="104" t="e">
        <f ca="true">+IF(AND(ISNUMBER(OFFSET('Sanitation Data'!$D$13,0,10*ROW('Sanitation Data'!D46))),'Data Summary'!CT52="Yes"),OFFSET('Sanitation Data'!$D$13,0,10*ROW('Sanitation Data'!D46)),NA())</f>
        <v>#N/A</v>
      </c>
      <c r="AF52" s="104" t="e">
        <f ca="true">+IF(AND(ISNUMBER(OFFSET('Sanitation Data'!$E$5,0,10*ROW('Sanitation Data'!E46))),'Data Summary'!CU52="Yes"),100-OFFSET('Sanitation Data'!$E$5,0,10*ROW('Sanitation Data'!E46)),NA())</f>
        <v>#N/A</v>
      </c>
      <c r="AG52" s="104" t="e">
        <f ca="true">+IF(AND(ISNUMBER(OFFSET('Sanitation Data'!$E$7,0,10*ROW('Sanitation Data'!E46))),'Data Summary'!CV52="Yes"),OFFSET('Sanitation Data'!$E$7,0,10*ROW('Sanitation Data'!E46)),NA())</f>
        <v>#N/A</v>
      </c>
      <c r="AH52" s="104" t="e">
        <f ca="true">+IF(AND(ISNUMBER(OFFSET('Sanitation Data'!$E$11,0,10*ROW('Sanitation Data'!E46))),'Data Summary'!CW52="Yes"),OFFSET('Sanitation Data'!$E$11,0,10*ROW('Sanitation Data'!E46)),NA())</f>
        <v>#N/A</v>
      </c>
      <c r="AI52" s="104" t="e">
        <f ca="true">+IF(AND(ISNUMBER(OFFSET('Sanitation Data'!$E$12,0,10*ROW('Sanitation Data'!E46))),'Data Summary'!CX52="Yes"),OFFSET('Sanitation Data'!$E$12,0,10*ROW('Sanitation Data'!E46)),NA())</f>
        <v>#N/A</v>
      </c>
      <c r="AJ52" s="104" t="e">
        <f ca="true">+IF(AND(ISNUMBER(OFFSET('Sanitation Data'!$E$13,0,10*ROW('Sanitation Data'!E46))),'Data Summary'!CY52="Yes"),OFFSET('Sanitation Data'!$E$13,0,10*ROW('Sanitation Data'!E46)),NA())</f>
        <v>#N/A</v>
      </c>
      <c r="AK52" s="104" t="e">
        <f ca="true">+IF(AND(ISNUMBER(OFFSET('Sanitation Data'!$F$5,0,10*ROW('Sanitation Data'!F46))),'Data Summary'!CZ52="Yes"),100-OFFSET('Sanitation Data'!$F$5,0,10*ROW('Sanitation Data'!F46)),NA())</f>
        <v>#N/A</v>
      </c>
      <c r="AL52" s="104" t="e">
        <f ca="true">+IF(AND(ISNUMBER(OFFSET('Sanitation Data'!$F$7,0,10*ROW('Sanitation Data'!F46))),'Data Summary'!DA52="Yes"),OFFSET('Sanitation Data'!$F$7,0,10*ROW('Sanitation Data'!F46)),NA())</f>
        <v>#N/A</v>
      </c>
      <c r="AM52" s="104" t="e">
        <f ca="true">+IF(AND(ISNUMBER(OFFSET('Sanitation Data'!$F$11,0,10*ROW('Sanitation Data'!F46))),'Data Summary'!DB52="Yes"),OFFSET('Sanitation Data'!$F$11,0,10*ROW('Sanitation Data'!F46)),NA())</f>
        <v>#N/A</v>
      </c>
      <c r="AN52" s="104" t="e">
        <f ca="true">+IF(AND(ISNUMBER(OFFSET('Sanitation Data'!$F$12,0,10*ROW('Sanitation Data'!F46))),'Data Summary'!DC52="Yes"),OFFSET('Sanitation Data'!$F$12,0,10*ROW('Sanitation Data'!F46)),NA())</f>
        <v>#N/A</v>
      </c>
      <c r="AO52" s="104" t="e">
        <f ca="true">+IF(AND(ISNUMBER(OFFSET('Sanitation Data'!$F$13,0,10*ROW('Sanitation Data'!F46))),'Data Summary'!DD52="Yes"),OFFSET('Sanitation Data'!$F$13,0,10*ROW('Sanitation Data'!F46)),NA())</f>
        <v>#N/A</v>
      </c>
      <c r="AP52" s="104" t="e">
        <f ca="true">+IF(AND(ISNUMBER(OFFSET('Sanitation Data'!$G$5,0,10*ROW('Sanitation Data'!G46))),'Data Summary'!DE52="Yes"),100-OFFSET('Sanitation Data'!$G$5,0,10*ROW('Sanitation Data'!G46)),NA())</f>
        <v>#N/A</v>
      </c>
      <c r="AQ52" s="104" t="e">
        <f ca="true">+IF(AND(ISNUMBER(OFFSET('Sanitation Data'!$G$7,0,10*ROW('Sanitation Data'!G46))),'Data Summary'!DF52="Yes"),OFFSET('Sanitation Data'!$G$7,0,10*ROW('Sanitation Data'!G46)),NA())</f>
        <v>#N/A</v>
      </c>
      <c r="AR52" s="104" t="e">
        <f ca="true">+IF(AND(ISNUMBER(OFFSET('Sanitation Data'!$G$11,0,10*ROW('Sanitation Data'!G46))),'Data Summary'!DG52="Yes"),OFFSET('Sanitation Data'!$G$11,0,10*ROW('Sanitation Data'!G46)),NA())</f>
        <v>#N/A</v>
      </c>
      <c r="AS52" s="104" t="e">
        <f ca="true">+IF(AND(ISNUMBER(OFFSET('Sanitation Data'!$G$12,0,10*ROW('Sanitation Data'!G46))),'Data Summary'!DH52="Yes"),OFFSET('Sanitation Data'!$G$12,0,10*ROW('Sanitation Data'!G46)),NA())</f>
        <v>#N/A</v>
      </c>
      <c r="AT52" s="104" t="e">
        <f ca="true">+IF(AND(ISNUMBER(OFFSET('Sanitation Data'!$G$13,0,10*ROW('Sanitation Data'!G46))),'Data Summary'!DI52="Yes"),OFFSET('Sanitation Data'!$G$13,0,10*ROW('Sanitation Data'!G46)),NA())</f>
        <v>#N/A</v>
      </c>
      <c r="AU52" s="104" t="e">
        <f ca="true">+IF(AND(ISNUMBER(OFFSET('Sanitation Data'!$H$5,0,10*ROW('Sanitation Data'!H46))),'Data Summary'!DJ52="Yes"),100-OFFSET('Sanitation Data'!$H$5,0,10*ROW('Sanitation Data'!H46)),NA())</f>
        <v>#N/A</v>
      </c>
      <c r="AV52" s="104" t="e">
        <f ca="true">+IF(AND(ISNUMBER(OFFSET('Sanitation Data'!$H$7,0,10*ROW('Sanitation Data'!H46))),'Data Summary'!DK52="Yes"),OFFSET('Sanitation Data'!$H$7,0,10*ROW('Sanitation Data'!H46)),NA())</f>
        <v>#N/A</v>
      </c>
      <c r="AW52" s="104" t="e">
        <f ca="true">+IF(AND(ISNUMBER(OFFSET('Sanitation Data'!$H$11,0,10*ROW('Sanitation Data'!H46))),'Data Summary'!DL52="Yes"),OFFSET('Sanitation Data'!$H$11,0,10*ROW('Sanitation Data'!H46)),NA())</f>
        <v>#N/A</v>
      </c>
      <c r="AX52" s="104" t="e">
        <f ca="true">+IF(AND(ISNUMBER(OFFSET('Sanitation Data'!$H$12,0,10*ROW('Sanitation Data'!H46))),'Data Summary'!DM52="Yes"),OFFSET('Sanitation Data'!$H$12,0,10*ROW('Sanitation Data'!H46)),NA())</f>
        <v>#N/A</v>
      </c>
      <c r="AY52" s="104" t="e">
        <f ca="true">+IF(AND(ISNUMBER(OFFSET('Sanitation Data'!$H$13,0,10*ROW('Sanitation Data'!H46))),'Data Summary'!DN52="Yes"),OFFSET('Sanitation Data'!$H$13,0,10*ROW('Sanitation Data'!H46)),NA())</f>
        <v>#N/A</v>
      </c>
      <c r="AZ52" s="109" t="e">
        <f ca="true">+IF(AND(ISNUMBER(OFFSET('Hygiene Data'!$C$6,0,10*ROW('Hygiene Data'!C46))),'Data Summary'!DO52="Yes"),OFFSET('Hygiene Data'!$C$6,0,10*ROW('Hygiene Data'!C46)),NA())</f>
        <v>#N/A</v>
      </c>
      <c r="BA52" s="109" t="e">
        <f ca="true">+IF(AND(ISNUMBER(OFFSET('Hygiene Data'!$C$8,0,10*ROW('Hygiene Data'!C46))),'Data Summary'!DP52="Yes"),OFFSET('Hygiene Data'!$C$8,0,10*ROW('Hygiene Data'!C46)),NA())</f>
        <v>#N/A</v>
      </c>
      <c r="BB52" s="109" t="e">
        <f ca="true">+IF(AND(ISNUMBER(OFFSET('Hygiene Data'!$C$10,0,10*ROW('Hygiene Data'!C46))),'Data Summary'!DQ52="Yes"),OFFSET('Hygiene Data'!$C$10,0,10*ROW('Hygiene Data'!C46)),NA())</f>
        <v>#N/A</v>
      </c>
      <c r="BC52" s="109" t="e">
        <f ca="true">+IF(AND(ISNUMBER(OFFSET('Hygiene Data'!$D$6,0,10*ROW('Hygiene Data'!D46))),'Data Summary'!DR52="Yes"),OFFSET('Hygiene Data'!$D$6,0,10*ROW('Hygiene Data'!D46)),NA())</f>
        <v>#N/A</v>
      </c>
      <c r="BD52" s="109" t="e">
        <f ca="true">+IF(AND(ISNUMBER(OFFSET('Hygiene Data'!$D$8,0,10*ROW('Hygiene Data'!D46))),'Data Summary'!DS52="Yes"),OFFSET('Hygiene Data'!$D$8,0,10*ROW('Hygiene Data'!D46)),NA())</f>
        <v>#N/A</v>
      </c>
      <c r="BE52" s="109" t="e">
        <f ca="true">+IF(AND(ISNUMBER(OFFSET('Hygiene Data'!$D$10,0,10*ROW('Hygiene Data'!D46))),'Data Summary'!DT52="Yes"),OFFSET('Hygiene Data'!$D$10,0,10*ROW('Hygiene Data'!D46)),NA())</f>
        <v>#N/A</v>
      </c>
      <c r="BF52" s="109" t="e">
        <f ca="true">+IF(AND(ISNUMBER(OFFSET('Hygiene Data'!$E$6,0,10*ROW('Hygiene Data'!E46))),'Data Summary'!DU52="Yes"),OFFSET('Hygiene Data'!$E$6,0,10*ROW('Hygiene Data'!E46)),NA())</f>
        <v>#N/A</v>
      </c>
      <c r="BG52" s="109" t="e">
        <f ca="true">+IF(AND(ISNUMBER(OFFSET('Hygiene Data'!$E$8,0,10*ROW('Hygiene Data'!E46))),'Data Summary'!DV52="Yes"),OFFSET('Hygiene Data'!$E$8,0,10*ROW('Hygiene Data'!E46)),NA())</f>
        <v>#N/A</v>
      </c>
      <c r="BH52" s="109" t="e">
        <f ca="true">+IF(AND(ISNUMBER(OFFSET('Hygiene Data'!$E$10,0,10*ROW('Hygiene Data'!E46))),'Data Summary'!DW52="Yes"),OFFSET('Hygiene Data'!$E$10,0,10*ROW('Hygiene Data'!E46)),NA())</f>
        <v>#N/A</v>
      </c>
      <c r="BI52" s="109" t="e">
        <f ca="true">+IF(AND(ISNUMBER(OFFSET('Hygiene Data'!$F$6,0,10*ROW('Hygiene Data'!F46))),'Data Summary'!DX52="Yes"),OFFSET('Hygiene Data'!$F$6,0,10*ROW('Hygiene Data'!F46)),NA())</f>
        <v>#N/A</v>
      </c>
      <c r="BJ52" s="109" t="e">
        <f ca="true">+IF(AND(ISNUMBER(OFFSET('Hygiene Data'!$F$8,0,10*ROW('Hygiene Data'!F46))),'Data Summary'!DY52="Yes"),OFFSET('Hygiene Data'!$F$8,0,10*ROW('Hygiene Data'!F46)),NA())</f>
        <v>#N/A</v>
      </c>
      <c r="BK52" s="109" t="e">
        <f ca="true">+IF(AND(ISNUMBER(OFFSET('Hygiene Data'!$F$10,0,10*ROW('Hygiene Data'!F46))),'Data Summary'!DZ52="Yes"),OFFSET('Hygiene Data'!$F$10,0,10*ROW('Hygiene Data'!F46)),NA())</f>
        <v>#N/A</v>
      </c>
      <c r="BL52" s="109" t="e">
        <f ca="true">+IF(AND(ISNUMBER(OFFSET('Hygiene Data'!$G$6,0,10*ROW('Hygiene Data'!G46))),'Data Summary'!EA52="Yes"),OFFSET('Hygiene Data'!$G$6,0,10*ROW('Hygiene Data'!G46)),NA())</f>
        <v>#N/A</v>
      </c>
      <c r="BM52" s="109" t="e">
        <f ca="true">+IF(AND(ISNUMBER(OFFSET('Hygiene Data'!$G$8,0,10*ROW('Hygiene Data'!G46))),'Data Summary'!EB52="Yes"),OFFSET('Hygiene Data'!$G$8,0,10*ROW('Hygiene Data'!G46)),NA())</f>
        <v>#N/A</v>
      </c>
      <c r="BN52" s="109" t="e">
        <f ca="true">+IF(AND(ISNUMBER(OFFSET('Hygiene Data'!$G$10,0,10*ROW('Hygiene Data'!G46))),'Data Summary'!EC52="Yes"),OFFSET('Hygiene Data'!$G$10,0,10*ROW('Hygiene Data'!G46)),NA())</f>
        <v>#N/A</v>
      </c>
      <c r="BO52" s="109" t="e">
        <f ca="true">+IF(AND(ISNUMBER(OFFSET('Hygiene Data'!$H$6,0,10*ROW('Hygiene Data'!H46))),'Data Summary'!ED52="Yes"),OFFSET('Hygiene Data'!$H$6,0,10*ROW('Hygiene Data'!H46)),NA())</f>
        <v>#N/A</v>
      </c>
      <c r="BP52" s="109" t="e">
        <f ca="true">+IF(AND(ISNUMBER(OFFSET('Hygiene Data'!$H$8,0,10*ROW('Hygiene Data'!H46))),'Data Summary'!EE52="Yes"),OFFSET('Hygiene Data'!$H$8,0,10*ROW('Hygiene Data'!H46)),NA())</f>
        <v>#N/A</v>
      </c>
      <c r="BQ52" s="109" t="e">
        <f ca="true">+IF(AND(ISNUMBER(OFFSET('Hygiene Data'!$H$10,0,10*ROW('Hygiene Data'!H46))),'Data Summary'!EF52="Yes"),OFFSET('Hygiene Data'!$H$10,0,10*ROW('Hygiene Data'!H46)),NA())</f>
        <v>#N/A</v>
      </c>
    </row>
    <row r="53" x14ac:dyDescent="0.2">
      <c r="A53" s="57" t="e">
        <f ca="true">+IF(OFFSET('Water Data'!$B$1,0,10*ROW('Water Data'!B47))="",NA(),OFFSET('Water Data'!$B$1,0,10*ROW('Water Data'!B47)))</f>
        <v>#N/A</v>
      </c>
      <c r="B53" s="57" t="e">
        <f ca="true">+IF(OFFSET('Water Data'!$A$3,0,10*ROW('Water Data'!A50))="",NA(),OFFSET('Water Data'!$A$3,0,10*ROW('Water Data'!A50)))</f>
        <v>#N/A</v>
      </c>
      <c r="C53" s="57" t="e">
        <f ca="true">+IF(OFFSET('Water Data'!$C$3,0,10*ROW('Water Data'!C50))="",NA(),OFFSET('Water Data'!$C$3,0,10*ROW('Water Data'!C50)))</f>
        <v>#N/A</v>
      </c>
      <c r="D53" s="58" t="e">
        <f ca="true">+IF(AND(ISNUMBER(OFFSET('Water Data'!$C$5,0,10*ROW('Water Data'!C47))),'Data Summary'!BS53="Yes"),100-OFFSET('Water Data'!$C$5,0,10*ROW('Water Data'!C47)),NA())</f>
        <v>#N/A</v>
      </c>
      <c r="E53" s="58" t="e">
        <f ca="true">+IF(AND(ISNUMBER(OFFSET('Water Data'!$C$7,0,10*ROW('Water Data'!C47))),'Data Summary'!BT53="Yes"),OFFSET('Water Data'!$C$7,0,10*ROW('Water Data'!C47)),NA())</f>
        <v>#N/A</v>
      </c>
      <c r="F53" s="58" t="e">
        <f ca="true">+IF(AND(ISNUMBER(OFFSET('Water Data'!$C$10,0,10*ROW('Water Data'!C47))),'Data Summary'!BU53="Yes"),OFFSET('Water Data'!$C$10,0,10*ROW('Water Data'!C47)),NA())</f>
        <v>#N/A</v>
      </c>
      <c r="G53" s="58" t="e">
        <f ca="true">+IF(AND(ISNUMBER(OFFSET('Water Data'!$D$5,0,10*ROW('Water Data'!D47))),'Data Summary'!BV53="Yes"),100-OFFSET('Water Data'!$D$5,0,10*ROW('Water Data'!D47)),NA())</f>
        <v>#N/A</v>
      </c>
      <c r="H53" s="58" t="e">
        <f ca="true">+IF(AND(ISNUMBER(OFFSET('Water Data'!$D$7,0,10*ROW('Water Data'!D47))),'Data Summary'!BW53="Yes"),OFFSET('Water Data'!$D$7,0,10*ROW('Water Data'!D47)),NA())</f>
        <v>#N/A</v>
      </c>
      <c r="I53" s="58" t="e">
        <f ca="true">+IF(AND(ISNUMBER(OFFSET('Water Data'!$D$10,0,10*ROW('Water Data'!D47))),'Data Summary'!BX53="Yes"),OFFSET('Water Data'!$D$10,0,10*ROW('Water Data'!D47)),NA())</f>
        <v>#N/A</v>
      </c>
      <c r="J53" s="58" t="e">
        <f ca="true">+IF(AND(ISNUMBER(OFFSET('Water Data'!$E$5,0,10*ROW('Water Data'!E47))),'Data Summary'!BY53="Yes"),100-OFFSET('Water Data'!$E$5,0,10*ROW('Water Data'!E47)),NA())</f>
        <v>#N/A</v>
      </c>
      <c r="K53" s="58" t="e">
        <f ca="true">+IF(AND(ISNUMBER(OFFSET('Water Data'!$E$7,0,10*ROW('Water Data'!E47))),'Data Summary'!BZ53="Yes"),OFFSET('Water Data'!$E$7,0,10*ROW('Water Data'!E47)),NA())</f>
        <v>#N/A</v>
      </c>
      <c r="L53" s="58" t="e">
        <f ca="true">+IF(AND(ISNUMBER(OFFSET('Water Data'!$E$10,0,10*ROW('Water Data'!E47))),'Data Summary'!CA53="Yes"),OFFSET('Water Data'!$E$10,0,10*ROW('Water Data'!E47)),NA())</f>
        <v>#N/A</v>
      </c>
      <c r="M53" s="58" t="e">
        <f ca="true">+IF(AND(ISNUMBER(OFFSET('Water Data'!$F$5,0,10*ROW('Water Data'!F47))),'Data Summary'!CB53="Yes"),100-OFFSET('Water Data'!$F$5,0,10*ROW('Water Data'!F47)),NA())</f>
        <v>#N/A</v>
      </c>
      <c r="N53" s="58" t="e">
        <f ca="true">+IF(AND(ISNUMBER(OFFSET('Water Data'!$F$7,0,10*ROW('Water Data'!F47))),'Data Summary'!CC53="Yes"),OFFSET('Water Data'!$F$7,0,10*ROW('Water Data'!F47)),NA())</f>
        <v>#N/A</v>
      </c>
      <c r="O53" s="58" t="e">
        <f ca="true">+IF(AND(ISNUMBER(OFFSET('Water Data'!$F$10,0,10*ROW('Water Data'!F47))),'Data Summary'!CD53="Yes"),OFFSET('Water Data'!$F$10,0,10*ROW('Water Data'!F47)),NA())</f>
        <v>#N/A</v>
      </c>
      <c r="P53" s="58" t="e">
        <f ca="true">+IF(AND(ISNUMBER(OFFSET('Water Data'!$G$5,0,10*ROW('Water Data'!G47))),'Data Summary'!CE53="Yes"),100-OFFSET('Water Data'!$G$5,0,10*ROW('Water Data'!G47)),NA())</f>
        <v>#N/A</v>
      </c>
      <c r="Q53" s="58" t="e">
        <f ca="true">+IF(AND(ISNUMBER(OFFSET('Water Data'!$G$7,0,10*ROW('Water Data'!G47))),'Data Summary'!CF53="Yes"),OFFSET('Water Data'!$G$7,0,10*ROW('Water Data'!G47)),NA())</f>
        <v>#N/A</v>
      </c>
      <c r="R53" s="58" t="e">
        <f ca="true">+IF(AND(ISNUMBER(OFFSET('Water Data'!$G$10,0,10*ROW('Water Data'!G47))),'Data Summary'!CG53="Yes"),OFFSET('Water Data'!$G$10,0,10*ROW('Water Data'!G47)),NA())</f>
        <v>#N/A</v>
      </c>
      <c r="S53" s="58" t="e">
        <f ca="true">+IF(AND(ISNUMBER(OFFSET('Water Data'!$H$5,0,10*ROW('Water Data'!H47))),'Data Summary'!CH53="Yes"),100-OFFSET('Water Data'!$H$5,0,10*ROW('Water Data'!H47)),NA())</f>
        <v>#N/A</v>
      </c>
      <c r="T53" s="58" t="e">
        <f ca="true">+IF(AND(ISNUMBER(OFFSET('Water Data'!$H$7,0,10*ROW('Water Data'!H47))),'Data Summary'!CI53="Yes"),OFFSET('Water Data'!$H$7,0,10*ROW('Water Data'!H47)),NA())</f>
        <v>#N/A</v>
      </c>
      <c r="U53" s="58" t="e">
        <f ca="true">+IF(AND(ISNUMBER(OFFSET('Water Data'!$H$10,0,10*ROW('Water Data'!H47))),'Data Summary'!CJ53="Yes"),OFFSET('Water Data'!$H$10,0,10*ROW('Water Data'!H47)),NA())</f>
        <v>#N/A</v>
      </c>
      <c r="V53" s="104" t="e">
        <f ca="true">+IF(AND(ISNUMBER(OFFSET('Sanitation Data'!$C$5,0,10*ROW('Sanitation Data'!C47))),'Data Summary'!CK53="Yes"),100-OFFSET('Sanitation Data'!$C$5,0,10*ROW('Sanitation Data'!C47)),NA())</f>
        <v>#N/A</v>
      </c>
      <c r="W53" s="104" t="e">
        <f ca="true">+IF(AND(ISNUMBER(OFFSET('Sanitation Data'!$C$7,0,10*ROW('Sanitation Data'!C47))),'Data Summary'!CL53="Yes"),OFFSET('Sanitation Data'!$C$7,0,10*ROW('Sanitation Data'!C47)),NA())</f>
        <v>#N/A</v>
      </c>
      <c r="X53" s="104" t="e">
        <f ca="true">+IF(AND(ISNUMBER(OFFSET('Sanitation Data'!$C$11,0,10*ROW('Sanitation Data'!C47))),'Data Summary'!CM53="Yes"),OFFSET('Sanitation Data'!$C$11,0,10*ROW('Sanitation Data'!C47)),NA())</f>
        <v>#N/A</v>
      </c>
      <c r="Y53" s="104" t="e">
        <f ca="true">+IF(AND(ISNUMBER(OFFSET('Sanitation Data'!$C$12,0,10*ROW('Sanitation Data'!C47))),'Data Summary'!CN53="Yes"),OFFSET('Sanitation Data'!$C$12,0,10*ROW('Sanitation Data'!C47)),NA())</f>
        <v>#N/A</v>
      </c>
      <c r="Z53" s="104" t="e">
        <f ca="true">+IF(AND(ISNUMBER(OFFSET('Sanitation Data'!$C$13,0,10*ROW('Sanitation Data'!C47))),'Data Summary'!CO53="Yes"),OFFSET('Sanitation Data'!$C$13,0,10*ROW('Sanitation Data'!C47)),NA())</f>
        <v>#N/A</v>
      </c>
      <c r="AA53" s="104" t="e">
        <f ca="true">+IF(AND(ISNUMBER(OFFSET('Sanitation Data'!$D$5,0,10*ROW('Sanitation Data'!D47))),'Data Summary'!CP53="Yes"),100-OFFSET('Sanitation Data'!$D$5,0,10*ROW('Sanitation Data'!D47)),NA())</f>
        <v>#N/A</v>
      </c>
      <c r="AB53" s="104" t="e">
        <f ca="true">+IF(AND(ISNUMBER(OFFSET('Sanitation Data'!$D$7,0,10*ROW('Sanitation Data'!D47))),'Data Summary'!CQ53="Yes"),OFFSET('Sanitation Data'!$D$7,0,10*ROW('Sanitation Data'!D47)),NA())</f>
        <v>#N/A</v>
      </c>
      <c r="AC53" s="104" t="e">
        <f ca="true">+IF(AND(ISNUMBER(OFFSET('Sanitation Data'!$D$11,0,10*ROW('Sanitation Data'!D47))),'Data Summary'!CR53="Yes"),OFFSET('Sanitation Data'!$D$11,0,10*ROW('Sanitation Data'!D47)),NA())</f>
        <v>#N/A</v>
      </c>
      <c r="AD53" s="104" t="e">
        <f ca="true">+IF(AND(ISNUMBER(OFFSET('Sanitation Data'!$D$12,0,10*ROW('Sanitation Data'!D47))),'Data Summary'!CS53="Yes"),OFFSET('Sanitation Data'!$D$12,0,10*ROW('Sanitation Data'!D47)),NA())</f>
        <v>#N/A</v>
      </c>
      <c r="AE53" s="104" t="e">
        <f ca="true">+IF(AND(ISNUMBER(OFFSET('Sanitation Data'!$D$13,0,10*ROW('Sanitation Data'!D47))),'Data Summary'!CT53="Yes"),OFFSET('Sanitation Data'!$D$13,0,10*ROW('Sanitation Data'!D47)),NA())</f>
        <v>#N/A</v>
      </c>
      <c r="AF53" s="104" t="e">
        <f ca="true">+IF(AND(ISNUMBER(OFFSET('Sanitation Data'!$E$5,0,10*ROW('Sanitation Data'!E47))),'Data Summary'!CU53="Yes"),100-OFFSET('Sanitation Data'!$E$5,0,10*ROW('Sanitation Data'!E47)),NA())</f>
        <v>#N/A</v>
      </c>
      <c r="AG53" s="104" t="e">
        <f ca="true">+IF(AND(ISNUMBER(OFFSET('Sanitation Data'!$E$7,0,10*ROW('Sanitation Data'!E47))),'Data Summary'!CV53="Yes"),OFFSET('Sanitation Data'!$E$7,0,10*ROW('Sanitation Data'!E47)),NA())</f>
        <v>#N/A</v>
      </c>
      <c r="AH53" s="104" t="e">
        <f ca="true">+IF(AND(ISNUMBER(OFFSET('Sanitation Data'!$E$11,0,10*ROW('Sanitation Data'!E47))),'Data Summary'!CW53="Yes"),OFFSET('Sanitation Data'!$E$11,0,10*ROW('Sanitation Data'!E47)),NA())</f>
        <v>#N/A</v>
      </c>
      <c r="AI53" s="104" t="e">
        <f ca="true">+IF(AND(ISNUMBER(OFFSET('Sanitation Data'!$E$12,0,10*ROW('Sanitation Data'!E47))),'Data Summary'!CX53="Yes"),OFFSET('Sanitation Data'!$E$12,0,10*ROW('Sanitation Data'!E47)),NA())</f>
        <v>#N/A</v>
      </c>
      <c r="AJ53" s="104" t="e">
        <f ca="true">+IF(AND(ISNUMBER(OFFSET('Sanitation Data'!$E$13,0,10*ROW('Sanitation Data'!E47))),'Data Summary'!CY53="Yes"),OFFSET('Sanitation Data'!$E$13,0,10*ROW('Sanitation Data'!E47)),NA())</f>
        <v>#N/A</v>
      </c>
      <c r="AK53" s="104" t="e">
        <f ca="true">+IF(AND(ISNUMBER(OFFSET('Sanitation Data'!$F$5,0,10*ROW('Sanitation Data'!F47))),'Data Summary'!CZ53="Yes"),100-OFFSET('Sanitation Data'!$F$5,0,10*ROW('Sanitation Data'!F47)),NA())</f>
        <v>#N/A</v>
      </c>
      <c r="AL53" s="104" t="e">
        <f ca="true">+IF(AND(ISNUMBER(OFFSET('Sanitation Data'!$F$7,0,10*ROW('Sanitation Data'!F47))),'Data Summary'!DA53="Yes"),OFFSET('Sanitation Data'!$F$7,0,10*ROW('Sanitation Data'!F47)),NA())</f>
        <v>#N/A</v>
      </c>
      <c r="AM53" s="104" t="e">
        <f ca="true">+IF(AND(ISNUMBER(OFFSET('Sanitation Data'!$F$11,0,10*ROW('Sanitation Data'!F47))),'Data Summary'!DB53="Yes"),OFFSET('Sanitation Data'!$F$11,0,10*ROW('Sanitation Data'!F47)),NA())</f>
        <v>#N/A</v>
      </c>
      <c r="AN53" s="104" t="e">
        <f ca="true">+IF(AND(ISNUMBER(OFFSET('Sanitation Data'!$F$12,0,10*ROW('Sanitation Data'!F47))),'Data Summary'!DC53="Yes"),OFFSET('Sanitation Data'!$F$12,0,10*ROW('Sanitation Data'!F47)),NA())</f>
        <v>#N/A</v>
      </c>
      <c r="AO53" s="104" t="e">
        <f ca="true">+IF(AND(ISNUMBER(OFFSET('Sanitation Data'!$F$13,0,10*ROW('Sanitation Data'!F47))),'Data Summary'!DD53="Yes"),OFFSET('Sanitation Data'!$F$13,0,10*ROW('Sanitation Data'!F47)),NA())</f>
        <v>#N/A</v>
      </c>
      <c r="AP53" s="104" t="e">
        <f ca="true">+IF(AND(ISNUMBER(OFFSET('Sanitation Data'!$G$5,0,10*ROW('Sanitation Data'!G47))),'Data Summary'!DE53="Yes"),100-OFFSET('Sanitation Data'!$G$5,0,10*ROW('Sanitation Data'!G47)),NA())</f>
        <v>#N/A</v>
      </c>
      <c r="AQ53" s="104" t="e">
        <f ca="true">+IF(AND(ISNUMBER(OFFSET('Sanitation Data'!$G$7,0,10*ROW('Sanitation Data'!G47))),'Data Summary'!DF53="Yes"),OFFSET('Sanitation Data'!$G$7,0,10*ROW('Sanitation Data'!G47)),NA())</f>
        <v>#N/A</v>
      </c>
      <c r="AR53" s="104" t="e">
        <f ca="true">+IF(AND(ISNUMBER(OFFSET('Sanitation Data'!$G$11,0,10*ROW('Sanitation Data'!G47))),'Data Summary'!DG53="Yes"),OFFSET('Sanitation Data'!$G$11,0,10*ROW('Sanitation Data'!G47)),NA())</f>
        <v>#N/A</v>
      </c>
      <c r="AS53" s="104" t="e">
        <f ca="true">+IF(AND(ISNUMBER(OFFSET('Sanitation Data'!$G$12,0,10*ROW('Sanitation Data'!G47))),'Data Summary'!DH53="Yes"),OFFSET('Sanitation Data'!$G$12,0,10*ROW('Sanitation Data'!G47)),NA())</f>
        <v>#N/A</v>
      </c>
      <c r="AT53" s="104" t="e">
        <f ca="true">+IF(AND(ISNUMBER(OFFSET('Sanitation Data'!$G$13,0,10*ROW('Sanitation Data'!G47))),'Data Summary'!DI53="Yes"),OFFSET('Sanitation Data'!$G$13,0,10*ROW('Sanitation Data'!G47)),NA())</f>
        <v>#N/A</v>
      </c>
      <c r="AU53" s="104" t="e">
        <f ca="true">+IF(AND(ISNUMBER(OFFSET('Sanitation Data'!$H$5,0,10*ROW('Sanitation Data'!H47))),'Data Summary'!DJ53="Yes"),100-OFFSET('Sanitation Data'!$H$5,0,10*ROW('Sanitation Data'!H47)),NA())</f>
        <v>#N/A</v>
      </c>
      <c r="AV53" s="104" t="e">
        <f ca="true">+IF(AND(ISNUMBER(OFFSET('Sanitation Data'!$H$7,0,10*ROW('Sanitation Data'!H47))),'Data Summary'!DK53="Yes"),OFFSET('Sanitation Data'!$H$7,0,10*ROW('Sanitation Data'!H47)),NA())</f>
        <v>#N/A</v>
      </c>
      <c r="AW53" s="104" t="e">
        <f ca="true">+IF(AND(ISNUMBER(OFFSET('Sanitation Data'!$H$11,0,10*ROW('Sanitation Data'!H47))),'Data Summary'!DL53="Yes"),OFFSET('Sanitation Data'!$H$11,0,10*ROW('Sanitation Data'!H47)),NA())</f>
        <v>#N/A</v>
      </c>
      <c r="AX53" s="104" t="e">
        <f ca="true">+IF(AND(ISNUMBER(OFFSET('Sanitation Data'!$H$12,0,10*ROW('Sanitation Data'!H47))),'Data Summary'!DM53="Yes"),OFFSET('Sanitation Data'!$H$12,0,10*ROW('Sanitation Data'!H47)),NA())</f>
        <v>#N/A</v>
      </c>
      <c r="AY53" s="104" t="e">
        <f ca="true">+IF(AND(ISNUMBER(OFFSET('Sanitation Data'!$H$13,0,10*ROW('Sanitation Data'!H47))),'Data Summary'!DN53="Yes"),OFFSET('Sanitation Data'!$H$13,0,10*ROW('Sanitation Data'!H47)),NA())</f>
        <v>#N/A</v>
      </c>
      <c r="AZ53" s="109" t="e">
        <f ca="true">+IF(AND(ISNUMBER(OFFSET('Hygiene Data'!$C$6,0,10*ROW('Hygiene Data'!C47))),'Data Summary'!DO53="Yes"),OFFSET('Hygiene Data'!$C$6,0,10*ROW('Hygiene Data'!C47)),NA())</f>
        <v>#N/A</v>
      </c>
      <c r="BA53" s="109" t="e">
        <f ca="true">+IF(AND(ISNUMBER(OFFSET('Hygiene Data'!$C$8,0,10*ROW('Hygiene Data'!C47))),'Data Summary'!DP53="Yes"),OFFSET('Hygiene Data'!$C$8,0,10*ROW('Hygiene Data'!C47)),NA())</f>
        <v>#N/A</v>
      </c>
      <c r="BB53" s="109" t="e">
        <f ca="true">+IF(AND(ISNUMBER(OFFSET('Hygiene Data'!$C$10,0,10*ROW('Hygiene Data'!C47))),'Data Summary'!DQ53="Yes"),OFFSET('Hygiene Data'!$C$10,0,10*ROW('Hygiene Data'!C47)),NA())</f>
        <v>#N/A</v>
      </c>
      <c r="BC53" s="109" t="e">
        <f ca="true">+IF(AND(ISNUMBER(OFFSET('Hygiene Data'!$D$6,0,10*ROW('Hygiene Data'!D47))),'Data Summary'!DR53="Yes"),OFFSET('Hygiene Data'!$D$6,0,10*ROW('Hygiene Data'!D47)),NA())</f>
        <v>#N/A</v>
      </c>
      <c r="BD53" s="109" t="e">
        <f ca="true">+IF(AND(ISNUMBER(OFFSET('Hygiene Data'!$D$8,0,10*ROW('Hygiene Data'!D47))),'Data Summary'!DS53="Yes"),OFFSET('Hygiene Data'!$D$8,0,10*ROW('Hygiene Data'!D47)),NA())</f>
        <v>#N/A</v>
      </c>
      <c r="BE53" s="109" t="e">
        <f ca="true">+IF(AND(ISNUMBER(OFFSET('Hygiene Data'!$D$10,0,10*ROW('Hygiene Data'!D47))),'Data Summary'!DT53="Yes"),OFFSET('Hygiene Data'!$D$10,0,10*ROW('Hygiene Data'!D47)),NA())</f>
        <v>#N/A</v>
      </c>
      <c r="BF53" s="109" t="e">
        <f ca="true">+IF(AND(ISNUMBER(OFFSET('Hygiene Data'!$E$6,0,10*ROW('Hygiene Data'!E47))),'Data Summary'!DU53="Yes"),OFFSET('Hygiene Data'!$E$6,0,10*ROW('Hygiene Data'!E47)),NA())</f>
        <v>#N/A</v>
      </c>
      <c r="BG53" s="109" t="e">
        <f ca="true">+IF(AND(ISNUMBER(OFFSET('Hygiene Data'!$E$8,0,10*ROW('Hygiene Data'!E47))),'Data Summary'!DV53="Yes"),OFFSET('Hygiene Data'!$E$8,0,10*ROW('Hygiene Data'!E47)),NA())</f>
        <v>#N/A</v>
      </c>
      <c r="BH53" s="109" t="e">
        <f ca="true">+IF(AND(ISNUMBER(OFFSET('Hygiene Data'!$E$10,0,10*ROW('Hygiene Data'!E47))),'Data Summary'!DW53="Yes"),OFFSET('Hygiene Data'!$E$10,0,10*ROW('Hygiene Data'!E47)),NA())</f>
        <v>#N/A</v>
      </c>
      <c r="BI53" s="109" t="e">
        <f ca="true">+IF(AND(ISNUMBER(OFFSET('Hygiene Data'!$F$6,0,10*ROW('Hygiene Data'!F47))),'Data Summary'!DX53="Yes"),OFFSET('Hygiene Data'!$F$6,0,10*ROW('Hygiene Data'!F47)),NA())</f>
        <v>#N/A</v>
      </c>
      <c r="BJ53" s="109" t="e">
        <f ca="true">+IF(AND(ISNUMBER(OFFSET('Hygiene Data'!$F$8,0,10*ROW('Hygiene Data'!F47))),'Data Summary'!DY53="Yes"),OFFSET('Hygiene Data'!$F$8,0,10*ROW('Hygiene Data'!F47)),NA())</f>
        <v>#N/A</v>
      </c>
      <c r="BK53" s="109" t="e">
        <f ca="true">+IF(AND(ISNUMBER(OFFSET('Hygiene Data'!$F$10,0,10*ROW('Hygiene Data'!F47))),'Data Summary'!DZ53="Yes"),OFFSET('Hygiene Data'!$F$10,0,10*ROW('Hygiene Data'!F47)),NA())</f>
        <v>#N/A</v>
      </c>
      <c r="BL53" s="109" t="e">
        <f ca="true">+IF(AND(ISNUMBER(OFFSET('Hygiene Data'!$G$6,0,10*ROW('Hygiene Data'!G47))),'Data Summary'!EA53="Yes"),OFFSET('Hygiene Data'!$G$6,0,10*ROW('Hygiene Data'!G47)),NA())</f>
        <v>#N/A</v>
      </c>
      <c r="BM53" s="109" t="e">
        <f ca="true">+IF(AND(ISNUMBER(OFFSET('Hygiene Data'!$G$8,0,10*ROW('Hygiene Data'!G47))),'Data Summary'!EB53="Yes"),OFFSET('Hygiene Data'!$G$8,0,10*ROW('Hygiene Data'!G47)),NA())</f>
        <v>#N/A</v>
      </c>
      <c r="BN53" s="109" t="e">
        <f ca="true">+IF(AND(ISNUMBER(OFFSET('Hygiene Data'!$G$10,0,10*ROW('Hygiene Data'!G47))),'Data Summary'!EC53="Yes"),OFFSET('Hygiene Data'!$G$10,0,10*ROW('Hygiene Data'!G47)),NA())</f>
        <v>#N/A</v>
      </c>
      <c r="BO53" s="109" t="e">
        <f ca="true">+IF(AND(ISNUMBER(OFFSET('Hygiene Data'!$H$6,0,10*ROW('Hygiene Data'!H47))),'Data Summary'!ED53="Yes"),OFFSET('Hygiene Data'!$H$6,0,10*ROW('Hygiene Data'!H47)),NA())</f>
        <v>#N/A</v>
      </c>
      <c r="BP53" s="109" t="e">
        <f ca="true">+IF(AND(ISNUMBER(OFFSET('Hygiene Data'!$H$8,0,10*ROW('Hygiene Data'!H47))),'Data Summary'!EE53="Yes"),OFFSET('Hygiene Data'!$H$8,0,10*ROW('Hygiene Data'!H47)),NA())</f>
        <v>#N/A</v>
      </c>
      <c r="BQ53" s="109" t="e">
        <f ca="true">+IF(AND(ISNUMBER(OFFSET('Hygiene Data'!$H$10,0,10*ROW('Hygiene Data'!H47))),'Data Summary'!EF53="Yes"),OFFSET('Hygiene Data'!$H$10,0,10*ROW('Hygiene Data'!H47)),NA())</f>
        <v>#N/A</v>
      </c>
    </row>
    <row r="54" x14ac:dyDescent="0.2">
      <c r="A54" s="57" t="e">
        <f ca="true">+IF(OFFSET('Water Data'!$B$1,0,10*ROW('Water Data'!B48))="",NA(),OFFSET('Water Data'!$B$1,0,10*ROW('Water Data'!B48)))</f>
        <v>#N/A</v>
      </c>
      <c r="B54" s="57" t="e">
        <f ca="true">+IF(OFFSET('Water Data'!$A$3,0,10*ROW('Water Data'!A51))="",NA(),OFFSET('Water Data'!$A$3,0,10*ROW('Water Data'!A51)))</f>
        <v>#N/A</v>
      </c>
      <c r="C54" s="57" t="e">
        <f ca="true">+IF(OFFSET('Water Data'!$C$3,0,10*ROW('Water Data'!C51))="",NA(),OFFSET('Water Data'!$C$3,0,10*ROW('Water Data'!C51)))</f>
        <v>#N/A</v>
      </c>
      <c r="D54" s="58" t="e">
        <f ca="true">+IF(AND(ISNUMBER(OFFSET('Water Data'!$C$5,0,10*ROW('Water Data'!C48))),'Data Summary'!BS54="Yes"),100-OFFSET('Water Data'!$C$5,0,10*ROW('Water Data'!C48)),NA())</f>
        <v>#N/A</v>
      </c>
      <c r="E54" s="58" t="e">
        <f ca="true">+IF(AND(ISNUMBER(OFFSET('Water Data'!$C$7,0,10*ROW('Water Data'!C48))),'Data Summary'!BT54="Yes"),OFFSET('Water Data'!$C$7,0,10*ROW('Water Data'!C48)),NA())</f>
        <v>#N/A</v>
      </c>
      <c r="F54" s="58" t="e">
        <f ca="true">+IF(AND(ISNUMBER(OFFSET('Water Data'!$C$10,0,10*ROW('Water Data'!C48))),'Data Summary'!BU54="Yes"),OFFSET('Water Data'!$C$10,0,10*ROW('Water Data'!C48)),NA())</f>
        <v>#N/A</v>
      </c>
      <c r="G54" s="58" t="e">
        <f ca="true">+IF(AND(ISNUMBER(OFFSET('Water Data'!$D$5,0,10*ROW('Water Data'!D48))),'Data Summary'!BV54="Yes"),100-OFFSET('Water Data'!$D$5,0,10*ROW('Water Data'!D48)),NA())</f>
        <v>#N/A</v>
      </c>
      <c r="H54" s="58" t="e">
        <f ca="true">+IF(AND(ISNUMBER(OFFSET('Water Data'!$D$7,0,10*ROW('Water Data'!D48))),'Data Summary'!BW54="Yes"),OFFSET('Water Data'!$D$7,0,10*ROW('Water Data'!D48)),NA())</f>
        <v>#N/A</v>
      </c>
      <c r="I54" s="58" t="e">
        <f ca="true">+IF(AND(ISNUMBER(OFFSET('Water Data'!$D$10,0,10*ROW('Water Data'!D48))),'Data Summary'!BX54="Yes"),OFFSET('Water Data'!$D$10,0,10*ROW('Water Data'!D48)),NA())</f>
        <v>#N/A</v>
      </c>
      <c r="J54" s="58" t="e">
        <f ca="true">+IF(AND(ISNUMBER(OFFSET('Water Data'!$E$5,0,10*ROW('Water Data'!E48))),'Data Summary'!BY54="Yes"),100-OFFSET('Water Data'!$E$5,0,10*ROW('Water Data'!E48)),NA())</f>
        <v>#N/A</v>
      </c>
      <c r="K54" s="58" t="e">
        <f ca="true">+IF(AND(ISNUMBER(OFFSET('Water Data'!$E$7,0,10*ROW('Water Data'!E48))),'Data Summary'!BZ54="Yes"),OFFSET('Water Data'!$E$7,0,10*ROW('Water Data'!E48)),NA())</f>
        <v>#N/A</v>
      </c>
      <c r="L54" s="58" t="e">
        <f ca="true">+IF(AND(ISNUMBER(OFFSET('Water Data'!$E$10,0,10*ROW('Water Data'!E48))),'Data Summary'!CA54="Yes"),OFFSET('Water Data'!$E$10,0,10*ROW('Water Data'!E48)),NA())</f>
        <v>#N/A</v>
      </c>
      <c r="M54" s="58" t="e">
        <f ca="true">+IF(AND(ISNUMBER(OFFSET('Water Data'!$F$5,0,10*ROW('Water Data'!F48))),'Data Summary'!CB54="Yes"),100-OFFSET('Water Data'!$F$5,0,10*ROW('Water Data'!F48)),NA())</f>
        <v>#N/A</v>
      </c>
      <c r="N54" s="58" t="e">
        <f ca="true">+IF(AND(ISNUMBER(OFFSET('Water Data'!$F$7,0,10*ROW('Water Data'!F48))),'Data Summary'!CC54="Yes"),OFFSET('Water Data'!$F$7,0,10*ROW('Water Data'!F48)),NA())</f>
        <v>#N/A</v>
      </c>
      <c r="O54" s="58" t="e">
        <f ca="true">+IF(AND(ISNUMBER(OFFSET('Water Data'!$F$10,0,10*ROW('Water Data'!F48))),'Data Summary'!CD54="Yes"),OFFSET('Water Data'!$F$10,0,10*ROW('Water Data'!F48)),NA())</f>
        <v>#N/A</v>
      </c>
      <c r="P54" s="58" t="e">
        <f ca="true">+IF(AND(ISNUMBER(OFFSET('Water Data'!$G$5,0,10*ROW('Water Data'!G48))),'Data Summary'!CE54="Yes"),100-OFFSET('Water Data'!$G$5,0,10*ROW('Water Data'!G48)),NA())</f>
        <v>#N/A</v>
      </c>
      <c r="Q54" s="58" t="e">
        <f ca="true">+IF(AND(ISNUMBER(OFFSET('Water Data'!$G$7,0,10*ROW('Water Data'!G48))),'Data Summary'!CF54="Yes"),OFFSET('Water Data'!$G$7,0,10*ROW('Water Data'!G48)),NA())</f>
        <v>#N/A</v>
      </c>
      <c r="R54" s="58" t="e">
        <f ca="true">+IF(AND(ISNUMBER(OFFSET('Water Data'!$G$10,0,10*ROW('Water Data'!G48))),'Data Summary'!CG54="Yes"),OFFSET('Water Data'!$G$10,0,10*ROW('Water Data'!G48)),NA())</f>
        <v>#N/A</v>
      </c>
      <c r="S54" s="58" t="e">
        <f ca="true">+IF(AND(ISNUMBER(OFFSET('Water Data'!$H$5,0,10*ROW('Water Data'!H48))),'Data Summary'!CH54="Yes"),100-OFFSET('Water Data'!$H$5,0,10*ROW('Water Data'!H48)),NA())</f>
        <v>#N/A</v>
      </c>
      <c r="T54" s="58" t="e">
        <f ca="true">+IF(AND(ISNUMBER(OFFSET('Water Data'!$H$7,0,10*ROW('Water Data'!H48))),'Data Summary'!CI54="Yes"),OFFSET('Water Data'!$H$7,0,10*ROW('Water Data'!H48)),NA())</f>
        <v>#N/A</v>
      </c>
      <c r="U54" s="58" t="e">
        <f ca="true">+IF(AND(ISNUMBER(OFFSET('Water Data'!$H$10,0,10*ROW('Water Data'!H48))),'Data Summary'!CJ54="Yes"),OFFSET('Water Data'!$H$10,0,10*ROW('Water Data'!H48)),NA())</f>
        <v>#N/A</v>
      </c>
      <c r="V54" s="104" t="e">
        <f ca="true">+IF(AND(ISNUMBER(OFFSET('Sanitation Data'!$C$5,0,10*ROW('Sanitation Data'!C48))),'Data Summary'!CK54="Yes"),100-OFFSET('Sanitation Data'!$C$5,0,10*ROW('Sanitation Data'!C48)),NA())</f>
        <v>#N/A</v>
      </c>
      <c r="W54" s="104" t="e">
        <f ca="true">+IF(AND(ISNUMBER(OFFSET('Sanitation Data'!$C$7,0,10*ROW('Sanitation Data'!C48))),'Data Summary'!CL54="Yes"),OFFSET('Sanitation Data'!$C$7,0,10*ROW('Sanitation Data'!C48)),NA())</f>
        <v>#N/A</v>
      </c>
      <c r="X54" s="104" t="e">
        <f ca="true">+IF(AND(ISNUMBER(OFFSET('Sanitation Data'!$C$11,0,10*ROW('Sanitation Data'!C48))),'Data Summary'!CM54="Yes"),OFFSET('Sanitation Data'!$C$11,0,10*ROW('Sanitation Data'!C48)),NA())</f>
        <v>#N/A</v>
      </c>
      <c r="Y54" s="104" t="e">
        <f ca="true">+IF(AND(ISNUMBER(OFFSET('Sanitation Data'!$C$12,0,10*ROW('Sanitation Data'!C48))),'Data Summary'!CN54="Yes"),OFFSET('Sanitation Data'!$C$12,0,10*ROW('Sanitation Data'!C48)),NA())</f>
        <v>#N/A</v>
      </c>
      <c r="Z54" s="104" t="e">
        <f ca="true">+IF(AND(ISNUMBER(OFFSET('Sanitation Data'!$C$13,0,10*ROW('Sanitation Data'!C48))),'Data Summary'!CO54="Yes"),OFFSET('Sanitation Data'!$C$13,0,10*ROW('Sanitation Data'!C48)),NA())</f>
        <v>#N/A</v>
      </c>
      <c r="AA54" s="104" t="e">
        <f ca="true">+IF(AND(ISNUMBER(OFFSET('Sanitation Data'!$D$5,0,10*ROW('Sanitation Data'!D48))),'Data Summary'!CP54="Yes"),100-OFFSET('Sanitation Data'!$D$5,0,10*ROW('Sanitation Data'!D48)),NA())</f>
        <v>#N/A</v>
      </c>
      <c r="AB54" s="104" t="e">
        <f ca="true">+IF(AND(ISNUMBER(OFFSET('Sanitation Data'!$D$7,0,10*ROW('Sanitation Data'!D48))),'Data Summary'!CQ54="Yes"),OFFSET('Sanitation Data'!$D$7,0,10*ROW('Sanitation Data'!D48)),NA())</f>
        <v>#N/A</v>
      </c>
      <c r="AC54" s="104" t="e">
        <f ca="true">+IF(AND(ISNUMBER(OFFSET('Sanitation Data'!$D$11,0,10*ROW('Sanitation Data'!D48))),'Data Summary'!CR54="Yes"),OFFSET('Sanitation Data'!$D$11,0,10*ROW('Sanitation Data'!D48)),NA())</f>
        <v>#N/A</v>
      </c>
      <c r="AD54" s="104" t="e">
        <f ca="true">+IF(AND(ISNUMBER(OFFSET('Sanitation Data'!$D$12,0,10*ROW('Sanitation Data'!D48))),'Data Summary'!CS54="Yes"),OFFSET('Sanitation Data'!$D$12,0,10*ROW('Sanitation Data'!D48)),NA())</f>
        <v>#N/A</v>
      </c>
      <c r="AE54" s="104" t="e">
        <f ca="true">+IF(AND(ISNUMBER(OFFSET('Sanitation Data'!$D$13,0,10*ROW('Sanitation Data'!D48))),'Data Summary'!CT54="Yes"),OFFSET('Sanitation Data'!$D$13,0,10*ROW('Sanitation Data'!D48)),NA())</f>
        <v>#N/A</v>
      </c>
      <c r="AF54" s="104" t="e">
        <f ca="true">+IF(AND(ISNUMBER(OFFSET('Sanitation Data'!$E$5,0,10*ROW('Sanitation Data'!E48))),'Data Summary'!CU54="Yes"),100-OFFSET('Sanitation Data'!$E$5,0,10*ROW('Sanitation Data'!E48)),NA())</f>
        <v>#N/A</v>
      </c>
      <c r="AG54" s="104" t="e">
        <f ca="true">+IF(AND(ISNUMBER(OFFSET('Sanitation Data'!$E$7,0,10*ROW('Sanitation Data'!E48))),'Data Summary'!CV54="Yes"),OFFSET('Sanitation Data'!$E$7,0,10*ROW('Sanitation Data'!E48)),NA())</f>
        <v>#N/A</v>
      </c>
      <c r="AH54" s="104" t="e">
        <f ca="true">+IF(AND(ISNUMBER(OFFSET('Sanitation Data'!$E$11,0,10*ROW('Sanitation Data'!E48))),'Data Summary'!CW54="Yes"),OFFSET('Sanitation Data'!$E$11,0,10*ROW('Sanitation Data'!E48)),NA())</f>
        <v>#N/A</v>
      </c>
      <c r="AI54" s="104" t="e">
        <f ca="true">+IF(AND(ISNUMBER(OFFSET('Sanitation Data'!$E$12,0,10*ROW('Sanitation Data'!E48))),'Data Summary'!CX54="Yes"),OFFSET('Sanitation Data'!$E$12,0,10*ROW('Sanitation Data'!E48)),NA())</f>
        <v>#N/A</v>
      </c>
      <c r="AJ54" s="104" t="e">
        <f ca="true">+IF(AND(ISNUMBER(OFFSET('Sanitation Data'!$E$13,0,10*ROW('Sanitation Data'!E48))),'Data Summary'!CY54="Yes"),OFFSET('Sanitation Data'!$E$13,0,10*ROW('Sanitation Data'!E48)),NA())</f>
        <v>#N/A</v>
      </c>
      <c r="AK54" s="104" t="e">
        <f ca="true">+IF(AND(ISNUMBER(OFFSET('Sanitation Data'!$F$5,0,10*ROW('Sanitation Data'!F48))),'Data Summary'!CZ54="Yes"),100-OFFSET('Sanitation Data'!$F$5,0,10*ROW('Sanitation Data'!F48)),NA())</f>
        <v>#N/A</v>
      </c>
      <c r="AL54" s="104" t="e">
        <f ca="true">+IF(AND(ISNUMBER(OFFSET('Sanitation Data'!$F$7,0,10*ROW('Sanitation Data'!F48))),'Data Summary'!DA54="Yes"),OFFSET('Sanitation Data'!$F$7,0,10*ROW('Sanitation Data'!F48)),NA())</f>
        <v>#N/A</v>
      </c>
      <c r="AM54" s="104" t="e">
        <f ca="true">+IF(AND(ISNUMBER(OFFSET('Sanitation Data'!$F$11,0,10*ROW('Sanitation Data'!F48))),'Data Summary'!DB54="Yes"),OFFSET('Sanitation Data'!$F$11,0,10*ROW('Sanitation Data'!F48)),NA())</f>
        <v>#N/A</v>
      </c>
      <c r="AN54" s="104" t="e">
        <f ca="true">+IF(AND(ISNUMBER(OFFSET('Sanitation Data'!$F$12,0,10*ROW('Sanitation Data'!F48))),'Data Summary'!DC54="Yes"),OFFSET('Sanitation Data'!$F$12,0,10*ROW('Sanitation Data'!F48)),NA())</f>
        <v>#N/A</v>
      </c>
      <c r="AO54" s="104" t="e">
        <f ca="true">+IF(AND(ISNUMBER(OFFSET('Sanitation Data'!$F$13,0,10*ROW('Sanitation Data'!F48))),'Data Summary'!DD54="Yes"),OFFSET('Sanitation Data'!$F$13,0,10*ROW('Sanitation Data'!F48)),NA())</f>
        <v>#N/A</v>
      </c>
      <c r="AP54" s="104" t="e">
        <f ca="true">+IF(AND(ISNUMBER(OFFSET('Sanitation Data'!$G$5,0,10*ROW('Sanitation Data'!G48))),'Data Summary'!DE54="Yes"),100-OFFSET('Sanitation Data'!$G$5,0,10*ROW('Sanitation Data'!G48)),NA())</f>
        <v>#N/A</v>
      </c>
      <c r="AQ54" s="104" t="e">
        <f ca="true">+IF(AND(ISNUMBER(OFFSET('Sanitation Data'!$G$7,0,10*ROW('Sanitation Data'!G48))),'Data Summary'!DF54="Yes"),OFFSET('Sanitation Data'!$G$7,0,10*ROW('Sanitation Data'!G48)),NA())</f>
        <v>#N/A</v>
      </c>
      <c r="AR54" s="104" t="e">
        <f ca="true">+IF(AND(ISNUMBER(OFFSET('Sanitation Data'!$G$11,0,10*ROW('Sanitation Data'!G48))),'Data Summary'!DG54="Yes"),OFFSET('Sanitation Data'!$G$11,0,10*ROW('Sanitation Data'!G48)),NA())</f>
        <v>#N/A</v>
      </c>
      <c r="AS54" s="104" t="e">
        <f ca="true">+IF(AND(ISNUMBER(OFFSET('Sanitation Data'!$G$12,0,10*ROW('Sanitation Data'!G48))),'Data Summary'!DH54="Yes"),OFFSET('Sanitation Data'!$G$12,0,10*ROW('Sanitation Data'!G48)),NA())</f>
        <v>#N/A</v>
      </c>
      <c r="AT54" s="104" t="e">
        <f ca="true">+IF(AND(ISNUMBER(OFFSET('Sanitation Data'!$G$13,0,10*ROW('Sanitation Data'!G48))),'Data Summary'!DI54="Yes"),OFFSET('Sanitation Data'!$G$13,0,10*ROW('Sanitation Data'!G48)),NA())</f>
        <v>#N/A</v>
      </c>
      <c r="AU54" s="104" t="e">
        <f ca="true">+IF(AND(ISNUMBER(OFFSET('Sanitation Data'!$H$5,0,10*ROW('Sanitation Data'!H48))),'Data Summary'!DJ54="Yes"),100-OFFSET('Sanitation Data'!$H$5,0,10*ROW('Sanitation Data'!H48)),NA())</f>
        <v>#N/A</v>
      </c>
      <c r="AV54" s="104" t="e">
        <f ca="true">+IF(AND(ISNUMBER(OFFSET('Sanitation Data'!$H$7,0,10*ROW('Sanitation Data'!H48))),'Data Summary'!DK54="Yes"),OFFSET('Sanitation Data'!$H$7,0,10*ROW('Sanitation Data'!H48)),NA())</f>
        <v>#N/A</v>
      </c>
      <c r="AW54" s="104" t="e">
        <f ca="true">+IF(AND(ISNUMBER(OFFSET('Sanitation Data'!$H$11,0,10*ROW('Sanitation Data'!H48))),'Data Summary'!DL54="Yes"),OFFSET('Sanitation Data'!$H$11,0,10*ROW('Sanitation Data'!H48)),NA())</f>
        <v>#N/A</v>
      </c>
      <c r="AX54" s="104" t="e">
        <f ca="true">+IF(AND(ISNUMBER(OFFSET('Sanitation Data'!$H$12,0,10*ROW('Sanitation Data'!H48))),'Data Summary'!DM54="Yes"),OFFSET('Sanitation Data'!$H$12,0,10*ROW('Sanitation Data'!H48)),NA())</f>
        <v>#N/A</v>
      </c>
      <c r="AY54" s="104" t="e">
        <f ca="true">+IF(AND(ISNUMBER(OFFSET('Sanitation Data'!$H$13,0,10*ROW('Sanitation Data'!H48))),'Data Summary'!DN54="Yes"),OFFSET('Sanitation Data'!$H$13,0,10*ROW('Sanitation Data'!H48)),NA())</f>
        <v>#N/A</v>
      </c>
      <c r="AZ54" s="109" t="e">
        <f ca="true">+IF(AND(ISNUMBER(OFFSET('Hygiene Data'!$C$6,0,10*ROW('Hygiene Data'!C48))),'Data Summary'!DO54="Yes"),OFFSET('Hygiene Data'!$C$6,0,10*ROW('Hygiene Data'!C48)),NA())</f>
        <v>#N/A</v>
      </c>
      <c r="BA54" s="109" t="e">
        <f ca="true">+IF(AND(ISNUMBER(OFFSET('Hygiene Data'!$C$8,0,10*ROW('Hygiene Data'!C48))),'Data Summary'!DP54="Yes"),OFFSET('Hygiene Data'!$C$8,0,10*ROW('Hygiene Data'!C48)),NA())</f>
        <v>#N/A</v>
      </c>
      <c r="BB54" s="109" t="e">
        <f ca="true">+IF(AND(ISNUMBER(OFFSET('Hygiene Data'!$C$10,0,10*ROW('Hygiene Data'!C48))),'Data Summary'!DQ54="Yes"),OFFSET('Hygiene Data'!$C$10,0,10*ROW('Hygiene Data'!C48)),NA())</f>
        <v>#N/A</v>
      </c>
      <c r="BC54" s="109" t="e">
        <f ca="true">+IF(AND(ISNUMBER(OFFSET('Hygiene Data'!$D$6,0,10*ROW('Hygiene Data'!D48))),'Data Summary'!DR54="Yes"),OFFSET('Hygiene Data'!$D$6,0,10*ROW('Hygiene Data'!D48)),NA())</f>
        <v>#N/A</v>
      </c>
      <c r="BD54" s="109" t="e">
        <f ca="true">+IF(AND(ISNUMBER(OFFSET('Hygiene Data'!$D$8,0,10*ROW('Hygiene Data'!D48))),'Data Summary'!DS54="Yes"),OFFSET('Hygiene Data'!$D$8,0,10*ROW('Hygiene Data'!D48)),NA())</f>
        <v>#N/A</v>
      </c>
      <c r="BE54" s="109" t="e">
        <f ca="true">+IF(AND(ISNUMBER(OFFSET('Hygiene Data'!$D$10,0,10*ROW('Hygiene Data'!D48))),'Data Summary'!DT54="Yes"),OFFSET('Hygiene Data'!$D$10,0,10*ROW('Hygiene Data'!D48)),NA())</f>
        <v>#N/A</v>
      </c>
      <c r="BF54" s="109" t="e">
        <f ca="true">+IF(AND(ISNUMBER(OFFSET('Hygiene Data'!$E$6,0,10*ROW('Hygiene Data'!E48))),'Data Summary'!DU54="Yes"),OFFSET('Hygiene Data'!$E$6,0,10*ROW('Hygiene Data'!E48)),NA())</f>
        <v>#N/A</v>
      </c>
      <c r="BG54" s="109" t="e">
        <f ca="true">+IF(AND(ISNUMBER(OFFSET('Hygiene Data'!$E$8,0,10*ROW('Hygiene Data'!E48))),'Data Summary'!DV54="Yes"),OFFSET('Hygiene Data'!$E$8,0,10*ROW('Hygiene Data'!E48)),NA())</f>
        <v>#N/A</v>
      </c>
      <c r="BH54" s="109" t="e">
        <f ca="true">+IF(AND(ISNUMBER(OFFSET('Hygiene Data'!$E$10,0,10*ROW('Hygiene Data'!E48))),'Data Summary'!DW54="Yes"),OFFSET('Hygiene Data'!$E$10,0,10*ROW('Hygiene Data'!E48)),NA())</f>
        <v>#N/A</v>
      </c>
      <c r="BI54" s="109" t="e">
        <f ca="true">+IF(AND(ISNUMBER(OFFSET('Hygiene Data'!$F$6,0,10*ROW('Hygiene Data'!F48))),'Data Summary'!DX54="Yes"),OFFSET('Hygiene Data'!$F$6,0,10*ROW('Hygiene Data'!F48)),NA())</f>
        <v>#N/A</v>
      </c>
      <c r="BJ54" s="109" t="e">
        <f ca="true">+IF(AND(ISNUMBER(OFFSET('Hygiene Data'!$F$8,0,10*ROW('Hygiene Data'!F48))),'Data Summary'!DY54="Yes"),OFFSET('Hygiene Data'!$F$8,0,10*ROW('Hygiene Data'!F48)),NA())</f>
        <v>#N/A</v>
      </c>
      <c r="BK54" s="109" t="e">
        <f ca="true">+IF(AND(ISNUMBER(OFFSET('Hygiene Data'!$F$10,0,10*ROW('Hygiene Data'!F48))),'Data Summary'!DZ54="Yes"),OFFSET('Hygiene Data'!$F$10,0,10*ROW('Hygiene Data'!F48)),NA())</f>
        <v>#N/A</v>
      </c>
      <c r="BL54" s="109" t="e">
        <f ca="true">+IF(AND(ISNUMBER(OFFSET('Hygiene Data'!$G$6,0,10*ROW('Hygiene Data'!G48))),'Data Summary'!EA54="Yes"),OFFSET('Hygiene Data'!$G$6,0,10*ROW('Hygiene Data'!G48)),NA())</f>
        <v>#N/A</v>
      </c>
      <c r="BM54" s="109" t="e">
        <f ca="true">+IF(AND(ISNUMBER(OFFSET('Hygiene Data'!$G$8,0,10*ROW('Hygiene Data'!G48))),'Data Summary'!EB54="Yes"),OFFSET('Hygiene Data'!$G$8,0,10*ROW('Hygiene Data'!G48)),NA())</f>
        <v>#N/A</v>
      </c>
      <c r="BN54" s="109" t="e">
        <f ca="true">+IF(AND(ISNUMBER(OFFSET('Hygiene Data'!$G$10,0,10*ROW('Hygiene Data'!G48))),'Data Summary'!EC54="Yes"),OFFSET('Hygiene Data'!$G$10,0,10*ROW('Hygiene Data'!G48)),NA())</f>
        <v>#N/A</v>
      </c>
      <c r="BO54" s="109" t="e">
        <f ca="true">+IF(AND(ISNUMBER(OFFSET('Hygiene Data'!$H$6,0,10*ROW('Hygiene Data'!H48))),'Data Summary'!ED54="Yes"),OFFSET('Hygiene Data'!$H$6,0,10*ROW('Hygiene Data'!H48)),NA())</f>
        <v>#N/A</v>
      </c>
      <c r="BP54" s="109" t="e">
        <f ca="true">+IF(AND(ISNUMBER(OFFSET('Hygiene Data'!$H$8,0,10*ROW('Hygiene Data'!H48))),'Data Summary'!EE54="Yes"),OFFSET('Hygiene Data'!$H$8,0,10*ROW('Hygiene Data'!H48)),NA())</f>
        <v>#N/A</v>
      </c>
      <c r="BQ54" s="109" t="e">
        <f ca="true">+IF(AND(ISNUMBER(OFFSET('Hygiene Data'!$H$10,0,10*ROW('Hygiene Data'!H48))),'Data Summary'!EF54="Yes"),OFFSET('Hygiene Data'!$H$10,0,10*ROW('Hygiene Data'!H48)),NA())</f>
        <v>#N/A</v>
      </c>
    </row>
    <row r="55" x14ac:dyDescent="0.2">
      <c r="A55" s="57" t="e">
        <f ca="true">+IF(OFFSET('Water Data'!$B$1,0,10*ROW('Water Data'!B49))="",NA(),OFFSET('Water Data'!$B$1,0,10*ROW('Water Data'!B49)))</f>
        <v>#N/A</v>
      </c>
      <c r="B55" s="57" t="e">
        <f ca="true">+IF(OFFSET('Water Data'!$A$3,0,10*ROW('Water Data'!A52))="",NA(),OFFSET('Water Data'!$A$3,0,10*ROW('Water Data'!A52)))</f>
        <v>#N/A</v>
      </c>
      <c r="C55" s="57" t="e">
        <f ca="true">+IF(OFFSET('Water Data'!$C$3,0,10*ROW('Water Data'!C52))="",NA(),OFFSET('Water Data'!$C$3,0,10*ROW('Water Data'!C52)))</f>
        <v>#N/A</v>
      </c>
      <c r="D55" s="58" t="e">
        <f ca="true">+IF(AND(ISNUMBER(OFFSET('Water Data'!$C$5,0,10*ROW('Water Data'!C49))),'Data Summary'!BS55="Yes"),100-OFFSET('Water Data'!$C$5,0,10*ROW('Water Data'!C49)),NA())</f>
        <v>#N/A</v>
      </c>
      <c r="E55" s="58" t="e">
        <f ca="true">+IF(AND(ISNUMBER(OFFSET('Water Data'!$C$7,0,10*ROW('Water Data'!C49))),'Data Summary'!BT55="Yes"),OFFSET('Water Data'!$C$7,0,10*ROW('Water Data'!C49)),NA())</f>
        <v>#N/A</v>
      </c>
      <c r="F55" s="58" t="e">
        <f ca="true">+IF(AND(ISNUMBER(OFFSET('Water Data'!$C$10,0,10*ROW('Water Data'!C49))),'Data Summary'!BU55="Yes"),OFFSET('Water Data'!$C$10,0,10*ROW('Water Data'!C49)),NA())</f>
        <v>#N/A</v>
      </c>
      <c r="G55" s="58" t="e">
        <f ca="true">+IF(AND(ISNUMBER(OFFSET('Water Data'!$D$5,0,10*ROW('Water Data'!D49))),'Data Summary'!BV55="Yes"),100-OFFSET('Water Data'!$D$5,0,10*ROW('Water Data'!D49)),NA())</f>
        <v>#N/A</v>
      </c>
      <c r="H55" s="58" t="e">
        <f ca="true">+IF(AND(ISNUMBER(OFFSET('Water Data'!$D$7,0,10*ROW('Water Data'!D49))),'Data Summary'!BW55="Yes"),OFFSET('Water Data'!$D$7,0,10*ROW('Water Data'!D49)),NA())</f>
        <v>#N/A</v>
      </c>
      <c r="I55" s="58" t="e">
        <f ca="true">+IF(AND(ISNUMBER(OFFSET('Water Data'!$D$10,0,10*ROW('Water Data'!D49))),'Data Summary'!BX55="Yes"),OFFSET('Water Data'!$D$10,0,10*ROW('Water Data'!D49)),NA())</f>
        <v>#N/A</v>
      </c>
      <c r="J55" s="58" t="e">
        <f ca="true">+IF(AND(ISNUMBER(OFFSET('Water Data'!$E$5,0,10*ROW('Water Data'!E49))),'Data Summary'!BY55="Yes"),100-OFFSET('Water Data'!$E$5,0,10*ROW('Water Data'!E49)),NA())</f>
        <v>#N/A</v>
      </c>
      <c r="K55" s="58" t="e">
        <f ca="true">+IF(AND(ISNUMBER(OFFSET('Water Data'!$E$7,0,10*ROW('Water Data'!E49))),'Data Summary'!BZ55="Yes"),OFFSET('Water Data'!$E$7,0,10*ROW('Water Data'!E49)),NA())</f>
        <v>#N/A</v>
      </c>
      <c r="L55" s="58" t="e">
        <f ca="true">+IF(AND(ISNUMBER(OFFSET('Water Data'!$E$10,0,10*ROW('Water Data'!E49))),'Data Summary'!CA55="Yes"),OFFSET('Water Data'!$E$10,0,10*ROW('Water Data'!E49)),NA())</f>
        <v>#N/A</v>
      </c>
      <c r="M55" s="58" t="e">
        <f ca="true">+IF(AND(ISNUMBER(OFFSET('Water Data'!$F$5,0,10*ROW('Water Data'!F49))),'Data Summary'!CB55="Yes"),100-OFFSET('Water Data'!$F$5,0,10*ROW('Water Data'!F49)),NA())</f>
        <v>#N/A</v>
      </c>
      <c r="N55" s="58" t="e">
        <f ca="true">+IF(AND(ISNUMBER(OFFSET('Water Data'!$F$7,0,10*ROW('Water Data'!F49))),'Data Summary'!CC55="Yes"),OFFSET('Water Data'!$F$7,0,10*ROW('Water Data'!F49)),NA())</f>
        <v>#N/A</v>
      </c>
      <c r="O55" s="58" t="e">
        <f ca="true">+IF(AND(ISNUMBER(OFFSET('Water Data'!$F$10,0,10*ROW('Water Data'!F49))),'Data Summary'!CD55="Yes"),OFFSET('Water Data'!$F$10,0,10*ROW('Water Data'!F49)),NA())</f>
        <v>#N/A</v>
      </c>
      <c r="P55" s="58" t="e">
        <f ca="true">+IF(AND(ISNUMBER(OFFSET('Water Data'!$G$5,0,10*ROW('Water Data'!G49))),'Data Summary'!CE55="Yes"),100-OFFSET('Water Data'!$G$5,0,10*ROW('Water Data'!G49)),NA())</f>
        <v>#N/A</v>
      </c>
      <c r="Q55" s="58" t="e">
        <f ca="true">+IF(AND(ISNUMBER(OFFSET('Water Data'!$G$7,0,10*ROW('Water Data'!G49))),'Data Summary'!CF55="Yes"),OFFSET('Water Data'!$G$7,0,10*ROW('Water Data'!G49)),NA())</f>
        <v>#N/A</v>
      </c>
      <c r="R55" s="58" t="e">
        <f ca="true">+IF(AND(ISNUMBER(OFFSET('Water Data'!$G$10,0,10*ROW('Water Data'!G49))),'Data Summary'!CG55="Yes"),OFFSET('Water Data'!$G$10,0,10*ROW('Water Data'!G49)),NA())</f>
        <v>#N/A</v>
      </c>
      <c r="S55" s="58" t="e">
        <f ca="true">+IF(AND(ISNUMBER(OFFSET('Water Data'!$H$5,0,10*ROW('Water Data'!H49))),'Data Summary'!CH55="Yes"),100-OFFSET('Water Data'!$H$5,0,10*ROW('Water Data'!H49)),NA())</f>
        <v>#N/A</v>
      </c>
      <c r="T55" s="58" t="e">
        <f ca="true">+IF(AND(ISNUMBER(OFFSET('Water Data'!$H$7,0,10*ROW('Water Data'!H49))),'Data Summary'!CI55="Yes"),OFFSET('Water Data'!$H$7,0,10*ROW('Water Data'!H49)),NA())</f>
        <v>#N/A</v>
      </c>
      <c r="U55" s="58" t="e">
        <f ca="true">+IF(AND(ISNUMBER(OFFSET('Water Data'!$H$10,0,10*ROW('Water Data'!H49))),'Data Summary'!CJ55="Yes"),OFFSET('Water Data'!$H$10,0,10*ROW('Water Data'!H49)),NA())</f>
        <v>#N/A</v>
      </c>
      <c r="V55" s="104" t="e">
        <f ca="true">+IF(AND(ISNUMBER(OFFSET('Sanitation Data'!$C$5,0,10*ROW('Sanitation Data'!C49))),'Data Summary'!CK55="Yes"),100-OFFSET('Sanitation Data'!$C$5,0,10*ROW('Sanitation Data'!C49)),NA())</f>
        <v>#N/A</v>
      </c>
      <c r="W55" s="104" t="e">
        <f ca="true">+IF(AND(ISNUMBER(OFFSET('Sanitation Data'!$C$7,0,10*ROW('Sanitation Data'!C49))),'Data Summary'!CL55="Yes"),OFFSET('Sanitation Data'!$C$7,0,10*ROW('Sanitation Data'!C49)),NA())</f>
        <v>#N/A</v>
      </c>
      <c r="X55" s="104" t="e">
        <f ca="true">+IF(AND(ISNUMBER(OFFSET('Sanitation Data'!$C$11,0,10*ROW('Sanitation Data'!C49))),'Data Summary'!CM55="Yes"),OFFSET('Sanitation Data'!$C$11,0,10*ROW('Sanitation Data'!C49)),NA())</f>
        <v>#N/A</v>
      </c>
      <c r="Y55" s="104" t="e">
        <f ca="true">+IF(AND(ISNUMBER(OFFSET('Sanitation Data'!$C$12,0,10*ROW('Sanitation Data'!C49))),'Data Summary'!CN55="Yes"),OFFSET('Sanitation Data'!$C$12,0,10*ROW('Sanitation Data'!C49)),NA())</f>
        <v>#N/A</v>
      </c>
      <c r="Z55" s="104" t="e">
        <f ca="true">+IF(AND(ISNUMBER(OFFSET('Sanitation Data'!$C$13,0,10*ROW('Sanitation Data'!C49))),'Data Summary'!CO55="Yes"),OFFSET('Sanitation Data'!$C$13,0,10*ROW('Sanitation Data'!C49)),NA())</f>
        <v>#N/A</v>
      </c>
      <c r="AA55" s="104" t="e">
        <f ca="true">+IF(AND(ISNUMBER(OFFSET('Sanitation Data'!$D$5,0,10*ROW('Sanitation Data'!D49))),'Data Summary'!CP55="Yes"),100-OFFSET('Sanitation Data'!$D$5,0,10*ROW('Sanitation Data'!D49)),NA())</f>
        <v>#N/A</v>
      </c>
      <c r="AB55" s="104" t="e">
        <f ca="true">+IF(AND(ISNUMBER(OFFSET('Sanitation Data'!$D$7,0,10*ROW('Sanitation Data'!D49))),'Data Summary'!CQ55="Yes"),OFFSET('Sanitation Data'!$D$7,0,10*ROW('Sanitation Data'!D49)),NA())</f>
        <v>#N/A</v>
      </c>
      <c r="AC55" s="104" t="e">
        <f ca="true">+IF(AND(ISNUMBER(OFFSET('Sanitation Data'!$D$11,0,10*ROW('Sanitation Data'!D49))),'Data Summary'!CR55="Yes"),OFFSET('Sanitation Data'!$D$11,0,10*ROW('Sanitation Data'!D49)),NA())</f>
        <v>#N/A</v>
      </c>
      <c r="AD55" s="104" t="e">
        <f ca="true">+IF(AND(ISNUMBER(OFFSET('Sanitation Data'!$D$12,0,10*ROW('Sanitation Data'!D49))),'Data Summary'!CS55="Yes"),OFFSET('Sanitation Data'!$D$12,0,10*ROW('Sanitation Data'!D49)),NA())</f>
        <v>#N/A</v>
      </c>
      <c r="AE55" s="104" t="e">
        <f ca="true">+IF(AND(ISNUMBER(OFFSET('Sanitation Data'!$D$13,0,10*ROW('Sanitation Data'!D49))),'Data Summary'!CT55="Yes"),OFFSET('Sanitation Data'!$D$13,0,10*ROW('Sanitation Data'!D49)),NA())</f>
        <v>#N/A</v>
      </c>
      <c r="AF55" s="104" t="e">
        <f ca="true">+IF(AND(ISNUMBER(OFFSET('Sanitation Data'!$E$5,0,10*ROW('Sanitation Data'!E49))),'Data Summary'!CU55="Yes"),100-OFFSET('Sanitation Data'!$E$5,0,10*ROW('Sanitation Data'!E49)),NA())</f>
        <v>#N/A</v>
      </c>
      <c r="AG55" s="104" t="e">
        <f ca="true">+IF(AND(ISNUMBER(OFFSET('Sanitation Data'!$E$7,0,10*ROW('Sanitation Data'!E49))),'Data Summary'!CV55="Yes"),OFFSET('Sanitation Data'!$E$7,0,10*ROW('Sanitation Data'!E49)),NA())</f>
        <v>#N/A</v>
      </c>
      <c r="AH55" s="104" t="e">
        <f ca="true">+IF(AND(ISNUMBER(OFFSET('Sanitation Data'!$E$11,0,10*ROW('Sanitation Data'!E49))),'Data Summary'!CW55="Yes"),OFFSET('Sanitation Data'!$E$11,0,10*ROW('Sanitation Data'!E49)),NA())</f>
        <v>#N/A</v>
      </c>
      <c r="AI55" s="104" t="e">
        <f ca="true">+IF(AND(ISNUMBER(OFFSET('Sanitation Data'!$E$12,0,10*ROW('Sanitation Data'!E49))),'Data Summary'!CX55="Yes"),OFFSET('Sanitation Data'!$E$12,0,10*ROW('Sanitation Data'!E49)),NA())</f>
        <v>#N/A</v>
      </c>
      <c r="AJ55" s="104" t="e">
        <f ca="true">+IF(AND(ISNUMBER(OFFSET('Sanitation Data'!$E$13,0,10*ROW('Sanitation Data'!E49))),'Data Summary'!CY55="Yes"),OFFSET('Sanitation Data'!$E$13,0,10*ROW('Sanitation Data'!E49)),NA())</f>
        <v>#N/A</v>
      </c>
      <c r="AK55" s="104" t="e">
        <f ca="true">+IF(AND(ISNUMBER(OFFSET('Sanitation Data'!$F$5,0,10*ROW('Sanitation Data'!F49))),'Data Summary'!CZ55="Yes"),100-OFFSET('Sanitation Data'!$F$5,0,10*ROW('Sanitation Data'!F49)),NA())</f>
        <v>#N/A</v>
      </c>
      <c r="AL55" s="104" t="e">
        <f ca="true">+IF(AND(ISNUMBER(OFFSET('Sanitation Data'!$F$7,0,10*ROW('Sanitation Data'!F49))),'Data Summary'!DA55="Yes"),OFFSET('Sanitation Data'!$F$7,0,10*ROW('Sanitation Data'!F49)),NA())</f>
        <v>#N/A</v>
      </c>
      <c r="AM55" s="104" t="e">
        <f ca="true">+IF(AND(ISNUMBER(OFFSET('Sanitation Data'!$F$11,0,10*ROW('Sanitation Data'!F49))),'Data Summary'!DB55="Yes"),OFFSET('Sanitation Data'!$F$11,0,10*ROW('Sanitation Data'!F49)),NA())</f>
        <v>#N/A</v>
      </c>
      <c r="AN55" s="104" t="e">
        <f ca="true">+IF(AND(ISNUMBER(OFFSET('Sanitation Data'!$F$12,0,10*ROW('Sanitation Data'!F49))),'Data Summary'!DC55="Yes"),OFFSET('Sanitation Data'!$F$12,0,10*ROW('Sanitation Data'!F49)),NA())</f>
        <v>#N/A</v>
      </c>
      <c r="AO55" s="104" t="e">
        <f ca="true">+IF(AND(ISNUMBER(OFFSET('Sanitation Data'!$F$13,0,10*ROW('Sanitation Data'!F49))),'Data Summary'!DD55="Yes"),OFFSET('Sanitation Data'!$F$13,0,10*ROW('Sanitation Data'!F49)),NA())</f>
        <v>#N/A</v>
      </c>
      <c r="AP55" s="104" t="e">
        <f ca="true">+IF(AND(ISNUMBER(OFFSET('Sanitation Data'!$G$5,0,10*ROW('Sanitation Data'!G49))),'Data Summary'!DE55="Yes"),100-OFFSET('Sanitation Data'!$G$5,0,10*ROW('Sanitation Data'!G49)),NA())</f>
        <v>#N/A</v>
      </c>
      <c r="AQ55" s="104" t="e">
        <f ca="true">+IF(AND(ISNUMBER(OFFSET('Sanitation Data'!$G$7,0,10*ROW('Sanitation Data'!G49))),'Data Summary'!DF55="Yes"),OFFSET('Sanitation Data'!$G$7,0,10*ROW('Sanitation Data'!G49)),NA())</f>
        <v>#N/A</v>
      </c>
      <c r="AR55" s="104" t="e">
        <f ca="true">+IF(AND(ISNUMBER(OFFSET('Sanitation Data'!$G$11,0,10*ROW('Sanitation Data'!G49))),'Data Summary'!DG55="Yes"),OFFSET('Sanitation Data'!$G$11,0,10*ROW('Sanitation Data'!G49)),NA())</f>
        <v>#N/A</v>
      </c>
      <c r="AS55" s="104" t="e">
        <f ca="true">+IF(AND(ISNUMBER(OFFSET('Sanitation Data'!$G$12,0,10*ROW('Sanitation Data'!G49))),'Data Summary'!DH55="Yes"),OFFSET('Sanitation Data'!$G$12,0,10*ROW('Sanitation Data'!G49)),NA())</f>
        <v>#N/A</v>
      </c>
      <c r="AT55" s="104" t="e">
        <f ca="true">+IF(AND(ISNUMBER(OFFSET('Sanitation Data'!$G$13,0,10*ROW('Sanitation Data'!G49))),'Data Summary'!DI55="Yes"),OFFSET('Sanitation Data'!$G$13,0,10*ROW('Sanitation Data'!G49)),NA())</f>
        <v>#N/A</v>
      </c>
      <c r="AU55" s="104" t="e">
        <f ca="true">+IF(AND(ISNUMBER(OFFSET('Sanitation Data'!$H$5,0,10*ROW('Sanitation Data'!H49))),'Data Summary'!DJ55="Yes"),100-OFFSET('Sanitation Data'!$H$5,0,10*ROW('Sanitation Data'!H49)),NA())</f>
        <v>#N/A</v>
      </c>
      <c r="AV55" s="104" t="e">
        <f ca="true">+IF(AND(ISNUMBER(OFFSET('Sanitation Data'!$H$7,0,10*ROW('Sanitation Data'!H49))),'Data Summary'!DK55="Yes"),OFFSET('Sanitation Data'!$H$7,0,10*ROW('Sanitation Data'!H49)),NA())</f>
        <v>#N/A</v>
      </c>
      <c r="AW55" s="104" t="e">
        <f ca="true">+IF(AND(ISNUMBER(OFFSET('Sanitation Data'!$H$11,0,10*ROW('Sanitation Data'!H49))),'Data Summary'!DL55="Yes"),OFFSET('Sanitation Data'!$H$11,0,10*ROW('Sanitation Data'!H49)),NA())</f>
        <v>#N/A</v>
      </c>
      <c r="AX55" s="104" t="e">
        <f ca="true">+IF(AND(ISNUMBER(OFFSET('Sanitation Data'!$H$12,0,10*ROW('Sanitation Data'!H49))),'Data Summary'!DM55="Yes"),OFFSET('Sanitation Data'!$H$12,0,10*ROW('Sanitation Data'!H49)),NA())</f>
        <v>#N/A</v>
      </c>
      <c r="AY55" s="104" t="e">
        <f ca="true">+IF(AND(ISNUMBER(OFFSET('Sanitation Data'!$H$13,0,10*ROW('Sanitation Data'!H49))),'Data Summary'!DN55="Yes"),OFFSET('Sanitation Data'!$H$13,0,10*ROW('Sanitation Data'!H49)),NA())</f>
        <v>#N/A</v>
      </c>
      <c r="AZ55" s="109" t="e">
        <f ca="true">+IF(AND(ISNUMBER(OFFSET('Hygiene Data'!$C$6,0,10*ROW('Hygiene Data'!C49))),'Data Summary'!DO55="Yes"),OFFSET('Hygiene Data'!$C$6,0,10*ROW('Hygiene Data'!C49)),NA())</f>
        <v>#N/A</v>
      </c>
      <c r="BA55" s="109" t="e">
        <f ca="true">+IF(AND(ISNUMBER(OFFSET('Hygiene Data'!$C$8,0,10*ROW('Hygiene Data'!C49))),'Data Summary'!DP55="Yes"),OFFSET('Hygiene Data'!$C$8,0,10*ROW('Hygiene Data'!C49)),NA())</f>
        <v>#N/A</v>
      </c>
      <c r="BB55" s="109" t="e">
        <f ca="true">+IF(AND(ISNUMBER(OFFSET('Hygiene Data'!$C$10,0,10*ROW('Hygiene Data'!C49))),'Data Summary'!DQ55="Yes"),OFFSET('Hygiene Data'!$C$10,0,10*ROW('Hygiene Data'!C49)),NA())</f>
        <v>#N/A</v>
      </c>
      <c r="BC55" s="109" t="e">
        <f ca="true">+IF(AND(ISNUMBER(OFFSET('Hygiene Data'!$D$6,0,10*ROW('Hygiene Data'!D49))),'Data Summary'!DR55="Yes"),OFFSET('Hygiene Data'!$D$6,0,10*ROW('Hygiene Data'!D49)),NA())</f>
        <v>#N/A</v>
      </c>
      <c r="BD55" s="109" t="e">
        <f ca="true">+IF(AND(ISNUMBER(OFFSET('Hygiene Data'!$D$8,0,10*ROW('Hygiene Data'!D49))),'Data Summary'!DS55="Yes"),OFFSET('Hygiene Data'!$D$8,0,10*ROW('Hygiene Data'!D49)),NA())</f>
        <v>#N/A</v>
      </c>
      <c r="BE55" s="109" t="e">
        <f ca="true">+IF(AND(ISNUMBER(OFFSET('Hygiene Data'!$D$10,0,10*ROW('Hygiene Data'!D49))),'Data Summary'!DT55="Yes"),OFFSET('Hygiene Data'!$D$10,0,10*ROW('Hygiene Data'!D49)),NA())</f>
        <v>#N/A</v>
      </c>
      <c r="BF55" s="109" t="e">
        <f ca="true">+IF(AND(ISNUMBER(OFFSET('Hygiene Data'!$E$6,0,10*ROW('Hygiene Data'!E49))),'Data Summary'!DU55="Yes"),OFFSET('Hygiene Data'!$E$6,0,10*ROW('Hygiene Data'!E49)),NA())</f>
        <v>#N/A</v>
      </c>
      <c r="BG55" s="109" t="e">
        <f ca="true">+IF(AND(ISNUMBER(OFFSET('Hygiene Data'!$E$8,0,10*ROW('Hygiene Data'!E49))),'Data Summary'!DV55="Yes"),OFFSET('Hygiene Data'!$E$8,0,10*ROW('Hygiene Data'!E49)),NA())</f>
        <v>#N/A</v>
      </c>
      <c r="BH55" s="109" t="e">
        <f ca="true">+IF(AND(ISNUMBER(OFFSET('Hygiene Data'!$E$10,0,10*ROW('Hygiene Data'!E49))),'Data Summary'!DW55="Yes"),OFFSET('Hygiene Data'!$E$10,0,10*ROW('Hygiene Data'!E49)),NA())</f>
        <v>#N/A</v>
      </c>
      <c r="BI55" s="109" t="e">
        <f ca="true">+IF(AND(ISNUMBER(OFFSET('Hygiene Data'!$F$6,0,10*ROW('Hygiene Data'!F49))),'Data Summary'!DX55="Yes"),OFFSET('Hygiene Data'!$F$6,0,10*ROW('Hygiene Data'!F49)),NA())</f>
        <v>#N/A</v>
      </c>
      <c r="BJ55" s="109" t="e">
        <f ca="true">+IF(AND(ISNUMBER(OFFSET('Hygiene Data'!$F$8,0,10*ROW('Hygiene Data'!F49))),'Data Summary'!DY55="Yes"),OFFSET('Hygiene Data'!$F$8,0,10*ROW('Hygiene Data'!F49)),NA())</f>
        <v>#N/A</v>
      </c>
      <c r="BK55" s="109" t="e">
        <f ca="true">+IF(AND(ISNUMBER(OFFSET('Hygiene Data'!$F$10,0,10*ROW('Hygiene Data'!F49))),'Data Summary'!DZ55="Yes"),OFFSET('Hygiene Data'!$F$10,0,10*ROW('Hygiene Data'!F49)),NA())</f>
        <v>#N/A</v>
      </c>
      <c r="BL55" s="109" t="e">
        <f ca="true">+IF(AND(ISNUMBER(OFFSET('Hygiene Data'!$G$6,0,10*ROW('Hygiene Data'!G49))),'Data Summary'!EA55="Yes"),OFFSET('Hygiene Data'!$G$6,0,10*ROW('Hygiene Data'!G49)),NA())</f>
        <v>#N/A</v>
      </c>
      <c r="BM55" s="109" t="e">
        <f ca="true">+IF(AND(ISNUMBER(OFFSET('Hygiene Data'!$G$8,0,10*ROW('Hygiene Data'!G49))),'Data Summary'!EB55="Yes"),OFFSET('Hygiene Data'!$G$8,0,10*ROW('Hygiene Data'!G49)),NA())</f>
        <v>#N/A</v>
      </c>
      <c r="BN55" s="109" t="e">
        <f ca="true">+IF(AND(ISNUMBER(OFFSET('Hygiene Data'!$G$10,0,10*ROW('Hygiene Data'!G49))),'Data Summary'!EC55="Yes"),OFFSET('Hygiene Data'!$G$10,0,10*ROW('Hygiene Data'!G49)),NA())</f>
        <v>#N/A</v>
      </c>
      <c r="BO55" s="109" t="e">
        <f ca="true">+IF(AND(ISNUMBER(OFFSET('Hygiene Data'!$H$6,0,10*ROW('Hygiene Data'!H49))),'Data Summary'!ED55="Yes"),OFFSET('Hygiene Data'!$H$6,0,10*ROW('Hygiene Data'!H49)),NA())</f>
        <v>#N/A</v>
      </c>
      <c r="BP55" s="109" t="e">
        <f ca="true">+IF(AND(ISNUMBER(OFFSET('Hygiene Data'!$H$8,0,10*ROW('Hygiene Data'!H49))),'Data Summary'!EE55="Yes"),OFFSET('Hygiene Data'!$H$8,0,10*ROW('Hygiene Data'!H49)),NA())</f>
        <v>#N/A</v>
      </c>
      <c r="BQ55" s="109" t="e">
        <f ca="true">+IF(AND(ISNUMBER(OFFSET('Hygiene Data'!$H$10,0,10*ROW('Hygiene Data'!H49))),'Data Summary'!EF55="Yes"),OFFSET('Hygiene Data'!$H$10,0,10*ROW('Hygiene Data'!H49)),NA())</f>
        <v>#N/A</v>
      </c>
    </row>
    <row r="56" x14ac:dyDescent="0.2">
      <c r="A56" s="57" t="e">
        <f ca="true">+IF(OFFSET('Water Data'!$B$1,0,10*ROW('Water Data'!B50))="",NA(),OFFSET('Water Data'!$B$1,0,10*ROW('Water Data'!B50)))</f>
        <v>#N/A</v>
      </c>
      <c r="B56" s="57" t="e">
        <f ca="true">+IF(OFFSET('Water Data'!$A$3,0,10*ROW('Water Data'!A53))="",NA(),OFFSET('Water Data'!$A$3,0,10*ROW('Water Data'!A53)))</f>
        <v>#N/A</v>
      </c>
      <c r="C56" s="57" t="e">
        <f ca="true">+IF(OFFSET('Water Data'!$C$3,0,10*ROW('Water Data'!C53))="",NA(),OFFSET('Water Data'!$C$3,0,10*ROW('Water Data'!C53)))</f>
        <v>#N/A</v>
      </c>
      <c r="D56" s="58" t="e">
        <f ca="true">+IF(AND(ISNUMBER(OFFSET('Water Data'!$C$5,0,10*ROW('Water Data'!C50))),'Data Summary'!BS56="Yes"),100-OFFSET('Water Data'!$C$5,0,10*ROW('Water Data'!C50)),NA())</f>
        <v>#N/A</v>
      </c>
      <c r="E56" s="58" t="e">
        <f ca="true">+IF(AND(ISNUMBER(OFFSET('Water Data'!$C$7,0,10*ROW('Water Data'!C50))),'Data Summary'!BT56="Yes"),OFFSET('Water Data'!$C$7,0,10*ROW('Water Data'!C50)),NA())</f>
        <v>#N/A</v>
      </c>
      <c r="F56" s="58" t="e">
        <f ca="true">+IF(AND(ISNUMBER(OFFSET('Water Data'!$C$10,0,10*ROW('Water Data'!C50))),'Data Summary'!BU56="Yes"),OFFSET('Water Data'!$C$10,0,10*ROW('Water Data'!C50)),NA())</f>
        <v>#N/A</v>
      </c>
      <c r="G56" s="58" t="e">
        <f ca="true">+IF(AND(ISNUMBER(OFFSET('Water Data'!$D$5,0,10*ROW('Water Data'!D50))),'Data Summary'!BV56="Yes"),100-OFFSET('Water Data'!$D$5,0,10*ROW('Water Data'!D50)),NA())</f>
        <v>#N/A</v>
      </c>
      <c r="H56" s="58" t="e">
        <f ca="true">+IF(AND(ISNUMBER(OFFSET('Water Data'!$D$7,0,10*ROW('Water Data'!D50))),'Data Summary'!BW56="Yes"),OFFSET('Water Data'!$D$7,0,10*ROW('Water Data'!D50)),NA())</f>
        <v>#N/A</v>
      </c>
      <c r="I56" s="58" t="e">
        <f ca="true">+IF(AND(ISNUMBER(OFFSET('Water Data'!$D$10,0,10*ROW('Water Data'!D50))),'Data Summary'!BX56="Yes"),OFFSET('Water Data'!$D$10,0,10*ROW('Water Data'!D50)),NA())</f>
        <v>#N/A</v>
      </c>
      <c r="J56" s="58" t="e">
        <f ca="true">+IF(AND(ISNUMBER(OFFSET('Water Data'!$E$5,0,10*ROW('Water Data'!E50))),'Data Summary'!BY56="Yes"),100-OFFSET('Water Data'!$E$5,0,10*ROW('Water Data'!E50)),NA())</f>
        <v>#N/A</v>
      </c>
      <c r="K56" s="58" t="e">
        <f ca="true">+IF(AND(ISNUMBER(OFFSET('Water Data'!$E$7,0,10*ROW('Water Data'!E50))),'Data Summary'!BZ56="Yes"),OFFSET('Water Data'!$E$7,0,10*ROW('Water Data'!E50)),NA())</f>
        <v>#N/A</v>
      </c>
      <c r="L56" s="58" t="e">
        <f ca="true">+IF(AND(ISNUMBER(OFFSET('Water Data'!$E$10,0,10*ROW('Water Data'!E50))),'Data Summary'!CA56="Yes"),OFFSET('Water Data'!$E$10,0,10*ROW('Water Data'!E50)),NA())</f>
        <v>#N/A</v>
      </c>
      <c r="M56" s="58" t="e">
        <f ca="true">+IF(AND(ISNUMBER(OFFSET('Water Data'!$F$5,0,10*ROW('Water Data'!F50))),'Data Summary'!CB56="Yes"),100-OFFSET('Water Data'!$F$5,0,10*ROW('Water Data'!F50)),NA())</f>
        <v>#N/A</v>
      </c>
      <c r="N56" s="58" t="e">
        <f ca="true">+IF(AND(ISNUMBER(OFFSET('Water Data'!$F$7,0,10*ROW('Water Data'!F50))),'Data Summary'!CC56="Yes"),OFFSET('Water Data'!$F$7,0,10*ROW('Water Data'!F50)),NA())</f>
        <v>#N/A</v>
      </c>
      <c r="O56" s="58" t="e">
        <f ca="true">+IF(AND(ISNUMBER(OFFSET('Water Data'!$F$10,0,10*ROW('Water Data'!F50))),'Data Summary'!CD56="Yes"),OFFSET('Water Data'!$F$10,0,10*ROW('Water Data'!F50)),NA())</f>
        <v>#N/A</v>
      </c>
      <c r="P56" s="58" t="e">
        <f ca="true">+IF(AND(ISNUMBER(OFFSET('Water Data'!$G$5,0,10*ROW('Water Data'!G50))),'Data Summary'!CE56="Yes"),100-OFFSET('Water Data'!$G$5,0,10*ROW('Water Data'!G50)),NA())</f>
        <v>#N/A</v>
      </c>
      <c r="Q56" s="58" t="e">
        <f ca="true">+IF(AND(ISNUMBER(OFFSET('Water Data'!$G$7,0,10*ROW('Water Data'!G50))),'Data Summary'!CF56="Yes"),OFFSET('Water Data'!$G$7,0,10*ROW('Water Data'!G50)),NA())</f>
        <v>#N/A</v>
      </c>
      <c r="R56" s="58" t="e">
        <f ca="true">+IF(AND(ISNUMBER(OFFSET('Water Data'!$G$10,0,10*ROW('Water Data'!G50))),'Data Summary'!CG56="Yes"),OFFSET('Water Data'!$G$10,0,10*ROW('Water Data'!G50)),NA())</f>
        <v>#N/A</v>
      </c>
      <c r="S56" s="58" t="e">
        <f ca="true">+IF(AND(ISNUMBER(OFFSET('Water Data'!$H$5,0,10*ROW('Water Data'!H50))),'Data Summary'!CH56="Yes"),100-OFFSET('Water Data'!$H$5,0,10*ROW('Water Data'!H50)),NA())</f>
        <v>#N/A</v>
      </c>
      <c r="T56" s="58" t="e">
        <f ca="true">+IF(AND(ISNUMBER(OFFSET('Water Data'!$H$7,0,10*ROW('Water Data'!H50))),'Data Summary'!CI56="Yes"),OFFSET('Water Data'!$H$7,0,10*ROW('Water Data'!H50)),NA())</f>
        <v>#N/A</v>
      </c>
      <c r="U56" s="58" t="e">
        <f ca="true">+IF(AND(ISNUMBER(OFFSET('Water Data'!$H$10,0,10*ROW('Water Data'!H50))),'Data Summary'!CJ56="Yes"),OFFSET('Water Data'!$H$10,0,10*ROW('Water Data'!H50)),NA())</f>
        <v>#N/A</v>
      </c>
      <c r="V56" s="104" t="e">
        <f ca="true">+IF(AND(ISNUMBER(OFFSET('Sanitation Data'!$C$5,0,10*ROW('Sanitation Data'!C50))),'Data Summary'!CK56="Yes"),100-OFFSET('Sanitation Data'!$C$5,0,10*ROW('Sanitation Data'!C50)),NA())</f>
        <v>#N/A</v>
      </c>
      <c r="W56" s="104" t="e">
        <f ca="true">+IF(AND(ISNUMBER(OFFSET('Sanitation Data'!$C$7,0,10*ROW('Sanitation Data'!C50))),'Data Summary'!CL56="Yes"),OFFSET('Sanitation Data'!$C$7,0,10*ROW('Sanitation Data'!C50)),NA())</f>
        <v>#N/A</v>
      </c>
      <c r="X56" s="104" t="e">
        <f ca="true">+IF(AND(ISNUMBER(OFFSET('Sanitation Data'!$C$11,0,10*ROW('Sanitation Data'!C50))),'Data Summary'!CM56="Yes"),OFFSET('Sanitation Data'!$C$11,0,10*ROW('Sanitation Data'!C50)),NA())</f>
        <v>#N/A</v>
      </c>
      <c r="Y56" s="104" t="e">
        <f ca="true">+IF(AND(ISNUMBER(OFFSET('Sanitation Data'!$C$12,0,10*ROW('Sanitation Data'!C50))),'Data Summary'!CN56="Yes"),OFFSET('Sanitation Data'!$C$12,0,10*ROW('Sanitation Data'!C50)),NA())</f>
        <v>#N/A</v>
      </c>
      <c r="Z56" s="104" t="e">
        <f ca="true">+IF(AND(ISNUMBER(OFFSET('Sanitation Data'!$C$13,0,10*ROW('Sanitation Data'!C50))),'Data Summary'!CO56="Yes"),OFFSET('Sanitation Data'!$C$13,0,10*ROW('Sanitation Data'!C50)),NA())</f>
        <v>#N/A</v>
      </c>
      <c r="AA56" s="104" t="e">
        <f ca="true">+IF(AND(ISNUMBER(OFFSET('Sanitation Data'!$D$5,0,10*ROW('Sanitation Data'!D50))),'Data Summary'!CP56="Yes"),100-OFFSET('Sanitation Data'!$D$5,0,10*ROW('Sanitation Data'!D50)),NA())</f>
        <v>#N/A</v>
      </c>
      <c r="AB56" s="104" t="e">
        <f ca="true">+IF(AND(ISNUMBER(OFFSET('Sanitation Data'!$D$7,0,10*ROW('Sanitation Data'!D50))),'Data Summary'!CQ56="Yes"),OFFSET('Sanitation Data'!$D$7,0,10*ROW('Sanitation Data'!D50)),NA())</f>
        <v>#N/A</v>
      </c>
      <c r="AC56" s="104" t="e">
        <f ca="true">+IF(AND(ISNUMBER(OFFSET('Sanitation Data'!$D$11,0,10*ROW('Sanitation Data'!D50))),'Data Summary'!CR56="Yes"),OFFSET('Sanitation Data'!$D$11,0,10*ROW('Sanitation Data'!D50)),NA())</f>
        <v>#N/A</v>
      </c>
      <c r="AD56" s="104" t="e">
        <f ca="true">+IF(AND(ISNUMBER(OFFSET('Sanitation Data'!$D$12,0,10*ROW('Sanitation Data'!D50))),'Data Summary'!CS56="Yes"),OFFSET('Sanitation Data'!$D$12,0,10*ROW('Sanitation Data'!D50)),NA())</f>
        <v>#N/A</v>
      </c>
      <c r="AE56" s="104" t="e">
        <f ca="true">+IF(AND(ISNUMBER(OFFSET('Sanitation Data'!$D$13,0,10*ROW('Sanitation Data'!D50))),'Data Summary'!CT56="Yes"),OFFSET('Sanitation Data'!$D$13,0,10*ROW('Sanitation Data'!D50)),NA())</f>
        <v>#N/A</v>
      </c>
      <c r="AF56" s="104" t="e">
        <f ca="true">+IF(AND(ISNUMBER(OFFSET('Sanitation Data'!$E$5,0,10*ROW('Sanitation Data'!E50))),'Data Summary'!CU56="Yes"),100-OFFSET('Sanitation Data'!$E$5,0,10*ROW('Sanitation Data'!E50)),NA())</f>
        <v>#N/A</v>
      </c>
      <c r="AG56" s="104" t="e">
        <f ca="true">+IF(AND(ISNUMBER(OFFSET('Sanitation Data'!$E$7,0,10*ROW('Sanitation Data'!E50))),'Data Summary'!CV56="Yes"),OFFSET('Sanitation Data'!$E$7,0,10*ROW('Sanitation Data'!E50)),NA())</f>
        <v>#N/A</v>
      </c>
      <c r="AH56" s="104" t="e">
        <f ca="true">+IF(AND(ISNUMBER(OFFSET('Sanitation Data'!$E$11,0,10*ROW('Sanitation Data'!E50))),'Data Summary'!CW56="Yes"),OFFSET('Sanitation Data'!$E$11,0,10*ROW('Sanitation Data'!E50)),NA())</f>
        <v>#N/A</v>
      </c>
      <c r="AI56" s="104" t="e">
        <f ca="true">+IF(AND(ISNUMBER(OFFSET('Sanitation Data'!$E$12,0,10*ROW('Sanitation Data'!E50))),'Data Summary'!CX56="Yes"),OFFSET('Sanitation Data'!$E$12,0,10*ROW('Sanitation Data'!E50)),NA())</f>
        <v>#N/A</v>
      </c>
      <c r="AJ56" s="104" t="e">
        <f ca="true">+IF(AND(ISNUMBER(OFFSET('Sanitation Data'!$E$13,0,10*ROW('Sanitation Data'!E50))),'Data Summary'!CY56="Yes"),OFFSET('Sanitation Data'!$E$13,0,10*ROW('Sanitation Data'!E50)),NA())</f>
        <v>#N/A</v>
      </c>
      <c r="AK56" s="104" t="e">
        <f ca="true">+IF(AND(ISNUMBER(OFFSET('Sanitation Data'!$F$5,0,10*ROW('Sanitation Data'!F50))),'Data Summary'!CZ56="Yes"),100-OFFSET('Sanitation Data'!$F$5,0,10*ROW('Sanitation Data'!F50)),NA())</f>
        <v>#N/A</v>
      </c>
      <c r="AL56" s="104" t="e">
        <f ca="true">+IF(AND(ISNUMBER(OFFSET('Sanitation Data'!$F$7,0,10*ROW('Sanitation Data'!F50))),'Data Summary'!DA56="Yes"),OFFSET('Sanitation Data'!$F$7,0,10*ROW('Sanitation Data'!F50)),NA())</f>
        <v>#N/A</v>
      </c>
      <c r="AM56" s="104" t="e">
        <f ca="true">+IF(AND(ISNUMBER(OFFSET('Sanitation Data'!$F$11,0,10*ROW('Sanitation Data'!F50))),'Data Summary'!DB56="Yes"),OFFSET('Sanitation Data'!$F$11,0,10*ROW('Sanitation Data'!F50)),NA())</f>
        <v>#N/A</v>
      </c>
      <c r="AN56" s="104" t="e">
        <f ca="true">+IF(AND(ISNUMBER(OFFSET('Sanitation Data'!$F$12,0,10*ROW('Sanitation Data'!F50))),'Data Summary'!DC56="Yes"),OFFSET('Sanitation Data'!$F$12,0,10*ROW('Sanitation Data'!F50)),NA())</f>
        <v>#N/A</v>
      </c>
      <c r="AO56" s="104" t="e">
        <f ca="true">+IF(AND(ISNUMBER(OFFSET('Sanitation Data'!$F$13,0,10*ROW('Sanitation Data'!F50))),'Data Summary'!DD56="Yes"),OFFSET('Sanitation Data'!$F$13,0,10*ROW('Sanitation Data'!F50)),NA())</f>
        <v>#N/A</v>
      </c>
      <c r="AP56" s="104" t="e">
        <f ca="true">+IF(AND(ISNUMBER(OFFSET('Sanitation Data'!$G$5,0,10*ROW('Sanitation Data'!G50))),'Data Summary'!DE56="Yes"),100-OFFSET('Sanitation Data'!$G$5,0,10*ROW('Sanitation Data'!G50)),NA())</f>
        <v>#N/A</v>
      </c>
      <c r="AQ56" s="104" t="e">
        <f ca="true">+IF(AND(ISNUMBER(OFFSET('Sanitation Data'!$G$7,0,10*ROW('Sanitation Data'!G50))),'Data Summary'!DF56="Yes"),OFFSET('Sanitation Data'!$G$7,0,10*ROW('Sanitation Data'!G50)),NA())</f>
        <v>#N/A</v>
      </c>
      <c r="AR56" s="104" t="e">
        <f ca="true">+IF(AND(ISNUMBER(OFFSET('Sanitation Data'!$G$11,0,10*ROW('Sanitation Data'!G50))),'Data Summary'!DG56="Yes"),OFFSET('Sanitation Data'!$G$11,0,10*ROW('Sanitation Data'!G50)),NA())</f>
        <v>#N/A</v>
      </c>
      <c r="AS56" s="104" t="e">
        <f ca="true">+IF(AND(ISNUMBER(OFFSET('Sanitation Data'!$G$12,0,10*ROW('Sanitation Data'!G50))),'Data Summary'!DH56="Yes"),OFFSET('Sanitation Data'!$G$12,0,10*ROW('Sanitation Data'!G50)),NA())</f>
        <v>#N/A</v>
      </c>
      <c r="AT56" s="104" t="e">
        <f ca="true">+IF(AND(ISNUMBER(OFFSET('Sanitation Data'!$G$13,0,10*ROW('Sanitation Data'!G50))),'Data Summary'!DI56="Yes"),OFFSET('Sanitation Data'!$G$13,0,10*ROW('Sanitation Data'!G50)),NA())</f>
        <v>#N/A</v>
      </c>
      <c r="AU56" s="104" t="e">
        <f ca="true">+IF(AND(ISNUMBER(OFFSET('Sanitation Data'!$H$5,0,10*ROW('Sanitation Data'!H50))),'Data Summary'!DJ56="Yes"),100-OFFSET('Sanitation Data'!$H$5,0,10*ROW('Sanitation Data'!H50)),NA())</f>
        <v>#N/A</v>
      </c>
      <c r="AV56" s="104" t="e">
        <f ca="true">+IF(AND(ISNUMBER(OFFSET('Sanitation Data'!$H$7,0,10*ROW('Sanitation Data'!H50))),'Data Summary'!DK56="Yes"),OFFSET('Sanitation Data'!$H$7,0,10*ROW('Sanitation Data'!H50)),NA())</f>
        <v>#N/A</v>
      </c>
      <c r="AW56" s="104" t="e">
        <f ca="true">+IF(AND(ISNUMBER(OFFSET('Sanitation Data'!$H$11,0,10*ROW('Sanitation Data'!H50))),'Data Summary'!DL56="Yes"),OFFSET('Sanitation Data'!$H$11,0,10*ROW('Sanitation Data'!H50)),NA())</f>
        <v>#N/A</v>
      </c>
      <c r="AX56" s="104" t="e">
        <f ca="true">+IF(AND(ISNUMBER(OFFSET('Sanitation Data'!$H$12,0,10*ROW('Sanitation Data'!H50))),'Data Summary'!DM56="Yes"),OFFSET('Sanitation Data'!$H$12,0,10*ROW('Sanitation Data'!H50)),NA())</f>
        <v>#N/A</v>
      </c>
      <c r="AY56" s="104" t="e">
        <f ca="true">+IF(AND(ISNUMBER(OFFSET('Sanitation Data'!$H$13,0,10*ROW('Sanitation Data'!H50))),'Data Summary'!DN56="Yes"),OFFSET('Sanitation Data'!$H$13,0,10*ROW('Sanitation Data'!H50)),NA())</f>
        <v>#N/A</v>
      </c>
      <c r="AZ56" s="109" t="e">
        <f ca="true">+IF(AND(ISNUMBER(OFFSET('Hygiene Data'!$C$6,0,10*ROW('Hygiene Data'!C50))),'Data Summary'!DO56="Yes"),OFFSET('Hygiene Data'!$C$6,0,10*ROW('Hygiene Data'!C50)),NA())</f>
        <v>#N/A</v>
      </c>
      <c r="BA56" s="109" t="e">
        <f ca="true">+IF(AND(ISNUMBER(OFFSET('Hygiene Data'!$C$8,0,10*ROW('Hygiene Data'!C50))),'Data Summary'!DP56="Yes"),OFFSET('Hygiene Data'!$C$8,0,10*ROW('Hygiene Data'!C50)),NA())</f>
        <v>#N/A</v>
      </c>
      <c r="BB56" s="109" t="e">
        <f ca="true">+IF(AND(ISNUMBER(OFFSET('Hygiene Data'!$C$10,0,10*ROW('Hygiene Data'!C50))),'Data Summary'!DQ56="Yes"),OFFSET('Hygiene Data'!$C$10,0,10*ROW('Hygiene Data'!C50)),NA())</f>
        <v>#N/A</v>
      </c>
      <c r="BC56" s="109" t="e">
        <f ca="true">+IF(AND(ISNUMBER(OFFSET('Hygiene Data'!$D$6,0,10*ROW('Hygiene Data'!D50))),'Data Summary'!DR56="Yes"),OFFSET('Hygiene Data'!$D$6,0,10*ROW('Hygiene Data'!D50)),NA())</f>
        <v>#N/A</v>
      </c>
      <c r="BD56" s="109" t="e">
        <f ca="true">+IF(AND(ISNUMBER(OFFSET('Hygiene Data'!$D$8,0,10*ROW('Hygiene Data'!D50))),'Data Summary'!DS56="Yes"),OFFSET('Hygiene Data'!$D$8,0,10*ROW('Hygiene Data'!D50)),NA())</f>
        <v>#N/A</v>
      </c>
      <c r="BE56" s="109" t="e">
        <f ca="true">+IF(AND(ISNUMBER(OFFSET('Hygiene Data'!$D$10,0,10*ROW('Hygiene Data'!D50))),'Data Summary'!DT56="Yes"),OFFSET('Hygiene Data'!$D$10,0,10*ROW('Hygiene Data'!D50)),NA())</f>
        <v>#N/A</v>
      </c>
      <c r="BF56" s="109" t="e">
        <f ca="true">+IF(AND(ISNUMBER(OFFSET('Hygiene Data'!$E$6,0,10*ROW('Hygiene Data'!E50))),'Data Summary'!DU56="Yes"),OFFSET('Hygiene Data'!$E$6,0,10*ROW('Hygiene Data'!E50)),NA())</f>
        <v>#N/A</v>
      </c>
      <c r="BG56" s="109" t="e">
        <f ca="true">+IF(AND(ISNUMBER(OFFSET('Hygiene Data'!$E$8,0,10*ROW('Hygiene Data'!E50))),'Data Summary'!DV56="Yes"),OFFSET('Hygiene Data'!$E$8,0,10*ROW('Hygiene Data'!E50)),NA())</f>
        <v>#N/A</v>
      </c>
      <c r="BH56" s="109" t="e">
        <f ca="true">+IF(AND(ISNUMBER(OFFSET('Hygiene Data'!$E$10,0,10*ROW('Hygiene Data'!E50))),'Data Summary'!DW56="Yes"),OFFSET('Hygiene Data'!$E$10,0,10*ROW('Hygiene Data'!E50)),NA())</f>
        <v>#N/A</v>
      </c>
      <c r="BI56" s="109" t="e">
        <f ca="true">+IF(AND(ISNUMBER(OFFSET('Hygiene Data'!$F$6,0,10*ROW('Hygiene Data'!F50))),'Data Summary'!DX56="Yes"),OFFSET('Hygiene Data'!$F$6,0,10*ROW('Hygiene Data'!F50)),NA())</f>
        <v>#N/A</v>
      </c>
      <c r="BJ56" s="109" t="e">
        <f ca="true">+IF(AND(ISNUMBER(OFFSET('Hygiene Data'!$F$8,0,10*ROW('Hygiene Data'!F50))),'Data Summary'!DY56="Yes"),OFFSET('Hygiene Data'!$F$8,0,10*ROW('Hygiene Data'!F50)),NA())</f>
        <v>#N/A</v>
      </c>
      <c r="BK56" s="109" t="e">
        <f ca="true">+IF(AND(ISNUMBER(OFFSET('Hygiene Data'!$F$10,0,10*ROW('Hygiene Data'!F50))),'Data Summary'!DZ56="Yes"),OFFSET('Hygiene Data'!$F$10,0,10*ROW('Hygiene Data'!F50)),NA())</f>
        <v>#N/A</v>
      </c>
      <c r="BL56" s="109" t="e">
        <f ca="true">+IF(AND(ISNUMBER(OFFSET('Hygiene Data'!$G$6,0,10*ROW('Hygiene Data'!G50))),'Data Summary'!EA56="Yes"),OFFSET('Hygiene Data'!$G$6,0,10*ROW('Hygiene Data'!G50)),NA())</f>
        <v>#N/A</v>
      </c>
      <c r="BM56" s="109" t="e">
        <f ca="true">+IF(AND(ISNUMBER(OFFSET('Hygiene Data'!$G$8,0,10*ROW('Hygiene Data'!G50))),'Data Summary'!EB56="Yes"),OFFSET('Hygiene Data'!$G$8,0,10*ROW('Hygiene Data'!G50)),NA())</f>
        <v>#N/A</v>
      </c>
      <c r="BN56" s="109" t="e">
        <f ca="true">+IF(AND(ISNUMBER(OFFSET('Hygiene Data'!$G$10,0,10*ROW('Hygiene Data'!G50))),'Data Summary'!EC56="Yes"),OFFSET('Hygiene Data'!$G$10,0,10*ROW('Hygiene Data'!G50)),NA())</f>
        <v>#N/A</v>
      </c>
      <c r="BO56" s="109" t="e">
        <f ca="true">+IF(AND(ISNUMBER(OFFSET('Hygiene Data'!$H$6,0,10*ROW('Hygiene Data'!H50))),'Data Summary'!ED56="Yes"),OFFSET('Hygiene Data'!$H$6,0,10*ROW('Hygiene Data'!H50)),NA())</f>
        <v>#N/A</v>
      </c>
      <c r="BP56" s="109" t="e">
        <f ca="true">+IF(AND(ISNUMBER(OFFSET('Hygiene Data'!$H$8,0,10*ROW('Hygiene Data'!H50))),'Data Summary'!EE56="Yes"),OFFSET('Hygiene Data'!$H$8,0,10*ROW('Hygiene Data'!H50)),NA())</f>
        <v>#N/A</v>
      </c>
      <c r="BQ56" s="109" t="e">
        <f ca="true">+IF(AND(ISNUMBER(OFFSET('Hygiene Data'!$H$10,0,10*ROW('Hygiene Data'!H50))),'Data Summary'!EF56="Yes"),OFFSET('Hygiene Data'!$H$10,0,10*ROW('Hygiene Data'!H50)),NA())</f>
        <v>#N/A</v>
      </c>
    </row>
    <row r="57" x14ac:dyDescent="0.2">
      <c r="A57" s="57" t="e">
        <f ca="true">+IF(OFFSET('Water Data'!$B$1,0,10*ROW('Water Data'!B51))="",NA(),OFFSET('Water Data'!$B$1,0,10*ROW('Water Data'!B51)))</f>
        <v>#N/A</v>
      </c>
      <c r="B57" s="57" t="e">
        <f ca="true">+IF(OFFSET('Water Data'!$A$3,0,10*ROW('Water Data'!A54))="",NA(),OFFSET('Water Data'!$A$3,0,10*ROW('Water Data'!A54)))</f>
        <v>#N/A</v>
      </c>
      <c r="C57" s="57" t="e">
        <f ca="true">+IF(OFFSET('Water Data'!$C$3,0,10*ROW('Water Data'!C54))="",NA(),OFFSET('Water Data'!$C$3,0,10*ROW('Water Data'!C54)))</f>
        <v>#N/A</v>
      </c>
      <c r="D57" s="58" t="e">
        <f ca="true">+IF(AND(ISNUMBER(OFFSET('Water Data'!$C$5,0,10*ROW('Water Data'!C51))),'Data Summary'!BS57="Yes"),100-OFFSET('Water Data'!$C$5,0,10*ROW('Water Data'!C51)),NA())</f>
        <v>#N/A</v>
      </c>
      <c r="E57" s="58" t="e">
        <f ca="true">+IF(AND(ISNUMBER(OFFSET('Water Data'!$C$7,0,10*ROW('Water Data'!C51))),'Data Summary'!BT57="Yes"),OFFSET('Water Data'!$C$7,0,10*ROW('Water Data'!C51)),NA())</f>
        <v>#N/A</v>
      </c>
      <c r="F57" s="58" t="e">
        <f ca="true">+IF(AND(ISNUMBER(OFFSET('Water Data'!$C$10,0,10*ROW('Water Data'!C51))),'Data Summary'!BU57="Yes"),OFFSET('Water Data'!$C$10,0,10*ROW('Water Data'!C51)),NA())</f>
        <v>#N/A</v>
      </c>
      <c r="G57" s="58" t="e">
        <f ca="true">+IF(AND(ISNUMBER(OFFSET('Water Data'!$D$5,0,10*ROW('Water Data'!D51))),'Data Summary'!BV57="Yes"),100-OFFSET('Water Data'!$D$5,0,10*ROW('Water Data'!D51)),NA())</f>
        <v>#N/A</v>
      </c>
      <c r="H57" s="58" t="e">
        <f ca="true">+IF(AND(ISNUMBER(OFFSET('Water Data'!$D$7,0,10*ROW('Water Data'!D51))),'Data Summary'!BW57="Yes"),OFFSET('Water Data'!$D$7,0,10*ROW('Water Data'!D51)),NA())</f>
        <v>#N/A</v>
      </c>
      <c r="I57" s="58" t="e">
        <f ca="true">+IF(AND(ISNUMBER(OFFSET('Water Data'!$D$10,0,10*ROW('Water Data'!D51))),'Data Summary'!BX57="Yes"),OFFSET('Water Data'!$D$10,0,10*ROW('Water Data'!D51)),NA())</f>
        <v>#N/A</v>
      </c>
      <c r="J57" s="58" t="e">
        <f ca="true">+IF(AND(ISNUMBER(OFFSET('Water Data'!$E$5,0,10*ROW('Water Data'!E51))),'Data Summary'!BY57="Yes"),100-OFFSET('Water Data'!$E$5,0,10*ROW('Water Data'!E51)),NA())</f>
        <v>#N/A</v>
      </c>
      <c r="K57" s="58" t="e">
        <f ca="true">+IF(AND(ISNUMBER(OFFSET('Water Data'!$E$7,0,10*ROW('Water Data'!E51))),'Data Summary'!BZ57="Yes"),OFFSET('Water Data'!$E$7,0,10*ROW('Water Data'!E51)),NA())</f>
        <v>#N/A</v>
      </c>
      <c r="L57" s="58" t="e">
        <f ca="true">+IF(AND(ISNUMBER(OFFSET('Water Data'!$E$10,0,10*ROW('Water Data'!E51))),'Data Summary'!CA57="Yes"),OFFSET('Water Data'!$E$10,0,10*ROW('Water Data'!E51)),NA())</f>
        <v>#N/A</v>
      </c>
      <c r="M57" s="58" t="e">
        <f ca="true">+IF(AND(ISNUMBER(OFFSET('Water Data'!$F$5,0,10*ROW('Water Data'!F51))),'Data Summary'!CB57="Yes"),100-OFFSET('Water Data'!$F$5,0,10*ROW('Water Data'!F51)),NA())</f>
        <v>#N/A</v>
      </c>
      <c r="N57" s="58" t="e">
        <f ca="true">+IF(AND(ISNUMBER(OFFSET('Water Data'!$F$7,0,10*ROW('Water Data'!F51))),'Data Summary'!CC57="Yes"),OFFSET('Water Data'!$F$7,0,10*ROW('Water Data'!F51)),NA())</f>
        <v>#N/A</v>
      </c>
      <c r="O57" s="58" t="e">
        <f ca="true">+IF(AND(ISNUMBER(OFFSET('Water Data'!$F$10,0,10*ROW('Water Data'!F51))),'Data Summary'!CD57="Yes"),OFFSET('Water Data'!$F$10,0,10*ROW('Water Data'!F51)),NA())</f>
        <v>#N/A</v>
      </c>
      <c r="P57" s="58" t="e">
        <f ca="true">+IF(AND(ISNUMBER(OFFSET('Water Data'!$G$5,0,10*ROW('Water Data'!G51))),'Data Summary'!CE57="Yes"),100-OFFSET('Water Data'!$G$5,0,10*ROW('Water Data'!G51)),NA())</f>
        <v>#N/A</v>
      </c>
      <c r="Q57" s="58" t="e">
        <f ca="true">+IF(AND(ISNUMBER(OFFSET('Water Data'!$G$7,0,10*ROW('Water Data'!G51))),'Data Summary'!CF57="Yes"),OFFSET('Water Data'!$G$7,0,10*ROW('Water Data'!G51)),NA())</f>
        <v>#N/A</v>
      </c>
      <c r="R57" s="58" t="e">
        <f ca="true">+IF(AND(ISNUMBER(OFFSET('Water Data'!$G$10,0,10*ROW('Water Data'!G51))),'Data Summary'!CG57="Yes"),OFFSET('Water Data'!$G$10,0,10*ROW('Water Data'!G51)),NA())</f>
        <v>#N/A</v>
      </c>
      <c r="S57" s="58" t="e">
        <f ca="true">+IF(AND(ISNUMBER(OFFSET('Water Data'!$H$5,0,10*ROW('Water Data'!H51))),'Data Summary'!CH57="Yes"),100-OFFSET('Water Data'!$H$5,0,10*ROW('Water Data'!H51)),NA())</f>
        <v>#N/A</v>
      </c>
      <c r="T57" s="58" t="e">
        <f ca="true">+IF(AND(ISNUMBER(OFFSET('Water Data'!$H$7,0,10*ROW('Water Data'!H51))),'Data Summary'!CI57="Yes"),OFFSET('Water Data'!$H$7,0,10*ROW('Water Data'!H51)),NA())</f>
        <v>#N/A</v>
      </c>
      <c r="U57" s="58" t="e">
        <f ca="true">+IF(AND(ISNUMBER(OFFSET('Water Data'!$H$10,0,10*ROW('Water Data'!H51))),'Data Summary'!CJ57="Yes"),OFFSET('Water Data'!$H$10,0,10*ROW('Water Data'!H51)),NA())</f>
        <v>#N/A</v>
      </c>
      <c r="V57" s="104" t="e">
        <f ca="true">+IF(AND(ISNUMBER(OFFSET('Sanitation Data'!$C$5,0,10*ROW('Sanitation Data'!C51))),'Data Summary'!CK57="Yes"),100-OFFSET('Sanitation Data'!$C$5,0,10*ROW('Sanitation Data'!C51)),NA())</f>
        <v>#N/A</v>
      </c>
      <c r="W57" s="104" t="e">
        <f ca="true">+IF(AND(ISNUMBER(OFFSET('Sanitation Data'!$C$7,0,10*ROW('Sanitation Data'!C51))),'Data Summary'!CL57="Yes"),OFFSET('Sanitation Data'!$C$7,0,10*ROW('Sanitation Data'!C51)),NA())</f>
        <v>#N/A</v>
      </c>
      <c r="X57" s="104" t="e">
        <f ca="true">+IF(AND(ISNUMBER(OFFSET('Sanitation Data'!$C$11,0,10*ROW('Sanitation Data'!C51))),'Data Summary'!CM57="Yes"),OFFSET('Sanitation Data'!$C$11,0,10*ROW('Sanitation Data'!C51)),NA())</f>
        <v>#N/A</v>
      </c>
      <c r="Y57" s="104" t="e">
        <f ca="true">+IF(AND(ISNUMBER(OFFSET('Sanitation Data'!$C$12,0,10*ROW('Sanitation Data'!C51))),'Data Summary'!CN57="Yes"),OFFSET('Sanitation Data'!$C$12,0,10*ROW('Sanitation Data'!C51)),NA())</f>
        <v>#N/A</v>
      </c>
      <c r="Z57" s="104" t="e">
        <f ca="true">+IF(AND(ISNUMBER(OFFSET('Sanitation Data'!$C$13,0,10*ROW('Sanitation Data'!C51))),'Data Summary'!CO57="Yes"),OFFSET('Sanitation Data'!$C$13,0,10*ROW('Sanitation Data'!C51)),NA())</f>
        <v>#N/A</v>
      </c>
      <c r="AA57" s="104" t="e">
        <f ca="true">+IF(AND(ISNUMBER(OFFSET('Sanitation Data'!$D$5,0,10*ROW('Sanitation Data'!D51))),'Data Summary'!CP57="Yes"),100-OFFSET('Sanitation Data'!$D$5,0,10*ROW('Sanitation Data'!D51)),NA())</f>
        <v>#N/A</v>
      </c>
      <c r="AB57" s="104" t="e">
        <f ca="true">+IF(AND(ISNUMBER(OFFSET('Sanitation Data'!$D$7,0,10*ROW('Sanitation Data'!D51))),'Data Summary'!CQ57="Yes"),OFFSET('Sanitation Data'!$D$7,0,10*ROW('Sanitation Data'!D51)),NA())</f>
        <v>#N/A</v>
      </c>
      <c r="AC57" s="104" t="e">
        <f ca="true">+IF(AND(ISNUMBER(OFFSET('Sanitation Data'!$D$11,0,10*ROW('Sanitation Data'!D51))),'Data Summary'!CR57="Yes"),OFFSET('Sanitation Data'!$D$11,0,10*ROW('Sanitation Data'!D51)),NA())</f>
        <v>#N/A</v>
      </c>
      <c r="AD57" s="104" t="e">
        <f ca="true">+IF(AND(ISNUMBER(OFFSET('Sanitation Data'!$D$12,0,10*ROW('Sanitation Data'!D51))),'Data Summary'!CS57="Yes"),OFFSET('Sanitation Data'!$D$12,0,10*ROW('Sanitation Data'!D51)),NA())</f>
        <v>#N/A</v>
      </c>
      <c r="AE57" s="104" t="e">
        <f ca="true">+IF(AND(ISNUMBER(OFFSET('Sanitation Data'!$D$13,0,10*ROW('Sanitation Data'!D51))),'Data Summary'!CT57="Yes"),OFFSET('Sanitation Data'!$D$13,0,10*ROW('Sanitation Data'!D51)),NA())</f>
        <v>#N/A</v>
      </c>
      <c r="AF57" s="104" t="e">
        <f ca="true">+IF(AND(ISNUMBER(OFFSET('Sanitation Data'!$E$5,0,10*ROW('Sanitation Data'!E51))),'Data Summary'!CU57="Yes"),100-OFFSET('Sanitation Data'!$E$5,0,10*ROW('Sanitation Data'!E51)),NA())</f>
        <v>#N/A</v>
      </c>
      <c r="AG57" s="104" t="e">
        <f ca="true">+IF(AND(ISNUMBER(OFFSET('Sanitation Data'!$E$7,0,10*ROW('Sanitation Data'!E51))),'Data Summary'!CV57="Yes"),OFFSET('Sanitation Data'!$E$7,0,10*ROW('Sanitation Data'!E51)),NA())</f>
        <v>#N/A</v>
      </c>
      <c r="AH57" s="104" t="e">
        <f ca="true">+IF(AND(ISNUMBER(OFFSET('Sanitation Data'!$E$11,0,10*ROW('Sanitation Data'!E51))),'Data Summary'!CW57="Yes"),OFFSET('Sanitation Data'!$E$11,0,10*ROW('Sanitation Data'!E51)),NA())</f>
        <v>#N/A</v>
      </c>
      <c r="AI57" s="104" t="e">
        <f ca="true">+IF(AND(ISNUMBER(OFFSET('Sanitation Data'!$E$12,0,10*ROW('Sanitation Data'!E51))),'Data Summary'!CX57="Yes"),OFFSET('Sanitation Data'!$E$12,0,10*ROW('Sanitation Data'!E51)),NA())</f>
        <v>#N/A</v>
      </c>
      <c r="AJ57" s="104" t="e">
        <f ca="true">+IF(AND(ISNUMBER(OFFSET('Sanitation Data'!$E$13,0,10*ROW('Sanitation Data'!E51))),'Data Summary'!CY57="Yes"),OFFSET('Sanitation Data'!$E$13,0,10*ROW('Sanitation Data'!E51)),NA())</f>
        <v>#N/A</v>
      </c>
      <c r="AK57" s="104" t="e">
        <f ca="true">+IF(AND(ISNUMBER(OFFSET('Sanitation Data'!$F$5,0,10*ROW('Sanitation Data'!F51))),'Data Summary'!CZ57="Yes"),100-OFFSET('Sanitation Data'!$F$5,0,10*ROW('Sanitation Data'!F51)),NA())</f>
        <v>#N/A</v>
      </c>
      <c r="AL57" s="104" t="e">
        <f ca="true">+IF(AND(ISNUMBER(OFFSET('Sanitation Data'!$F$7,0,10*ROW('Sanitation Data'!F51))),'Data Summary'!DA57="Yes"),OFFSET('Sanitation Data'!$F$7,0,10*ROW('Sanitation Data'!F51)),NA())</f>
        <v>#N/A</v>
      </c>
      <c r="AM57" s="104" t="e">
        <f ca="true">+IF(AND(ISNUMBER(OFFSET('Sanitation Data'!$F$11,0,10*ROW('Sanitation Data'!F51))),'Data Summary'!DB57="Yes"),OFFSET('Sanitation Data'!$F$11,0,10*ROW('Sanitation Data'!F51)),NA())</f>
        <v>#N/A</v>
      </c>
      <c r="AN57" s="104" t="e">
        <f ca="true">+IF(AND(ISNUMBER(OFFSET('Sanitation Data'!$F$12,0,10*ROW('Sanitation Data'!F51))),'Data Summary'!DC57="Yes"),OFFSET('Sanitation Data'!$F$12,0,10*ROW('Sanitation Data'!F51)),NA())</f>
        <v>#N/A</v>
      </c>
      <c r="AO57" s="104" t="e">
        <f ca="true">+IF(AND(ISNUMBER(OFFSET('Sanitation Data'!$F$13,0,10*ROW('Sanitation Data'!F51))),'Data Summary'!DD57="Yes"),OFFSET('Sanitation Data'!$F$13,0,10*ROW('Sanitation Data'!F51)),NA())</f>
        <v>#N/A</v>
      </c>
      <c r="AP57" s="104" t="e">
        <f ca="true">+IF(AND(ISNUMBER(OFFSET('Sanitation Data'!$G$5,0,10*ROW('Sanitation Data'!G51))),'Data Summary'!DE57="Yes"),100-OFFSET('Sanitation Data'!$G$5,0,10*ROW('Sanitation Data'!G51)),NA())</f>
        <v>#N/A</v>
      </c>
      <c r="AQ57" s="104" t="e">
        <f ca="true">+IF(AND(ISNUMBER(OFFSET('Sanitation Data'!$G$7,0,10*ROW('Sanitation Data'!G51))),'Data Summary'!DF57="Yes"),OFFSET('Sanitation Data'!$G$7,0,10*ROW('Sanitation Data'!G51)),NA())</f>
        <v>#N/A</v>
      </c>
      <c r="AR57" s="104" t="e">
        <f ca="true">+IF(AND(ISNUMBER(OFFSET('Sanitation Data'!$G$11,0,10*ROW('Sanitation Data'!G51))),'Data Summary'!DG57="Yes"),OFFSET('Sanitation Data'!$G$11,0,10*ROW('Sanitation Data'!G51)),NA())</f>
        <v>#N/A</v>
      </c>
      <c r="AS57" s="104" t="e">
        <f ca="true">+IF(AND(ISNUMBER(OFFSET('Sanitation Data'!$G$12,0,10*ROW('Sanitation Data'!G51))),'Data Summary'!DH57="Yes"),OFFSET('Sanitation Data'!$G$12,0,10*ROW('Sanitation Data'!G51)),NA())</f>
        <v>#N/A</v>
      </c>
      <c r="AT57" s="104" t="e">
        <f ca="true">+IF(AND(ISNUMBER(OFFSET('Sanitation Data'!$G$13,0,10*ROW('Sanitation Data'!G51))),'Data Summary'!DI57="Yes"),OFFSET('Sanitation Data'!$G$13,0,10*ROW('Sanitation Data'!G51)),NA())</f>
        <v>#N/A</v>
      </c>
      <c r="AU57" s="104" t="e">
        <f ca="true">+IF(AND(ISNUMBER(OFFSET('Sanitation Data'!$H$5,0,10*ROW('Sanitation Data'!H51))),'Data Summary'!DJ57="Yes"),100-OFFSET('Sanitation Data'!$H$5,0,10*ROW('Sanitation Data'!H51)),NA())</f>
        <v>#N/A</v>
      </c>
      <c r="AV57" s="104" t="e">
        <f ca="true">+IF(AND(ISNUMBER(OFFSET('Sanitation Data'!$H$7,0,10*ROW('Sanitation Data'!H51))),'Data Summary'!DK57="Yes"),OFFSET('Sanitation Data'!$H$7,0,10*ROW('Sanitation Data'!H51)),NA())</f>
        <v>#N/A</v>
      </c>
      <c r="AW57" s="104" t="e">
        <f ca="true">+IF(AND(ISNUMBER(OFFSET('Sanitation Data'!$H$11,0,10*ROW('Sanitation Data'!H51))),'Data Summary'!DL57="Yes"),OFFSET('Sanitation Data'!$H$11,0,10*ROW('Sanitation Data'!H51)),NA())</f>
        <v>#N/A</v>
      </c>
      <c r="AX57" s="104" t="e">
        <f ca="true">+IF(AND(ISNUMBER(OFFSET('Sanitation Data'!$H$12,0,10*ROW('Sanitation Data'!H51))),'Data Summary'!DM57="Yes"),OFFSET('Sanitation Data'!$H$12,0,10*ROW('Sanitation Data'!H51)),NA())</f>
        <v>#N/A</v>
      </c>
      <c r="AY57" s="104" t="e">
        <f ca="true">+IF(AND(ISNUMBER(OFFSET('Sanitation Data'!$H$13,0,10*ROW('Sanitation Data'!H51))),'Data Summary'!DN57="Yes"),OFFSET('Sanitation Data'!$H$13,0,10*ROW('Sanitation Data'!H51)),NA())</f>
        <v>#N/A</v>
      </c>
      <c r="AZ57" s="109" t="e">
        <f ca="true">+IF(AND(ISNUMBER(OFFSET('Hygiene Data'!$C$6,0,10*ROW('Hygiene Data'!C51))),'Data Summary'!DO57="Yes"),OFFSET('Hygiene Data'!$C$6,0,10*ROW('Hygiene Data'!C51)),NA())</f>
        <v>#N/A</v>
      </c>
      <c r="BA57" s="109" t="e">
        <f ca="true">+IF(AND(ISNUMBER(OFFSET('Hygiene Data'!$C$8,0,10*ROW('Hygiene Data'!C51))),'Data Summary'!DP57="Yes"),OFFSET('Hygiene Data'!$C$8,0,10*ROW('Hygiene Data'!C51)),NA())</f>
        <v>#N/A</v>
      </c>
      <c r="BB57" s="109" t="e">
        <f ca="true">+IF(AND(ISNUMBER(OFFSET('Hygiene Data'!$C$10,0,10*ROW('Hygiene Data'!C51))),'Data Summary'!DQ57="Yes"),OFFSET('Hygiene Data'!$C$10,0,10*ROW('Hygiene Data'!C51)),NA())</f>
        <v>#N/A</v>
      </c>
      <c r="BC57" s="109" t="e">
        <f ca="true">+IF(AND(ISNUMBER(OFFSET('Hygiene Data'!$D$6,0,10*ROW('Hygiene Data'!D51))),'Data Summary'!DR57="Yes"),OFFSET('Hygiene Data'!$D$6,0,10*ROW('Hygiene Data'!D51)),NA())</f>
        <v>#N/A</v>
      </c>
      <c r="BD57" s="109" t="e">
        <f ca="true">+IF(AND(ISNUMBER(OFFSET('Hygiene Data'!$D$8,0,10*ROW('Hygiene Data'!D51))),'Data Summary'!DS57="Yes"),OFFSET('Hygiene Data'!$D$8,0,10*ROW('Hygiene Data'!D51)),NA())</f>
        <v>#N/A</v>
      </c>
      <c r="BE57" s="109" t="e">
        <f ca="true">+IF(AND(ISNUMBER(OFFSET('Hygiene Data'!$D$10,0,10*ROW('Hygiene Data'!D51))),'Data Summary'!DT57="Yes"),OFFSET('Hygiene Data'!$D$10,0,10*ROW('Hygiene Data'!D51)),NA())</f>
        <v>#N/A</v>
      </c>
      <c r="BF57" s="109" t="e">
        <f ca="true">+IF(AND(ISNUMBER(OFFSET('Hygiene Data'!$E$6,0,10*ROW('Hygiene Data'!E51))),'Data Summary'!DU57="Yes"),OFFSET('Hygiene Data'!$E$6,0,10*ROW('Hygiene Data'!E51)),NA())</f>
        <v>#N/A</v>
      </c>
      <c r="BG57" s="109" t="e">
        <f ca="true">+IF(AND(ISNUMBER(OFFSET('Hygiene Data'!$E$8,0,10*ROW('Hygiene Data'!E51))),'Data Summary'!DV57="Yes"),OFFSET('Hygiene Data'!$E$8,0,10*ROW('Hygiene Data'!E51)),NA())</f>
        <v>#N/A</v>
      </c>
      <c r="BH57" s="109" t="e">
        <f ca="true">+IF(AND(ISNUMBER(OFFSET('Hygiene Data'!$E$10,0,10*ROW('Hygiene Data'!E51))),'Data Summary'!DW57="Yes"),OFFSET('Hygiene Data'!$E$10,0,10*ROW('Hygiene Data'!E51)),NA())</f>
        <v>#N/A</v>
      </c>
      <c r="BI57" s="109" t="e">
        <f ca="true">+IF(AND(ISNUMBER(OFFSET('Hygiene Data'!$F$6,0,10*ROW('Hygiene Data'!F51))),'Data Summary'!DX57="Yes"),OFFSET('Hygiene Data'!$F$6,0,10*ROW('Hygiene Data'!F51)),NA())</f>
        <v>#N/A</v>
      </c>
      <c r="BJ57" s="109" t="e">
        <f ca="true">+IF(AND(ISNUMBER(OFFSET('Hygiene Data'!$F$8,0,10*ROW('Hygiene Data'!F51))),'Data Summary'!DY57="Yes"),OFFSET('Hygiene Data'!$F$8,0,10*ROW('Hygiene Data'!F51)),NA())</f>
        <v>#N/A</v>
      </c>
      <c r="BK57" s="109" t="e">
        <f ca="true">+IF(AND(ISNUMBER(OFFSET('Hygiene Data'!$F$10,0,10*ROW('Hygiene Data'!F51))),'Data Summary'!DZ57="Yes"),OFFSET('Hygiene Data'!$F$10,0,10*ROW('Hygiene Data'!F51)),NA())</f>
        <v>#N/A</v>
      </c>
      <c r="BL57" s="109" t="e">
        <f ca="true">+IF(AND(ISNUMBER(OFFSET('Hygiene Data'!$G$6,0,10*ROW('Hygiene Data'!G51))),'Data Summary'!EA57="Yes"),OFFSET('Hygiene Data'!$G$6,0,10*ROW('Hygiene Data'!G51)),NA())</f>
        <v>#N/A</v>
      </c>
      <c r="BM57" s="109" t="e">
        <f ca="true">+IF(AND(ISNUMBER(OFFSET('Hygiene Data'!$G$8,0,10*ROW('Hygiene Data'!G51))),'Data Summary'!EB57="Yes"),OFFSET('Hygiene Data'!$G$8,0,10*ROW('Hygiene Data'!G51)),NA())</f>
        <v>#N/A</v>
      </c>
      <c r="BN57" s="109" t="e">
        <f ca="true">+IF(AND(ISNUMBER(OFFSET('Hygiene Data'!$G$10,0,10*ROW('Hygiene Data'!G51))),'Data Summary'!EC57="Yes"),OFFSET('Hygiene Data'!$G$10,0,10*ROW('Hygiene Data'!G51)),NA())</f>
        <v>#N/A</v>
      </c>
      <c r="BO57" s="109" t="e">
        <f ca="true">+IF(AND(ISNUMBER(OFFSET('Hygiene Data'!$H$6,0,10*ROW('Hygiene Data'!H51))),'Data Summary'!ED57="Yes"),OFFSET('Hygiene Data'!$H$6,0,10*ROW('Hygiene Data'!H51)),NA())</f>
        <v>#N/A</v>
      </c>
      <c r="BP57" s="109" t="e">
        <f ca="true">+IF(AND(ISNUMBER(OFFSET('Hygiene Data'!$H$8,0,10*ROW('Hygiene Data'!H51))),'Data Summary'!EE57="Yes"),OFFSET('Hygiene Data'!$H$8,0,10*ROW('Hygiene Data'!H51)),NA())</f>
        <v>#N/A</v>
      </c>
      <c r="BQ57" s="109" t="e">
        <f ca="true">+IF(AND(ISNUMBER(OFFSET('Hygiene Data'!$H$10,0,10*ROW('Hygiene Data'!H51))),'Data Summary'!EF57="Yes"),OFFSET('Hygiene Data'!$H$10,0,10*ROW('Hygiene Data'!H51)),NA())</f>
        <v>#N/A</v>
      </c>
    </row>
    <row r="58" x14ac:dyDescent="0.2">
      <c r="A58" s="57" t="e">
        <f ca="true">+IF(OFFSET('Water Data'!$B$1,0,10*ROW('Water Data'!B52))="",NA(),OFFSET('Water Data'!$B$1,0,10*ROW('Water Data'!B52)))</f>
        <v>#N/A</v>
      </c>
      <c r="B58" s="57" t="e">
        <f ca="true">+IF(OFFSET('Water Data'!$A$3,0,10*ROW('Water Data'!A55))="",NA(),OFFSET('Water Data'!$A$3,0,10*ROW('Water Data'!A55)))</f>
        <v>#N/A</v>
      </c>
      <c r="C58" s="57" t="e">
        <f ca="true">+IF(OFFSET('Water Data'!$C$3,0,10*ROW('Water Data'!C55))="",NA(),OFFSET('Water Data'!$C$3,0,10*ROW('Water Data'!C55)))</f>
        <v>#N/A</v>
      </c>
      <c r="D58" s="58" t="e">
        <f ca="true">+IF(AND(ISNUMBER(OFFSET('Water Data'!$C$5,0,10*ROW('Water Data'!C52))),'Data Summary'!BS58="Yes"),100-OFFSET('Water Data'!$C$5,0,10*ROW('Water Data'!C52)),NA())</f>
        <v>#N/A</v>
      </c>
      <c r="E58" s="58" t="e">
        <f ca="true">+IF(AND(ISNUMBER(OFFSET('Water Data'!$C$7,0,10*ROW('Water Data'!C52))),'Data Summary'!BT58="Yes"),OFFSET('Water Data'!$C$7,0,10*ROW('Water Data'!C52)),NA())</f>
        <v>#N/A</v>
      </c>
      <c r="F58" s="58" t="e">
        <f ca="true">+IF(AND(ISNUMBER(OFFSET('Water Data'!$C$10,0,10*ROW('Water Data'!C52))),'Data Summary'!BU58="Yes"),OFFSET('Water Data'!$C$10,0,10*ROW('Water Data'!C52)),NA())</f>
        <v>#N/A</v>
      </c>
      <c r="G58" s="58" t="e">
        <f ca="true">+IF(AND(ISNUMBER(OFFSET('Water Data'!$D$5,0,10*ROW('Water Data'!D52))),'Data Summary'!BV58="Yes"),100-OFFSET('Water Data'!$D$5,0,10*ROW('Water Data'!D52)),NA())</f>
        <v>#N/A</v>
      </c>
      <c r="H58" s="58" t="e">
        <f ca="true">+IF(AND(ISNUMBER(OFFSET('Water Data'!$D$7,0,10*ROW('Water Data'!D52))),'Data Summary'!BW58="Yes"),OFFSET('Water Data'!$D$7,0,10*ROW('Water Data'!D52)),NA())</f>
        <v>#N/A</v>
      </c>
      <c r="I58" s="58" t="e">
        <f ca="true">+IF(AND(ISNUMBER(OFFSET('Water Data'!$D$10,0,10*ROW('Water Data'!D52))),'Data Summary'!BX58="Yes"),OFFSET('Water Data'!$D$10,0,10*ROW('Water Data'!D52)),NA())</f>
        <v>#N/A</v>
      </c>
      <c r="J58" s="58" t="e">
        <f ca="true">+IF(AND(ISNUMBER(OFFSET('Water Data'!$E$5,0,10*ROW('Water Data'!E52))),'Data Summary'!BY58="Yes"),100-OFFSET('Water Data'!$E$5,0,10*ROW('Water Data'!E52)),NA())</f>
        <v>#N/A</v>
      </c>
      <c r="K58" s="58" t="e">
        <f ca="true">+IF(AND(ISNUMBER(OFFSET('Water Data'!$E$7,0,10*ROW('Water Data'!E52))),'Data Summary'!BZ58="Yes"),OFFSET('Water Data'!$E$7,0,10*ROW('Water Data'!E52)),NA())</f>
        <v>#N/A</v>
      </c>
      <c r="L58" s="58" t="e">
        <f ca="true">+IF(AND(ISNUMBER(OFFSET('Water Data'!$E$10,0,10*ROW('Water Data'!E52))),'Data Summary'!CA58="Yes"),OFFSET('Water Data'!$E$10,0,10*ROW('Water Data'!E52)),NA())</f>
        <v>#N/A</v>
      </c>
      <c r="M58" s="58" t="e">
        <f ca="true">+IF(AND(ISNUMBER(OFFSET('Water Data'!$F$5,0,10*ROW('Water Data'!F52))),'Data Summary'!CB58="Yes"),100-OFFSET('Water Data'!$F$5,0,10*ROW('Water Data'!F52)),NA())</f>
        <v>#N/A</v>
      </c>
      <c r="N58" s="58" t="e">
        <f ca="true">+IF(AND(ISNUMBER(OFFSET('Water Data'!$F$7,0,10*ROW('Water Data'!F52))),'Data Summary'!CC58="Yes"),OFFSET('Water Data'!$F$7,0,10*ROW('Water Data'!F52)),NA())</f>
        <v>#N/A</v>
      </c>
      <c r="O58" s="58" t="e">
        <f ca="true">+IF(AND(ISNUMBER(OFFSET('Water Data'!$F$10,0,10*ROW('Water Data'!F52))),'Data Summary'!CD58="Yes"),OFFSET('Water Data'!$F$10,0,10*ROW('Water Data'!F52)),NA())</f>
        <v>#N/A</v>
      </c>
      <c r="P58" s="58" t="e">
        <f ca="true">+IF(AND(ISNUMBER(OFFSET('Water Data'!$G$5,0,10*ROW('Water Data'!G52))),'Data Summary'!CE58="Yes"),100-OFFSET('Water Data'!$G$5,0,10*ROW('Water Data'!G52)),NA())</f>
        <v>#N/A</v>
      </c>
      <c r="Q58" s="58" t="e">
        <f ca="true">+IF(AND(ISNUMBER(OFFSET('Water Data'!$G$7,0,10*ROW('Water Data'!G52))),'Data Summary'!CF58="Yes"),OFFSET('Water Data'!$G$7,0,10*ROW('Water Data'!G52)),NA())</f>
        <v>#N/A</v>
      </c>
      <c r="R58" s="58" t="e">
        <f ca="true">+IF(AND(ISNUMBER(OFFSET('Water Data'!$G$10,0,10*ROW('Water Data'!G52))),'Data Summary'!CG58="Yes"),OFFSET('Water Data'!$G$10,0,10*ROW('Water Data'!G52)),NA())</f>
        <v>#N/A</v>
      </c>
      <c r="S58" s="58" t="e">
        <f ca="true">+IF(AND(ISNUMBER(OFFSET('Water Data'!$H$5,0,10*ROW('Water Data'!H52))),'Data Summary'!CH58="Yes"),100-OFFSET('Water Data'!$H$5,0,10*ROW('Water Data'!H52)),NA())</f>
        <v>#N/A</v>
      </c>
      <c r="T58" s="58" t="e">
        <f ca="true">+IF(AND(ISNUMBER(OFFSET('Water Data'!$H$7,0,10*ROW('Water Data'!H52))),'Data Summary'!CI58="Yes"),OFFSET('Water Data'!$H$7,0,10*ROW('Water Data'!H52)),NA())</f>
        <v>#N/A</v>
      </c>
      <c r="U58" s="58" t="e">
        <f ca="true">+IF(AND(ISNUMBER(OFFSET('Water Data'!$H$10,0,10*ROW('Water Data'!H52))),'Data Summary'!CJ58="Yes"),OFFSET('Water Data'!$H$10,0,10*ROW('Water Data'!H52)),NA())</f>
        <v>#N/A</v>
      </c>
      <c r="V58" s="104" t="e">
        <f ca="true">+IF(AND(ISNUMBER(OFFSET('Sanitation Data'!$C$5,0,10*ROW('Sanitation Data'!C52))),'Data Summary'!CK58="Yes"),100-OFFSET('Sanitation Data'!$C$5,0,10*ROW('Sanitation Data'!C52)),NA())</f>
        <v>#N/A</v>
      </c>
      <c r="W58" s="104" t="e">
        <f ca="true">+IF(AND(ISNUMBER(OFFSET('Sanitation Data'!$C$7,0,10*ROW('Sanitation Data'!C52))),'Data Summary'!CL58="Yes"),OFFSET('Sanitation Data'!$C$7,0,10*ROW('Sanitation Data'!C52)),NA())</f>
        <v>#N/A</v>
      </c>
      <c r="X58" s="104" t="e">
        <f ca="true">+IF(AND(ISNUMBER(OFFSET('Sanitation Data'!$C$11,0,10*ROW('Sanitation Data'!C52))),'Data Summary'!CM58="Yes"),OFFSET('Sanitation Data'!$C$11,0,10*ROW('Sanitation Data'!C52)),NA())</f>
        <v>#N/A</v>
      </c>
      <c r="Y58" s="104" t="e">
        <f ca="true">+IF(AND(ISNUMBER(OFFSET('Sanitation Data'!$C$12,0,10*ROW('Sanitation Data'!C52))),'Data Summary'!CN58="Yes"),OFFSET('Sanitation Data'!$C$12,0,10*ROW('Sanitation Data'!C52)),NA())</f>
        <v>#N/A</v>
      </c>
      <c r="Z58" s="104" t="e">
        <f ca="true">+IF(AND(ISNUMBER(OFFSET('Sanitation Data'!$C$13,0,10*ROW('Sanitation Data'!C52))),'Data Summary'!CO58="Yes"),OFFSET('Sanitation Data'!$C$13,0,10*ROW('Sanitation Data'!C52)),NA())</f>
        <v>#N/A</v>
      </c>
      <c r="AA58" s="104" t="e">
        <f ca="true">+IF(AND(ISNUMBER(OFFSET('Sanitation Data'!$D$5,0,10*ROW('Sanitation Data'!D52))),'Data Summary'!CP58="Yes"),100-OFFSET('Sanitation Data'!$D$5,0,10*ROW('Sanitation Data'!D52)),NA())</f>
        <v>#N/A</v>
      </c>
      <c r="AB58" s="104" t="e">
        <f ca="true">+IF(AND(ISNUMBER(OFFSET('Sanitation Data'!$D$7,0,10*ROW('Sanitation Data'!D52))),'Data Summary'!CQ58="Yes"),OFFSET('Sanitation Data'!$D$7,0,10*ROW('Sanitation Data'!D52)),NA())</f>
        <v>#N/A</v>
      </c>
      <c r="AC58" s="104" t="e">
        <f ca="true">+IF(AND(ISNUMBER(OFFSET('Sanitation Data'!$D$11,0,10*ROW('Sanitation Data'!D52))),'Data Summary'!CR58="Yes"),OFFSET('Sanitation Data'!$D$11,0,10*ROW('Sanitation Data'!D52)),NA())</f>
        <v>#N/A</v>
      </c>
      <c r="AD58" s="104" t="e">
        <f ca="true">+IF(AND(ISNUMBER(OFFSET('Sanitation Data'!$D$12,0,10*ROW('Sanitation Data'!D52))),'Data Summary'!CS58="Yes"),OFFSET('Sanitation Data'!$D$12,0,10*ROW('Sanitation Data'!D52)),NA())</f>
        <v>#N/A</v>
      </c>
      <c r="AE58" s="104" t="e">
        <f ca="true">+IF(AND(ISNUMBER(OFFSET('Sanitation Data'!$D$13,0,10*ROW('Sanitation Data'!D52))),'Data Summary'!CT58="Yes"),OFFSET('Sanitation Data'!$D$13,0,10*ROW('Sanitation Data'!D52)),NA())</f>
        <v>#N/A</v>
      </c>
      <c r="AF58" s="104" t="e">
        <f ca="true">+IF(AND(ISNUMBER(OFFSET('Sanitation Data'!$E$5,0,10*ROW('Sanitation Data'!E52))),'Data Summary'!CU58="Yes"),100-OFFSET('Sanitation Data'!$E$5,0,10*ROW('Sanitation Data'!E52)),NA())</f>
        <v>#N/A</v>
      </c>
      <c r="AG58" s="104" t="e">
        <f ca="true">+IF(AND(ISNUMBER(OFFSET('Sanitation Data'!$E$7,0,10*ROW('Sanitation Data'!E52))),'Data Summary'!CV58="Yes"),OFFSET('Sanitation Data'!$E$7,0,10*ROW('Sanitation Data'!E52)),NA())</f>
        <v>#N/A</v>
      </c>
      <c r="AH58" s="104" t="e">
        <f ca="true">+IF(AND(ISNUMBER(OFFSET('Sanitation Data'!$E$11,0,10*ROW('Sanitation Data'!E52))),'Data Summary'!CW58="Yes"),OFFSET('Sanitation Data'!$E$11,0,10*ROW('Sanitation Data'!E52)),NA())</f>
        <v>#N/A</v>
      </c>
      <c r="AI58" s="104" t="e">
        <f ca="true">+IF(AND(ISNUMBER(OFFSET('Sanitation Data'!$E$12,0,10*ROW('Sanitation Data'!E52))),'Data Summary'!CX58="Yes"),OFFSET('Sanitation Data'!$E$12,0,10*ROW('Sanitation Data'!E52)),NA())</f>
        <v>#N/A</v>
      </c>
      <c r="AJ58" s="104" t="e">
        <f ca="true">+IF(AND(ISNUMBER(OFFSET('Sanitation Data'!$E$13,0,10*ROW('Sanitation Data'!E52))),'Data Summary'!CY58="Yes"),OFFSET('Sanitation Data'!$E$13,0,10*ROW('Sanitation Data'!E52)),NA())</f>
        <v>#N/A</v>
      </c>
      <c r="AK58" s="104" t="e">
        <f ca="true">+IF(AND(ISNUMBER(OFFSET('Sanitation Data'!$F$5,0,10*ROW('Sanitation Data'!F52))),'Data Summary'!CZ58="Yes"),100-OFFSET('Sanitation Data'!$F$5,0,10*ROW('Sanitation Data'!F52)),NA())</f>
        <v>#N/A</v>
      </c>
      <c r="AL58" s="104" t="e">
        <f ca="true">+IF(AND(ISNUMBER(OFFSET('Sanitation Data'!$F$7,0,10*ROW('Sanitation Data'!F52))),'Data Summary'!DA58="Yes"),OFFSET('Sanitation Data'!$F$7,0,10*ROW('Sanitation Data'!F52)),NA())</f>
        <v>#N/A</v>
      </c>
      <c r="AM58" s="104" t="e">
        <f ca="true">+IF(AND(ISNUMBER(OFFSET('Sanitation Data'!$F$11,0,10*ROW('Sanitation Data'!F52))),'Data Summary'!DB58="Yes"),OFFSET('Sanitation Data'!$F$11,0,10*ROW('Sanitation Data'!F52)),NA())</f>
        <v>#N/A</v>
      </c>
      <c r="AN58" s="104" t="e">
        <f ca="true">+IF(AND(ISNUMBER(OFFSET('Sanitation Data'!$F$12,0,10*ROW('Sanitation Data'!F52))),'Data Summary'!DC58="Yes"),OFFSET('Sanitation Data'!$F$12,0,10*ROW('Sanitation Data'!F52)),NA())</f>
        <v>#N/A</v>
      </c>
      <c r="AO58" s="104" t="e">
        <f ca="true">+IF(AND(ISNUMBER(OFFSET('Sanitation Data'!$F$13,0,10*ROW('Sanitation Data'!F52))),'Data Summary'!DD58="Yes"),OFFSET('Sanitation Data'!$F$13,0,10*ROW('Sanitation Data'!F52)),NA())</f>
        <v>#N/A</v>
      </c>
      <c r="AP58" s="104" t="e">
        <f ca="true">+IF(AND(ISNUMBER(OFFSET('Sanitation Data'!$G$5,0,10*ROW('Sanitation Data'!G52))),'Data Summary'!DE58="Yes"),100-OFFSET('Sanitation Data'!$G$5,0,10*ROW('Sanitation Data'!G52)),NA())</f>
        <v>#N/A</v>
      </c>
      <c r="AQ58" s="104" t="e">
        <f ca="true">+IF(AND(ISNUMBER(OFFSET('Sanitation Data'!$G$7,0,10*ROW('Sanitation Data'!G52))),'Data Summary'!DF58="Yes"),OFFSET('Sanitation Data'!$G$7,0,10*ROW('Sanitation Data'!G52)),NA())</f>
        <v>#N/A</v>
      </c>
      <c r="AR58" s="104" t="e">
        <f ca="true">+IF(AND(ISNUMBER(OFFSET('Sanitation Data'!$G$11,0,10*ROW('Sanitation Data'!G52))),'Data Summary'!DG58="Yes"),OFFSET('Sanitation Data'!$G$11,0,10*ROW('Sanitation Data'!G52)),NA())</f>
        <v>#N/A</v>
      </c>
      <c r="AS58" s="104" t="e">
        <f ca="true">+IF(AND(ISNUMBER(OFFSET('Sanitation Data'!$G$12,0,10*ROW('Sanitation Data'!G52))),'Data Summary'!DH58="Yes"),OFFSET('Sanitation Data'!$G$12,0,10*ROW('Sanitation Data'!G52)),NA())</f>
        <v>#N/A</v>
      </c>
      <c r="AT58" s="104" t="e">
        <f ca="true">+IF(AND(ISNUMBER(OFFSET('Sanitation Data'!$G$13,0,10*ROW('Sanitation Data'!G52))),'Data Summary'!DI58="Yes"),OFFSET('Sanitation Data'!$G$13,0,10*ROW('Sanitation Data'!G52)),NA())</f>
        <v>#N/A</v>
      </c>
      <c r="AU58" s="104" t="e">
        <f ca="true">+IF(AND(ISNUMBER(OFFSET('Sanitation Data'!$H$5,0,10*ROW('Sanitation Data'!H52))),'Data Summary'!DJ58="Yes"),100-OFFSET('Sanitation Data'!$H$5,0,10*ROW('Sanitation Data'!H52)),NA())</f>
        <v>#N/A</v>
      </c>
      <c r="AV58" s="104" t="e">
        <f ca="true">+IF(AND(ISNUMBER(OFFSET('Sanitation Data'!$H$7,0,10*ROW('Sanitation Data'!H52))),'Data Summary'!DK58="Yes"),OFFSET('Sanitation Data'!$H$7,0,10*ROW('Sanitation Data'!H52)),NA())</f>
        <v>#N/A</v>
      </c>
      <c r="AW58" s="104" t="e">
        <f ca="true">+IF(AND(ISNUMBER(OFFSET('Sanitation Data'!$H$11,0,10*ROW('Sanitation Data'!H52))),'Data Summary'!DL58="Yes"),OFFSET('Sanitation Data'!$H$11,0,10*ROW('Sanitation Data'!H52)),NA())</f>
        <v>#N/A</v>
      </c>
      <c r="AX58" s="104" t="e">
        <f ca="true">+IF(AND(ISNUMBER(OFFSET('Sanitation Data'!$H$12,0,10*ROW('Sanitation Data'!H52))),'Data Summary'!DM58="Yes"),OFFSET('Sanitation Data'!$H$12,0,10*ROW('Sanitation Data'!H52)),NA())</f>
        <v>#N/A</v>
      </c>
      <c r="AY58" s="104" t="e">
        <f ca="true">+IF(AND(ISNUMBER(OFFSET('Sanitation Data'!$H$13,0,10*ROW('Sanitation Data'!H52))),'Data Summary'!DN58="Yes"),OFFSET('Sanitation Data'!$H$13,0,10*ROW('Sanitation Data'!H52)),NA())</f>
        <v>#N/A</v>
      </c>
      <c r="AZ58" s="109" t="e">
        <f ca="true">+IF(AND(ISNUMBER(OFFSET('Hygiene Data'!$C$6,0,10*ROW('Hygiene Data'!C52))),'Data Summary'!DO58="Yes"),OFFSET('Hygiene Data'!$C$6,0,10*ROW('Hygiene Data'!C52)),NA())</f>
        <v>#N/A</v>
      </c>
      <c r="BA58" s="109" t="e">
        <f ca="true">+IF(AND(ISNUMBER(OFFSET('Hygiene Data'!$C$8,0,10*ROW('Hygiene Data'!C52))),'Data Summary'!DP58="Yes"),OFFSET('Hygiene Data'!$C$8,0,10*ROW('Hygiene Data'!C52)),NA())</f>
        <v>#N/A</v>
      </c>
      <c r="BB58" s="109" t="e">
        <f ca="true">+IF(AND(ISNUMBER(OFFSET('Hygiene Data'!$C$10,0,10*ROW('Hygiene Data'!C52))),'Data Summary'!DQ58="Yes"),OFFSET('Hygiene Data'!$C$10,0,10*ROW('Hygiene Data'!C52)),NA())</f>
        <v>#N/A</v>
      </c>
      <c r="BC58" s="109" t="e">
        <f ca="true">+IF(AND(ISNUMBER(OFFSET('Hygiene Data'!$D$6,0,10*ROW('Hygiene Data'!D52))),'Data Summary'!DR58="Yes"),OFFSET('Hygiene Data'!$D$6,0,10*ROW('Hygiene Data'!D52)),NA())</f>
        <v>#N/A</v>
      </c>
      <c r="BD58" s="109" t="e">
        <f ca="true">+IF(AND(ISNUMBER(OFFSET('Hygiene Data'!$D$8,0,10*ROW('Hygiene Data'!D52))),'Data Summary'!DS58="Yes"),OFFSET('Hygiene Data'!$D$8,0,10*ROW('Hygiene Data'!D52)),NA())</f>
        <v>#N/A</v>
      </c>
      <c r="BE58" s="109" t="e">
        <f ca="true">+IF(AND(ISNUMBER(OFFSET('Hygiene Data'!$D$10,0,10*ROW('Hygiene Data'!D52))),'Data Summary'!DT58="Yes"),OFFSET('Hygiene Data'!$D$10,0,10*ROW('Hygiene Data'!D52)),NA())</f>
        <v>#N/A</v>
      </c>
      <c r="BF58" s="109" t="e">
        <f ca="true">+IF(AND(ISNUMBER(OFFSET('Hygiene Data'!$E$6,0,10*ROW('Hygiene Data'!E52))),'Data Summary'!DU58="Yes"),OFFSET('Hygiene Data'!$E$6,0,10*ROW('Hygiene Data'!E52)),NA())</f>
        <v>#N/A</v>
      </c>
      <c r="BG58" s="109" t="e">
        <f ca="true">+IF(AND(ISNUMBER(OFFSET('Hygiene Data'!$E$8,0,10*ROW('Hygiene Data'!E52))),'Data Summary'!DV58="Yes"),OFFSET('Hygiene Data'!$E$8,0,10*ROW('Hygiene Data'!E52)),NA())</f>
        <v>#N/A</v>
      </c>
      <c r="BH58" s="109" t="e">
        <f ca="true">+IF(AND(ISNUMBER(OFFSET('Hygiene Data'!$E$10,0,10*ROW('Hygiene Data'!E52))),'Data Summary'!DW58="Yes"),OFFSET('Hygiene Data'!$E$10,0,10*ROW('Hygiene Data'!E52)),NA())</f>
        <v>#N/A</v>
      </c>
      <c r="BI58" s="109" t="e">
        <f ca="true">+IF(AND(ISNUMBER(OFFSET('Hygiene Data'!$F$6,0,10*ROW('Hygiene Data'!F52))),'Data Summary'!DX58="Yes"),OFFSET('Hygiene Data'!$F$6,0,10*ROW('Hygiene Data'!F52)),NA())</f>
        <v>#N/A</v>
      </c>
      <c r="BJ58" s="109" t="e">
        <f ca="true">+IF(AND(ISNUMBER(OFFSET('Hygiene Data'!$F$8,0,10*ROW('Hygiene Data'!F52))),'Data Summary'!DY58="Yes"),OFFSET('Hygiene Data'!$F$8,0,10*ROW('Hygiene Data'!F52)),NA())</f>
        <v>#N/A</v>
      </c>
      <c r="BK58" s="109" t="e">
        <f ca="true">+IF(AND(ISNUMBER(OFFSET('Hygiene Data'!$F$10,0,10*ROW('Hygiene Data'!F52))),'Data Summary'!DZ58="Yes"),OFFSET('Hygiene Data'!$F$10,0,10*ROW('Hygiene Data'!F52)),NA())</f>
        <v>#N/A</v>
      </c>
      <c r="BL58" s="109" t="e">
        <f ca="true">+IF(AND(ISNUMBER(OFFSET('Hygiene Data'!$G$6,0,10*ROW('Hygiene Data'!G52))),'Data Summary'!EA58="Yes"),OFFSET('Hygiene Data'!$G$6,0,10*ROW('Hygiene Data'!G52)),NA())</f>
        <v>#N/A</v>
      </c>
      <c r="BM58" s="109" t="e">
        <f ca="true">+IF(AND(ISNUMBER(OFFSET('Hygiene Data'!$G$8,0,10*ROW('Hygiene Data'!G52))),'Data Summary'!EB58="Yes"),OFFSET('Hygiene Data'!$G$8,0,10*ROW('Hygiene Data'!G52)),NA())</f>
        <v>#N/A</v>
      </c>
      <c r="BN58" s="109" t="e">
        <f ca="true">+IF(AND(ISNUMBER(OFFSET('Hygiene Data'!$G$10,0,10*ROW('Hygiene Data'!G52))),'Data Summary'!EC58="Yes"),OFFSET('Hygiene Data'!$G$10,0,10*ROW('Hygiene Data'!G52)),NA())</f>
        <v>#N/A</v>
      </c>
      <c r="BO58" s="109" t="e">
        <f ca="true">+IF(AND(ISNUMBER(OFFSET('Hygiene Data'!$H$6,0,10*ROW('Hygiene Data'!H52))),'Data Summary'!ED58="Yes"),OFFSET('Hygiene Data'!$H$6,0,10*ROW('Hygiene Data'!H52)),NA())</f>
        <v>#N/A</v>
      </c>
      <c r="BP58" s="109" t="e">
        <f ca="true">+IF(AND(ISNUMBER(OFFSET('Hygiene Data'!$H$8,0,10*ROW('Hygiene Data'!H52))),'Data Summary'!EE58="Yes"),OFFSET('Hygiene Data'!$H$8,0,10*ROW('Hygiene Data'!H52)),NA())</f>
        <v>#N/A</v>
      </c>
      <c r="BQ58" s="109" t="e">
        <f ca="true">+IF(AND(ISNUMBER(OFFSET('Hygiene Data'!$H$10,0,10*ROW('Hygiene Data'!H52))),'Data Summary'!EF58="Yes"),OFFSET('Hygiene Data'!$H$10,0,10*ROW('Hygiene Data'!H52)),NA())</f>
        <v>#N/A</v>
      </c>
    </row>
    <row r="59" x14ac:dyDescent="0.2">
      <c r="A59" s="57" t="e">
        <f ca="true">+IF(OFFSET('Water Data'!$B$1,0,10*ROW('Water Data'!B53))="",NA(),OFFSET('Water Data'!$B$1,0,10*ROW('Water Data'!B53)))</f>
        <v>#N/A</v>
      </c>
      <c r="B59" s="57" t="e">
        <f ca="true">+IF(OFFSET('Water Data'!$A$3,0,10*ROW('Water Data'!A56))="",NA(),OFFSET('Water Data'!$A$3,0,10*ROW('Water Data'!A56)))</f>
        <v>#N/A</v>
      </c>
      <c r="C59" s="57" t="e">
        <f ca="true">+IF(OFFSET('Water Data'!$C$3,0,10*ROW('Water Data'!C56))="",NA(),OFFSET('Water Data'!$C$3,0,10*ROW('Water Data'!C56)))</f>
        <v>#N/A</v>
      </c>
      <c r="D59" s="58" t="e">
        <f ca="true">+IF(AND(ISNUMBER(OFFSET('Water Data'!$C$5,0,10*ROW('Water Data'!C53))),'Data Summary'!BS59="Yes"),100-OFFSET('Water Data'!$C$5,0,10*ROW('Water Data'!C53)),NA())</f>
        <v>#N/A</v>
      </c>
      <c r="E59" s="58" t="e">
        <f ca="true">+IF(AND(ISNUMBER(OFFSET('Water Data'!$C$7,0,10*ROW('Water Data'!C53))),'Data Summary'!BT59="Yes"),OFFSET('Water Data'!$C$7,0,10*ROW('Water Data'!C53)),NA())</f>
        <v>#N/A</v>
      </c>
      <c r="F59" s="58" t="e">
        <f ca="true">+IF(AND(ISNUMBER(OFFSET('Water Data'!$C$10,0,10*ROW('Water Data'!C53))),'Data Summary'!BU59="Yes"),OFFSET('Water Data'!$C$10,0,10*ROW('Water Data'!C53)),NA())</f>
        <v>#N/A</v>
      </c>
      <c r="G59" s="58" t="e">
        <f ca="true">+IF(AND(ISNUMBER(OFFSET('Water Data'!$D$5,0,10*ROW('Water Data'!D53))),'Data Summary'!BV59="Yes"),100-OFFSET('Water Data'!$D$5,0,10*ROW('Water Data'!D53)),NA())</f>
        <v>#N/A</v>
      </c>
      <c r="H59" s="58" t="e">
        <f ca="true">+IF(AND(ISNUMBER(OFFSET('Water Data'!$D$7,0,10*ROW('Water Data'!D53))),'Data Summary'!BW59="Yes"),OFFSET('Water Data'!$D$7,0,10*ROW('Water Data'!D53)),NA())</f>
        <v>#N/A</v>
      </c>
      <c r="I59" s="58" t="e">
        <f ca="true">+IF(AND(ISNUMBER(OFFSET('Water Data'!$D$10,0,10*ROW('Water Data'!D53))),'Data Summary'!BX59="Yes"),OFFSET('Water Data'!$D$10,0,10*ROW('Water Data'!D53)),NA())</f>
        <v>#N/A</v>
      </c>
      <c r="J59" s="58" t="e">
        <f ca="true">+IF(AND(ISNUMBER(OFFSET('Water Data'!$E$5,0,10*ROW('Water Data'!E53))),'Data Summary'!BY59="Yes"),100-OFFSET('Water Data'!$E$5,0,10*ROW('Water Data'!E53)),NA())</f>
        <v>#N/A</v>
      </c>
      <c r="K59" s="58" t="e">
        <f ca="true">+IF(AND(ISNUMBER(OFFSET('Water Data'!$E$7,0,10*ROW('Water Data'!E53))),'Data Summary'!BZ59="Yes"),OFFSET('Water Data'!$E$7,0,10*ROW('Water Data'!E53)),NA())</f>
        <v>#N/A</v>
      </c>
      <c r="L59" s="58" t="e">
        <f ca="true">+IF(AND(ISNUMBER(OFFSET('Water Data'!$E$10,0,10*ROW('Water Data'!E53))),'Data Summary'!CA59="Yes"),OFFSET('Water Data'!$E$10,0,10*ROW('Water Data'!E53)),NA())</f>
        <v>#N/A</v>
      </c>
      <c r="M59" s="58" t="e">
        <f ca="true">+IF(AND(ISNUMBER(OFFSET('Water Data'!$F$5,0,10*ROW('Water Data'!F53))),'Data Summary'!CB59="Yes"),100-OFFSET('Water Data'!$F$5,0,10*ROW('Water Data'!F53)),NA())</f>
        <v>#N/A</v>
      </c>
      <c r="N59" s="58" t="e">
        <f ca="true">+IF(AND(ISNUMBER(OFFSET('Water Data'!$F$7,0,10*ROW('Water Data'!F53))),'Data Summary'!CC59="Yes"),OFFSET('Water Data'!$F$7,0,10*ROW('Water Data'!F53)),NA())</f>
        <v>#N/A</v>
      </c>
      <c r="O59" s="58" t="e">
        <f ca="true">+IF(AND(ISNUMBER(OFFSET('Water Data'!$F$10,0,10*ROW('Water Data'!F53))),'Data Summary'!CD59="Yes"),OFFSET('Water Data'!$F$10,0,10*ROW('Water Data'!F53)),NA())</f>
        <v>#N/A</v>
      </c>
      <c r="P59" s="58" t="e">
        <f ca="true">+IF(AND(ISNUMBER(OFFSET('Water Data'!$G$5,0,10*ROW('Water Data'!G53))),'Data Summary'!CE59="Yes"),100-OFFSET('Water Data'!$G$5,0,10*ROW('Water Data'!G53)),NA())</f>
        <v>#N/A</v>
      </c>
      <c r="Q59" s="58" t="e">
        <f ca="true">+IF(AND(ISNUMBER(OFFSET('Water Data'!$G$7,0,10*ROW('Water Data'!G53))),'Data Summary'!CF59="Yes"),OFFSET('Water Data'!$G$7,0,10*ROW('Water Data'!G53)),NA())</f>
        <v>#N/A</v>
      </c>
      <c r="R59" s="58" t="e">
        <f ca="true">+IF(AND(ISNUMBER(OFFSET('Water Data'!$G$10,0,10*ROW('Water Data'!G53))),'Data Summary'!CG59="Yes"),OFFSET('Water Data'!$G$10,0,10*ROW('Water Data'!G53)),NA())</f>
        <v>#N/A</v>
      </c>
      <c r="S59" s="58" t="e">
        <f ca="true">+IF(AND(ISNUMBER(OFFSET('Water Data'!$H$5,0,10*ROW('Water Data'!H53))),'Data Summary'!CH59="Yes"),100-OFFSET('Water Data'!$H$5,0,10*ROW('Water Data'!H53)),NA())</f>
        <v>#N/A</v>
      </c>
      <c r="T59" s="58" t="e">
        <f ca="true">+IF(AND(ISNUMBER(OFFSET('Water Data'!$H$7,0,10*ROW('Water Data'!H53))),'Data Summary'!CI59="Yes"),OFFSET('Water Data'!$H$7,0,10*ROW('Water Data'!H53)),NA())</f>
        <v>#N/A</v>
      </c>
      <c r="U59" s="58" t="e">
        <f ca="true">+IF(AND(ISNUMBER(OFFSET('Water Data'!$H$10,0,10*ROW('Water Data'!H53))),'Data Summary'!CJ59="Yes"),OFFSET('Water Data'!$H$10,0,10*ROW('Water Data'!H53)),NA())</f>
        <v>#N/A</v>
      </c>
      <c r="V59" s="104" t="e">
        <f ca="true">+IF(AND(ISNUMBER(OFFSET('Sanitation Data'!$C$5,0,10*ROW('Sanitation Data'!C53))),'Data Summary'!CK59="Yes"),100-OFFSET('Sanitation Data'!$C$5,0,10*ROW('Sanitation Data'!C53)),NA())</f>
        <v>#N/A</v>
      </c>
      <c r="W59" s="104" t="e">
        <f ca="true">+IF(AND(ISNUMBER(OFFSET('Sanitation Data'!$C$7,0,10*ROW('Sanitation Data'!C53))),'Data Summary'!CL59="Yes"),OFFSET('Sanitation Data'!$C$7,0,10*ROW('Sanitation Data'!C53)),NA())</f>
        <v>#N/A</v>
      </c>
      <c r="X59" s="104" t="e">
        <f ca="true">+IF(AND(ISNUMBER(OFFSET('Sanitation Data'!$C$11,0,10*ROW('Sanitation Data'!C53))),'Data Summary'!CM59="Yes"),OFFSET('Sanitation Data'!$C$11,0,10*ROW('Sanitation Data'!C53)),NA())</f>
        <v>#N/A</v>
      </c>
      <c r="Y59" s="104" t="e">
        <f ca="true">+IF(AND(ISNUMBER(OFFSET('Sanitation Data'!$C$12,0,10*ROW('Sanitation Data'!C53))),'Data Summary'!CN59="Yes"),OFFSET('Sanitation Data'!$C$12,0,10*ROW('Sanitation Data'!C53)),NA())</f>
        <v>#N/A</v>
      </c>
      <c r="Z59" s="104" t="e">
        <f ca="true">+IF(AND(ISNUMBER(OFFSET('Sanitation Data'!$C$13,0,10*ROW('Sanitation Data'!C53))),'Data Summary'!CO59="Yes"),OFFSET('Sanitation Data'!$C$13,0,10*ROW('Sanitation Data'!C53)),NA())</f>
        <v>#N/A</v>
      </c>
      <c r="AA59" s="104" t="e">
        <f ca="true">+IF(AND(ISNUMBER(OFFSET('Sanitation Data'!$D$5,0,10*ROW('Sanitation Data'!D53))),'Data Summary'!CP59="Yes"),100-OFFSET('Sanitation Data'!$D$5,0,10*ROW('Sanitation Data'!D53)),NA())</f>
        <v>#N/A</v>
      </c>
      <c r="AB59" s="104" t="e">
        <f ca="true">+IF(AND(ISNUMBER(OFFSET('Sanitation Data'!$D$7,0,10*ROW('Sanitation Data'!D53))),'Data Summary'!CQ59="Yes"),OFFSET('Sanitation Data'!$D$7,0,10*ROW('Sanitation Data'!D53)),NA())</f>
        <v>#N/A</v>
      </c>
      <c r="AC59" s="104" t="e">
        <f ca="true">+IF(AND(ISNUMBER(OFFSET('Sanitation Data'!$D$11,0,10*ROW('Sanitation Data'!D53))),'Data Summary'!CR59="Yes"),OFFSET('Sanitation Data'!$D$11,0,10*ROW('Sanitation Data'!D53)),NA())</f>
        <v>#N/A</v>
      </c>
      <c r="AD59" s="104" t="e">
        <f ca="true">+IF(AND(ISNUMBER(OFFSET('Sanitation Data'!$D$12,0,10*ROW('Sanitation Data'!D53))),'Data Summary'!CS59="Yes"),OFFSET('Sanitation Data'!$D$12,0,10*ROW('Sanitation Data'!D53)),NA())</f>
        <v>#N/A</v>
      </c>
      <c r="AE59" s="104" t="e">
        <f ca="true">+IF(AND(ISNUMBER(OFFSET('Sanitation Data'!$D$13,0,10*ROW('Sanitation Data'!D53))),'Data Summary'!CT59="Yes"),OFFSET('Sanitation Data'!$D$13,0,10*ROW('Sanitation Data'!D53)),NA())</f>
        <v>#N/A</v>
      </c>
      <c r="AF59" s="104" t="e">
        <f ca="true">+IF(AND(ISNUMBER(OFFSET('Sanitation Data'!$E$5,0,10*ROW('Sanitation Data'!E53))),'Data Summary'!CU59="Yes"),100-OFFSET('Sanitation Data'!$E$5,0,10*ROW('Sanitation Data'!E53)),NA())</f>
        <v>#N/A</v>
      </c>
      <c r="AG59" s="104" t="e">
        <f ca="true">+IF(AND(ISNUMBER(OFFSET('Sanitation Data'!$E$7,0,10*ROW('Sanitation Data'!E53))),'Data Summary'!CV59="Yes"),OFFSET('Sanitation Data'!$E$7,0,10*ROW('Sanitation Data'!E53)),NA())</f>
        <v>#N/A</v>
      </c>
      <c r="AH59" s="104" t="e">
        <f ca="true">+IF(AND(ISNUMBER(OFFSET('Sanitation Data'!$E$11,0,10*ROW('Sanitation Data'!E53))),'Data Summary'!CW59="Yes"),OFFSET('Sanitation Data'!$E$11,0,10*ROW('Sanitation Data'!E53)),NA())</f>
        <v>#N/A</v>
      </c>
      <c r="AI59" s="104" t="e">
        <f ca="true">+IF(AND(ISNUMBER(OFFSET('Sanitation Data'!$E$12,0,10*ROW('Sanitation Data'!E53))),'Data Summary'!CX59="Yes"),OFFSET('Sanitation Data'!$E$12,0,10*ROW('Sanitation Data'!E53)),NA())</f>
        <v>#N/A</v>
      </c>
      <c r="AJ59" s="104" t="e">
        <f ca="true">+IF(AND(ISNUMBER(OFFSET('Sanitation Data'!$E$13,0,10*ROW('Sanitation Data'!E53))),'Data Summary'!CY59="Yes"),OFFSET('Sanitation Data'!$E$13,0,10*ROW('Sanitation Data'!E53)),NA())</f>
        <v>#N/A</v>
      </c>
      <c r="AK59" s="104" t="e">
        <f ca="true">+IF(AND(ISNUMBER(OFFSET('Sanitation Data'!$F$5,0,10*ROW('Sanitation Data'!F53))),'Data Summary'!CZ59="Yes"),100-OFFSET('Sanitation Data'!$F$5,0,10*ROW('Sanitation Data'!F53)),NA())</f>
        <v>#N/A</v>
      </c>
      <c r="AL59" s="104" t="e">
        <f ca="true">+IF(AND(ISNUMBER(OFFSET('Sanitation Data'!$F$7,0,10*ROW('Sanitation Data'!F53))),'Data Summary'!DA59="Yes"),OFFSET('Sanitation Data'!$F$7,0,10*ROW('Sanitation Data'!F53)),NA())</f>
        <v>#N/A</v>
      </c>
      <c r="AM59" s="104" t="e">
        <f ca="true">+IF(AND(ISNUMBER(OFFSET('Sanitation Data'!$F$11,0,10*ROW('Sanitation Data'!F53))),'Data Summary'!DB59="Yes"),OFFSET('Sanitation Data'!$F$11,0,10*ROW('Sanitation Data'!F53)),NA())</f>
        <v>#N/A</v>
      </c>
      <c r="AN59" s="104" t="e">
        <f ca="true">+IF(AND(ISNUMBER(OFFSET('Sanitation Data'!$F$12,0,10*ROW('Sanitation Data'!F53))),'Data Summary'!DC59="Yes"),OFFSET('Sanitation Data'!$F$12,0,10*ROW('Sanitation Data'!F53)),NA())</f>
        <v>#N/A</v>
      </c>
      <c r="AO59" s="104" t="e">
        <f ca="true">+IF(AND(ISNUMBER(OFFSET('Sanitation Data'!$F$13,0,10*ROW('Sanitation Data'!F53))),'Data Summary'!DD59="Yes"),OFFSET('Sanitation Data'!$F$13,0,10*ROW('Sanitation Data'!F53)),NA())</f>
        <v>#N/A</v>
      </c>
      <c r="AP59" s="104" t="e">
        <f ca="true">+IF(AND(ISNUMBER(OFFSET('Sanitation Data'!$G$5,0,10*ROW('Sanitation Data'!G53))),'Data Summary'!DE59="Yes"),100-OFFSET('Sanitation Data'!$G$5,0,10*ROW('Sanitation Data'!G53)),NA())</f>
        <v>#N/A</v>
      </c>
      <c r="AQ59" s="104" t="e">
        <f ca="true">+IF(AND(ISNUMBER(OFFSET('Sanitation Data'!$G$7,0,10*ROW('Sanitation Data'!G53))),'Data Summary'!DF59="Yes"),OFFSET('Sanitation Data'!$G$7,0,10*ROW('Sanitation Data'!G53)),NA())</f>
        <v>#N/A</v>
      </c>
      <c r="AR59" s="104" t="e">
        <f ca="true">+IF(AND(ISNUMBER(OFFSET('Sanitation Data'!$G$11,0,10*ROW('Sanitation Data'!G53))),'Data Summary'!DG59="Yes"),OFFSET('Sanitation Data'!$G$11,0,10*ROW('Sanitation Data'!G53)),NA())</f>
        <v>#N/A</v>
      </c>
      <c r="AS59" s="104" t="e">
        <f ca="true">+IF(AND(ISNUMBER(OFFSET('Sanitation Data'!$G$12,0,10*ROW('Sanitation Data'!G53))),'Data Summary'!DH59="Yes"),OFFSET('Sanitation Data'!$G$12,0,10*ROW('Sanitation Data'!G53)),NA())</f>
        <v>#N/A</v>
      </c>
      <c r="AT59" s="104" t="e">
        <f ca="true">+IF(AND(ISNUMBER(OFFSET('Sanitation Data'!$G$13,0,10*ROW('Sanitation Data'!G53))),'Data Summary'!DI59="Yes"),OFFSET('Sanitation Data'!$G$13,0,10*ROW('Sanitation Data'!G53)),NA())</f>
        <v>#N/A</v>
      </c>
      <c r="AU59" s="104" t="e">
        <f ca="true">+IF(AND(ISNUMBER(OFFSET('Sanitation Data'!$H$5,0,10*ROW('Sanitation Data'!H53))),'Data Summary'!DJ59="Yes"),100-OFFSET('Sanitation Data'!$H$5,0,10*ROW('Sanitation Data'!H53)),NA())</f>
        <v>#N/A</v>
      </c>
      <c r="AV59" s="104" t="e">
        <f ca="true">+IF(AND(ISNUMBER(OFFSET('Sanitation Data'!$H$7,0,10*ROW('Sanitation Data'!H53))),'Data Summary'!DK59="Yes"),OFFSET('Sanitation Data'!$H$7,0,10*ROW('Sanitation Data'!H53)),NA())</f>
        <v>#N/A</v>
      </c>
      <c r="AW59" s="104" t="e">
        <f ca="true">+IF(AND(ISNUMBER(OFFSET('Sanitation Data'!$H$11,0,10*ROW('Sanitation Data'!H53))),'Data Summary'!DL59="Yes"),OFFSET('Sanitation Data'!$H$11,0,10*ROW('Sanitation Data'!H53)),NA())</f>
        <v>#N/A</v>
      </c>
      <c r="AX59" s="104" t="e">
        <f ca="true">+IF(AND(ISNUMBER(OFFSET('Sanitation Data'!$H$12,0,10*ROW('Sanitation Data'!H53))),'Data Summary'!DM59="Yes"),OFFSET('Sanitation Data'!$H$12,0,10*ROW('Sanitation Data'!H53)),NA())</f>
        <v>#N/A</v>
      </c>
      <c r="AY59" s="104" t="e">
        <f ca="true">+IF(AND(ISNUMBER(OFFSET('Sanitation Data'!$H$13,0,10*ROW('Sanitation Data'!H53))),'Data Summary'!DN59="Yes"),OFFSET('Sanitation Data'!$H$13,0,10*ROW('Sanitation Data'!H53)),NA())</f>
        <v>#N/A</v>
      </c>
      <c r="AZ59" s="109" t="e">
        <f ca="true">+IF(AND(ISNUMBER(OFFSET('Hygiene Data'!$C$6,0,10*ROW('Hygiene Data'!C53))),'Data Summary'!DO59="Yes"),OFFSET('Hygiene Data'!$C$6,0,10*ROW('Hygiene Data'!C53)),NA())</f>
        <v>#N/A</v>
      </c>
      <c r="BA59" s="109" t="e">
        <f ca="true">+IF(AND(ISNUMBER(OFFSET('Hygiene Data'!$C$8,0,10*ROW('Hygiene Data'!C53))),'Data Summary'!DP59="Yes"),OFFSET('Hygiene Data'!$C$8,0,10*ROW('Hygiene Data'!C53)),NA())</f>
        <v>#N/A</v>
      </c>
      <c r="BB59" s="109" t="e">
        <f ca="true">+IF(AND(ISNUMBER(OFFSET('Hygiene Data'!$C$10,0,10*ROW('Hygiene Data'!C53))),'Data Summary'!DQ59="Yes"),OFFSET('Hygiene Data'!$C$10,0,10*ROW('Hygiene Data'!C53)),NA())</f>
        <v>#N/A</v>
      </c>
      <c r="BC59" s="109" t="e">
        <f ca="true">+IF(AND(ISNUMBER(OFFSET('Hygiene Data'!$D$6,0,10*ROW('Hygiene Data'!D53))),'Data Summary'!DR59="Yes"),OFFSET('Hygiene Data'!$D$6,0,10*ROW('Hygiene Data'!D53)),NA())</f>
        <v>#N/A</v>
      </c>
      <c r="BD59" s="109" t="e">
        <f ca="true">+IF(AND(ISNUMBER(OFFSET('Hygiene Data'!$D$8,0,10*ROW('Hygiene Data'!D53))),'Data Summary'!DS59="Yes"),OFFSET('Hygiene Data'!$D$8,0,10*ROW('Hygiene Data'!D53)),NA())</f>
        <v>#N/A</v>
      </c>
      <c r="BE59" s="109" t="e">
        <f ca="true">+IF(AND(ISNUMBER(OFFSET('Hygiene Data'!$D$10,0,10*ROW('Hygiene Data'!D53))),'Data Summary'!DT59="Yes"),OFFSET('Hygiene Data'!$D$10,0,10*ROW('Hygiene Data'!D53)),NA())</f>
        <v>#N/A</v>
      </c>
      <c r="BF59" s="109" t="e">
        <f ca="true">+IF(AND(ISNUMBER(OFFSET('Hygiene Data'!$E$6,0,10*ROW('Hygiene Data'!E53))),'Data Summary'!DU59="Yes"),OFFSET('Hygiene Data'!$E$6,0,10*ROW('Hygiene Data'!E53)),NA())</f>
        <v>#N/A</v>
      </c>
      <c r="BG59" s="109" t="e">
        <f ca="true">+IF(AND(ISNUMBER(OFFSET('Hygiene Data'!$E$8,0,10*ROW('Hygiene Data'!E53))),'Data Summary'!DV59="Yes"),OFFSET('Hygiene Data'!$E$8,0,10*ROW('Hygiene Data'!E53)),NA())</f>
        <v>#N/A</v>
      </c>
      <c r="BH59" s="109" t="e">
        <f ca="true">+IF(AND(ISNUMBER(OFFSET('Hygiene Data'!$E$10,0,10*ROW('Hygiene Data'!E53))),'Data Summary'!DW59="Yes"),OFFSET('Hygiene Data'!$E$10,0,10*ROW('Hygiene Data'!E53)),NA())</f>
        <v>#N/A</v>
      </c>
      <c r="BI59" s="109" t="e">
        <f ca="true">+IF(AND(ISNUMBER(OFFSET('Hygiene Data'!$F$6,0,10*ROW('Hygiene Data'!F53))),'Data Summary'!DX59="Yes"),OFFSET('Hygiene Data'!$F$6,0,10*ROW('Hygiene Data'!F53)),NA())</f>
        <v>#N/A</v>
      </c>
      <c r="BJ59" s="109" t="e">
        <f ca="true">+IF(AND(ISNUMBER(OFFSET('Hygiene Data'!$F$8,0,10*ROW('Hygiene Data'!F53))),'Data Summary'!DY59="Yes"),OFFSET('Hygiene Data'!$F$8,0,10*ROW('Hygiene Data'!F53)),NA())</f>
        <v>#N/A</v>
      </c>
      <c r="BK59" s="109" t="e">
        <f ca="true">+IF(AND(ISNUMBER(OFFSET('Hygiene Data'!$F$10,0,10*ROW('Hygiene Data'!F53))),'Data Summary'!DZ59="Yes"),OFFSET('Hygiene Data'!$F$10,0,10*ROW('Hygiene Data'!F53)),NA())</f>
        <v>#N/A</v>
      </c>
      <c r="BL59" s="109" t="e">
        <f ca="true">+IF(AND(ISNUMBER(OFFSET('Hygiene Data'!$G$6,0,10*ROW('Hygiene Data'!G53))),'Data Summary'!EA59="Yes"),OFFSET('Hygiene Data'!$G$6,0,10*ROW('Hygiene Data'!G53)),NA())</f>
        <v>#N/A</v>
      </c>
      <c r="BM59" s="109" t="e">
        <f ca="true">+IF(AND(ISNUMBER(OFFSET('Hygiene Data'!$G$8,0,10*ROW('Hygiene Data'!G53))),'Data Summary'!EB59="Yes"),OFFSET('Hygiene Data'!$G$8,0,10*ROW('Hygiene Data'!G53)),NA())</f>
        <v>#N/A</v>
      </c>
      <c r="BN59" s="109" t="e">
        <f ca="true">+IF(AND(ISNUMBER(OFFSET('Hygiene Data'!$G$10,0,10*ROW('Hygiene Data'!G53))),'Data Summary'!EC59="Yes"),OFFSET('Hygiene Data'!$G$10,0,10*ROW('Hygiene Data'!G53)),NA())</f>
        <v>#N/A</v>
      </c>
      <c r="BO59" s="109" t="e">
        <f ca="true">+IF(AND(ISNUMBER(OFFSET('Hygiene Data'!$H$6,0,10*ROW('Hygiene Data'!H53))),'Data Summary'!ED59="Yes"),OFFSET('Hygiene Data'!$H$6,0,10*ROW('Hygiene Data'!H53)),NA())</f>
        <v>#N/A</v>
      </c>
      <c r="BP59" s="109" t="e">
        <f ca="true">+IF(AND(ISNUMBER(OFFSET('Hygiene Data'!$H$8,0,10*ROW('Hygiene Data'!H53))),'Data Summary'!EE59="Yes"),OFFSET('Hygiene Data'!$H$8,0,10*ROW('Hygiene Data'!H53)),NA())</f>
        <v>#N/A</v>
      </c>
      <c r="BQ59" s="109" t="e">
        <f ca="true">+IF(AND(ISNUMBER(OFFSET('Hygiene Data'!$H$10,0,10*ROW('Hygiene Data'!H53))),'Data Summary'!EF59="Yes"),OFFSET('Hygiene Data'!$H$10,0,10*ROW('Hygiene Data'!H53)),NA())</f>
        <v>#N/A</v>
      </c>
    </row>
    <row r="60" x14ac:dyDescent="0.2">
      <c r="A60" s="57" t="e">
        <f ca="true">+IF(OFFSET('Water Data'!$B$1,0,10*ROW('Water Data'!B54))="",NA(),OFFSET('Water Data'!$B$1,0,10*ROW('Water Data'!B54)))</f>
        <v>#N/A</v>
      </c>
      <c r="B60" s="57" t="e">
        <f ca="true">+IF(OFFSET('Water Data'!$A$3,0,10*ROW('Water Data'!A57))="",NA(),OFFSET('Water Data'!$A$3,0,10*ROW('Water Data'!A57)))</f>
        <v>#N/A</v>
      </c>
      <c r="C60" s="57" t="e">
        <f ca="true">+IF(OFFSET('Water Data'!$C$3,0,10*ROW('Water Data'!C57))="",NA(),OFFSET('Water Data'!$C$3,0,10*ROW('Water Data'!C57)))</f>
        <v>#N/A</v>
      </c>
      <c r="D60" s="58" t="e">
        <f ca="true">+IF(AND(ISNUMBER(OFFSET('Water Data'!$C$5,0,10*ROW('Water Data'!C54))),'Data Summary'!BS60="Yes"),100-OFFSET('Water Data'!$C$5,0,10*ROW('Water Data'!C54)),NA())</f>
        <v>#N/A</v>
      </c>
      <c r="E60" s="58" t="e">
        <f ca="true">+IF(AND(ISNUMBER(OFFSET('Water Data'!$C$7,0,10*ROW('Water Data'!C54))),'Data Summary'!BT60="Yes"),OFFSET('Water Data'!$C$7,0,10*ROW('Water Data'!C54)),NA())</f>
        <v>#N/A</v>
      </c>
      <c r="F60" s="58" t="e">
        <f ca="true">+IF(AND(ISNUMBER(OFFSET('Water Data'!$C$10,0,10*ROW('Water Data'!C54))),'Data Summary'!BU60="Yes"),OFFSET('Water Data'!$C$10,0,10*ROW('Water Data'!C54)),NA())</f>
        <v>#N/A</v>
      </c>
      <c r="G60" s="58" t="e">
        <f ca="true">+IF(AND(ISNUMBER(OFFSET('Water Data'!$D$5,0,10*ROW('Water Data'!D54))),'Data Summary'!BV60="Yes"),100-OFFSET('Water Data'!$D$5,0,10*ROW('Water Data'!D54)),NA())</f>
        <v>#N/A</v>
      </c>
      <c r="H60" s="58" t="e">
        <f ca="true">+IF(AND(ISNUMBER(OFFSET('Water Data'!$D$7,0,10*ROW('Water Data'!D54))),'Data Summary'!BW60="Yes"),OFFSET('Water Data'!$D$7,0,10*ROW('Water Data'!D54)),NA())</f>
        <v>#N/A</v>
      </c>
      <c r="I60" s="58" t="e">
        <f ca="true">+IF(AND(ISNUMBER(OFFSET('Water Data'!$D$10,0,10*ROW('Water Data'!D54))),'Data Summary'!BX60="Yes"),OFFSET('Water Data'!$D$10,0,10*ROW('Water Data'!D54)),NA())</f>
        <v>#N/A</v>
      </c>
      <c r="J60" s="58" t="e">
        <f ca="true">+IF(AND(ISNUMBER(OFFSET('Water Data'!$E$5,0,10*ROW('Water Data'!E54))),'Data Summary'!BY60="Yes"),100-OFFSET('Water Data'!$E$5,0,10*ROW('Water Data'!E54)),NA())</f>
        <v>#N/A</v>
      </c>
      <c r="K60" s="58" t="e">
        <f ca="true">+IF(AND(ISNUMBER(OFFSET('Water Data'!$E$7,0,10*ROW('Water Data'!E54))),'Data Summary'!BZ60="Yes"),OFFSET('Water Data'!$E$7,0,10*ROW('Water Data'!E54)),NA())</f>
        <v>#N/A</v>
      </c>
      <c r="L60" s="58" t="e">
        <f ca="true">+IF(AND(ISNUMBER(OFFSET('Water Data'!$E$10,0,10*ROW('Water Data'!E54))),'Data Summary'!CA60="Yes"),OFFSET('Water Data'!$E$10,0,10*ROW('Water Data'!E54)),NA())</f>
        <v>#N/A</v>
      </c>
      <c r="M60" s="58" t="e">
        <f ca="true">+IF(AND(ISNUMBER(OFFSET('Water Data'!$F$5,0,10*ROW('Water Data'!F54))),'Data Summary'!CB60="Yes"),100-OFFSET('Water Data'!$F$5,0,10*ROW('Water Data'!F54)),NA())</f>
        <v>#N/A</v>
      </c>
      <c r="N60" s="58" t="e">
        <f ca="true">+IF(AND(ISNUMBER(OFFSET('Water Data'!$F$7,0,10*ROW('Water Data'!F54))),'Data Summary'!CC60="Yes"),OFFSET('Water Data'!$F$7,0,10*ROW('Water Data'!F54)),NA())</f>
        <v>#N/A</v>
      </c>
      <c r="O60" s="58" t="e">
        <f ca="true">+IF(AND(ISNUMBER(OFFSET('Water Data'!$F$10,0,10*ROW('Water Data'!F54))),'Data Summary'!CD60="Yes"),OFFSET('Water Data'!$F$10,0,10*ROW('Water Data'!F54)),NA())</f>
        <v>#N/A</v>
      </c>
      <c r="P60" s="58" t="e">
        <f ca="true">+IF(AND(ISNUMBER(OFFSET('Water Data'!$G$5,0,10*ROW('Water Data'!G54))),'Data Summary'!CE60="Yes"),100-OFFSET('Water Data'!$G$5,0,10*ROW('Water Data'!G54)),NA())</f>
        <v>#N/A</v>
      </c>
      <c r="Q60" s="58" t="e">
        <f ca="true">+IF(AND(ISNUMBER(OFFSET('Water Data'!$G$7,0,10*ROW('Water Data'!G54))),'Data Summary'!CF60="Yes"),OFFSET('Water Data'!$G$7,0,10*ROW('Water Data'!G54)),NA())</f>
        <v>#N/A</v>
      </c>
      <c r="R60" s="58" t="e">
        <f ca="true">+IF(AND(ISNUMBER(OFFSET('Water Data'!$G$10,0,10*ROW('Water Data'!G54))),'Data Summary'!CG60="Yes"),OFFSET('Water Data'!$G$10,0,10*ROW('Water Data'!G54)),NA())</f>
        <v>#N/A</v>
      </c>
      <c r="S60" s="58" t="e">
        <f ca="true">+IF(AND(ISNUMBER(OFFSET('Water Data'!$H$5,0,10*ROW('Water Data'!H54))),'Data Summary'!CH60="Yes"),100-OFFSET('Water Data'!$H$5,0,10*ROW('Water Data'!H54)),NA())</f>
        <v>#N/A</v>
      </c>
      <c r="T60" s="58" t="e">
        <f ca="true">+IF(AND(ISNUMBER(OFFSET('Water Data'!$H$7,0,10*ROW('Water Data'!H54))),'Data Summary'!CI60="Yes"),OFFSET('Water Data'!$H$7,0,10*ROW('Water Data'!H54)),NA())</f>
        <v>#N/A</v>
      </c>
      <c r="U60" s="58" t="e">
        <f ca="true">+IF(AND(ISNUMBER(OFFSET('Water Data'!$H$10,0,10*ROW('Water Data'!H54))),'Data Summary'!CJ60="Yes"),OFFSET('Water Data'!$H$10,0,10*ROW('Water Data'!H54)),NA())</f>
        <v>#N/A</v>
      </c>
      <c r="V60" s="104" t="e">
        <f ca="true">+IF(AND(ISNUMBER(OFFSET('Sanitation Data'!$C$5,0,10*ROW('Sanitation Data'!C54))),'Data Summary'!CK60="Yes"),100-OFFSET('Sanitation Data'!$C$5,0,10*ROW('Sanitation Data'!C54)),NA())</f>
        <v>#N/A</v>
      </c>
      <c r="W60" s="104" t="e">
        <f ca="true">+IF(AND(ISNUMBER(OFFSET('Sanitation Data'!$C$7,0,10*ROW('Sanitation Data'!C54))),'Data Summary'!CL60="Yes"),OFFSET('Sanitation Data'!$C$7,0,10*ROW('Sanitation Data'!C54)),NA())</f>
        <v>#N/A</v>
      </c>
      <c r="X60" s="104" t="e">
        <f ca="true">+IF(AND(ISNUMBER(OFFSET('Sanitation Data'!$C$11,0,10*ROW('Sanitation Data'!C54))),'Data Summary'!CM60="Yes"),OFFSET('Sanitation Data'!$C$11,0,10*ROW('Sanitation Data'!C54)),NA())</f>
        <v>#N/A</v>
      </c>
      <c r="Y60" s="104" t="e">
        <f ca="true">+IF(AND(ISNUMBER(OFFSET('Sanitation Data'!$C$12,0,10*ROW('Sanitation Data'!C54))),'Data Summary'!CN60="Yes"),OFFSET('Sanitation Data'!$C$12,0,10*ROW('Sanitation Data'!C54)),NA())</f>
        <v>#N/A</v>
      </c>
      <c r="Z60" s="104" t="e">
        <f ca="true">+IF(AND(ISNUMBER(OFFSET('Sanitation Data'!$C$13,0,10*ROW('Sanitation Data'!C54))),'Data Summary'!CO60="Yes"),OFFSET('Sanitation Data'!$C$13,0,10*ROW('Sanitation Data'!C54)),NA())</f>
        <v>#N/A</v>
      </c>
      <c r="AA60" s="104" t="e">
        <f ca="true">+IF(AND(ISNUMBER(OFFSET('Sanitation Data'!$D$5,0,10*ROW('Sanitation Data'!D54))),'Data Summary'!CP60="Yes"),100-OFFSET('Sanitation Data'!$D$5,0,10*ROW('Sanitation Data'!D54)),NA())</f>
        <v>#N/A</v>
      </c>
      <c r="AB60" s="104" t="e">
        <f ca="true">+IF(AND(ISNUMBER(OFFSET('Sanitation Data'!$D$7,0,10*ROW('Sanitation Data'!D54))),'Data Summary'!CQ60="Yes"),OFFSET('Sanitation Data'!$D$7,0,10*ROW('Sanitation Data'!D54)),NA())</f>
        <v>#N/A</v>
      </c>
      <c r="AC60" s="104" t="e">
        <f ca="true">+IF(AND(ISNUMBER(OFFSET('Sanitation Data'!$D$11,0,10*ROW('Sanitation Data'!D54))),'Data Summary'!CR60="Yes"),OFFSET('Sanitation Data'!$D$11,0,10*ROW('Sanitation Data'!D54)),NA())</f>
        <v>#N/A</v>
      </c>
      <c r="AD60" s="104" t="e">
        <f ca="true">+IF(AND(ISNUMBER(OFFSET('Sanitation Data'!$D$12,0,10*ROW('Sanitation Data'!D54))),'Data Summary'!CS60="Yes"),OFFSET('Sanitation Data'!$D$12,0,10*ROW('Sanitation Data'!D54)),NA())</f>
        <v>#N/A</v>
      </c>
      <c r="AE60" s="104" t="e">
        <f ca="true">+IF(AND(ISNUMBER(OFFSET('Sanitation Data'!$D$13,0,10*ROW('Sanitation Data'!D54))),'Data Summary'!CT60="Yes"),OFFSET('Sanitation Data'!$D$13,0,10*ROW('Sanitation Data'!D54)),NA())</f>
        <v>#N/A</v>
      </c>
      <c r="AF60" s="104" t="e">
        <f ca="true">+IF(AND(ISNUMBER(OFFSET('Sanitation Data'!$E$5,0,10*ROW('Sanitation Data'!E54))),'Data Summary'!CU60="Yes"),100-OFFSET('Sanitation Data'!$E$5,0,10*ROW('Sanitation Data'!E54)),NA())</f>
        <v>#N/A</v>
      </c>
      <c r="AG60" s="104" t="e">
        <f ca="true">+IF(AND(ISNUMBER(OFFSET('Sanitation Data'!$E$7,0,10*ROW('Sanitation Data'!E54))),'Data Summary'!CV60="Yes"),OFFSET('Sanitation Data'!$E$7,0,10*ROW('Sanitation Data'!E54)),NA())</f>
        <v>#N/A</v>
      </c>
      <c r="AH60" s="104" t="e">
        <f ca="true">+IF(AND(ISNUMBER(OFFSET('Sanitation Data'!$E$11,0,10*ROW('Sanitation Data'!E54))),'Data Summary'!CW60="Yes"),OFFSET('Sanitation Data'!$E$11,0,10*ROW('Sanitation Data'!E54)),NA())</f>
        <v>#N/A</v>
      </c>
      <c r="AI60" s="104" t="e">
        <f ca="true">+IF(AND(ISNUMBER(OFFSET('Sanitation Data'!$E$12,0,10*ROW('Sanitation Data'!E54))),'Data Summary'!CX60="Yes"),OFFSET('Sanitation Data'!$E$12,0,10*ROW('Sanitation Data'!E54)),NA())</f>
        <v>#N/A</v>
      </c>
      <c r="AJ60" s="104" t="e">
        <f ca="true">+IF(AND(ISNUMBER(OFFSET('Sanitation Data'!$E$13,0,10*ROW('Sanitation Data'!E54))),'Data Summary'!CY60="Yes"),OFFSET('Sanitation Data'!$E$13,0,10*ROW('Sanitation Data'!E54)),NA())</f>
        <v>#N/A</v>
      </c>
      <c r="AK60" s="104" t="e">
        <f ca="true">+IF(AND(ISNUMBER(OFFSET('Sanitation Data'!$F$5,0,10*ROW('Sanitation Data'!F54))),'Data Summary'!CZ60="Yes"),100-OFFSET('Sanitation Data'!$F$5,0,10*ROW('Sanitation Data'!F54)),NA())</f>
        <v>#N/A</v>
      </c>
      <c r="AL60" s="104" t="e">
        <f ca="true">+IF(AND(ISNUMBER(OFFSET('Sanitation Data'!$F$7,0,10*ROW('Sanitation Data'!F54))),'Data Summary'!DA60="Yes"),OFFSET('Sanitation Data'!$F$7,0,10*ROW('Sanitation Data'!F54)),NA())</f>
        <v>#N/A</v>
      </c>
      <c r="AM60" s="104" t="e">
        <f ca="true">+IF(AND(ISNUMBER(OFFSET('Sanitation Data'!$F$11,0,10*ROW('Sanitation Data'!F54))),'Data Summary'!DB60="Yes"),OFFSET('Sanitation Data'!$F$11,0,10*ROW('Sanitation Data'!F54)),NA())</f>
        <v>#N/A</v>
      </c>
      <c r="AN60" s="104" t="e">
        <f ca="true">+IF(AND(ISNUMBER(OFFSET('Sanitation Data'!$F$12,0,10*ROW('Sanitation Data'!F54))),'Data Summary'!DC60="Yes"),OFFSET('Sanitation Data'!$F$12,0,10*ROW('Sanitation Data'!F54)),NA())</f>
        <v>#N/A</v>
      </c>
      <c r="AO60" s="104" t="e">
        <f ca="true">+IF(AND(ISNUMBER(OFFSET('Sanitation Data'!$F$13,0,10*ROW('Sanitation Data'!F54))),'Data Summary'!DD60="Yes"),OFFSET('Sanitation Data'!$F$13,0,10*ROW('Sanitation Data'!F54)),NA())</f>
        <v>#N/A</v>
      </c>
      <c r="AP60" s="104" t="e">
        <f ca="true">+IF(AND(ISNUMBER(OFFSET('Sanitation Data'!$G$5,0,10*ROW('Sanitation Data'!G54))),'Data Summary'!DE60="Yes"),100-OFFSET('Sanitation Data'!$G$5,0,10*ROW('Sanitation Data'!G54)),NA())</f>
        <v>#N/A</v>
      </c>
      <c r="AQ60" s="104" t="e">
        <f ca="true">+IF(AND(ISNUMBER(OFFSET('Sanitation Data'!$G$7,0,10*ROW('Sanitation Data'!G54))),'Data Summary'!DF60="Yes"),OFFSET('Sanitation Data'!$G$7,0,10*ROW('Sanitation Data'!G54)),NA())</f>
        <v>#N/A</v>
      </c>
      <c r="AR60" s="104" t="e">
        <f ca="true">+IF(AND(ISNUMBER(OFFSET('Sanitation Data'!$G$11,0,10*ROW('Sanitation Data'!G54))),'Data Summary'!DG60="Yes"),OFFSET('Sanitation Data'!$G$11,0,10*ROW('Sanitation Data'!G54)),NA())</f>
        <v>#N/A</v>
      </c>
      <c r="AS60" s="104" t="e">
        <f ca="true">+IF(AND(ISNUMBER(OFFSET('Sanitation Data'!$G$12,0,10*ROW('Sanitation Data'!G54))),'Data Summary'!DH60="Yes"),OFFSET('Sanitation Data'!$G$12,0,10*ROW('Sanitation Data'!G54)),NA())</f>
        <v>#N/A</v>
      </c>
      <c r="AT60" s="104" t="e">
        <f ca="true">+IF(AND(ISNUMBER(OFFSET('Sanitation Data'!$G$13,0,10*ROW('Sanitation Data'!G54))),'Data Summary'!DI60="Yes"),OFFSET('Sanitation Data'!$G$13,0,10*ROW('Sanitation Data'!G54)),NA())</f>
        <v>#N/A</v>
      </c>
      <c r="AU60" s="104" t="e">
        <f ca="true">+IF(AND(ISNUMBER(OFFSET('Sanitation Data'!$H$5,0,10*ROW('Sanitation Data'!H54))),'Data Summary'!DJ60="Yes"),100-OFFSET('Sanitation Data'!$H$5,0,10*ROW('Sanitation Data'!H54)),NA())</f>
        <v>#N/A</v>
      </c>
      <c r="AV60" s="104" t="e">
        <f ca="true">+IF(AND(ISNUMBER(OFFSET('Sanitation Data'!$H$7,0,10*ROW('Sanitation Data'!H54))),'Data Summary'!DK60="Yes"),OFFSET('Sanitation Data'!$H$7,0,10*ROW('Sanitation Data'!H54)),NA())</f>
        <v>#N/A</v>
      </c>
      <c r="AW60" s="104" t="e">
        <f ca="true">+IF(AND(ISNUMBER(OFFSET('Sanitation Data'!$H$11,0,10*ROW('Sanitation Data'!H54))),'Data Summary'!DL60="Yes"),OFFSET('Sanitation Data'!$H$11,0,10*ROW('Sanitation Data'!H54)),NA())</f>
        <v>#N/A</v>
      </c>
      <c r="AX60" s="104" t="e">
        <f ca="true">+IF(AND(ISNUMBER(OFFSET('Sanitation Data'!$H$12,0,10*ROW('Sanitation Data'!H54))),'Data Summary'!DM60="Yes"),OFFSET('Sanitation Data'!$H$12,0,10*ROW('Sanitation Data'!H54)),NA())</f>
        <v>#N/A</v>
      </c>
      <c r="AY60" s="104" t="e">
        <f ca="true">+IF(AND(ISNUMBER(OFFSET('Sanitation Data'!$H$13,0,10*ROW('Sanitation Data'!H54))),'Data Summary'!DN60="Yes"),OFFSET('Sanitation Data'!$H$13,0,10*ROW('Sanitation Data'!H54)),NA())</f>
        <v>#N/A</v>
      </c>
      <c r="AZ60" s="109" t="e">
        <f ca="true">+IF(AND(ISNUMBER(OFFSET('Hygiene Data'!$C$6,0,10*ROW('Hygiene Data'!C54))),'Data Summary'!DO60="Yes"),OFFSET('Hygiene Data'!$C$6,0,10*ROW('Hygiene Data'!C54)),NA())</f>
        <v>#N/A</v>
      </c>
      <c r="BA60" s="109" t="e">
        <f ca="true">+IF(AND(ISNUMBER(OFFSET('Hygiene Data'!$C$8,0,10*ROW('Hygiene Data'!C54))),'Data Summary'!DP60="Yes"),OFFSET('Hygiene Data'!$C$8,0,10*ROW('Hygiene Data'!C54)),NA())</f>
        <v>#N/A</v>
      </c>
      <c r="BB60" s="109" t="e">
        <f ca="true">+IF(AND(ISNUMBER(OFFSET('Hygiene Data'!$C$10,0,10*ROW('Hygiene Data'!C54))),'Data Summary'!DQ60="Yes"),OFFSET('Hygiene Data'!$C$10,0,10*ROW('Hygiene Data'!C54)),NA())</f>
        <v>#N/A</v>
      </c>
      <c r="BC60" s="109" t="e">
        <f ca="true">+IF(AND(ISNUMBER(OFFSET('Hygiene Data'!$D$6,0,10*ROW('Hygiene Data'!D54))),'Data Summary'!DR60="Yes"),OFFSET('Hygiene Data'!$D$6,0,10*ROW('Hygiene Data'!D54)),NA())</f>
        <v>#N/A</v>
      </c>
      <c r="BD60" s="109" t="e">
        <f ca="true">+IF(AND(ISNUMBER(OFFSET('Hygiene Data'!$D$8,0,10*ROW('Hygiene Data'!D54))),'Data Summary'!DS60="Yes"),OFFSET('Hygiene Data'!$D$8,0,10*ROW('Hygiene Data'!D54)),NA())</f>
        <v>#N/A</v>
      </c>
      <c r="BE60" s="109" t="e">
        <f ca="true">+IF(AND(ISNUMBER(OFFSET('Hygiene Data'!$D$10,0,10*ROW('Hygiene Data'!D54))),'Data Summary'!DT60="Yes"),OFFSET('Hygiene Data'!$D$10,0,10*ROW('Hygiene Data'!D54)),NA())</f>
        <v>#N/A</v>
      </c>
      <c r="BF60" s="109" t="e">
        <f ca="true">+IF(AND(ISNUMBER(OFFSET('Hygiene Data'!$E$6,0,10*ROW('Hygiene Data'!E54))),'Data Summary'!DU60="Yes"),OFFSET('Hygiene Data'!$E$6,0,10*ROW('Hygiene Data'!E54)),NA())</f>
        <v>#N/A</v>
      </c>
      <c r="BG60" s="109" t="e">
        <f ca="true">+IF(AND(ISNUMBER(OFFSET('Hygiene Data'!$E$8,0,10*ROW('Hygiene Data'!E54))),'Data Summary'!DV60="Yes"),OFFSET('Hygiene Data'!$E$8,0,10*ROW('Hygiene Data'!E54)),NA())</f>
        <v>#N/A</v>
      </c>
      <c r="BH60" s="109" t="e">
        <f ca="true">+IF(AND(ISNUMBER(OFFSET('Hygiene Data'!$E$10,0,10*ROW('Hygiene Data'!E54))),'Data Summary'!DW60="Yes"),OFFSET('Hygiene Data'!$E$10,0,10*ROW('Hygiene Data'!E54)),NA())</f>
        <v>#N/A</v>
      </c>
      <c r="BI60" s="109" t="e">
        <f ca="true">+IF(AND(ISNUMBER(OFFSET('Hygiene Data'!$F$6,0,10*ROW('Hygiene Data'!F54))),'Data Summary'!DX60="Yes"),OFFSET('Hygiene Data'!$F$6,0,10*ROW('Hygiene Data'!F54)),NA())</f>
        <v>#N/A</v>
      </c>
      <c r="BJ60" s="109" t="e">
        <f ca="true">+IF(AND(ISNUMBER(OFFSET('Hygiene Data'!$F$8,0,10*ROW('Hygiene Data'!F54))),'Data Summary'!DY60="Yes"),OFFSET('Hygiene Data'!$F$8,0,10*ROW('Hygiene Data'!F54)),NA())</f>
        <v>#N/A</v>
      </c>
      <c r="BK60" s="109" t="e">
        <f ca="true">+IF(AND(ISNUMBER(OFFSET('Hygiene Data'!$F$10,0,10*ROW('Hygiene Data'!F54))),'Data Summary'!DZ60="Yes"),OFFSET('Hygiene Data'!$F$10,0,10*ROW('Hygiene Data'!F54)),NA())</f>
        <v>#N/A</v>
      </c>
      <c r="BL60" s="109" t="e">
        <f ca="true">+IF(AND(ISNUMBER(OFFSET('Hygiene Data'!$G$6,0,10*ROW('Hygiene Data'!G54))),'Data Summary'!EA60="Yes"),OFFSET('Hygiene Data'!$G$6,0,10*ROW('Hygiene Data'!G54)),NA())</f>
        <v>#N/A</v>
      </c>
      <c r="BM60" s="109" t="e">
        <f ca="true">+IF(AND(ISNUMBER(OFFSET('Hygiene Data'!$G$8,0,10*ROW('Hygiene Data'!G54))),'Data Summary'!EB60="Yes"),OFFSET('Hygiene Data'!$G$8,0,10*ROW('Hygiene Data'!G54)),NA())</f>
        <v>#N/A</v>
      </c>
      <c r="BN60" s="109" t="e">
        <f ca="true">+IF(AND(ISNUMBER(OFFSET('Hygiene Data'!$G$10,0,10*ROW('Hygiene Data'!G54))),'Data Summary'!EC60="Yes"),OFFSET('Hygiene Data'!$G$10,0,10*ROW('Hygiene Data'!G54)),NA())</f>
        <v>#N/A</v>
      </c>
      <c r="BO60" s="109" t="e">
        <f ca="true">+IF(AND(ISNUMBER(OFFSET('Hygiene Data'!$H$6,0,10*ROW('Hygiene Data'!H54))),'Data Summary'!ED60="Yes"),OFFSET('Hygiene Data'!$H$6,0,10*ROW('Hygiene Data'!H54)),NA())</f>
        <v>#N/A</v>
      </c>
      <c r="BP60" s="109" t="e">
        <f ca="true">+IF(AND(ISNUMBER(OFFSET('Hygiene Data'!$H$8,0,10*ROW('Hygiene Data'!H54))),'Data Summary'!EE60="Yes"),OFFSET('Hygiene Data'!$H$8,0,10*ROW('Hygiene Data'!H54)),NA())</f>
        <v>#N/A</v>
      </c>
      <c r="BQ60" s="109" t="e">
        <f ca="true">+IF(AND(ISNUMBER(OFFSET('Hygiene Data'!$H$10,0,10*ROW('Hygiene Data'!H54))),'Data Summary'!EF60="Yes"),OFFSET('Hygiene Data'!$H$10,0,10*ROW('Hygiene Data'!H54)),NA())</f>
        <v>#N/A</v>
      </c>
    </row>
    <row r="61" x14ac:dyDescent="0.2">
      <c r="A61" s="57" t="e">
        <f ca="true">+IF(OFFSET('Water Data'!$B$1,0,10*ROW('Water Data'!B55))="",NA(),OFFSET('Water Data'!$B$1,0,10*ROW('Water Data'!B55)))</f>
        <v>#N/A</v>
      </c>
      <c r="B61" s="57" t="e">
        <f ca="true">+IF(OFFSET('Water Data'!$A$3,0,10*ROW('Water Data'!A58))="",NA(),OFFSET('Water Data'!$A$3,0,10*ROW('Water Data'!A58)))</f>
        <v>#N/A</v>
      </c>
      <c r="C61" s="57" t="e">
        <f ca="true">+IF(OFFSET('Water Data'!$C$3,0,10*ROW('Water Data'!C58))="",NA(),OFFSET('Water Data'!$C$3,0,10*ROW('Water Data'!C58)))</f>
        <v>#N/A</v>
      </c>
      <c r="D61" s="58" t="e">
        <f ca="true">+IF(AND(ISNUMBER(OFFSET('Water Data'!$C$5,0,10*ROW('Water Data'!C55))),'Data Summary'!BS61="Yes"),100-OFFSET('Water Data'!$C$5,0,10*ROW('Water Data'!C55)),NA())</f>
        <v>#N/A</v>
      </c>
      <c r="E61" s="58" t="e">
        <f ca="true">+IF(AND(ISNUMBER(OFFSET('Water Data'!$C$7,0,10*ROW('Water Data'!C55))),'Data Summary'!BT61="Yes"),OFFSET('Water Data'!$C$7,0,10*ROW('Water Data'!C55)),NA())</f>
        <v>#N/A</v>
      </c>
      <c r="F61" s="58" t="e">
        <f ca="true">+IF(AND(ISNUMBER(OFFSET('Water Data'!$C$10,0,10*ROW('Water Data'!C55))),'Data Summary'!BU61="Yes"),OFFSET('Water Data'!$C$10,0,10*ROW('Water Data'!C55)),NA())</f>
        <v>#N/A</v>
      </c>
      <c r="G61" s="58" t="e">
        <f ca="true">+IF(AND(ISNUMBER(OFFSET('Water Data'!$D$5,0,10*ROW('Water Data'!D55))),'Data Summary'!BV61="Yes"),100-OFFSET('Water Data'!$D$5,0,10*ROW('Water Data'!D55)),NA())</f>
        <v>#N/A</v>
      </c>
      <c r="H61" s="58" t="e">
        <f ca="true">+IF(AND(ISNUMBER(OFFSET('Water Data'!$D$7,0,10*ROW('Water Data'!D55))),'Data Summary'!BW61="Yes"),OFFSET('Water Data'!$D$7,0,10*ROW('Water Data'!D55)),NA())</f>
        <v>#N/A</v>
      </c>
      <c r="I61" s="58" t="e">
        <f ca="true">+IF(AND(ISNUMBER(OFFSET('Water Data'!$D$10,0,10*ROW('Water Data'!D55))),'Data Summary'!BX61="Yes"),OFFSET('Water Data'!$D$10,0,10*ROW('Water Data'!D55)),NA())</f>
        <v>#N/A</v>
      </c>
      <c r="J61" s="58" t="e">
        <f ca="true">+IF(AND(ISNUMBER(OFFSET('Water Data'!$E$5,0,10*ROW('Water Data'!E55))),'Data Summary'!BY61="Yes"),100-OFFSET('Water Data'!$E$5,0,10*ROW('Water Data'!E55)),NA())</f>
        <v>#N/A</v>
      </c>
      <c r="K61" s="58" t="e">
        <f ca="true">+IF(AND(ISNUMBER(OFFSET('Water Data'!$E$7,0,10*ROW('Water Data'!E55))),'Data Summary'!BZ61="Yes"),OFFSET('Water Data'!$E$7,0,10*ROW('Water Data'!E55)),NA())</f>
        <v>#N/A</v>
      </c>
      <c r="L61" s="58" t="e">
        <f ca="true">+IF(AND(ISNUMBER(OFFSET('Water Data'!$E$10,0,10*ROW('Water Data'!E55))),'Data Summary'!CA61="Yes"),OFFSET('Water Data'!$E$10,0,10*ROW('Water Data'!E55)),NA())</f>
        <v>#N/A</v>
      </c>
      <c r="M61" s="58" t="e">
        <f ca="true">+IF(AND(ISNUMBER(OFFSET('Water Data'!$F$5,0,10*ROW('Water Data'!F55))),'Data Summary'!CB61="Yes"),100-OFFSET('Water Data'!$F$5,0,10*ROW('Water Data'!F55)),NA())</f>
        <v>#N/A</v>
      </c>
      <c r="N61" s="58" t="e">
        <f ca="true">+IF(AND(ISNUMBER(OFFSET('Water Data'!$F$7,0,10*ROW('Water Data'!F55))),'Data Summary'!CC61="Yes"),OFFSET('Water Data'!$F$7,0,10*ROW('Water Data'!F55)),NA())</f>
        <v>#N/A</v>
      </c>
      <c r="O61" s="58" t="e">
        <f ca="true">+IF(AND(ISNUMBER(OFFSET('Water Data'!$F$10,0,10*ROW('Water Data'!F55))),'Data Summary'!CD61="Yes"),OFFSET('Water Data'!$F$10,0,10*ROW('Water Data'!F55)),NA())</f>
        <v>#N/A</v>
      </c>
      <c r="P61" s="58" t="e">
        <f ca="true">+IF(AND(ISNUMBER(OFFSET('Water Data'!$G$5,0,10*ROW('Water Data'!G55))),'Data Summary'!CE61="Yes"),100-OFFSET('Water Data'!$G$5,0,10*ROW('Water Data'!G55)),NA())</f>
        <v>#N/A</v>
      </c>
      <c r="Q61" s="58" t="e">
        <f ca="true">+IF(AND(ISNUMBER(OFFSET('Water Data'!$G$7,0,10*ROW('Water Data'!G55))),'Data Summary'!CF61="Yes"),OFFSET('Water Data'!$G$7,0,10*ROW('Water Data'!G55)),NA())</f>
        <v>#N/A</v>
      </c>
      <c r="R61" s="58" t="e">
        <f ca="true">+IF(AND(ISNUMBER(OFFSET('Water Data'!$G$10,0,10*ROW('Water Data'!G55))),'Data Summary'!CG61="Yes"),OFFSET('Water Data'!$G$10,0,10*ROW('Water Data'!G55)),NA())</f>
        <v>#N/A</v>
      </c>
      <c r="S61" s="58" t="e">
        <f ca="true">+IF(AND(ISNUMBER(OFFSET('Water Data'!$H$5,0,10*ROW('Water Data'!H55))),'Data Summary'!CH61="Yes"),100-OFFSET('Water Data'!$H$5,0,10*ROW('Water Data'!H55)),NA())</f>
        <v>#N/A</v>
      </c>
      <c r="T61" s="58" t="e">
        <f ca="true">+IF(AND(ISNUMBER(OFFSET('Water Data'!$H$7,0,10*ROW('Water Data'!H55))),'Data Summary'!CI61="Yes"),OFFSET('Water Data'!$H$7,0,10*ROW('Water Data'!H55)),NA())</f>
        <v>#N/A</v>
      </c>
      <c r="U61" s="58" t="e">
        <f ca="true">+IF(AND(ISNUMBER(OFFSET('Water Data'!$H$10,0,10*ROW('Water Data'!H55))),'Data Summary'!CJ61="Yes"),OFFSET('Water Data'!$H$10,0,10*ROW('Water Data'!H55)),NA())</f>
        <v>#N/A</v>
      </c>
      <c r="V61" s="104" t="e">
        <f ca="true">+IF(AND(ISNUMBER(OFFSET('Sanitation Data'!$C$5,0,10*ROW('Sanitation Data'!C55))),'Data Summary'!CK61="Yes"),100-OFFSET('Sanitation Data'!$C$5,0,10*ROW('Sanitation Data'!C55)),NA())</f>
        <v>#N/A</v>
      </c>
      <c r="W61" s="104" t="e">
        <f ca="true">+IF(AND(ISNUMBER(OFFSET('Sanitation Data'!$C$7,0,10*ROW('Sanitation Data'!C55))),'Data Summary'!CL61="Yes"),OFFSET('Sanitation Data'!$C$7,0,10*ROW('Sanitation Data'!C55)),NA())</f>
        <v>#N/A</v>
      </c>
      <c r="X61" s="104" t="e">
        <f ca="true">+IF(AND(ISNUMBER(OFFSET('Sanitation Data'!$C$11,0,10*ROW('Sanitation Data'!C55))),'Data Summary'!CM61="Yes"),OFFSET('Sanitation Data'!$C$11,0,10*ROW('Sanitation Data'!C55)),NA())</f>
        <v>#N/A</v>
      </c>
      <c r="Y61" s="104" t="e">
        <f ca="true">+IF(AND(ISNUMBER(OFFSET('Sanitation Data'!$C$12,0,10*ROW('Sanitation Data'!C55))),'Data Summary'!CN61="Yes"),OFFSET('Sanitation Data'!$C$12,0,10*ROW('Sanitation Data'!C55)),NA())</f>
        <v>#N/A</v>
      </c>
      <c r="Z61" s="104" t="e">
        <f ca="true">+IF(AND(ISNUMBER(OFFSET('Sanitation Data'!$C$13,0,10*ROW('Sanitation Data'!C55))),'Data Summary'!CO61="Yes"),OFFSET('Sanitation Data'!$C$13,0,10*ROW('Sanitation Data'!C55)),NA())</f>
        <v>#N/A</v>
      </c>
      <c r="AA61" s="104" t="e">
        <f ca="true">+IF(AND(ISNUMBER(OFFSET('Sanitation Data'!$D$5,0,10*ROW('Sanitation Data'!D55))),'Data Summary'!CP61="Yes"),100-OFFSET('Sanitation Data'!$D$5,0,10*ROW('Sanitation Data'!D55)),NA())</f>
        <v>#N/A</v>
      </c>
      <c r="AB61" s="104" t="e">
        <f ca="true">+IF(AND(ISNUMBER(OFFSET('Sanitation Data'!$D$7,0,10*ROW('Sanitation Data'!D55))),'Data Summary'!CQ61="Yes"),OFFSET('Sanitation Data'!$D$7,0,10*ROW('Sanitation Data'!D55)),NA())</f>
        <v>#N/A</v>
      </c>
      <c r="AC61" s="104" t="e">
        <f ca="true">+IF(AND(ISNUMBER(OFFSET('Sanitation Data'!$D$11,0,10*ROW('Sanitation Data'!D55))),'Data Summary'!CR61="Yes"),OFFSET('Sanitation Data'!$D$11,0,10*ROW('Sanitation Data'!D55)),NA())</f>
        <v>#N/A</v>
      </c>
      <c r="AD61" s="104" t="e">
        <f ca="true">+IF(AND(ISNUMBER(OFFSET('Sanitation Data'!$D$12,0,10*ROW('Sanitation Data'!D55))),'Data Summary'!CS61="Yes"),OFFSET('Sanitation Data'!$D$12,0,10*ROW('Sanitation Data'!D55)),NA())</f>
        <v>#N/A</v>
      </c>
      <c r="AE61" s="104" t="e">
        <f ca="true">+IF(AND(ISNUMBER(OFFSET('Sanitation Data'!$D$13,0,10*ROW('Sanitation Data'!D55))),'Data Summary'!CT61="Yes"),OFFSET('Sanitation Data'!$D$13,0,10*ROW('Sanitation Data'!D55)),NA())</f>
        <v>#N/A</v>
      </c>
      <c r="AF61" s="104" t="e">
        <f ca="true">+IF(AND(ISNUMBER(OFFSET('Sanitation Data'!$E$5,0,10*ROW('Sanitation Data'!E55))),'Data Summary'!CU61="Yes"),100-OFFSET('Sanitation Data'!$E$5,0,10*ROW('Sanitation Data'!E55)),NA())</f>
        <v>#N/A</v>
      </c>
      <c r="AG61" s="104" t="e">
        <f ca="true">+IF(AND(ISNUMBER(OFFSET('Sanitation Data'!$E$7,0,10*ROW('Sanitation Data'!E55))),'Data Summary'!CV61="Yes"),OFFSET('Sanitation Data'!$E$7,0,10*ROW('Sanitation Data'!E55)),NA())</f>
        <v>#N/A</v>
      </c>
      <c r="AH61" s="104" t="e">
        <f ca="true">+IF(AND(ISNUMBER(OFFSET('Sanitation Data'!$E$11,0,10*ROW('Sanitation Data'!E55))),'Data Summary'!CW61="Yes"),OFFSET('Sanitation Data'!$E$11,0,10*ROW('Sanitation Data'!E55)),NA())</f>
        <v>#N/A</v>
      </c>
      <c r="AI61" s="104" t="e">
        <f ca="true">+IF(AND(ISNUMBER(OFFSET('Sanitation Data'!$E$12,0,10*ROW('Sanitation Data'!E55))),'Data Summary'!CX61="Yes"),OFFSET('Sanitation Data'!$E$12,0,10*ROW('Sanitation Data'!E55)),NA())</f>
        <v>#N/A</v>
      </c>
      <c r="AJ61" s="104" t="e">
        <f ca="true">+IF(AND(ISNUMBER(OFFSET('Sanitation Data'!$E$13,0,10*ROW('Sanitation Data'!E55))),'Data Summary'!CY61="Yes"),OFFSET('Sanitation Data'!$E$13,0,10*ROW('Sanitation Data'!E55)),NA())</f>
        <v>#N/A</v>
      </c>
      <c r="AK61" s="104" t="e">
        <f ca="true">+IF(AND(ISNUMBER(OFFSET('Sanitation Data'!$F$5,0,10*ROW('Sanitation Data'!F55))),'Data Summary'!CZ61="Yes"),100-OFFSET('Sanitation Data'!$F$5,0,10*ROW('Sanitation Data'!F55)),NA())</f>
        <v>#N/A</v>
      </c>
      <c r="AL61" s="104" t="e">
        <f ca="true">+IF(AND(ISNUMBER(OFFSET('Sanitation Data'!$F$7,0,10*ROW('Sanitation Data'!F55))),'Data Summary'!DA61="Yes"),OFFSET('Sanitation Data'!$F$7,0,10*ROW('Sanitation Data'!F55)),NA())</f>
        <v>#N/A</v>
      </c>
      <c r="AM61" s="104" t="e">
        <f ca="true">+IF(AND(ISNUMBER(OFFSET('Sanitation Data'!$F$11,0,10*ROW('Sanitation Data'!F55))),'Data Summary'!DB61="Yes"),OFFSET('Sanitation Data'!$F$11,0,10*ROW('Sanitation Data'!F55)),NA())</f>
        <v>#N/A</v>
      </c>
      <c r="AN61" s="104" t="e">
        <f ca="true">+IF(AND(ISNUMBER(OFFSET('Sanitation Data'!$F$12,0,10*ROW('Sanitation Data'!F55))),'Data Summary'!DC61="Yes"),OFFSET('Sanitation Data'!$F$12,0,10*ROW('Sanitation Data'!F55)),NA())</f>
        <v>#N/A</v>
      </c>
      <c r="AO61" s="104" t="e">
        <f ca="true">+IF(AND(ISNUMBER(OFFSET('Sanitation Data'!$F$13,0,10*ROW('Sanitation Data'!F55))),'Data Summary'!DD61="Yes"),OFFSET('Sanitation Data'!$F$13,0,10*ROW('Sanitation Data'!F55)),NA())</f>
        <v>#N/A</v>
      </c>
      <c r="AP61" s="104" t="e">
        <f ca="true">+IF(AND(ISNUMBER(OFFSET('Sanitation Data'!$G$5,0,10*ROW('Sanitation Data'!G55))),'Data Summary'!DE61="Yes"),100-OFFSET('Sanitation Data'!$G$5,0,10*ROW('Sanitation Data'!G55)),NA())</f>
        <v>#N/A</v>
      </c>
      <c r="AQ61" s="104" t="e">
        <f ca="true">+IF(AND(ISNUMBER(OFFSET('Sanitation Data'!$G$7,0,10*ROW('Sanitation Data'!G55))),'Data Summary'!DF61="Yes"),OFFSET('Sanitation Data'!$G$7,0,10*ROW('Sanitation Data'!G55)),NA())</f>
        <v>#N/A</v>
      </c>
      <c r="AR61" s="104" t="e">
        <f ca="true">+IF(AND(ISNUMBER(OFFSET('Sanitation Data'!$G$11,0,10*ROW('Sanitation Data'!G55))),'Data Summary'!DG61="Yes"),OFFSET('Sanitation Data'!$G$11,0,10*ROW('Sanitation Data'!G55)),NA())</f>
        <v>#N/A</v>
      </c>
      <c r="AS61" s="104" t="e">
        <f ca="true">+IF(AND(ISNUMBER(OFFSET('Sanitation Data'!$G$12,0,10*ROW('Sanitation Data'!G55))),'Data Summary'!DH61="Yes"),OFFSET('Sanitation Data'!$G$12,0,10*ROW('Sanitation Data'!G55)),NA())</f>
        <v>#N/A</v>
      </c>
      <c r="AT61" s="104" t="e">
        <f ca="true">+IF(AND(ISNUMBER(OFFSET('Sanitation Data'!$G$13,0,10*ROW('Sanitation Data'!G55))),'Data Summary'!DI61="Yes"),OFFSET('Sanitation Data'!$G$13,0,10*ROW('Sanitation Data'!G55)),NA())</f>
        <v>#N/A</v>
      </c>
      <c r="AU61" s="104" t="e">
        <f ca="true">+IF(AND(ISNUMBER(OFFSET('Sanitation Data'!$H$5,0,10*ROW('Sanitation Data'!H55))),'Data Summary'!DJ61="Yes"),100-OFFSET('Sanitation Data'!$H$5,0,10*ROW('Sanitation Data'!H55)),NA())</f>
        <v>#N/A</v>
      </c>
      <c r="AV61" s="104" t="e">
        <f ca="true">+IF(AND(ISNUMBER(OFFSET('Sanitation Data'!$H$7,0,10*ROW('Sanitation Data'!H55))),'Data Summary'!DK61="Yes"),OFFSET('Sanitation Data'!$H$7,0,10*ROW('Sanitation Data'!H55)),NA())</f>
        <v>#N/A</v>
      </c>
      <c r="AW61" s="104" t="e">
        <f ca="true">+IF(AND(ISNUMBER(OFFSET('Sanitation Data'!$H$11,0,10*ROW('Sanitation Data'!H55))),'Data Summary'!DL61="Yes"),OFFSET('Sanitation Data'!$H$11,0,10*ROW('Sanitation Data'!H55)),NA())</f>
        <v>#N/A</v>
      </c>
      <c r="AX61" s="104" t="e">
        <f ca="true">+IF(AND(ISNUMBER(OFFSET('Sanitation Data'!$H$12,0,10*ROW('Sanitation Data'!H55))),'Data Summary'!DM61="Yes"),OFFSET('Sanitation Data'!$H$12,0,10*ROW('Sanitation Data'!H55)),NA())</f>
        <v>#N/A</v>
      </c>
      <c r="AY61" s="104" t="e">
        <f ca="true">+IF(AND(ISNUMBER(OFFSET('Sanitation Data'!$H$13,0,10*ROW('Sanitation Data'!H55))),'Data Summary'!DN61="Yes"),OFFSET('Sanitation Data'!$H$13,0,10*ROW('Sanitation Data'!H55)),NA())</f>
        <v>#N/A</v>
      </c>
      <c r="AZ61" s="109" t="e">
        <f ca="true">+IF(AND(ISNUMBER(OFFSET('Hygiene Data'!$C$6,0,10*ROW('Hygiene Data'!C55))),'Data Summary'!DO61="Yes"),OFFSET('Hygiene Data'!$C$6,0,10*ROW('Hygiene Data'!C55)),NA())</f>
        <v>#N/A</v>
      </c>
      <c r="BA61" s="109" t="e">
        <f ca="true">+IF(AND(ISNUMBER(OFFSET('Hygiene Data'!$C$8,0,10*ROW('Hygiene Data'!C55))),'Data Summary'!DP61="Yes"),OFFSET('Hygiene Data'!$C$8,0,10*ROW('Hygiene Data'!C55)),NA())</f>
        <v>#N/A</v>
      </c>
      <c r="BB61" s="109" t="e">
        <f ca="true">+IF(AND(ISNUMBER(OFFSET('Hygiene Data'!$C$10,0,10*ROW('Hygiene Data'!C55))),'Data Summary'!DQ61="Yes"),OFFSET('Hygiene Data'!$C$10,0,10*ROW('Hygiene Data'!C55)),NA())</f>
        <v>#N/A</v>
      </c>
      <c r="BC61" s="109" t="e">
        <f ca="true">+IF(AND(ISNUMBER(OFFSET('Hygiene Data'!$D$6,0,10*ROW('Hygiene Data'!D55))),'Data Summary'!DR61="Yes"),OFFSET('Hygiene Data'!$D$6,0,10*ROW('Hygiene Data'!D55)),NA())</f>
        <v>#N/A</v>
      </c>
      <c r="BD61" s="109" t="e">
        <f ca="true">+IF(AND(ISNUMBER(OFFSET('Hygiene Data'!$D$8,0,10*ROW('Hygiene Data'!D55))),'Data Summary'!DS61="Yes"),OFFSET('Hygiene Data'!$D$8,0,10*ROW('Hygiene Data'!D55)),NA())</f>
        <v>#N/A</v>
      </c>
      <c r="BE61" s="109" t="e">
        <f ca="true">+IF(AND(ISNUMBER(OFFSET('Hygiene Data'!$D$10,0,10*ROW('Hygiene Data'!D55))),'Data Summary'!DT61="Yes"),OFFSET('Hygiene Data'!$D$10,0,10*ROW('Hygiene Data'!D55)),NA())</f>
        <v>#N/A</v>
      </c>
      <c r="BF61" s="109" t="e">
        <f ca="true">+IF(AND(ISNUMBER(OFFSET('Hygiene Data'!$E$6,0,10*ROW('Hygiene Data'!E55))),'Data Summary'!DU61="Yes"),OFFSET('Hygiene Data'!$E$6,0,10*ROW('Hygiene Data'!E55)),NA())</f>
        <v>#N/A</v>
      </c>
      <c r="BG61" s="109" t="e">
        <f ca="true">+IF(AND(ISNUMBER(OFFSET('Hygiene Data'!$E$8,0,10*ROW('Hygiene Data'!E55))),'Data Summary'!DV61="Yes"),OFFSET('Hygiene Data'!$E$8,0,10*ROW('Hygiene Data'!E55)),NA())</f>
        <v>#N/A</v>
      </c>
      <c r="BH61" s="109" t="e">
        <f ca="true">+IF(AND(ISNUMBER(OFFSET('Hygiene Data'!$E$10,0,10*ROW('Hygiene Data'!E55))),'Data Summary'!DW61="Yes"),OFFSET('Hygiene Data'!$E$10,0,10*ROW('Hygiene Data'!E55)),NA())</f>
        <v>#N/A</v>
      </c>
      <c r="BI61" s="109" t="e">
        <f ca="true">+IF(AND(ISNUMBER(OFFSET('Hygiene Data'!$F$6,0,10*ROW('Hygiene Data'!F55))),'Data Summary'!DX61="Yes"),OFFSET('Hygiene Data'!$F$6,0,10*ROW('Hygiene Data'!F55)),NA())</f>
        <v>#N/A</v>
      </c>
      <c r="BJ61" s="109" t="e">
        <f ca="true">+IF(AND(ISNUMBER(OFFSET('Hygiene Data'!$F$8,0,10*ROW('Hygiene Data'!F55))),'Data Summary'!DY61="Yes"),OFFSET('Hygiene Data'!$F$8,0,10*ROW('Hygiene Data'!F55)),NA())</f>
        <v>#N/A</v>
      </c>
      <c r="BK61" s="109" t="e">
        <f ca="true">+IF(AND(ISNUMBER(OFFSET('Hygiene Data'!$F$10,0,10*ROW('Hygiene Data'!F55))),'Data Summary'!DZ61="Yes"),OFFSET('Hygiene Data'!$F$10,0,10*ROW('Hygiene Data'!F55)),NA())</f>
        <v>#N/A</v>
      </c>
      <c r="BL61" s="109" t="e">
        <f ca="true">+IF(AND(ISNUMBER(OFFSET('Hygiene Data'!$G$6,0,10*ROW('Hygiene Data'!G55))),'Data Summary'!EA61="Yes"),OFFSET('Hygiene Data'!$G$6,0,10*ROW('Hygiene Data'!G55)),NA())</f>
        <v>#N/A</v>
      </c>
      <c r="BM61" s="109" t="e">
        <f ca="true">+IF(AND(ISNUMBER(OFFSET('Hygiene Data'!$G$8,0,10*ROW('Hygiene Data'!G55))),'Data Summary'!EB61="Yes"),OFFSET('Hygiene Data'!$G$8,0,10*ROW('Hygiene Data'!G55)),NA())</f>
        <v>#N/A</v>
      </c>
      <c r="BN61" s="109" t="e">
        <f ca="true">+IF(AND(ISNUMBER(OFFSET('Hygiene Data'!$G$10,0,10*ROW('Hygiene Data'!G55))),'Data Summary'!EC61="Yes"),OFFSET('Hygiene Data'!$G$10,0,10*ROW('Hygiene Data'!G55)),NA())</f>
        <v>#N/A</v>
      </c>
      <c r="BO61" s="109" t="e">
        <f ca="true">+IF(AND(ISNUMBER(OFFSET('Hygiene Data'!$H$6,0,10*ROW('Hygiene Data'!H55))),'Data Summary'!ED61="Yes"),OFFSET('Hygiene Data'!$H$6,0,10*ROW('Hygiene Data'!H55)),NA())</f>
        <v>#N/A</v>
      </c>
      <c r="BP61" s="109" t="e">
        <f ca="true">+IF(AND(ISNUMBER(OFFSET('Hygiene Data'!$H$8,0,10*ROW('Hygiene Data'!H55))),'Data Summary'!EE61="Yes"),OFFSET('Hygiene Data'!$H$8,0,10*ROW('Hygiene Data'!H55)),NA())</f>
        <v>#N/A</v>
      </c>
      <c r="BQ61" s="109" t="e">
        <f ca="true">+IF(AND(ISNUMBER(OFFSET('Hygiene Data'!$H$10,0,10*ROW('Hygiene Data'!H55))),'Data Summary'!EF61="Yes"),OFFSET('Hygiene Data'!$H$10,0,10*ROW('Hygiene Data'!H55)),NA())</f>
        <v>#N/A</v>
      </c>
    </row>
    <row r="62" x14ac:dyDescent="0.2">
      <c r="A62" s="57" t="e">
        <f ca="true">+IF(OFFSET('Water Data'!$B$1,0,10*ROW('Water Data'!B56))="",NA(),OFFSET('Water Data'!$B$1,0,10*ROW('Water Data'!B56)))</f>
        <v>#N/A</v>
      </c>
      <c r="B62" s="57" t="e">
        <f ca="true">+IF(OFFSET('Water Data'!$A$3,0,10*ROW('Water Data'!A59))="",NA(),OFFSET('Water Data'!$A$3,0,10*ROW('Water Data'!A59)))</f>
        <v>#N/A</v>
      </c>
      <c r="C62" s="57" t="e">
        <f ca="true">+IF(OFFSET('Water Data'!$C$3,0,10*ROW('Water Data'!C59))="",NA(),OFFSET('Water Data'!$C$3,0,10*ROW('Water Data'!C59)))</f>
        <v>#N/A</v>
      </c>
      <c r="D62" s="58" t="e">
        <f ca="true">+IF(AND(ISNUMBER(OFFSET('Water Data'!$C$5,0,10*ROW('Water Data'!C56))),'Data Summary'!BS62="Yes"),100-OFFSET('Water Data'!$C$5,0,10*ROW('Water Data'!C56)),NA())</f>
        <v>#N/A</v>
      </c>
      <c r="E62" s="58" t="e">
        <f ca="true">+IF(AND(ISNUMBER(OFFSET('Water Data'!$C$7,0,10*ROW('Water Data'!C56))),'Data Summary'!BT62="Yes"),OFFSET('Water Data'!$C$7,0,10*ROW('Water Data'!C56)),NA())</f>
        <v>#N/A</v>
      </c>
      <c r="F62" s="58" t="e">
        <f ca="true">+IF(AND(ISNUMBER(OFFSET('Water Data'!$C$10,0,10*ROW('Water Data'!C56))),'Data Summary'!BU62="Yes"),OFFSET('Water Data'!$C$10,0,10*ROW('Water Data'!C56)),NA())</f>
        <v>#N/A</v>
      </c>
      <c r="G62" s="58" t="e">
        <f ca="true">+IF(AND(ISNUMBER(OFFSET('Water Data'!$D$5,0,10*ROW('Water Data'!D56))),'Data Summary'!BV62="Yes"),100-OFFSET('Water Data'!$D$5,0,10*ROW('Water Data'!D56)),NA())</f>
        <v>#N/A</v>
      </c>
      <c r="H62" s="58" t="e">
        <f ca="true">+IF(AND(ISNUMBER(OFFSET('Water Data'!$D$7,0,10*ROW('Water Data'!D56))),'Data Summary'!BW62="Yes"),OFFSET('Water Data'!$D$7,0,10*ROW('Water Data'!D56)),NA())</f>
        <v>#N/A</v>
      </c>
      <c r="I62" s="58" t="e">
        <f ca="true">+IF(AND(ISNUMBER(OFFSET('Water Data'!$D$10,0,10*ROW('Water Data'!D56))),'Data Summary'!BX62="Yes"),OFFSET('Water Data'!$D$10,0,10*ROW('Water Data'!D56)),NA())</f>
        <v>#N/A</v>
      </c>
      <c r="J62" s="58" t="e">
        <f ca="true">+IF(AND(ISNUMBER(OFFSET('Water Data'!$E$5,0,10*ROW('Water Data'!E56))),'Data Summary'!BY62="Yes"),100-OFFSET('Water Data'!$E$5,0,10*ROW('Water Data'!E56)),NA())</f>
        <v>#N/A</v>
      </c>
      <c r="K62" s="58" t="e">
        <f ca="true">+IF(AND(ISNUMBER(OFFSET('Water Data'!$E$7,0,10*ROW('Water Data'!E56))),'Data Summary'!BZ62="Yes"),OFFSET('Water Data'!$E$7,0,10*ROW('Water Data'!E56)),NA())</f>
        <v>#N/A</v>
      </c>
      <c r="L62" s="58" t="e">
        <f ca="true">+IF(AND(ISNUMBER(OFFSET('Water Data'!$E$10,0,10*ROW('Water Data'!E56))),'Data Summary'!CA62="Yes"),OFFSET('Water Data'!$E$10,0,10*ROW('Water Data'!E56)),NA())</f>
        <v>#N/A</v>
      </c>
      <c r="M62" s="58" t="e">
        <f ca="true">+IF(AND(ISNUMBER(OFFSET('Water Data'!$F$5,0,10*ROW('Water Data'!F56))),'Data Summary'!CB62="Yes"),100-OFFSET('Water Data'!$F$5,0,10*ROW('Water Data'!F56)),NA())</f>
        <v>#N/A</v>
      </c>
      <c r="N62" s="58" t="e">
        <f ca="true">+IF(AND(ISNUMBER(OFFSET('Water Data'!$F$7,0,10*ROW('Water Data'!F56))),'Data Summary'!CC62="Yes"),OFFSET('Water Data'!$F$7,0,10*ROW('Water Data'!F56)),NA())</f>
        <v>#N/A</v>
      </c>
      <c r="O62" s="58" t="e">
        <f ca="true">+IF(AND(ISNUMBER(OFFSET('Water Data'!$F$10,0,10*ROW('Water Data'!F56))),'Data Summary'!CD62="Yes"),OFFSET('Water Data'!$F$10,0,10*ROW('Water Data'!F56)),NA())</f>
        <v>#N/A</v>
      </c>
      <c r="P62" s="58" t="e">
        <f ca="true">+IF(AND(ISNUMBER(OFFSET('Water Data'!$G$5,0,10*ROW('Water Data'!G56))),'Data Summary'!CE62="Yes"),100-OFFSET('Water Data'!$G$5,0,10*ROW('Water Data'!G56)),NA())</f>
        <v>#N/A</v>
      </c>
      <c r="Q62" s="58" t="e">
        <f ca="true">+IF(AND(ISNUMBER(OFFSET('Water Data'!$G$7,0,10*ROW('Water Data'!G56))),'Data Summary'!CF62="Yes"),OFFSET('Water Data'!$G$7,0,10*ROW('Water Data'!G56)),NA())</f>
        <v>#N/A</v>
      </c>
      <c r="R62" s="58" t="e">
        <f ca="true">+IF(AND(ISNUMBER(OFFSET('Water Data'!$G$10,0,10*ROW('Water Data'!G56))),'Data Summary'!CG62="Yes"),OFFSET('Water Data'!$G$10,0,10*ROW('Water Data'!G56)),NA())</f>
        <v>#N/A</v>
      </c>
      <c r="S62" s="58" t="e">
        <f ca="true">+IF(AND(ISNUMBER(OFFSET('Water Data'!$H$5,0,10*ROW('Water Data'!H56))),'Data Summary'!CH62="Yes"),100-OFFSET('Water Data'!$H$5,0,10*ROW('Water Data'!H56)),NA())</f>
        <v>#N/A</v>
      </c>
      <c r="T62" s="58" t="e">
        <f ca="true">+IF(AND(ISNUMBER(OFFSET('Water Data'!$H$7,0,10*ROW('Water Data'!H56))),'Data Summary'!CI62="Yes"),OFFSET('Water Data'!$H$7,0,10*ROW('Water Data'!H56)),NA())</f>
        <v>#N/A</v>
      </c>
      <c r="U62" s="58" t="e">
        <f ca="true">+IF(AND(ISNUMBER(OFFSET('Water Data'!$H$10,0,10*ROW('Water Data'!H56))),'Data Summary'!CJ62="Yes"),OFFSET('Water Data'!$H$10,0,10*ROW('Water Data'!H56)),NA())</f>
        <v>#N/A</v>
      </c>
      <c r="V62" s="104" t="e">
        <f ca="true">+IF(AND(ISNUMBER(OFFSET('Sanitation Data'!$C$5,0,10*ROW('Sanitation Data'!C56))),'Data Summary'!CK62="Yes"),100-OFFSET('Sanitation Data'!$C$5,0,10*ROW('Sanitation Data'!C56)),NA())</f>
        <v>#N/A</v>
      </c>
      <c r="W62" s="104" t="e">
        <f ca="true">+IF(AND(ISNUMBER(OFFSET('Sanitation Data'!$C$7,0,10*ROW('Sanitation Data'!C56))),'Data Summary'!CL62="Yes"),OFFSET('Sanitation Data'!$C$7,0,10*ROW('Sanitation Data'!C56)),NA())</f>
        <v>#N/A</v>
      </c>
      <c r="X62" s="104" t="e">
        <f ca="true">+IF(AND(ISNUMBER(OFFSET('Sanitation Data'!$C$11,0,10*ROW('Sanitation Data'!C56))),'Data Summary'!CM62="Yes"),OFFSET('Sanitation Data'!$C$11,0,10*ROW('Sanitation Data'!C56)),NA())</f>
        <v>#N/A</v>
      </c>
      <c r="Y62" s="104" t="e">
        <f ca="true">+IF(AND(ISNUMBER(OFFSET('Sanitation Data'!$C$12,0,10*ROW('Sanitation Data'!C56))),'Data Summary'!CN62="Yes"),OFFSET('Sanitation Data'!$C$12,0,10*ROW('Sanitation Data'!C56)),NA())</f>
        <v>#N/A</v>
      </c>
      <c r="Z62" s="104" t="e">
        <f ca="true">+IF(AND(ISNUMBER(OFFSET('Sanitation Data'!$C$13,0,10*ROW('Sanitation Data'!C56))),'Data Summary'!CO62="Yes"),OFFSET('Sanitation Data'!$C$13,0,10*ROW('Sanitation Data'!C56)),NA())</f>
        <v>#N/A</v>
      </c>
      <c r="AA62" s="104" t="e">
        <f ca="true">+IF(AND(ISNUMBER(OFFSET('Sanitation Data'!$D$5,0,10*ROW('Sanitation Data'!D56))),'Data Summary'!CP62="Yes"),100-OFFSET('Sanitation Data'!$D$5,0,10*ROW('Sanitation Data'!D56)),NA())</f>
        <v>#N/A</v>
      </c>
      <c r="AB62" s="104" t="e">
        <f ca="true">+IF(AND(ISNUMBER(OFFSET('Sanitation Data'!$D$7,0,10*ROW('Sanitation Data'!D56))),'Data Summary'!CQ62="Yes"),OFFSET('Sanitation Data'!$D$7,0,10*ROW('Sanitation Data'!D56)),NA())</f>
        <v>#N/A</v>
      </c>
      <c r="AC62" s="104" t="e">
        <f ca="true">+IF(AND(ISNUMBER(OFFSET('Sanitation Data'!$D$11,0,10*ROW('Sanitation Data'!D56))),'Data Summary'!CR62="Yes"),OFFSET('Sanitation Data'!$D$11,0,10*ROW('Sanitation Data'!D56)),NA())</f>
        <v>#N/A</v>
      </c>
      <c r="AD62" s="104" t="e">
        <f ca="true">+IF(AND(ISNUMBER(OFFSET('Sanitation Data'!$D$12,0,10*ROW('Sanitation Data'!D56))),'Data Summary'!CS62="Yes"),OFFSET('Sanitation Data'!$D$12,0,10*ROW('Sanitation Data'!D56)),NA())</f>
        <v>#N/A</v>
      </c>
      <c r="AE62" s="104" t="e">
        <f ca="true">+IF(AND(ISNUMBER(OFFSET('Sanitation Data'!$D$13,0,10*ROW('Sanitation Data'!D56))),'Data Summary'!CT62="Yes"),OFFSET('Sanitation Data'!$D$13,0,10*ROW('Sanitation Data'!D56)),NA())</f>
        <v>#N/A</v>
      </c>
      <c r="AF62" s="104" t="e">
        <f ca="true">+IF(AND(ISNUMBER(OFFSET('Sanitation Data'!$E$5,0,10*ROW('Sanitation Data'!E56))),'Data Summary'!CU62="Yes"),100-OFFSET('Sanitation Data'!$E$5,0,10*ROW('Sanitation Data'!E56)),NA())</f>
        <v>#N/A</v>
      </c>
      <c r="AG62" s="104" t="e">
        <f ca="true">+IF(AND(ISNUMBER(OFFSET('Sanitation Data'!$E$7,0,10*ROW('Sanitation Data'!E56))),'Data Summary'!CV62="Yes"),OFFSET('Sanitation Data'!$E$7,0,10*ROW('Sanitation Data'!E56)),NA())</f>
        <v>#N/A</v>
      </c>
      <c r="AH62" s="104" t="e">
        <f ca="true">+IF(AND(ISNUMBER(OFFSET('Sanitation Data'!$E$11,0,10*ROW('Sanitation Data'!E56))),'Data Summary'!CW62="Yes"),OFFSET('Sanitation Data'!$E$11,0,10*ROW('Sanitation Data'!E56)),NA())</f>
        <v>#N/A</v>
      </c>
      <c r="AI62" s="104" t="e">
        <f ca="true">+IF(AND(ISNUMBER(OFFSET('Sanitation Data'!$E$12,0,10*ROW('Sanitation Data'!E56))),'Data Summary'!CX62="Yes"),OFFSET('Sanitation Data'!$E$12,0,10*ROW('Sanitation Data'!E56)),NA())</f>
        <v>#N/A</v>
      </c>
      <c r="AJ62" s="104" t="e">
        <f ca="true">+IF(AND(ISNUMBER(OFFSET('Sanitation Data'!$E$13,0,10*ROW('Sanitation Data'!E56))),'Data Summary'!CY62="Yes"),OFFSET('Sanitation Data'!$E$13,0,10*ROW('Sanitation Data'!E56)),NA())</f>
        <v>#N/A</v>
      </c>
      <c r="AK62" s="104" t="e">
        <f ca="true">+IF(AND(ISNUMBER(OFFSET('Sanitation Data'!$F$5,0,10*ROW('Sanitation Data'!F56))),'Data Summary'!CZ62="Yes"),100-OFFSET('Sanitation Data'!$F$5,0,10*ROW('Sanitation Data'!F56)),NA())</f>
        <v>#N/A</v>
      </c>
      <c r="AL62" s="104" t="e">
        <f ca="true">+IF(AND(ISNUMBER(OFFSET('Sanitation Data'!$F$7,0,10*ROW('Sanitation Data'!F56))),'Data Summary'!DA62="Yes"),OFFSET('Sanitation Data'!$F$7,0,10*ROW('Sanitation Data'!F56)),NA())</f>
        <v>#N/A</v>
      </c>
      <c r="AM62" s="104" t="e">
        <f ca="true">+IF(AND(ISNUMBER(OFFSET('Sanitation Data'!$F$11,0,10*ROW('Sanitation Data'!F56))),'Data Summary'!DB62="Yes"),OFFSET('Sanitation Data'!$F$11,0,10*ROW('Sanitation Data'!F56)),NA())</f>
        <v>#N/A</v>
      </c>
      <c r="AN62" s="104" t="e">
        <f ca="true">+IF(AND(ISNUMBER(OFFSET('Sanitation Data'!$F$12,0,10*ROW('Sanitation Data'!F56))),'Data Summary'!DC62="Yes"),OFFSET('Sanitation Data'!$F$12,0,10*ROW('Sanitation Data'!F56)),NA())</f>
        <v>#N/A</v>
      </c>
      <c r="AO62" s="104" t="e">
        <f ca="true">+IF(AND(ISNUMBER(OFFSET('Sanitation Data'!$F$13,0,10*ROW('Sanitation Data'!F56))),'Data Summary'!DD62="Yes"),OFFSET('Sanitation Data'!$F$13,0,10*ROW('Sanitation Data'!F56)),NA())</f>
        <v>#N/A</v>
      </c>
      <c r="AP62" s="104" t="e">
        <f ca="true">+IF(AND(ISNUMBER(OFFSET('Sanitation Data'!$G$5,0,10*ROW('Sanitation Data'!G56))),'Data Summary'!DE62="Yes"),100-OFFSET('Sanitation Data'!$G$5,0,10*ROW('Sanitation Data'!G56)),NA())</f>
        <v>#N/A</v>
      </c>
      <c r="AQ62" s="104" t="e">
        <f ca="true">+IF(AND(ISNUMBER(OFFSET('Sanitation Data'!$G$7,0,10*ROW('Sanitation Data'!G56))),'Data Summary'!DF62="Yes"),OFFSET('Sanitation Data'!$G$7,0,10*ROW('Sanitation Data'!G56)),NA())</f>
        <v>#N/A</v>
      </c>
      <c r="AR62" s="104" t="e">
        <f ca="true">+IF(AND(ISNUMBER(OFFSET('Sanitation Data'!$G$11,0,10*ROW('Sanitation Data'!G56))),'Data Summary'!DG62="Yes"),OFFSET('Sanitation Data'!$G$11,0,10*ROW('Sanitation Data'!G56)),NA())</f>
        <v>#N/A</v>
      </c>
      <c r="AS62" s="104" t="e">
        <f ca="true">+IF(AND(ISNUMBER(OFFSET('Sanitation Data'!$G$12,0,10*ROW('Sanitation Data'!G56))),'Data Summary'!DH62="Yes"),OFFSET('Sanitation Data'!$G$12,0,10*ROW('Sanitation Data'!G56)),NA())</f>
        <v>#N/A</v>
      </c>
      <c r="AT62" s="104" t="e">
        <f ca="true">+IF(AND(ISNUMBER(OFFSET('Sanitation Data'!$G$13,0,10*ROW('Sanitation Data'!G56))),'Data Summary'!DI62="Yes"),OFFSET('Sanitation Data'!$G$13,0,10*ROW('Sanitation Data'!G56)),NA())</f>
        <v>#N/A</v>
      </c>
      <c r="AU62" s="104" t="e">
        <f ca="true">+IF(AND(ISNUMBER(OFFSET('Sanitation Data'!$H$5,0,10*ROW('Sanitation Data'!H56))),'Data Summary'!DJ62="Yes"),100-OFFSET('Sanitation Data'!$H$5,0,10*ROW('Sanitation Data'!H56)),NA())</f>
        <v>#N/A</v>
      </c>
      <c r="AV62" s="104" t="e">
        <f ca="true">+IF(AND(ISNUMBER(OFFSET('Sanitation Data'!$H$7,0,10*ROW('Sanitation Data'!H56))),'Data Summary'!DK62="Yes"),OFFSET('Sanitation Data'!$H$7,0,10*ROW('Sanitation Data'!H56)),NA())</f>
        <v>#N/A</v>
      </c>
      <c r="AW62" s="104" t="e">
        <f ca="true">+IF(AND(ISNUMBER(OFFSET('Sanitation Data'!$H$11,0,10*ROW('Sanitation Data'!H56))),'Data Summary'!DL62="Yes"),OFFSET('Sanitation Data'!$H$11,0,10*ROW('Sanitation Data'!H56)),NA())</f>
        <v>#N/A</v>
      </c>
      <c r="AX62" s="104" t="e">
        <f ca="true">+IF(AND(ISNUMBER(OFFSET('Sanitation Data'!$H$12,0,10*ROW('Sanitation Data'!H56))),'Data Summary'!DM62="Yes"),OFFSET('Sanitation Data'!$H$12,0,10*ROW('Sanitation Data'!H56)),NA())</f>
        <v>#N/A</v>
      </c>
      <c r="AY62" s="104" t="e">
        <f ca="true">+IF(AND(ISNUMBER(OFFSET('Sanitation Data'!$H$13,0,10*ROW('Sanitation Data'!H56))),'Data Summary'!DN62="Yes"),OFFSET('Sanitation Data'!$H$13,0,10*ROW('Sanitation Data'!H56)),NA())</f>
        <v>#N/A</v>
      </c>
      <c r="AZ62" s="109" t="e">
        <f ca="true">+IF(AND(ISNUMBER(OFFSET('Hygiene Data'!$C$6,0,10*ROW('Hygiene Data'!C56))),'Data Summary'!DO62="Yes"),OFFSET('Hygiene Data'!$C$6,0,10*ROW('Hygiene Data'!C56)),NA())</f>
        <v>#N/A</v>
      </c>
      <c r="BA62" s="109" t="e">
        <f ca="true">+IF(AND(ISNUMBER(OFFSET('Hygiene Data'!$C$8,0,10*ROW('Hygiene Data'!C56))),'Data Summary'!DP62="Yes"),OFFSET('Hygiene Data'!$C$8,0,10*ROW('Hygiene Data'!C56)),NA())</f>
        <v>#N/A</v>
      </c>
      <c r="BB62" s="109" t="e">
        <f ca="true">+IF(AND(ISNUMBER(OFFSET('Hygiene Data'!$C$10,0,10*ROW('Hygiene Data'!C56))),'Data Summary'!DQ62="Yes"),OFFSET('Hygiene Data'!$C$10,0,10*ROW('Hygiene Data'!C56)),NA())</f>
        <v>#N/A</v>
      </c>
      <c r="BC62" s="109" t="e">
        <f ca="true">+IF(AND(ISNUMBER(OFFSET('Hygiene Data'!$D$6,0,10*ROW('Hygiene Data'!D56))),'Data Summary'!DR62="Yes"),OFFSET('Hygiene Data'!$D$6,0,10*ROW('Hygiene Data'!D56)),NA())</f>
        <v>#N/A</v>
      </c>
      <c r="BD62" s="109" t="e">
        <f ca="true">+IF(AND(ISNUMBER(OFFSET('Hygiene Data'!$D$8,0,10*ROW('Hygiene Data'!D56))),'Data Summary'!DS62="Yes"),OFFSET('Hygiene Data'!$D$8,0,10*ROW('Hygiene Data'!D56)),NA())</f>
        <v>#N/A</v>
      </c>
      <c r="BE62" s="109" t="e">
        <f ca="true">+IF(AND(ISNUMBER(OFFSET('Hygiene Data'!$D$10,0,10*ROW('Hygiene Data'!D56))),'Data Summary'!DT62="Yes"),OFFSET('Hygiene Data'!$D$10,0,10*ROW('Hygiene Data'!D56)),NA())</f>
        <v>#N/A</v>
      </c>
      <c r="BF62" s="109" t="e">
        <f ca="true">+IF(AND(ISNUMBER(OFFSET('Hygiene Data'!$E$6,0,10*ROW('Hygiene Data'!E56))),'Data Summary'!DU62="Yes"),OFFSET('Hygiene Data'!$E$6,0,10*ROW('Hygiene Data'!E56)),NA())</f>
        <v>#N/A</v>
      </c>
      <c r="BG62" s="109" t="e">
        <f ca="true">+IF(AND(ISNUMBER(OFFSET('Hygiene Data'!$E$8,0,10*ROW('Hygiene Data'!E56))),'Data Summary'!DV62="Yes"),OFFSET('Hygiene Data'!$E$8,0,10*ROW('Hygiene Data'!E56)),NA())</f>
        <v>#N/A</v>
      </c>
      <c r="BH62" s="109" t="e">
        <f ca="true">+IF(AND(ISNUMBER(OFFSET('Hygiene Data'!$E$10,0,10*ROW('Hygiene Data'!E56))),'Data Summary'!DW62="Yes"),OFFSET('Hygiene Data'!$E$10,0,10*ROW('Hygiene Data'!E56)),NA())</f>
        <v>#N/A</v>
      </c>
      <c r="BI62" s="109" t="e">
        <f ca="true">+IF(AND(ISNUMBER(OFFSET('Hygiene Data'!$F$6,0,10*ROW('Hygiene Data'!F56))),'Data Summary'!DX62="Yes"),OFFSET('Hygiene Data'!$F$6,0,10*ROW('Hygiene Data'!F56)),NA())</f>
        <v>#N/A</v>
      </c>
      <c r="BJ62" s="109" t="e">
        <f ca="true">+IF(AND(ISNUMBER(OFFSET('Hygiene Data'!$F$8,0,10*ROW('Hygiene Data'!F56))),'Data Summary'!DY62="Yes"),OFFSET('Hygiene Data'!$F$8,0,10*ROW('Hygiene Data'!F56)),NA())</f>
        <v>#N/A</v>
      </c>
      <c r="BK62" s="109" t="e">
        <f ca="true">+IF(AND(ISNUMBER(OFFSET('Hygiene Data'!$F$10,0,10*ROW('Hygiene Data'!F56))),'Data Summary'!DZ62="Yes"),OFFSET('Hygiene Data'!$F$10,0,10*ROW('Hygiene Data'!F56)),NA())</f>
        <v>#N/A</v>
      </c>
      <c r="BL62" s="109" t="e">
        <f ca="true">+IF(AND(ISNUMBER(OFFSET('Hygiene Data'!$G$6,0,10*ROW('Hygiene Data'!G56))),'Data Summary'!EA62="Yes"),OFFSET('Hygiene Data'!$G$6,0,10*ROW('Hygiene Data'!G56)),NA())</f>
        <v>#N/A</v>
      </c>
      <c r="BM62" s="109" t="e">
        <f ca="true">+IF(AND(ISNUMBER(OFFSET('Hygiene Data'!$G$8,0,10*ROW('Hygiene Data'!G56))),'Data Summary'!EB62="Yes"),OFFSET('Hygiene Data'!$G$8,0,10*ROW('Hygiene Data'!G56)),NA())</f>
        <v>#N/A</v>
      </c>
      <c r="BN62" s="109" t="e">
        <f ca="true">+IF(AND(ISNUMBER(OFFSET('Hygiene Data'!$G$10,0,10*ROW('Hygiene Data'!G56))),'Data Summary'!EC62="Yes"),OFFSET('Hygiene Data'!$G$10,0,10*ROW('Hygiene Data'!G56)),NA())</f>
        <v>#N/A</v>
      </c>
      <c r="BO62" s="109" t="e">
        <f ca="true">+IF(AND(ISNUMBER(OFFSET('Hygiene Data'!$H$6,0,10*ROW('Hygiene Data'!H56))),'Data Summary'!ED62="Yes"),OFFSET('Hygiene Data'!$H$6,0,10*ROW('Hygiene Data'!H56)),NA())</f>
        <v>#N/A</v>
      </c>
      <c r="BP62" s="109" t="e">
        <f ca="true">+IF(AND(ISNUMBER(OFFSET('Hygiene Data'!$H$8,0,10*ROW('Hygiene Data'!H56))),'Data Summary'!EE62="Yes"),OFFSET('Hygiene Data'!$H$8,0,10*ROW('Hygiene Data'!H56)),NA())</f>
        <v>#N/A</v>
      </c>
      <c r="BQ62" s="109" t="e">
        <f ca="true">+IF(AND(ISNUMBER(OFFSET('Hygiene Data'!$H$10,0,10*ROW('Hygiene Data'!H56))),'Data Summary'!EF62="Yes"),OFFSET('Hygiene Data'!$H$10,0,10*ROW('Hygiene Data'!H56)),NA())</f>
        <v>#N/A</v>
      </c>
    </row>
    <row r="63" x14ac:dyDescent="0.2">
      <c r="A63" s="57" t="e">
        <f ca="true">+IF(OFFSET('Water Data'!$B$1,0,10*ROW('Water Data'!B57))="",NA(),OFFSET('Water Data'!$B$1,0,10*ROW('Water Data'!B57)))</f>
        <v>#N/A</v>
      </c>
      <c r="B63" s="57" t="e">
        <f ca="true">+IF(OFFSET('Water Data'!$A$3,0,10*ROW('Water Data'!A60))="",NA(),OFFSET('Water Data'!$A$3,0,10*ROW('Water Data'!A60)))</f>
        <v>#N/A</v>
      </c>
      <c r="C63" s="57" t="e">
        <f ca="true">+IF(OFFSET('Water Data'!$C$3,0,10*ROW('Water Data'!C60))="",NA(),OFFSET('Water Data'!$C$3,0,10*ROW('Water Data'!C60)))</f>
        <v>#N/A</v>
      </c>
      <c r="D63" s="58" t="e">
        <f ca="true">+IF(AND(ISNUMBER(OFFSET('Water Data'!$C$5,0,10*ROW('Water Data'!C57))),'Data Summary'!BS63="Yes"),100-OFFSET('Water Data'!$C$5,0,10*ROW('Water Data'!C57)),NA())</f>
        <v>#N/A</v>
      </c>
      <c r="E63" s="58" t="e">
        <f ca="true">+IF(AND(ISNUMBER(OFFSET('Water Data'!$C$7,0,10*ROW('Water Data'!C57))),'Data Summary'!BT63="Yes"),OFFSET('Water Data'!$C$7,0,10*ROW('Water Data'!C57)),NA())</f>
        <v>#N/A</v>
      </c>
      <c r="F63" s="58" t="e">
        <f ca="true">+IF(AND(ISNUMBER(OFFSET('Water Data'!$C$10,0,10*ROW('Water Data'!C57))),'Data Summary'!BU63="Yes"),OFFSET('Water Data'!$C$10,0,10*ROW('Water Data'!C57)),NA())</f>
        <v>#N/A</v>
      </c>
      <c r="G63" s="58" t="e">
        <f ca="true">+IF(AND(ISNUMBER(OFFSET('Water Data'!$D$5,0,10*ROW('Water Data'!D57))),'Data Summary'!BV63="Yes"),100-OFFSET('Water Data'!$D$5,0,10*ROW('Water Data'!D57)),NA())</f>
        <v>#N/A</v>
      </c>
      <c r="H63" s="58" t="e">
        <f ca="true">+IF(AND(ISNUMBER(OFFSET('Water Data'!$D$7,0,10*ROW('Water Data'!D57))),'Data Summary'!BW63="Yes"),OFFSET('Water Data'!$D$7,0,10*ROW('Water Data'!D57)),NA())</f>
        <v>#N/A</v>
      </c>
      <c r="I63" s="58" t="e">
        <f ca="true">+IF(AND(ISNUMBER(OFFSET('Water Data'!$D$10,0,10*ROW('Water Data'!D57))),'Data Summary'!BX63="Yes"),OFFSET('Water Data'!$D$10,0,10*ROW('Water Data'!D57)),NA())</f>
        <v>#N/A</v>
      </c>
      <c r="J63" s="58" t="e">
        <f ca="true">+IF(AND(ISNUMBER(OFFSET('Water Data'!$E$5,0,10*ROW('Water Data'!E57))),'Data Summary'!BY63="Yes"),100-OFFSET('Water Data'!$E$5,0,10*ROW('Water Data'!E57)),NA())</f>
        <v>#N/A</v>
      </c>
      <c r="K63" s="58" t="e">
        <f ca="true">+IF(AND(ISNUMBER(OFFSET('Water Data'!$E$7,0,10*ROW('Water Data'!E57))),'Data Summary'!BZ63="Yes"),OFFSET('Water Data'!$E$7,0,10*ROW('Water Data'!E57)),NA())</f>
        <v>#N/A</v>
      </c>
      <c r="L63" s="58" t="e">
        <f ca="true">+IF(AND(ISNUMBER(OFFSET('Water Data'!$E$10,0,10*ROW('Water Data'!E57))),'Data Summary'!CA63="Yes"),OFFSET('Water Data'!$E$10,0,10*ROW('Water Data'!E57)),NA())</f>
        <v>#N/A</v>
      </c>
      <c r="M63" s="58" t="e">
        <f ca="true">+IF(AND(ISNUMBER(OFFSET('Water Data'!$F$5,0,10*ROW('Water Data'!F57))),'Data Summary'!CB63="Yes"),100-OFFSET('Water Data'!$F$5,0,10*ROW('Water Data'!F57)),NA())</f>
        <v>#N/A</v>
      </c>
      <c r="N63" s="58" t="e">
        <f ca="true">+IF(AND(ISNUMBER(OFFSET('Water Data'!$F$7,0,10*ROW('Water Data'!F57))),'Data Summary'!CC63="Yes"),OFFSET('Water Data'!$F$7,0,10*ROW('Water Data'!F57)),NA())</f>
        <v>#N/A</v>
      </c>
      <c r="O63" s="58" t="e">
        <f ca="true">+IF(AND(ISNUMBER(OFFSET('Water Data'!$F$10,0,10*ROW('Water Data'!F57))),'Data Summary'!CD63="Yes"),OFFSET('Water Data'!$F$10,0,10*ROW('Water Data'!F57)),NA())</f>
        <v>#N/A</v>
      </c>
      <c r="P63" s="58" t="e">
        <f ca="true">+IF(AND(ISNUMBER(OFFSET('Water Data'!$G$5,0,10*ROW('Water Data'!G57))),'Data Summary'!CE63="Yes"),100-OFFSET('Water Data'!$G$5,0,10*ROW('Water Data'!G57)),NA())</f>
        <v>#N/A</v>
      </c>
      <c r="Q63" s="58" t="e">
        <f ca="true">+IF(AND(ISNUMBER(OFFSET('Water Data'!$G$7,0,10*ROW('Water Data'!G57))),'Data Summary'!CF63="Yes"),OFFSET('Water Data'!$G$7,0,10*ROW('Water Data'!G57)),NA())</f>
        <v>#N/A</v>
      </c>
      <c r="R63" s="58" t="e">
        <f ca="true">+IF(AND(ISNUMBER(OFFSET('Water Data'!$G$10,0,10*ROW('Water Data'!G57))),'Data Summary'!CG63="Yes"),OFFSET('Water Data'!$G$10,0,10*ROW('Water Data'!G57)),NA())</f>
        <v>#N/A</v>
      </c>
      <c r="S63" s="58" t="e">
        <f ca="true">+IF(AND(ISNUMBER(OFFSET('Water Data'!$H$5,0,10*ROW('Water Data'!H57))),'Data Summary'!CH63="Yes"),100-OFFSET('Water Data'!$H$5,0,10*ROW('Water Data'!H57)),NA())</f>
        <v>#N/A</v>
      </c>
      <c r="T63" s="58" t="e">
        <f ca="true">+IF(AND(ISNUMBER(OFFSET('Water Data'!$H$7,0,10*ROW('Water Data'!H57))),'Data Summary'!CI63="Yes"),OFFSET('Water Data'!$H$7,0,10*ROW('Water Data'!H57)),NA())</f>
        <v>#N/A</v>
      </c>
      <c r="U63" s="58" t="e">
        <f ca="true">+IF(AND(ISNUMBER(OFFSET('Water Data'!$H$10,0,10*ROW('Water Data'!H57))),'Data Summary'!CJ63="Yes"),OFFSET('Water Data'!$H$10,0,10*ROW('Water Data'!H57)),NA())</f>
        <v>#N/A</v>
      </c>
      <c r="V63" s="104" t="e">
        <f ca="true">+IF(AND(ISNUMBER(OFFSET('Sanitation Data'!$C$5,0,10*ROW('Sanitation Data'!C57))),'Data Summary'!CK63="Yes"),100-OFFSET('Sanitation Data'!$C$5,0,10*ROW('Sanitation Data'!C57)),NA())</f>
        <v>#N/A</v>
      </c>
      <c r="W63" s="104" t="e">
        <f ca="true">+IF(AND(ISNUMBER(OFFSET('Sanitation Data'!$C$7,0,10*ROW('Sanitation Data'!C57))),'Data Summary'!CL63="Yes"),OFFSET('Sanitation Data'!$C$7,0,10*ROW('Sanitation Data'!C57)),NA())</f>
        <v>#N/A</v>
      </c>
      <c r="X63" s="104" t="e">
        <f ca="true">+IF(AND(ISNUMBER(OFFSET('Sanitation Data'!$C$11,0,10*ROW('Sanitation Data'!C57))),'Data Summary'!CM63="Yes"),OFFSET('Sanitation Data'!$C$11,0,10*ROW('Sanitation Data'!C57)),NA())</f>
        <v>#N/A</v>
      </c>
      <c r="Y63" s="104" t="e">
        <f ca="true">+IF(AND(ISNUMBER(OFFSET('Sanitation Data'!$C$12,0,10*ROW('Sanitation Data'!C57))),'Data Summary'!CN63="Yes"),OFFSET('Sanitation Data'!$C$12,0,10*ROW('Sanitation Data'!C57)),NA())</f>
        <v>#N/A</v>
      </c>
      <c r="Z63" s="104" t="e">
        <f ca="true">+IF(AND(ISNUMBER(OFFSET('Sanitation Data'!$C$13,0,10*ROW('Sanitation Data'!C57))),'Data Summary'!CO63="Yes"),OFFSET('Sanitation Data'!$C$13,0,10*ROW('Sanitation Data'!C57)),NA())</f>
        <v>#N/A</v>
      </c>
      <c r="AA63" s="104" t="e">
        <f ca="true">+IF(AND(ISNUMBER(OFFSET('Sanitation Data'!$D$5,0,10*ROW('Sanitation Data'!D57))),'Data Summary'!CP63="Yes"),100-OFFSET('Sanitation Data'!$D$5,0,10*ROW('Sanitation Data'!D57)),NA())</f>
        <v>#N/A</v>
      </c>
      <c r="AB63" s="104" t="e">
        <f ca="true">+IF(AND(ISNUMBER(OFFSET('Sanitation Data'!$D$7,0,10*ROW('Sanitation Data'!D57))),'Data Summary'!CQ63="Yes"),OFFSET('Sanitation Data'!$D$7,0,10*ROW('Sanitation Data'!D57)),NA())</f>
        <v>#N/A</v>
      </c>
      <c r="AC63" s="104" t="e">
        <f ca="true">+IF(AND(ISNUMBER(OFFSET('Sanitation Data'!$D$11,0,10*ROW('Sanitation Data'!D57))),'Data Summary'!CR63="Yes"),OFFSET('Sanitation Data'!$D$11,0,10*ROW('Sanitation Data'!D57)),NA())</f>
        <v>#N/A</v>
      </c>
      <c r="AD63" s="104" t="e">
        <f ca="true">+IF(AND(ISNUMBER(OFFSET('Sanitation Data'!$D$12,0,10*ROW('Sanitation Data'!D57))),'Data Summary'!CS63="Yes"),OFFSET('Sanitation Data'!$D$12,0,10*ROW('Sanitation Data'!D57)),NA())</f>
        <v>#N/A</v>
      </c>
      <c r="AE63" s="104" t="e">
        <f ca="true">+IF(AND(ISNUMBER(OFFSET('Sanitation Data'!$D$13,0,10*ROW('Sanitation Data'!D57))),'Data Summary'!CT63="Yes"),OFFSET('Sanitation Data'!$D$13,0,10*ROW('Sanitation Data'!D57)),NA())</f>
        <v>#N/A</v>
      </c>
      <c r="AF63" s="104" t="e">
        <f ca="true">+IF(AND(ISNUMBER(OFFSET('Sanitation Data'!$E$5,0,10*ROW('Sanitation Data'!E57))),'Data Summary'!CU63="Yes"),100-OFFSET('Sanitation Data'!$E$5,0,10*ROW('Sanitation Data'!E57)),NA())</f>
        <v>#N/A</v>
      </c>
      <c r="AG63" s="104" t="e">
        <f ca="true">+IF(AND(ISNUMBER(OFFSET('Sanitation Data'!$E$7,0,10*ROW('Sanitation Data'!E57))),'Data Summary'!CV63="Yes"),OFFSET('Sanitation Data'!$E$7,0,10*ROW('Sanitation Data'!E57)),NA())</f>
        <v>#N/A</v>
      </c>
      <c r="AH63" s="104" t="e">
        <f ca="true">+IF(AND(ISNUMBER(OFFSET('Sanitation Data'!$E$11,0,10*ROW('Sanitation Data'!E57))),'Data Summary'!CW63="Yes"),OFFSET('Sanitation Data'!$E$11,0,10*ROW('Sanitation Data'!E57)),NA())</f>
        <v>#N/A</v>
      </c>
      <c r="AI63" s="104" t="e">
        <f ca="true">+IF(AND(ISNUMBER(OFFSET('Sanitation Data'!$E$12,0,10*ROW('Sanitation Data'!E57))),'Data Summary'!CX63="Yes"),OFFSET('Sanitation Data'!$E$12,0,10*ROW('Sanitation Data'!E57)),NA())</f>
        <v>#N/A</v>
      </c>
      <c r="AJ63" s="104" t="e">
        <f ca="true">+IF(AND(ISNUMBER(OFFSET('Sanitation Data'!$E$13,0,10*ROW('Sanitation Data'!E57))),'Data Summary'!CY63="Yes"),OFFSET('Sanitation Data'!$E$13,0,10*ROW('Sanitation Data'!E57)),NA())</f>
        <v>#N/A</v>
      </c>
      <c r="AK63" s="104" t="e">
        <f ca="true">+IF(AND(ISNUMBER(OFFSET('Sanitation Data'!$F$5,0,10*ROW('Sanitation Data'!F57))),'Data Summary'!CZ63="Yes"),100-OFFSET('Sanitation Data'!$F$5,0,10*ROW('Sanitation Data'!F57)),NA())</f>
        <v>#N/A</v>
      </c>
      <c r="AL63" s="104" t="e">
        <f ca="true">+IF(AND(ISNUMBER(OFFSET('Sanitation Data'!$F$7,0,10*ROW('Sanitation Data'!F57))),'Data Summary'!DA63="Yes"),OFFSET('Sanitation Data'!$F$7,0,10*ROW('Sanitation Data'!F57)),NA())</f>
        <v>#N/A</v>
      </c>
      <c r="AM63" s="104" t="e">
        <f ca="true">+IF(AND(ISNUMBER(OFFSET('Sanitation Data'!$F$11,0,10*ROW('Sanitation Data'!F57))),'Data Summary'!DB63="Yes"),OFFSET('Sanitation Data'!$F$11,0,10*ROW('Sanitation Data'!F57)),NA())</f>
        <v>#N/A</v>
      </c>
      <c r="AN63" s="104" t="e">
        <f ca="true">+IF(AND(ISNUMBER(OFFSET('Sanitation Data'!$F$12,0,10*ROW('Sanitation Data'!F57))),'Data Summary'!DC63="Yes"),OFFSET('Sanitation Data'!$F$12,0,10*ROW('Sanitation Data'!F57)),NA())</f>
        <v>#N/A</v>
      </c>
      <c r="AO63" s="104" t="e">
        <f ca="true">+IF(AND(ISNUMBER(OFFSET('Sanitation Data'!$F$13,0,10*ROW('Sanitation Data'!F57))),'Data Summary'!DD63="Yes"),OFFSET('Sanitation Data'!$F$13,0,10*ROW('Sanitation Data'!F57)),NA())</f>
        <v>#N/A</v>
      </c>
      <c r="AP63" s="104" t="e">
        <f ca="true">+IF(AND(ISNUMBER(OFFSET('Sanitation Data'!$G$5,0,10*ROW('Sanitation Data'!G57))),'Data Summary'!DE63="Yes"),100-OFFSET('Sanitation Data'!$G$5,0,10*ROW('Sanitation Data'!G57)),NA())</f>
        <v>#N/A</v>
      </c>
      <c r="AQ63" s="104" t="e">
        <f ca="true">+IF(AND(ISNUMBER(OFFSET('Sanitation Data'!$G$7,0,10*ROW('Sanitation Data'!G57))),'Data Summary'!DF63="Yes"),OFFSET('Sanitation Data'!$G$7,0,10*ROW('Sanitation Data'!G57)),NA())</f>
        <v>#N/A</v>
      </c>
      <c r="AR63" s="104" t="e">
        <f ca="true">+IF(AND(ISNUMBER(OFFSET('Sanitation Data'!$G$11,0,10*ROW('Sanitation Data'!G57))),'Data Summary'!DG63="Yes"),OFFSET('Sanitation Data'!$G$11,0,10*ROW('Sanitation Data'!G57)),NA())</f>
        <v>#N/A</v>
      </c>
      <c r="AS63" s="104" t="e">
        <f ca="true">+IF(AND(ISNUMBER(OFFSET('Sanitation Data'!$G$12,0,10*ROW('Sanitation Data'!G57))),'Data Summary'!DH63="Yes"),OFFSET('Sanitation Data'!$G$12,0,10*ROW('Sanitation Data'!G57)),NA())</f>
        <v>#N/A</v>
      </c>
      <c r="AT63" s="104" t="e">
        <f ca="true">+IF(AND(ISNUMBER(OFFSET('Sanitation Data'!$G$13,0,10*ROW('Sanitation Data'!G57))),'Data Summary'!DI63="Yes"),OFFSET('Sanitation Data'!$G$13,0,10*ROW('Sanitation Data'!G57)),NA())</f>
        <v>#N/A</v>
      </c>
      <c r="AU63" s="104" t="e">
        <f ca="true">+IF(AND(ISNUMBER(OFFSET('Sanitation Data'!$H$5,0,10*ROW('Sanitation Data'!H57))),'Data Summary'!DJ63="Yes"),100-OFFSET('Sanitation Data'!$H$5,0,10*ROW('Sanitation Data'!H57)),NA())</f>
        <v>#N/A</v>
      </c>
      <c r="AV63" s="104" t="e">
        <f ca="true">+IF(AND(ISNUMBER(OFFSET('Sanitation Data'!$H$7,0,10*ROW('Sanitation Data'!H57))),'Data Summary'!DK63="Yes"),OFFSET('Sanitation Data'!$H$7,0,10*ROW('Sanitation Data'!H57)),NA())</f>
        <v>#N/A</v>
      </c>
      <c r="AW63" s="104" t="e">
        <f ca="true">+IF(AND(ISNUMBER(OFFSET('Sanitation Data'!$H$11,0,10*ROW('Sanitation Data'!H57))),'Data Summary'!DL63="Yes"),OFFSET('Sanitation Data'!$H$11,0,10*ROW('Sanitation Data'!H57)),NA())</f>
        <v>#N/A</v>
      </c>
      <c r="AX63" s="104" t="e">
        <f ca="true">+IF(AND(ISNUMBER(OFFSET('Sanitation Data'!$H$12,0,10*ROW('Sanitation Data'!H57))),'Data Summary'!DM63="Yes"),OFFSET('Sanitation Data'!$H$12,0,10*ROW('Sanitation Data'!H57)),NA())</f>
        <v>#N/A</v>
      </c>
      <c r="AY63" s="104" t="e">
        <f ca="true">+IF(AND(ISNUMBER(OFFSET('Sanitation Data'!$H$13,0,10*ROW('Sanitation Data'!H57))),'Data Summary'!DN63="Yes"),OFFSET('Sanitation Data'!$H$13,0,10*ROW('Sanitation Data'!H57)),NA())</f>
        <v>#N/A</v>
      </c>
      <c r="AZ63" s="109" t="e">
        <f ca="true">+IF(AND(ISNUMBER(OFFSET('Hygiene Data'!$C$6,0,10*ROW('Hygiene Data'!C57))),'Data Summary'!DO63="Yes"),OFFSET('Hygiene Data'!$C$6,0,10*ROW('Hygiene Data'!C57)),NA())</f>
        <v>#N/A</v>
      </c>
      <c r="BA63" s="109" t="e">
        <f ca="true">+IF(AND(ISNUMBER(OFFSET('Hygiene Data'!$C$8,0,10*ROW('Hygiene Data'!C57))),'Data Summary'!DP63="Yes"),OFFSET('Hygiene Data'!$C$8,0,10*ROW('Hygiene Data'!C57)),NA())</f>
        <v>#N/A</v>
      </c>
      <c r="BB63" s="109" t="e">
        <f ca="true">+IF(AND(ISNUMBER(OFFSET('Hygiene Data'!$C$10,0,10*ROW('Hygiene Data'!C57))),'Data Summary'!DQ63="Yes"),OFFSET('Hygiene Data'!$C$10,0,10*ROW('Hygiene Data'!C57)),NA())</f>
        <v>#N/A</v>
      </c>
      <c r="BC63" s="109" t="e">
        <f ca="true">+IF(AND(ISNUMBER(OFFSET('Hygiene Data'!$D$6,0,10*ROW('Hygiene Data'!D57))),'Data Summary'!DR63="Yes"),OFFSET('Hygiene Data'!$D$6,0,10*ROW('Hygiene Data'!D57)),NA())</f>
        <v>#N/A</v>
      </c>
      <c r="BD63" s="109" t="e">
        <f ca="true">+IF(AND(ISNUMBER(OFFSET('Hygiene Data'!$D$8,0,10*ROW('Hygiene Data'!D57))),'Data Summary'!DS63="Yes"),OFFSET('Hygiene Data'!$D$8,0,10*ROW('Hygiene Data'!D57)),NA())</f>
        <v>#N/A</v>
      </c>
      <c r="BE63" s="109" t="e">
        <f ca="true">+IF(AND(ISNUMBER(OFFSET('Hygiene Data'!$D$10,0,10*ROW('Hygiene Data'!D57))),'Data Summary'!DT63="Yes"),OFFSET('Hygiene Data'!$D$10,0,10*ROW('Hygiene Data'!D57)),NA())</f>
        <v>#N/A</v>
      </c>
      <c r="BF63" s="109" t="e">
        <f ca="true">+IF(AND(ISNUMBER(OFFSET('Hygiene Data'!$E$6,0,10*ROW('Hygiene Data'!E57))),'Data Summary'!DU63="Yes"),OFFSET('Hygiene Data'!$E$6,0,10*ROW('Hygiene Data'!E57)),NA())</f>
        <v>#N/A</v>
      </c>
      <c r="BG63" s="109" t="e">
        <f ca="true">+IF(AND(ISNUMBER(OFFSET('Hygiene Data'!$E$8,0,10*ROW('Hygiene Data'!E57))),'Data Summary'!DV63="Yes"),OFFSET('Hygiene Data'!$E$8,0,10*ROW('Hygiene Data'!E57)),NA())</f>
        <v>#N/A</v>
      </c>
      <c r="BH63" s="109" t="e">
        <f ca="true">+IF(AND(ISNUMBER(OFFSET('Hygiene Data'!$E$10,0,10*ROW('Hygiene Data'!E57))),'Data Summary'!DW63="Yes"),OFFSET('Hygiene Data'!$E$10,0,10*ROW('Hygiene Data'!E57)),NA())</f>
        <v>#N/A</v>
      </c>
      <c r="BI63" s="109" t="e">
        <f ca="true">+IF(AND(ISNUMBER(OFFSET('Hygiene Data'!$F$6,0,10*ROW('Hygiene Data'!F57))),'Data Summary'!DX63="Yes"),OFFSET('Hygiene Data'!$F$6,0,10*ROW('Hygiene Data'!F57)),NA())</f>
        <v>#N/A</v>
      </c>
      <c r="BJ63" s="109" t="e">
        <f ca="true">+IF(AND(ISNUMBER(OFFSET('Hygiene Data'!$F$8,0,10*ROW('Hygiene Data'!F57))),'Data Summary'!DY63="Yes"),OFFSET('Hygiene Data'!$F$8,0,10*ROW('Hygiene Data'!F57)),NA())</f>
        <v>#N/A</v>
      </c>
      <c r="BK63" s="109" t="e">
        <f ca="true">+IF(AND(ISNUMBER(OFFSET('Hygiene Data'!$F$10,0,10*ROW('Hygiene Data'!F57))),'Data Summary'!DZ63="Yes"),OFFSET('Hygiene Data'!$F$10,0,10*ROW('Hygiene Data'!F57)),NA())</f>
        <v>#N/A</v>
      </c>
      <c r="BL63" s="109" t="e">
        <f ca="true">+IF(AND(ISNUMBER(OFFSET('Hygiene Data'!$G$6,0,10*ROW('Hygiene Data'!G57))),'Data Summary'!EA63="Yes"),OFFSET('Hygiene Data'!$G$6,0,10*ROW('Hygiene Data'!G57)),NA())</f>
        <v>#N/A</v>
      </c>
      <c r="BM63" s="109" t="e">
        <f ca="true">+IF(AND(ISNUMBER(OFFSET('Hygiene Data'!$G$8,0,10*ROW('Hygiene Data'!G57))),'Data Summary'!EB63="Yes"),OFFSET('Hygiene Data'!$G$8,0,10*ROW('Hygiene Data'!G57)),NA())</f>
        <v>#N/A</v>
      </c>
      <c r="BN63" s="109" t="e">
        <f ca="true">+IF(AND(ISNUMBER(OFFSET('Hygiene Data'!$G$10,0,10*ROW('Hygiene Data'!G57))),'Data Summary'!EC63="Yes"),OFFSET('Hygiene Data'!$G$10,0,10*ROW('Hygiene Data'!G57)),NA())</f>
        <v>#N/A</v>
      </c>
      <c r="BO63" s="109" t="e">
        <f ca="true">+IF(AND(ISNUMBER(OFFSET('Hygiene Data'!$H$6,0,10*ROW('Hygiene Data'!H57))),'Data Summary'!ED63="Yes"),OFFSET('Hygiene Data'!$H$6,0,10*ROW('Hygiene Data'!H57)),NA())</f>
        <v>#N/A</v>
      </c>
      <c r="BP63" s="109" t="e">
        <f ca="true">+IF(AND(ISNUMBER(OFFSET('Hygiene Data'!$H$8,0,10*ROW('Hygiene Data'!H57))),'Data Summary'!EE63="Yes"),OFFSET('Hygiene Data'!$H$8,0,10*ROW('Hygiene Data'!H57)),NA())</f>
        <v>#N/A</v>
      </c>
      <c r="BQ63" s="109" t="e">
        <f ca="true">+IF(AND(ISNUMBER(OFFSET('Hygiene Data'!$H$10,0,10*ROW('Hygiene Data'!H57))),'Data Summary'!EF63="Yes"),OFFSET('Hygiene Data'!$H$10,0,10*ROW('Hygiene Data'!H57)),NA())</f>
        <v>#N/A</v>
      </c>
    </row>
    <row r="64" x14ac:dyDescent="0.2">
      <c r="A64" s="57" t="e">
        <f ca="true">+IF(OFFSET('Water Data'!$B$1,0,10*ROW('Water Data'!B58))="",NA(),OFFSET('Water Data'!$B$1,0,10*ROW('Water Data'!B58)))</f>
        <v>#N/A</v>
      </c>
      <c r="B64" s="57" t="e">
        <f ca="true">+IF(OFFSET('Water Data'!$A$3,0,10*ROW('Water Data'!A61))="",NA(),OFFSET('Water Data'!$A$3,0,10*ROW('Water Data'!A61)))</f>
        <v>#N/A</v>
      </c>
      <c r="C64" s="57" t="e">
        <f ca="true">+IF(OFFSET('Water Data'!$C$3,0,10*ROW('Water Data'!C61))="",NA(),OFFSET('Water Data'!$C$3,0,10*ROW('Water Data'!C61)))</f>
        <v>#N/A</v>
      </c>
      <c r="D64" s="58" t="e">
        <f ca="true">+IF(AND(ISNUMBER(OFFSET('Water Data'!$C$5,0,10*ROW('Water Data'!C58))),'Data Summary'!BS64="Yes"),100-OFFSET('Water Data'!$C$5,0,10*ROW('Water Data'!C58)),NA())</f>
        <v>#N/A</v>
      </c>
      <c r="E64" s="58" t="e">
        <f ca="true">+IF(AND(ISNUMBER(OFFSET('Water Data'!$C$7,0,10*ROW('Water Data'!C58))),'Data Summary'!BT64="Yes"),OFFSET('Water Data'!$C$7,0,10*ROW('Water Data'!C58)),NA())</f>
        <v>#N/A</v>
      </c>
      <c r="F64" s="58" t="e">
        <f ca="true">+IF(AND(ISNUMBER(OFFSET('Water Data'!$C$10,0,10*ROW('Water Data'!C58))),'Data Summary'!BU64="Yes"),OFFSET('Water Data'!$C$10,0,10*ROW('Water Data'!C58)),NA())</f>
        <v>#N/A</v>
      </c>
      <c r="G64" s="58" t="e">
        <f ca="true">+IF(AND(ISNUMBER(OFFSET('Water Data'!$D$5,0,10*ROW('Water Data'!D58))),'Data Summary'!BV64="Yes"),100-OFFSET('Water Data'!$D$5,0,10*ROW('Water Data'!D58)),NA())</f>
        <v>#N/A</v>
      </c>
      <c r="H64" s="58" t="e">
        <f ca="true">+IF(AND(ISNUMBER(OFFSET('Water Data'!$D$7,0,10*ROW('Water Data'!D58))),'Data Summary'!BW64="Yes"),OFFSET('Water Data'!$D$7,0,10*ROW('Water Data'!D58)),NA())</f>
        <v>#N/A</v>
      </c>
      <c r="I64" s="58" t="e">
        <f ca="true">+IF(AND(ISNUMBER(OFFSET('Water Data'!$D$10,0,10*ROW('Water Data'!D58))),'Data Summary'!BX64="Yes"),OFFSET('Water Data'!$D$10,0,10*ROW('Water Data'!D58)),NA())</f>
        <v>#N/A</v>
      </c>
      <c r="J64" s="58" t="e">
        <f ca="true">+IF(AND(ISNUMBER(OFFSET('Water Data'!$E$5,0,10*ROW('Water Data'!E58))),'Data Summary'!BY64="Yes"),100-OFFSET('Water Data'!$E$5,0,10*ROW('Water Data'!E58)),NA())</f>
        <v>#N/A</v>
      </c>
      <c r="K64" s="58" t="e">
        <f ca="true">+IF(AND(ISNUMBER(OFFSET('Water Data'!$E$7,0,10*ROW('Water Data'!E58))),'Data Summary'!BZ64="Yes"),OFFSET('Water Data'!$E$7,0,10*ROW('Water Data'!E58)),NA())</f>
        <v>#N/A</v>
      </c>
      <c r="L64" s="58" t="e">
        <f ca="true">+IF(AND(ISNUMBER(OFFSET('Water Data'!$E$10,0,10*ROW('Water Data'!E58))),'Data Summary'!CA64="Yes"),OFFSET('Water Data'!$E$10,0,10*ROW('Water Data'!E58)),NA())</f>
        <v>#N/A</v>
      </c>
      <c r="M64" s="58" t="e">
        <f ca="true">+IF(AND(ISNUMBER(OFFSET('Water Data'!$F$5,0,10*ROW('Water Data'!F58))),'Data Summary'!CB64="Yes"),100-OFFSET('Water Data'!$F$5,0,10*ROW('Water Data'!F58)),NA())</f>
        <v>#N/A</v>
      </c>
      <c r="N64" s="58" t="e">
        <f ca="true">+IF(AND(ISNUMBER(OFFSET('Water Data'!$F$7,0,10*ROW('Water Data'!F58))),'Data Summary'!CC64="Yes"),OFFSET('Water Data'!$F$7,0,10*ROW('Water Data'!F58)),NA())</f>
        <v>#N/A</v>
      </c>
      <c r="O64" s="58" t="e">
        <f ca="true">+IF(AND(ISNUMBER(OFFSET('Water Data'!$F$10,0,10*ROW('Water Data'!F58))),'Data Summary'!CD64="Yes"),OFFSET('Water Data'!$F$10,0,10*ROW('Water Data'!F58)),NA())</f>
        <v>#N/A</v>
      </c>
      <c r="P64" s="58" t="e">
        <f ca="true">+IF(AND(ISNUMBER(OFFSET('Water Data'!$G$5,0,10*ROW('Water Data'!G58))),'Data Summary'!CE64="Yes"),100-OFFSET('Water Data'!$G$5,0,10*ROW('Water Data'!G58)),NA())</f>
        <v>#N/A</v>
      </c>
      <c r="Q64" s="58" t="e">
        <f ca="true">+IF(AND(ISNUMBER(OFFSET('Water Data'!$G$7,0,10*ROW('Water Data'!G58))),'Data Summary'!CF64="Yes"),OFFSET('Water Data'!$G$7,0,10*ROW('Water Data'!G58)),NA())</f>
        <v>#N/A</v>
      </c>
      <c r="R64" s="58" t="e">
        <f ca="true">+IF(AND(ISNUMBER(OFFSET('Water Data'!$G$10,0,10*ROW('Water Data'!G58))),'Data Summary'!CG64="Yes"),OFFSET('Water Data'!$G$10,0,10*ROW('Water Data'!G58)),NA())</f>
        <v>#N/A</v>
      </c>
      <c r="S64" s="58" t="e">
        <f ca="true">+IF(AND(ISNUMBER(OFFSET('Water Data'!$H$5,0,10*ROW('Water Data'!H58))),'Data Summary'!CH64="Yes"),100-OFFSET('Water Data'!$H$5,0,10*ROW('Water Data'!H58)),NA())</f>
        <v>#N/A</v>
      </c>
      <c r="T64" s="58" t="e">
        <f ca="true">+IF(AND(ISNUMBER(OFFSET('Water Data'!$H$7,0,10*ROW('Water Data'!H58))),'Data Summary'!CI64="Yes"),OFFSET('Water Data'!$H$7,0,10*ROW('Water Data'!H58)),NA())</f>
        <v>#N/A</v>
      </c>
      <c r="U64" s="58" t="e">
        <f ca="true">+IF(AND(ISNUMBER(OFFSET('Water Data'!$H$10,0,10*ROW('Water Data'!H58))),'Data Summary'!CJ64="Yes"),OFFSET('Water Data'!$H$10,0,10*ROW('Water Data'!H58)),NA())</f>
        <v>#N/A</v>
      </c>
      <c r="V64" s="104" t="e">
        <f ca="true">+IF(AND(ISNUMBER(OFFSET('Sanitation Data'!$C$5,0,10*ROW('Sanitation Data'!C58))),'Data Summary'!CK64="Yes"),100-OFFSET('Sanitation Data'!$C$5,0,10*ROW('Sanitation Data'!C58)),NA())</f>
        <v>#N/A</v>
      </c>
      <c r="W64" s="104" t="e">
        <f ca="true">+IF(AND(ISNUMBER(OFFSET('Sanitation Data'!$C$7,0,10*ROW('Sanitation Data'!C58))),'Data Summary'!CL64="Yes"),OFFSET('Sanitation Data'!$C$7,0,10*ROW('Sanitation Data'!C58)),NA())</f>
        <v>#N/A</v>
      </c>
      <c r="X64" s="104" t="e">
        <f ca="true">+IF(AND(ISNUMBER(OFFSET('Sanitation Data'!$C$11,0,10*ROW('Sanitation Data'!C58))),'Data Summary'!CM64="Yes"),OFFSET('Sanitation Data'!$C$11,0,10*ROW('Sanitation Data'!C58)),NA())</f>
        <v>#N/A</v>
      </c>
      <c r="Y64" s="104" t="e">
        <f ca="true">+IF(AND(ISNUMBER(OFFSET('Sanitation Data'!$C$12,0,10*ROW('Sanitation Data'!C58))),'Data Summary'!CN64="Yes"),OFFSET('Sanitation Data'!$C$12,0,10*ROW('Sanitation Data'!C58)),NA())</f>
        <v>#N/A</v>
      </c>
      <c r="Z64" s="104" t="e">
        <f ca="true">+IF(AND(ISNUMBER(OFFSET('Sanitation Data'!$C$13,0,10*ROW('Sanitation Data'!C58))),'Data Summary'!CO64="Yes"),OFFSET('Sanitation Data'!$C$13,0,10*ROW('Sanitation Data'!C58)),NA())</f>
        <v>#N/A</v>
      </c>
      <c r="AA64" s="104" t="e">
        <f ca="true">+IF(AND(ISNUMBER(OFFSET('Sanitation Data'!$D$5,0,10*ROW('Sanitation Data'!D58))),'Data Summary'!CP64="Yes"),100-OFFSET('Sanitation Data'!$D$5,0,10*ROW('Sanitation Data'!D58)),NA())</f>
        <v>#N/A</v>
      </c>
      <c r="AB64" s="104" t="e">
        <f ca="true">+IF(AND(ISNUMBER(OFFSET('Sanitation Data'!$D$7,0,10*ROW('Sanitation Data'!D58))),'Data Summary'!CQ64="Yes"),OFFSET('Sanitation Data'!$D$7,0,10*ROW('Sanitation Data'!D58)),NA())</f>
        <v>#N/A</v>
      </c>
      <c r="AC64" s="104" t="e">
        <f ca="true">+IF(AND(ISNUMBER(OFFSET('Sanitation Data'!$D$11,0,10*ROW('Sanitation Data'!D58))),'Data Summary'!CR64="Yes"),OFFSET('Sanitation Data'!$D$11,0,10*ROW('Sanitation Data'!D58)),NA())</f>
        <v>#N/A</v>
      </c>
      <c r="AD64" s="104" t="e">
        <f ca="true">+IF(AND(ISNUMBER(OFFSET('Sanitation Data'!$D$12,0,10*ROW('Sanitation Data'!D58))),'Data Summary'!CS64="Yes"),OFFSET('Sanitation Data'!$D$12,0,10*ROW('Sanitation Data'!D58)),NA())</f>
        <v>#N/A</v>
      </c>
      <c r="AE64" s="104" t="e">
        <f ca="true">+IF(AND(ISNUMBER(OFFSET('Sanitation Data'!$D$13,0,10*ROW('Sanitation Data'!D58))),'Data Summary'!CT64="Yes"),OFFSET('Sanitation Data'!$D$13,0,10*ROW('Sanitation Data'!D58)),NA())</f>
        <v>#N/A</v>
      </c>
      <c r="AF64" s="104" t="e">
        <f ca="true">+IF(AND(ISNUMBER(OFFSET('Sanitation Data'!$E$5,0,10*ROW('Sanitation Data'!E58))),'Data Summary'!CU64="Yes"),100-OFFSET('Sanitation Data'!$E$5,0,10*ROW('Sanitation Data'!E58)),NA())</f>
        <v>#N/A</v>
      </c>
      <c r="AG64" s="104" t="e">
        <f ca="true">+IF(AND(ISNUMBER(OFFSET('Sanitation Data'!$E$7,0,10*ROW('Sanitation Data'!E58))),'Data Summary'!CV64="Yes"),OFFSET('Sanitation Data'!$E$7,0,10*ROW('Sanitation Data'!E58)),NA())</f>
        <v>#N/A</v>
      </c>
      <c r="AH64" s="104" t="e">
        <f ca="true">+IF(AND(ISNUMBER(OFFSET('Sanitation Data'!$E$11,0,10*ROW('Sanitation Data'!E58))),'Data Summary'!CW64="Yes"),OFFSET('Sanitation Data'!$E$11,0,10*ROW('Sanitation Data'!E58)),NA())</f>
        <v>#N/A</v>
      </c>
      <c r="AI64" s="104" t="e">
        <f ca="true">+IF(AND(ISNUMBER(OFFSET('Sanitation Data'!$E$12,0,10*ROW('Sanitation Data'!E58))),'Data Summary'!CX64="Yes"),OFFSET('Sanitation Data'!$E$12,0,10*ROW('Sanitation Data'!E58)),NA())</f>
        <v>#N/A</v>
      </c>
      <c r="AJ64" s="104" t="e">
        <f ca="true">+IF(AND(ISNUMBER(OFFSET('Sanitation Data'!$E$13,0,10*ROW('Sanitation Data'!E58))),'Data Summary'!CY64="Yes"),OFFSET('Sanitation Data'!$E$13,0,10*ROW('Sanitation Data'!E58)),NA())</f>
        <v>#N/A</v>
      </c>
      <c r="AK64" s="104" t="e">
        <f ca="true">+IF(AND(ISNUMBER(OFFSET('Sanitation Data'!$F$5,0,10*ROW('Sanitation Data'!F58))),'Data Summary'!CZ64="Yes"),100-OFFSET('Sanitation Data'!$F$5,0,10*ROW('Sanitation Data'!F58)),NA())</f>
        <v>#N/A</v>
      </c>
      <c r="AL64" s="104" t="e">
        <f ca="true">+IF(AND(ISNUMBER(OFFSET('Sanitation Data'!$F$7,0,10*ROW('Sanitation Data'!F58))),'Data Summary'!DA64="Yes"),OFFSET('Sanitation Data'!$F$7,0,10*ROW('Sanitation Data'!F58)),NA())</f>
        <v>#N/A</v>
      </c>
      <c r="AM64" s="104" t="e">
        <f ca="true">+IF(AND(ISNUMBER(OFFSET('Sanitation Data'!$F$11,0,10*ROW('Sanitation Data'!F58))),'Data Summary'!DB64="Yes"),OFFSET('Sanitation Data'!$F$11,0,10*ROW('Sanitation Data'!F58)),NA())</f>
        <v>#N/A</v>
      </c>
      <c r="AN64" s="104" t="e">
        <f ca="true">+IF(AND(ISNUMBER(OFFSET('Sanitation Data'!$F$12,0,10*ROW('Sanitation Data'!F58))),'Data Summary'!DC64="Yes"),OFFSET('Sanitation Data'!$F$12,0,10*ROW('Sanitation Data'!F58)),NA())</f>
        <v>#N/A</v>
      </c>
      <c r="AO64" s="104" t="e">
        <f ca="true">+IF(AND(ISNUMBER(OFFSET('Sanitation Data'!$F$13,0,10*ROW('Sanitation Data'!F58))),'Data Summary'!DD64="Yes"),OFFSET('Sanitation Data'!$F$13,0,10*ROW('Sanitation Data'!F58)),NA())</f>
        <v>#N/A</v>
      </c>
      <c r="AP64" s="104" t="e">
        <f ca="true">+IF(AND(ISNUMBER(OFFSET('Sanitation Data'!$G$5,0,10*ROW('Sanitation Data'!G58))),'Data Summary'!DE64="Yes"),100-OFFSET('Sanitation Data'!$G$5,0,10*ROW('Sanitation Data'!G58)),NA())</f>
        <v>#N/A</v>
      </c>
      <c r="AQ64" s="104" t="e">
        <f ca="true">+IF(AND(ISNUMBER(OFFSET('Sanitation Data'!$G$7,0,10*ROW('Sanitation Data'!G58))),'Data Summary'!DF64="Yes"),OFFSET('Sanitation Data'!$G$7,0,10*ROW('Sanitation Data'!G58)),NA())</f>
        <v>#N/A</v>
      </c>
      <c r="AR64" s="104" t="e">
        <f ca="true">+IF(AND(ISNUMBER(OFFSET('Sanitation Data'!$G$11,0,10*ROW('Sanitation Data'!G58))),'Data Summary'!DG64="Yes"),OFFSET('Sanitation Data'!$G$11,0,10*ROW('Sanitation Data'!G58)),NA())</f>
        <v>#N/A</v>
      </c>
      <c r="AS64" s="104" t="e">
        <f ca="true">+IF(AND(ISNUMBER(OFFSET('Sanitation Data'!$G$12,0,10*ROW('Sanitation Data'!G58))),'Data Summary'!DH64="Yes"),OFFSET('Sanitation Data'!$G$12,0,10*ROW('Sanitation Data'!G58)),NA())</f>
        <v>#N/A</v>
      </c>
      <c r="AT64" s="104" t="e">
        <f ca="true">+IF(AND(ISNUMBER(OFFSET('Sanitation Data'!$G$13,0,10*ROW('Sanitation Data'!G58))),'Data Summary'!DI64="Yes"),OFFSET('Sanitation Data'!$G$13,0,10*ROW('Sanitation Data'!G58)),NA())</f>
        <v>#N/A</v>
      </c>
      <c r="AU64" s="104" t="e">
        <f ca="true">+IF(AND(ISNUMBER(OFFSET('Sanitation Data'!$H$5,0,10*ROW('Sanitation Data'!H58))),'Data Summary'!DJ64="Yes"),100-OFFSET('Sanitation Data'!$H$5,0,10*ROW('Sanitation Data'!H58)),NA())</f>
        <v>#N/A</v>
      </c>
      <c r="AV64" s="104" t="e">
        <f ca="true">+IF(AND(ISNUMBER(OFFSET('Sanitation Data'!$H$7,0,10*ROW('Sanitation Data'!H58))),'Data Summary'!DK64="Yes"),OFFSET('Sanitation Data'!$H$7,0,10*ROW('Sanitation Data'!H58)),NA())</f>
        <v>#N/A</v>
      </c>
      <c r="AW64" s="104" t="e">
        <f ca="true">+IF(AND(ISNUMBER(OFFSET('Sanitation Data'!$H$11,0,10*ROW('Sanitation Data'!H58))),'Data Summary'!DL64="Yes"),OFFSET('Sanitation Data'!$H$11,0,10*ROW('Sanitation Data'!H58)),NA())</f>
        <v>#N/A</v>
      </c>
      <c r="AX64" s="104" t="e">
        <f ca="true">+IF(AND(ISNUMBER(OFFSET('Sanitation Data'!$H$12,0,10*ROW('Sanitation Data'!H58))),'Data Summary'!DM64="Yes"),OFFSET('Sanitation Data'!$H$12,0,10*ROW('Sanitation Data'!H58)),NA())</f>
        <v>#N/A</v>
      </c>
      <c r="AY64" s="104" t="e">
        <f ca="true">+IF(AND(ISNUMBER(OFFSET('Sanitation Data'!$H$13,0,10*ROW('Sanitation Data'!H58))),'Data Summary'!DN64="Yes"),OFFSET('Sanitation Data'!$H$13,0,10*ROW('Sanitation Data'!H58)),NA())</f>
        <v>#N/A</v>
      </c>
      <c r="AZ64" s="109" t="e">
        <f ca="true">+IF(AND(ISNUMBER(OFFSET('Hygiene Data'!$C$6,0,10*ROW('Hygiene Data'!C58))),'Data Summary'!DO64="Yes"),OFFSET('Hygiene Data'!$C$6,0,10*ROW('Hygiene Data'!C58)),NA())</f>
        <v>#N/A</v>
      </c>
      <c r="BA64" s="109" t="e">
        <f ca="true">+IF(AND(ISNUMBER(OFFSET('Hygiene Data'!$C$8,0,10*ROW('Hygiene Data'!C58))),'Data Summary'!DP64="Yes"),OFFSET('Hygiene Data'!$C$8,0,10*ROW('Hygiene Data'!C58)),NA())</f>
        <v>#N/A</v>
      </c>
      <c r="BB64" s="109" t="e">
        <f ca="true">+IF(AND(ISNUMBER(OFFSET('Hygiene Data'!$C$10,0,10*ROW('Hygiene Data'!C58))),'Data Summary'!DQ64="Yes"),OFFSET('Hygiene Data'!$C$10,0,10*ROW('Hygiene Data'!C58)),NA())</f>
        <v>#N/A</v>
      </c>
      <c r="BC64" s="109" t="e">
        <f ca="true">+IF(AND(ISNUMBER(OFFSET('Hygiene Data'!$D$6,0,10*ROW('Hygiene Data'!D58))),'Data Summary'!DR64="Yes"),OFFSET('Hygiene Data'!$D$6,0,10*ROW('Hygiene Data'!D58)),NA())</f>
        <v>#N/A</v>
      </c>
      <c r="BD64" s="109" t="e">
        <f ca="true">+IF(AND(ISNUMBER(OFFSET('Hygiene Data'!$D$8,0,10*ROW('Hygiene Data'!D58))),'Data Summary'!DS64="Yes"),OFFSET('Hygiene Data'!$D$8,0,10*ROW('Hygiene Data'!D58)),NA())</f>
        <v>#N/A</v>
      </c>
      <c r="BE64" s="109" t="e">
        <f ca="true">+IF(AND(ISNUMBER(OFFSET('Hygiene Data'!$D$10,0,10*ROW('Hygiene Data'!D58))),'Data Summary'!DT64="Yes"),OFFSET('Hygiene Data'!$D$10,0,10*ROW('Hygiene Data'!D58)),NA())</f>
        <v>#N/A</v>
      </c>
      <c r="BF64" s="109" t="e">
        <f ca="true">+IF(AND(ISNUMBER(OFFSET('Hygiene Data'!$E$6,0,10*ROW('Hygiene Data'!E58))),'Data Summary'!DU64="Yes"),OFFSET('Hygiene Data'!$E$6,0,10*ROW('Hygiene Data'!E58)),NA())</f>
        <v>#N/A</v>
      </c>
      <c r="BG64" s="109" t="e">
        <f ca="true">+IF(AND(ISNUMBER(OFFSET('Hygiene Data'!$E$8,0,10*ROW('Hygiene Data'!E58))),'Data Summary'!DV64="Yes"),OFFSET('Hygiene Data'!$E$8,0,10*ROW('Hygiene Data'!E58)),NA())</f>
        <v>#N/A</v>
      </c>
      <c r="BH64" s="109" t="e">
        <f ca="true">+IF(AND(ISNUMBER(OFFSET('Hygiene Data'!$E$10,0,10*ROW('Hygiene Data'!E58))),'Data Summary'!DW64="Yes"),OFFSET('Hygiene Data'!$E$10,0,10*ROW('Hygiene Data'!E58)),NA())</f>
        <v>#N/A</v>
      </c>
      <c r="BI64" s="109" t="e">
        <f ca="true">+IF(AND(ISNUMBER(OFFSET('Hygiene Data'!$F$6,0,10*ROW('Hygiene Data'!F58))),'Data Summary'!DX64="Yes"),OFFSET('Hygiene Data'!$F$6,0,10*ROW('Hygiene Data'!F58)),NA())</f>
        <v>#N/A</v>
      </c>
      <c r="BJ64" s="109" t="e">
        <f ca="true">+IF(AND(ISNUMBER(OFFSET('Hygiene Data'!$F$8,0,10*ROW('Hygiene Data'!F58))),'Data Summary'!DY64="Yes"),OFFSET('Hygiene Data'!$F$8,0,10*ROW('Hygiene Data'!F58)),NA())</f>
        <v>#N/A</v>
      </c>
      <c r="BK64" s="109" t="e">
        <f ca="true">+IF(AND(ISNUMBER(OFFSET('Hygiene Data'!$F$10,0,10*ROW('Hygiene Data'!F58))),'Data Summary'!DZ64="Yes"),OFFSET('Hygiene Data'!$F$10,0,10*ROW('Hygiene Data'!F58)),NA())</f>
        <v>#N/A</v>
      </c>
      <c r="BL64" s="109" t="e">
        <f ca="true">+IF(AND(ISNUMBER(OFFSET('Hygiene Data'!$G$6,0,10*ROW('Hygiene Data'!G58))),'Data Summary'!EA64="Yes"),OFFSET('Hygiene Data'!$G$6,0,10*ROW('Hygiene Data'!G58)),NA())</f>
        <v>#N/A</v>
      </c>
      <c r="BM64" s="109" t="e">
        <f ca="true">+IF(AND(ISNUMBER(OFFSET('Hygiene Data'!$G$8,0,10*ROW('Hygiene Data'!G58))),'Data Summary'!EB64="Yes"),OFFSET('Hygiene Data'!$G$8,0,10*ROW('Hygiene Data'!G58)),NA())</f>
        <v>#N/A</v>
      </c>
      <c r="BN64" s="109" t="e">
        <f ca="true">+IF(AND(ISNUMBER(OFFSET('Hygiene Data'!$G$10,0,10*ROW('Hygiene Data'!G58))),'Data Summary'!EC64="Yes"),OFFSET('Hygiene Data'!$G$10,0,10*ROW('Hygiene Data'!G58)),NA())</f>
        <v>#N/A</v>
      </c>
      <c r="BO64" s="109" t="e">
        <f ca="true">+IF(AND(ISNUMBER(OFFSET('Hygiene Data'!$H$6,0,10*ROW('Hygiene Data'!H58))),'Data Summary'!ED64="Yes"),OFFSET('Hygiene Data'!$H$6,0,10*ROW('Hygiene Data'!H58)),NA())</f>
        <v>#N/A</v>
      </c>
      <c r="BP64" s="109" t="e">
        <f ca="true">+IF(AND(ISNUMBER(OFFSET('Hygiene Data'!$H$8,0,10*ROW('Hygiene Data'!H58))),'Data Summary'!EE64="Yes"),OFFSET('Hygiene Data'!$H$8,0,10*ROW('Hygiene Data'!H58)),NA())</f>
        <v>#N/A</v>
      </c>
      <c r="BQ64" s="109" t="e">
        <f ca="true">+IF(AND(ISNUMBER(OFFSET('Hygiene Data'!$H$10,0,10*ROW('Hygiene Data'!H58))),'Data Summary'!EF64="Yes"),OFFSET('Hygiene Data'!$H$10,0,10*ROW('Hygiene Data'!H58)),NA())</f>
        <v>#N/A</v>
      </c>
    </row>
    <row r="65" x14ac:dyDescent="0.2">
      <c r="A65" s="57" t="e">
        <f ca="true">+IF(OFFSET('Water Data'!$B$1,0,10*ROW('Water Data'!B59))="",NA(),OFFSET('Water Data'!$B$1,0,10*ROW('Water Data'!B59)))</f>
        <v>#N/A</v>
      </c>
      <c r="B65" s="57" t="e">
        <f ca="true">+IF(OFFSET('Water Data'!$A$3,0,10*ROW('Water Data'!A62))="",NA(),OFFSET('Water Data'!$A$3,0,10*ROW('Water Data'!A62)))</f>
        <v>#N/A</v>
      </c>
      <c r="C65" s="57" t="e">
        <f ca="true">+IF(OFFSET('Water Data'!$C$3,0,10*ROW('Water Data'!C62))="",NA(),OFFSET('Water Data'!$C$3,0,10*ROW('Water Data'!C62)))</f>
        <v>#N/A</v>
      </c>
      <c r="D65" s="58" t="e">
        <f ca="true">+IF(AND(ISNUMBER(OFFSET('Water Data'!$C$5,0,10*ROW('Water Data'!C59))),'Data Summary'!BS65="Yes"),100-OFFSET('Water Data'!$C$5,0,10*ROW('Water Data'!C59)),NA())</f>
        <v>#N/A</v>
      </c>
      <c r="E65" s="58" t="e">
        <f ca="true">+IF(AND(ISNUMBER(OFFSET('Water Data'!$C$7,0,10*ROW('Water Data'!C59))),'Data Summary'!BT65="Yes"),OFFSET('Water Data'!$C$7,0,10*ROW('Water Data'!C59)),NA())</f>
        <v>#N/A</v>
      </c>
      <c r="F65" s="58" t="e">
        <f ca="true">+IF(AND(ISNUMBER(OFFSET('Water Data'!$C$10,0,10*ROW('Water Data'!C59))),'Data Summary'!BU65="Yes"),OFFSET('Water Data'!$C$10,0,10*ROW('Water Data'!C59)),NA())</f>
        <v>#N/A</v>
      </c>
      <c r="G65" s="58" t="e">
        <f ca="true">+IF(AND(ISNUMBER(OFFSET('Water Data'!$D$5,0,10*ROW('Water Data'!D59))),'Data Summary'!BV65="Yes"),100-OFFSET('Water Data'!$D$5,0,10*ROW('Water Data'!D59)),NA())</f>
        <v>#N/A</v>
      </c>
      <c r="H65" s="58" t="e">
        <f ca="true">+IF(AND(ISNUMBER(OFFSET('Water Data'!$D$7,0,10*ROW('Water Data'!D59))),'Data Summary'!BW65="Yes"),OFFSET('Water Data'!$D$7,0,10*ROW('Water Data'!D59)),NA())</f>
        <v>#N/A</v>
      </c>
      <c r="I65" s="58" t="e">
        <f ca="true">+IF(AND(ISNUMBER(OFFSET('Water Data'!$D$10,0,10*ROW('Water Data'!D59))),'Data Summary'!BX65="Yes"),OFFSET('Water Data'!$D$10,0,10*ROW('Water Data'!D59)),NA())</f>
        <v>#N/A</v>
      </c>
      <c r="J65" s="58" t="e">
        <f ca="true">+IF(AND(ISNUMBER(OFFSET('Water Data'!$E$5,0,10*ROW('Water Data'!E59))),'Data Summary'!BY65="Yes"),100-OFFSET('Water Data'!$E$5,0,10*ROW('Water Data'!E59)),NA())</f>
        <v>#N/A</v>
      </c>
      <c r="K65" s="58" t="e">
        <f ca="true">+IF(AND(ISNUMBER(OFFSET('Water Data'!$E$7,0,10*ROW('Water Data'!E59))),'Data Summary'!BZ65="Yes"),OFFSET('Water Data'!$E$7,0,10*ROW('Water Data'!E59)),NA())</f>
        <v>#N/A</v>
      </c>
      <c r="L65" s="58" t="e">
        <f ca="true">+IF(AND(ISNUMBER(OFFSET('Water Data'!$E$10,0,10*ROW('Water Data'!E59))),'Data Summary'!CA65="Yes"),OFFSET('Water Data'!$E$10,0,10*ROW('Water Data'!E59)),NA())</f>
        <v>#N/A</v>
      </c>
      <c r="M65" s="58" t="e">
        <f ca="true">+IF(AND(ISNUMBER(OFFSET('Water Data'!$F$5,0,10*ROW('Water Data'!F59))),'Data Summary'!CB65="Yes"),100-OFFSET('Water Data'!$F$5,0,10*ROW('Water Data'!F59)),NA())</f>
        <v>#N/A</v>
      </c>
      <c r="N65" s="58" t="e">
        <f ca="true">+IF(AND(ISNUMBER(OFFSET('Water Data'!$F$7,0,10*ROW('Water Data'!F59))),'Data Summary'!CC65="Yes"),OFFSET('Water Data'!$F$7,0,10*ROW('Water Data'!F59)),NA())</f>
        <v>#N/A</v>
      </c>
      <c r="O65" s="58" t="e">
        <f ca="true">+IF(AND(ISNUMBER(OFFSET('Water Data'!$F$10,0,10*ROW('Water Data'!F59))),'Data Summary'!CD65="Yes"),OFFSET('Water Data'!$F$10,0,10*ROW('Water Data'!F59)),NA())</f>
        <v>#N/A</v>
      </c>
      <c r="P65" s="58" t="e">
        <f ca="true">+IF(AND(ISNUMBER(OFFSET('Water Data'!$G$5,0,10*ROW('Water Data'!G59))),'Data Summary'!CE65="Yes"),100-OFFSET('Water Data'!$G$5,0,10*ROW('Water Data'!G59)),NA())</f>
        <v>#N/A</v>
      </c>
      <c r="Q65" s="58" t="e">
        <f ca="true">+IF(AND(ISNUMBER(OFFSET('Water Data'!$G$7,0,10*ROW('Water Data'!G59))),'Data Summary'!CF65="Yes"),OFFSET('Water Data'!$G$7,0,10*ROW('Water Data'!G59)),NA())</f>
        <v>#N/A</v>
      </c>
      <c r="R65" s="58" t="e">
        <f ca="true">+IF(AND(ISNUMBER(OFFSET('Water Data'!$G$10,0,10*ROW('Water Data'!G59))),'Data Summary'!CG65="Yes"),OFFSET('Water Data'!$G$10,0,10*ROW('Water Data'!G59)),NA())</f>
        <v>#N/A</v>
      </c>
      <c r="S65" s="58" t="e">
        <f ca="true">+IF(AND(ISNUMBER(OFFSET('Water Data'!$H$5,0,10*ROW('Water Data'!H59))),'Data Summary'!CH65="Yes"),100-OFFSET('Water Data'!$H$5,0,10*ROW('Water Data'!H59)),NA())</f>
        <v>#N/A</v>
      </c>
      <c r="T65" s="58" t="e">
        <f ca="true">+IF(AND(ISNUMBER(OFFSET('Water Data'!$H$7,0,10*ROW('Water Data'!H59))),'Data Summary'!CI65="Yes"),OFFSET('Water Data'!$H$7,0,10*ROW('Water Data'!H59)),NA())</f>
        <v>#N/A</v>
      </c>
      <c r="U65" s="58" t="e">
        <f ca="true">+IF(AND(ISNUMBER(OFFSET('Water Data'!$H$10,0,10*ROW('Water Data'!H59))),'Data Summary'!CJ65="Yes"),OFFSET('Water Data'!$H$10,0,10*ROW('Water Data'!H59)),NA())</f>
        <v>#N/A</v>
      </c>
      <c r="V65" s="104" t="e">
        <f ca="true">+IF(AND(ISNUMBER(OFFSET('Sanitation Data'!$C$5,0,10*ROW('Sanitation Data'!C59))),'Data Summary'!CK65="Yes"),100-OFFSET('Sanitation Data'!$C$5,0,10*ROW('Sanitation Data'!C59)),NA())</f>
        <v>#N/A</v>
      </c>
      <c r="W65" s="104" t="e">
        <f ca="true">+IF(AND(ISNUMBER(OFFSET('Sanitation Data'!$C$7,0,10*ROW('Sanitation Data'!C59))),'Data Summary'!CL65="Yes"),OFFSET('Sanitation Data'!$C$7,0,10*ROW('Sanitation Data'!C59)),NA())</f>
        <v>#N/A</v>
      </c>
      <c r="X65" s="104" t="e">
        <f ca="true">+IF(AND(ISNUMBER(OFFSET('Sanitation Data'!$C$11,0,10*ROW('Sanitation Data'!C59))),'Data Summary'!CM65="Yes"),OFFSET('Sanitation Data'!$C$11,0,10*ROW('Sanitation Data'!C59)),NA())</f>
        <v>#N/A</v>
      </c>
      <c r="Y65" s="104" t="e">
        <f ca="true">+IF(AND(ISNUMBER(OFFSET('Sanitation Data'!$C$12,0,10*ROW('Sanitation Data'!C59))),'Data Summary'!CN65="Yes"),OFFSET('Sanitation Data'!$C$12,0,10*ROW('Sanitation Data'!C59)),NA())</f>
        <v>#N/A</v>
      </c>
      <c r="Z65" s="104" t="e">
        <f ca="true">+IF(AND(ISNUMBER(OFFSET('Sanitation Data'!$C$13,0,10*ROW('Sanitation Data'!C59))),'Data Summary'!CO65="Yes"),OFFSET('Sanitation Data'!$C$13,0,10*ROW('Sanitation Data'!C59)),NA())</f>
        <v>#N/A</v>
      </c>
      <c r="AA65" s="104" t="e">
        <f ca="true">+IF(AND(ISNUMBER(OFFSET('Sanitation Data'!$D$5,0,10*ROW('Sanitation Data'!D59))),'Data Summary'!CP65="Yes"),100-OFFSET('Sanitation Data'!$D$5,0,10*ROW('Sanitation Data'!D59)),NA())</f>
        <v>#N/A</v>
      </c>
      <c r="AB65" s="104" t="e">
        <f ca="true">+IF(AND(ISNUMBER(OFFSET('Sanitation Data'!$D$7,0,10*ROW('Sanitation Data'!D59))),'Data Summary'!CQ65="Yes"),OFFSET('Sanitation Data'!$D$7,0,10*ROW('Sanitation Data'!D59)),NA())</f>
        <v>#N/A</v>
      </c>
      <c r="AC65" s="104" t="e">
        <f ca="true">+IF(AND(ISNUMBER(OFFSET('Sanitation Data'!$D$11,0,10*ROW('Sanitation Data'!D59))),'Data Summary'!CR65="Yes"),OFFSET('Sanitation Data'!$D$11,0,10*ROW('Sanitation Data'!D59)),NA())</f>
        <v>#N/A</v>
      </c>
      <c r="AD65" s="104" t="e">
        <f ca="true">+IF(AND(ISNUMBER(OFFSET('Sanitation Data'!$D$12,0,10*ROW('Sanitation Data'!D59))),'Data Summary'!CS65="Yes"),OFFSET('Sanitation Data'!$D$12,0,10*ROW('Sanitation Data'!D59)),NA())</f>
        <v>#N/A</v>
      </c>
      <c r="AE65" s="104" t="e">
        <f ca="true">+IF(AND(ISNUMBER(OFFSET('Sanitation Data'!$D$13,0,10*ROW('Sanitation Data'!D59))),'Data Summary'!CT65="Yes"),OFFSET('Sanitation Data'!$D$13,0,10*ROW('Sanitation Data'!D59)),NA())</f>
        <v>#N/A</v>
      </c>
      <c r="AF65" s="104" t="e">
        <f ca="true">+IF(AND(ISNUMBER(OFFSET('Sanitation Data'!$E$5,0,10*ROW('Sanitation Data'!E59))),'Data Summary'!CU65="Yes"),100-OFFSET('Sanitation Data'!$E$5,0,10*ROW('Sanitation Data'!E59)),NA())</f>
        <v>#N/A</v>
      </c>
      <c r="AG65" s="104" t="e">
        <f ca="true">+IF(AND(ISNUMBER(OFFSET('Sanitation Data'!$E$7,0,10*ROW('Sanitation Data'!E59))),'Data Summary'!CV65="Yes"),OFFSET('Sanitation Data'!$E$7,0,10*ROW('Sanitation Data'!E59)),NA())</f>
        <v>#N/A</v>
      </c>
      <c r="AH65" s="104" t="e">
        <f ca="true">+IF(AND(ISNUMBER(OFFSET('Sanitation Data'!$E$11,0,10*ROW('Sanitation Data'!E59))),'Data Summary'!CW65="Yes"),OFFSET('Sanitation Data'!$E$11,0,10*ROW('Sanitation Data'!E59)),NA())</f>
        <v>#N/A</v>
      </c>
      <c r="AI65" s="104" t="e">
        <f ca="true">+IF(AND(ISNUMBER(OFFSET('Sanitation Data'!$E$12,0,10*ROW('Sanitation Data'!E59))),'Data Summary'!CX65="Yes"),OFFSET('Sanitation Data'!$E$12,0,10*ROW('Sanitation Data'!E59)),NA())</f>
        <v>#N/A</v>
      </c>
      <c r="AJ65" s="104" t="e">
        <f ca="true">+IF(AND(ISNUMBER(OFFSET('Sanitation Data'!$E$13,0,10*ROW('Sanitation Data'!E59))),'Data Summary'!CY65="Yes"),OFFSET('Sanitation Data'!$E$13,0,10*ROW('Sanitation Data'!E59)),NA())</f>
        <v>#N/A</v>
      </c>
      <c r="AK65" s="104" t="e">
        <f ca="true">+IF(AND(ISNUMBER(OFFSET('Sanitation Data'!$F$5,0,10*ROW('Sanitation Data'!F59))),'Data Summary'!CZ65="Yes"),100-OFFSET('Sanitation Data'!$F$5,0,10*ROW('Sanitation Data'!F59)),NA())</f>
        <v>#N/A</v>
      </c>
      <c r="AL65" s="104" t="e">
        <f ca="true">+IF(AND(ISNUMBER(OFFSET('Sanitation Data'!$F$7,0,10*ROW('Sanitation Data'!F59))),'Data Summary'!DA65="Yes"),OFFSET('Sanitation Data'!$F$7,0,10*ROW('Sanitation Data'!F59)),NA())</f>
        <v>#N/A</v>
      </c>
      <c r="AM65" s="104" t="e">
        <f ca="true">+IF(AND(ISNUMBER(OFFSET('Sanitation Data'!$F$11,0,10*ROW('Sanitation Data'!F59))),'Data Summary'!DB65="Yes"),OFFSET('Sanitation Data'!$F$11,0,10*ROW('Sanitation Data'!F59)),NA())</f>
        <v>#N/A</v>
      </c>
      <c r="AN65" s="104" t="e">
        <f ca="true">+IF(AND(ISNUMBER(OFFSET('Sanitation Data'!$F$12,0,10*ROW('Sanitation Data'!F59))),'Data Summary'!DC65="Yes"),OFFSET('Sanitation Data'!$F$12,0,10*ROW('Sanitation Data'!F59)),NA())</f>
        <v>#N/A</v>
      </c>
      <c r="AO65" s="104" t="e">
        <f ca="true">+IF(AND(ISNUMBER(OFFSET('Sanitation Data'!$F$13,0,10*ROW('Sanitation Data'!F59))),'Data Summary'!DD65="Yes"),OFFSET('Sanitation Data'!$F$13,0,10*ROW('Sanitation Data'!F59)),NA())</f>
        <v>#N/A</v>
      </c>
      <c r="AP65" s="104" t="e">
        <f ca="true">+IF(AND(ISNUMBER(OFFSET('Sanitation Data'!$G$5,0,10*ROW('Sanitation Data'!G59))),'Data Summary'!DE65="Yes"),100-OFFSET('Sanitation Data'!$G$5,0,10*ROW('Sanitation Data'!G59)),NA())</f>
        <v>#N/A</v>
      </c>
      <c r="AQ65" s="104" t="e">
        <f ca="true">+IF(AND(ISNUMBER(OFFSET('Sanitation Data'!$G$7,0,10*ROW('Sanitation Data'!G59))),'Data Summary'!DF65="Yes"),OFFSET('Sanitation Data'!$G$7,0,10*ROW('Sanitation Data'!G59)),NA())</f>
        <v>#N/A</v>
      </c>
      <c r="AR65" s="104" t="e">
        <f ca="true">+IF(AND(ISNUMBER(OFFSET('Sanitation Data'!$G$11,0,10*ROW('Sanitation Data'!G59))),'Data Summary'!DG65="Yes"),OFFSET('Sanitation Data'!$G$11,0,10*ROW('Sanitation Data'!G59)),NA())</f>
        <v>#N/A</v>
      </c>
      <c r="AS65" s="104" t="e">
        <f ca="true">+IF(AND(ISNUMBER(OFFSET('Sanitation Data'!$G$12,0,10*ROW('Sanitation Data'!G59))),'Data Summary'!DH65="Yes"),OFFSET('Sanitation Data'!$G$12,0,10*ROW('Sanitation Data'!G59)),NA())</f>
        <v>#N/A</v>
      </c>
      <c r="AT65" s="104" t="e">
        <f ca="true">+IF(AND(ISNUMBER(OFFSET('Sanitation Data'!$G$13,0,10*ROW('Sanitation Data'!G59))),'Data Summary'!DI65="Yes"),OFFSET('Sanitation Data'!$G$13,0,10*ROW('Sanitation Data'!G59)),NA())</f>
        <v>#N/A</v>
      </c>
      <c r="AU65" s="104" t="e">
        <f ca="true">+IF(AND(ISNUMBER(OFFSET('Sanitation Data'!$H$5,0,10*ROW('Sanitation Data'!H59))),'Data Summary'!DJ65="Yes"),100-OFFSET('Sanitation Data'!$H$5,0,10*ROW('Sanitation Data'!H59)),NA())</f>
        <v>#N/A</v>
      </c>
      <c r="AV65" s="104" t="e">
        <f ca="true">+IF(AND(ISNUMBER(OFFSET('Sanitation Data'!$H$7,0,10*ROW('Sanitation Data'!H59))),'Data Summary'!DK65="Yes"),OFFSET('Sanitation Data'!$H$7,0,10*ROW('Sanitation Data'!H59)),NA())</f>
        <v>#N/A</v>
      </c>
      <c r="AW65" s="104" t="e">
        <f ca="true">+IF(AND(ISNUMBER(OFFSET('Sanitation Data'!$H$11,0,10*ROW('Sanitation Data'!H59))),'Data Summary'!DL65="Yes"),OFFSET('Sanitation Data'!$H$11,0,10*ROW('Sanitation Data'!H59)),NA())</f>
        <v>#N/A</v>
      </c>
      <c r="AX65" s="104" t="e">
        <f ca="true">+IF(AND(ISNUMBER(OFFSET('Sanitation Data'!$H$12,0,10*ROW('Sanitation Data'!H59))),'Data Summary'!DM65="Yes"),OFFSET('Sanitation Data'!$H$12,0,10*ROW('Sanitation Data'!H59)),NA())</f>
        <v>#N/A</v>
      </c>
      <c r="AY65" s="104" t="e">
        <f ca="true">+IF(AND(ISNUMBER(OFFSET('Sanitation Data'!$H$13,0,10*ROW('Sanitation Data'!H59))),'Data Summary'!DN65="Yes"),OFFSET('Sanitation Data'!$H$13,0,10*ROW('Sanitation Data'!H59)),NA())</f>
        <v>#N/A</v>
      </c>
      <c r="AZ65" s="109" t="e">
        <f ca="true">+IF(AND(ISNUMBER(OFFSET('Hygiene Data'!$C$6,0,10*ROW('Hygiene Data'!C59))),'Data Summary'!DO65="Yes"),OFFSET('Hygiene Data'!$C$6,0,10*ROW('Hygiene Data'!C59)),NA())</f>
        <v>#N/A</v>
      </c>
      <c r="BA65" s="109" t="e">
        <f ca="true">+IF(AND(ISNUMBER(OFFSET('Hygiene Data'!$C$8,0,10*ROW('Hygiene Data'!C59))),'Data Summary'!DP65="Yes"),OFFSET('Hygiene Data'!$C$8,0,10*ROW('Hygiene Data'!C59)),NA())</f>
        <v>#N/A</v>
      </c>
      <c r="BB65" s="109" t="e">
        <f ca="true">+IF(AND(ISNUMBER(OFFSET('Hygiene Data'!$C$10,0,10*ROW('Hygiene Data'!C59))),'Data Summary'!DQ65="Yes"),OFFSET('Hygiene Data'!$C$10,0,10*ROW('Hygiene Data'!C59)),NA())</f>
        <v>#N/A</v>
      </c>
      <c r="BC65" s="109" t="e">
        <f ca="true">+IF(AND(ISNUMBER(OFFSET('Hygiene Data'!$D$6,0,10*ROW('Hygiene Data'!D59))),'Data Summary'!DR65="Yes"),OFFSET('Hygiene Data'!$D$6,0,10*ROW('Hygiene Data'!D59)),NA())</f>
        <v>#N/A</v>
      </c>
      <c r="BD65" s="109" t="e">
        <f ca="true">+IF(AND(ISNUMBER(OFFSET('Hygiene Data'!$D$8,0,10*ROW('Hygiene Data'!D59))),'Data Summary'!DS65="Yes"),OFFSET('Hygiene Data'!$D$8,0,10*ROW('Hygiene Data'!D59)),NA())</f>
        <v>#N/A</v>
      </c>
      <c r="BE65" s="109" t="e">
        <f ca="true">+IF(AND(ISNUMBER(OFFSET('Hygiene Data'!$D$10,0,10*ROW('Hygiene Data'!D59))),'Data Summary'!DT65="Yes"),OFFSET('Hygiene Data'!$D$10,0,10*ROW('Hygiene Data'!D59)),NA())</f>
        <v>#N/A</v>
      </c>
      <c r="BF65" s="109" t="e">
        <f ca="true">+IF(AND(ISNUMBER(OFFSET('Hygiene Data'!$E$6,0,10*ROW('Hygiene Data'!E59))),'Data Summary'!DU65="Yes"),OFFSET('Hygiene Data'!$E$6,0,10*ROW('Hygiene Data'!E59)),NA())</f>
        <v>#N/A</v>
      </c>
      <c r="BG65" s="109" t="e">
        <f ca="true">+IF(AND(ISNUMBER(OFFSET('Hygiene Data'!$E$8,0,10*ROW('Hygiene Data'!E59))),'Data Summary'!DV65="Yes"),OFFSET('Hygiene Data'!$E$8,0,10*ROW('Hygiene Data'!E59)),NA())</f>
        <v>#N/A</v>
      </c>
      <c r="BH65" s="109" t="e">
        <f ca="true">+IF(AND(ISNUMBER(OFFSET('Hygiene Data'!$E$10,0,10*ROW('Hygiene Data'!E59))),'Data Summary'!DW65="Yes"),OFFSET('Hygiene Data'!$E$10,0,10*ROW('Hygiene Data'!E59)),NA())</f>
        <v>#N/A</v>
      </c>
      <c r="BI65" s="109" t="e">
        <f ca="true">+IF(AND(ISNUMBER(OFFSET('Hygiene Data'!$F$6,0,10*ROW('Hygiene Data'!F59))),'Data Summary'!DX65="Yes"),OFFSET('Hygiene Data'!$F$6,0,10*ROW('Hygiene Data'!F59)),NA())</f>
        <v>#N/A</v>
      </c>
      <c r="BJ65" s="109" t="e">
        <f ca="true">+IF(AND(ISNUMBER(OFFSET('Hygiene Data'!$F$8,0,10*ROW('Hygiene Data'!F59))),'Data Summary'!DY65="Yes"),OFFSET('Hygiene Data'!$F$8,0,10*ROW('Hygiene Data'!F59)),NA())</f>
        <v>#N/A</v>
      </c>
      <c r="BK65" s="109" t="e">
        <f ca="true">+IF(AND(ISNUMBER(OFFSET('Hygiene Data'!$F$10,0,10*ROW('Hygiene Data'!F59))),'Data Summary'!DZ65="Yes"),OFFSET('Hygiene Data'!$F$10,0,10*ROW('Hygiene Data'!F59)),NA())</f>
        <v>#N/A</v>
      </c>
      <c r="BL65" s="109" t="e">
        <f ca="true">+IF(AND(ISNUMBER(OFFSET('Hygiene Data'!$G$6,0,10*ROW('Hygiene Data'!G59))),'Data Summary'!EA65="Yes"),OFFSET('Hygiene Data'!$G$6,0,10*ROW('Hygiene Data'!G59)),NA())</f>
        <v>#N/A</v>
      </c>
      <c r="BM65" s="109" t="e">
        <f ca="true">+IF(AND(ISNUMBER(OFFSET('Hygiene Data'!$G$8,0,10*ROW('Hygiene Data'!G59))),'Data Summary'!EB65="Yes"),OFFSET('Hygiene Data'!$G$8,0,10*ROW('Hygiene Data'!G59)),NA())</f>
        <v>#N/A</v>
      </c>
      <c r="BN65" s="109" t="e">
        <f ca="true">+IF(AND(ISNUMBER(OFFSET('Hygiene Data'!$G$10,0,10*ROW('Hygiene Data'!G59))),'Data Summary'!EC65="Yes"),OFFSET('Hygiene Data'!$G$10,0,10*ROW('Hygiene Data'!G59)),NA())</f>
        <v>#N/A</v>
      </c>
      <c r="BO65" s="109" t="e">
        <f ca="true">+IF(AND(ISNUMBER(OFFSET('Hygiene Data'!$H$6,0,10*ROW('Hygiene Data'!H59))),'Data Summary'!ED65="Yes"),OFFSET('Hygiene Data'!$H$6,0,10*ROW('Hygiene Data'!H59)),NA())</f>
        <v>#N/A</v>
      </c>
      <c r="BP65" s="109" t="e">
        <f ca="true">+IF(AND(ISNUMBER(OFFSET('Hygiene Data'!$H$8,0,10*ROW('Hygiene Data'!H59))),'Data Summary'!EE65="Yes"),OFFSET('Hygiene Data'!$H$8,0,10*ROW('Hygiene Data'!H59)),NA())</f>
        <v>#N/A</v>
      </c>
      <c r="BQ65" s="109" t="e">
        <f ca="true">+IF(AND(ISNUMBER(OFFSET('Hygiene Data'!$H$10,0,10*ROW('Hygiene Data'!H59))),'Data Summary'!EF65="Yes"),OFFSET('Hygiene Data'!$H$10,0,10*ROW('Hygiene Data'!H59)),NA())</f>
        <v>#N/A</v>
      </c>
    </row>
    <row r="66" x14ac:dyDescent="0.2">
      <c r="A66" s="57" t="e">
        <f ca="true">+IF(OFFSET('Water Data'!$B$1,0,10*ROW('Water Data'!B60))="",NA(),OFFSET('Water Data'!$B$1,0,10*ROW('Water Data'!B60)))</f>
        <v>#N/A</v>
      </c>
      <c r="B66" s="57" t="e">
        <f ca="true">+IF(OFFSET('Water Data'!$A$3,0,10*ROW('Water Data'!A63))="",NA(),OFFSET('Water Data'!$A$3,0,10*ROW('Water Data'!A63)))</f>
        <v>#N/A</v>
      </c>
      <c r="C66" s="57" t="e">
        <f ca="true">+IF(OFFSET('Water Data'!$C$3,0,10*ROW('Water Data'!C63))="",NA(),OFFSET('Water Data'!$C$3,0,10*ROW('Water Data'!C63)))</f>
        <v>#N/A</v>
      </c>
      <c r="D66" s="58" t="e">
        <f ca="true">+IF(AND(ISNUMBER(OFFSET('Water Data'!$C$5,0,10*ROW('Water Data'!C60))),'Data Summary'!BS66="Yes"),100-OFFSET('Water Data'!$C$5,0,10*ROW('Water Data'!C60)),NA())</f>
        <v>#N/A</v>
      </c>
      <c r="E66" s="58" t="e">
        <f ca="true">+IF(AND(ISNUMBER(OFFSET('Water Data'!$C$7,0,10*ROW('Water Data'!C60))),'Data Summary'!BT66="Yes"),OFFSET('Water Data'!$C$7,0,10*ROW('Water Data'!C60)),NA())</f>
        <v>#N/A</v>
      </c>
      <c r="F66" s="58" t="e">
        <f ca="true">+IF(AND(ISNUMBER(OFFSET('Water Data'!$C$10,0,10*ROW('Water Data'!C60))),'Data Summary'!BU66="Yes"),OFFSET('Water Data'!$C$10,0,10*ROW('Water Data'!C60)),NA())</f>
        <v>#N/A</v>
      </c>
      <c r="G66" s="58" t="e">
        <f ca="true">+IF(AND(ISNUMBER(OFFSET('Water Data'!$D$5,0,10*ROW('Water Data'!D60))),'Data Summary'!BV66="Yes"),100-OFFSET('Water Data'!$D$5,0,10*ROW('Water Data'!D60)),NA())</f>
        <v>#N/A</v>
      </c>
      <c r="H66" s="58" t="e">
        <f ca="true">+IF(AND(ISNUMBER(OFFSET('Water Data'!$D$7,0,10*ROW('Water Data'!D60))),'Data Summary'!BW66="Yes"),OFFSET('Water Data'!$D$7,0,10*ROW('Water Data'!D60)),NA())</f>
        <v>#N/A</v>
      </c>
      <c r="I66" s="58" t="e">
        <f ca="true">+IF(AND(ISNUMBER(OFFSET('Water Data'!$D$10,0,10*ROW('Water Data'!D60))),'Data Summary'!BX66="Yes"),OFFSET('Water Data'!$D$10,0,10*ROW('Water Data'!D60)),NA())</f>
        <v>#N/A</v>
      </c>
      <c r="J66" s="58" t="e">
        <f ca="true">+IF(AND(ISNUMBER(OFFSET('Water Data'!$E$5,0,10*ROW('Water Data'!E60))),'Data Summary'!BY66="Yes"),100-OFFSET('Water Data'!$E$5,0,10*ROW('Water Data'!E60)),NA())</f>
        <v>#N/A</v>
      </c>
      <c r="K66" s="58" t="e">
        <f ca="true">+IF(AND(ISNUMBER(OFFSET('Water Data'!$E$7,0,10*ROW('Water Data'!E60))),'Data Summary'!BZ66="Yes"),OFFSET('Water Data'!$E$7,0,10*ROW('Water Data'!E60)),NA())</f>
        <v>#N/A</v>
      </c>
      <c r="L66" s="58" t="e">
        <f ca="true">+IF(AND(ISNUMBER(OFFSET('Water Data'!$E$10,0,10*ROW('Water Data'!E60))),'Data Summary'!CA66="Yes"),OFFSET('Water Data'!$E$10,0,10*ROW('Water Data'!E60)),NA())</f>
        <v>#N/A</v>
      </c>
      <c r="M66" s="58" t="e">
        <f ca="true">+IF(AND(ISNUMBER(OFFSET('Water Data'!$F$5,0,10*ROW('Water Data'!F60))),'Data Summary'!CB66="Yes"),100-OFFSET('Water Data'!$F$5,0,10*ROW('Water Data'!F60)),NA())</f>
        <v>#N/A</v>
      </c>
      <c r="N66" s="58" t="e">
        <f ca="true">+IF(AND(ISNUMBER(OFFSET('Water Data'!$F$7,0,10*ROW('Water Data'!F60))),'Data Summary'!CC66="Yes"),OFFSET('Water Data'!$F$7,0,10*ROW('Water Data'!F60)),NA())</f>
        <v>#N/A</v>
      </c>
      <c r="O66" s="58" t="e">
        <f ca="true">+IF(AND(ISNUMBER(OFFSET('Water Data'!$F$10,0,10*ROW('Water Data'!F60))),'Data Summary'!CD66="Yes"),OFFSET('Water Data'!$F$10,0,10*ROW('Water Data'!F60)),NA())</f>
        <v>#N/A</v>
      </c>
      <c r="P66" s="58" t="e">
        <f ca="true">+IF(AND(ISNUMBER(OFFSET('Water Data'!$G$5,0,10*ROW('Water Data'!G60))),'Data Summary'!CE66="Yes"),100-OFFSET('Water Data'!$G$5,0,10*ROW('Water Data'!G60)),NA())</f>
        <v>#N/A</v>
      </c>
      <c r="Q66" s="58" t="e">
        <f ca="true">+IF(AND(ISNUMBER(OFFSET('Water Data'!$G$7,0,10*ROW('Water Data'!G60))),'Data Summary'!CF66="Yes"),OFFSET('Water Data'!$G$7,0,10*ROW('Water Data'!G60)),NA())</f>
        <v>#N/A</v>
      </c>
      <c r="R66" s="58" t="e">
        <f ca="true">+IF(AND(ISNUMBER(OFFSET('Water Data'!$G$10,0,10*ROW('Water Data'!G60))),'Data Summary'!CG66="Yes"),OFFSET('Water Data'!$G$10,0,10*ROW('Water Data'!G60)),NA())</f>
        <v>#N/A</v>
      </c>
      <c r="S66" s="58" t="e">
        <f ca="true">+IF(AND(ISNUMBER(OFFSET('Water Data'!$H$5,0,10*ROW('Water Data'!H60))),'Data Summary'!CH66="Yes"),100-OFFSET('Water Data'!$H$5,0,10*ROW('Water Data'!H60)),NA())</f>
        <v>#N/A</v>
      </c>
      <c r="T66" s="58" t="e">
        <f ca="true">+IF(AND(ISNUMBER(OFFSET('Water Data'!$H$7,0,10*ROW('Water Data'!H60))),'Data Summary'!CI66="Yes"),OFFSET('Water Data'!$H$7,0,10*ROW('Water Data'!H60)),NA())</f>
        <v>#N/A</v>
      </c>
      <c r="U66" s="58" t="e">
        <f ca="true">+IF(AND(ISNUMBER(OFFSET('Water Data'!$H$10,0,10*ROW('Water Data'!H60))),'Data Summary'!CJ66="Yes"),OFFSET('Water Data'!$H$10,0,10*ROW('Water Data'!H60)),NA())</f>
        <v>#N/A</v>
      </c>
      <c r="V66" s="104" t="e">
        <f ca="true">+IF(AND(ISNUMBER(OFFSET('Sanitation Data'!$C$5,0,10*ROW('Sanitation Data'!C60))),'Data Summary'!CK66="Yes"),100-OFFSET('Sanitation Data'!$C$5,0,10*ROW('Sanitation Data'!C60)),NA())</f>
        <v>#N/A</v>
      </c>
      <c r="W66" s="104" t="e">
        <f ca="true">+IF(AND(ISNUMBER(OFFSET('Sanitation Data'!$C$7,0,10*ROW('Sanitation Data'!C60))),'Data Summary'!CL66="Yes"),OFFSET('Sanitation Data'!$C$7,0,10*ROW('Sanitation Data'!C60)),NA())</f>
        <v>#N/A</v>
      </c>
      <c r="X66" s="104" t="e">
        <f ca="true">+IF(AND(ISNUMBER(OFFSET('Sanitation Data'!$C$11,0,10*ROW('Sanitation Data'!C60))),'Data Summary'!CM66="Yes"),OFFSET('Sanitation Data'!$C$11,0,10*ROW('Sanitation Data'!C60)),NA())</f>
        <v>#N/A</v>
      </c>
      <c r="Y66" s="104" t="e">
        <f ca="true">+IF(AND(ISNUMBER(OFFSET('Sanitation Data'!$C$12,0,10*ROW('Sanitation Data'!C60))),'Data Summary'!CN66="Yes"),OFFSET('Sanitation Data'!$C$12,0,10*ROW('Sanitation Data'!C60)),NA())</f>
        <v>#N/A</v>
      </c>
      <c r="Z66" s="104" t="e">
        <f ca="true">+IF(AND(ISNUMBER(OFFSET('Sanitation Data'!$C$13,0,10*ROW('Sanitation Data'!C60))),'Data Summary'!CO66="Yes"),OFFSET('Sanitation Data'!$C$13,0,10*ROW('Sanitation Data'!C60)),NA())</f>
        <v>#N/A</v>
      </c>
      <c r="AA66" s="104" t="e">
        <f ca="true">+IF(AND(ISNUMBER(OFFSET('Sanitation Data'!$D$5,0,10*ROW('Sanitation Data'!D60))),'Data Summary'!CP66="Yes"),100-OFFSET('Sanitation Data'!$D$5,0,10*ROW('Sanitation Data'!D60)),NA())</f>
        <v>#N/A</v>
      </c>
      <c r="AB66" s="104" t="e">
        <f ca="true">+IF(AND(ISNUMBER(OFFSET('Sanitation Data'!$D$7,0,10*ROW('Sanitation Data'!D60))),'Data Summary'!CQ66="Yes"),OFFSET('Sanitation Data'!$D$7,0,10*ROW('Sanitation Data'!D60)),NA())</f>
        <v>#N/A</v>
      </c>
      <c r="AC66" s="104" t="e">
        <f ca="true">+IF(AND(ISNUMBER(OFFSET('Sanitation Data'!$D$11,0,10*ROW('Sanitation Data'!D60))),'Data Summary'!CR66="Yes"),OFFSET('Sanitation Data'!$D$11,0,10*ROW('Sanitation Data'!D60)),NA())</f>
        <v>#N/A</v>
      </c>
      <c r="AD66" s="104" t="e">
        <f ca="true">+IF(AND(ISNUMBER(OFFSET('Sanitation Data'!$D$12,0,10*ROW('Sanitation Data'!D60))),'Data Summary'!CS66="Yes"),OFFSET('Sanitation Data'!$D$12,0,10*ROW('Sanitation Data'!D60)),NA())</f>
        <v>#N/A</v>
      </c>
      <c r="AE66" s="104" t="e">
        <f ca="true">+IF(AND(ISNUMBER(OFFSET('Sanitation Data'!$D$13,0,10*ROW('Sanitation Data'!D60))),'Data Summary'!CT66="Yes"),OFFSET('Sanitation Data'!$D$13,0,10*ROW('Sanitation Data'!D60)),NA())</f>
        <v>#N/A</v>
      </c>
      <c r="AF66" s="104" t="e">
        <f ca="true">+IF(AND(ISNUMBER(OFFSET('Sanitation Data'!$E$5,0,10*ROW('Sanitation Data'!E60))),'Data Summary'!CU66="Yes"),100-OFFSET('Sanitation Data'!$E$5,0,10*ROW('Sanitation Data'!E60)),NA())</f>
        <v>#N/A</v>
      </c>
      <c r="AG66" s="104" t="e">
        <f ca="true">+IF(AND(ISNUMBER(OFFSET('Sanitation Data'!$E$7,0,10*ROW('Sanitation Data'!E60))),'Data Summary'!CV66="Yes"),OFFSET('Sanitation Data'!$E$7,0,10*ROW('Sanitation Data'!E60)),NA())</f>
        <v>#N/A</v>
      </c>
      <c r="AH66" s="104" t="e">
        <f ca="true">+IF(AND(ISNUMBER(OFFSET('Sanitation Data'!$E$11,0,10*ROW('Sanitation Data'!E60))),'Data Summary'!CW66="Yes"),OFFSET('Sanitation Data'!$E$11,0,10*ROW('Sanitation Data'!E60)),NA())</f>
        <v>#N/A</v>
      </c>
      <c r="AI66" s="104" t="e">
        <f ca="true">+IF(AND(ISNUMBER(OFFSET('Sanitation Data'!$E$12,0,10*ROW('Sanitation Data'!E60))),'Data Summary'!CX66="Yes"),OFFSET('Sanitation Data'!$E$12,0,10*ROW('Sanitation Data'!E60)),NA())</f>
        <v>#N/A</v>
      </c>
      <c r="AJ66" s="104" t="e">
        <f ca="true">+IF(AND(ISNUMBER(OFFSET('Sanitation Data'!$E$13,0,10*ROW('Sanitation Data'!E60))),'Data Summary'!CY66="Yes"),OFFSET('Sanitation Data'!$E$13,0,10*ROW('Sanitation Data'!E60)),NA())</f>
        <v>#N/A</v>
      </c>
      <c r="AK66" s="104" t="e">
        <f ca="true">+IF(AND(ISNUMBER(OFFSET('Sanitation Data'!$F$5,0,10*ROW('Sanitation Data'!F60))),'Data Summary'!CZ66="Yes"),100-OFFSET('Sanitation Data'!$F$5,0,10*ROW('Sanitation Data'!F60)),NA())</f>
        <v>#N/A</v>
      </c>
      <c r="AL66" s="104" t="e">
        <f ca="true">+IF(AND(ISNUMBER(OFFSET('Sanitation Data'!$F$7,0,10*ROW('Sanitation Data'!F60))),'Data Summary'!DA66="Yes"),OFFSET('Sanitation Data'!$F$7,0,10*ROW('Sanitation Data'!F60)),NA())</f>
        <v>#N/A</v>
      </c>
      <c r="AM66" s="104" t="e">
        <f ca="true">+IF(AND(ISNUMBER(OFFSET('Sanitation Data'!$F$11,0,10*ROW('Sanitation Data'!F60))),'Data Summary'!DB66="Yes"),OFFSET('Sanitation Data'!$F$11,0,10*ROW('Sanitation Data'!F60)),NA())</f>
        <v>#N/A</v>
      </c>
      <c r="AN66" s="104" t="e">
        <f ca="true">+IF(AND(ISNUMBER(OFFSET('Sanitation Data'!$F$12,0,10*ROW('Sanitation Data'!F60))),'Data Summary'!DC66="Yes"),OFFSET('Sanitation Data'!$F$12,0,10*ROW('Sanitation Data'!F60)),NA())</f>
        <v>#N/A</v>
      </c>
      <c r="AO66" s="104" t="e">
        <f ca="true">+IF(AND(ISNUMBER(OFFSET('Sanitation Data'!$F$13,0,10*ROW('Sanitation Data'!F60))),'Data Summary'!DD66="Yes"),OFFSET('Sanitation Data'!$F$13,0,10*ROW('Sanitation Data'!F60)),NA())</f>
        <v>#N/A</v>
      </c>
      <c r="AP66" s="104" t="e">
        <f ca="true">+IF(AND(ISNUMBER(OFFSET('Sanitation Data'!$G$5,0,10*ROW('Sanitation Data'!G60))),'Data Summary'!DE66="Yes"),100-OFFSET('Sanitation Data'!$G$5,0,10*ROW('Sanitation Data'!G60)),NA())</f>
        <v>#N/A</v>
      </c>
      <c r="AQ66" s="104" t="e">
        <f ca="true">+IF(AND(ISNUMBER(OFFSET('Sanitation Data'!$G$7,0,10*ROW('Sanitation Data'!G60))),'Data Summary'!DF66="Yes"),OFFSET('Sanitation Data'!$G$7,0,10*ROW('Sanitation Data'!G60)),NA())</f>
        <v>#N/A</v>
      </c>
      <c r="AR66" s="104" t="e">
        <f ca="true">+IF(AND(ISNUMBER(OFFSET('Sanitation Data'!$G$11,0,10*ROW('Sanitation Data'!G60))),'Data Summary'!DG66="Yes"),OFFSET('Sanitation Data'!$G$11,0,10*ROW('Sanitation Data'!G60)),NA())</f>
        <v>#N/A</v>
      </c>
      <c r="AS66" s="104" t="e">
        <f ca="true">+IF(AND(ISNUMBER(OFFSET('Sanitation Data'!$G$12,0,10*ROW('Sanitation Data'!G60))),'Data Summary'!DH66="Yes"),OFFSET('Sanitation Data'!$G$12,0,10*ROW('Sanitation Data'!G60)),NA())</f>
        <v>#N/A</v>
      </c>
      <c r="AT66" s="104" t="e">
        <f ca="true">+IF(AND(ISNUMBER(OFFSET('Sanitation Data'!$G$13,0,10*ROW('Sanitation Data'!G60))),'Data Summary'!DI66="Yes"),OFFSET('Sanitation Data'!$G$13,0,10*ROW('Sanitation Data'!G60)),NA())</f>
        <v>#N/A</v>
      </c>
      <c r="AU66" s="104" t="e">
        <f ca="true">+IF(AND(ISNUMBER(OFFSET('Sanitation Data'!$H$5,0,10*ROW('Sanitation Data'!H60))),'Data Summary'!DJ66="Yes"),100-OFFSET('Sanitation Data'!$H$5,0,10*ROW('Sanitation Data'!H60)),NA())</f>
        <v>#N/A</v>
      </c>
      <c r="AV66" s="104" t="e">
        <f ca="true">+IF(AND(ISNUMBER(OFFSET('Sanitation Data'!$H$7,0,10*ROW('Sanitation Data'!H60))),'Data Summary'!DK66="Yes"),OFFSET('Sanitation Data'!$H$7,0,10*ROW('Sanitation Data'!H60)),NA())</f>
        <v>#N/A</v>
      </c>
      <c r="AW66" s="104" t="e">
        <f ca="true">+IF(AND(ISNUMBER(OFFSET('Sanitation Data'!$H$11,0,10*ROW('Sanitation Data'!H60))),'Data Summary'!DL66="Yes"),OFFSET('Sanitation Data'!$H$11,0,10*ROW('Sanitation Data'!H60)),NA())</f>
        <v>#N/A</v>
      </c>
      <c r="AX66" s="104" t="e">
        <f ca="true">+IF(AND(ISNUMBER(OFFSET('Sanitation Data'!$H$12,0,10*ROW('Sanitation Data'!H60))),'Data Summary'!DM66="Yes"),OFFSET('Sanitation Data'!$H$12,0,10*ROW('Sanitation Data'!H60)),NA())</f>
        <v>#N/A</v>
      </c>
      <c r="AY66" s="104" t="e">
        <f ca="true">+IF(AND(ISNUMBER(OFFSET('Sanitation Data'!$H$13,0,10*ROW('Sanitation Data'!H60))),'Data Summary'!DN66="Yes"),OFFSET('Sanitation Data'!$H$13,0,10*ROW('Sanitation Data'!H60)),NA())</f>
        <v>#N/A</v>
      </c>
      <c r="AZ66" s="109" t="e">
        <f ca="true">+IF(AND(ISNUMBER(OFFSET('Hygiene Data'!$C$6,0,10*ROW('Hygiene Data'!C60))),'Data Summary'!DO66="Yes"),OFFSET('Hygiene Data'!$C$6,0,10*ROW('Hygiene Data'!C60)),NA())</f>
        <v>#N/A</v>
      </c>
      <c r="BA66" s="109" t="e">
        <f ca="true">+IF(AND(ISNUMBER(OFFSET('Hygiene Data'!$C$8,0,10*ROW('Hygiene Data'!C60))),'Data Summary'!DP66="Yes"),OFFSET('Hygiene Data'!$C$8,0,10*ROW('Hygiene Data'!C60)),NA())</f>
        <v>#N/A</v>
      </c>
      <c r="BB66" s="109" t="e">
        <f ca="true">+IF(AND(ISNUMBER(OFFSET('Hygiene Data'!$C$10,0,10*ROW('Hygiene Data'!C60))),'Data Summary'!DQ66="Yes"),OFFSET('Hygiene Data'!$C$10,0,10*ROW('Hygiene Data'!C60)),NA())</f>
        <v>#N/A</v>
      </c>
      <c r="BC66" s="109" t="e">
        <f ca="true">+IF(AND(ISNUMBER(OFFSET('Hygiene Data'!$D$6,0,10*ROW('Hygiene Data'!D60))),'Data Summary'!DR66="Yes"),OFFSET('Hygiene Data'!$D$6,0,10*ROW('Hygiene Data'!D60)),NA())</f>
        <v>#N/A</v>
      </c>
      <c r="BD66" s="109" t="e">
        <f ca="true">+IF(AND(ISNUMBER(OFFSET('Hygiene Data'!$D$8,0,10*ROW('Hygiene Data'!D60))),'Data Summary'!DS66="Yes"),OFFSET('Hygiene Data'!$D$8,0,10*ROW('Hygiene Data'!D60)),NA())</f>
        <v>#N/A</v>
      </c>
      <c r="BE66" s="109" t="e">
        <f ca="true">+IF(AND(ISNUMBER(OFFSET('Hygiene Data'!$D$10,0,10*ROW('Hygiene Data'!D60))),'Data Summary'!DT66="Yes"),OFFSET('Hygiene Data'!$D$10,0,10*ROW('Hygiene Data'!D60)),NA())</f>
        <v>#N/A</v>
      </c>
      <c r="BF66" s="109" t="e">
        <f ca="true">+IF(AND(ISNUMBER(OFFSET('Hygiene Data'!$E$6,0,10*ROW('Hygiene Data'!E60))),'Data Summary'!DU66="Yes"),OFFSET('Hygiene Data'!$E$6,0,10*ROW('Hygiene Data'!E60)),NA())</f>
        <v>#N/A</v>
      </c>
      <c r="BG66" s="109" t="e">
        <f ca="true">+IF(AND(ISNUMBER(OFFSET('Hygiene Data'!$E$8,0,10*ROW('Hygiene Data'!E60))),'Data Summary'!DV66="Yes"),OFFSET('Hygiene Data'!$E$8,0,10*ROW('Hygiene Data'!E60)),NA())</f>
        <v>#N/A</v>
      </c>
      <c r="BH66" s="109" t="e">
        <f ca="true">+IF(AND(ISNUMBER(OFFSET('Hygiene Data'!$E$10,0,10*ROW('Hygiene Data'!E60))),'Data Summary'!DW66="Yes"),OFFSET('Hygiene Data'!$E$10,0,10*ROW('Hygiene Data'!E60)),NA())</f>
        <v>#N/A</v>
      </c>
      <c r="BI66" s="109" t="e">
        <f ca="true">+IF(AND(ISNUMBER(OFFSET('Hygiene Data'!$F$6,0,10*ROW('Hygiene Data'!F60))),'Data Summary'!DX66="Yes"),OFFSET('Hygiene Data'!$F$6,0,10*ROW('Hygiene Data'!F60)),NA())</f>
        <v>#N/A</v>
      </c>
      <c r="BJ66" s="109" t="e">
        <f ca="true">+IF(AND(ISNUMBER(OFFSET('Hygiene Data'!$F$8,0,10*ROW('Hygiene Data'!F60))),'Data Summary'!DY66="Yes"),OFFSET('Hygiene Data'!$F$8,0,10*ROW('Hygiene Data'!F60)),NA())</f>
        <v>#N/A</v>
      </c>
      <c r="BK66" s="109" t="e">
        <f ca="true">+IF(AND(ISNUMBER(OFFSET('Hygiene Data'!$F$10,0,10*ROW('Hygiene Data'!F60))),'Data Summary'!DZ66="Yes"),OFFSET('Hygiene Data'!$F$10,0,10*ROW('Hygiene Data'!F60)),NA())</f>
        <v>#N/A</v>
      </c>
      <c r="BL66" s="109" t="e">
        <f ca="true">+IF(AND(ISNUMBER(OFFSET('Hygiene Data'!$G$6,0,10*ROW('Hygiene Data'!G60))),'Data Summary'!EA66="Yes"),OFFSET('Hygiene Data'!$G$6,0,10*ROW('Hygiene Data'!G60)),NA())</f>
        <v>#N/A</v>
      </c>
      <c r="BM66" s="109" t="e">
        <f ca="true">+IF(AND(ISNUMBER(OFFSET('Hygiene Data'!$G$8,0,10*ROW('Hygiene Data'!G60))),'Data Summary'!EB66="Yes"),OFFSET('Hygiene Data'!$G$8,0,10*ROW('Hygiene Data'!G60)),NA())</f>
        <v>#N/A</v>
      </c>
      <c r="BN66" s="109" t="e">
        <f ca="true">+IF(AND(ISNUMBER(OFFSET('Hygiene Data'!$G$10,0,10*ROW('Hygiene Data'!G60))),'Data Summary'!EC66="Yes"),OFFSET('Hygiene Data'!$G$10,0,10*ROW('Hygiene Data'!G60)),NA())</f>
        <v>#N/A</v>
      </c>
      <c r="BO66" s="109" t="e">
        <f ca="true">+IF(AND(ISNUMBER(OFFSET('Hygiene Data'!$H$6,0,10*ROW('Hygiene Data'!H60))),'Data Summary'!ED66="Yes"),OFFSET('Hygiene Data'!$H$6,0,10*ROW('Hygiene Data'!H60)),NA())</f>
        <v>#N/A</v>
      </c>
      <c r="BP66" s="109" t="e">
        <f ca="true">+IF(AND(ISNUMBER(OFFSET('Hygiene Data'!$H$8,0,10*ROW('Hygiene Data'!H60))),'Data Summary'!EE66="Yes"),OFFSET('Hygiene Data'!$H$8,0,10*ROW('Hygiene Data'!H60)),NA())</f>
        <v>#N/A</v>
      </c>
      <c r="BQ66" s="109" t="e">
        <f ca="true">+IF(AND(ISNUMBER(OFFSET('Hygiene Data'!$H$10,0,10*ROW('Hygiene Data'!H60))),'Data Summary'!EF66="Yes"),OFFSET('Hygiene Data'!$H$10,0,10*ROW('Hygiene Data'!H60)),NA())</f>
        <v>#N/A</v>
      </c>
    </row>
    <row r="67" x14ac:dyDescent="0.2">
      <c r="A67" s="57" t="e">
        <f ca="true">+IF(OFFSET('Water Data'!$B$1,0,10*ROW('Water Data'!B61))="",NA(),OFFSET('Water Data'!$B$1,0,10*ROW('Water Data'!B61)))</f>
        <v>#N/A</v>
      </c>
      <c r="B67" s="57" t="e">
        <f ca="true">+IF(OFFSET('Water Data'!$A$3,0,10*ROW('Water Data'!A64))="",NA(),OFFSET('Water Data'!$A$3,0,10*ROW('Water Data'!A64)))</f>
        <v>#N/A</v>
      </c>
      <c r="C67" s="57" t="e">
        <f ca="true">+IF(OFFSET('Water Data'!$C$3,0,10*ROW('Water Data'!C64))="",NA(),OFFSET('Water Data'!$C$3,0,10*ROW('Water Data'!C64)))</f>
        <v>#N/A</v>
      </c>
      <c r="D67" s="58" t="e">
        <f ca="true">+IF(AND(ISNUMBER(OFFSET('Water Data'!$C$5,0,10*ROW('Water Data'!C61))),'Data Summary'!BS67="Yes"),100-OFFSET('Water Data'!$C$5,0,10*ROW('Water Data'!C61)),NA())</f>
        <v>#N/A</v>
      </c>
      <c r="E67" s="58" t="e">
        <f ca="true">+IF(AND(ISNUMBER(OFFSET('Water Data'!$C$7,0,10*ROW('Water Data'!C61))),'Data Summary'!BT67="Yes"),OFFSET('Water Data'!$C$7,0,10*ROW('Water Data'!C61)),NA())</f>
        <v>#N/A</v>
      </c>
      <c r="F67" s="58" t="e">
        <f ca="true">+IF(AND(ISNUMBER(OFFSET('Water Data'!$C$10,0,10*ROW('Water Data'!C61))),'Data Summary'!BU67="Yes"),OFFSET('Water Data'!$C$10,0,10*ROW('Water Data'!C61)),NA())</f>
        <v>#N/A</v>
      </c>
      <c r="G67" s="58" t="e">
        <f ca="true">+IF(AND(ISNUMBER(OFFSET('Water Data'!$D$5,0,10*ROW('Water Data'!D61))),'Data Summary'!BV67="Yes"),100-OFFSET('Water Data'!$D$5,0,10*ROW('Water Data'!D61)),NA())</f>
        <v>#N/A</v>
      </c>
      <c r="H67" s="58" t="e">
        <f ca="true">+IF(AND(ISNUMBER(OFFSET('Water Data'!$D$7,0,10*ROW('Water Data'!D61))),'Data Summary'!BW67="Yes"),OFFSET('Water Data'!$D$7,0,10*ROW('Water Data'!D61)),NA())</f>
        <v>#N/A</v>
      </c>
      <c r="I67" s="58" t="e">
        <f ca="true">+IF(AND(ISNUMBER(OFFSET('Water Data'!$D$10,0,10*ROW('Water Data'!D61))),'Data Summary'!BX67="Yes"),OFFSET('Water Data'!$D$10,0,10*ROW('Water Data'!D61)),NA())</f>
        <v>#N/A</v>
      </c>
      <c r="J67" s="58" t="e">
        <f ca="true">+IF(AND(ISNUMBER(OFFSET('Water Data'!$E$5,0,10*ROW('Water Data'!E61))),'Data Summary'!BY67="Yes"),100-OFFSET('Water Data'!$E$5,0,10*ROW('Water Data'!E61)),NA())</f>
        <v>#N/A</v>
      </c>
      <c r="K67" s="58" t="e">
        <f ca="true">+IF(AND(ISNUMBER(OFFSET('Water Data'!$E$7,0,10*ROW('Water Data'!E61))),'Data Summary'!BZ67="Yes"),OFFSET('Water Data'!$E$7,0,10*ROW('Water Data'!E61)),NA())</f>
        <v>#N/A</v>
      </c>
      <c r="L67" s="58" t="e">
        <f ca="true">+IF(AND(ISNUMBER(OFFSET('Water Data'!$E$10,0,10*ROW('Water Data'!E61))),'Data Summary'!CA67="Yes"),OFFSET('Water Data'!$E$10,0,10*ROW('Water Data'!E61)),NA())</f>
        <v>#N/A</v>
      </c>
      <c r="M67" s="58" t="e">
        <f ca="true">+IF(AND(ISNUMBER(OFFSET('Water Data'!$F$5,0,10*ROW('Water Data'!F61))),'Data Summary'!CB67="Yes"),100-OFFSET('Water Data'!$F$5,0,10*ROW('Water Data'!F61)),NA())</f>
        <v>#N/A</v>
      </c>
      <c r="N67" s="58" t="e">
        <f ca="true">+IF(AND(ISNUMBER(OFFSET('Water Data'!$F$7,0,10*ROW('Water Data'!F61))),'Data Summary'!CC67="Yes"),OFFSET('Water Data'!$F$7,0,10*ROW('Water Data'!F61)),NA())</f>
        <v>#N/A</v>
      </c>
      <c r="O67" s="58" t="e">
        <f ca="true">+IF(AND(ISNUMBER(OFFSET('Water Data'!$F$10,0,10*ROW('Water Data'!F61))),'Data Summary'!CD67="Yes"),OFFSET('Water Data'!$F$10,0,10*ROW('Water Data'!F61)),NA())</f>
        <v>#N/A</v>
      </c>
      <c r="P67" s="58" t="e">
        <f ca="true">+IF(AND(ISNUMBER(OFFSET('Water Data'!$G$5,0,10*ROW('Water Data'!G61))),'Data Summary'!CE67="Yes"),100-OFFSET('Water Data'!$G$5,0,10*ROW('Water Data'!G61)),NA())</f>
        <v>#N/A</v>
      </c>
      <c r="Q67" s="58" t="e">
        <f ca="true">+IF(AND(ISNUMBER(OFFSET('Water Data'!$G$7,0,10*ROW('Water Data'!G61))),'Data Summary'!CF67="Yes"),OFFSET('Water Data'!$G$7,0,10*ROW('Water Data'!G61)),NA())</f>
        <v>#N/A</v>
      </c>
      <c r="R67" s="58" t="e">
        <f ca="true">+IF(AND(ISNUMBER(OFFSET('Water Data'!$G$10,0,10*ROW('Water Data'!G61))),'Data Summary'!CG67="Yes"),OFFSET('Water Data'!$G$10,0,10*ROW('Water Data'!G61)),NA())</f>
        <v>#N/A</v>
      </c>
      <c r="S67" s="58" t="e">
        <f ca="true">+IF(AND(ISNUMBER(OFFSET('Water Data'!$H$5,0,10*ROW('Water Data'!H61))),'Data Summary'!CH67="Yes"),100-OFFSET('Water Data'!$H$5,0,10*ROW('Water Data'!H61)),NA())</f>
        <v>#N/A</v>
      </c>
      <c r="T67" s="58" t="e">
        <f ca="true">+IF(AND(ISNUMBER(OFFSET('Water Data'!$H$7,0,10*ROW('Water Data'!H61))),'Data Summary'!CI67="Yes"),OFFSET('Water Data'!$H$7,0,10*ROW('Water Data'!H61)),NA())</f>
        <v>#N/A</v>
      </c>
      <c r="U67" s="58" t="e">
        <f ca="true">+IF(AND(ISNUMBER(OFFSET('Water Data'!$H$10,0,10*ROW('Water Data'!H61))),'Data Summary'!CJ67="Yes"),OFFSET('Water Data'!$H$10,0,10*ROW('Water Data'!H61)),NA())</f>
        <v>#N/A</v>
      </c>
      <c r="V67" s="104" t="e">
        <f ca="true">+IF(AND(ISNUMBER(OFFSET('Sanitation Data'!$C$5,0,10*ROW('Sanitation Data'!C61))),'Data Summary'!CK67="Yes"),100-OFFSET('Sanitation Data'!$C$5,0,10*ROW('Sanitation Data'!C61)),NA())</f>
        <v>#N/A</v>
      </c>
      <c r="W67" s="104" t="e">
        <f ca="true">+IF(AND(ISNUMBER(OFFSET('Sanitation Data'!$C$7,0,10*ROW('Sanitation Data'!C61))),'Data Summary'!CL67="Yes"),OFFSET('Sanitation Data'!$C$7,0,10*ROW('Sanitation Data'!C61)),NA())</f>
        <v>#N/A</v>
      </c>
      <c r="X67" s="104" t="e">
        <f ca="true">+IF(AND(ISNUMBER(OFFSET('Sanitation Data'!$C$11,0,10*ROW('Sanitation Data'!C61))),'Data Summary'!CM67="Yes"),OFFSET('Sanitation Data'!$C$11,0,10*ROW('Sanitation Data'!C61)),NA())</f>
        <v>#N/A</v>
      </c>
      <c r="Y67" s="104" t="e">
        <f ca="true">+IF(AND(ISNUMBER(OFFSET('Sanitation Data'!$C$12,0,10*ROW('Sanitation Data'!C61))),'Data Summary'!CN67="Yes"),OFFSET('Sanitation Data'!$C$12,0,10*ROW('Sanitation Data'!C61)),NA())</f>
        <v>#N/A</v>
      </c>
      <c r="Z67" s="104" t="e">
        <f ca="true">+IF(AND(ISNUMBER(OFFSET('Sanitation Data'!$C$13,0,10*ROW('Sanitation Data'!C61))),'Data Summary'!CO67="Yes"),OFFSET('Sanitation Data'!$C$13,0,10*ROW('Sanitation Data'!C61)),NA())</f>
        <v>#N/A</v>
      </c>
      <c r="AA67" s="104" t="e">
        <f ca="true">+IF(AND(ISNUMBER(OFFSET('Sanitation Data'!$D$5,0,10*ROW('Sanitation Data'!D61))),'Data Summary'!CP67="Yes"),100-OFFSET('Sanitation Data'!$D$5,0,10*ROW('Sanitation Data'!D61)),NA())</f>
        <v>#N/A</v>
      </c>
      <c r="AB67" s="104" t="e">
        <f ca="true">+IF(AND(ISNUMBER(OFFSET('Sanitation Data'!$D$7,0,10*ROW('Sanitation Data'!D61))),'Data Summary'!CQ67="Yes"),OFFSET('Sanitation Data'!$D$7,0,10*ROW('Sanitation Data'!D61)),NA())</f>
        <v>#N/A</v>
      </c>
      <c r="AC67" s="104" t="e">
        <f ca="true">+IF(AND(ISNUMBER(OFFSET('Sanitation Data'!$D$11,0,10*ROW('Sanitation Data'!D61))),'Data Summary'!CR67="Yes"),OFFSET('Sanitation Data'!$D$11,0,10*ROW('Sanitation Data'!D61)),NA())</f>
        <v>#N/A</v>
      </c>
      <c r="AD67" s="104" t="e">
        <f ca="true">+IF(AND(ISNUMBER(OFFSET('Sanitation Data'!$D$12,0,10*ROW('Sanitation Data'!D61))),'Data Summary'!CS67="Yes"),OFFSET('Sanitation Data'!$D$12,0,10*ROW('Sanitation Data'!D61)),NA())</f>
        <v>#N/A</v>
      </c>
      <c r="AE67" s="104" t="e">
        <f ca="true">+IF(AND(ISNUMBER(OFFSET('Sanitation Data'!$D$13,0,10*ROW('Sanitation Data'!D61))),'Data Summary'!CT67="Yes"),OFFSET('Sanitation Data'!$D$13,0,10*ROW('Sanitation Data'!D61)),NA())</f>
        <v>#N/A</v>
      </c>
      <c r="AF67" s="104" t="e">
        <f ca="true">+IF(AND(ISNUMBER(OFFSET('Sanitation Data'!$E$5,0,10*ROW('Sanitation Data'!E61))),'Data Summary'!CU67="Yes"),100-OFFSET('Sanitation Data'!$E$5,0,10*ROW('Sanitation Data'!E61)),NA())</f>
        <v>#N/A</v>
      </c>
      <c r="AG67" s="104" t="e">
        <f ca="true">+IF(AND(ISNUMBER(OFFSET('Sanitation Data'!$E$7,0,10*ROW('Sanitation Data'!E61))),'Data Summary'!CV67="Yes"),OFFSET('Sanitation Data'!$E$7,0,10*ROW('Sanitation Data'!E61)),NA())</f>
        <v>#N/A</v>
      </c>
      <c r="AH67" s="104" t="e">
        <f ca="true">+IF(AND(ISNUMBER(OFFSET('Sanitation Data'!$E$11,0,10*ROW('Sanitation Data'!E61))),'Data Summary'!CW67="Yes"),OFFSET('Sanitation Data'!$E$11,0,10*ROW('Sanitation Data'!E61)),NA())</f>
        <v>#N/A</v>
      </c>
      <c r="AI67" s="104" t="e">
        <f ca="true">+IF(AND(ISNUMBER(OFFSET('Sanitation Data'!$E$12,0,10*ROW('Sanitation Data'!E61))),'Data Summary'!CX67="Yes"),OFFSET('Sanitation Data'!$E$12,0,10*ROW('Sanitation Data'!E61)),NA())</f>
        <v>#N/A</v>
      </c>
      <c r="AJ67" s="104" t="e">
        <f ca="true">+IF(AND(ISNUMBER(OFFSET('Sanitation Data'!$E$13,0,10*ROW('Sanitation Data'!E61))),'Data Summary'!CY67="Yes"),OFFSET('Sanitation Data'!$E$13,0,10*ROW('Sanitation Data'!E61)),NA())</f>
        <v>#N/A</v>
      </c>
      <c r="AK67" s="104" t="e">
        <f ca="true">+IF(AND(ISNUMBER(OFFSET('Sanitation Data'!$F$5,0,10*ROW('Sanitation Data'!F61))),'Data Summary'!CZ67="Yes"),100-OFFSET('Sanitation Data'!$F$5,0,10*ROW('Sanitation Data'!F61)),NA())</f>
        <v>#N/A</v>
      </c>
      <c r="AL67" s="104" t="e">
        <f ca="true">+IF(AND(ISNUMBER(OFFSET('Sanitation Data'!$F$7,0,10*ROW('Sanitation Data'!F61))),'Data Summary'!DA67="Yes"),OFFSET('Sanitation Data'!$F$7,0,10*ROW('Sanitation Data'!F61)),NA())</f>
        <v>#N/A</v>
      </c>
      <c r="AM67" s="104" t="e">
        <f ca="true">+IF(AND(ISNUMBER(OFFSET('Sanitation Data'!$F$11,0,10*ROW('Sanitation Data'!F61))),'Data Summary'!DB67="Yes"),OFFSET('Sanitation Data'!$F$11,0,10*ROW('Sanitation Data'!F61)),NA())</f>
        <v>#N/A</v>
      </c>
      <c r="AN67" s="104" t="e">
        <f ca="true">+IF(AND(ISNUMBER(OFFSET('Sanitation Data'!$F$12,0,10*ROW('Sanitation Data'!F61))),'Data Summary'!DC67="Yes"),OFFSET('Sanitation Data'!$F$12,0,10*ROW('Sanitation Data'!F61)),NA())</f>
        <v>#N/A</v>
      </c>
      <c r="AO67" s="104" t="e">
        <f ca="true">+IF(AND(ISNUMBER(OFFSET('Sanitation Data'!$F$13,0,10*ROW('Sanitation Data'!F61))),'Data Summary'!DD67="Yes"),OFFSET('Sanitation Data'!$F$13,0,10*ROW('Sanitation Data'!F61)),NA())</f>
        <v>#N/A</v>
      </c>
      <c r="AP67" s="104" t="e">
        <f ca="true">+IF(AND(ISNUMBER(OFFSET('Sanitation Data'!$G$5,0,10*ROW('Sanitation Data'!G61))),'Data Summary'!DE67="Yes"),100-OFFSET('Sanitation Data'!$G$5,0,10*ROW('Sanitation Data'!G61)),NA())</f>
        <v>#N/A</v>
      </c>
      <c r="AQ67" s="104" t="e">
        <f ca="true">+IF(AND(ISNUMBER(OFFSET('Sanitation Data'!$G$7,0,10*ROW('Sanitation Data'!G61))),'Data Summary'!DF67="Yes"),OFFSET('Sanitation Data'!$G$7,0,10*ROW('Sanitation Data'!G61)),NA())</f>
        <v>#N/A</v>
      </c>
      <c r="AR67" s="104" t="e">
        <f ca="true">+IF(AND(ISNUMBER(OFFSET('Sanitation Data'!$G$11,0,10*ROW('Sanitation Data'!G61))),'Data Summary'!DG67="Yes"),OFFSET('Sanitation Data'!$G$11,0,10*ROW('Sanitation Data'!G61)),NA())</f>
        <v>#N/A</v>
      </c>
      <c r="AS67" s="104" t="e">
        <f ca="true">+IF(AND(ISNUMBER(OFFSET('Sanitation Data'!$G$12,0,10*ROW('Sanitation Data'!G61))),'Data Summary'!DH67="Yes"),OFFSET('Sanitation Data'!$G$12,0,10*ROW('Sanitation Data'!G61)),NA())</f>
        <v>#N/A</v>
      </c>
      <c r="AT67" s="104" t="e">
        <f ca="true">+IF(AND(ISNUMBER(OFFSET('Sanitation Data'!$G$13,0,10*ROW('Sanitation Data'!G61))),'Data Summary'!DI67="Yes"),OFFSET('Sanitation Data'!$G$13,0,10*ROW('Sanitation Data'!G61)),NA())</f>
        <v>#N/A</v>
      </c>
      <c r="AU67" s="104" t="e">
        <f ca="true">+IF(AND(ISNUMBER(OFFSET('Sanitation Data'!$H$5,0,10*ROW('Sanitation Data'!H61))),'Data Summary'!DJ67="Yes"),100-OFFSET('Sanitation Data'!$H$5,0,10*ROW('Sanitation Data'!H61)),NA())</f>
        <v>#N/A</v>
      </c>
      <c r="AV67" s="104" t="e">
        <f ca="true">+IF(AND(ISNUMBER(OFFSET('Sanitation Data'!$H$7,0,10*ROW('Sanitation Data'!H61))),'Data Summary'!DK67="Yes"),OFFSET('Sanitation Data'!$H$7,0,10*ROW('Sanitation Data'!H61)),NA())</f>
        <v>#N/A</v>
      </c>
      <c r="AW67" s="104" t="e">
        <f ca="true">+IF(AND(ISNUMBER(OFFSET('Sanitation Data'!$H$11,0,10*ROW('Sanitation Data'!H61))),'Data Summary'!DL67="Yes"),OFFSET('Sanitation Data'!$H$11,0,10*ROW('Sanitation Data'!H61)),NA())</f>
        <v>#N/A</v>
      </c>
      <c r="AX67" s="104" t="e">
        <f ca="true">+IF(AND(ISNUMBER(OFFSET('Sanitation Data'!$H$12,0,10*ROW('Sanitation Data'!H61))),'Data Summary'!DM67="Yes"),OFFSET('Sanitation Data'!$H$12,0,10*ROW('Sanitation Data'!H61)),NA())</f>
        <v>#N/A</v>
      </c>
      <c r="AY67" s="104" t="e">
        <f ca="true">+IF(AND(ISNUMBER(OFFSET('Sanitation Data'!$H$13,0,10*ROW('Sanitation Data'!H61))),'Data Summary'!DN67="Yes"),OFFSET('Sanitation Data'!$H$13,0,10*ROW('Sanitation Data'!H61)),NA())</f>
        <v>#N/A</v>
      </c>
      <c r="AZ67" s="109" t="e">
        <f ca="true">+IF(AND(ISNUMBER(OFFSET('Hygiene Data'!$C$6,0,10*ROW('Hygiene Data'!C61))),'Data Summary'!DO67="Yes"),OFFSET('Hygiene Data'!$C$6,0,10*ROW('Hygiene Data'!C61)),NA())</f>
        <v>#N/A</v>
      </c>
      <c r="BA67" s="109" t="e">
        <f ca="true">+IF(AND(ISNUMBER(OFFSET('Hygiene Data'!$C$8,0,10*ROW('Hygiene Data'!C61))),'Data Summary'!DP67="Yes"),OFFSET('Hygiene Data'!$C$8,0,10*ROW('Hygiene Data'!C61)),NA())</f>
        <v>#N/A</v>
      </c>
      <c r="BB67" s="109" t="e">
        <f ca="true">+IF(AND(ISNUMBER(OFFSET('Hygiene Data'!$C$10,0,10*ROW('Hygiene Data'!C61))),'Data Summary'!DQ67="Yes"),OFFSET('Hygiene Data'!$C$10,0,10*ROW('Hygiene Data'!C61)),NA())</f>
        <v>#N/A</v>
      </c>
      <c r="BC67" s="109" t="e">
        <f ca="true">+IF(AND(ISNUMBER(OFFSET('Hygiene Data'!$D$6,0,10*ROW('Hygiene Data'!D61))),'Data Summary'!DR67="Yes"),OFFSET('Hygiene Data'!$D$6,0,10*ROW('Hygiene Data'!D61)),NA())</f>
        <v>#N/A</v>
      </c>
      <c r="BD67" s="109" t="e">
        <f ca="true">+IF(AND(ISNUMBER(OFFSET('Hygiene Data'!$D$8,0,10*ROW('Hygiene Data'!D61))),'Data Summary'!DS67="Yes"),OFFSET('Hygiene Data'!$D$8,0,10*ROW('Hygiene Data'!D61)),NA())</f>
        <v>#N/A</v>
      </c>
      <c r="BE67" s="109" t="e">
        <f ca="true">+IF(AND(ISNUMBER(OFFSET('Hygiene Data'!$D$10,0,10*ROW('Hygiene Data'!D61))),'Data Summary'!DT67="Yes"),OFFSET('Hygiene Data'!$D$10,0,10*ROW('Hygiene Data'!D61)),NA())</f>
        <v>#N/A</v>
      </c>
      <c r="BF67" s="109" t="e">
        <f ca="true">+IF(AND(ISNUMBER(OFFSET('Hygiene Data'!$E$6,0,10*ROW('Hygiene Data'!E61))),'Data Summary'!DU67="Yes"),OFFSET('Hygiene Data'!$E$6,0,10*ROW('Hygiene Data'!E61)),NA())</f>
        <v>#N/A</v>
      </c>
      <c r="BG67" s="109" t="e">
        <f ca="true">+IF(AND(ISNUMBER(OFFSET('Hygiene Data'!$E$8,0,10*ROW('Hygiene Data'!E61))),'Data Summary'!DV67="Yes"),OFFSET('Hygiene Data'!$E$8,0,10*ROW('Hygiene Data'!E61)),NA())</f>
        <v>#N/A</v>
      </c>
      <c r="BH67" s="109" t="e">
        <f ca="true">+IF(AND(ISNUMBER(OFFSET('Hygiene Data'!$E$10,0,10*ROW('Hygiene Data'!E61))),'Data Summary'!DW67="Yes"),OFFSET('Hygiene Data'!$E$10,0,10*ROW('Hygiene Data'!E61)),NA())</f>
        <v>#N/A</v>
      </c>
      <c r="BI67" s="109" t="e">
        <f ca="true">+IF(AND(ISNUMBER(OFFSET('Hygiene Data'!$F$6,0,10*ROW('Hygiene Data'!F61))),'Data Summary'!DX67="Yes"),OFFSET('Hygiene Data'!$F$6,0,10*ROW('Hygiene Data'!F61)),NA())</f>
        <v>#N/A</v>
      </c>
      <c r="BJ67" s="109" t="e">
        <f ca="true">+IF(AND(ISNUMBER(OFFSET('Hygiene Data'!$F$8,0,10*ROW('Hygiene Data'!F61))),'Data Summary'!DY67="Yes"),OFFSET('Hygiene Data'!$F$8,0,10*ROW('Hygiene Data'!F61)),NA())</f>
        <v>#N/A</v>
      </c>
      <c r="BK67" s="109" t="e">
        <f ca="true">+IF(AND(ISNUMBER(OFFSET('Hygiene Data'!$F$10,0,10*ROW('Hygiene Data'!F61))),'Data Summary'!DZ67="Yes"),OFFSET('Hygiene Data'!$F$10,0,10*ROW('Hygiene Data'!F61)),NA())</f>
        <v>#N/A</v>
      </c>
      <c r="BL67" s="109" t="e">
        <f ca="true">+IF(AND(ISNUMBER(OFFSET('Hygiene Data'!$G$6,0,10*ROW('Hygiene Data'!G61))),'Data Summary'!EA67="Yes"),OFFSET('Hygiene Data'!$G$6,0,10*ROW('Hygiene Data'!G61)),NA())</f>
        <v>#N/A</v>
      </c>
      <c r="BM67" s="109" t="e">
        <f ca="true">+IF(AND(ISNUMBER(OFFSET('Hygiene Data'!$G$8,0,10*ROW('Hygiene Data'!G61))),'Data Summary'!EB67="Yes"),OFFSET('Hygiene Data'!$G$8,0,10*ROW('Hygiene Data'!G61)),NA())</f>
        <v>#N/A</v>
      </c>
      <c r="BN67" s="109" t="e">
        <f ca="true">+IF(AND(ISNUMBER(OFFSET('Hygiene Data'!$G$10,0,10*ROW('Hygiene Data'!G61))),'Data Summary'!EC67="Yes"),OFFSET('Hygiene Data'!$G$10,0,10*ROW('Hygiene Data'!G61)),NA())</f>
        <v>#N/A</v>
      </c>
      <c r="BO67" s="109" t="e">
        <f ca="true">+IF(AND(ISNUMBER(OFFSET('Hygiene Data'!$H$6,0,10*ROW('Hygiene Data'!H61))),'Data Summary'!ED67="Yes"),OFFSET('Hygiene Data'!$H$6,0,10*ROW('Hygiene Data'!H61)),NA())</f>
        <v>#N/A</v>
      </c>
      <c r="BP67" s="109" t="e">
        <f ca="true">+IF(AND(ISNUMBER(OFFSET('Hygiene Data'!$H$8,0,10*ROW('Hygiene Data'!H61))),'Data Summary'!EE67="Yes"),OFFSET('Hygiene Data'!$H$8,0,10*ROW('Hygiene Data'!H61)),NA())</f>
        <v>#N/A</v>
      </c>
      <c r="BQ67" s="109" t="e">
        <f ca="true">+IF(AND(ISNUMBER(OFFSET('Hygiene Data'!$H$10,0,10*ROW('Hygiene Data'!H61))),'Data Summary'!EF67="Yes"),OFFSET('Hygiene Data'!$H$10,0,10*ROW('Hygiene Data'!H61)),NA())</f>
        <v>#N/A</v>
      </c>
    </row>
    <row r="68" x14ac:dyDescent="0.2">
      <c r="A68" s="57" t="e">
        <f ca="true">+IF(OFFSET('Water Data'!$B$1,0,10*ROW('Water Data'!B62))="",NA(),OFFSET('Water Data'!$B$1,0,10*ROW('Water Data'!B62)))</f>
        <v>#N/A</v>
      </c>
      <c r="B68" s="57" t="e">
        <f ca="true">+IF(OFFSET('Water Data'!$A$3,0,10*ROW('Water Data'!A65))="",NA(),OFFSET('Water Data'!$A$3,0,10*ROW('Water Data'!A65)))</f>
        <v>#N/A</v>
      </c>
      <c r="C68" s="57" t="e">
        <f ca="true">+IF(OFFSET('Water Data'!$C$3,0,10*ROW('Water Data'!C65))="",NA(),OFFSET('Water Data'!$C$3,0,10*ROW('Water Data'!C65)))</f>
        <v>#N/A</v>
      </c>
      <c r="D68" s="58" t="e">
        <f ca="true">+IF(AND(ISNUMBER(OFFSET('Water Data'!$C$5,0,10*ROW('Water Data'!C62))),'Data Summary'!BS68="Yes"),100-OFFSET('Water Data'!$C$5,0,10*ROW('Water Data'!C62)),NA())</f>
        <v>#N/A</v>
      </c>
      <c r="E68" s="58" t="e">
        <f ca="true">+IF(AND(ISNUMBER(OFFSET('Water Data'!$C$7,0,10*ROW('Water Data'!C62))),'Data Summary'!BT68="Yes"),OFFSET('Water Data'!$C$7,0,10*ROW('Water Data'!C62)),NA())</f>
        <v>#N/A</v>
      </c>
      <c r="F68" s="58" t="e">
        <f ca="true">+IF(AND(ISNUMBER(OFFSET('Water Data'!$C$10,0,10*ROW('Water Data'!C62))),'Data Summary'!BU68="Yes"),OFFSET('Water Data'!$C$10,0,10*ROW('Water Data'!C62)),NA())</f>
        <v>#N/A</v>
      </c>
      <c r="G68" s="58" t="e">
        <f ca="true">+IF(AND(ISNUMBER(OFFSET('Water Data'!$D$5,0,10*ROW('Water Data'!D62))),'Data Summary'!BV68="Yes"),100-OFFSET('Water Data'!$D$5,0,10*ROW('Water Data'!D62)),NA())</f>
        <v>#N/A</v>
      </c>
      <c r="H68" s="58" t="e">
        <f ca="true">+IF(AND(ISNUMBER(OFFSET('Water Data'!$D$7,0,10*ROW('Water Data'!D62))),'Data Summary'!BW68="Yes"),OFFSET('Water Data'!$D$7,0,10*ROW('Water Data'!D62)),NA())</f>
        <v>#N/A</v>
      </c>
      <c r="I68" s="58" t="e">
        <f ca="true">+IF(AND(ISNUMBER(OFFSET('Water Data'!$D$10,0,10*ROW('Water Data'!D62))),'Data Summary'!BX68="Yes"),OFFSET('Water Data'!$D$10,0,10*ROW('Water Data'!D62)),NA())</f>
        <v>#N/A</v>
      </c>
      <c r="J68" s="58" t="e">
        <f ca="true">+IF(AND(ISNUMBER(OFFSET('Water Data'!$E$5,0,10*ROW('Water Data'!E62))),'Data Summary'!BY68="Yes"),100-OFFSET('Water Data'!$E$5,0,10*ROW('Water Data'!E62)),NA())</f>
        <v>#N/A</v>
      </c>
      <c r="K68" s="58" t="e">
        <f ca="true">+IF(AND(ISNUMBER(OFFSET('Water Data'!$E$7,0,10*ROW('Water Data'!E62))),'Data Summary'!BZ68="Yes"),OFFSET('Water Data'!$E$7,0,10*ROW('Water Data'!E62)),NA())</f>
        <v>#N/A</v>
      </c>
      <c r="L68" s="58" t="e">
        <f ca="true">+IF(AND(ISNUMBER(OFFSET('Water Data'!$E$10,0,10*ROW('Water Data'!E62))),'Data Summary'!CA68="Yes"),OFFSET('Water Data'!$E$10,0,10*ROW('Water Data'!E62)),NA())</f>
        <v>#N/A</v>
      </c>
      <c r="M68" s="58" t="e">
        <f ca="true">+IF(AND(ISNUMBER(OFFSET('Water Data'!$F$5,0,10*ROW('Water Data'!F62))),'Data Summary'!CB68="Yes"),100-OFFSET('Water Data'!$F$5,0,10*ROW('Water Data'!F62)),NA())</f>
        <v>#N/A</v>
      </c>
      <c r="N68" s="58" t="e">
        <f ca="true">+IF(AND(ISNUMBER(OFFSET('Water Data'!$F$7,0,10*ROW('Water Data'!F62))),'Data Summary'!CC68="Yes"),OFFSET('Water Data'!$F$7,0,10*ROW('Water Data'!F62)),NA())</f>
        <v>#N/A</v>
      </c>
      <c r="O68" s="58" t="e">
        <f ca="true">+IF(AND(ISNUMBER(OFFSET('Water Data'!$F$10,0,10*ROW('Water Data'!F62))),'Data Summary'!CD68="Yes"),OFFSET('Water Data'!$F$10,0,10*ROW('Water Data'!F62)),NA())</f>
        <v>#N/A</v>
      </c>
      <c r="P68" s="58" t="e">
        <f ca="true">+IF(AND(ISNUMBER(OFFSET('Water Data'!$G$5,0,10*ROW('Water Data'!G62))),'Data Summary'!CE68="Yes"),100-OFFSET('Water Data'!$G$5,0,10*ROW('Water Data'!G62)),NA())</f>
        <v>#N/A</v>
      </c>
      <c r="Q68" s="58" t="e">
        <f ca="true">+IF(AND(ISNUMBER(OFFSET('Water Data'!$G$7,0,10*ROW('Water Data'!G62))),'Data Summary'!CF68="Yes"),OFFSET('Water Data'!$G$7,0,10*ROW('Water Data'!G62)),NA())</f>
        <v>#N/A</v>
      </c>
      <c r="R68" s="58" t="e">
        <f ca="true">+IF(AND(ISNUMBER(OFFSET('Water Data'!$G$10,0,10*ROW('Water Data'!G62))),'Data Summary'!CG68="Yes"),OFFSET('Water Data'!$G$10,0,10*ROW('Water Data'!G62)),NA())</f>
        <v>#N/A</v>
      </c>
      <c r="S68" s="58" t="e">
        <f ca="true">+IF(AND(ISNUMBER(OFFSET('Water Data'!$H$5,0,10*ROW('Water Data'!H62))),'Data Summary'!CH68="Yes"),100-OFFSET('Water Data'!$H$5,0,10*ROW('Water Data'!H62)),NA())</f>
        <v>#N/A</v>
      </c>
      <c r="T68" s="58" t="e">
        <f ca="true">+IF(AND(ISNUMBER(OFFSET('Water Data'!$H$7,0,10*ROW('Water Data'!H62))),'Data Summary'!CI68="Yes"),OFFSET('Water Data'!$H$7,0,10*ROW('Water Data'!H62)),NA())</f>
        <v>#N/A</v>
      </c>
      <c r="U68" s="58" t="e">
        <f ca="true">+IF(AND(ISNUMBER(OFFSET('Water Data'!$H$10,0,10*ROW('Water Data'!H62))),'Data Summary'!CJ68="Yes"),OFFSET('Water Data'!$H$10,0,10*ROW('Water Data'!H62)),NA())</f>
        <v>#N/A</v>
      </c>
      <c r="V68" s="104" t="e">
        <f ca="true">+IF(AND(ISNUMBER(OFFSET('Sanitation Data'!$C$5,0,10*ROW('Sanitation Data'!C62))),'Data Summary'!CK68="Yes"),100-OFFSET('Sanitation Data'!$C$5,0,10*ROW('Sanitation Data'!C62)),NA())</f>
        <v>#N/A</v>
      </c>
      <c r="W68" s="104" t="e">
        <f ca="true">+IF(AND(ISNUMBER(OFFSET('Sanitation Data'!$C$7,0,10*ROW('Sanitation Data'!C62))),'Data Summary'!CL68="Yes"),OFFSET('Sanitation Data'!$C$7,0,10*ROW('Sanitation Data'!C62)),NA())</f>
        <v>#N/A</v>
      </c>
      <c r="X68" s="104" t="e">
        <f ca="true">+IF(AND(ISNUMBER(OFFSET('Sanitation Data'!$C$11,0,10*ROW('Sanitation Data'!C62))),'Data Summary'!CM68="Yes"),OFFSET('Sanitation Data'!$C$11,0,10*ROW('Sanitation Data'!C62)),NA())</f>
        <v>#N/A</v>
      </c>
      <c r="Y68" s="104" t="e">
        <f ca="true">+IF(AND(ISNUMBER(OFFSET('Sanitation Data'!$C$12,0,10*ROW('Sanitation Data'!C62))),'Data Summary'!CN68="Yes"),OFFSET('Sanitation Data'!$C$12,0,10*ROW('Sanitation Data'!C62)),NA())</f>
        <v>#N/A</v>
      </c>
      <c r="Z68" s="104" t="e">
        <f ca="true">+IF(AND(ISNUMBER(OFFSET('Sanitation Data'!$C$13,0,10*ROW('Sanitation Data'!C62))),'Data Summary'!CO68="Yes"),OFFSET('Sanitation Data'!$C$13,0,10*ROW('Sanitation Data'!C62)),NA())</f>
        <v>#N/A</v>
      </c>
      <c r="AA68" s="104" t="e">
        <f ca="true">+IF(AND(ISNUMBER(OFFSET('Sanitation Data'!$D$5,0,10*ROW('Sanitation Data'!D62))),'Data Summary'!CP68="Yes"),100-OFFSET('Sanitation Data'!$D$5,0,10*ROW('Sanitation Data'!D62)),NA())</f>
        <v>#N/A</v>
      </c>
      <c r="AB68" s="104" t="e">
        <f ca="true">+IF(AND(ISNUMBER(OFFSET('Sanitation Data'!$D$7,0,10*ROW('Sanitation Data'!D62))),'Data Summary'!CQ68="Yes"),OFFSET('Sanitation Data'!$D$7,0,10*ROW('Sanitation Data'!D62)),NA())</f>
        <v>#N/A</v>
      </c>
      <c r="AC68" s="104" t="e">
        <f ca="true">+IF(AND(ISNUMBER(OFFSET('Sanitation Data'!$D$11,0,10*ROW('Sanitation Data'!D62))),'Data Summary'!CR68="Yes"),OFFSET('Sanitation Data'!$D$11,0,10*ROW('Sanitation Data'!D62)),NA())</f>
        <v>#N/A</v>
      </c>
      <c r="AD68" s="104" t="e">
        <f ca="true">+IF(AND(ISNUMBER(OFFSET('Sanitation Data'!$D$12,0,10*ROW('Sanitation Data'!D62))),'Data Summary'!CS68="Yes"),OFFSET('Sanitation Data'!$D$12,0,10*ROW('Sanitation Data'!D62)),NA())</f>
        <v>#N/A</v>
      </c>
      <c r="AE68" s="104" t="e">
        <f ca="true">+IF(AND(ISNUMBER(OFFSET('Sanitation Data'!$D$13,0,10*ROW('Sanitation Data'!D62))),'Data Summary'!CT68="Yes"),OFFSET('Sanitation Data'!$D$13,0,10*ROW('Sanitation Data'!D62)),NA())</f>
        <v>#N/A</v>
      </c>
      <c r="AF68" s="104" t="e">
        <f ca="true">+IF(AND(ISNUMBER(OFFSET('Sanitation Data'!$E$5,0,10*ROW('Sanitation Data'!E62))),'Data Summary'!CU68="Yes"),100-OFFSET('Sanitation Data'!$E$5,0,10*ROW('Sanitation Data'!E62)),NA())</f>
        <v>#N/A</v>
      </c>
      <c r="AG68" s="104" t="e">
        <f ca="true">+IF(AND(ISNUMBER(OFFSET('Sanitation Data'!$E$7,0,10*ROW('Sanitation Data'!E62))),'Data Summary'!CV68="Yes"),OFFSET('Sanitation Data'!$E$7,0,10*ROW('Sanitation Data'!E62)),NA())</f>
        <v>#N/A</v>
      </c>
      <c r="AH68" s="104" t="e">
        <f ca="true">+IF(AND(ISNUMBER(OFFSET('Sanitation Data'!$E$11,0,10*ROW('Sanitation Data'!E62))),'Data Summary'!CW68="Yes"),OFFSET('Sanitation Data'!$E$11,0,10*ROW('Sanitation Data'!E62)),NA())</f>
        <v>#N/A</v>
      </c>
      <c r="AI68" s="104" t="e">
        <f ca="true">+IF(AND(ISNUMBER(OFFSET('Sanitation Data'!$E$12,0,10*ROW('Sanitation Data'!E62))),'Data Summary'!CX68="Yes"),OFFSET('Sanitation Data'!$E$12,0,10*ROW('Sanitation Data'!E62)),NA())</f>
        <v>#N/A</v>
      </c>
      <c r="AJ68" s="104" t="e">
        <f ca="true">+IF(AND(ISNUMBER(OFFSET('Sanitation Data'!$E$13,0,10*ROW('Sanitation Data'!E62))),'Data Summary'!CY68="Yes"),OFFSET('Sanitation Data'!$E$13,0,10*ROW('Sanitation Data'!E62)),NA())</f>
        <v>#N/A</v>
      </c>
      <c r="AK68" s="104" t="e">
        <f ca="true">+IF(AND(ISNUMBER(OFFSET('Sanitation Data'!$F$5,0,10*ROW('Sanitation Data'!F62))),'Data Summary'!CZ68="Yes"),100-OFFSET('Sanitation Data'!$F$5,0,10*ROW('Sanitation Data'!F62)),NA())</f>
        <v>#N/A</v>
      </c>
      <c r="AL68" s="104" t="e">
        <f ca="true">+IF(AND(ISNUMBER(OFFSET('Sanitation Data'!$F$7,0,10*ROW('Sanitation Data'!F62))),'Data Summary'!DA68="Yes"),OFFSET('Sanitation Data'!$F$7,0,10*ROW('Sanitation Data'!F62)),NA())</f>
        <v>#N/A</v>
      </c>
      <c r="AM68" s="104" t="e">
        <f ca="true">+IF(AND(ISNUMBER(OFFSET('Sanitation Data'!$F$11,0,10*ROW('Sanitation Data'!F62))),'Data Summary'!DB68="Yes"),OFFSET('Sanitation Data'!$F$11,0,10*ROW('Sanitation Data'!F62)),NA())</f>
        <v>#N/A</v>
      </c>
      <c r="AN68" s="104" t="e">
        <f ca="true">+IF(AND(ISNUMBER(OFFSET('Sanitation Data'!$F$12,0,10*ROW('Sanitation Data'!F62))),'Data Summary'!DC68="Yes"),OFFSET('Sanitation Data'!$F$12,0,10*ROW('Sanitation Data'!F62)),NA())</f>
        <v>#N/A</v>
      </c>
      <c r="AO68" s="104" t="e">
        <f ca="true">+IF(AND(ISNUMBER(OFFSET('Sanitation Data'!$F$13,0,10*ROW('Sanitation Data'!F62))),'Data Summary'!DD68="Yes"),OFFSET('Sanitation Data'!$F$13,0,10*ROW('Sanitation Data'!F62)),NA())</f>
        <v>#N/A</v>
      </c>
      <c r="AP68" s="104" t="e">
        <f ca="true">+IF(AND(ISNUMBER(OFFSET('Sanitation Data'!$G$5,0,10*ROW('Sanitation Data'!G62))),'Data Summary'!DE68="Yes"),100-OFFSET('Sanitation Data'!$G$5,0,10*ROW('Sanitation Data'!G62)),NA())</f>
        <v>#N/A</v>
      </c>
      <c r="AQ68" s="104" t="e">
        <f ca="true">+IF(AND(ISNUMBER(OFFSET('Sanitation Data'!$G$7,0,10*ROW('Sanitation Data'!G62))),'Data Summary'!DF68="Yes"),OFFSET('Sanitation Data'!$G$7,0,10*ROW('Sanitation Data'!G62)),NA())</f>
        <v>#N/A</v>
      </c>
      <c r="AR68" s="104" t="e">
        <f ca="true">+IF(AND(ISNUMBER(OFFSET('Sanitation Data'!$G$11,0,10*ROW('Sanitation Data'!G62))),'Data Summary'!DG68="Yes"),OFFSET('Sanitation Data'!$G$11,0,10*ROW('Sanitation Data'!G62)),NA())</f>
        <v>#N/A</v>
      </c>
      <c r="AS68" s="104" t="e">
        <f ca="true">+IF(AND(ISNUMBER(OFFSET('Sanitation Data'!$G$12,0,10*ROW('Sanitation Data'!G62))),'Data Summary'!DH68="Yes"),OFFSET('Sanitation Data'!$G$12,0,10*ROW('Sanitation Data'!G62)),NA())</f>
        <v>#N/A</v>
      </c>
      <c r="AT68" s="104" t="e">
        <f ca="true">+IF(AND(ISNUMBER(OFFSET('Sanitation Data'!$G$13,0,10*ROW('Sanitation Data'!G62))),'Data Summary'!DI68="Yes"),OFFSET('Sanitation Data'!$G$13,0,10*ROW('Sanitation Data'!G62)),NA())</f>
        <v>#N/A</v>
      </c>
      <c r="AU68" s="104" t="e">
        <f ca="true">+IF(AND(ISNUMBER(OFFSET('Sanitation Data'!$H$5,0,10*ROW('Sanitation Data'!H62))),'Data Summary'!DJ68="Yes"),100-OFFSET('Sanitation Data'!$H$5,0,10*ROW('Sanitation Data'!H62)),NA())</f>
        <v>#N/A</v>
      </c>
      <c r="AV68" s="104" t="e">
        <f ca="true">+IF(AND(ISNUMBER(OFFSET('Sanitation Data'!$H$7,0,10*ROW('Sanitation Data'!H62))),'Data Summary'!DK68="Yes"),OFFSET('Sanitation Data'!$H$7,0,10*ROW('Sanitation Data'!H62)),NA())</f>
        <v>#N/A</v>
      </c>
      <c r="AW68" s="104" t="e">
        <f ca="true">+IF(AND(ISNUMBER(OFFSET('Sanitation Data'!$H$11,0,10*ROW('Sanitation Data'!H62))),'Data Summary'!DL68="Yes"),OFFSET('Sanitation Data'!$H$11,0,10*ROW('Sanitation Data'!H62)),NA())</f>
        <v>#N/A</v>
      </c>
      <c r="AX68" s="104" t="e">
        <f ca="true">+IF(AND(ISNUMBER(OFFSET('Sanitation Data'!$H$12,0,10*ROW('Sanitation Data'!H62))),'Data Summary'!DM68="Yes"),OFFSET('Sanitation Data'!$H$12,0,10*ROW('Sanitation Data'!H62)),NA())</f>
        <v>#N/A</v>
      </c>
      <c r="AY68" s="104" t="e">
        <f ca="true">+IF(AND(ISNUMBER(OFFSET('Sanitation Data'!$H$13,0,10*ROW('Sanitation Data'!H62))),'Data Summary'!DN68="Yes"),OFFSET('Sanitation Data'!$H$13,0,10*ROW('Sanitation Data'!H62)),NA())</f>
        <v>#N/A</v>
      </c>
      <c r="AZ68" s="109" t="e">
        <f ca="true">+IF(AND(ISNUMBER(OFFSET('Hygiene Data'!$C$6,0,10*ROW('Hygiene Data'!C62))),'Data Summary'!DO68="Yes"),OFFSET('Hygiene Data'!$C$6,0,10*ROW('Hygiene Data'!C62)),NA())</f>
        <v>#N/A</v>
      </c>
      <c r="BA68" s="109" t="e">
        <f ca="true">+IF(AND(ISNUMBER(OFFSET('Hygiene Data'!$C$8,0,10*ROW('Hygiene Data'!C62))),'Data Summary'!DP68="Yes"),OFFSET('Hygiene Data'!$C$8,0,10*ROW('Hygiene Data'!C62)),NA())</f>
        <v>#N/A</v>
      </c>
      <c r="BB68" s="109" t="e">
        <f ca="true">+IF(AND(ISNUMBER(OFFSET('Hygiene Data'!$C$10,0,10*ROW('Hygiene Data'!C62))),'Data Summary'!DQ68="Yes"),OFFSET('Hygiene Data'!$C$10,0,10*ROW('Hygiene Data'!C62)),NA())</f>
        <v>#N/A</v>
      </c>
      <c r="BC68" s="109" t="e">
        <f ca="true">+IF(AND(ISNUMBER(OFFSET('Hygiene Data'!$D$6,0,10*ROW('Hygiene Data'!D62))),'Data Summary'!DR68="Yes"),OFFSET('Hygiene Data'!$D$6,0,10*ROW('Hygiene Data'!D62)),NA())</f>
        <v>#N/A</v>
      </c>
      <c r="BD68" s="109" t="e">
        <f ca="true">+IF(AND(ISNUMBER(OFFSET('Hygiene Data'!$D$8,0,10*ROW('Hygiene Data'!D62))),'Data Summary'!DS68="Yes"),OFFSET('Hygiene Data'!$D$8,0,10*ROW('Hygiene Data'!D62)),NA())</f>
        <v>#N/A</v>
      </c>
      <c r="BE68" s="109" t="e">
        <f ca="true">+IF(AND(ISNUMBER(OFFSET('Hygiene Data'!$D$10,0,10*ROW('Hygiene Data'!D62))),'Data Summary'!DT68="Yes"),OFFSET('Hygiene Data'!$D$10,0,10*ROW('Hygiene Data'!D62)),NA())</f>
        <v>#N/A</v>
      </c>
      <c r="BF68" s="109" t="e">
        <f ca="true">+IF(AND(ISNUMBER(OFFSET('Hygiene Data'!$E$6,0,10*ROW('Hygiene Data'!E62))),'Data Summary'!DU68="Yes"),OFFSET('Hygiene Data'!$E$6,0,10*ROW('Hygiene Data'!E62)),NA())</f>
        <v>#N/A</v>
      </c>
      <c r="BG68" s="109" t="e">
        <f ca="true">+IF(AND(ISNUMBER(OFFSET('Hygiene Data'!$E$8,0,10*ROW('Hygiene Data'!E62))),'Data Summary'!DV68="Yes"),OFFSET('Hygiene Data'!$E$8,0,10*ROW('Hygiene Data'!E62)),NA())</f>
        <v>#N/A</v>
      </c>
      <c r="BH68" s="109" t="e">
        <f ca="true">+IF(AND(ISNUMBER(OFFSET('Hygiene Data'!$E$10,0,10*ROW('Hygiene Data'!E62))),'Data Summary'!DW68="Yes"),OFFSET('Hygiene Data'!$E$10,0,10*ROW('Hygiene Data'!E62)),NA())</f>
        <v>#N/A</v>
      </c>
      <c r="BI68" s="109" t="e">
        <f ca="true">+IF(AND(ISNUMBER(OFFSET('Hygiene Data'!$F$6,0,10*ROW('Hygiene Data'!F62))),'Data Summary'!DX68="Yes"),OFFSET('Hygiene Data'!$F$6,0,10*ROW('Hygiene Data'!F62)),NA())</f>
        <v>#N/A</v>
      </c>
      <c r="BJ68" s="109" t="e">
        <f ca="true">+IF(AND(ISNUMBER(OFFSET('Hygiene Data'!$F$8,0,10*ROW('Hygiene Data'!F62))),'Data Summary'!DY68="Yes"),OFFSET('Hygiene Data'!$F$8,0,10*ROW('Hygiene Data'!F62)),NA())</f>
        <v>#N/A</v>
      </c>
      <c r="BK68" s="109" t="e">
        <f ca="true">+IF(AND(ISNUMBER(OFFSET('Hygiene Data'!$F$10,0,10*ROW('Hygiene Data'!F62))),'Data Summary'!DZ68="Yes"),OFFSET('Hygiene Data'!$F$10,0,10*ROW('Hygiene Data'!F62)),NA())</f>
        <v>#N/A</v>
      </c>
      <c r="BL68" s="109" t="e">
        <f ca="true">+IF(AND(ISNUMBER(OFFSET('Hygiene Data'!$G$6,0,10*ROW('Hygiene Data'!G62))),'Data Summary'!EA68="Yes"),OFFSET('Hygiene Data'!$G$6,0,10*ROW('Hygiene Data'!G62)),NA())</f>
        <v>#N/A</v>
      </c>
      <c r="BM68" s="109" t="e">
        <f ca="true">+IF(AND(ISNUMBER(OFFSET('Hygiene Data'!$G$8,0,10*ROW('Hygiene Data'!G62))),'Data Summary'!EB68="Yes"),OFFSET('Hygiene Data'!$G$8,0,10*ROW('Hygiene Data'!G62)),NA())</f>
        <v>#N/A</v>
      </c>
      <c r="BN68" s="109" t="e">
        <f ca="true">+IF(AND(ISNUMBER(OFFSET('Hygiene Data'!$G$10,0,10*ROW('Hygiene Data'!G62))),'Data Summary'!EC68="Yes"),OFFSET('Hygiene Data'!$G$10,0,10*ROW('Hygiene Data'!G62)),NA())</f>
        <v>#N/A</v>
      </c>
      <c r="BO68" s="109" t="e">
        <f ca="true">+IF(AND(ISNUMBER(OFFSET('Hygiene Data'!$H$6,0,10*ROW('Hygiene Data'!H62))),'Data Summary'!ED68="Yes"),OFFSET('Hygiene Data'!$H$6,0,10*ROW('Hygiene Data'!H62)),NA())</f>
        <v>#N/A</v>
      </c>
      <c r="BP68" s="109" t="e">
        <f ca="true">+IF(AND(ISNUMBER(OFFSET('Hygiene Data'!$H$8,0,10*ROW('Hygiene Data'!H62))),'Data Summary'!EE68="Yes"),OFFSET('Hygiene Data'!$H$8,0,10*ROW('Hygiene Data'!H62)),NA())</f>
        <v>#N/A</v>
      </c>
      <c r="BQ68" s="109" t="e">
        <f ca="true">+IF(AND(ISNUMBER(OFFSET('Hygiene Data'!$H$10,0,10*ROW('Hygiene Data'!H62))),'Data Summary'!EF68="Yes"),OFFSET('Hygiene Data'!$H$10,0,10*ROW('Hygiene Data'!H62)),NA())</f>
        <v>#N/A</v>
      </c>
    </row>
    <row r="69" x14ac:dyDescent="0.2">
      <c r="A69" s="57" t="e">
        <f ca="true">+IF(OFFSET('Water Data'!$B$1,0,10*ROW('Water Data'!B63))="",NA(),OFFSET('Water Data'!$B$1,0,10*ROW('Water Data'!B63)))</f>
        <v>#N/A</v>
      </c>
      <c r="B69" s="57" t="e">
        <f ca="true">+IF(OFFSET('Water Data'!$A$3,0,10*ROW('Water Data'!A66))="",NA(),OFFSET('Water Data'!$A$3,0,10*ROW('Water Data'!A66)))</f>
        <v>#N/A</v>
      </c>
      <c r="C69" s="57" t="e">
        <f ca="true">+IF(OFFSET('Water Data'!$C$3,0,10*ROW('Water Data'!C66))="",NA(),OFFSET('Water Data'!$C$3,0,10*ROW('Water Data'!C66)))</f>
        <v>#N/A</v>
      </c>
      <c r="D69" s="58" t="e">
        <f ca="true">+IF(AND(ISNUMBER(OFFSET('Water Data'!$C$5,0,10*ROW('Water Data'!C63))),'Data Summary'!BS69="Yes"),100-OFFSET('Water Data'!$C$5,0,10*ROW('Water Data'!C63)),NA())</f>
        <v>#N/A</v>
      </c>
      <c r="E69" s="58" t="e">
        <f ca="true">+IF(AND(ISNUMBER(OFFSET('Water Data'!$C$7,0,10*ROW('Water Data'!C63))),'Data Summary'!BT69="Yes"),OFFSET('Water Data'!$C$7,0,10*ROW('Water Data'!C63)),NA())</f>
        <v>#N/A</v>
      </c>
      <c r="F69" s="58" t="e">
        <f ca="true">+IF(AND(ISNUMBER(OFFSET('Water Data'!$C$10,0,10*ROW('Water Data'!C63))),'Data Summary'!BU69="Yes"),OFFSET('Water Data'!$C$10,0,10*ROW('Water Data'!C63)),NA())</f>
        <v>#N/A</v>
      </c>
      <c r="G69" s="58" t="e">
        <f ca="true">+IF(AND(ISNUMBER(OFFSET('Water Data'!$D$5,0,10*ROW('Water Data'!D63))),'Data Summary'!BV69="Yes"),100-OFFSET('Water Data'!$D$5,0,10*ROW('Water Data'!D63)),NA())</f>
        <v>#N/A</v>
      </c>
      <c r="H69" s="58" t="e">
        <f ca="true">+IF(AND(ISNUMBER(OFFSET('Water Data'!$D$7,0,10*ROW('Water Data'!D63))),'Data Summary'!BW69="Yes"),OFFSET('Water Data'!$D$7,0,10*ROW('Water Data'!D63)),NA())</f>
        <v>#N/A</v>
      </c>
      <c r="I69" s="58" t="e">
        <f ca="true">+IF(AND(ISNUMBER(OFFSET('Water Data'!$D$10,0,10*ROW('Water Data'!D63))),'Data Summary'!BX69="Yes"),OFFSET('Water Data'!$D$10,0,10*ROW('Water Data'!D63)),NA())</f>
        <v>#N/A</v>
      </c>
      <c r="J69" s="58" t="e">
        <f ca="true">+IF(AND(ISNUMBER(OFFSET('Water Data'!$E$5,0,10*ROW('Water Data'!E63))),'Data Summary'!BY69="Yes"),100-OFFSET('Water Data'!$E$5,0,10*ROW('Water Data'!E63)),NA())</f>
        <v>#N/A</v>
      </c>
      <c r="K69" s="58" t="e">
        <f ca="true">+IF(AND(ISNUMBER(OFFSET('Water Data'!$E$7,0,10*ROW('Water Data'!E63))),'Data Summary'!BZ69="Yes"),OFFSET('Water Data'!$E$7,0,10*ROW('Water Data'!E63)),NA())</f>
        <v>#N/A</v>
      </c>
      <c r="L69" s="58" t="e">
        <f ca="true">+IF(AND(ISNUMBER(OFFSET('Water Data'!$E$10,0,10*ROW('Water Data'!E63))),'Data Summary'!CA69="Yes"),OFFSET('Water Data'!$E$10,0,10*ROW('Water Data'!E63)),NA())</f>
        <v>#N/A</v>
      </c>
      <c r="M69" s="58" t="e">
        <f ca="true">+IF(AND(ISNUMBER(OFFSET('Water Data'!$F$5,0,10*ROW('Water Data'!F63))),'Data Summary'!CB69="Yes"),100-OFFSET('Water Data'!$F$5,0,10*ROW('Water Data'!F63)),NA())</f>
        <v>#N/A</v>
      </c>
      <c r="N69" s="58" t="e">
        <f ca="true">+IF(AND(ISNUMBER(OFFSET('Water Data'!$F$7,0,10*ROW('Water Data'!F63))),'Data Summary'!CC69="Yes"),OFFSET('Water Data'!$F$7,0,10*ROW('Water Data'!F63)),NA())</f>
        <v>#N/A</v>
      </c>
      <c r="O69" s="58" t="e">
        <f ca="true">+IF(AND(ISNUMBER(OFFSET('Water Data'!$F$10,0,10*ROW('Water Data'!F63))),'Data Summary'!CD69="Yes"),OFFSET('Water Data'!$F$10,0,10*ROW('Water Data'!F63)),NA())</f>
        <v>#N/A</v>
      </c>
      <c r="P69" s="58" t="e">
        <f ca="true">+IF(AND(ISNUMBER(OFFSET('Water Data'!$G$5,0,10*ROW('Water Data'!G63))),'Data Summary'!CE69="Yes"),100-OFFSET('Water Data'!$G$5,0,10*ROW('Water Data'!G63)),NA())</f>
        <v>#N/A</v>
      </c>
      <c r="Q69" s="58" t="e">
        <f ca="true">+IF(AND(ISNUMBER(OFFSET('Water Data'!$G$7,0,10*ROW('Water Data'!G63))),'Data Summary'!CF69="Yes"),OFFSET('Water Data'!$G$7,0,10*ROW('Water Data'!G63)),NA())</f>
        <v>#N/A</v>
      </c>
      <c r="R69" s="58" t="e">
        <f ca="true">+IF(AND(ISNUMBER(OFFSET('Water Data'!$G$10,0,10*ROW('Water Data'!G63))),'Data Summary'!CG69="Yes"),OFFSET('Water Data'!$G$10,0,10*ROW('Water Data'!G63)),NA())</f>
        <v>#N/A</v>
      </c>
      <c r="S69" s="58" t="e">
        <f ca="true">+IF(AND(ISNUMBER(OFFSET('Water Data'!$H$5,0,10*ROW('Water Data'!H63))),'Data Summary'!CH69="Yes"),100-OFFSET('Water Data'!$H$5,0,10*ROW('Water Data'!H63)),NA())</f>
        <v>#N/A</v>
      </c>
      <c r="T69" s="58" t="e">
        <f ca="true">+IF(AND(ISNUMBER(OFFSET('Water Data'!$H$7,0,10*ROW('Water Data'!H63))),'Data Summary'!CI69="Yes"),OFFSET('Water Data'!$H$7,0,10*ROW('Water Data'!H63)),NA())</f>
        <v>#N/A</v>
      </c>
      <c r="U69" s="58" t="e">
        <f ca="true">+IF(AND(ISNUMBER(OFFSET('Water Data'!$H$10,0,10*ROW('Water Data'!H63))),'Data Summary'!CJ69="Yes"),OFFSET('Water Data'!$H$10,0,10*ROW('Water Data'!H63)),NA())</f>
        <v>#N/A</v>
      </c>
      <c r="V69" s="104" t="e">
        <f ca="true">+IF(AND(ISNUMBER(OFFSET('Sanitation Data'!$C$5,0,10*ROW('Sanitation Data'!C63))),'Data Summary'!CK69="Yes"),100-OFFSET('Sanitation Data'!$C$5,0,10*ROW('Sanitation Data'!C63)),NA())</f>
        <v>#N/A</v>
      </c>
      <c r="W69" s="104" t="e">
        <f ca="true">+IF(AND(ISNUMBER(OFFSET('Sanitation Data'!$C$7,0,10*ROW('Sanitation Data'!C63))),'Data Summary'!CL69="Yes"),OFFSET('Sanitation Data'!$C$7,0,10*ROW('Sanitation Data'!C63)),NA())</f>
        <v>#N/A</v>
      </c>
      <c r="X69" s="104" t="e">
        <f ca="true">+IF(AND(ISNUMBER(OFFSET('Sanitation Data'!$C$11,0,10*ROW('Sanitation Data'!C63))),'Data Summary'!CM69="Yes"),OFFSET('Sanitation Data'!$C$11,0,10*ROW('Sanitation Data'!C63)),NA())</f>
        <v>#N/A</v>
      </c>
      <c r="Y69" s="104" t="e">
        <f ca="true">+IF(AND(ISNUMBER(OFFSET('Sanitation Data'!$C$12,0,10*ROW('Sanitation Data'!C63))),'Data Summary'!CN69="Yes"),OFFSET('Sanitation Data'!$C$12,0,10*ROW('Sanitation Data'!C63)),NA())</f>
        <v>#N/A</v>
      </c>
      <c r="Z69" s="104" t="e">
        <f ca="true">+IF(AND(ISNUMBER(OFFSET('Sanitation Data'!$C$13,0,10*ROW('Sanitation Data'!C63))),'Data Summary'!CO69="Yes"),OFFSET('Sanitation Data'!$C$13,0,10*ROW('Sanitation Data'!C63)),NA())</f>
        <v>#N/A</v>
      </c>
      <c r="AA69" s="104" t="e">
        <f ca="true">+IF(AND(ISNUMBER(OFFSET('Sanitation Data'!$D$5,0,10*ROW('Sanitation Data'!D63))),'Data Summary'!CP69="Yes"),100-OFFSET('Sanitation Data'!$D$5,0,10*ROW('Sanitation Data'!D63)),NA())</f>
        <v>#N/A</v>
      </c>
      <c r="AB69" s="104" t="e">
        <f ca="true">+IF(AND(ISNUMBER(OFFSET('Sanitation Data'!$D$7,0,10*ROW('Sanitation Data'!D63))),'Data Summary'!CQ69="Yes"),OFFSET('Sanitation Data'!$D$7,0,10*ROW('Sanitation Data'!D63)),NA())</f>
        <v>#N/A</v>
      </c>
      <c r="AC69" s="104" t="e">
        <f ca="true">+IF(AND(ISNUMBER(OFFSET('Sanitation Data'!$D$11,0,10*ROW('Sanitation Data'!D63))),'Data Summary'!CR69="Yes"),OFFSET('Sanitation Data'!$D$11,0,10*ROW('Sanitation Data'!D63)),NA())</f>
        <v>#N/A</v>
      </c>
      <c r="AD69" s="104" t="e">
        <f ca="true">+IF(AND(ISNUMBER(OFFSET('Sanitation Data'!$D$12,0,10*ROW('Sanitation Data'!D63))),'Data Summary'!CS69="Yes"),OFFSET('Sanitation Data'!$D$12,0,10*ROW('Sanitation Data'!D63)),NA())</f>
        <v>#N/A</v>
      </c>
      <c r="AE69" s="104" t="e">
        <f ca="true">+IF(AND(ISNUMBER(OFFSET('Sanitation Data'!$D$13,0,10*ROW('Sanitation Data'!D63))),'Data Summary'!CT69="Yes"),OFFSET('Sanitation Data'!$D$13,0,10*ROW('Sanitation Data'!D63)),NA())</f>
        <v>#N/A</v>
      </c>
      <c r="AF69" s="104" t="e">
        <f ca="true">+IF(AND(ISNUMBER(OFFSET('Sanitation Data'!$E$5,0,10*ROW('Sanitation Data'!E63))),'Data Summary'!CU69="Yes"),100-OFFSET('Sanitation Data'!$E$5,0,10*ROW('Sanitation Data'!E63)),NA())</f>
        <v>#N/A</v>
      </c>
      <c r="AG69" s="104" t="e">
        <f ca="true">+IF(AND(ISNUMBER(OFFSET('Sanitation Data'!$E$7,0,10*ROW('Sanitation Data'!E63))),'Data Summary'!CV69="Yes"),OFFSET('Sanitation Data'!$E$7,0,10*ROW('Sanitation Data'!E63)),NA())</f>
        <v>#N/A</v>
      </c>
      <c r="AH69" s="104" t="e">
        <f ca="true">+IF(AND(ISNUMBER(OFFSET('Sanitation Data'!$E$11,0,10*ROW('Sanitation Data'!E63))),'Data Summary'!CW69="Yes"),OFFSET('Sanitation Data'!$E$11,0,10*ROW('Sanitation Data'!E63)),NA())</f>
        <v>#N/A</v>
      </c>
      <c r="AI69" s="104" t="e">
        <f ca="true">+IF(AND(ISNUMBER(OFFSET('Sanitation Data'!$E$12,0,10*ROW('Sanitation Data'!E63))),'Data Summary'!CX69="Yes"),OFFSET('Sanitation Data'!$E$12,0,10*ROW('Sanitation Data'!E63)),NA())</f>
        <v>#N/A</v>
      </c>
      <c r="AJ69" s="104" t="e">
        <f ca="true">+IF(AND(ISNUMBER(OFFSET('Sanitation Data'!$E$13,0,10*ROW('Sanitation Data'!E63))),'Data Summary'!CY69="Yes"),OFFSET('Sanitation Data'!$E$13,0,10*ROW('Sanitation Data'!E63)),NA())</f>
        <v>#N/A</v>
      </c>
      <c r="AK69" s="104" t="e">
        <f ca="true">+IF(AND(ISNUMBER(OFFSET('Sanitation Data'!$F$5,0,10*ROW('Sanitation Data'!F63))),'Data Summary'!CZ69="Yes"),100-OFFSET('Sanitation Data'!$F$5,0,10*ROW('Sanitation Data'!F63)),NA())</f>
        <v>#N/A</v>
      </c>
      <c r="AL69" s="104" t="e">
        <f ca="true">+IF(AND(ISNUMBER(OFFSET('Sanitation Data'!$F$7,0,10*ROW('Sanitation Data'!F63))),'Data Summary'!DA69="Yes"),OFFSET('Sanitation Data'!$F$7,0,10*ROW('Sanitation Data'!F63)),NA())</f>
        <v>#N/A</v>
      </c>
      <c r="AM69" s="104" t="e">
        <f ca="true">+IF(AND(ISNUMBER(OFFSET('Sanitation Data'!$F$11,0,10*ROW('Sanitation Data'!F63))),'Data Summary'!DB69="Yes"),OFFSET('Sanitation Data'!$F$11,0,10*ROW('Sanitation Data'!F63)),NA())</f>
        <v>#N/A</v>
      </c>
      <c r="AN69" s="104" t="e">
        <f ca="true">+IF(AND(ISNUMBER(OFFSET('Sanitation Data'!$F$12,0,10*ROW('Sanitation Data'!F63))),'Data Summary'!DC69="Yes"),OFFSET('Sanitation Data'!$F$12,0,10*ROW('Sanitation Data'!F63)),NA())</f>
        <v>#N/A</v>
      </c>
      <c r="AO69" s="104" t="e">
        <f ca="true">+IF(AND(ISNUMBER(OFFSET('Sanitation Data'!$F$13,0,10*ROW('Sanitation Data'!F63))),'Data Summary'!DD69="Yes"),OFFSET('Sanitation Data'!$F$13,0,10*ROW('Sanitation Data'!F63)),NA())</f>
        <v>#N/A</v>
      </c>
      <c r="AP69" s="104" t="e">
        <f ca="true">+IF(AND(ISNUMBER(OFFSET('Sanitation Data'!$G$5,0,10*ROW('Sanitation Data'!G63))),'Data Summary'!DE69="Yes"),100-OFFSET('Sanitation Data'!$G$5,0,10*ROW('Sanitation Data'!G63)),NA())</f>
        <v>#N/A</v>
      </c>
      <c r="AQ69" s="104" t="e">
        <f ca="true">+IF(AND(ISNUMBER(OFFSET('Sanitation Data'!$G$7,0,10*ROW('Sanitation Data'!G63))),'Data Summary'!DF69="Yes"),OFFSET('Sanitation Data'!$G$7,0,10*ROW('Sanitation Data'!G63)),NA())</f>
        <v>#N/A</v>
      </c>
      <c r="AR69" s="104" t="e">
        <f ca="true">+IF(AND(ISNUMBER(OFFSET('Sanitation Data'!$G$11,0,10*ROW('Sanitation Data'!G63))),'Data Summary'!DG69="Yes"),OFFSET('Sanitation Data'!$G$11,0,10*ROW('Sanitation Data'!G63)),NA())</f>
        <v>#N/A</v>
      </c>
      <c r="AS69" s="104" t="e">
        <f ca="true">+IF(AND(ISNUMBER(OFFSET('Sanitation Data'!$G$12,0,10*ROW('Sanitation Data'!G63))),'Data Summary'!DH69="Yes"),OFFSET('Sanitation Data'!$G$12,0,10*ROW('Sanitation Data'!G63)),NA())</f>
        <v>#N/A</v>
      </c>
      <c r="AT69" s="104" t="e">
        <f ca="true">+IF(AND(ISNUMBER(OFFSET('Sanitation Data'!$G$13,0,10*ROW('Sanitation Data'!G63))),'Data Summary'!DI69="Yes"),OFFSET('Sanitation Data'!$G$13,0,10*ROW('Sanitation Data'!G63)),NA())</f>
        <v>#N/A</v>
      </c>
      <c r="AU69" s="104" t="e">
        <f ca="true">+IF(AND(ISNUMBER(OFFSET('Sanitation Data'!$H$5,0,10*ROW('Sanitation Data'!H63))),'Data Summary'!DJ69="Yes"),100-OFFSET('Sanitation Data'!$H$5,0,10*ROW('Sanitation Data'!H63)),NA())</f>
        <v>#N/A</v>
      </c>
      <c r="AV69" s="104" t="e">
        <f ca="true">+IF(AND(ISNUMBER(OFFSET('Sanitation Data'!$H$7,0,10*ROW('Sanitation Data'!H63))),'Data Summary'!DK69="Yes"),OFFSET('Sanitation Data'!$H$7,0,10*ROW('Sanitation Data'!H63)),NA())</f>
        <v>#N/A</v>
      </c>
      <c r="AW69" s="104" t="e">
        <f ca="true">+IF(AND(ISNUMBER(OFFSET('Sanitation Data'!$H$11,0,10*ROW('Sanitation Data'!H63))),'Data Summary'!DL69="Yes"),OFFSET('Sanitation Data'!$H$11,0,10*ROW('Sanitation Data'!H63)),NA())</f>
        <v>#N/A</v>
      </c>
      <c r="AX69" s="104" t="e">
        <f ca="true">+IF(AND(ISNUMBER(OFFSET('Sanitation Data'!$H$12,0,10*ROW('Sanitation Data'!H63))),'Data Summary'!DM69="Yes"),OFFSET('Sanitation Data'!$H$12,0,10*ROW('Sanitation Data'!H63)),NA())</f>
        <v>#N/A</v>
      </c>
      <c r="AY69" s="104" t="e">
        <f ca="true">+IF(AND(ISNUMBER(OFFSET('Sanitation Data'!$H$13,0,10*ROW('Sanitation Data'!H63))),'Data Summary'!DN69="Yes"),OFFSET('Sanitation Data'!$H$13,0,10*ROW('Sanitation Data'!H63)),NA())</f>
        <v>#N/A</v>
      </c>
      <c r="AZ69" s="109" t="e">
        <f ca="true">+IF(AND(ISNUMBER(OFFSET('Hygiene Data'!$C$6,0,10*ROW('Hygiene Data'!C63))),'Data Summary'!DO69="Yes"),OFFSET('Hygiene Data'!$C$6,0,10*ROW('Hygiene Data'!C63)),NA())</f>
        <v>#N/A</v>
      </c>
      <c r="BA69" s="109" t="e">
        <f ca="true">+IF(AND(ISNUMBER(OFFSET('Hygiene Data'!$C$8,0,10*ROW('Hygiene Data'!C63))),'Data Summary'!DP69="Yes"),OFFSET('Hygiene Data'!$C$8,0,10*ROW('Hygiene Data'!C63)),NA())</f>
        <v>#N/A</v>
      </c>
      <c r="BB69" s="109" t="e">
        <f ca="true">+IF(AND(ISNUMBER(OFFSET('Hygiene Data'!$C$10,0,10*ROW('Hygiene Data'!C63))),'Data Summary'!DQ69="Yes"),OFFSET('Hygiene Data'!$C$10,0,10*ROW('Hygiene Data'!C63)),NA())</f>
        <v>#N/A</v>
      </c>
      <c r="BC69" s="109" t="e">
        <f ca="true">+IF(AND(ISNUMBER(OFFSET('Hygiene Data'!$D$6,0,10*ROW('Hygiene Data'!D63))),'Data Summary'!DR69="Yes"),OFFSET('Hygiene Data'!$D$6,0,10*ROW('Hygiene Data'!D63)),NA())</f>
        <v>#N/A</v>
      </c>
      <c r="BD69" s="109" t="e">
        <f ca="true">+IF(AND(ISNUMBER(OFFSET('Hygiene Data'!$D$8,0,10*ROW('Hygiene Data'!D63))),'Data Summary'!DS69="Yes"),OFFSET('Hygiene Data'!$D$8,0,10*ROW('Hygiene Data'!D63)),NA())</f>
        <v>#N/A</v>
      </c>
      <c r="BE69" s="109" t="e">
        <f ca="true">+IF(AND(ISNUMBER(OFFSET('Hygiene Data'!$D$10,0,10*ROW('Hygiene Data'!D63))),'Data Summary'!DT69="Yes"),OFFSET('Hygiene Data'!$D$10,0,10*ROW('Hygiene Data'!D63)),NA())</f>
        <v>#N/A</v>
      </c>
      <c r="BF69" s="109" t="e">
        <f ca="true">+IF(AND(ISNUMBER(OFFSET('Hygiene Data'!$E$6,0,10*ROW('Hygiene Data'!E63))),'Data Summary'!DU69="Yes"),OFFSET('Hygiene Data'!$E$6,0,10*ROW('Hygiene Data'!E63)),NA())</f>
        <v>#N/A</v>
      </c>
      <c r="BG69" s="109" t="e">
        <f ca="true">+IF(AND(ISNUMBER(OFFSET('Hygiene Data'!$E$8,0,10*ROW('Hygiene Data'!E63))),'Data Summary'!DV69="Yes"),OFFSET('Hygiene Data'!$E$8,0,10*ROW('Hygiene Data'!E63)),NA())</f>
        <v>#N/A</v>
      </c>
      <c r="BH69" s="109" t="e">
        <f ca="true">+IF(AND(ISNUMBER(OFFSET('Hygiene Data'!$E$10,0,10*ROW('Hygiene Data'!E63))),'Data Summary'!DW69="Yes"),OFFSET('Hygiene Data'!$E$10,0,10*ROW('Hygiene Data'!E63)),NA())</f>
        <v>#N/A</v>
      </c>
      <c r="BI69" s="109" t="e">
        <f ca="true">+IF(AND(ISNUMBER(OFFSET('Hygiene Data'!$F$6,0,10*ROW('Hygiene Data'!F63))),'Data Summary'!DX69="Yes"),OFFSET('Hygiene Data'!$F$6,0,10*ROW('Hygiene Data'!F63)),NA())</f>
        <v>#N/A</v>
      </c>
      <c r="BJ69" s="109" t="e">
        <f ca="true">+IF(AND(ISNUMBER(OFFSET('Hygiene Data'!$F$8,0,10*ROW('Hygiene Data'!F63))),'Data Summary'!DY69="Yes"),OFFSET('Hygiene Data'!$F$8,0,10*ROW('Hygiene Data'!F63)),NA())</f>
        <v>#N/A</v>
      </c>
      <c r="BK69" s="109" t="e">
        <f ca="true">+IF(AND(ISNUMBER(OFFSET('Hygiene Data'!$F$10,0,10*ROW('Hygiene Data'!F63))),'Data Summary'!DZ69="Yes"),OFFSET('Hygiene Data'!$F$10,0,10*ROW('Hygiene Data'!F63)),NA())</f>
        <v>#N/A</v>
      </c>
      <c r="BL69" s="109" t="e">
        <f ca="true">+IF(AND(ISNUMBER(OFFSET('Hygiene Data'!$G$6,0,10*ROW('Hygiene Data'!G63))),'Data Summary'!EA69="Yes"),OFFSET('Hygiene Data'!$G$6,0,10*ROW('Hygiene Data'!G63)),NA())</f>
        <v>#N/A</v>
      </c>
      <c r="BM69" s="109" t="e">
        <f ca="true">+IF(AND(ISNUMBER(OFFSET('Hygiene Data'!$G$8,0,10*ROW('Hygiene Data'!G63))),'Data Summary'!EB69="Yes"),OFFSET('Hygiene Data'!$G$8,0,10*ROW('Hygiene Data'!G63)),NA())</f>
        <v>#N/A</v>
      </c>
      <c r="BN69" s="109" t="e">
        <f ca="true">+IF(AND(ISNUMBER(OFFSET('Hygiene Data'!$G$10,0,10*ROW('Hygiene Data'!G63))),'Data Summary'!EC69="Yes"),OFFSET('Hygiene Data'!$G$10,0,10*ROW('Hygiene Data'!G63)),NA())</f>
        <v>#N/A</v>
      </c>
      <c r="BO69" s="109" t="e">
        <f ca="true">+IF(AND(ISNUMBER(OFFSET('Hygiene Data'!$H$6,0,10*ROW('Hygiene Data'!H63))),'Data Summary'!ED69="Yes"),OFFSET('Hygiene Data'!$H$6,0,10*ROW('Hygiene Data'!H63)),NA())</f>
        <v>#N/A</v>
      </c>
      <c r="BP69" s="109" t="e">
        <f ca="true">+IF(AND(ISNUMBER(OFFSET('Hygiene Data'!$H$8,0,10*ROW('Hygiene Data'!H63))),'Data Summary'!EE69="Yes"),OFFSET('Hygiene Data'!$H$8,0,10*ROW('Hygiene Data'!H63)),NA())</f>
        <v>#N/A</v>
      </c>
      <c r="BQ69" s="109" t="e">
        <f ca="true">+IF(AND(ISNUMBER(OFFSET('Hygiene Data'!$H$10,0,10*ROW('Hygiene Data'!H63))),'Data Summary'!EF69="Yes"),OFFSET('Hygiene Data'!$H$10,0,10*ROW('Hygiene Data'!H63)),NA())</f>
        <v>#N/A</v>
      </c>
    </row>
    <row r="70" x14ac:dyDescent="0.2">
      <c r="A70" s="57" t="e">
        <f ca="true">+IF(OFFSET('Water Data'!$B$1,0,10*ROW('Water Data'!B64))="",NA(),OFFSET('Water Data'!$B$1,0,10*ROW('Water Data'!B64)))</f>
        <v>#N/A</v>
      </c>
      <c r="B70" s="57" t="e">
        <f ca="true">+IF(OFFSET('Water Data'!$A$3,0,10*ROW('Water Data'!A67))="",NA(),OFFSET('Water Data'!$A$3,0,10*ROW('Water Data'!A67)))</f>
        <v>#N/A</v>
      </c>
      <c r="C70" s="57" t="e">
        <f ca="true">+IF(OFFSET('Water Data'!$C$3,0,10*ROW('Water Data'!C67))="",NA(),OFFSET('Water Data'!$C$3,0,10*ROW('Water Data'!C67)))</f>
        <v>#N/A</v>
      </c>
      <c r="D70" s="58" t="e">
        <f ca="true">+IF(AND(ISNUMBER(OFFSET('Water Data'!$C$5,0,10*ROW('Water Data'!C64))),'Data Summary'!BS70="Yes"),100-OFFSET('Water Data'!$C$5,0,10*ROW('Water Data'!C64)),NA())</f>
        <v>#N/A</v>
      </c>
      <c r="E70" s="58" t="e">
        <f ca="true">+IF(AND(ISNUMBER(OFFSET('Water Data'!$C$7,0,10*ROW('Water Data'!C64))),'Data Summary'!BT70="Yes"),OFFSET('Water Data'!$C$7,0,10*ROW('Water Data'!C64)),NA())</f>
        <v>#N/A</v>
      </c>
      <c r="F70" s="58" t="e">
        <f ca="true">+IF(AND(ISNUMBER(OFFSET('Water Data'!$C$10,0,10*ROW('Water Data'!C64))),'Data Summary'!BU70="Yes"),OFFSET('Water Data'!$C$10,0,10*ROW('Water Data'!C64)),NA())</f>
        <v>#N/A</v>
      </c>
      <c r="G70" s="58" t="e">
        <f ca="true">+IF(AND(ISNUMBER(OFFSET('Water Data'!$D$5,0,10*ROW('Water Data'!D64))),'Data Summary'!BV70="Yes"),100-OFFSET('Water Data'!$D$5,0,10*ROW('Water Data'!D64)),NA())</f>
        <v>#N/A</v>
      </c>
      <c r="H70" s="58" t="e">
        <f ca="true">+IF(AND(ISNUMBER(OFFSET('Water Data'!$D$7,0,10*ROW('Water Data'!D64))),'Data Summary'!BW70="Yes"),OFFSET('Water Data'!$D$7,0,10*ROW('Water Data'!D64)),NA())</f>
        <v>#N/A</v>
      </c>
      <c r="I70" s="58" t="e">
        <f ca="true">+IF(AND(ISNUMBER(OFFSET('Water Data'!$D$10,0,10*ROW('Water Data'!D64))),'Data Summary'!BX70="Yes"),OFFSET('Water Data'!$D$10,0,10*ROW('Water Data'!D64)),NA())</f>
        <v>#N/A</v>
      </c>
      <c r="J70" s="58" t="e">
        <f ca="true">+IF(AND(ISNUMBER(OFFSET('Water Data'!$E$5,0,10*ROW('Water Data'!E64))),'Data Summary'!BY70="Yes"),100-OFFSET('Water Data'!$E$5,0,10*ROW('Water Data'!E64)),NA())</f>
        <v>#N/A</v>
      </c>
      <c r="K70" s="58" t="e">
        <f ca="true">+IF(AND(ISNUMBER(OFFSET('Water Data'!$E$7,0,10*ROW('Water Data'!E64))),'Data Summary'!BZ70="Yes"),OFFSET('Water Data'!$E$7,0,10*ROW('Water Data'!E64)),NA())</f>
        <v>#N/A</v>
      </c>
      <c r="L70" s="58" t="e">
        <f ca="true">+IF(AND(ISNUMBER(OFFSET('Water Data'!$E$10,0,10*ROW('Water Data'!E64))),'Data Summary'!CA70="Yes"),OFFSET('Water Data'!$E$10,0,10*ROW('Water Data'!E64)),NA())</f>
        <v>#N/A</v>
      </c>
      <c r="M70" s="58" t="e">
        <f ca="true">+IF(AND(ISNUMBER(OFFSET('Water Data'!$F$5,0,10*ROW('Water Data'!F64))),'Data Summary'!CB70="Yes"),100-OFFSET('Water Data'!$F$5,0,10*ROW('Water Data'!F64)),NA())</f>
        <v>#N/A</v>
      </c>
      <c r="N70" s="58" t="e">
        <f ca="true">+IF(AND(ISNUMBER(OFFSET('Water Data'!$F$7,0,10*ROW('Water Data'!F64))),'Data Summary'!CC70="Yes"),OFFSET('Water Data'!$F$7,0,10*ROW('Water Data'!F64)),NA())</f>
        <v>#N/A</v>
      </c>
      <c r="O70" s="58" t="e">
        <f ca="true">+IF(AND(ISNUMBER(OFFSET('Water Data'!$F$10,0,10*ROW('Water Data'!F64))),'Data Summary'!CD70="Yes"),OFFSET('Water Data'!$F$10,0,10*ROW('Water Data'!F64)),NA())</f>
        <v>#N/A</v>
      </c>
      <c r="P70" s="58" t="e">
        <f ca="true">+IF(AND(ISNUMBER(OFFSET('Water Data'!$G$5,0,10*ROW('Water Data'!G64))),'Data Summary'!CE70="Yes"),100-OFFSET('Water Data'!$G$5,0,10*ROW('Water Data'!G64)),NA())</f>
        <v>#N/A</v>
      </c>
      <c r="Q70" s="58" t="e">
        <f ca="true">+IF(AND(ISNUMBER(OFFSET('Water Data'!$G$7,0,10*ROW('Water Data'!G64))),'Data Summary'!CF70="Yes"),OFFSET('Water Data'!$G$7,0,10*ROW('Water Data'!G64)),NA())</f>
        <v>#N/A</v>
      </c>
      <c r="R70" s="58" t="e">
        <f ca="true">+IF(AND(ISNUMBER(OFFSET('Water Data'!$G$10,0,10*ROW('Water Data'!G64))),'Data Summary'!CG70="Yes"),OFFSET('Water Data'!$G$10,0,10*ROW('Water Data'!G64)),NA())</f>
        <v>#N/A</v>
      </c>
      <c r="S70" s="58" t="e">
        <f ca="true">+IF(AND(ISNUMBER(OFFSET('Water Data'!$H$5,0,10*ROW('Water Data'!H64))),'Data Summary'!CH70="Yes"),100-OFFSET('Water Data'!$H$5,0,10*ROW('Water Data'!H64)),NA())</f>
        <v>#N/A</v>
      </c>
      <c r="T70" s="58" t="e">
        <f ca="true">+IF(AND(ISNUMBER(OFFSET('Water Data'!$H$7,0,10*ROW('Water Data'!H64))),'Data Summary'!CI70="Yes"),OFFSET('Water Data'!$H$7,0,10*ROW('Water Data'!H64)),NA())</f>
        <v>#N/A</v>
      </c>
      <c r="U70" s="58" t="e">
        <f ca="true">+IF(AND(ISNUMBER(OFFSET('Water Data'!$H$10,0,10*ROW('Water Data'!H64))),'Data Summary'!CJ70="Yes"),OFFSET('Water Data'!$H$10,0,10*ROW('Water Data'!H64)),NA())</f>
        <v>#N/A</v>
      </c>
      <c r="V70" s="104" t="e">
        <f ca="true">+IF(AND(ISNUMBER(OFFSET('Sanitation Data'!$C$5,0,10*ROW('Sanitation Data'!C64))),'Data Summary'!CK70="Yes"),100-OFFSET('Sanitation Data'!$C$5,0,10*ROW('Sanitation Data'!C64)),NA())</f>
        <v>#N/A</v>
      </c>
      <c r="W70" s="104" t="e">
        <f ca="true">+IF(AND(ISNUMBER(OFFSET('Sanitation Data'!$C$7,0,10*ROW('Sanitation Data'!C64))),'Data Summary'!CL70="Yes"),OFFSET('Sanitation Data'!$C$7,0,10*ROW('Sanitation Data'!C64)),NA())</f>
        <v>#N/A</v>
      </c>
      <c r="X70" s="104" t="e">
        <f ca="true">+IF(AND(ISNUMBER(OFFSET('Sanitation Data'!$C$11,0,10*ROW('Sanitation Data'!C64))),'Data Summary'!CM70="Yes"),OFFSET('Sanitation Data'!$C$11,0,10*ROW('Sanitation Data'!C64)),NA())</f>
        <v>#N/A</v>
      </c>
      <c r="Y70" s="104" t="e">
        <f ca="true">+IF(AND(ISNUMBER(OFFSET('Sanitation Data'!$C$12,0,10*ROW('Sanitation Data'!C64))),'Data Summary'!CN70="Yes"),OFFSET('Sanitation Data'!$C$12,0,10*ROW('Sanitation Data'!C64)),NA())</f>
        <v>#N/A</v>
      </c>
      <c r="Z70" s="104" t="e">
        <f ca="true">+IF(AND(ISNUMBER(OFFSET('Sanitation Data'!$C$13,0,10*ROW('Sanitation Data'!C64))),'Data Summary'!CO70="Yes"),OFFSET('Sanitation Data'!$C$13,0,10*ROW('Sanitation Data'!C64)),NA())</f>
        <v>#N/A</v>
      </c>
      <c r="AA70" s="104" t="e">
        <f ca="true">+IF(AND(ISNUMBER(OFFSET('Sanitation Data'!$D$5,0,10*ROW('Sanitation Data'!D64))),'Data Summary'!CP70="Yes"),100-OFFSET('Sanitation Data'!$D$5,0,10*ROW('Sanitation Data'!D64)),NA())</f>
        <v>#N/A</v>
      </c>
      <c r="AB70" s="104" t="e">
        <f ca="true">+IF(AND(ISNUMBER(OFFSET('Sanitation Data'!$D$7,0,10*ROW('Sanitation Data'!D64))),'Data Summary'!CQ70="Yes"),OFFSET('Sanitation Data'!$D$7,0,10*ROW('Sanitation Data'!D64)),NA())</f>
        <v>#N/A</v>
      </c>
      <c r="AC70" s="104" t="e">
        <f ca="true">+IF(AND(ISNUMBER(OFFSET('Sanitation Data'!$D$11,0,10*ROW('Sanitation Data'!D64))),'Data Summary'!CR70="Yes"),OFFSET('Sanitation Data'!$D$11,0,10*ROW('Sanitation Data'!D64)),NA())</f>
        <v>#N/A</v>
      </c>
      <c r="AD70" s="104" t="e">
        <f ca="true">+IF(AND(ISNUMBER(OFFSET('Sanitation Data'!$D$12,0,10*ROW('Sanitation Data'!D64))),'Data Summary'!CS70="Yes"),OFFSET('Sanitation Data'!$D$12,0,10*ROW('Sanitation Data'!D64)),NA())</f>
        <v>#N/A</v>
      </c>
      <c r="AE70" s="104" t="e">
        <f ca="true">+IF(AND(ISNUMBER(OFFSET('Sanitation Data'!$D$13,0,10*ROW('Sanitation Data'!D64))),'Data Summary'!CT70="Yes"),OFFSET('Sanitation Data'!$D$13,0,10*ROW('Sanitation Data'!D64)),NA())</f>
        <v>#N/A</v>
      </c>
      <c r="AF70" s="104" t="e">
        <f ca="true">+IF(AND(ISNUMBER(OFFSET('Sanitation Data'!$E$5,0,10*ROW('Sanitation Data'!E64))),'Data Summary'!CU70="Yes"),100-OFFSET('Sanitation Data'!$E$5,0,10*ROW('Sanitation Data'!E64)),NA())</f>
        <v>#N/A</v>
      </c>
      <c r="AG70" s="104" t="e">
        <f ca="true">+IF(AND(ISNUMBER(OFFSET('Sanitation Data'!$E$7,0,10*ROW('Sanitation Data'!E64))),'Data Summary'!CV70="Yes"),OFFSET('Sanitation Data'!$E$7,0,10*ROW('Sanitation Data'!E64)),NA())</f>
        <v>#N/A</v>
      </c>
      <c r="AH70" s="104" t="e">
        <f ca="true">+IF(AND(ISNUMBER(OFFSET('Sanitation Data'!$E$11,0,10*ROW('Sanitation Data'!E64))),'Data Summary'!CW70="Yes"),OFFSET('Sanitation Data'!$E$11,0,10*ROW('Sanitation Data'!E64)),NA())</f>
        <v>#N/A</v>
      </c>
      <c r="AI70" s="104" t="e">
        <f ca="true">+IF(AND(ISNUMBER(OFFSET('Sanitation Data'!$E$12,0,10*ROW('Sanitation Data'!E64))),'Data Summary'!CX70="Yes"),OFFSET('Sanitation Data'!$E$12,0,10*ROW('Sanitation Data'!E64)),NA())</f>
        <v>#N/A</v>
      </c>
      <c r="AJ70" s="104" t="e">
        <f ca="true">+IF(AND(ISNUMBER(OFFSET('Sanitation Data'!$E$13,0,10*ROW('Sanitation Data'!E64))),'Data Summary'!CY70="Yes"),OFFSET('Sanitation Data'!$E$13,0,10*ROW('Sanitation Data'!E64)),NA())</f>
        <v>#N/A</v>
      </c>
      <c r="AK70" s="104" t="e">
        <f ca="true">+IF(AND(ISNUMBER(OFFSET('Sanitation Data'!$F$5,0,10*ROW('Sanitation Data'!F64))),'Data Summary'!CZ70="Yes"),100-OFFSET('Sanitation Data'!$F$5,0,10*ROW('Sanitation Data'!F64)),NA())</f>
        <v>#N/A</v>
      </c>
      <c r="AL70" s="104" t="e">
        <f ca="true">+IF(AND(ISNUMBER(OFFSET('Sanitation Data'!$F$7,0,10*ROW('Sanitation Data'!F64))),'Data Summary'!DA70="Yes"),OFFSET('Sanitation Data'!$F$7,0,10*ROW('Sanitation Data'!F64)),NA())</f>
        <v>#N/A</v>
      </c>
      <c r="AM70" s="104" t="e">
        <f ca="true">+IF(AND(ISNUMBER(OFFSET('Sanitation Data'!$F$11,0,10*ROW('Sanitation Data'!F64))),'Data Summary'!DB70="Yes"),OFFSET('Sanitation Data'!$F$11,0,10*ROW('Sanitation Data'!F64)),NA())</f>
        <v>#N/A</v>
      </c>
      <c r="AN70" s="104" t="e">
        <f ca="true">+IF(AND(ISNUMBER(OFFSET('Sanitation Data'!$F$12,0,10*ROW('Sanitation Data'!F64))),'Data Summary'!DC70="Yes"),OFFSET('Sanitation Data'!$F$12,0,10*ROW('Sanitation Data'!F64)),NA())</f>
        <v>#N/A</v>
      </c>
      <c r="AO70" s="104" t="e">
        <f ca="true">+IF(AND(ISNUMBER(OFFSET('Sanitation Data'!$F$13,0,10*ROW('Sanitation Data'!F64))),'Data Summary'!DD70="Yes"),OFFSET('Sanitation Data'!$F$13,0,10*ROW('Sanitation Data'!F64)),NA())</f>
        <v>#N/A</v>
      </c>
      <c r="AP70" s="104" t="e">
        <f ca="true">+IF(AND(ISNUMBER(OFFSET('Sanitation Data'!$G$5,0,10*ROW('Sanitation Data'!G64))),'Data Summary'!DE70="Yes"),100-OFFSET('Sanitation Data'!$G$5,0,10*ROW('Sanitation Data'!G64)),NA())</f>
        <v>#N/A</v>
      </c>
      <c r="AQ70" s="104" t="e">
        <f ca="true">+IF(AND(ISNUMBER(OFFSET('Sanitation Data'!$G$7,0,10*ROW('Sanitation Data'!G64))),'Data Summary'!DF70="Yes"),OFFSET('Sanitation Data'!$G$7,0,10*ROW('Sanitation Data'!G64)),NA())</f>
        <v>#N/A</v>
      </c>
      <c r="AR70" s="104" t="e">
        <f ca="true">+IF(AND(ISNUMBER(OFFSET('Sanitation Data'!$G$11,0,10*ROW('Sanitation Data'!G64))),'Data Summary'!DG70="Yes"),OFFSET('Sanitation Data'!$G$11,0,10*ROW('Sanitation Data'!G64)),NA())</f>
        <v>#N/A</v>
      </c>
      <c r="AS70" s="104" t="e">
        <f ca="true">+IF(AND(ISNUMBER(OFFSET('Sanitation Data'!$G$12,0,10*ROW('Sanitation Data'!G64))),'Data Summary'!DH70="Yes"),OFFSET('Sanitation Data'!$G$12,0,10*ROW('Sanitation Data'!G64)),NA())</f>
        <v>#N/A</v>
      </c>
      <c r="AT70" s="104" t="e">
        <f ca="true">+IF(AND(ISNUMBER(OFFSET('Sanitation Data'!$G$13,0,10*ROW('Sanitation Data'!G64))),'Data Summary'!DI70="Yes"),OFFSET('Sanitation Data'!$G$13,0,10*ROW('Sanitation Data'!G64)),NA())</f>
        <v>#N/A</v>
      </c>
      <c r="AU70" s="104" t="e">
        <f ca="true">+IF(AND(ISNUMBER(OFFSET('Sanitation Data'!$H$5,0,10*ROW('Sanitation Data'!H64))),'Data Summary'!DJ70="Yes"),100-OFFSET('Sanitation Data'!$H$5,0,10*ROW('Sanitation Data'!H64)),NA())</f>
        <v>#N/A</v>
      </c>
      <c r="AV70" s="104" t="e">
        <f ca="true">+IF(AND(ISNUMBER(OFFSET('Sanitation Data'!$H$7,0,10*ROW('Sanitation Data'!H64))),'Data Summary'!DK70="Yes"),OFFSET('Sanitation Data'!$H$7,0,10*ROW('Sanitation Data'!H64)),NA())</f>
        <v>#N/A</v>
      </c>
      <c r="AW70" s="104" t="e">
        <f ca="true">+IF(AND(ISNUMBER(OFFSET('Sanitation Data'!$H$11,0,10*ROW('Sanitation Data'!H64))),'Data Summary'!DL70="Yes"),OFFSET('Sanitation Data'!$H$11,0,10*ROW('Sanitation Data'!H64)),NA())</f>
        <v>#N/A</v>
      </c>
      <c r="AX70" s="104" t="e">
        <f ca="true">+IF(AND(ISNUMBER(OFFSET('Sanitation Data'!$H$12,0,10*ROW('Sanitation Data'!H64))),'Data Summary'!DM70="Yes"),OFFSET('Sanitation Data'!$H$12,0,10*ROW('Sanitation Data'!H64)),NA())</f>
        <v>#N/A</v>
      </c>
      <c r="AY70" s="104" t="e">
        <f ca="true">+IF(AND(ISNUMBER(OFFSET('Sanitation Data'!$H$13,0,10*ROW('Sanitation Data'!H64))),'Data Summary'!DN70="Yes"),OFFSET('Sanitation Data'!$H$13,0,10*ROW('Sanitation Data'!H64)),NA())</f>
        <v>#N/A</v>
      </c>
      <c r="AZ70" s="109" t="e">
        <f ca="true">+IF(AND(ISNUMBER(OFFSET('Hygiene Data'!$C$6,0,10*ROW('Hygiene Data'!C64))),'Data Summary'!DO70="Yes"),OFFSET('Hygiene Data'!$C$6,0,10*ROW('Hygiene Data'!C64)),NA())</f>
        <v>#N/A</v>
      </c>
      <c r="BA70" s="109" t="e">
        <f ca="true">+IF(AND(ISNUMBER(OFFSET('Hygiene Data'!$C$8,0,10*ROW('Hygiene Data'!C64))),'Data Summary'!DP70="Yes"),OFFSET('Hygiene Data'!$C$8,0,10*ROW('Hygiene Data'!C64)),NA())</f>
        <v>#N/A</v>
      </c>
      <c r="BB70" s="109" t="e">
        <f ca="true">+IF(AND(ISNUMBER(OFFSET('Hygiene Data'!$C$10,0,10*ROW('Hygiene Data'!C64))),'Data Summary'!DQ70="Yes"),OFFSET('Hygiene Data'!$C$10,0,10*ROW('Hygiene Data'!C64)),NA())</f>
        <v>#N/A</v>
      </c>
      <c r="BC70" s="109" t="e">
        <f ca="true">+IF(AND(ISNUMBER(OFFSET('Hygiene Data'!$D$6,0,10*ROW('Hygiene Data'!D64))),'Data Summary'!DR70="Yes"),OFFSET('Hygiene Data'!$D$6,0,10*ROW('Hygiene Data'!D64)),NA())</f>
        <v>#N/A</v>
      </c>
      <c r="BD70" s="109" t="e">
        <f ca="true">+IF(AND(ISNUMBER(OFFSET('Hygiene Data'!$D$8,0,10*ROW('Hygiene Data'!D64))),'Data Summary'!DS70="Yes"),OFFSET('Hygiene Data'!$D$8,0,10*ROW('Hygiene Data'!D64)),NA())</f>
        <v>#N/A</v>
      </c>
      <c r="BE70" s="109" t="e">
        <f ca="true">+IF(AND(ISNUMBER(OFFSET('Hygiene Data'!$D$10,0,10*ROW('Hygiene Data'!D64))),'Data Summary'!DT70="Yes"),OFFSET('Hygiene Data'!$D$10,0,10*ROW('Hygiene Data'!D64)),NA())</f>
        <v>#N/A</v>
      </c>
      <c r="BF70" s="109" t="e">
        <f ca="true">+IF(AND(ISNUMBER(OFFSET('Hygiene Data'!$E$6,0,10*ROW('Hygiene Data'!E64))),'Data Summary'!DU70="Yes"),OFFSET('Hygiene Data'!$E$6,0,10*ROW('Hygiene Data'!E64)),NA())</f>
        <v>#N/A</v>
      </c>
      <c r="BG70" s="109" t="e">
        <f ca="true">+IF(AND(ISNUMBER(OFFSET('Hygiene Data'!$E$8,0,10*ROW('Hygiene Data'!E64))),'Data Summary'!DV70="Yes"),OFFSET('Hygiene Data'!$E$8,0,10*ROW('Hygiene Data'!E64)),NA())</f>
        <v>#N/A</v>
      </c>
      <c r="BH70" s="109" t="e">
        <f ca="true">+IF(AND(ISNUMBER(OFFSET('Hygiene Data'!$E$10,0,10*ROW('Hygiene Data'!E64))),'Data Summary'!DW70="Yes"),OFFSET('Hygiene Data'!$E$10,0,10*ROW('Hygiene Data'!E64)),NA())</f>
        <v>#N/A</v>
      </c>
      <c r="BI70" s="109" t="e">
        <f ca="true">+IF(AND(ISNUMBER(OFFSET('Hygiene Data'!$F$6,0,10*ROW('Hygiene Data'!F64))),'Data Summary'!DX70="Yes"),OFFSET('Hygiene Data'!$F$6,0,10*ROW('Hygiene Data'!F64)),NA())</f>
        <v>#N/A</v>
      </c>
      <c r="BJ70" s="109" t="e">
        <f ca="true">+IF(AND(ISNUMBER(OFFSET('Hygiene Data'!$F$8,0,10*ROW('Hygiene Data'!F64))),'Data Summary'!DY70="Yes"),OFFSET('Hygiene Data'!$F$8,0,10*ROW('Hygiene Data'!F64)),NA())</f>
        <v>#N/A</v>
      </c>
      <c r="BK70" s="109" t="e">
        <f ca="true">+IF(AND(ISNUMBER(OFFSET('Hygiene Data'!$F$10,0,10*ROW('Hygiene Data'!F64))),'Data Summary'!DZ70="Yes"),OFFSET('Hygiene Data'!$F$10,0,10*ROW('Hygiene Data'!F64)),NA())</f>
        <v>#N/A</v>
      </c>
      <c r="BL70" s="109" t="e">
        <f ca="true">+IF(AND(ISNUMBER(OFFSET('Hygiene Data'!$G$6,0,10*ROW('Hygiene Data'!G64))),'Data Summary'!EA70="Yes"),OFFSET('Hygiene Data'!$G$6,0,10*ROW('Hygiene Data'!G64)),NA())</f>
        <v>#N/A</v>
      </c>
      <c r="BM70" s="109" t="e">
        <f ca="true">+IF(AND(ISNUMBER(OFFSET('Hygiene Data'!$G$8,0,10*ROW('Hygiene Data'!G64))),'Data Summary'!EB70="Yes"),OFFSET('Hygiene Data'!$G$8,0,10*ROW('Hygiene Data'!G64)),NA())</f>
        <v>#N/A</v>
      </c>
      <c r="BN70" s="109" t="e">
        <f ca="true">+IF(AND(ISNUMBER(OFFSET('Hygiene Data'!$G$10,0,10*ROW('Hygiene Data'!G64))),'Data Summary'!EC70="Yes"),OFFSET('Hygiene Data'!$G$10,0,10*ROW('Hygiene Data'!G64)),NA())</f>
        <v>#N/A</v>
      </c>
      <c r="BO70" s="109" t="e">
        <f ca="true">+IF(AND(ISNUMBER(OFFSET('Hygiene Data'!$H$6,0,10*ROW('Hygiene Data'!H64))),'Data Summary'!ED70="Yes"),OFFSET('Hygiene Data'!$H$6,0,10*ROW('Hygiene Data'!H64)),NA())</f>
        <v>#N/A</v>
      </c>
      <c r="BP70" s="109" t="e">
        <f ca="true">+IF(AND(ISNUMBER(OFFSET('Hygiene Data'!$H$8,0,10*ROW('Hygiene Data'!H64))),'Data Summary'!EE70="Yes"),OFFSET('Hygiene Data'!$H$8,0,10*ROW('Hygiene Data'!H64)),NA())</f>
        <v>#N/A</v>
      </c>
      <c r="BQ70" s="109" t="e">
        <f ca="true">+IF(AND(ISNUMBER(OFFSET('Hygiene Data'!$H$10,0,10*ROW('Hygiene Data'!H64))),'Data Summary'!EF70="Yes"),OFFSET('Hygiene Data'!$H$10,0,10*ROW('Hygiene Data'!H64)),NA())</f>
        <v>#N/A</v>
      </c>
    </row>
    <row r="71" x14ac:dyDescent="0.2">
      <c r="A71" s="57" t="e">
        <f ca="true">+IF(OFFSET('Water Data'!$B$1,0,10*ROW('Water Data'!B65))="",NA(),OFFSET('Water Data'!$B$1,0,10*ROW('Water Data'!B65)))</f>
        <v>#N/A</v>
      </c>
      <c r="B71" s="57" t="e">
        <f ca="true">+IF(OFFSET('Water Data'!$A$3,0,10*ROW('Water Data'!A68))="",NA(),OFFSET('Water Data'!$A$3,0,10*ROW('Water Data'!A68)))</f>
        <v>#N/A</v>
      </c>
      <c r="C71" s="57" t="e">
        <f ca="true">+IF(OFFSET('Water Data'!$C$3,0,10*ROW('Water Data'!C68))="",NA(),OFFSET('Water Data'!$C$3,0,10*ROW('Water Data'!C68)))</f>
        <v>#N/A</v>
      </c>
      <c r="D71" s="58" t="e">
        <f ca="true">+IF(AND(ISNUMBER(OFFSET('Water Data'!$C$5,0,10*ROW('Water Data'!C65))),'Data Summary'!BS71="Yes"),100-OFFSET('Water Data'!$C$5,0,10*ROW('Water Data'!C65)),NA())</f>
        <v>#N/A</v>
      </c>
      <c r="E71" s="58" t="e">
        <f ca="true">+IF(AND(ISNUMBER(OFFSET('Water Data'!$C$7,0,10*ROW('Water Data'!C65))),'Data Summary'!BT71="Yes"),OFFSET('Water Data'!$C$7,0,10*ROW('Water Data'!C65)),NA())</f>
        <v>#N/A</v>
      </c>
      <c r="F71" s="58" t="e">
        <f ca="true">+IF(AND(ISNUMBER(OFFSET('Water Data'!$C$10,0,10*ROW('Water Data'!C65))),'Data Summary'!BU71="Yes"),OFFSET('Water Data'!$C$10,0,10*ROW('Water Data'!C65)),NA())</f>
        <v>#N/A</v>
      </c>
      <c r="G71" s="58" t="e">
        <f ca="true">+IF(AND(ISNUMBER(OFFSET('Water Data'!$D$5,0,10*ROW('Water Data'!D65))),'Data Summary'!BV71="Yes"),100-OFFSET('Water Data'!$D$5,0,10*ROW('Water Data'!D65)),NA())</f>
        <v>#N/A</v>
      </c>
      <c r="H71" s="58" t="e">
        <f ca="true">+IF(AND(ISNUMBER(OFFSET('Water Data'!$D$7,0,10*ROW('Water Data'!D65))),'Data Summary'!BW71="Yes"),OFFSET('Water Data'!$D$7,0,10*ROW('Water Data'!D65)),NA())</f>
        <v>#N/A</v>
      </c>
      <c r="I71" s="58" t="e">
        <f ca="true">+IF(AND(ISNUMBER(OFFSET('Water Data'!$D$10,0,10*ROW('Water Data'!D65))),'Data Summary'!BX71="Yes"),OFFSET('Water Data'!$D$10,0,10*ROW('Water Data'!D65)),NA())</f>
        <v>#N/A</v>
      </c>
      <c r="J71" s="58" t="e">
        <f ca="true">+IF(AND(ISNUMBER(OFFSET('Water Data'!$E$5,0,10*ROW('Water Data'!E65))),'Data Summary'!BY71="Yes"),100-OFFSET('Water Data'!$E$5,0,10*ROW('Water Data'!E65)),NA())</f>
        <v>#N/A</v>
      </c>
      <c r="K71" s="58" t="e">
        <f ca="true">+IF(AND(ISNUMBER(OFFSET('Water Data'!$E$7,0,10*ROW('Water Data'!E65))),'Data Summary'!BZ71="Yes"),OFFSET('Water Data'!$E$7,0,10*ROW('Water Data'!E65)),NA())</f>
        <v>#N/A</v>
      </c>
      <c r="L71" s="58" t="e">
        <f ca="true">+IF(AND(ISNUMBER(OFFSET('Water Data'!$E$10,0,10*ROW('Water Data'!E65))),'Data Summary'!CA71="Yes"),OFFSET('Water Data'!$E$10,0,10*ROW('Water Data'!E65)),NA())</f>
        <v>#N/A</v>
      </c>
      <c r="M71" s="58" t="e">
        <f ca="true">+IF(AND(ISNUMBER(OFFSET('Water Data'!$F$5,0,10*ROW('Water Data'!F65))),'Data Summary'!CB71="Yes"),100-OFFSET('Water Data'!$F$5,0,10*ROW('Water Data'!F65)),NA())</f>
        <v>#N/A</v>
      </c>
      <c r="N71" s="58" t="e">
        <f ca="true">+IF(AND(ISNUMBER(OFFSET('Water Data'!$F$7,0,10*ROW('Water Data'!F65))),'Data Summary'!CC71="Yes"),OFFSET('Water Data'!$F$7,0,10*ROW('Water Data'!F65)),NA())</f>
        <v>#N/A</v>
      </c>
      <c r="O71" s="58" t="e">
        <f ca="true">+IF(AND(ISNUMBER(OFFSET('Water Data'!$F$10,0,10*ROW('Water Data'!F65))),'Data Summary'!CD71="Yes"),OFFSET('Water Data'!$F$10,0,10*ROW('Water Data'!F65)),NA())</f>
        <v>#N/A</v>
      </c>
      <c r="P71" s="58" t="e">
        <f ca="true">+IF(AND(ISNUMBER(OFFSET('Water Data'!$G$5,0,10*ROW('Water Data'!G65))),'Data Summary'!CE71="Yes"),100-OFFSET('Water Data'!$G$5,0,10*ROW('Water Data'!G65)),NA())</f>
        <v>#N/A</v>
      </c>
      <c r="Q71" s="58" t="e">
        <f ca="true">+IF(AND(ISNUMBER(OFFSET('Water Data'!$G$7,0,10*ROW('Water Data'!G65))),'Data Summary'!CF71="Yes"),OFFSET('Water Data'!$G$7,0,10*ROW('Water Data'!G65)),NA())</f>
        <v>#N/A</v>
      </c>
      <c r="R71" s="58" t="e">
        <f ca="true">+IF(AND(ISNUMBER(OFFSET('Water Data'!$G$10,0,10*ROW('Water Data'!G65))),'Data Summary'!CG71="Yes"),OFFSET('Water Data'!$G$10,0,10*ROW('Water Data'!G65)),NA())</f>
        <v>#N/A</v>
      </c>
      <c r="S71" s="58" t="e">
        <f ca="true">+IF(AND(ISNUMBER(OFFSET('Water Data'!$H$5,0,10*ROW('Water Data'!H65))),'Data Summary'!CH71="Yes"),100-OFFSET('Water Data'!$H$5,0,10*ROW('Water Data'!H65)),NA())</f>
        <v>#N/A</v>
      </c>
      <c r="T71" s="58" t="e">
        <f ca="true">+IF(AND(ISNUMBER(OFFSET('Water Data'!$H$7,0,10*ROW('Water Data'!H65))),'Data Summary'!CI71="Yes"),OFFSET('Water Data'!$H$7,0,10*ROW('Water Data'!H65)),NA())</f>
        <v>#N/A</v>
      </c>
      <c r="U71" s="58" t="e">
        <f ca="true">+IF(AND(ISNUMBER(OFFSET('Water Data'!$H$10,0,10*ROW('Water Data'!H65))),'Data Summary'!CJ71="Yes"),OFFSET('Water Data'!$H$10,0,10*ROW('Water Data'!H65)),NA())</f>
        <v>#N/A</v>
      </c>
      <c r="V71" s="104" t="e">
        <f ca="true">+IF(AND(ISNUMBER(OFFSET('Sanitation Data'!$C$5,0,10*ROW('Sanitation Data'!C65))),'Data Summary'!CK71="Yes"),100-OFFSET('Sanitation Data'!$C$5,0,10*ROW('Sanitation Data'!C65)),NA())</f>
        <v>#N/A</v>
      </c>
      <c r="W71" s="104" t="e">
        <f ca="true">+IF(AND(ISNUMBER(OFFSET('Sanitation Data'!$C$7,0,10*ROW('Sanitation Data'!C65))),'Data Summary'!CL71="Yes"),OFFSET('Sanitation Data'!$C$7,0,10*ROW('Sanitation Data'!C65)),NA())</f>
        <v>#N/A</v>
      </c>
      <c r="X71" s="104" t="e">
        <f ca="true">+IF(AND(ISNUMBER(OFFSET('Sanitation Data'!$C$11,0,10*ROW('Sanitation Data'!C65))),'Data Summary'!CM71="Yes"),OFFSET('Sanitation Data'!$C$11,0,10*ROW('Sanitation Data'!C65)),NA())</f>
        <v>#N/A</v>
      </c>
      <c r="Y71" s="104" t="e">
        <f ca="true">+IF(AND(ISNUMBER(OFFSET('Sanitation Data'!$C$12,0,10*ROW('Sanitation Data'!C65))),'Data Summary'!CN71="Yes"),OFFSET('Sanitation Data'!$C$12,0,10*ROW('Sanitation Data'!C65)),NA())</f>
        <v>#N/A</v>
      </c>
      <c r="Z71" s="104" t="e">
        <f ca="true">+IF(AND(ISNUMBER(OFFSET('Sanitation Data'!$C$13,0,10*ROW('Sanitation Data'!C65))),'Data Summary'!CO71="Yes"),OFFSET('Sanitation Data'!$C$13,0,10*ROW('Sanitation Data'!C65)),NA())</f>
        <v>#N/A</v>
      </c>
      <c r="AA71" s="104" t="e">
        <f ca="true">+IF(AND(ISNUMBER(OFFSET('Sanitation Data'!$D$5,0,10*ROW('Sanitation Data'!D65))),'Data Summary'!CP71="Yes"),100-OFFSET('Sanitation Data'!$D$5,0,10*ROW('Sanitation Data'!D65)),NA())</f>
        <v>#N/A</v>
      </c>
      <c r="AB71" s="104" t="e">
        <f ca="true">+IF(AND(ISNUMBER(OFFSET('Sanitation Data'!$D$7,0,10*ROW('Sanitation Data'!D65))),'Data Summary'!CQ71="Yes"),OFFSET('Sanitation Data'!$D$7,0,10*ROW('Sanitation Data'!D65)),NA())</f>
        <v>#N/A</v>
      </c>
      <c r="AC71" s="104" t="e">
        <f ca="true">+IF(AND(ISNUMBER(OFFSET('Sanitation Data'!$D$11,0,10*ROW('Sanitation Data'!D65))),'Data Summary'!CR71="Yes"),OFFSET('Sanitation Data'!$D$11,0,10*ROW('Sanitation Data'!D65)),NA())</f>
        <v>#N/A</v>
      </c>
      <c r="AD71" s="104" t="e">
        <f ca="true">+IF(AND(ISNUMBER(OFFSET('Sanitation Data'!$D$12,0,10*ROW('Sanitation Data'!D65))),'Data Summary'!CS71="Yes"),OFFSET('Sanitation Data'!$D$12,0,10*ROW('Sanitation Data'!D65)),NA())</f>
        <v>#N/A</v>
      </c>
      <c r="AE71" s="104" t="e">
        <f ca="true">+IF(AND(ISNUMBER(OFFSET('Sanitation Data'!$D$13,0,10*ROW('Sanitation Data'!D65))),'Data Summary'!CT71="Yes"),OFFSET('Sanitation Data'!$D$13,0,10*ROW('Sanitation Data'!D65)),NA())</f>
        <v>#N/A</v>
      </c>
      <c r="AF71" s="104" t="e">
        <f ca="true">+IF(AND(ISNUMBER(OFFSET('Sanitation Data'!$E$5,0,10*ROW('Sanitation Data'!E65))),'Data Summary'!CU71="Yes"),100-OFFSET('Sanitation Data'!$E$5,0,10*ROW('Sanitation Data'!E65)),NA())</f>
        <v>#N/A</v>
      </c>
      <c r="AG71" s="104" t="e">
        <f ca="true">+IF(AND(ISNUMBER(OFFSET('Sanitation Data'!$E$7,0,10*ROW('Sanitation Data'!E65))),'Data Summary'!CV71="Yes"),OFFSET('Sanitation Data'!$E$7,0,10*ROW('Sanitation Data'!E65)),NA())</f>
        <v>#N/A</v>
      </c>
      <c r="AH71" s="104" t="e">
        <f ca="true">+IF(AND(ISNUMBER(OFFSET('Sanitation Data'!$E$11,0,10*ROW('Sanitation Data'!E65))),'Data Summary'!CW71="Yes"),OFFSET('Sanitation Data'!$E$11,0,10*ROW('Sanitation Data'!E65)),NA())</f>
        <v>#N/A</v>
      </c>
      <c r="AI71" s="104" t="e">
        <f ca="true">+IF(AND(ISNUMBER(OFFSET('Sanitation Data'!$E$12,0,10*ROW('Sanitation Data'!E65))),'Data Summary'!CX71="Yes"),OFFSET('Sanitation Data'!$E$12,0,10*ROW('Sanitation Data'!E65)),NA())</f>
        <v>#N/A</v>
      </c>
      <c r="AJ71" s="104" t="e">
        <f ca="true">+IF(AND(ISNUMBER(OFFSET('Sanitation Data'!$E$13,0,10*ROW('Sanitation Data'!E65))),'Data Summary'!CY71="Yes"),OFFSET('Sanitation Data'!$E$13,0,10*ROW('Sanitation Data'!E65)),NA())</f>
        <v>#N/A</v>
      </c>
      <c r="AK71" s="104" t="e">
        <f ca="true">+IF(AND(ISNUMBER(OFFSET('Sanitation Data'!$F$5,0,10*ROW('Sanitation Data'!F65))),'Data Summary'!CZ71="Yes"),100-OFFSET('Sanitation Data'!$F$5,0,10*ROW('Sanitation Data'!F65)),NA())</f>
        <v>#N/A</v>
      </c>
      <c r="AL71" s="104" t="e">
        <f ca="true">+IF(AND(ISNUMBER(OFFSET('Sanitation Data'!$F$7,0,10*ROW('Sanitation Data'!F65))),'Data Summary'!DA71="Yes"),OFFSET('Sanitation Data'!$F$7,0,10*ROW('Sanitation Data'!F65)),NA())</f>
        <v>#N/A</v>
      </c>
      <c r="AM71" s="104" t="e">
        <f ca="true">+IF(AND(ISNUMBER(OFFSET('Sanitation Data'!$F$11,0,10*ROW('Sanitation Data'!F65))),'Data Summary'!DB71="Yes"),OFFSET('Sanitation Data'!$F$11,0,10*ROW('Sanitation Data'!F65)),NA())</f>
        <v>#N/A</v>
      </c>
      <c r="AN71" s="104" t="e">
        <f ca="true">+IF(AND(ISNUMBER(OFFSET('Sanitation Data'!$F$12,0,10*ROW('Sanitation Data'!F65))),'Data Summary'!DC71="Yes"),OFFSET('Sanitation Data'!$F$12,0,10*ROW('Sanitation Data'!F65)),NA())</f>
        <v>#N/A</v>
      </c>
      <c r="AO71" s="104" t="e">
        <f ca="true">+IF(AND(ISNUMBER(OFFSET('Sanitation Data'!$F$13,0,10*ROW('Sanitation Data'!F65))),'Data Summary'!DD71="Yes"),OFFSET('Sanitation Data'!$F$13,0,10*ROW('Sanitation Data'!F65)),NA())</f>
        <v>#N/A</v>
      </c>
      <c r="AP71" s="104" t="e">
        <f ca="true">+IF(AND(ISNUMBER(OFFSET('Sanitation Data'!$G$5,0,10*ROW('Sanitation Data'!G65))),'Data Summary'!DE71="Yes"),100-OFFSET('Sanitation Data'!$G$5,0,10*ROW('Sanitation Data'!G65)),NA())</f>
        <v>#N/A</v>
      </c>
      <c r="AQ71" s="104" t="e">
        <f ca="true">+IF(AND(ISNUMBER(OFFSET('Sanitation Data'!$G$7,0,10*ROW('Sanitation Data'!G65))),'Data Summary'!DF71="Yes"),OFFSET('Sanitation Data'!$G$7,0,10*ROW('Sanitation Data'!G65)),NA())</f>
        <v>#N/A</v>
      </c>
      <c r="AR71" s="104" t="e">
        <f ca="true">+IF(AND(ISNUMBER(OFFSET('Sanitation Data'!$G$11,0,10*ROW('Sanitation Data'!G65))),'Data Summary'!DG71="Yes"),OFFSET('Sanitation Data'!$G$11,0,10*ROW('Sanitation Data'!G65)),NA())</f>
        <v>#N/A</v>
      </c>
      <c r="AS71" s="104" t="e">
        <f ca="true">+IF(AND(ISNUMBER(OFFSET('Sanitation Data'!$G$12,0,10*ROW('Sanitation Data'!G65))),'Data Summary'!DH71="Yes"),OFFSET('Sanitation Data'!$G$12,0,10*ROW('Sanitation Data'!G65)),NA())</f>
        <v>#N/A</v>
      </c>
      <c r="AT71" s="104" t="e">
        <f ca="true">+IF(AND(ISNUMBER(OFFSET('Sanitation Data'!$G$13,0,10*ROW('Sanitation Data'!G65))),'Data Summary'!DI71="Yes"),OFFSET('Sanitation Data'!$G$13,0,10*ROW('Sanitation Data'!G65)),NA())</f>
        <v>#N/A</v>
      </c>
      <c r="AU71" s="104" t="e">
        <f ca="true">+IF(AND(ISNUMBER(OFFSET('Sanitation Data'!$H$5,0,10*ROW('Sanitation Data'!H65))),'Data Summary'!DJ71="Yes"),100-OFFSET('Sanitation Data'!$H$5,0,10*ROW('Sanitation Data'!H65)),NA())</f>
        <v>#N/A</v>
      </c>
      <c r="AV71" s="104" t="e">
        <f ca="true">+IF(AND(ISNUMBER(OFFSET('Sanitation Data'!$H$7,0,10*ROW('Sanitation Data'!H65))),'Data Summary'!DK71="Yes"),OFFSET('Sanitation Data'!$H$7,0,10*ROW('Sanitation Data'!H65)),NA())</f>
        <v>#N/A</v>
      </c>
      <c r="AW71" s="104" t="e">
        <f ca="true">+IF(AND(ISNUMBER(OFFSET('Sanitation Data'!$H$11,0,10*ROW('Sanitation Data'!H65))),'Data Summary'!DL71="Yes"),OFFSET('Sanitation Data'!$H$11,0,10*ROW('Sanitation Data'!H65)),NA())</f>
        <v>#N/A</v>
      </c>
      <c r="AX71" s="104" t="e">
        <f ca="true">+IF(AND(ISNUMBER(OFFSET('Sanitation Data'!$H$12,0,10*ROW('Sanitation Data'!H65))),'Data Summary'!DM71="Yes"),OFFSET('Sanitation Data'!$H$12,0,10*ROW('Sanitation Data'!H65)),NA())</f>
        <v>#N/A</v>
      </c>
      <c r="AY71" s="104" t="e">
        <f ca="true">+IF(AND(ISNUMBER(OFFSET('Sanitation Data'!$H$13,0,10*ROW('Sanitation Data'!H65))),'Data Summary'!DN71="Yes"),OFFSET('Sanitation Data'!$H$13,0,10*ROW('Sanitation Data'!H65)),NA())</f>
        <v>#N/A</v>
      </c>
      <c r="AZ71" s="109" t="e">
        <f ca="true">+IF(AND(ISNUMBER(OFFSET('Hygiene Data'!$C$6,0,10*ROW('Hygiene Data'!C65))),'Data Summary'!DO71="Yes"),OFFSET('Hygiene Data'!$C$6,0,10*ROW('Hygiene Data'!C65)),NA())</f>
        <v>#N/A</v>
      </c>
      <c r="BA71" s="109" t="e">
        <f ca="true">+IF(AND(ISNUMBER(OFFSET('Hygiene Data'!$C$8,0,10*ROW('Hygiene Data'!C65))),'Data Summary'!DP71="Yes"),OFFSET('Hygiene Data'!$C$8,0,10*ROW('Hygiene Data'!C65)),NA())</f>
        <v>#N/A</v>
      </c>
      <c r="BB71" s="109" t="e">
        <f ca="true">+IF(AND(ISNUMBER(OFFSET('Hygiene Data'!$C$10,0,10*ROW('Hygiene Data'!C65))),'Data Summary'!DQ71="Yes"),OFFSET('Hygiene Data'!$C$10,0,10*ROW('Hygiene Data'!C65)),NA())</f>
        <v>#N/A</v>
      </c>
      <c r="BC71" s="109" t="e">
        <f ca="true">+IF(AND(ISNUMBER(OFFSET('Hygiene Data'!$D$6,0,10*ROW('Hygiene Data'!D65))),'Data Summary'!DR71="Yes"),OFFSET('Hygiene Data'!$D$6,0,10*ROW('Hygiene Data'!D65)),NA())</f>
        <v>#N/A</v>
      </c>
      <c r="BD71" s="109" t="e">
        <f ca="true">+IF(AND(ISNUMBER(OFFSET('Hygiene Data'!$D$8,0,10*ROW('Hygiene Data'!D65))),'Data Summary'!DS71="Yes"),OFFSET('Hygiene Data'!$D$8,0,10*ROW('Hygiene Data'!D65)),NA())</f>
        <v>#N/A</v>
      </c>
      <c r="BE71" s="109" t="e">
        <f ca="true">+IF(AND(ISNUMBER(OFFSET('Hygiene Data'!$D$10,0,10*ROW('Hygiene Data'!D65))),'Data Summary'!DT71="Yes"),OFFSET('Hygiene Data'!$D$10,0,10*ROW('Hygiene Data'!D65)),NA())</f>
        <v>#N/A</v>
      </c>
      <c r="BF71" s="109" t="e">
        <f ca="true">+IF(AND(ISNUMBER(OFFSET('Hygiene Data'!$E$6,0,10*ROW('Hygiene Data'!E65))),'Data Summary'!DU71="Yes"),OFFSET('Hygiene Data'!$E$6,0,10*ROW('Hygiene Data'!E65)),NA())</f>
        <v>#N/A</v>
      </c>
      <c r="BG71" s="109" t="e">
        <f ca="true">+IF(AND(ISNUMBER(OFFSET('Hygiene Data'!$E$8,0,10*ROW('Hygiene Data'!E65))),'Data Summary'!DV71="Yes"),OFFSET('Hygiene Data'!$E$8,0,10*ROW('Hygiene Data'!E65)),NA())</f>
        <v>#N/A</v>
      </c>
      <c r="BH71" s="109" t="e">
        <f ca="true">+IF(AND(ISNUMBER(OFFSET('Hygiene Data'!$E$10,0,10*ROW('Hygiene Data'!E65))),'Data Summary'!DW71="Yes"),OFFSET('Hygiene Data'!$E$10,0,10*ROW('Hygiene Data'!E65)),NA())</f>
        <v>#N/A</v>
      </c>
      <c r="BI71" s="109" t="e">
        <f ca="true">+IF(AND(ISNUMBER(OFFSET('Hygiene Data'!$F$6,0,10*ROW('Hygiene Data'!F65))),'Data Summary'!DX71="Yes"),OFFSET('Hygiene Data'!$F$6,0,10*ROW('Hygiene Data'!F65)),NA())</f>
        <v>#N/A</v>
      </c>
      <c r="BJ71" s="109" t="e">
        <f ca="true">+IF(AND(ISNUMBER(OFFSET('Hygiene Data'!$F$8,0,10*ROW('Hygiene Data'!F65))),'Data Summary'!DY71="Yes"),OFFSET('Hygiene Data'!$F$8,0,10*ROW('Hygiene Data'!F65)),NA())</f>
        <v>#N/A</v>
      </c>
      <c r="BK71" s="109" t="e">
        <f ca="true">+IF(AND(ISNUMBER(OFFSET('Hygiene Data'!$F$10,0,10*ROW('Hygiene Data'!F65))),'Data Summary'!DZ71="Yes"),OFFSET('Hygiene Data'!$F$10,0,10*ROW('Hygiene Data'!F65)),NA())</f>
        <v>#N/A</v>
      </c>
      <c r="BL71" s="109" t="e">
        <f ca="true">+IF(AND(ISNUMBER(OFFSET('Hygiene Data'!$G$6,0,10*ROW('Hygiene Data'!G65))),'Data Summary'!EA71="Yes"),OFFSET('Hygiene Data'!$G$6,0,10*ROW('Hygiene Data'!G65)),NA())</f>
        <v>#N/A</v>
      </c>
      <c r="BM71" s="109" t="e">
        <f ca="true">+IF(AND(ISNUMBER(OFFSET('Hygiene Data'!$G$8,0,10*ROW('Hygiene Data'!G65))),'Data Summary'!EB71="Yes"),OFFSET('Hygiene Data'!$G$8,0,10*ROW('Hygiene Data'!G65)),NA())</f>
        <v>#N/A</v>
      </c>
      <c r="BN71" s="109" t="e">
        <f ca="true">+IF(AND(ISNUMBER(OFFSET('Hygiene Data'!$G$10,0,10*ROW('Hygiene Data'!G65))),'Data Summary'!EC71="Yes"),OFFSET('Hygiene Data'!$G$10,0,10*ROW('Hygiene Data'!G65)),NA())</f>
        <v>#N/A</v>
      </c>
      <c r="BO71" s="109" t="e">
        <f ca="true">+IF(AND(ISNUMBER(OFFSET('Hygiene Data'!$H$6,0,10*ROW('Hygiene Data'!H65))),'Data Summary'!ED71="Yes"),OFFSET('Hygiene Data'!$H$6,0,10*ROW('Hygiene Data'!H65)),NA())</f>
        <v>#N/A</v>
      </c>
      <c r="BP71" s="109" t="e">
        <f ca="true">+IF(AND(ISNUMBER(OFFSET('Hygiene Data'!$H$8,0,10*ROW('Hygiene Data'!H65))),'Data Summary'!EE71="Yes"),OFFSET('Hygiene Data'!$H$8,0,10*ROW('Hygiene Data'!H65)),NA())</f>
        <v>#N/A</v>
      </c>
      <c r="BQ71" s="109" t="e">
        <f ca="true">+IF(AND(ISNUMBER(OFFSET('Hygiene Data'!$H$10,0,10*ROW('Hygiene Data'!H65))),'Data Summary'!EF71="Yes"),OFFSET('Hygiene Data'!$H$10,0,10*ROW('Hygiene Data'!H65)),NA())</f>
        <v>#N/A</v>
      </c>
    </row>
    <row r="72" x14ac:dyDescent="0.2">
      <c r="A72" s="57" t="e">
        <f ca="true">+IF(OFFSET('Water Data'!$B$1,0,10*ROW('Water Data'!B66))="",NA(),OFFSET('Water Data'!$B$1,0,10*ROW('Water Data'!B66)))</f>
        <v>#N/A</v>
      </c>
      <c r="B72" s="57" t="e">
        <f ca="true">+IF(OFFSET('Water Data'!$A$3,0,10*ROW('Water Data'!A69))="",NA(),OFFSET('Water Data'!$A$3,0,10*ROW('Water Data'!A69)))</f>
        <v>#N/A</v>
      </c>
      <c r="C72" s="57" t="e">
        <f ca="true">+IF(OFFSET('Water Data'!$C$3,0,10*ROW('Water Data'!C69))="",NA(),OFFSET('Water Data'!$C$3,0,10*ROW('Water Data'!C69)))</f>
        <v>#N/A</v>
      </c>
      <c r="D72" s="58" t="e">
        <f ca="true">+IF(AND(ISNUMBER(OFFSET('Water Data'!$C$5,0,10*ROW('Water Data'!C66))),'Data Summary'!BS72="Yes"),100-OFFSET('Water Data'!$C$5,0,10*ROW('Water Data'!C66)),NA())</f>
        <v>#N/A</v>
      </c>
      <c r="E72" s="58" t="e">
        <f ca="true">+IF(AND(ISNUMBER(OFFSET('Water Data'!$C$7,0,10*ROW('Water Data'!C66))),'Data Summary'!BT72="Yes"),OFFSET('Water Data'!$C$7,0,10*ROW('Water Data'!C66)),NA())</f>
        <v>#N/A</v>
      </c>
      <c r="F72" s="58" t="e">
        <f ca="true">+IF(AND(ISNUMBER(OFFSET('Water Data'!$C$10,0,10*ROW('Water Data'!C66))),'Data Summary'!BU72="Yes"),OFFSET('Water Data'!$C$10,0,10*ROW('Water Data'!C66)),NA())</f>
        <v>#N/A</v>
      </c>
      <c r="G72" s="58" t="e">
        <f ca="true">+IF(AND(ISNUMBER(OFFSET('Water Data'!$D$5,0,10*ROW('Water Data'!D66))),'Data Summary'!BV72="Yes"),100-OFFSET('Water Data'!$D$5,0,10*ROW('Water Data'!D66)),NA())</f>
        <v>#N/A</v>
      </c>
      <c r="H72" s="58" t="e">
        <f ca="true">+IF(AND(ISNUMBER(OFFSET('Water Data'!$D$7,0,10*ROW('Water Data'!D66))),'Data Summary'!BW72="Yes"),OFFSET('Water Data'!$D$7,0,10*ROW('Water Data'!D66)),NA())</f>
        <v>#N/A</v>
      </c>
      <c r="I72" s="58" t="e">
        <f ca="true">+IF(AND(ISNUMBER(OFFSET('Water Data'!$D$10,0,10*ROW('Water Data'!D66))),'Data Summary'!BX72="Yes"),OFFSET('Water Data'!$D$10,0,10*ROW('Water Data'!D66)),NA())</f>
        <v>#N/A</v>
      </c>
      <c r="J72" s="58" t="e">
        <f ca="true">+IF(AND(ISNUMBER(OFFSET('Water Data'!$E$5,0,10*ROW('Water Data'!E66))),'Data Summary'!BY72="Yes"),100-OFFSET('Water Data'!$E$5,0,10*ROW('Water Data'!E66)),NA())</f>
        <v>#N/A</v>
      </c>
      <c r="K72" s="58" t="e">
        <f ca="true">+IF(AND(ISNUMBER(OFFSET('Water Data'!$E$7,0,10*ROW('Water Data'!E66))),'Data Summary'!BZ72="Yes"),OFFSET('Water Data'!$E$7,0,10*ROW('Water Data'!E66)),NA())</f>
        <v>#N/A</v>
      </c>
      <c r="L72" s="58" t="e">
        <f ca="true">+IF(AND(ISNUMBER(OFFSET('Water Data'!$E$10,0,10*ROW('Water Data'!E66))),'Data Summary'!CA72="Yes"),OFFSET('Water Data'!$E$10,0,10*ROW('Water Data'!E66)),NA())</f>
        <v>#N/A</v>
      </c>
      <c r="M72" s="58" t="e">
        <f ca="true">+IF(AND(ISNUMBER(OFFSET('Water Data'!$F$5,0,10*ROW('Water Data'!F66))),'Data Summary'!CB72="Yes"),100-OFFSET('Water Data'!$F$5,0,10*ROW('Water Data'!F66)),NA())</f>
        <v>#N/A</v>
      </c>
      <c r="N72" s="58" t="e">
        <f ca="true">+IF(AND(ISNUMBER(OFFSET('Water Data'!$F$7,0,10*ROW('Water Data'!F66))),'Data Summary'!CC72="Yes"),OFFSET('Water Data'!$F$7,0,10*ROW('Water Data'!F66)),NA())</f>
        <v>#N/A</v>
      </c>
      <c r="O72" s="58" t="e">
        <f ca="true">+IF(AND(ISNUMBER(OFFSET('Water Data'!$F$10,0,10*ROW('Water Data'!F66))),'Data Summary'!CD72="Yes"),OFFSET('Water Data'!$F$10,0,10*ROW('Water Data'!F66)),NA())</f>
        <v>#N/A</v>
      </c>
      <c r="P72" s="58" t="e">
        <f ca="true">+IF(AND(ISNUMBER(OFFSET('Water Data'!$G$5,0,10*ROW('Water Data'!G66))),'Data Summary'!CE72="Yes"),100-OFFSET('Water Data'!$G$5,0,10*ROW('Water Data'!G66)),NA())</f>
        <v>#N/A</v>
      </c>
      <c r="Q72" s="58" t="e">
        <f ca="true">+IF(AND(ISNUMBER(OFFSET('Water Data'!$G$7,0,10*ROW('Water Data'!G66))),'Data Summary'!CF72="Yes"),OFFSET('Water Data'!$G$7,0,10*ROW('Water Data'!G66)),NA())</f>
        <v>#N/A</v>
      </c>
      <c r="R72" s="58" t="e">
        <f ca="true">+IF(AND(ISNUMBER(OFFSET('Water Data'!$G$10,0,10*ROW('Water Data'!G66))),'Data Summary'!CG72="Yes"),OFFSET('Water Data'!$G$10,0,10*ROW('Water Data'!G66)),NA())</f>
        <v>#N/A</v>
      </c>
      <c r="S72" s="58" t="e">
        <f ca="true">+IF(AND(ISNUMBER(OFFSET('Water Data'!$H$5,0,10*ROW('Water Data'!H66))),'Data Summary'!CH72="Yes"),100-OFFSET('Water Data'!$H$5,0,10*ROW('Water Data'!H66)),NA())</f>
        <v>#N/A</v>
      </c>
      <c r="T72" s="58" t="e">
        <f ca="true">+IF(AND(ISNUMBER(OFFSET('Water Data'!$H$7,0,10*ROW('Water Data'!H66))),'Data Summary'!CI72="Yes"),OFFSET('Water Data'!$H$7,0,10*ROW('Water Data'!H66)),NA())</f>
        <v>#N/A</v>
      </c>
      <c r="U72" s="58" t="e">
        <f ca="true">+IF(AND(ISNUMBER(OFFSET('Water Data'!$H$10,0,10*ROW('Water Data'!H66))),'Data Summary'!CJ72="Yes"),OFFSET('Water Data'!$H$10,0,10*ROW('Water Data'!H66)),NA())</f>
        <v>#N/A</v>
      </c>
      <c r="V72" s="104" t="e">
        <f ca="true">+IF(AND(ISNUMBER(OFFSET('Sanitation Data'!$C$5,0,10*ROW('Sanitation Data'!C66))),'Data Summary'!CK72="Yes"),100-OFFSET('Sanitation Data'!$C$5,0,10*ROW('Sanitation Data'!C66)),NA())</f>
        <v>#N/A</v>
      </c>
      <c r="W72" s="104" t="e">
        <f ca="true">+IF(AND(ISNUMBER(OFFSET('Sanitation Data'!$C$7,0,10*ROW('Sanitation Data'!C66))),'Data Summary'!CL72="Yes"),OFFSET('Sanitation Data'!$C$7,0,10*ROW('Sanitation Data'!C66)),NA())</f>
        <v>#N/A</v>
      </c>
      <c r="X72" s="104" t="e">
        <f ca="true">+IF(AND(ISNUMBER(OFFSET('Sanitation Data'!$C$11,0,10*ROW('Sanitation Data'!C66))),'Data Summary'!CM72="Yes"),OFFSET('Sanitation Data'!$C$11,0,10*ROW('Sanitation Data'!C66)),NA())</f>
        <v>#N/A</v>
      </c>
      <c r="Y72" s="104" t="e">
        <f ca="true">+IF(AND(ISNUMBER(OFFSET('Sanitation Data'!$C$12,0,10*ROW('Sanitation Data'!C66))),'Data Summary'!CN72="Yes"),OFFSET('Sanitation Data'!$C$12,0,10*ROW('Sanitation Data'!C66)),NA())</f>
        <v>#N/A</v>
      </c>
      <c r="Z72" s="104" t="e">
        <f ca="true">+IF(AND(ISNUMBER(OFFSET('Sanitation Data'!$C$13,0,10*ROW('Sanitation Data'!C66))),'Data Summary'!CO72="Yes"),OFFSET('Sanitation Data'!$C$13,0,10*ROW('Sanitation Data'!C66)),NA())</f>
        <v>#N/A</v>
      </c>
      <c r="AA72" s="104" t="e">
        <f ca="true">+IF(AND(ISNUMBER(OFFSET('Sanitation Data'!$D$5,0,10*ROW('Sanitation Data'!D66))),'Data Summary'!CP72="Yes"),100-OFFSET('Sanitation Data'!$D$5,0,10*ROW('Sanitation Data'!D66)),NA())</f>
        <v>#N/A</v>
      </c>
      <c r="AB72" s="104" t="e">
        <f ca="true">+IF(AND(ISNUMBER(OFFSET('Sanitation Data'!$D$7,0,10*ROW('Sanitation Data'!D66))),'Data Summary'!CQ72="Yes"),OFFSET('Sanitation Data'!$D$7,0,10*ROW('Sanitation Data'!D66)),NA())</f>
        <v>#N/A</v>
      </c>
      <c r="AC72" s="104" t="e">
        <f ca="true">+IF(AND(ISNUMBER(OFFSET('Sanitation Data'!$D$11,0,10*ROW('Sanitation Data'!D66))),'Data Summary'!CR72="Yes"),OFFSET('Sanitation Data'!$D$11,0,10*ROW('Sanitation Data'!D66)),NA())</f>
        <v>#N/A</v>
      </c>
      <c r="AD72" s="104" t="e">
        <f ca="true">+IF(AND(ISNUMBER(OFFSET('Sanitation Data'!$D$12,0,10*ROW('Sanitation Data'!D66))),'Data Summary'!CS72="Yes"),OFFSET('Sanitation Data'!$D$12,0,10*ROW('Sanitation Data'!D66)),NA())</f>
        <v>#N/A</v>
      </c>
      <c r="AE72" s="104" t="e">
        <f ca="true">+IF(AND(ISNUMBER(OFFSET('Sanitation Data'!$D$13,0,10*ROW('Sanitation Data'!D66))),'Data Summary'!CT72="Yes"),OFFSET('Sanitation Data'!$D$13,0,10*ROW('Sanitation Data'!D66)),NA())</f>
        <v>#N/A</v>
      </c>
      <c r="AF72" s="104" t="e">
        <f ca="true">+IF(AND(ISNUMBER(OFFSET('Sanitation Data'!$E$5,0,10*ROW('Sanitation Data'!E66))),'Data Summary'!CU72="Yes"),100-OFFSET('Sanitation Data'!$E$5,0,10*ROW('Sanitation Data'!E66)),NA())</f>
        <v>#N/A</v>
      </c>
      <c r="AG72" s="104" t="e">
        <f ca="true">+IF(AND(ISNUMBER(OFFSET('Sanitation Data'!$E$7,0,10*ROW('Sanitation Data'!E66))),'Data Summary'!CV72="Yes"),OFFSET('Sanitation Data'!$E$7,0,10*ROW('Sanitation Data'!E66)),NA())</f>
        <v>#N/A</v>
      </c>
      <c r="AH72" s="104" t="e">
        <f ca="true">+IF(AND(ISNUMBER(OFFSET('Sanitation Data'!$E$11,0,10*ROW('Sanitation Data'!E66))),'Data Summary'!CW72="Yes"),OFFSET('Sanitation Data'!$E$11,0,10*ROW('Sanitation Data'!E66)),NA())</f>
        <v>#N/A</v>
      </c>
      <c r="AI72" s="104" t="e">
        <f ca="true">+IF(AND(ISNUMBER(OFFSET('Sanitation Data'!$E$12,0,10*ROW('Sanitation Data'!E66))),'Data Summary'!CX72="Yes"),OFFSET('Sanitation Data'!$E$12,0,10*ROW('Sanitation Data'!E66)),NA())</f>
        <v>#N/A</v>
      </c>
      <c r="AJ72" s="104" t="e">
        <f ca="true">+IF(AND(ISNUMBER(OFFSET('Sanitation Data'!$E$13,0,10*ROW('Sanitation Data'!E66))),'Data Summary'!CY72="Yes"),OFFSET('Sanitation Data'!$E$13,0,10*ROW('Sanitation Data'!E66)),NA())</f>
        <v>#N/A</v>
      </c>
      <c r="AK72" s="104" t="e">
        <f ca="true">+IF(AND(ISNUMBER(OFFSET('Sanitation Data'!$F$5,0,10*ROW('Sanitation Data'!F66))),'Data Summary'!CZ72="Yes"),100-OFFSET('Sanitation Data'!$F$5,0,10*ROW('Sanitation Data'!F66)),NA())</f>
        <v>#N/A</v>
      </c>
      <c r="AL72" s="104" t="e">
        <f ca="true">+IF(AND(ISNUMBER(OFFSET('Sanitation Data'!$F$7,0,10*ROW('Sanitation Data'!F66))),'Data Summary'!DA72="Yes"),OFFSET('Sanitation Data'!$F$7,0,10*ROW('Sanitation Data'!F66)),NA())</f>
        <v>#N/A</v>
      </c>
      <c r="AM72" s="104" t="e">
        <f ca="true">+IF(AND(ISNUMBER(OFFSET('Sanitation Data'!$F$11,0,10*ROW('Sanitation Data'!F66))),'Data Summary'!DB72="Yes"),OFFSET('Sanitation Data'!$F$11,0,10*ROW('Sanitation Data'!F66)),NA())</f>
        <v>#N/A</v>
      </c>
      <c r="AN72" s="104" t="e">
        <f ca="true">+IF(AND(ISNUMBER(OFFSET('Sanitation Data'!$F$12,0,10*ROW('Sanitation Data'!F66))),'Data Summary'!DC72="Yes"),OFFSET('Sanitation Data'!$F$12,0,10*ROW('Sanitation Data'!F66)),NA())</f>
        <v>#N/A</v>
      </c>
      <c r="AO72" s="104" t="e">
        <f ca="true">+IF(AND(ISNUMBER(OFFSET('Sanitation Data'!$F$13,0,10*ROW('Sanitation Data'!F66))),'Data Summary'!DD72="Yes"),OFFSET('Sanitation Data'!$F$13,0,10*ROW('Sanitation Data'!F66)),NA())</f>
        <v>#N/A</v>
      </c>
      <c r="AP72" s="104" t="e">
        <f ca="true">+IF(AND(ISNUMBER(OFFSET('Sanitation Data'!$G$5,0,10*ROW('Sanitation Data'!G66))),'Data Summary'!DE72="Yes"),100-OFFSET('Sanitation Data'!$G$5,0,10*ROW('Sanitation Data'!G66)),NA())</f>
        <v>#N/A</v>
      </c>
      <c r="AQ72" s="104" t="e">
        <f ca="true">+IF(AND(ISNUMBER(OFFSET('Sanitation Data'!$G$7,0,10*ROW('Sanitation Data'!G66))),'Data Summary'!DF72="Yes"),OFFSET('Sanitation Data'!$G$7,0,10*ROW('Sanitation Data'!G66)),NA())</f>
        <v>#N/A</v>
      </c>
      <c r="AR72" s="104" t="e">
        <f ca="true">+IF(AND(ISNUMBER(OFFSET('Sanitation Data'!$G$11,0,10*ROW('Sanitation Data'!G66))),'Data Summary'!DG72="Yes"),OFFSET('Sanitation Data'!$G$11,0,10*ROW('Sanitation Data'!G66)),NA())</f>
        <v>#N/A</v>
      </c>
      <c r="AS72" s="104" t="e">
        <f ca="true">+IF(AND(ISNUMBER(OFFSET('Sanitation Data'!$G$12,0,10*ROW('Sanitation Data'!G66))),'Data Summary'!DH72="Yes"),OFFSET('Sanitation Data'!$G$12,0,10*ROW('Sanitation Data'!G66)),NA())</f>
        <v>#N/A</v>
      </c>
      <c r="AT72" s="104" t="e">
        <f ca="true">+IF(AND(ISNUMBER(OFFSET('Sanitation Data'!$G$13,0,10*ROW('Sanitation Data'!G66))),'Data Summary'!DI72="Yes"),OFFSET('Sanitation Data'!$G$13,0,10*ROW('Sanitation Data'!G66)),NA())</f>
        <v>#N/A</v>
      </c>
      <c r="AU72" s="104" t="e">
        <f ca="true">+IF(AND(ISNUMBER(OFFSET('Sanitation Data'!$H$5,0,10*ROW('Sanitation Data'!H66))),'Data Summary'!DJ72="Yes"),100-OFFSET('Sanitation Data'!$H$5,0,10*ROW('Sanitation Data'!H66)),NA())</f>
        <v>#N/A</v>
      </c>
      <c r="AV72" s="104" t="e">
        <f ca="true">+IF(AND(ISNUMBER(OFFSET('Sanitation Data'!$H$7,0,10*ROW('Sanitation Data'!H66))),'Data Summary'!DK72="Yes"),OFFSET('Sanitation Data'!$H$7,0,10*ROW('Sanitation Data'!H66)),NA())</f>
        <v>#N/A</v>
      </c>
      <c r="AW72" s="104" t="e">
        <f ca="true">+IF(AND(ISNUMBER(OFFSET('Sanitation Data'!$H$11,0,10*ROW('Sanitation Data'!H66))),'Data Summary'!DL72="Yes"),OFFSET('Sanitation Data'!$H$11,0,10*ROW('Sanitation Data'!H66)),NA())</f>
        <v>#N/A</v>
      </c>
      <c r="AX72" s="104" t="e">
        <f ca="true">+IF(AND(ISNUMBER(OFFSET('Sanitation Data'!$H$12,0,10*ROW('Sanitation Data'!H66))),'Data Summary'!DM72="Yes"),OFFSET('Sanitation Data'!$H$12,0,10*ROW('Sanitation Data'!H66)),NA())</f>
        <v>#N/A</v>
      </c>
      <c r="AY72" s="104" t="e">
        <f ca="true">+IF(AND(ISNUMBER(OFFSET('Sanitation Data'!$H$13,0,10*ROW('Sanitation Data'!H66))),'Data Summary'!DN72="Yes"),OFFSET('Sanitation Data'!$H$13,0,10*ROW('Sanitation Data'!H66)),NA())</f>
        <v>#N/A</v>
      </c>
      <c r="AZ72" s="109" t="e">
        <f ca="true">+IF(AND(ISNUMBER(OFFSET('Hygiene Data'!$C$6,0,10*ROW('Hygiene Data'!C66))),'Data Summary'!DO72="Yes"),OFFSET('Hygiene Data'!$C$6,0,10*ROW('Hygiene Data'!C66)),NA())</f>
        <v>#N/A</v>
      </c>
      <c r="BA72" s="109" t="e">
        <f ca="true">+IF(AND(ISNUMBER(OFFSET('Hygiene Data'!$C$8,0,10*ROW('Hygiene Data'!C66))),'Data Summary'!DP72="Yes"),OFFSET('Hygiene Data'!$C$8,0,10*ROW('Hygiene Data'!C66)),NA())</f>
        <v>#N/A</v>
      </c>
      <c r="BB72" s="109" t="e">
        <f ca="true">+IF(AND(ISNUMBER(OFFSET('Hygiene Data'!$C$10,0,10*ROW('Hygiene Data'!C66))),'Data Summary'!DQ72="Yes"),OFFSET('Hygiene Data'!$C$10,0,10*ROW('Hygiene Data'!C66)),NA())</f>
        <v>#N/A</v>
      </c>
      <c r="BC72" s="109" t="e">
        <f ca="true">+IF(AND(ISNUMBER(OFFSET('Hygiene Data'!$D$6,0,10*ROW('Hygiene Data'!D66))),'Data Summary'!DR72="Yes"),OFFSET('Hygiene Data'!$D$6,0,10*ROW('Hygiene Data'!D66)),NA())</f>
        <v>#N/A</v>
      </c>
      <c r="BD72" s="109" t="e">
        <f ca="true">+IF(AND(ISNUMBER(OFFSET('Hygiene Data'!$D$8,0,10*ROW('Hygiene Data'!D66))),'Data Summary'!DS72="Yes"),OFFSET('Hygiene Data'!$D$8,0,10*ROW('Hygiene Data'!D66)),NA())</f>
        <v>#N/A</v>
      </c>
      <c r="BE72" s="109" t="e">
        <f ca="true">+IF(AND(ISNUMBER(OFFSET('Hygiene Data'!$D$10,0,10*ROW('Hygiene Data'!D66))),'Data Summary'!DT72="Yes"),OFFSET('Hygiene Data'!$D$10,0,10*ROW('Hygiene Data'!D66)),NA())</f>
        <v>#N/A</v>
      </c>
      <c r="BF72" s="109" t="e">
        <f ca="true">+IF(AND(ISNUMBER(OFFSET('Hygiene Data'!$E$6,0,10*ROW('Hygiene Data'!E66))),'Data Summary'!DU72="Yes"),OFFSET('Hygiene Data'!$E$6,0,10*ROW('Hygiene Data'!E66)),NA())</f>
        <v>#N/A</v>
      </c>
      <c r="BG72" s="109" t="e">
        <f ca="true">+IF(AND(ISNUMBER(OFFSET('Hygiene Data'!$E$8,0,10*ROW('Hygiene Data'!E66))),'Data Summary'!DV72="Yes"),OFFSET('Hygiene Data'!$E$8,0,10*ROW('Hygiene Data'!E66)),NA())</f>
        <v>#N/A</v>
      </c>
      <c r="BH72" s="109" t="e">
        <f ca="true">+IF(AND(ISNUMBER(OFFSET('Hygiene Data'!$E$10,0,10*ROW('Hygiene Data'!E66))),'Data Summary'!DW72="Yes"),OFFSET('Hygiene Data'!$E$10,0,10*ROW('Hygiene Data'!E66)),NA())</f>
        <v>#N/A</v>
      </c>
      <c r="BI72" s="109" t="e">
        <f ca="true">+IF(AND(ISNUMBER(OFFSET('Hygiene Data'!$F$6,0,10*ROW('Hygiene Data'!F66))),'Data Summary'!DX72="Yes"),OFFSET('Hygiene Data'!$F$6,0,10*ROW('Hygiene Data'!F66)),NA())</f>
        <v>#N/A</v>
      </c>
      <c r="BJ72" s="109" t="e">
        <f ca="true">+IF(AND(ISNUMBER(OFFSET('Hygiene Data'!$F$8,0,10*ROW('Hygiene Data'!F66))),'Data Summary'!DY72="Yes"),OFFSET('Hygiene Data'!$F$8,0,10*ROW('Hygiene Data'!F66)),NA())</f>
        <v>#N/A</v>
      </c>
      <c r="BK72" s="109" t="e">
        <f ca="true">+IF(AND(ISNUMBER(OFFSET('Hygiene Data'!$F$10,0,10*ROW('Hygiene Data'!F66))),'Data Summary'!DZ72="Yes"),OFFSET('Hygiene Data'!$F$10,0,10*ROW('Hygiene Data'!F66)),NA())</f>
        <v>#N/A</v>
      </c>
      <c r="BL72" s="109" t="e">
        <f ca="true">+IF(AND(ISNUMBER(OFFSET('Hygiene Data'!$G$6,0,10*ROW('Hygiene Data'!G66))),'Data Summary'!EA72="Yes"),OFFSET('Hygiene Data'!$G$6,0,10*ROW('Hygiene Data'!G66)),NA())</f>
        <v>#N/A</v>
      </c>
      <c r="BM72" s="109" t="e">
        <f ca="true">+IF(AND(ISNUMBER(OFFSET('Hygiene Data'!$G$8,0,10*ROW('Hygiene Data'!G66))),'Data Summary'!EB72="Yes"),OFFSET('Hygiene Data'!$G$8,0,10*ROW('Hygiene Data'!G66)),NA())</f>
        <v>#N/A</v>
      </c>
      <c r="BN72" s="109" t="e">
        <f ca="true">+IF(AND(ISNUMBER(OFFSET('Hygiene Data'!$G$10,0,10*ROW('Hygiene Data'!G66))),'Data Summary'!EC72="Yes"),OFFSET('Hygiene Data'!$G$10,0,10*ROW('Hygiene Data'!G66)),NA())</f>
        <v>#N/A</v>
      </c>
      <c r="BO72" s="109" t="e">
        <f ca="true">+IF(AND(ISNUMBER(OFFSET('Hygiene Data'!$H$6,0,10*ROW('Hygiene Data'!H66))),'Data Summary'!ED72="Yes"),OFFSET('Hygiene Data'!$H$6,0,10*ROW('Hygiene Data'!H66)),NA())</f>
        <v>#N/A</v>
      </c>
      <c r="BP72" s="109" t="e">
        <f ca="true">+IF(AND(ISNUMBER(OFFSET('Hygiene Data'!$H$8,0,10*ROW('Hygiene Data'!H66))),'Data Summary'!EE72="Yes"),OFFSET('Hygiene Data'!$H$8,0,10*ROW('Hygiene Data'!H66)),NA())</f>
        <v>#N/A</v>
      </c>
      <c r="BQ72" s="109" t="e">
        <f ca="true">+IF(AND(ISNUMBER(OFFSET('Hygiene Data'!$H$10,0,10*ROW('Hygiene Data'!H66))),'Data Summary'!EF72="Yes"),OFFSET('Hygiene Data'!$H$10,0,10*ROW('Hygiene Data'!H66)),NA())</f>
        <v>#N/A</v>
      </c>
    </row>
    <row r="73" x14ac:dyDescent="0.2">
      <c r="A73" s="57" t="e">
        <f ca="true">+IF(OFFSET('Water Data'!$B$1,0,10*ROW('Water Data'!B67))="",NA(),OFFSET('Water Data'!$B$1,0,10*ROW('Water Data'!B67)))</f>
        <v>#N/A</v>
      </c>
      <c r="B73" s="57" t="e">
        <f ca="true">+IF(OFFSET('Water Data'!$A$3,0,10*ROW('Water Data'!A70))="",NA(),OFFSET('Water Data'!$A$3,0,10*ROW('Water Data'!A70)))</f>
        <v>#N/A</v>
      </c>
      <c r="C73" s="57" t="e">
        <f ca="true">+IF(OFFSET('Water Data'!$C$3,0,10*ROW('Water Data'!C70))="",NA(),OFFSET('Water Data'!$C$3,0,10*ROW('Water Data'!C70)))</f>
        <v>#N/A</v>
      </c>
      <c r="D73" s="58" t="e">
        <f ca="true">+IF(AND(ISNUMBER(OFFSET('Water Data'!$C$5,0,10*ROW('Water Data'!C67))),'Data Summary'!BS73="Yes"),100-OFFSET('Water Data'!$C$5,0,10*ROW('Water Data'!C67)),NA())</f>
        <v>#N/A</v>
      </c>
      <c r="E73" s="58" t="e">
        <f ca="true">+IF(AND(ISNUMBER(OFFSET('Water Data'!$C$7,0,10*ROW('Water Data'!C67))),'Data Summary'!BT73="Yes"),OFFSET('Water Data'!$C$7,0,10*ROW('Water Data'!C67)),NA())</f>
        <v>#N/A</v>
      </c>
      <c r="F73" s="58" t="e">
        <f ca="true">+IF(AND(ISNUMBER(OFFSET('Water Data'!$C$10,0,10*ROW('Water Data'!C67))),'Data Summary'!BU73="Yes"),OFFSET('Water Data'!$C$10,0,10*ROW('Water Data'!C67)),NA())</f>
        <v>#N/A</v>
      </c>
      <c r="G73" s="58" t="e">
        <f ca="true">+IF(AND(ISNUMBER(OFFSET('Water Data'!$D$5,0,10*ROW('Water Data'!D67))),'Data Summary'!BV73="Yes"),100-OFFSET('Water Data'!$D$5,0,10*ROW('Water Data'!D67)),NA())</f>
        <v>#N/A</v>
      </c>
      <c r="H73" s="58" t="e">
        <f ca="true">+IF(AND(ISNUMBER(OFFSET('Water Data'!$D$7,0,10*ROW('Water Data'!D67))),'Data Summary'!BW73="Yes"),OFFSET('Water Data'!$D$7,0,10*ROW('Water Data'!D67)),NA())</f>
        <v>#N/A</v>
      </c>
      <c r="I73" s="58" t="e">
        <f ca="true">+IF(AND(ISNUMBER(OFFSET('Water Data'!$D$10,0,10*ROW('Water Data'!D67))),'Data Summary'!BX73="Yes"),OFFSET('Water Data'!$D$10,0,10*ROW('Water Data'!D67)),NA())</f>
        <v>#N/A</v>
      </c>
      <c r="J73" s="58" t="e">
        <f ca="true">+IF(AND(ISNUMBER(OFFSET('Water Data'!$E$5,0,10*ROW('Water Data'!E67))),'Data Summary'!BY73="Yes"),100-OFFSET('Water Data'!$E$5,0,10*ROW('Water Data'!E67)),NA())</f>
        <v>#N/A</v>
      </c>
      <c r="K73" s="58" t="e">
        <f ca="true">+IF(AND(ISNUMBER(OFFSET('Water Data'!$E$7,0,10*ROW('Water Data'!E67))),'Data Summary'!BZ73="Yes"),OFFSET('Water Data'!$E$7,0,10*ROW('Water Data'!E67)),NA())</f>
        <v>#N/A</v>
      </c>
      <c r="L73" s="58" t="e">
        <f ca="true">+IF(AND(ISNUMBER(OFFSET('Water Data'!$E$10,0,10*ROW('Water Data'!E67))),'Data Summary'!CA73="Yes"),OFFSET('Water Data'!$E$10,0,10*ROW('Water Data'!E67)),NA())</f>
        <v>#N/A</v>
      </c>
      <c r="M73" s="58" t="e">
        <f ca="true">+IF(AND(ISNUMBER(OFFSET('Water Data'!$F$5,0,10*ROW('Water Data'!F67))),'Data Summary'!CB73="Yes"),100-OFFSET('Water Data'!$F$5,0,10*ROW('Water Data'!F67)),NA())</f>
        <v>#N/A</v>
      </c>
      <c r="N73" s="58" t="e">
        <f ca="true">+IF(AND(ISNUMBER(OFFSET('Water Data'!$F$7,0,10*ROW('Water Data'!F67))),'Data Summary'!CC73="Yes"),OFFSET('Water Data'!$F$7,0,10*ROW('Water Data'!F67)),NA())</f>
        <v>#N/A</v>
      </c>
      <c r="O73" s="58" t="e">
        <f ca="true">+IF(AND(ISNUMBER(OFFSET('Water Data'!$F$10,0,10*ROW('Water Data'!F67))),'Data Summary'!CD73="Yes"),OFFSET('Water Data'!$F$10,0,10*ROW('Water Data'!F67)),NA())</f>
        <v>#N/A</v>
      </c>
      <c r="P73" s="58" t="e">
        <f ca="true">+IF(AND(ISNUMBER(OFFSET('Water Data'!$G$5,0,10*ROW('Water Data'!G67))),'Data Summary'!CE73="Yes"),100-OFFSET('Water Data'!$G$5,0,10*ROW('Water Data'!G67)),NA())</f>
        <v>#N/A</v>
      </c>
      <c r="Q73" s="58" t="e">
        <f ca="true">+IF(AND(ISNUMBER(OFFSET('Water Data'!$G$7,0,10*ROW('Water Data'!G67))),'Data Summary'!CF73="Yes"),OFFSET('Water Data'!$G$7,0,10*ROW('Water Data'!G67)),NA())</f>
        <v>#N/A</v>
      </c>
      <c r="R73" s="58" t="e">
        <f ca="true">+IF(AND(ISNUMBER(OFFSET('Water Data'!$G$10,0,10*ROW('Water Data'!G67))),'Data Summary'!CG73="Yes"),OFFSET('Water Data'!$G$10,0,10*ROW('Water Data'!G67)),NA())</f>
        <v>#N/A</v>
      </c>
      <c r="S73" s="58" t="e">
        <f ca="true">+IF(AND(ISNUMBER(OFFSET('Water Data'!$H$5,0,10*ROW('Water Data'!H67))),'Data Summary'!CH73="Yes"),100-OFFSET('Water Data'!$H$5,0,10*ROW('Water Data'!H67)),NA())</f>
        <v>#N/A</v>
      </c>
      <c r="T73" s="58" t="e">
        <f ca="true">+IF(AND(ISNUMBER(OFFSET('Water Data'!$H$7,0,10*ROW('Water Data'!H67))),'Data Summary'!CI73="Yes"),OFFSET('Water Data'!$H$7,0,10*ROW('Water Data'!H67)),NA())</f>
        <v>#N/A</v>
      </c>
      <c r="U73" s="58" t="e">
        <f ca="true">+IF(AND(ISNUMBER(OFFSET('Water Data'!$H$10,0,10*ROW('Water Data'!H67))),'Data Summary'!CJ73="Yes"),OFFSET('Water Data'!$H$10,0,10*ROW('Water Data'!H67)),NA())</f>
        <v>#N/A</v>
      </c>
      <c r="V73" s="104" t="e">
        <f ca="true">+IF(AND(ISNUMBER(OFFSET('Sanitation Data'!$C$5,0,10*ROW('Sanitation Data'!C67))),'Data Summary'!CK73="Yes"),100-OFFSET('Sanitation Data'!$C$5,0,10*ROW('Sanitation Data'!C67)),NA())</f>
        <v>#N/A</v>
      </c>
      <c r="W73" s="104" t="e">
        <f ca="true">+IF(AND(ISNUMBER(OFFSET('Sanitation Data'!$C$7,0,10*ROW('Sanitation Data'!C67))),'Data Summary'!CL73="Yes"),OFFSET('Sanitation Data'!$C$7,0,10*ROW('Sanitation Data'!C67)),NA())</f>
        <v>#N/A</v>
      </c>
      <c r="X73" s="104" t="e">
        <f ca="true">+IF(AND(ISNUMBER(OFFSET('Sanitation Data'!$C$11,0,10*ROW('Sanitation Data'!C67))),'Data Summary'!CM73="Yes"),OFFSET('Sanitation Data'!$C$11,0,10*ROW('Sanitation Data'!C67)),NA())</f>
        <v>#N/A</v>
      </c>
      <c r="Y73" s="104" t="e">
        <f ca="true">+IF(AND(ISNUMBER(OFFSET('Sanitation Data'!$C$12,0,10*ROW('Sanitation Data'!C67))),'Data Summary'!CN73="Yes"),OFFSET('Sanitation Data'!$C$12,0,10*ROW('Sanitation Data'!C67)),NA())</f>
        <v>#N/A</v>
      </c>
      <c r="Z73" s="104" t="e">
        <f ca="true">+IF(AND(ISNUMBER(OFFSET('Sanitation Data'!$C$13,0,10*ROW('Sanitation Data'!C67))),'Data Summary'!CO73="Yes"),OFFSET('Sanitation Data'!$C$13,0,10*ROW('Sanitation Data'!C67)),NA())</f>
        <v>#N/A</v>
      </c>
      <c r="AA73" s="104" t="e">
        <f ca="true">+IF(AND(ISNUMBER(OFFSET('Sanitation Data'!$D$5,0,10*ROW('Sanitation Data'!D67))),'Data Summary'!CP73="Yes"),100-OFFSET('Sanitation Data'!$D$5,0,10*ROW('Sanitation Data'!D67)),NA())</f>
        <v>#N/A</v>
      </c>
      <c r="AB73" s="104" t="e">
        <f ca="true">+IF(AND(ISNUMBER(OFFSET('Sanitation Data'!$D$7,0,10*ROW('Sanitation Data'!D67))),'Data Summary'!CQ73="Yes"),OFFSET('Sanitation Data'!$D$7,0,10*ROW('Sanitation Data'!D67)),NA())</f>
        <v>#N/A</v>
      </c>
      <c r="AC73" s="104" t="e">
        <f ca="true">+IF(AND(ISNUMBER(OFFSET('Sanitation Data'!$D$11,0,10*ROW('Sanitation Data'!D67))),'Data Summary'!CR73="Yes"),OFFSET('Sanitation Data'!$D$11,0,10*ROW('Sanitation Data'!D67)),NA())</f>
        <v>#N/A</v>
      </c>
      <c r="AD73" s="104" t="e">
        <f ca="true">+IF(AND(ISNUMBER(OFFSET('Sanitation Data'!$D$12,0,10*ROW('Sanitation Data'!D67))),'Data Summary'!CS73="Yes"),OFFSET('Sanitation Data'!$D$12,0,10*ROW('Sanitation Data'!D67)),NA())</f>
        <v>#N/A</v>
      </c>
      <c r="AE73" s="104" t="e">
        <f ca="true">+IF(AND(ISNUMBER(OFFSET('Sanitation Data'!$D$13,0,10*ROW('Sanitation Data'!D67))),'Data Summary'!CT73="Yes"),OFFSET('Sanitation Data'!$D$13,0,10*ROW('Sanitation Data'!D67)),NA())</f>
        <v>#N/A</v>
      </c>
      <c r="AF73" s="104" t="e">
        <f ca="true">+IF(AND(ISNUMBER(OFFSET('Sanitation Data'!$E$5,0,10*ROW('Sanitation Data'!E67))),'Data Summary'!CU73="Yes"),100-OFFSET('Sanitation Data'!$E$5,0,10*ROW('Sanitation Data'!E67)),NA())</f>
        <v>#N/A</v>
      </c>
      <c r="AG73" s="104" t="e">
        <f ca="true">+IF(AND(ISNUMBER(OFFSET('Sanitation Data'!$E$7,0,10*ROW('Sanitation Data'!E67))),'Data Summary'!CV73="Yes"),OFFSET('Sanitation Data'!$E$7,0,10*ROW('Sanitation Data'!E67)),NA())</f>
        <v>#N/A</v>
      </c>
      <c r="AH73" s="104" t="e">
        <f ca="true">+IF(AND(ISNUMBER(OFFSET('Sanitation Data'!$E$11,0,10*ROW('Sanitation Data'!E67))),'Data Summary'!CW73="Yes"),OFFSET('Sanitation Data'!$E$11,0,10*ROW('Sanitation Data'!E67)),NA())</f>
        <v>#N/A</v>
      </c>
      <c r="AI73" s="104" t="e">
        <f ca="true">+IF(AND(ISNUMBER(OFFSET('Sanitation Data'!$E$12,0,10*ROW('Sanitation Data'!E67))),'Data Summary'!CX73="Yes"),OFFSET('Sanitation Data'!$E$12,0,10*ROW('Sanitation Data'!E67)),NA())</f>
        <v>#N/A</v>
      </c>
      <c r="AJ73" s="104" t="e">
        <f ca="true">+IF(AND(ISNUMBER(OFFSET('Sanitation Data'!$E$13,0,10*ROW('Sanitation Data'!E67))),'Data Summary'!CY73="Yes"),OFFSET('Sanitation Data'!$E$13,0,10*ROW('Sanitation Data'!E67)),NA())</f>
        <v>#N/A</v>
      </c>
      <c r="AK73" s="104" t="e">
        <f ca="true">+IF(AND(ISNUMBER(OFFSET('Sanitation Data'!$F$5,0,10*ROW('Sanitation Data'!F67))),'Data Summary'!CZ73="Yes"),100-OFFSET('Sanitation Data'!$F$5,0,10*ROW('Sanitation Data'!F67)),NA())</f>
        <v>#N/A</v>
      </c>
      <c r="AL73" s="104" t="e">
        <f ca="true">+IF(AND(ISNUMBER(OFFSET('Sanitation Data'!$F$7,0,10*ROW('Sanitation Data'!F67))),'Data Summary'!DA73="Yes"),OFFSET('Sanitation Data'!$F$7,0,10*ROW('Sanitation Data'!F67)),NA())</f>
        <v>#N/A</v>
      </c>
      <c r="AM73" s="104" t="e">
        <f ca="true">+IF(AND(ISNUMBER(OFFSET('Sanitation Data'!$F$11,0,10*ROW('Sanitation Data'!F67))),'Data Summary'!DB73="Yes"),OFFSET('Sanitation Data'!$F$11,0,10*ROW('Sanitation Data'!F67)),NA())</f>
        <v>#N/A</v>
      </c>
      <c r="AN73" s="104" t="e">
        <f ca="true">+IF(AND(ISNUMBER(OFFSET('Sanitation Data'!$F$12,0,10*ROW('Sanitation Data'!F67))),'Data Summary'!DC73="Yes"),OFFSET('Sanitation Data'!$F$12,0,10*ROW('Sanitation Data'!F67)),NA())</f>
        <v>#N/A</v>
      </c>
      <c r="AO73" s="104" t="e">
        <f ca="true">+IF(AND(ISNUMBER(OFFSET('Sanitation Data'!$F$13,0,10*ROW('Sanitation Data'!F67))),'Data Summary'!DD73="Yes"),OFFSET('Sanitation Data'!$F$13,0,10*ROW('Sanitation Data'!F67)),NA())</f>
        <v>#N/A</v>
      </c>
      <c r="AP73" s="104" t="e">
        <f ca="true">+IF(AND(ISNUMBER(OFFSET('Sanitation Data'!$G$5,0,10*ROW('Sanitation Data'!G67))),'Data Summary'!DE73="Yes"),100-OFFSET('Sanitation Data'!$G$5,0,10*ROW('Sanitation Data'!G67)),NA())</f>
        <v>#N/A</v>
      </c>
      <c r="AQ73" s="104" t="e">
        <f ca="true">+IF(AND(ISNUMBER(OFFSET('Sanitation Data'!$G$7,0,10*ROW('Sanitation Data'!G67))),'Data Summary'!DF73="Yes"),OFFSET('Sanitation Data'!$G$7,0,10*ROW('Sanitation Data'!G67)),NA())</f>
        <v>#N/A</v>
      </c>
      <c r="AR73" s="104" t="e">
        <f ca="true">+IF(AND(ISNUMBER(OFFSET('Sanitation Data'!$G$11,0,10*ROW('Sanitation Data'!G67))),'Data Summary'!DG73="Yes"),OFFSET('Sanitation Data'!$G$11,0,10*ROW('Sanitation Data'!G67)),NA())</f>
        <v>#N/A</v>
      </c>
      <c r="AS73" s="104" t="e">
        <f ca="true">+IF(AND(ISNUMBER(OFFSET('Sanitation Data'!$G$12,0,10*ROW('Sanitation Data'!G67))),'Data Summary'!DH73="Yes"),OFFSET('Sanitation Data'!$G$12,0,10*ROW('Sanitation Data'!G67)),NA())</f>
        <v>#N/A</v>
      </c>
      <c r="AT73" s="104" t="e">
        <f ca="true">+IF(AND(ISNUMBER(OFFSET('Sanitation Data'!$G$13,0,10*ROW('Sanitation Data'!G67))),'Data Summary'!DI73="Yes"),OFFSET('Sanitation Data'!$G$13,0,10*ROW('Sanitation Data'!G67)),NA())</f>
        <v>#N/A</v>
      </c>
      <c r="AU73" s="104" t="e">
        <f ca="true">+IF(AND(ISNUMBER(OFFSET('Sanitation Data'!$H$5,0,10*ROW('Sanitation Data'!H67))),'Data Summary'!DJ73="Yes"),100-OFFSET('Sanitation Data'!$H$5,0,10*ROW('Sanitation Data'!H67)),NA())</f>
        <v>#N/A</v>
      </c>
      <c r="AV73" s="104" t="e">
        <f ca="true">+IF(AND(ISNUMBER(OFFSET('Sanitation Data'!$H$7,0,10*ROW('Sanitation Data'!H67))),'Data Summary'!DK73="Yes"),OFFSET('Sanitation Data'!$H$7,0,10*ROW('Sanitation Data'!H67)),NA())</f>
        <v>#N/A</v>
      </c>
      <c r="AW73" s="104" t="e">
        <f ca="true">+IF(AND(ISNUMBER(OFFSET('Sanitation Data'!$H$11,0,10*ROW('Sanitation Data'!H67))),'Data Summary'!DL73="Yes"),OFFSET('Sanitation Data'!$H$11,0,10*ROW('Sanitation Data'!H67)),NA())</f>
        <v>#N/A</v>
      </c>
      <c r="AX73" s="104" t="e">
        <f ca="true">+IF(AND(ISNUMBER(OFFSET('Sanitation Data'!$H$12,0,10*ROW('Sanitation Data'!H67))),'Data Summary'!DM73="Yes"),OFFSET('Sanitation Data'!$H$12,0,10*ROW('Sanitation Data'!H67)),NA())</f>
        <v>#N/A</v>
      </c>
      <c r="AY73" s="104" t="e">
        <f ca="true">+IF(AND(ISNUMBER(OFFSET('Sanitation Data'!$H$13,0,10*ROW('Sanitation Data'!H67))),'Data Summary'!DN73="Yes"),OFFSET('Sanitation Data'!$H$13,0,10*ROW('Sanitation Data'!H67)),NA())</f>
        <v>#N/A</v>
      </c>
      <c r="AZ73" s="109" t="e">
        <f ca="true">+IF(AND(ISNUMBER(OFFSET('Hygiene Data'!$C$6,0,10*ROW('Hygiene Data'!C67))),'Data Summary'!DO73="Yes"),OFFSET('Hygiene Data'!$C$6,0,10*ROW('Hygiene Data'!C67)),NA())</f>
        <v>#N/A</v>
      </c>
      <c r="BA73" s="109" t="e">
        <f ca="true">+IF(AND(ISNUMBER(OFFSET('Hygiene Data'!$C$8,0,10*ROW('Hygiene Data'!C67))),'Data Summary'!DP73="Yes"),OFFSET('Hygiene Data'!$C$8,0,10*ROW('Hygiene Data'!C67)),NA())</f>
        <v>#N/A</v>
      </c>
      <c r="BB73" s="109" t="e">
        <f ca="true">+IF(AND(ISNUMBER(OFFSET('Hygiene Data'!$C$10,0,10*ROW('Hygiene Data'!C67))),'Data Summary'!DQ73="Yes"),OFFSET('Hygiene Data'!$C$10,0,10*ROW('Hygiene Data'!C67)),NA())</f>
        <v>#N/A</v>
      </c>
      <c r="BC73" s="109" t="e">
        <f ca="true">+IF(AND(ISNUMBER(OFFSET('Hygiene Data'!$D$6,0,10*ROW('Hygiene Data'!D67))),'Data Summary'!DR73="Yes"),OFFSET('Hygiene Data'!$D$6,0,10*ROW('Hygiene Data'!D67)),NA())</f>
        <v>#N/A</v>
      </c>
      <c r="BD73" s="109" t="e">
        <f ca="true">+IF(AND(ISNUMBER(OFFSET('Hygiene Data'!$D$8,0,10*ROW('Hygiene Data'!D67))),'Data Summary'!DS73="Yes"),OFFSET('Hygiene Data'!$D$8,0,10*ROW('Hygiene Data'!D67)),NA())</f>
        <v>#N/A</v>
      </c>
      <c r="BE73" s="109" t="e">
        <f ca="true">+IF(AND(ISNUMBER(OFFSET('Hygiene Data'!$D$10,0,10*ROW('Hygiene Data'!D67))),'Data Summary'!DT73="Yes"),OFFSET('Hygiene Data'!$D$10,0,10*ROW('Hygiene Data'!D67)),NA())</f>
        <v>#N/A</v>
      </c>
      <c r="BF73" s="109" t="e">
        <f ca="true">+IF(AND(ISNUMBER(OFFSET('Hygiene Data'!$E$6,0,10*ROW('Hygiene Data'!E67))),'Data Summary'!DU73="Yes"),OFFSET('Hygiene Data'!$E$6,0,10*ROW('Hygiene Data'!E67)),NA())</f>
        <v>#N/A</v>
      </c>
      <c r="BG73" s="109" t="e">
        <f ca="true">+IF(AND(ISNUMBER(OFFSET('Hygiene Data'!$E$8,0,10*ROW('Hygiene Data'!E67))),'Data Summary'!DV73="Yes"),OFFSET('Hygiene Data'!$E$8,0,10*ROW('Hygiene Data'!E67)),NA())</f>
        <v>#N/A</v>
      </c>
      <c r="BH73" s="109" t="e">
        <f ca="true">+IF(AND(ISNUMBER(OFFSET('Hygiene Data'!$E$10,0,10*ROW('Hygiene Data'!E67))),'Data Summary'!DW73="Yes"),OFFSET('Hygiene Data'!$E$10,0,10*ROW('Hygiene Data'!E67)),NA())</f>
        <v>#N/A</v>
      </c>
      <c r="BI73" s="109" t="e">
        <f ca="true">+IF(AND(ISNUMBER(OFFSET('Hygiene Data'!$F$6,0,10*ROW('Hygiene Data'!F67))),'Data Summary'!DX73="Yes"),OFFSET('Hygiene Data'!$F$6,0,10*ROW('Hygiene Data'!F67)),NA())</f>
        <v>#N/A</v>
      </c>
      <c r="BJ73" s="109" t="e">
        <f ca="true">+IF(AND(ISNUMBER(OFFSET('Hygiene Data'!$F$8,0,10*ROW('Hygiene Data'!F67))),'Data Summary'!DY73="Yes"),OFFSET('Hygiene Data'!$F$8,0,10*ROW('Hygiene Data'!F67)),NA())</f>
        <v>#N/A</v>
      </c>
      <c r="BK73" s="109" t="e">
        <f ca="true">+IF(AND(ISNUMBER(OFFSET('Hygiene Data'!$F$10,0,10*ROW('Hygiene Data'!F67))),'Data Summary'!DZ73="Yes"),OFFSET('Hygiene Data'!$F$10,0,10*ROW('Hygiene Data'!F67)),NA())</f>
        <v>#N/A</v>
      </c>
      <c r="BL73" s="109" t="e">
        <f ca="true">+IF(AND(ISNUMBER(OFFSET('Hygiene Data'!$G$6,0,10*ROW('Hygiene Data'!G67))),'Data Summary'!EA73="Yes"),OFFSET('Hygiene Data'!$G$6,0,10*ROW('Hygiene Data'!G67)),NA())</f>
        <v>#N/A</v>
      </c>
      <c r="BM73" s="109" t="e">
        <f ca="true">+IF(AND(ISNUMBER(OFFSET('Hygiene Data'!$G$8,0,10*ROW('Hygiene Data'!G67))),'Data Summary'!EB73="Yes"),OFFSET('Hygiene Data'!$G$8,0,10*ROW('Hygiene Data'!G67)),NA())</f>
        <v>#N/A</v>
      </c>
      <c r="BN73" s="109" t="e">
        <f ca="true">+IF(AND(ISNUMBER(OFFSET('Hygiene Data'!$G$10,0,10*ROW('Hygiene Data'!G67))),'Data Summary'!EC73="Yes"),OFFSET('Hygiene Data'!$G$10,0,10*ROW('Hygiene Data'!G67)),NA())</f>
        <v>#N/A</v>
      </c>
      <c r="BO73" s="109" t="e">
        <f ca="true">+IF(AND(ISNUMBER(OFFSET('Hygiene Data'!$H$6,0,10*ROW('Hygiene Data'!H67))),'Data Summary'!ED73="Yes"),OFFSET('Hygiene Data'!$H$6,0,10*ROW('Hygiene Data'!H67)),NA())</f>
        <v>#N/A</v>
      </c>
      <c r="BP73" s="109" t="e">
        <f ca="true">+IF(AND(ISNUMBER(OFFSET('Hygiene Data'!$H$8,0,10*ROW('Hygiene Data'!H67))),'Data Summary'!EE73="Yes"),OFFSET('Hygiene Data'!$H$8,0,10*ROW('Hygiene Data'!H67)),NA())</f>
        <v>#N/A</v>
      </c>
      <c r="BQ73" s="109" t="e">
        <f ca="true">+IF(AND(ISNUMBER(OFFSET('Hygiene Data'!$H$10,0,10*ROW('Hygiene Data'!H67))),'Data Summary'!EF73="Yes"),OFFSET('Hygiene Data'!$H$10,0,10*ROW('Hygiene Data'!H67)),NA())</f>
        <v>#N/A</v>
      </c>
    </row>
    <row r="74" x14ac:dyDescent="0.2">
      <c r="A74" s="57" t="e">
        <f ca="true">+IF(OFFSET('Water Data'!$B$1,0,10*ROW('Water Data'!B68))="",NA(),OFFSET('Water Data'!$B$1,0,10*ROW('Water Data'!B68)))</f>
        <v>#N/A</v>
      </c>
      <c r="B74" s="57" t="e">
        <f ca="true">+IF(OFFSET('Water Data'!$A$3,0,10*ROW('Water Data'!A71))="",NA(),OFFSET('Water Data'!$A$3,0,10*ROW('Water Data'!A71)))</f>
        <v>#N/A</v>
      </c>
      <c r="C74" s="57" t="e">
        <f ca="true">+IF(OFFSET('Water Data'!$C$3,0,10*ROW('Water Data'!C71))="",NA(),OFFSET('Water Data'!$C$3,0,10*ROW('Water Data'!C71)))</f>
        <v>#N/A</v>
      </c>
      <c r="D74" s="58" t="e">
        <f ca="true">+IF(AND(ISNUMBER(OFFSET('Water Data'!$C$5,0,10*ROW('Water Data'!C68))),'Data Summary'!BS74="Yes"),100-OFFSET('Water Data'!$C$5,0,10*ROW('Water Data'!C68)),NA())</f>
        <v>#N/A</v>
      </c>
      <c r="E74" s="58" t="e">
        <f ca="true">+IF(AND(ISNUMBER(OFFSET('Water Data'!$C$7,0,10*ROW('Water Data'!C68))),'Data Summary'!BT74="Yes"),OFFSET('Water Data'!$C$7,0,10*ROW('Water Data'!C68)),NA())</f>
        <v>#N/A</v>
      </c>
      <c r="F74" s="58" t="e">
        <f ca="true">+IF(AND(ISNUMBER(OFFSET('Water Data'!$C$10,0,10*ROW('Water Data'!C68))),'Data Summary'!BU74="Yes"),OFFSET('Water Data'!$C$10,0,10*ROW('Water Data'!C68)),NA())</f>
        <v>#N/A</v>
      </c>
      <c r="G74" s="58" t="e">
        <f ca="true">+IF(AND(ISNUMBER(OFFSET('Water Data'!$D$5,0,10*ROW('Water Data'!D68))),'Data Summary'!BV74="Yes"),100-OFFSET('Water Data'!$D$5,0,10*ROW('Water Data'!D68)),NA())</f>
        <v>#N/A</v>
      </c>
      <c r="H74" s="58" t="e">
        <f ca="true">+IF(AND(ISNUMBER(OFFSET('Water Data'!$D$7,0,10*ROW('Water Data'!D68))),'Data Summary'!BW74="Yes"),OFFSET('Water Data'!$D$7,0,10*ROW('Water Data'!D68)),NA())</f>
        <v>#N/A</v>
      </c>
      <c r="I74" s="58" t="e">
        <f ca="true">+IF(AND(ISNUMBER(OFFSET('Water Data'!$D$10,0,10*ROW('Water Data'!D68))),'Data Summary'!BX74="Yes"),OFFSET('Water Data'!$D$10,0,10*ROW('Water Data'!D68)),NA())</f>
        <v>#N/A</v>
      </c>
      <c r="J74" s="58" t="e">
        <f ca="true">+IF(AND(ISNUMBER(OFFSET('Water Data'!$E$5,0,10*ROW('Water Data'!E68))),'Data Summary'!BY74="Yes"),100-OFFSET('Water Data'!$E$5,0,10*ROW('Water Data'!E68)),NA())</f>
        <v>#N/A</v>
      </c>
      <c r="K74" s="58" t="e">
        <f ca="true">+IF(AND(ISNUMBER(OFFSET('Water Data'!$E$7,0,10*ROW('Water Data'!E68))),'Data Summary'!BZ74="Yes"),OFFSET('Water Data'!$E$7,0,10*ROW('Water Data'!E68)),NA())</f>
        <v>#N/A</v>
      </c>
      <c r="L74" s="58" t="e">
        <f ca="true">+IF(AND(ISNUMBER(OFFSET('Water Data'!$E$10,0,10*ROW('Water Data'!E68))),'Data Summary'!CA74="Yes"),OFFSET('Water Data'!$E$10,0,10*ROW('Water Data'!E68)),NA())</f>
        <v>#N/A</v>
      </c>
      <c r="M74" s="58" t="e">
        <f ca="true">+IF(AND(ISNUMBER(OFFSET('Water Data'!$F$5,0,10*ROW('Water Data'!F68))),'Data Summary'!CB74="Yes"),100-OFFSET('Water Data'!$F$5,0,10*ROW('Water Data'!F68)),NA())</f>
        <v>#N/A</v>
      </c>
      <c r="N74" s="58" t="e">
        <f ca="true">+IF(AND(ISNUMBER(OFFSET('Water Data'!$F$7,0,10*ROW('Water Data'!F68))),'Data Summary'!CC74="Yes"),OFFSET('Water Data'!$F$7,0,10*ROW('Water Data'!F68)),NA())</f>
        <v>#N/A</v>
      </c>
      <c r="O74" s="58" t="e">
        <f ca="true">+IF(AND(ISNUMBER(OFFSET('Water Data'!$F$10,0,10*ROW('Water Data'!F68))),'Data Summary'!CD74="Yes"),OFFSET('Water Data'!$F$10,0,10*ROW('Water Data'!F68)),NA())</f>
        <v>#N/A</v>
      </c>
      <c r="P74" s="58" t="e">
        <f ca="true">+IF(AND(ISNUMBER(OFFSET('Water Data'!$G$5,0,10*ROW('Water Data'!G68))),'Data Summary'!CE74="Yes"),100-OFFSET('Water Data'!$G$5,0,10*ROW('Water Data'!G68)),NA())</f>
        <v>#N/A</v>
      </c>
      <c r="Q74" s="58" t="e">
        <f ca="true">+IF(AND(ISNUMBER(OFFSET('Water Data'!$G$7,0,10*ROW('Water Data'!G68))),'Data Summary'!CF74="Yes"),OFFSET('Water Data'!$G$7,0,10*ROW('Water Data'!G68)),NA())</f>
        <v>#N/A</v>
      </c>
      <c r="R74" s="58" t="e">
        <f ca="true">+IF(AND(ISNUMBER(OFFSET('Water Data'!$G$10,0,10*ROW('Water Data'!G68))),'Data Summary'!CG74="Yes"),OFFSET('Water Data'!$G$10,0,10*ROW('Water Data'!G68)),NA())</f>
        <v>#N/A</v>
      </c>
      <c r="S74" s="58" t="e">
        <f ca="true">+IF(AND(ISNUMBER(OFFSET('Water Data'!$H$5,0,10*ROW('Water Data'!H68))),'Data Summary'!CH74="Yes"),100-OFFSET('Water Data'!$H$5,0,10*ROW('Water Data'!H68)),NA())</f>
        <v>#N/A</v>
      </c>
      <c r="T74" s="58" t="e">
        <f ca="true">+IF(AND(ISNUMBER(OFFSET('Water Data'!$H$7,0,10*ROW('Water Data'!H68))),'Data Summary'!CI74="Yes"),OFFSET('Water Data'!$H$7,0,10*ROW('Water Data'!H68)),NA())</f>
        <v>#N/A</v>
      </c>
      <c r="U74" s="58" t="e">
        <f ca="true">+IF(AND(ISNUMBER(OFFSET('Water Data'!$H$10,0,10*ROW('Water Data'!H68))),'Data Summary'!CJ74="Yes"),OFFSET('Water Data'!$H$10,0,10*ROW('Water Data'!H68)),NA())</f>
        <v>#N/A</v>
      </c>
      <c r="V74" s="104" t="e">
        <f ca="true">+IF(AND(ISNUMBER(OFFSET('Sanitation Data'!$C$5,0,10*ROW('Sanitation Data'!C68))),'Data Summary'!CK74="Yes"),100-OFFSET('Sanitation Data'!$C$5,0,10*ROW('Sanitation Data'!C68)),NA())</f>
        <v>#N/A</v>
      </c>
      <c r="W74" s="104" t="e">
        <f ca="true">+IF(AND(ISNUMBER(OFFSET('Sanitation Data'!$C$7,0,10*ROW('Sanitation Data'!C68))),'Data Summary'!CL74="Yes"),OFFSET('Sanitation Data'!$C$7,0,10*ROW('Sanitation Data'!C68)),NA())</f>
        <v>#N/A</v>
      </c>
      <c r="X74" s="104" t="e">
        <f ca="true">+IF(AND(ISNUMBER(OFFSET('Sanitation Data'!$C$11,0,10*ROW('Sanitation Data'!C68))),'Data Summary'!CM74="Yes"),OFFSET('Sanitation Data'!$C$11,0,10*ROW('Sanitation Data'!C68)),NA())</f>
        <v>#N/A</v>
      </c>
      <c r="Y74" s="104" t="e">
        <f ca="true">+IF(AND(ISNUMBER(OFFSET('Sanitation Data'!$C$12,0,10*ROW('Sanitation Data'!C68))),'Data Summary'!CN74="Yes"),OFFSET('Sanitation Data'!$C$12,0,10*ROW('Sanitation Data'!C68)),NA())</f>
        <v>#N/A</v>
      </c>
      <c r="Z74" s="104" t="e">
        <f ca="true">+IF(AND(ISNUMBER(OFFSET('Sanitation Data'!$C$13,0,10*ROW('Sanitation Data'!C68))),'Data Summary'!CO74="Yes"),OFFSET('Sanitation Data'!$C$13,0,10*ROW('Sanitation Data'!C68)),NA())</f>
        <v>#N/A</v>
      </c>
      <c r="AA74" s="104" t="e">
        <f ca="true">+IF(AND(ISNUMBER(OFFSET('Sanitation Data'!$D$5,0,10*ROW('Sanitation Data'!D68))),'Data Summary'!CP74="Yes"),100-OFFSET('Sanitation Data'!$D$5,0,10*ROW('Sanitation Data'!D68)),NA())</f>
        <v>#N/A</v>
      </c>
      <c r="AB74" s="104" t="e">
        <f ca="true">+IF(AND(ISNUMBER(OFFSET('Sanitation Data'!$D$7,0,10*ROW('Sanitation Data'!D68))),'Data Summary'!CQ74="Yes"),OFFSET('Sanitation Data'!$D$7,0,10*ROW('Sanitation Data'!D68)),NA())</f>
        <v>#N/A</v>
      </c>
      <c r="AC74" s="104" t="e">
        <f ca="true">+IF(AND(ISNUMBER(OFFSET('Sanitation Data'!$D$11,0,10*ROW('Sanitation Data'!D68))),'Data Summary'!CR74="Yes"),OFFSET('Sanitation Data'!$D$11,0,10*ROW('Sanitation Data'!D68)),NA())</f>
        <v>#N/A</v>
      </c>
      <c r="AD74" s="104" t="e">
        <f ca="true">+IF(AND(ISNUMBER(OFFSET('Sanitation Data'!$D$12,0,10*ROW('Sanitation Data'!D68))),'Data Summary'!CS74="Yes"),OFFSET('Sanitation Data'!$D$12,0,10*ROW('Sanitation Data'!D68)),NA())</f>
        <v>#N/A</v>
      </c>
      <c r="AE74" s="104" t="e">
        <f ca="true">+IF(AND(ISNUMBER(OFFSET('Sanitation Data'!$D$13,0,10*ROW('Sanitation Data'!D68))),'Data Summary'!CT74="Yes"),OFFSET('Sanitation Data'!$D$13,0,10*ROW('Sanitation Data'!D68)),NA())</f>
        <v>#N/A</v>
      </c>
      <c r="AF74" s="104" t="e">
        <f ca="true">+IF(AND(ISNUMBER(OFFSET('Sanitation Data'!$E$5,0,10*ROW('Sanitation Data'!E68))),'Data Summary'!CU74="Yes"),100-OFFSET('Sanitation Data'!$E$5,0,10*ROW('Sanitation Data'!E68)),NA())</f>
        <v>#N/A</v>
      </c>
      <c r="AG74" s="104" t="e">
        <f ca="true">+IF(AND(ISNUMBER(OFFSET('Sanitation Data'!$E$7,0,10*ROW('Sanitation Data'!E68))),'Data Summary'!CV74="Yes"),OFFSET('Sanitation Data'!$E$7,0,10*ROW('Sanitation Data'!E68)),NA())</f>
        <v>#N/A</v>
      </c>
      <c r="AH74" s="104" t="e">
        <f ca="true">+IF(AND(ISNUMBER(OFFSET('Sanitation Data'!$E$11,0,10*ROW('Sanitation Data'!E68))),'Data Summary'!CW74="Yes"),OFFSET('Sanitation Data'!$E$11,0,10*ROW('Sanitation Data'!E68)),NA())</f>
        <v>#N/A</v>
      </c>
      <c r="AI74" s="104" t="e">
        <f ca="true">+IF(AND(ISNUMBER(OFFSET('Sanitation Data'!$E$12,0,10*ROW('Sanitation Data'!E68))),'Data Summary'!CX74="Yes"),OFFSET('Sanitation Data'!$E$12,0,10*ROW('Sanitation Data'!E68)),NA())</f>
        <v>#N/A</v>
      </c>
      <c r="AJ74" s="104" t="e">
        <f ca="true">+IF(AND(ISNUMBER(OFFSET('Sanitation Data'!$E$13,0,10*ROW('Sanitation Data'!E68))),'Data Summary'!CY74="Yes"),OFFSET('Sanitation Data'!$E$13,0,10*ROW('Sanitation Data'!E68)),NA())</f>
        <v>#N/A</v>
      </c>
      <c r="AK74" s="104" t="e">
        <f ca="true">+IF(AND(ISNUMBER(OFFSET('Sanitation Data'!$F$5,0,10*ROW('Sanitation Data'!F68))),'Data Summary'!CZ74="Yes"),100-OFFSET('Sanitation Data'!$F$5,0,10*ROW('Sanitation Data'!F68)),NA())</f>
        <v>#N/A</v>
      </c>
      <c r="AL74" s="104" t="e">
        <f ca="true">+IF(AND(ISNUMBER(OFFSET('Sanitation Data'!$F$7,0,10*ROW('Sanitation Data'!F68))),'Data Summary'!DA74="Yes"),OFFSET('Sanitation Data'!$F$7,0,10*ROW('Sanitation Data'!F68)),NA())</f>
        <v>#N/A</v>
      </c>
      <c r="AM74" s="104" t="e">
        <f ca="true">+IF(AND(ISNUMBER(OFFSET('Sanitation Data'!$F$11,0,10*ROW('Sanitation Data'!F68))),'Data Summary'!DB74="Yes"),OFFSET('Sanitation Data'!$F$11,0,10*ROW('Sanitation Data'!F68)),NA())</f>
        <v>#N/A</v>
      </c>
      <c r="AN74" s="104" t="e">
        <f ca="true">+IF(AND(ISNUMBER(OFFSET('Sanitation Data'!$F$12,0,10*ROW('Sanitation Data'!F68))),'Data Summary'!DC74="Yes"),OFFSET('Sanitation Data'!$F$12,0,10*ROW('Sanitation Data'!F68)),NA())</f>
        <v>#N/A</v>
      </c>
      <c r="AO74" s="104" t="e">
        <f ca="true">+IF(AND(ISNUMBER(OFFSET('Sanitation Data'!$F$13,0,10*ROW('Sanitation Data'!F68))),'Data Summary'!DD74="Yes"),OFFSET('Sanitation Data'!$F$13,0,10*ROW('Sanitation Data'!F68)),NA())</f>
        <v>#N/A</v>
      </c>
      <c r="AP74" s="104" t="e">
        <f ca="true">+IF(AND(ISNUMBER(OFFSET('Sanitation Data'!$G$5,0,10*ROW('Sanitation Data'!G68))),'Data Summary'!DE74="Yes"),100-OFFSET('Sanitation Data'!$G$5,0,10*ROW('Sanitation Data'!G68)),NA())</f>
        <v>#N/A</v>
      </c>
      <c r="AQ74" s="104" t="e">
        <f ca="true">+IF(AND(ISNUMBER(OFFSET('Sanitation Data'!$G$7,0,10*ROW('Sanitation Data'!G68))),'Data Summary'!DF74="Yes"),OFFSET('Sanitation Data'!$G$7,0,10*ROW('Sanitation Data'!G68)),NA())</f>
        <v>#N/A</v>
      </c>
      <c r="AR74" s="104" t="e">
        <f ca="true">+IF(AND(ISNUMBER(OFFSET('Sanitation Data'!$G$11,0,10*ROW('Sanitation Data'!G68))),'Data Summary'!DG74="Yes"),OFFSET('Sanitation Data'!$G$11,0,10*ROW('Sanitation Data'!G68)),NA())</f>
        <v>#N/A</v>
      </c>
      <c r="AS74" s="104" t="e">
        <f ca="true">+IF(AND(ISNUMBER(OFFSET('Sanitation Data'!$G$12,0,10*ROW('Sanitation Data'!G68))),'Data Summary'!DH74="Yes"),OFFSET('Sanitation Data'!$G$12,0,10*ROW('Sanitation Data'!G68)),NA())</f>
        <v>#N/A</v>
      </c>
      <c r="AT74" s="104" t="e">
        <f ca="true">+IF(AND(ISNUMBER(OFFSET('Sanitation Data'!$G$13,0,10*ROW('Sanitation Data'!G68))),'Data Summary'!DI74="Yes"),OFFSET('Sanitation Data'!$G$13,0,10*ROW('Sanitation Data'!G68)),NA())</f>
        <v>#N/A</v>
      </c>
      <c r="AU74" s="104" t="e">
        <f ca="true">+IF(AND(ISNUMBER(OFFSET('Sanitation Data'!$H$5,0,10*ROW('Sanitation Data'!H68))),'Data Summary'!DJ74="Yes"),100-OFFSET('Sanitation Data'!$H$5,0,10*ROW('Sanitation Data'!H68)),NA())</f>
        <v>#N/A</v>
      </c>
      <c r="AV74" s="104" t="e">
        <f ca="true">+IF(AND(ISNUMBER(OFFSET('Sanitation Data'!$H$7,0,10*ROW('Sanitation Data'!H68))),'Data Summary'!DK74="Yes"),OFFSET('Sanitation Data'!$H$7,0,10*ROW('Sanitation Data'!H68)),NA())</f>
        <v>#N/A</v>
      </c>
      <c r="AW74" s="104" t="e">
        <f ca="true">+IF(AND(ISNUMBER(OFFSET('Sanitation Data'!$H$11,0,10*ROW('Sanitation Data'!H68))),'Data Summary'!DL74="Yes"),OFFSET('Sanitation Data'!$H$11,0,10*ROW('Sanitation Data'!H68)),NA())</f>
        <v>#N/A</v>
      </c>
      <c r="AX74" s="104" t="e">
        <f ca="true">+IF(AND(ISNUMBER(OFFSET('Sanitation Data'!$H$12,0,10*ROW('Sanitation Data'!H68))),'Data Summary'!DM74="Yes"),OFFSET('Sanitation Data'!$H$12,0,10*ROW('Sanitation Data'!H68)),NA())</f>
        <v>#N/A</v>
      </c>
      <c r="AY74" s="104" t="e">
        <f ca="true">+IF(AND(ISNUMBER(OFFSET('Sanitation Data'!$H$13,0,10*ROW('Sanitation Data'!H68))),'Data Summary'!DN74="Yes"),OFFSET('Sanitation Data'!$H$13,0,10*ROW('Sanitation Data'!H68)),NA())</f>
        <v>#N/A</v>
      </c>
      <c r="AZ74" s="109" t="e">
        <f ca="true">+IF(AND(ISNUMBER(OFFSET('Hygiene Data'!$C$6,0,10*ROW('Hygiene Data'!C68))),'Data Summary'!DO74="Yes"),OFFSET('Hygiene Data'!$C$6,0,10*ROW('Hygiene Data'!C68)),NA())</f>
        <v>#N/A</v>
      </c>
      <c r="BA74" s="109" t="e">
        <f ca="true">+IF(AND(ISNUMBER(OFFSET('Hygiene Data'!$C$8,0,10*ROW('Hygiene Data'!C68))),'Data Summary'!DP74="Yes"),OFFSET('Hygiene Data'!$C$8,0,10*ROW('Hygiene Data'!C68)),NA())</f>
        <v>#N/A</v>
      </c>
      <c r="BB74" s="109" t="e">
        <f ca="true">+IF(AND(ISNUMBER(OFFSET('Hygiene Data'!$C$10,0,10*ROW('Hygiene Data'!C68))),'Data Summary'!DQ74="Yes"),OFFSET('Hygiene Data'!$C$10,0,10*ROW('Hygiene Data'!C68)),NA())</f>
        <v>#N/A</v>
      </c>
      <c r="BC74" s="109" t="e">
        <f ca="true">+IF(AND(ISNUMBER(OFFSET('Hygiene Data'!$D$6,0,10*ROW('Hygiene Data'!D68))),'Data Summary'!DR74="Yes"),OFFSET('Hygiene Data'!$D$6,0,10*ROW('Hygiene Data'!D68)),NA())</f>
        <v>#N/A</v>
      </c>
      <c r="BD74" s="109" t="e">
        <f ca="true">+IF(AND(ISNUMBER(OFFSET('Hygiene Data'!$D$8,0,10*ROW('Hygiene Data'!D68))),'Data Summary'!DS74="Yes"),OFFSET('Hygiene Data'!$D$8,0,10*ROW('Hygiene Data'!D68)),NA())</f>
        <v>#N/A</v>
      </c>
      <c r="BE74" s="109" t="e">
        <f ca="true">+IF(AND(ISNUMBER(OFFSET('Hygiene Data'!$D$10,0,10*ROW('Hygiene Data'!D68))),'Data Summary'!DT74="Yes"),OFFSET('Hygiene Data'!$D$10,0,10*ROW('Hygiene Data'!D68)),NA())</f>
        <v>#N/A</v>
      </c>
      <c r="BF74" s="109" t="e">
        <f ca="true">+IF(AND(ISNUMBER(OFFSET('Hygiene Data'!$E$6,0,10*ROW('Hygiene Data'!E68))),'Data Summary'!DU74="Yes"),OFFSET('Hygiene Data'!$E$6,0,10*ROW('Hygiene Data'!E68)),NA())</f>
        <v>#N/A</v>
      </c>
      <c r="BG74" s="109" t="e">
        <f ca="true">+IF(AND(ISNUMBER(OFFSET('Hygiene Data'!$E$8,0,10*ROW('Hygiene Data'!E68))),'Data Summary'!DV74="Yes"),OFFSET('Hygiene Data'!$E$8,0,10*ROW('Hygiene Data'!E68)),NA())</f>
        <v>#N/A</v>
      </c>
      <c r="BH74" s="109" t="e">
        <f ca="true">+IF(AND(ISNUMBER(OFFSET('Hygiene Data'!$E$10,0,10*ROW('Hygiene Data'!E68))),'Data Summary'!DW74="Yes"),OFFSET('Hygiene Data'!$E$10,0,10*ROW('Hygiene Data'!E68)),NA())</f>
        <v>#N/A</v>
      </c>
      <c r="BI74" s="109" t="e">
        <f ca="true">+IF(AND(ISNUMBER(OFFSET('Hygiene Data'!$F$6,0,10*ROW('Hygiene Data'!F68))),'Data Summary'!DX74="Yes"),OFFSET('Hygiene Data'!$F$6,0,10*ROW('Hygiene Data'!F68)),NA())</f>
        <v>#N/A</v>
      </c>
      <c r="BJ74" s="109" t="e">
        <f ca="true">+IF(AND(ISNUMBER(OFFSET('Hygiene Data'!$F$8,0,10*ROW('Hygiene Data'!F68))),'Data Summary'!DY74="Yes"),OFFSET('Hygiene Data'!$F$8,0,10*ROW('Hygiene Data'!F68)),NA())</f>
        <v>#N/A</v>
      </c>
      <c r="BK74" s="109" t="e">
        <f ca="true">+IF(AND(ISNUMBER(OFFSET('Hygiene Data'!$F$10,0,10*ROW('Hygiene Data'!F68))),'Data Summary'!DZ74="Yes"),OFFSET('Hygiene Data'!$F$10,0,10*ROW('Hygiene Data'!F68)),NA())</f>
        <v>#N/A</v>
      </c>
      <c r="BL74" s="109" t="e">
        <f ca="true">+IF(AND(ISNUMBER(OFFSET('Hygiene Data'!$G$6,0,10*ROW('Hygiene Data'!G68))),'Data Summary'!EA74="Yes"),OFFSET('Hygiene Data'!$G$6,0,10*ROW('Hygiene Data'!G68)),NA())</f>
        <v>#N/A</v>
      </c>
      <c r="BM74" s="109" t="e">
        <f ca="true">+IF(AND(ISNUMBER(OFFSET('Hygiene Data'!$G$8,0,10*ROW('Hygiene Data'!G68))),'Data Summary'!EB74="Yes"),OFFSET('Hygiene Data'!$G$8,0,10*ROW('Hygiene Data'!G68)),NA())</f>
        <v>#N/A</v>
      </c>
      <c r="BN74" s="109" t="e">
        <f ca="true">+IF(AND(ISNUMBER(OFFSET('Hygiene Data'!$G$10,0,10*ROW('Hygiene Data'!G68))),'Data Summary'!EC74="Yes"),OFFSET('Hygiene Data'!$G$10,0,10*ROW('Hygiene Data'!G68)),NA())</f>
        <v>#N/A</v>
      </c>
      <c r="BO74" s="109" t="e">
        <f ca="true">+IF(AND(ISNUMBER(OFFSET('Hygiene Data'!$H$6,0,10*ROW('Hygiene Data'!H68))),'Data Summary'!ED74="Yes"),OFFSET('Hygiene Data'!$H$6,0,10*ROW('Hygiene Data'!H68)),NA())</f>
        <v>#N/A</v>
      </c>
      <c r="BP74" s="109" t="e">
        <f ca="true">+IF(AND(ISNUMBER(OFFSET('Hygiene Data'!$H$8,0,10*ROW('Hygiene Data'!H68))),'Data Summary'!EE74="Yes"),OFFSET('Hygiene Data'!$H$8,0,10*ROW('Hygiene Data'!H68)),NA())</f>
        <v>#N/A</v>
      </c>
      <c r="BQ74" s="109" t="e">
        <f ca="true">+IF(AND(ISNUMBER(OFFSET('Hygiene Data'!$H$10,0,10*ROW('Hygiene Data'!H68))),'Data Summary'!EF74="Yes"),OFFSET('Hygiene Data'!$H$10,0,10*ROW('Hygiene Data'!H68)),NA())</f>
        <v>#N/A</v>
      </c>
    </row>
    <row r="75" x14ac:dyDescent="0.2">
      <c r="A75" s="57" t="e">
        <f ca="true">+IF(OFFSET('Water Data'!$B$1,0,10*ROW('Water Data'!B69))="",NA(),OFFSET('Water Data'!$B$1,0,10*ROW('Water Data'!B69)))</f>
        <v>#N/A</v>
      </c>
      <c r="B75" s="57" t="e">
        <f ca="true">+IF(OFFSET('Water Data'!$A$3,0,10*ROW('Water Data'!A72))="",NA(),OFFSET('Water Data'!$A$3,0,10*ROW('Water Data'!A72)))</f>
        <v>#N/A</v>
      </c>
      <c r="C75" s="57" t="e">
        <f ca="true">+IF(OFFSET('Water Data'!$C$3,0,10*ROW('Water Data'!C72))="",NA(),OFFSET('Water Data'!$C$3,0,10*ROW('Water Data'!C72)))</f>
        <v>#N/A</v>
      </c>
      <c r="D75" s="58" t="e">
        <f ca="true">+IF(AND(ISNUMBER(OFFSET('Water Data'!$C$5,0,10*ROW('Water Data'!C69))),'Data Summary'!BS75="Yes"),100-OFFSET('Water Data'!$C$5,0,10*ROW('Water Data'!C69)),NA())</f>
        <v>#N/A</v>
      </c>
      <c r="E75" s="58" t="e">
        <f ca="true">+IF(AND(ISNUMBER(OFFSET('Water Data'!$C$7,0,10*ROW('Water Data'!C69))),'Data Summary'!BT75="Yes"),OFFSET('Water Data'!$C$7,0,10*ROW('Water Data'!C69)),NA())</f>
        <v>#N/A</v>
      </c>
      <c r="F75" s="58" t="e">
        <f ca="true">+IF(AND(ISNUMBER(OFFSET('Water Data'!$C$10,0,10*ROW('Water Data'!C69))),'Data Summary'!BU75="Yes"),OFFSET('Water Data'!$C$10,0,10*ROW('Water Data'!C69)),NA())</f>
        <v>#N/A</v>
      </c>
      <c r="G75" s="58" t="e">
        <f ca="true">+IF(AND(ISNUMBER(OFFSET('Water Data'!$D$5,0,10*ROW('Water Data'!D69))),'Data Summary'!BV75="Yes"),100-OFFSET('Water Data'!$D$5,0,10*ROW('Water Data'!D69)),NA())</f>
        <v>#N/A</v>
      </c>
      <c r="H75" s="58" t="e">
        <f ca="true">+IF(AND(ISNUMBER(OFFSET('Water Data'!$D$7,0,10*ROW('Water Data'!D69))),'Data Summary'!BW75="Yes"),OFFSET('Water Data'!$D$7,0,10*ROW('Water Data'!D69)),NA())</f>
        <v>#N/A</v>
      </c>
      <c r="I75" s="58" t="e">
        <f ca="true">+IF(AND(ISNUMBER(OFFSET('Water Data'!$D$10,0,10*ROW('Water Data'!D69))),'Data Summary'!BX75="Yes"),OFFSET('Water Data'!$D$10,0,10*ROW('Water Data'!D69)),NA())</f>
        <v>#N/A</v>
      </c>
      <c r="J75" s="58" t="e">
        <f ca="true">+IF(AND(ISNUMBER(OFFSET('Water Data'!$E$5,0,10*ROW('Water Data'!E69))),'Data Summary'!BY75="Yes"),100-OFFSET('Water Data'!$E$5,0,10*ROW('Water Data'!E69)),NA())</f>
        <v>#N/A</v>
      </c>
      <c r="K75" s="58" t="e">
        <f ca="true">+IF(AND(ISNUMBER(OFFSET('Water Data'!$E$7,0,10*ROW('Water Data'!E69))),'Data Summary'!BZ75="Yes"),OFFSET('Water Data'!$E$7,0,10*ROW('Water Data'!E69)),NA())</f>
        <v>#N/A</v>
      </c>
      <c r="L75" s="58" t="e">
        <f ca="true">+IF(AND(ISNUMBER(OFFSET('Water Data'!$E$10,0,10*ROW('Water Data'!E69))),'Data Summary'!CA75="Yes"),OFFSET('Water Data'!$E$10,0,10*ROW('Water Data'!E69)),NA())</f>
        <v>#N/A</v>
      </c>
      <c r="M75" s="58" t="e">
        <f ca="true">+IF(AND(ISNUMBER(OFFSET('Water Data'!$F$5,0,10*ROW('Water Data'!F69))),'Data Summary'!CB75="Yes"),100-OFFSET('Water Data'!$F$5,0,10*ROW('Water Data'!F69)),NA())</f>
        <v>#N/A</v>
      </c>
      <c r="N75" s="58" t="e">
        <f ca="true">+IF(AND(ISNUMBER(OFFSET('Water Data'!$F$7,0,10*ROW('Water Data'!F69))),'Data Summary'!CC75="Yes"),OFFSET('Water Data'!$F$7,0,10*ROW('Water Data'!F69)),NA())</f>
        <v>#N/A</v>
      </c>
      <c r="O75" s="58" t="e">
        <f ca="true">+IF(AND(ISNUMBER(OFFSET('Water Data'!$F$10,0,10*ROW('Water Data'!F69))),'Data Summary'!CD75="Yes"),OFFSET('Water Data'!$F$10,0,10*ROW('Water Data'!F69)),NA())</f>
        <v>#N/A</v>
      </c>
      <c r="P75" s="58" t="e">
        <f ca="true">+IF(AND(ISNUMBER(OFFSET('Water Data'!$G$5,0,10*ROW('Water Data'!G69))),'Data Summary'!CE75="Yes"),100-OFFSET('Water Data'!$G$5,0,10*ROW('Water Data'!G69)),NA())</f>
        <v>#N/A</v>
      </c>
      <c r="Q75" s="58" t="e">
        <f ca="true">+IF(AND(ISNUMBER(OFFSET('Water Data'!$G$7,0,10*ROW('Water Data'!G69))),'Data Summary'!CF75="Yes"),OFFSET('Water Data'!$G$7,0,10*ROW('Water Data'!G69)),NA())</f>
        <v>#N/A</v>
      </c>
      <c r="R75" s="58" t="e">
        <f ca="true">+IF(AND(ISNUMBER(OFFSET('Water Data'!$G$10,0,10*ROW('Water Data'!G69))),'Data Summary'!CG75="Yes"),OFFSET('Water Data'!$G$10,0,10*ROW('Water Data'!G69)),NA())</f>
        <v>#N/A</v>
      </c>
      <c r="S75" s="58" t="e">
        <f ca="true">+IF(AND(ISNUMBER(OFFSET('Water Data'!$H$5,0,10*ROW('Water Data'!H69))),'Data Summary'!CH75="Yes"),100-OFFSET('Water Data'!$H$5,0,10*ROW('Water Data'!H69)),NA())</f>
        <v>#N/A</v>
      </c>
      <c r="T75" s="58" t="e">
        <f ca="true">+IF(AND(ISNUMBER(OFFSET('Water Data'!$H$7,0,10*ROW('Water Data'!H69))),'Data Summary'!CI75="Yes"),OFFSET('Water Data'!$H$7,0,10*ROW('Water Data'!H69)),NA())</f>
        <v>#N/A</v>
      </c>
      <c r="U75" s="58" t="e">
        <f ca="true">+IF(AND(ISNUMBER(OFFSET('Water Data'!$H$10,0,10*ROW('Water Data'!H69))),'Data Summary'!CJ75="Yes"),OFFSET('Water Data'!$H$10,0,10*ROW('Water Data'!H69)),NA())</f>
        <v>#N/A</v>
      </c>
      <c r="V75" s="104" t="e">
        <f ca="true">+IF(AND(ISNUMBER(OFFSET('Sanitation Data'!$C$5,0,10*ROW('Sanitation Data'!C69))),'Data Summary'!CK75="Yes"),100-OFFSET('Sanitation Data'!$C$5,0,10*ROW('Sanitation Data'!C69)),NA())</f>
        <v>#N/A</v>
      </c>
      <c r="W75" s="104" t="e">
        <f ca="true">+IF(AND(ISNUMBER(OFFSET('Sanitation Data'!$C$7,0,10*ROW('Sanitation Data'!C69))),'Data Summary'!CL75="Yes"),OFFSET('Sanitation Data'!$C$7,0,10*ROW('Sanitation Data'!C69)),NA())</f>
        <v>#N/A</v>
      </c>
      <c r="X75" s="104" t="e">
        <f ca="true">+IF(AND(ISNUMBER(OFFSET('Sanitation Data'!$C$11,0,10*ROW('Sanitation Data'!C69))),'Data Summary'!CM75="Yes"),OFFSET('Sanitation Data'!$C$11,0,10*ROW('Sanitation Data'!C69)),NA())</f>
        <v>#N/A</v>
      </c>
      <c r="Y75" s="104" t="e">
        <f ca="true">+IF(AND(ISNUMBER(OFFSET('Sanitation Data'!$C$12,0,10*ROW('Sanitation Data'!C69))),'Data Summary'!CN75="Yes"),OFFSET('Sanitation Data'!$C$12,0,10*ROW('Sanitation Data'!C69)),NA())</f>
        <v>#N/A</v>
      </c>
      <c r="Z75" s="104" t="e">
        <f ca="true">+IF(AND(ISNUMBER(OFFSET('Sanitation Data'!$C$13,0,10*ROW('Sanitation Data'!C69))),'Data Summary'!CO75="Yes"),OFFSET('Sanitation Data'!$C$13,0,10*ROW('Sanitation Data'!C69)),NA())</f>
        <v>#N/A</v>
      </c>
      <c r="AA75" s="104" t="e">
        <f ca="true">+IF(AND(ISNUMBER(OFFSET('Sanitation Data'!$D$5,0,10*ROW('Sanitation Data'!D69))),'Data Summary'!CP75="Yes"),100-OFFSET('Sanitation Data'!$D$5,0,10*ROW('Sanitation Data'!D69)),NA())</f>
        <v>#N/A</v>
      </c>
      <c r="AB75" s="104" t="e">
        <f ca="true">+IF(AND(ISNUMBER(OFFSET('Sanitation Data'!$D$7,0,10*ROW('Sanitation Data'!D69))),'Data Summary'!CQ75="Yes"),OFFSET('Sanitation Data'!$D$7,0,10*ROW('Sanitation Data'!D69)),NA())</f>
        <v>#N/A</v>
      </c>
      <c r="AC75" s="104" t="e">
        <f ca="true">+IF(AND(ISNUMBER(OFFSET('Sanitation Data'!$D$11,0,10*ROW('Sanitation Data'!D69))),'Data Summary'!CR75="Yes"),OFFSET('Sanitation Data'!$D$11,0,10*ROW('Sanitation Data'!D69)),NA())</f>
        <v>#N/A</v>
      </c>
      <c r="AD75" s="104" t="e">
        <f ca="true">+IF(AND(ISNUMBER(OFFSET('Sanitation Data'!$D$12,0,10*ROW('Sanitation Data'!D69))),'Data Summary'!CS75="Yes"),OFFSET('Sanitation Data'!$D$12,0,10*ROW('Sanitation Data'!D69)),NA())</f>
        <v>#N/A</v>
      </c>
      <c r="AE75" s="104" t="e">
        <f ca="true">+IF(AND(ISNUMBER(OFFSET('Sanitation Data'!$D$13,0,10*ROW('Sanitation Data'!D69))),'Data Summary'!CT75="Yes"),OFFSET('Sanitation Data'!$D$13,0,10*ROW('Sanitation Data'!D69)),NA())</f>
        <v>#N/A</v>
      </c>
      <c r="AF75" s="104" t="e">
        <f ca="true">+IF(AND(ISNUMBER(OFFSET('Sanitation Data'!$E$5,0,10*ROW('Sanitation Data'!E69))),'Data Summary'!CU75="Yes"),100-OFFSET('Sanitation Data'!$E$5,0,10*ROW('Sanitation Data'!E69)),NA())</f>
        <v>#N/A</v>
      </c>
      <c r="AG75" s="104" t="e">
        <f ca="true">+IF(AND(ISNUMBER(OFFSET('Sanitation Data'!$E$7,0,10*ROW('Sanitation Data'!E69))),'Data Summary'!CV75="Yes"),OFFSET('Sanitation Data'!$E$7,0,10*ROW('Sanitation Data'!E69)),NA())</f>
        <v>#N/A</v>
      </c>
      <c r="AH75" s="104" t="e">
        <f ca="true">+IF(AND(ISNUMBER(OFFSET('Sanitation Data'!$E$11,0,10*ROW('Sanitation Data'!E69))),'Data Summary'!CW75="Yes"),OFFSET('Sanitation Data'!$E$11,0,10*ROW('Sanitation Data'!E69)),NA())</f>
        <v>#N/A</v>
      </c>
      <c r="AI75" s="104" t="e">
        <f ca="true">+IF(AND(ISNUMBER(OFFSET('Sanitation Data'!$E$12,0,10*ROW('Sanitation Data'!E69))),'Data Summary'!CX75="Yes"),OFFSET('Sanitation Data'!$E$12,0,10*ROW('Sanitation Data'!E69)),NA())</f>
        <v>#N/A</v>
      </c>
      <c r="AJ75" s="104" t="e">
        <f ca="true">+IF(AND(ISNUMBER(OFFSET('Sanitation Data'!$E$13,0,10*ROW('Sanitation Data'!E69))),'Data Summary'!CY75="Yes"),OFFSET('Sanitation Data'!$E$13,0,10*ROW('Sanitation Data'!E69)),NA())</f>
        <v>#N/A</v>
      </c>
      <c r="AK75" s="104" t="e">
        <f ca="true">+IF(AND(ISNUMBER(OFFSET('Sanitation Data'!$F$5,0,10*ROW('Sanitation Data'!F69))),'Data Summary'!CZ75="Yes"),100-OFFSET('Sanitation Data'!$F$5,0,10*ROW('Sanitation Data'!F69)),NA())</f>
        <v>#N/A</v>
      </c>
      <c r="AL75" s="104" t="e">
        <f ca="true">+IF(AND(ISNUMBER(OFFSET('Sanitation Data'!$F$7,0,10*ROW('Sanitation Data'!F69))),'Data Summary'!DA75="Yes"),OFFSET('Sanitation Data'!$F$7,0,10*ROW('Sanitation Data'!F69)),NA())</f>
        <v>#N/A</v>
      </c>
      <c r="AM75" s="104" t="e">
        <f ca="true">+IF(AND(ISNUMBER(OFFSET('Sanitation Data'!$F$11,0,10*ROW('Sanitation Data'!F69))),'Data Summary'!DB75="Yes"),OFFSET('Sanitation Data'!$F$11,0,10*ROW('Sanitation Data'!F69)),NA())</f>
        <v>#N/A</v>
      </c>
      <c r="AN75" s="104" t="e">
        <f ca="true">+IF(AND(ISNUMBER(OFFSET('Sanitation Data'!$F$12,0,10*ROW('Sanitation Data'!F69))),'Data Summary'!DC75="Yes"),OFFSET('Sanitation Data'!$F$12,0,10*ROW('Sanitation Data'!F69)),NA())</f>
        <v>#N/A</v>
      </c>
      <c r="AO75" s="104" t="e">
        <f ca="true">+IF(AND(ISNUMBER(OFFSET('Sanitation Data'!$F$13,0,10*ROW('Sanitation Data'!F69))),'Data Summary'!DD75="Yes"),OFFSET('Sanitation Data'!$F$13,0,10*ROW('Sanitation Data'!F69)),NA())</f>
        <v>#N/A</v>
      </c>
      <c r="AP75" s="104" t="e">
        <f ca="true">+IF(AND(ISNUMBER(OFFSET('Sanitation Data'!$G$5,0,10*ROW('Sanitation Data'!G69))),'Data Summary'!DE75="Yes"),100-OFFSET('Sanitation Data'!$G$5,0,10*ROW('Sanitation Data'!G69)),NA())</f>
        <v>#N/A</v>
      </c>
      <c r="AQ75" s="104" t="e">
        <f ca="true">+IF(AND(ISNUMBER(OFFSET('Sanitation Data'!$G$7,0,10*ROW('Sanitation Data'!G69))),'Data Summary'!DF75="Yes"),OFFSET('Sanitation Data'!$G$7,0,10*ROW('Sanitation Data'!G69)),NA())</f>
        <v>#N/A</v>
      </c>
      <c r="AR75" s="104" t="e">
        <f ca="true">+IF(AND(ISNUMBER(OFFSET('Sanitation Data'!$G$11,0,10*ROW('Sanitation Data'!G69))),'Data Summary'!DG75="Yes"),OFFSET('Sanitation Data'!$G$11,0,10*ROW('Sanitation Data'!G69)),NA())</f>
        <v>#N/A</v>
      </c>
      <c r="AS75" s="104" t="e">
        <f ca="true">+IF(AND(ISNUMBER(OFFSET('Sanitation Data'!$G$12,0,10*ROW('Sanitation Data'!G69))),'Data Summary'!DH75="Yes"),OFFSET('Sanitation Data'!$G$12,0,10*ROW('Sanitation Data'!G69)),NA())</f>
        <v>#N/A</v>
      </c>
      <c r="AT75" s="104" t="e">
        <f ca="true">+IF(AND(ISNUMBER(OFFSET('Sanitation Data'!$G$13,0,10*ROW('Sanitation Data'!G69))),'Data Summary'!DI75="Yes"),OFFSET('Sanitation Data'!$G$13,0,10*ROW('Sanitation Data'!G69)),NA())</f>
        <v>#N/A</v>
      </c>
      <c r="AU75" s="104" t="e">
        <f ca="true">+IF(AND(ISNUMBER(OFFSET('Sanitation Data'!$H$5,0,10*ROW('Sanitation Data'!H69))),'Data Summary'!DJ75="Yes"),100-OFFSET('Sanitation Data'!$H$5,0,10*ROW('Sanitation Data'!H69)),NA())</f>
        <v>#N/A</v>
      </c>
      <c r="AV75" s="104" t="e">
        <f ca="true">+IF(AND(ISNUMBER(OFFSET('Sanitation Data'!$H$7,0,10*ROW('Sanitation Data'!H69))),'Data Summary'!DK75="Yes"),OFFSET('Sanitation Data'!$H$7,0,10*ROW('Sanitation Data'!H69)),NA())</f>
        <v>#N/A</v>
      </c>
      <c r="AW75" s="104" t="e">
        <f ca="true">+IF(AND(ISNUMBER(OFFSET('Sanitation Data'!$H$11,0,10*ROW('Sanitation Data'!H69))),'Data Summary'!DL75="Yes"),OFFSET('Sanitation Data'!$H$11,0,10*ROW('Sanitation Data'!H69)),NA())</f>
        <v>#N/A</v>
      </c>
      <c r="AX75" s="104" t="e">
        <f ca="true">+IF(AND(ISNUMBER(OFFSET('Sanitation Data'!$H$12,0,10*ROW('Sanitation Data'!H69))),'Data Summary'!DM75="Yes"),OFFSET('Sanitation Data'!$H$12,0,10*ROW('Sanitation Data'!H69)),NA())</f>
        <v>#N/A</v>
      </c>
      <c r="AY75" s="104" t="e">
        <f ca="true">+IF(AND(ISNUMBER(OFFSET('Sanitation Data'!$H$13,0,10*ROW('Sanitation Data'!H69))),'Data Summary'!DN75="Yes"),OFFSET('Sanitation Data'!$H$13,0,10*ROW('Sanitation Data'!H69)),NA())</f>
        <v>#N/A</v>
      </c>
      <c r="AZ75" s="109" t="e">
        <f ca="true">+IF(AND(ISNUMBER(OFFSET('Hygiene Data'!$C$6,0,10*ROW('Hygiene Data'!C69))),'Data Summary'!DO75="Yes"),OFFSET('Hygiene Data'!$C$6,0,10*ROW('Hygiene Data'!C69)),NA())</f>
        <v>#N/A</v>
      </c>
      <c r="BA75" s="109" t="e">
        <f ca="true">+IF(AND(ISNUMBER(OFFSET('Hygiene Data'!$C$8,0,10*ROW('Hygiene Data'!C69))),'Data Summary'!DP75="Yes"),OFFSET('Hygiene Data'!$C$8,0,10*ROW('Hygiene Data'!C69)),NA())</f>
        <v>#N/A</v>
      </c>
      <c r="BB75" s="109" t="e">
        <f ca="true">+IF(AND(ISNUMBER(OFFSET('Hygiene Data'!$C$10,0,10*ROW('Hygiene Data'!C69))),'Data Summary'!DQ75="Yes"),OFFSET('Hygiene Data'!$C$10,0,10*ROW('Hygiene Data'!C69)),NA())</f>
        <v>#N/A</v>
      </c>
      <c r="BC75" s="109" t="e">
        <f ca="true">+IF(AND(ISNUMBER(OFFSET('Hygiene Data'!$D$6,0,10*ROW('Hygiene Data'!D69))),'Data Summary'!DR75="Yes"),OFFSET('Hygiene Data'!$D$6,0,10*ROW('Hygiene Data'!D69)),NA())</f>
        <v>#N/A</v>
      </c>
      <c r="BD75" s="109" t="e">
        <f ca="true">+IF(AND(ISNUMBER(OFFSET('Hygiene Data'!$D$8,0,10*ROW('Hygiene Data'!D69))),'Data Summary'!DS75="Yes"),OFFSET('Hygiene Data'!$D$8,0,10*ROW('Hygiene Data'!D69)),NA())</f>
        <v>#N/A</v>
      </c>
      <c r="BE75" s="109" t="e">
        <f ca="true">+IF(AND(ISNUMBER(OFFSET('Hygiene Data'!$D$10,0,10*ROW('Hygiene Data'!D69))),'Data Summary'!DT75="Yes"),OFFSET('Hygiene Data'!$D$10,0,10*ROW('Hygiene Data'!D69)),NA())</f>
        <v>#N/A</v>
      </c>
      <c r="BF75" s="109" t="e">
        <f ca="true">+IF(AND(ISNUMBER(OFFSET('Hygiene Data'!$E$6,0,10*ROW('Hygiene Data'!E69))),'Data Summary'!DU75="Yes"),OFFSET('Hygiene Data'!$E$6,0,10*ROW('Hygiene Data'!E69)),NA())</f>
        <v>#N/A</v>
      </c>
      <c r="BG75" s="109" t="e">
        <f ca="true">+IF(AND(ISNUMBER(OFFSET('Hygiene Data'!$E$8,0,10*ROW('Hygiene Data'!E69))),'Data Summary'!DV75="Yes"),OFFSET('Hygiene Data'!$E$8,0,10*ROW('Hygiene Data'!E69)),NA())</f>
        <v>#N/A</v>
      </c>
      <c r="BH75" s="109" t="e">
        <f ca="true">+IF(AND(ISNUMBER(OFFSET('Hygiene Data'!$E$10,0,10*ROW('Hygiene Data'!E69))),'Data Summary'!DW75="Yes"),OFFSET('Hygiene Data'!$E$10,0,10*ROW('Hygiene Data'!E69)),NA())</f>
        <v>#N/A</v>
      </c>
      <c r="BI75" s="109" t="e">
        <f ca="true">+IF(AND(ISNUMBER(OFFSET('Hygiene Data'!$F$6,0,10*ROW('Hygiene Data'!F69))),'Data Summary'!DX75="Yes"),OFFSET('Hygiene Data'!$F$6,0,10*ROW('Hygiene Data'!F69)),NA())</f>
        <v>#N/A</v>
      </c>
      <c r="BJ75" s="109" t="e">
        <f ca="true">+IF(AND(ISNUMBER(OFFSET('Hygiene Data'!$F$8,0,10*ROW('Hygiene Data'!F69))),'Data Summary'!DY75="Yes"),OFFSET('Hygiene Data'!$F$8,0,10*ROW('Hygiene Data'!F69)),NA())</f>
        <v>#N/A</v>
      </c>
      <c r="BK75" s="109" t="e">
        <f ca="true">+IF(AND(ISNUMBER(OFFSET('Hygiene Data'!$F$10,0,10*ROW('Hygiene Data'!F69))),'Data Summary'!DZ75="Yes"),OFFSET('Hygiene Data'!$F$10,0,10*ROW('Hygiene Data'!F69)),NA())</f>
        <v>#N/A</v>
      </c>
      <c r="BL75" s="109" t="e">
        <f ca="true">+IF(AND(ISNUMBER(OFFSET('Hygiene Data'!$G$6,0,10*ROW('Hygiene Data'!G69))),'Data Summary'!EA75="Yes"),OFFSET('Hygiene Data'!$G$6,0,10*ROW('Hygiene Data'!G69)),NA())</f>
        <v>#N/A</v>
      </c>
      <c r="BM75" s="109" t="e">
        <f ca="true">+IF(AND(ISNUMBER(OFFSET('Hygiene Data'!$G$8,0,10*ROW('Hygiene Data'!G69))),'Data Summary'!EB75="Yes"),OFFSET('Hygiene Data'!$G$8,0,10*ROW('Hygiene Data'!G69)),NA())</f>
        <v>#N/A</v>
      </c>
      <c r="BN75" s="109" t="e">
        <f ca="true">+IF(AND(ISNUMBER(OFFSET('Hygiene Data'!$G$10,0,10*ROW('Hygiene Data'!G69))),'Data Summary'!EC75="Yes"),OFFSET('Hygiene Data'!$G$10,0,10*ROW('Hygiene Data'!G69)),NA())</f>
        <v>#N/A</v>
      </c>
      <c r="BO75" s="109" t="e">
        <f ca="true">+IF(AND(ISNUMBER(OFFSET('Hygiene Data'!$H$6,0,10*ROW('Hygiene Data'!H69))),'Data Summary'!ED75="Yes"),OFFSET('Hygiene Data'!$H$6,0,10*ROW('Hygiene Data'!H69)),NA())</f>
        <v>#N/A</v>
      </c>
      <c r="BP75" s="109" t="e">
        <f ca="true">+IF(AND(ISNUMBER(OFFSET('Hygiene Data'!$H$8,0,10*ROW('Hygiene Data'!H69))),'Data Summary'!EE75="Yes"),OFFSET('Hygiene Data'!$H$8,0,10*ROW('Hygiene Data'!H69)),NA())</f>
        <v>#N/A</v>
      </c>
      <c r="BQ75" s="109" t="e">
        <f ca="true">+IF(AND(ISNUMBER(OFFSET('Hygiene Data'!$H$10,0,10*ROW('Hygiene Data'!H69))),'Data Summary'!EF75="Yes"),OFFSET('Hygiene Data'!$H$10,0,10*ROW('Hygiene Data'!H69)),NA())</f>
        <v>#N/A</v>
      </c>
    </row>
    <row r="76" x14ac:dyDescent="0.2">
      <c r="A76" s="57" t="e">
        <f ca="true">+IF(OFFSET('Water Data'!$B$1,0,10*ROW('Water Data'!B70))="",NA(),OFFSET('Water Data'!$B$1,0,10*ROW('Water Data'!B70)))</f>
        <v>#N/A</v>
      </c>
      <c r="B76" s="57" t="e">
        <f ca="true">+IF(OFFSET('Water Data'!$A$3,0,10*ROW('Water Data'!A73))="",NA(),OFFSET('Water Data'!$A$3,0,10*ROW('Water Data'!A73)))</f>
        <v>#N/A</v>
      </c>
      <c r="C76" s="57" t="e">
        <f ca="true">+IF(OFFSET('Water Data'!$C$3,0,10*ROW('Water Data'!C73))="",NA(),OFFSET('Water Data'!$C$3,0,10*ROW('Water Data'!C73)))</f>
        <v>#N/A</v>
      </c>
      <c r="D76" s="58" t="e">
        <f ca="true">+IF(AND(ISNUMBER(OFFSET('Water Data'!$C$5,0,10*ROW('Water Data'!C70))),'Data Summary'!BS76="Yes"),100-OFFSET('Water Data'!$C$5,0,10*ROW('Water Data'!C70)),NA())</f>
        <v>#N/A</v>
      </c>
      <c r="E76" s="58" t="e">
        <f ca="true">+IF(AND(ISNUMBER(OFFSET('Water Data'!$C$7,0,10*ROW('Water Data'!C70))),'Data Summary'!BT76="Yes"),OFFSET('Water Data'!$C$7,0,10*ROW('Water Data'!C70)),NA())</f>
        <v>#N/A</v>
      </c>
      <c r="F76" s="58" t="e">
        <f ca="true">+IF(AND(ISNUMBER(OFFSET('Water Data'!$C$10,0,10*ROW('Water Data'!C70))),'Data Summary'!BU76="Yes"),OFFSET('Water Data'!$C$10,0,10*ROW('Water Data'!C70)),NA())</f>
        <v>#N/A</v>
      </c>
      <c r="G76" s="58" t="e">
        <f ca="true">+IF(AND(ISNUMBER(OFFSET('Water Data'!$D$5,0,10*ROW('Water Data'!D70))),'Data Summary'!BV76="Yes"),100-OFFSET('Water Data'!$D$5,0,10*ROW('Water Data'!D70)),NA())</f>
        <v>#N/A</v>
      </c>
      <c r="H76" s="58" t="e">
        <f ca="true">+IF(AND(ISNUMBER(OFFSET('Water Data'!$D$7,0,10*ROW('Water Data'!D70))),'Data Summary'!BW76="Yes"),OFFSET('Water Data'!$D$7,0,10*ROW('Water Data'!D70)),NA())</f>
        <v>#N/A</v>
      </c>
      <c r="I76" s="58" t="e">
        <f ca="true">+IF(AND(ISNUMBER(OFFSET('Water Data'!$D$10,0,10*ROW('Water Data'!D70))),'Data Summary'!BX76="Yes"),OFFSET('Water Data'!$D$10,0,10*ROW('Water Data'!D70)),NA())</f>
        <v>#N/A</v>
      </c>
      <c r="J76" s="58" t="e">
        <f ca="true">+IF(AND(ISNUMBER(OFFSET('Water Data'!$E$5,0,10*ROW('Water Data'!E70))),'Data Summary'!BY76="Yes"),100-OFFSET('Water Data'!$E$5,0,10*ROW('Water Data'!E70)),NA())</f>
        <v>#N/A</v>
      </c>
      <c r="K76" s="58" t="e">
        <f ca="true">+IF(AND(ISNUMBER(OFFSET('Water Data'!$E$7,0,10*ROW('Water Data'!E70))),'Data Summary'!BZ76="Yes"),OFFSET('Water Data'!$E$7,0,10*ROW('Water Data'!E70)),NA())</f>
        <v>#N/A</v>
      </c>
      <c r="L76" s="58" t="e">
        <f ca="true">+IF(AND(ISNUMBER(OFFSET('Water Data'!$E$10,0,10*ROW('Water Data'!E70))),'Data Summary'!CA76="Yes"),OFFSET('Water Data'!$E$10,0,10*ROW('Water Data'!E70)),NA())</f>
        <v>#N/A</v>
      </c>
      <c r="M76" s="58" t="e">
        <f ca="true">+IF(AND(ISNUMBER(OFFSET('Water Data'!$F$5,0,10*ROW('Water Data'!F70))),'Data Summary'!CB76="Yes"),100-OFFSET('Water Data'!$F$5,0,10*ROW('Water Data'!F70)),NA())</f>
        <v>#N/A</v>
      </c>
      <c r="N76" s="58" t="e">
        <f ca="true">+IF(AND(ISNUMBER(OFFSET('Water Data'!$F$7,0,10*ROW('Water Data'!F70))),'Data Summary'!CC76="Yes"),OFFSET('Water Data'!$F$7,0,10*ROW('Water Data'!F70)),NA())</f>
        <v>#N/A</v>
      </c>
      <c r="O76" s="58" t="e">
        <f ca="true">+IF(AND(ISNUMBER(OFFSET('Water Data'!$F$10,0,10*ROW('Water Data'!F70))),'Data Summary'!CD76="Yes"),OFFSET('Water Data'!$F$10,0,10*ROW('Water Data'!F70)),NA())</f>
        <v>#N/A</v>
      </c>
      <c r="P76" s="58" t="e">
        <f ca="true">+IF(AND(ISNUMBER(OFFSET('Water Data'!$G$5,0,10*ROW('Water Data'!G70))),'Data Summary'!CE76="Yes"),100-OFFSET('Water Data'!$G$5,0,10*ROW('Water Data'!G70)),NA())</f>
        <v>#N/A</v>
      </c>
      <c r="Q76" s="58" t="e">
        <f ca="true">+IF(AND(ISNUMBER(OFFSET('Water Data'!$G$7,0,10*ROW('Water Data'!G70))),'Data Summary'!CF76="Yes"),OFFSET('Water Data'!$G$7,0,10*ROW('Water Data'!G70)),NA())</f>
        <v>#N/A</v>
      </c>
      <c r="R76" s="58" t="e">
        <f ca="true">+IF(AND(ISNUMBER(OFFSET('Water Data'!$G$10,0,10*ROW('Water Data'!G70))),'Data Summary'!CG76="Yes"),OFFSET('Water Data'!$G$10,0,10*ROW('Water Data'!G70)),NA())</f>
        <v>#N/A</v>
      </c>
      <c r="S76" s="58" t="e">
        <f ca="true">+IF(AND(ISNUMBER(OFFSET('Water Data'!$H$5,0,10*ROW('Water Data'!H70))),'Data Summary'!CH76="Yes"),100-OFFSET('Water Data'!$H$5,0,10*ROW('Water Data'!H70)),NA())</f>
        <v>#N/A</v>
      </c>
      <c r="T76" s="58" t="e">
        <f ca="true">+IF(AND(ISNUMBER(OFFSET('Water Data'!$H$7,0,10*ROW('Water Data'!H70))),'Data Summary'!CI76="Yes"),OFFSET('Water Data'!$H$7,0,10*ROW('Water Data'!H70)),NA())</f>
        <v>#N/A</v>
      </c>
      <c r="U76" s="58" t="e">
        <f ca="true">+IF(AND(ISNUMBER(OFFSET('Water Data'!$H$10,0,10*ROW('Water Data'!H70))),'Data Summary'!CJ76="Yes"),OFFSET('Water Data'!$H$10,0,10*ROW('Water Data'!H70)),NA())</f>
        <v>#N/A</v>
      </c>
      <c r="V76" s="104" t="e">
        <f ca="true">+IF(AND(ISNUMBER(OFFSET('Sanitation Data'!$C$5,0,10*ROW('Sanitation Data'!C70))),'Data Summary'!CK76="Yes"),100-OFFSET('Sanitation Data'!$C$5,0,10*ROW('Sanitation Data'!C70)),NA())</f>
        <v>#N/A</v>
      </c>
      <c r="W76" s="104" t="e">
        <f ca="true">+IF(AND(ISNUMBER(OFFSET('Sanitation Data'!$C$7,0,10*ROW('Sanitation Data'!C70))),'Data Summary'!CL76="Yes"),OFFSET('Sanitation Data'!$C$7,0,10*ROW('Sanitation Data'!C70)),NA())</f>
        <v>#N/A</v>
      </c>
      <c r="X76" s="104" t="e">
        <f ca="true">+IF(AND(ISNUMBER(OFFSET('Sanitation Data'!$C$11,0,10*ROW('Sanitation Data'!C70))),'Data Summary'!CM76="Yes"),OFFSET('Sanitation Data'!$C$11,0,10*ROW('Sanitation Data'!C70)),NA())</f>
        <v>#N/A</v>
      </c>
      <c r="Y76" s="104" t="e">
        <f ca="true">+IF(AND(ISNUMBER(OFFSET('Sanitation Data'!$C$12,0,10*ROW('Sanitation Data'!C70))),'Data Summary'!CN76="Yes"),OFFSET('Sanitation Data'!$C$12,0,10*ROW('Sanitation Data'!C70)),NA())</f>
        <v>#N/A</v>
      </c>
      <c r="Z76" s="104" t="e">
        <f ca="true">+IF(AND(ISNUMBER(OFFSET('Sanitation Data'!$C$13,0,10*ROW('Sanitation Data'!C70))),'Data Summary'!CO76="Yes"),OFFSET('Sanitation Data'!$C$13,0,10*ROW('Sanitation Data'!C70)),NA())</f>
        <v>#N/A</v>
      </c>
      <c r="AA76" s="104" t="e">
        <f ca="true">+IF(AND(ISNUMBER(OFFSET('Sanitation Data'!$D$5,0,10*ROW('Sanitation Data'!D70))),'Data Summary'!CP76="Yes"),100-OFFSET('Sanitation Data'!$D$5,0,10*ROW('Sanitation Data'!D70)),NA())</f>
        <v>#N/A</v>
      </c>
      <c r="AB76" s="104" t="e">
        <f ca="true">+IF(AND(ISNUMBER(OFFSET('Sanitation Data'!$D$7,0,10*ROW('Sanitation Data'!D70))),'Data Summary'!CQ76="Yes"),OFFSET('Sanitation Data'!$D$7,0,10*ROW('Sanitation Data'!D70)),NA())</f>
        <v>#N/A</v>
      </c>
      <c r="AC76" s="104" t="e">
        <f ca="true">+IF(AND(ISNUMBER(OFFSET('Sanitation Data'!$D$11,0,10*ROW('Sanitation Data'!D70))),'Data Summary'!CR76="Yes"),OFFSET('Sanitation Data'!$D$11,0,10*ROW('Sanitation Data'!D70)),NA())</f>
        <v>#N/A</v>
      </c>
      <c r="AD76" s="104" t="e">
        <f ca="true">+IF(AND(ISNUMBER(OFFSET('Sanitation Data'!$D$12,0,10*ROW('Sanitation Data'!D70))),'Data Summary'!CS76="Yes"),OFFSET('Sanitation Data'!$D$12,0,10*ROW('Sanitation Data'!D70)),NA())</f>
        <v>#N/A</v>
      </c>
      <c r="AE76" s="104" t="e">
        <f ca="true">+IF(AND(ISNUMBER(OFFSET('Sanitation Data'!$D$13,0,10*ROW('Sanitation Data'!D70))),'Data Summary'!CT76="Yes"),OFFSET('Sanitation Data'!$D$13,0,10*ROW('Sanitation Data'!D70)),NA())</f>
        <v>#N/A</v>
      </c>
      <c r="AF76" s="104" t="e">
        <f ca="true">+IF(AND(ISNUMBER(OFFSET('Sanitation Data'!$E$5,0,10*ROW('Sanitation Data'!E70))),'Data Summary'!CU76="Yes"),100-OFFSET('Sanitation Data'!$E$5,0,10*ROW('Sanitation Data'!E70)),NA())</f>
        <v>#N/A</v>
      </c>
      <c r="AG76" s="104" t="e">
        <f ca="true">+IF(AND(ISNUMBER(OFFSET('Sanitation Data'!$E$7,0,10*ROW('Sanitation Data'!E70))),'Data Summary'!CV76="Yes"),OFFSET('Sanitation Data'!$E$7,0,10*ROW('Sanitation Data'!E70)),NA())</f>
        <v>#N/A</v>
      </c>
      <c r="AH76" s="104" t="e">
        <f ca="true">+IF(AND(ISNUMBER(OFFSET('Sanitation Data'!$E$11,0,10*ROW('Sanitation Data'!E70))),'Data Summary'!CW76="Yes"),OFFSET('Sanitation Data'!$E$11,0,10*ROW('Sanitation Data'!E70)),NA())</f>
        <v>#N/A</v>
      </c>
      <c r="AI76" s="104" t="e">
        <f ca="true">+IF(AND(ISNUMBER(OFFSET('Sanitation Data'!$E$12,0,10*ROW('Sanitation Data'!E70))),'Data Summary'!CX76="Yes"),OFFSET('Sanitation Data'!$E$12,0,10*ROW('Sanitation Data'!E70)),NA())</f>
        <v>#N/A</v>
      </c>
      <c r="AJ76" s="104" t="e">
        <f ca="true">+IF(AND(ISNUMBER(OFFSET('Sanitation Data'!$E$13,0,10*ROW('Sanitation Data'!E70))),'Data Summary'!CY76="Yes"),OFFSET('Sanitation Data'!$E$13,0,10*ROW('Sanitation Data'!E70)),NA())</f>
        <v>#N/A</v>
      </c>
      <c r="AK76" s="104" t="e">
        <f ca="true">+IF(AND(ISNUMBER(OFFSET('Sanitation Data'!$F$5,0,10*ROW('Sanitation Data'!F70))),'Data Summary'!CZ76="Yes"),100-OFFSET('Sanitation Data'!$F$5,0,10*ROW('Sanitation Data'!F70)),NA())</f>
        <v>#N/A</v>
      </c>
      <c r="AL76" s="104" t="e">
        <f ca="true">+IF(AND(ISNUMBER(OFFSET('Sanitation Data'!$F$7,0,10*ROW('Sanitation Data'!F70))),'Data Summary'!DA76="Yes"),OFFSET('Sanitation Data'!$F$7,0,10*ROW('Sanitation Data'!F70)),NA())</f>
        <v>#N/A</v>
      </c>
      <c r="AM76" s="104" t="e">
        <f ca="true">+IF(AND(ISNUMBER(OFFSET('Sanitation Data'!$F$11,0,10*ROW('Sanitation Data'!F70))),'Data Summary'!DB76="Yes"),OFFSET('Sanitation Data'!$F$11,0,10*ROW('Sanitation Data'!F70)),NA())</f>
        <v>#N/A</v>
      </c>
      <c r="AN76" s="104" t="e">
        <f ca="true">+IF(AND(ISNUMBER(OFFSET('Sanitation Data'!$F$12,0,10*ROW('Sanitation Data'!F70))),'Data Summary'!DC76="Yes"),OFFSET('Sanitation Data'!$F$12,0,10*ROW('Sanitation Data'!F70)),NA())</f>
        <v>#N/A</v>
      </c>
      <c r="AO76" s="104" t="e">
        <f ca="true">+IF(AND(ISNUMBER(OFFSET('Sanitation Data'!$F$13,0,10*ROW('Sanitation Data'!F70))),'Data Summary'!DD76="Yes"),OFFSET('Sanitation Data'!$F$13,0,10*ROW('Sanitation Data'!F70)),NA())</f>
        <v>#N/A</v>
      </c>
      <c r="AP76" s="104" t="e">
        <f ca="true">+IF(AND(ISNUMBER(OFFSET('Sanitation Data'!$G$5,0,10*ROW('Sanitation Data'!G70))),'Data Summary'!DE76="Yes"),100-OFFSET('Sanitation Data'!$G$5,0,10*ROW('Sanitation Data'!G70)),NA())</f>
        <v>#N/A</v>
      </c>
      <c r="AQ76" s="104" t="e">
        <f ca="true">+IF(AND(ISNUMBER(OFFSET('Sanitation Data'!$G$7,0,10*ROW('Sanitation Data'!G70))),'Data Summary'!DF76="Yes"),OFFSET('Sanitation Data'!$G$7,0,10*ROW('Sanitation Data'!G70)),NA())</f>
        <v>#N/A</v>
      </c>
      <c r="AR76" s="104" t="e">
        <f ca="true">+IF(AND(ISNUMBER(OFFSET('Sanitation Data'!$G$11,0,10*ROW('Sanitation Data'!G70))),'Data Summary'!DG76="Yes"),OFFSET('Sanitation Data'!$G$11,0,10*ROW('Sanitation Data'!G70)),NA())</f>
        <v>#N/A</v>
      </c>
      <c r="AS76" s="104" t="e">
        <f ca="true">+IF(AND(ISNUMBER(OFFSET('Sanitation Data'!$G$12,0,10*ROW('Sanitation Data'!G70))),'Data Summary'!DH76="Yes"),OFFSET('Sanitation Data'!$G$12,0,10*ROW('Sanitation Data'!G70)),NA())</f>
        <v>#N/A</v>
      </c>
      <c r="AT76" s="104" t="e">
        <f ca="true">+IF(AND(ISNUMBER(OFFSET('Sanitation Data'!$G$13,0,10*ROW('Sanitation Data'!G70))),'Data Summary'!DI76="Yes"),OFFSET('Sanitation Data'!$G$13,0,10*ROW('Sanitation Data'!G70)),NA())</f>
        <v>#N/A</v>
      </c>
      <c r="AU76" s="104" t="e">
        <f ca="true">+IF(AND(ISNUMBER(OFFSET('Sanitation Data'!$H$5,0,10*ROW('Sanitation Data'!H70))),'Data Summary'!DJ76="Yes"),100-OFFSET('Sanitation Data'!$H$5,0,10*ROW('Sanitation Data'!H70)),NA())</f>
        <v>#N/A</v>
      </c>
      <c r="AV76" s="104" t="e">
        <f ca="true">+IF(AND(ISNUMBER(OFFSET('Sanitation Data'!$H$7,0,10*ROW('Sanitation Data'!H70))),'Data Summary'!DK76="Yes"),OFFSET('Sanitation Data'!$H$7,0,10*ROW('Sanitation Data'!H70)),NA())</f>
        <v>#N/A</v>
      </c>
      <c r="AW76" s="104" t="e">
        <f ca="true">+IF(AND(ISNUMBER(OFFSET('Sanitation Data'!$H$11,0,10*ROW('Sanitation Data'!H70))),'Data Summary'!DL76="Yes"),OFFSET('Sanitation Data'!$H$11,0,10*ROW('Sanitation Data'!H70)),NA())</f>
        <v>#N/A</v>
      </c>
      <c r="AX76" s="104" t="e">
        <f ca="true">+IF(AND(ISNUMBER(OFFSET('Sanitation Data'!$H$12,0,10*ROW('Sanitation Data'!H70))),'Data Summary'!DM76="Yes"),OFFSET('Sanitation Data'!$H$12,0,10*ROW('Sanitation Data'!H70)),NA())</f>
        <v>#N/A</v>
      </c>
      <c r="AY76" s="104" t="e">
        <f ca="true">+IF(AND(ISNUMBER(OFFSET('Sanitation Data'!$H$13,0,10*ROW('Sanitation Data'!H70))),'Data Summary'!DN76="Yes"),OFFSET('Sanitation Data'!$H$13,0,10*ROW('Sanitation Data'!H70)),NA())</f>
        <v>#N/A</v>
      </c>
      <c r="AZ76" s="109" t="e">
        <f ca="true">+IF(AND(ISNUMBER(OFFSET('Hygiene Data'!$C$6,0,10*ROW('Hygiene Data'!C70))),'Data Summary'!DO76="Yes"),OFFSET('Hygiene Data'!$C$6,0,10*ROW('Hygiene Data'!C70)),NA())</f>
        <v>#N/A</v>
      </c>
      <c r="BA76" s="109" t="e">
        <f ca="true">+IF(AND(ISNUMBER(OFFSET('Hygiene Data'!$C$8,0,10*ROW('Hygiene Data'!C70))),'Data Summary'!DP76="Yes"),OFFSET('Hygiene Data'!$C$8,0,10*ROW('Hygiene Data'!C70)),NA())</f>
        <v>#N/A</v>
      </c>
      <c r="BB76" s="109" t="e">
        <f ca="true">+IF(AND(ISNUMBER(OFFSET('Hygiene Data'!$C$10,0,10*ROW('Hygiene Data'!C70))),'Data Summary'!DQ76="Yes"),OFFSET('Hygiene Data'!$C$10,0,10*ROW('Hygiene Data'!C70)),NA())</f>
        <v>#N/A</v>
      </c>
      <c r="BC76" s="109" t="e">
        <f ca="true">+IF(AND(ISNUMBER(OFFSET('Hygiene Data'!$D$6,0,10*ROW('Hygiene Data'!D70))),'Data Summary'!DR76="Yes"),OFFSET('Hygiene Data'!$D$6,0,10*ROW('Hygiene Data'!D70)),NA())</f>
        <v>#N/A</v>
      </c>
      <c r="BD76" s="109" t="e">
        <f ca="true">+IF(AND(ISNUMBER(OFFSET('Hygiene Data'!$D$8,0,10*ROW('Hygiene Data'!D70))),'Data Summary'!DS76="Yes"),OFFSET('Hygiene Data'!$D$8,0,10*ROW('Hygiene Data'!D70)),NA())</f>
        <v>#N/A</v>
      </c>
      <c r="BE76" s="109" t="e">
        <f ca="true">+IF(AND(ISNUMBER(OFFSET('Hygiene Data'!$D$10,0,10*ROW('Hygiene Data'!D70))),'Data Summary'!DT76="Yes"),OFFSET('Hygiene Data'!$D$10,0,10*ROW('Hygiene Data'!D70)),NA())</f>
        <v>#N/A</v>
      </c>
      <c r="BF76" s="109" t="e">
        <f ca="true">+IF(AND(ISNUMBER(OFFSET('Hygiene Data'!$E$6,0,10*ROW('Hygiene Data'!E70))),'Data Summary'!DU76="Yes"),OFFSET('Hygiene Data'!$E$6,0,10*ROW('Hygiene Data'!E70)),NA())</f>
        <v>#N/A</v>
      </c>
      <c r="BG76" s="109" t="e">
        <f ca="true">+IF(AND(ISNUMBER(OFFSET('Hygiene Data'!$E$8,0,10*ROW('Hygiene Data'!E70))),'Data Summary'!DV76="Yes"),OFFSET('Hygiene Data'!$E$8,0,10*ROW('Hygiene Data'!E70)),NA())</f>
        <v>#N/A</v>
      </c>
      <c r="BH76" s="109" t="e">
        <f ca="true">+IF(AND(ISNUMBER(OFFSET('Hygiene Data'!$E$10,0,10*ROW('Hygiene Data'!E70))),'Data Summary'!DW76="Yes"),OFFSET('Hygiene Data'!$E$10,0,10*ROW('Hygiene Data'!E70)),NA())</f>
        <v>#N/A</v>
      </c>
      <c r="BI76" s="109" t="e">
        <f ca="true">+IF(AND(ISNUMBER(OFFSET('Hygiene Data'!$F$6,0,10*ROW('Hygiene Data'!F70))),'Data Summary'!DX76="Yes"),OFFSET('Hygiene Data'!$F$6,0,10*ROW('Hygiene Data'!F70)),NA())</f>
        <v>#N/A</v>
      </c>
      <c r="BJ76" s="109" t="e">
        <f ca="true">+IF(AND(ISNUMBER(OFFSET('Hygiene Data'!$F$8,0,10*ROW('Hygiene Data'!F70))),'Data Summary'!DY76="Yes"),OFFSET('Hygiene Data'!$F$8,0,10*ROW('Hygiene Data'!F70)),NA())</f>
        <v>#N/A</v>
      </c>
      <c r="BK76" s="109" t="e">
        <f ca="true">+IF(AND(ISNUMBER(OFFSET('Hygiene Data'!$F$10,0,10*ROW('Hygiene Data'!F70))),'Data Summary'!DZ76="Yes"),OFFSET('Hygiene Data'!$F$10,0,10*ROW('Hygiene Data'!F70)),NA())</f>
        <v>#N/A</v>
      </c>
      <c r="BL76" s="109" t="e">
        <f ca="true">+IF(AND(ISNUMBER(OFFSET('Hygiene Data'!$G$6,0,10*ROW('Hygiene Data'!G70))),'Data Summary'!EA76="Yes"),OFFSET('Hygiene Data'!$G$6,0,10*ROW('Hygiene Data'!G70)),NA())</f>
        <v>#N/A</v>
      </c>
      <c r="BM76" s="109" t="e">
        <f ca="true">+IF(AND(ISNUMBER(OFFSET('Hygiene Data'!$G$8,0,10*ROW('Hygiene Data'!G70))),'Data Summary'!EB76="Yes"),OFFSET('Hygiene Data'!$G$8,0,10*ROW('Hygiene Data'!G70)),NA())</f>
        <v>#N/A</v>
      </c>
      <c r="BN76" s="109" t="e">
        <f ca="true">+IF(AND(ISNUMBER(OFFSET('Hygiene Data'!$G$10,0,10*ROW('Hygiene Data'!G70))),'Data Summary'!EC76="Yes"),OFFSET('Hygiene Data'!$G$10,0,10*ROW('Hygiene Data'!G70)),NA())</f>
        <v>#N/A</v>
      </c>
      <c r="BO76" s="109" t="e">
        <f ca="true">+IF(AND(ISNUMBER(OFFSET('Hygiene Data'!$H$6,0,10*ROW('Hygiene Data'!H70))),'Data Summary'!ED76="Yes"),OFFSET('Hygiene Data'!$H$6,0,10*ROW('Hygiene Data'!H70)),NA())</f>
        <v>#N/A</v>
      </c>
      <c r="BP76" s="109" t="e">
        <f ca="true">+IF(AND(ISNUMBER(OFFSET('Hygiene Data'!$H$8,0,10*ROW('Hygiene Data'!H70))),'Data Summary'!EE76="Yes"),OFFSET('Hygiene Data'!$H$8,0,10*ROW('Hygiene Data'!H70)),NA())</f>
        <v>#N/A</v>
      </c>
      <c r="BQ76" s="109" t="e">
        <f ca="true">+IF(AND(ISNUMBER(OFFSET('Hygiene Data'!$H$10,0,10*ROW('Hygiene Data'!H70))),'Data Summary'!EF76="Yes"),OFFSET('Hygiene Data'!$H$10,0,10*ROW('Hygiene Data'!H70)),NA())</f>
        <v>#N/A</v>
      </c>
    </row>
    <row r="77" x14ac:dyDescent="0.2">
      <c r="A77" s="57" t="e">
        <f ca="true">+IF(OFFSET('Water Data'!$B$1,0,10*ROW('Water Data'!B71))="",NA(),OFFSET('Water Data'!$B$1,0,10*ROW('Water Data'!B71)))</f>
        <v>#N/A</v>
      </c>
      <c r="B77" s="57" t="e">
        <f ca="true">+IF(OFFSET('Water Data'!$A$3,0,10*ROW('Water Data'!A74))="",NA(),OFFSET('Water Data'!$A$3,0,10*ROW('Water Data'!A74)))</f>
        <v>#N/A</v>
      </c>
      <c r="C77" s="57" t="e">
        <f ca="true">+IF(OFFSET('Water Data'!$C$3,0,10*ROW('Water Data'!C74))="",NA(),OFFSET('Water Data'!$C$3,0,10*ROW('Water Data'!C74)))</f>
        <v>#N/A</v>
      </c>
      <c r="D77" s="58" t="e">
        <f ca="true">+IF(AND(ISNUMBER(OFFSET('Water Data'!$C$5,0,10*ROW('Water Data'!C71))),'Data Summary'!BS77="Yes"),100-OFFSET('Water Data'!$C$5,0,10*ROW('Water Data'!C71)),NA())</f>
        <v>#N/A</v>
      </c>
      <c r="E77" s="58" t="e">
        <f ca="true">+IF(AND(ISNUMBER(OFFSET('Water Data'!$C$7,0,10*ROW('Water Data'!C71))),'Data Summary'!BT77="Yes"),OFFSET('Water Data'!$C$7,0,10*ROW('Water Data'!C71)),NA())</f>
        <v>#N/A</v>
      </c>
      <c r="F77" s="58" t="e">
        <f ca="true">+IF(AND(ISNUMBER(OFFSET('Water Data'!$C$10,0,10*ROW('Water Data'!C71))),'Data Summary'!BU77="Yes"),OFFSET('Water Data'!$C$10,0,10*ROW('Water Data'!C71)),NA())</f>
        <v>#N/A</v>
      </c>
      <c r="G77" s="58" t="e">
        <f ca="true">+IF(AND(ISNUMBER(OFFSET('Water Data'!$D$5,0,10*ROW('Water Data'!D71))),'Data Summary'!BV77="Yes"),100-OFFSET('Water Data'!$D$5,0,10*ROW('Water Data'!D71)),NA())</f>
        <v>#N/A</v>
      </c>
      <c r="H77" s="58" t="e">
        <f ca="true">+IF(AND(ISNUMBER(OFFSET('Water Data'!$D$7,0,10*ROW('Water Data'!D71))),'Data Summary'!BW77="Yes"),OFFSET('Water Data'!$D$7,0,10*ROW('Water Data'!D71)),NA())</f>
        <v>#N/A</v>
      </c>
      <c r="I77" s="58" t="e">
        <f ca="true">+IF(AND(ISNUMBER(OFFSET('Water Data'!$D$10,0,10*ROW('Water Data'!D71))),'Data Summary'!BX77="Yes"),OFFSET('Water Data'!$D$10,0,10*ROW('Water Data'!D71)),NA())</f>
        <v>#N/A</v>
      </c>
      <c r="J77" s="58" t="e">
        <f ca="true">+IF(AND(ISNUMBER(OFFSET('Water Data'!$E$5,0,10*ROW('Water Data'!E71))),'Data Summary'!BY77="Yes"),100-OFFSET('Water Data'!$E$5,0,10*ROW('Water Data'!E71)),NA())</f>
        <v>#N/A</v>
      </c>
      <c r="K77" s="58" t="e">
        <f ca="true">+IF(AND(ISNUMBER(OFFSET('Water Data'!$E$7,0,10*ROW('Water Data'!E71))),'Data Summary'!BZ77="Yes"),OFFSET('Water Data'!$E$7,0,10*ROW('Water Data'!E71)),NA())</f>
        <v>#N/A</v>
      </c>
      <c r="L77" s="58" t="e">
        <f ca="true">+IF(AND(ISNUMBER(OFFSET('Water Data'!$E$10,0,10*ROW('Water Data'!E71))),'Data Summary'!CA77="Yes"),OFFSET('Water Data'!$E$10,0,10*ROW('Water Data'!E71)),NA())</f>
        <v>#N/A</v>
      </c>
      <c r="M77" s="58" t="e">
        <f ca="true">+IF(AND(ISNUMBER(OFFSET('Water Data'!$F$5,0,10*ROW('Water Data'!F71))),'Data Summary'!CB77="Yes"),100-OFFSET('Water Data'!$F$5,0,10*ROW('Water Data'!F71)),NA())</f>
        <v>#N/A</v>
      </c>
      <c r="N77" s="58" t="e">
        <f ca="true">+IF(AND(ISNUMBER(OFFSET('Water Data'!$F$7,0,10*ROW('Water Data'!F71))),'Data Summary'!CC77="Yes"),OFFSET('Water Data'!$F$7,0,10*ROW('Water Data'!F71)),NA())</f>
        <v>#N/A</v>
      </c>
      <c r="O77" s="58" t="e">
        <f ca="true">+IF(AND(ISNUMBER(OFFSET('Water Data'!$F$10,0,10*ROW('Water Data'!F71))),'Data Summary'!CD77="Yes"),OFFSET('Water Data'!$F$10,0,10*ROW('Water Data'!F71)),NA())</f>
        <v>#N/A</v>
      </c>
      <c r="P77" s="58" t="e">
        <f ca="true">+IF(AND(ISNUMBER(OFFSET('Water Data'!$G$5,0,10*ROW('Water Data'!G71))),'Data Summary'!CE77="Yes"),100-OFFSET('Water Data'!$G$5,0,10*ROW('Water Data'!G71)),NA())</f>
        <v>#N/A</v>
      </c>
      <c r="Q77" s="58" t="e">
        <f ca="true">+IF(AND(ISNUMBER(OFFSET('Water Data'!$G$7,0,10*ROW('Water Data'!G71))),'Data Summary'!CF77="Yes"),OFFSET('Water Data'!$G$7,0,10*ROW('Water Data'!G71)),NA())</f>
        <v>#N/A</v>
      </c>
      <c r="R77" s="58" t="e">
        <f ca="true">+IF(AND(ISNUMBER(OFFSET('Water Data'!$G$10,0,10*ROW('Water Data'!G71))),'Data Summary'!CG77="Yes"),OFFSET('Water Data'!$G$10,0,10*ROW('Water Data'!G71)),NA())</f>
        <v>#N/A</v>
      </c>
      <c r="S77" s="58" t="e">
        <f ca="true">+IF(AND(ISNUMBER(OFFSET('Water Data'!$H$5,0,10*ROW('Water Data'!H71))),'Data Summary'!CH77="Yes"),100-OFFSET('Water Data'!$H$5,0,10*ROW('Water Data'!H71)),NA())</f>
        <v>#N/A</v>
      </c>
      <c r="T77" s="58" t="e">
        <f ca="true">+IF(AND(ISNUMBER(OFFSET('Water Data'!$H$7,0,10*ROW('Water Data'!H71))),'Data Summary'!CI77="Yes"),OFFSET('Water Data'!$H$7,0,10*ROW('Water Data'!H71)),NA())</f>
        <v>#N/A</v>
      </c>
      <c r="U77" s="58" t="e">
        <f ca="true">+IF(AND(ISNUMBER(OFFSET('Water Data'!$H$10,0,10*ROW('Water Data'!H71))),'Data Summary'!CJ77="Yes"),OFFSET('Water Data'!$H$10,0,10*ROW('Water Data'!H71)),NA())</f>
        <v>#N/A</v>
      </c>
      <c r="V77" s="104" t="e">
        <f ca="true">+IF(AND(ISNUMBER(OFFSET('Sanitation Data'!$C$5,0,10*ROW('Sanitation Data'!C71))),'Data Summary'!CK77="Yes"),100-OFFSET('Sanitation Data'!$C$5,0,10*ROW('Sanitation Data'!C71)),NA())</f>
        <v>#N/A</v>
      </c>
      <c r="W77" s="104" t="e">
        <f ca="true">+IF(AND(ISNUMBER(OFFSET('Sanitation Data'!$C$7,0,10*ROW('Sanitation Data'!C71))),'Data Summary'!CL77="Yes"),OFFSET('Sanitation Data'!$C$7,0,10*ROW('Sanitation Data'!C71)),NA())</f>
        <v>#N/A</v>
      </c>
      <c r="X77" s="104" t="e">
        <f ca="true">+IF(AND(ISNUMBER(OFFSET('Sanitation Data'!$C$11,0,10*ROW('Sanitation Data'!C71))),'Data Summary'!CM77="Yes"),OFFSET('Sanitation Data'!$C$11,0,10*ROW('Sanitation Data'!C71)),NA())</f>
        <v>#N/A</v>
      </c>
      <c r="Y77" s="104" t="e">
        <f ca="true">+IF(AND(ISNUMBER(OFFSET('Sanitation Data'!$C$12,0,10*ROW('Sanitation Data'!C71))),'Data Summary'!CN77="Yes"),OFFSET('Sanitation Data'!$C$12,0,10*ROW('Sanitation Data'!C71)),NA())</f>
        <v>#N/A</v>
      </c>
      <c r="Z77" s="104" t="e">
        <f ca="true">+IF(AND(ISNUMBER(OFFSET('Sanitation Data'!$C$13,0,10*ROW('Sanitation Data'!C71))),'Data Summary'!CO77="Yes"),OFFSET('Sanitation Data'!$C$13,0,10*ROW('Sanitation Data'!C71)),NA())</f>
        <v>#N/A</v>
      </c>
      <c r="AA77" s="104" t="e">
        <f ca="true">+IF(AND(ISNUMBER(OFFSET('Sanitation Data'!$D$5,0,10*ROW('Sanitation Data'!D71))),'Data Summary'!CP77="Yes"),100-OFFSET('Sanitation Data'!$D$5,0,10*ROW('Sanitation Data'!D71)),NA())</f>
        <v>#N/A</v>
      </c>
      <c r="AB77" s="104" t="e">
        <f ca="true">+IF(AND(ISNUMBER(OFFSET('Sanitation Data'!$D$7,0,10*ROW('Sanitation Data'!D71))),'Data Summary'!CQ77="Yes"),OFFSET('Sanitation Data'!$D$7,0,10*ROW('Sanitation Data'!D71)),NA())</f>
        <v>#N/A</v>
      </c>
      <c r="AC77" s="104" t="e">
        <f ca="true">+IF(AND(ISNUMBER(OFFSET('Sanitation Data'!$D$11,0,10*ROW('Sanitation Data'!D71))),'Data Summary'!CR77="Yes"),OFFSET('Sanitation Data'!$D$11,0,10*ROW('Sanitation Data'!D71)),NA())</f>
        <v>#N/A</v>
      </c>
      <c r="AD77" s="104" t="e">
        <f ca="true">+IF(AND(ISNUMBER(OFFSET('Sanitation Data'!$D$12,0,10*ROW('Sanitation Data'!D71))),'Data Summary'!CS77="Yes"),OFFSET('Sanitation Data'!$D$12,0,10*ROW('Sanitation Data'!D71)),NA())</f>
        <v>#N/A</v>
      </c>
      <c r="AE77" s="104" t="e">
        <f ca="true">+IF(AND(ISNUMBER(OFFSET('Sanitation Data'!$D$13,0,10*ROW('Sanitation Data'!D71))),'Data Summary'!CT77="Yes"),OFFSET('Sanitation Data'!$D$13,0,10*ROW('Sanitation Data'!D71)),NA())</f>
        <v>#N/A</v>
      </c>
      <c r="AF77" s="104" t="e">
        <f ca="true">+IF(AND(ISNUMBER(OFFSET('Sanitation Data'!$E$5,0,10*ROW('Sanitation Data'!E71))),'Data Summary'!CU77="Yes"),100-OFFSET('Sanitation Data'!$E$5,0,10*ROW('Sanitation Data'!E71)),NA())</f>
        <v>#N/A</v>
      </c>
      <c r="AG77" s="104" t="e">
        <f ca="true">+IF(AND(ISNUMBER(OFFSET('Sanitation Data'!$E$7,0,10*ROW('Sanitation Data'!E71))),'Data Summary'!CV77="Yes"),OFFSET('Sanitation Data'!$E$7,0,10*ROW('Sanitation Data'!E71)),NA())</f>
        <v>#N/A</v>
      </c>
      <c r="AH77" s="104" t="e">
        <f ca="true">+IF(AND(ISNUMBER(OFFSET('Sanitation Data'!$E$11,0,10*ROW('Sanitation Data'!E71))),'Data Summary'!CW77="Yes"),OFFSET('Sanitation Data'!$E$11,0,10*ROW('Sanitation Data'!E71)),NA())</f>
        <v>#N/A</v>
      </c>
      <c r="AI77" s="104" t="e">
        <f ca="true">+IF(AND(ISNUMBER(OFFSET('Sanitation Data'!$E$12,0,10*ROW('Sanitation Data'!E71))),'Data Summary'!CX77="Yes"),OFFSET('Sanitation Data'!$E$12,0,10*ROW('Sanitation Data'!E71)),NA())</f>
        <v>#N/A</v>
      </c>
      <c r="AJ77" s="104" t="e">
        <f ca="true">+IF(AND(ISNUMBER(OFFSET('Sanitation Data'!$E$13,0,10*ROW('Sanitation Data'!E71))),'Data Summary'!CY77="Yes"),OFFSET('Sanitation Data'!$E$13,0,10*ROW('Sanitation Data'!E71)),NA())</f>
        <v>#N/A</v>
      </c>
      <c r="AK77" s="104" t="e">
        <f ca="true">+IF(AND(ISNUMBER(OFFSET('Sanitation Data'!$F$5,0,10*ROW('Sanitation Data'!F71))),'Data Summary'!CZ77="Yes"),100-OFFSET('Sanitation Data'!$F$5,0,10*ROW('Sanitation Data'!F71)),NA())</f>
        <v>#N/A</v>
      </c>
      <c r="AL77" s="104" t="e">
        <f ca="true">+IF(AND(ISNUMBER(OFFSET('Sanitation Data'!$F$7,0,10*ROW('Sanitation Data'!F71))),'Data Summary'!DA77="Yes"),OFFSET('Sanitation Data'!$F$7,0,10*ROW('Sanitation Data'!F71)),NA())</f>
        <v>#N/A</v>
      </c>
      <c r="AM77" s="104" t="e">
        <f ca="true">+IF(AND(ISNUMBER(OFFSET('Sanitation Data'!$F$11,0,10*ROW('Sanitation Data'!F71))),'Data Summary'!DB77="Yes"),OFFSET('Sanitation Data'!$F$11,0,10*ROW('Sanitation Data'!F71)),NA())</f>
        <v>#N/A</v>
      </c>
      <c r="AN77" s="104" t="e">
        <f ca="true">+IF(AND(ISNUMBER(OFFSET('Sanitation Data'!$F$12,0,10*ROW('Sanitation Data'!F71))),'Data Summary'!DC77="Yes"),OFFSET('Sanitation Data'!$F$12,0,10*ROW('Sanitation Data'!F71)),NA())</f>
        <v>#N/A</v>
      </c>
      <c r="AO77" s="104" t="e">
        <f ca="true">+IF(AND(ISNUMBER(OFFSET('Sanitation Data'!$F$13,0,10*ROW('Sanitation Data'!F71))),'Data Summary'!DD77="Yes"),OFFSET('Sanitation Data'!$F$13,0,10*ROW('Sanitation Data'!F71)),NA())</f>
        <v>#N/A</v>
      </c>
      <c r="AP77" s="104" t="e">
        <f ca="true">+IF(AND(ISNUMBER(OFFSET('Sanitation Data'!$G$5,0,10*ROW('Sanitation Data'!G71))),'Data Summary'!DE77="Yes"),100-OFFSET('Sanitation Data'!$G$5,0,10*ROW('Sanitation Data'!G71)),NA())</f>
        <v>#N/A</v>
      </c>
      <c r="AQ77" s="104" t="e">
        <f ca="true">+IF(AND(ISNUMBER(OFFSET('Sanitation Data'!$G$7,0,10*ROW('Sanitation Data'!G71))),'Data Summary'!DF77="Yes"),OFFSET('Sanitation Data'!$G$7,0,10*ROW('Sanitation Data'!G71)),NA())</f>
        <v>#N/A</v>
      </c>
      <c r="AR77" s="104" t="e">
        <f ca="true">+IF(AND(ISNUMBER(OFFSET('Sanitation Data'!$G$11,0,10*ROW('Sanitation Data'!G71))),'Data Summary'!DG77="Yes"),OFFSET('Sanitation Data'!$G$11,0,10*ROW('Sanitation Data'!G71)),NA())</f>
        <v>#N/A</v>
      </c>
      <c r="AS77" s="104" t="e">
        <f ca="true">+IF(AND(ISNUMBER(OFFSET('Sanitation Data'!$G$12,0,10*ROW('Sanitation Data'!G71))),'Data Summary'!DH77="Yes"),OFFSET('Sanitation Data'!$G$12,0,10*ROW('Sanitation Data'!G71)),NA())</f>
        <v>#N/A</v>
      </c>
      <c r="AT77" s="104" t="e">
        <f ca="true">+IF(AND(ISNUMBER(OFFSET('Sanitation Data'!$G$13,0,10*ROW('Sanitation Data'!G71))),'Data Summary'!DI77="Yes"),OFFSET('Sanitation Data'!$G$13,0,10*ROW('Sanitation Data'!G71)),NA())</f>
        <v>#N/A</v>
      </c>
      <c r="AU77" s="104" t="e">
        <f ca="true">+IF(AND(ISNUMBER(OFFSET('Sanitation Data'!$H$5,0,10*ROW('Sanitation Data'!H71))),'Data Summary'!DJ77="Yes"),100-OFFSET('Sanitation Data'!$H$5,0,10*ROW('Sanitation Data'!H71)),NA())</f>
        <v>#N/A</v>
      </c>
      <c r="AV77" s="104" t="e">
        <f ca="true">+IF(AND(ISNUMBER(OFFSET('Sanitation Data'!$H$7,0,10*ROW('Sanitation Data'!H71))),'Data Summary'!DK77="Yes"),OFFSET('Sanitation Data'!$H$7,0,10*ROW('Sanitation Data'!H71)),NA())</f>
        <v>#N/A</v>
      </c>
      <c r="AW77" s="104" t="e">
        <f ca="true">+IF(AND(ISNUMBER(OFFSET('Sanitation Data'!$H$11,0,10*ROW('Sanitation Data'!H71))),'Data Summary'!DL77="Yes"),OFFSET('Sanitation Data'!$H$11,0,10*ROW('Sanitation Data'!H71)),NA())</f>
        <v>#N/A</v>
      </c>
      <c r="AX77" s="104" t="e">
        <f ca="true">+IF(AND(ISNUMBER(OFFSET('Sanitation Data'!$H$12,0,10*ROW('Sanitation Data'!H71))),'Data Summary'!DM77="Yes"),OFFSET('Sanitation Data'!$H$12,0,10*ROW('Sanitation Data'!H71)),NA())</f>
        <v>#N/A</v>
      </c>
      <c r="AY77" s="104" t="e">
        <f ca="true">+IF(AND(ISNUMBER(OFFSET('Sanitation Data'!$H$13,0,10*ROW('Sanitation Data'!H71))),'Data Summary'!DN77="Yes"),OFFSET('Sanitation Data'!$H$13,0,10*ROW('Sanitation Data'!H71)),NA())</f>
        <v>#N/A</v>
      </c>
      <c r="AZ77" s="109" t="e">
        <f ca="true">+IF(AND(ISNUMBER(OFFSET('Hygiene Data'!$C$6,0,10*ROW('Hygiene Data'!C71))),'Data Summary'!DO77="Yes"),OFFSET('Hygiene Data'!$C$6,0,10*ROW('Hygiene Data'!C71)),NA())</f>
        <v>#N/A</v>
      </c>
      <c r="BA77" s="109" t="e">
        <f ca="true">+IF(AND(ISNUMBER(OFFSET('Hygiene Data'!$C$8,0,10*ROW('Hygiene Data'!C71))),'Data Summary'!DP77="Yes"),OFFSET('Hygiene Data'!$C$8,0,10*ROW('Hygiene Data'!C71)),NA())</f>
        <v>#N/A</v>
      </c>
      <c r="BB77" s="109" t="e">
        <f ca="true">+IF(AND(ISNUMBER(OFFSET('Hygiene Data'!$C$10,0,10*ROW('Hygiene Data'!C71))),'Data Summary'!DQ77="Yes"),OFFSET('Hygiene Data'!$C$10,0,10*ROW('Hygiene Data'!C71)),NA())</f>
        <v>#N/A</v>
      </c>
      <c r="BC77" s="109" t="e">
        <f ca="true">+IF(AND(ISNUMBER(OFFSET('Hygiene Data'!$D$6,0,10*ROW('Hygiene Data'!D71))),'Data Summary'!DR77="Yes"),OFFSET('Hygiene Data'!$D$6,0,10*ROW('Hygiene Data'!D71)),NA())</f>
        <v>#N/A</v>
      </c>
      <c r="BD77" s="109" t="e">
        <f ca="true">+IF(AND(ISNUMBER(OFFSET('Hygiene Data'!$D$8,0,10*ROW('Hygiene Data'!D71))),'Data Summary'!DS77="Yes"),OFFSET('Hygiene Data'!$D$8,0,10*ROW('Hygiene Data'!D71)),NA())</f>
        <v>#N/A</v>
      </c>
      <c r="BE77" s="109" t="e">
        <f ca="true">+IF(AND(ISNUMBER(OFFSET('Hygiene Data'!$D$10,0,10*ROW('Hygiene Data'!D71))),'Data Summary'!DT77="Yes"),OFFSET('Hygiene Data'!$D$10,0,10*ROW('Hygiene Data'!D71)),NA())</f>
        <v>#N/A</v>
      </c>
      <c r="BF77" s="109" t="e">
        <f ca="true">+IF(AND(ISNUMBER(OFFSET('Hygiene Data'!$E$6,0,10*ROW('Hygiene Data'!E71))),'Data Summary'!DU77="Yes"),OFFSET('Hygiene Data'!$E$6,0,10*ROW('Hygiene Data'!E71)),NA())</f>
        <v>#N/A</v>
      </c>
      <c r="BG77" s="109" t="e">
        <f ca="true">+IF(AND(ISNUMBER(OFFSET('Hygiene Data'!$E$8,0,10*ROW('Hygiene Data'!E71))),'Data Summary'!DV77="Yes"),OFFSET('Hygiene Data'!$E$8,0,10*ROW('Hygiene Data'!E71)),NA())</f>
        <v>#N/A</v>
      </c>
      <c r="BH77" s="109" t="e">
        <f ca="true">+IF(AND(ISNUMBER(OFFSET('Hygiene Data'!$E$10,0,10*ROW('Hygiene Data'!E71))),'Data Summary'!DW77="Yes"),OFFSET('Hygiene Data'!$E$10,0,10*ROW('Hygiene Data'!E71)),NA())</f>
        <v>#N/A</v>
      </c>
      <c r="BI77" s="109" t="e">
        <f ca="true">+IF(AND(ISNUMBER(OFFSET('Hygiene Data'!$F$6,0,10*ROW('Hygiene Data'!F71))),'Data Summary'!DX77="Yes"),OFFSET('Hygiene Data'!$F$6,0,10*ROW('Hygiene Data'!F71)),NA())</f>
        <v>#N/A</v>
      </c>
      <c r="BJ77" s="109" t="e">
        <f ca="true">+IF(AND(ISNUMBER(OFFSET('Hygiene Data'!$F$8,0,10*ROW('Hygiene Data'!F71))),'Data Summary'!DY77="Yes"),OFFSET('Hygiene Data'!$F$8,0,10*ROW('Hygiene Data'!F71)),NA())</f>
        <v>#N/A</v>
      </c>
      <c r="BK77" s="109" t="e">
        <f ca="true">+IF(AND(ISNUMBER(OFFSET('Hygiene Data'!$F$10,0,10*ROW('Hygiene Data'!F71))),'Data Summary'!DZ77="Yes"),OFFSET('Hygiene Data'!$F$10,0,10*ROW('Hygiene Data'!F71)),NA())</f>
        <v>#N/A</v>
      </c>
      <c r="BL77" s="109" t="e">
        <f ca="true">+IF(AND(ISNUMBER(OFFSET('Hygiene Data'!$G$6,0,10*ROW('Hygiene Data'!G71))),'Data Summary'!EA77="Yes"),OFFSET('Hygiene Data'!$G$6,0,10*ROW('Hygiene Data'!G71)),NA())</f>
        <v>#N/A</v>
      </c>
      <c r="BM77" s="109" t="e">
        <f ca="true">+IF(AND(ISNUMBER(OFFSET('Hygiene Data'!$G$8,0,10*ROW('Hygiene Data'!G71))),'Data Summary'!EB77="Yes"),OFFSET('Hygiene Data'!$G$8,0,10*ROW('Hygiene Data'!G71)),NA())</f>
        <v>#N/A</v>
      </c>
      <c r="BN77" s="109" t="e">
        <f ca="true">+IF(AND(ISNUMBER(OFFSET('Hygiene Data'!$G$10,0,10*ROW('Hygiene Data'!G71))),'Data Summary'!EC77="Yes"),OFFSET('Hygiene Data'!$G$10,0,10*ROW('Hygiene Data'!G71)),NA())</f>
        <v>#N/A</v>
      </c>
      <c r="BO77" s="109" t="e">
        <f ca="true">+IF(AND(ISNUMBER(OFFSET('Hygiene Data'!$H$6,0,10*ROW('Hygiene Data'!H71))),'Data Summary'!ED77="Yes"),OFFSET('Hygiene Data'!$H$6,0,10*ROW('Hygiene Data'!H71)),NA())</f>
        <v>#N/A</v>
      </c>
      <c r="BP77" s="109" t="e">
        <f ca="true">+IF(AND(ISNUMBER(OFFSET('Hygiene Data'!$H$8,0,10*ROW('Hygiene Data'!H71))),'Data Summary'!EE77="Yes"),OFFSET('Hygiene Data'!$H$8,0,10*ROW('Hygiene Data'!H71)),NA())</f>
        <v>#N/A</v>
      </c>
      <c r="BQ77" s="109" t="e">
        <f ca="true">+IF(AND(ISNUMBER(OFFSET('Hygiene Data'!$H$10,0,10*ROW('Hygiene Data'!H71))),'Data Summary'!EF77="Yes"),OFFSET('Hygiene Data'!$H$10,0,10*ROW('Hygiene Data'!H71)),NA())</f>
        <v>#N/A</v>
      </c>
    </row>
    <row r="78" x14ac:dyDescent="0.2">
      <c r="A78" s="57" t="e">
        <f ca="true">+IF(OFFSET('Water Data'!$B$1,0,10*ROW('Water Data'!B72))="",NA(),OFFSET('Water Data'!$B$1,0,10*ROW('Water Data'!B72)))</f>
        <v>#N/A</v>
      </c>
      <c r="B78" s="57" t="e">
        <f ca="true">+IF(OFFSET('Water Data'!$A$3,0,10*ROW('Water Data'!A75))="",NA(),OFFSET('Water Data'!$A$3,0,10*ROW('Water Data'!A75)))</f>
        <v>#N/A</v>
      </c>
      <c r="C78" s="57" t="e">
        <f ca="true">+IF(OFFSET('Water Data'!$C$3,0,10*ROW('Water Data'!C75))="",NA(),OFFSET('Water Data'!$C$3,0,10*ROW('Water Data'!C75)))</f>
        <v>#N/A</v>
      </c>
      <c r="D78" s="58" t="e">
        <f ca="true">+IF(AND(ISNUMBER(OFFSET('Water Data'!$C$5,0,10*ROW('Water Data'!C72))),'Data Summary'!BS78="Yes"),100-OFFSET('Water Data'!$C$5,0,10*ROW('Water Data'!C72)),NA())</f>
        <v>#N/A</v>
      </c>
      <c r="E78" s="58" t="e">
        <f ca="true">+IF(AND(ISNUMBER(OFFSET('Water Data'!$C$7,0,10*ROW('Water Data'!C72))),'Data Summary'!BT78="Yes"),OFFSET('Water Data'!$C$7,0,10*ROW('Water Data'!C72)),NA())</f>
        <v>#N/A</v>
      </c>
      <c r="F78" s="58" t="e">
        <f ca="true">+IF(AND(ISNUMBER(OFFSET('Water Data'!$C$10,0,10*ROW('Water Data'!C72))),'Data Summary'!BU78="Yes"),OFFSET('Water Data'!$C$10,0,10*ROW('Water Data'!C72)),NA())</f>
        <v>#N/A</v>
      </c>
      <c r="G78" s="58" t="e">
        <f ca="true">+IF(AND(ISNUMBER(OFFSET('Water Data'!$D$5,0,10*ROW('Water Data'!D72))),'Data Summary'!BV78="Yes"),100-OFFSET('Water Data'!$D$5,0,10*ROW('Water Data'!D72)),NA())</f>
        <v>#N/A</v>
      </c>
      <c r="H78" s="58" t="e">
        <f ca="true">+IF(AND(ISNUMBER(OFFSET('Water Data'!$D$7,0,10*ROW('Water Data'!D72))),'Data Summary'!BW78="Yes"),OFFSET('Water Data'!$D$7,0,10*ROW('Water Data'!D72)),NA())</f>
        <v>#N/A</v>
      </c>
      <c r="I78" s="58" t="e">
        <f ca="true">+IF(AND(ISNUMBER(OFFSET('Water Data'!$D$10,0,10*ROW('Water Data'!D72))),'Data Summary'!BX78="Yes"),OFFSET('Water Data'!$D$10,0,10*ROW('Water Data'!D72)),NA())</f>
        <v>#N/A</v>
      </c>
      <c r="J78" s="58" t="e">
        <f ca="true">+IF(AND(ISNUMBER(OFFSET('Water Data'!$E$5,0,10*ROW('Water Data'!E72))),'Data Summary'!BY78="Yes"),100-OFFSET('Water Data'!$E$5,0,10*ROW('Water Data'!E72)),NA())</f>
        <v>#N/A</v>
      </c>
      <c r="K78" s="58" t="e">
        <f ca="true">+IF(AND(ISNUMBER(OFFSET('Water Data'!$E$7,0,10*ROW('Water Data'!E72))),'Data Summary'!BZ78="Yes"),OFFSET('Water Data'!$E$7,0,10*ROW('Water Data'!E72)),NA())</f>
        <v>#N/A</v>
      </c>
      <c r="L78" s="58" t="e">
        <f ca="true">+IF(AND(ISNUMBER(OFFSET('Water Data'!$E$10,0,10*ROW('Water Data'!E72))),'Data Summary'!CA78="Yes"),OFFSET('Water Data'!$E$10,0,10*ROW('Water Data'!E72)),NA())</f>
        <v>#N/A</v>
      </c>
      <c r="M78" s="58" t="e">
        <f ca="true">+IF(AND(ISNUMBER(OFFSET('Water Data'!$F$5,0,10*ROW('Water Data'!F72))),'Data Summary'!CB78="Yes"),100-OFFSET('Water Data'!$F$5,0,10*ROW('Water Data'!F72)),NA())</f>
        <v>#N/A</v>
      </c>
      <c r="N78" s="58" t="e">
        <f ca="true">+IF(AND(ISNUMBER(OFFSET('Water Data'!$F$7,0,10*ROW('Water Data'!F72))),'Data Summary'!CC78="Yes"),OFFSET('Water Data'!$F$7,0,10*ROW('Water Data'!F72)),NA())</f>
        <v>#N/A</v>
      </c>
      <c r="O78" s="58" t="e">
        <f ca="true">+IF(AND(ISNUMBER(OFFSET('Water Data'!$F$10,0,10*ROW('Water Data'!F72))),'Data Summary'!CD78="Yes"),OFFSET('Water Data'!$F$10,0,10*ROW('Water Data'!F72)),NA())</f>
        <v>#N/A</v>
      </c>
      <c r="P78" s="58" t="e">
        <f ca="true">+IF(AND(ISNUMBER(OFFSET('Water Data'!$G$5,0,10*ROW('Water Data'!G72))),'Data Summary'!CE78="Yes"),100-OFFSET('Water Data'!$G$5,0,10*ROW('Water Data'!G72)),NA())</f>
        <v>#N/A</v>
      </c>
      <c r="Q78" s="58" t="e">
        <f ca="true">+IF(AND(ISNUMBER(OFFSET('Water Data'!$G$7,0,10*ROW('Water Data'!G72))),'Data Summary'!CF78="Yes"),OFFSET('Water Data'!$G$7,0,10*ROW('Water Data'!G72)),NA())</f>
        <v>#N/A</v>
      </c>
      <c r="R78" s="58" t="e">
        <f ca="true">+IF(AND(ISNUMBER(OFFSET('Water Data'!$G$10,0,10*ROW('Water Data'!G72))),'Data Summary'!CG78="Yes"),OFFSET('Water Data'!$G$10,0,10*ROW('Water Data'!G72)),NA())</f>
        <v>#N/A</v>
      </c>
      <c r="S78" s="58" t="e">
        <f ca="true">+IF(AND(ISNUMBER(OFFSET('Water Data'!$H$5,0,10*ROW('Water Data'!H72))),'Data Summary'!CH78="Yes"),100-OFFSET('Water Data'!$H$5,0,10*ROW('Water Data'!H72)),NA())</f>
        <v>#N/A</v>
      </c>
      <c r="T78" s="58" t="e">
        <f ca="true">+IF(AND(ISNUMBER(OFFSET('Water Data'!$H$7,0,10*ROW('Water Data'!H72))),'Data Summary'!CI78="Yes"),OFFSET('Water Data'!$H$7,0,10*ROW('Water Data'!H72)),NA())</f>
        <v>#N/A</v>
      </c>
      <c r="U78" s="58" t="e">
        <f ca="true">+IF(AND(ISNUMBER(OFFSET('Water Data'!$H$10,0,10*ROW('Water Data'!H72))),'Data Summary'!CJ78="Yes"),OFFSET('Water Data'!$H$10,0,10*ROW('Water Data'!H72)),NA())</f>
        <v>#N/A</v>
      </c>
      <c r="V78" s="104" t="e">
        <f ca="true">+IF(AND(ISNUMBER(OFFSET('Sanitation Data'!$C$5,0,10*ROW('Sanitation Data'!C72))),'Data Summary'!CK78="Yes"),100-OFFSET('Sanitation Data'!$C$5,0,10*ROW('Sanitation Data'!C72)),NA())</f>
        <v>#N/A</v>
      </c>
      <c r="W78" s="104" t="e">
        <f ca="true">+IF(AND(ISNUMBER(OFFSET('Sanitation Data'!$C$7,0,10*ROW('Sanitation Data'!C72))),'Data Summary'!CL78="Yes"),OFFSET('Sanitation Data'!$C$7,0,10*ROW('Sanitation Data'!C72)),NA())</f>
        <v>#N/A</v>
      </c>
      <c r="X78" s="104" t="e">
        <f ca="true">+IF(AND(ISNUMBER(OFFSET('Sanitation Data'!$C$11,0,10*ROW('Sanitation Data'!C72))),'Data Summary'!CM78="Yes"),OFFSET('Sanitation Data'!$C$11,0,10*ROW('Sanitation Data'!C72)),NA())</f>
        <v>#N/A</v>
      </c>
      <c r="Y78" s="104" t="e">
        <f ca="true">+IF(AND(ISNUMBER(OFFSET('Sanitation Data'!$C$12,0,10*ROW('Sanitation Data'!C72))),'Data Summary'!CN78="Yes"),OFFSET('Sanitation Data'!$C$12,0,10*ROW('Sanitation Data'!C72)),NA())</f>
        <v>#N/A</v>
      </c>
      <c r="Z78" s="104" t="e">
        <f ca="true">+IF(AND(ISNUMBER(OFFSET('Sanitation Data'!$C$13,0,10*ROW('Sanitation Data'!C72))),'Data Summary'!CO78="Yes"),OFFSET('Sanitation Data'!$C$13,0,10*ROW('Sanitation Data'!C72)),NA())</f>
        <v>#N/A</v>
      </c>
      <c r="AA78" s="104" t="e">
        <f ca="true">+IF(AND(ISNUMBER(OFFSET('Sanitation Data'!$D$5,0,10*ROW('Sanitation Data'!D72))),'Data Summary'!CP78="Yes"),100-OFFSET('Sanitation Data'!$D$5,0,10*ROW('Sanitation Data'!D72)),NA())</f>
        <v>#N/A</v>
      </c>
      <c r="AB78" s="104" t="e">
        <f ca="true">+IF(AND(ISNUMBER(OFFSET('Sanitation Data'!$D$7,0,10*ROW('Sanitation Data'!D72))),'Data Summary'!CQ78="Yes"),OFFSET('Sanitation Data'!$D$7,0,10*ROW('Sanitation Data'!D72)),NA())</f>
        <v>#N/A</v>
      </c>
      <c r="AC78" s="104" t="e">
        <f ca="true">+IF(AND(ISNUMBER(OFFSET('Sanitation Data'!$D$11,0,10*ROW('Sanitation Data'!D72))),'Data Summary'!CR78="Yes"),OFFSET('Sanitation Data'!$D$11,0,10*ROW('Sanitation Data'!D72)),NA())</f>
        <v>#N/A</v>
      </c>
      <c r="AD78" s="104" t="e">
        <f ca="true">+IF(AND(ISNUMBER(OFFSET('Sanitation Data'!$D$12,0,10*ROW('Sanitation Data'!D72))),'Data Summary'!CS78="Yes"),OFFSET('Sanitation Data'!$D$12,0,10*ROW('Sanitation Data'!D72)),NA())</f>
        <v>#N/A</v>
      </c>
      <c r="AE78" s="104" t="e">
        <f ca="true">+IF(AND(ISNUMBER(OFFSET('Sanitation Data'!$D$13,0,10*ROW('Sanitation Data'!D72))),'Data Summary'!CT78="Yes"),OFFSET('Sanitation Data'!$D$13,0,10*ROW('Sanitation Data'!D72)),NA())</f>
        <v>#N/A</v>
      </c>
      <c r="AF78" s="104" t="e">
        <f ca="true">+IF(AND(ISNUMBER(OFFSET('Sanitation Data'!$E$5,0,10*ROW('Sanitation Data'!E72))),'Data Summary'!CU78="Yes"),100-OFFSET('Sanitation Data'!$E$5,0,10*ROW('Sanitation Data'!E72)),NA())</f>
        <v>#N/A</v>
      </c>
      <c r="AG78" s="104" t="e">
        <f ca="true">+IF(AND(ISNUMBER(OFFSET('Sanitation Data'!$E$7,0,10*ROW('Sanitation Data'!E72))),'Data Summary'!CV78="Yes"),OFFSET('Sanitation Data'!$E$7,0,10*ROW('Sanitation Data'!E72)),NA())</f>
        <v>#N/A</v>
      </c>
      <c r="AH78" s="104" t="e">
        <f ca="true">+IF(AND(ISNUMBER(OFFSET('Sanitation Data'!$E$11,0,10*ROW('Sanitation Data'!E72))),'Data Summary'!CW78="Yes"),OFFSET('Sanitation Data'!$E$11,0,10*ROW('Sanitation Data'!E72)),NA())</f>
        <v>#N/A</v>
      </c>
      <c r="AI78" s="104" t="e">
        <f ca="true">+IF(AND(ISNUMBER(OFFSET('Sanitation Data'!$E$12,0,10*ROW('Sanitation Data'!E72))),'Data Summary'!CX78="Yes"),OFFSET('Sanitation Data'!$E$12,0,10*ROW('Sanitation Data'!E72)),NA())</f>
        <v>#N/A</v>
      </c>
      <c r="AJ78" s="104" t="e">
        <f ca="true">+IF(AND(ISNUMBER(OFFSET('Sanitation Data'!$E$13,0,10*ROW('Sanitation Data'!E72))),'Data Summary'!CY78="Yes"),OFFSET('Sanitation Data'!$E$13,0,10*ROW('Sanitation Data'!E72)),NA())</f>
        <v>#N/A</v>
      </c>
      <c r="AK78" s="104" t="e">
        <f ca="true">+IF(AND(ISNUMBER(OFFSET('Sanitation Data'!$F$5,0,10*ROW('Sanitation Data'!F72))),'Data Summary'!CZ78="Yes"),100-OFFSET('Sanitation Data'!$F$5,0,10*ROW('Sanitation Data'!F72)),NA())</f>
        <v>#N/A</v>
      </c>
      <c r="AL78" s="104" t="e">
        <f ca="true">+IF(AND(ISNUMBER(OFFSET('Sanitation Data'!$F$7,0,10*ROW('Sanitation Data'!F72))),'Data Summary'!DA78="Yes"),OFFSET('Sanitation Data'!$F$7,0,10*ROW('Sanitation Data'!F72)),NA())</f>
        <v>#N/A</v>
      </c>
      <c r="AM78" s="104" t="e">
        <f ca="true">+IF(AND(ISNUMBER(OFFSET('Sanitation Data'!$F$11,0,10*ROW('Sanitation Data'!F72))),'Data Summary'!DB78="Yes"),OFFSET('Sanitation Data'!$F$11,0,10*ROW('Sanitation Data'!F72)),NA())</f>
        <v>#N/A</v>
      </c>
      <c r="AN78" s="104" t="e">
        <f ca="true">+IF(AND(ISNUMBER(OFFSET('Sanitation Data'!$F$12,0,10*ROW('Sanitation Data'!F72))),'Data Summary'!DC78="Yes"),OFFSET('Sanitation Data'!$F$12,0,10*ROW('Sanitation Data'!F72)),NA())</f>
        <v>#N/A</v>
      </c>
      <c r="AO78" s="104" t="e">
        <f ca="true">+IF(AND(ISNUMBER(OFFSET('Sanitation Data'!$F$13,0,10*ROW('Sanitation Data'!F72))),'Data Summary'!DD78="Yes"),OFFSET('Sanitation Data'!$F$13,0,10*ROW('Sanitation Data'!F72)),NA())</f>
        <v>#N/A</v>
      </c>
      <c r="AP78" s="104" t="e">
        <f ca="true">+IF(AND(ISNUMBER(OFFSET('Sanitation Data'!$G$5,0,10*ROW('Sanitation Data'!G72))),'Data Summary'!DE78="Yes"),100-OFFSET('Sanitation Data'!$G$5,0,10*ROW('Sanitation Data'!G72)),NA())</f>
        <v>#N/A</v>
      </c>
      <c r="AQ78" s="104" t="e">
        <f ca="true">+IF(AND(ISNUMBER(OFFSET('Sanitation Data'!$G$7,0,10*ROW('Sanitation Data'!G72))),'Data Summary'!DF78="Yes"),OFFSET('Sanitation Data'!$G$7,0,10*ROW('Sanitation Data'!G72)),NA())</f>
        <v>#N/A</v>
      </c>
      <c r="AR78" s="104" t="e">
        <f ca="true">+IF(AND(ISNUMBER(OFFSET('Sanitation Data'!$G$11,0,10*ROW('Sanitation Data'!G72))),'Data Summary'!DG78="Yes"),OFFSET('Sanitation Data'!$G$11,0,10*ROW('Sanitation Data'!G72)),NA())</f>
        <v>#N/A</v>
      </c>
      <c r="AS78" s="104" t="e">
        <f ca="true">+IF(AND(ISNUMBER(OFFSET('Sanitation Data'!$G$12,0,10*ROW('Sanitation Data'!G72))),'Data Summary'!DH78="Yes"),OFFSET('Sanitation Data'!$G$12,0,10*ROW('Sanitation Data'!G72)),NA())</f>
        <v>#N/A</v>
      </c>
      <c r="AT78" s="104" t="e">
        <f ca="true">+IF(AND(ISNUMBER(OFFSET('Sanitation Data'!$G$13,0,10*ROW('Sanitation Data'!G72))),'Data Summary'!DI78="Yes"),OFFSET('Sanitation Data'!$G$13,0,10*ROW('Sanitation Data'!G72)),NA())</f>
        <v>#N/A</v>
      </c>
      <c r="AU78" s="104" t="e">
        <f ca="true">+IF(AND(ISNUMBER(OFFSET('Sanitation Data'!$H$5,0,10*ROW('Sanitation Data'!H72))),'Data Summary'!DJ78="Yes"),100-OFFSET('Sanitation Data'!$H$5,0,10*ROW('Sanitation Data'!H72)),NA())</f>
        <v>#N/A</v>
      </c>
      <c r="AV78" s="104" t="e">
        <f ca="true">+IF(AND(ISNUMBER(OFFSET('Sanitation Data'!$H$7,0,10*ROW('Sanitation Data'!H72))),'Data Summary'!DK78="Yes"),OFFSET('Sanitation Data'!$H$7,0,10*ROW('Sanitation Data'!H72)),NA())</f>
        <v>#N/A</v>
      </c>
      <c r="AW78" s="104" t="e">
        <f ca="true">+IF(AND(ISNUMBER(OFFSET('Sanitation Data'!$H$11,0,10*ROW('Sanitation Data'!H72))),'Data Summary'!DL78="Yes"),OFFSET('Sanitation Data'!$H$11,0,10*ROW('Sanitation Data'!H72)),NA())</f>
        <v>#N/A</v>
      </c>
      <c r="AX78" s="104" t="e">
        <f ca="true">+IF(AND(ISNUMBER(OFFSET('Sanitation Data'!$H$12,0,10*ROW('Sanitation Data'!H72))),'Data Summary'!DM78="Yes"),OFFSET('Sanitation Data'!$H$12,0,10*ROW('Sanitation Data'!H72)),NA())</f>
        <v>#N/A</v>
      </c>
      <c r="AY78" s="104" t="e">
        <f ca="true">+IF(AND(ISNUMBER(OFFSET('Sanitation Data'!$H$13,0,10*ROW('Sanitation Data'!H72))),'Data Summary'!DN78="Yes"),OFFSET('Sanitation Data'!$H$13,0,10*ROW('Sanitation Data'!H72)),NA())</f>
        <v>#N/A</v>
      </c>
      <c r="AZ78" s="109" t="e">
        <f ca="true">+IF(AND(ISNUMBER(OFFSET('Hygiene Data'!$C$6,0,10*ROW('Hygiene Data'!C72))),'Data Summary'!DO78="Yes"),OFFSET('Hygiene Data'!$C$6,0,10*ROW('Hygiene Data'!C72)),NA())</f>
        <v>#N/A</v>
      </c>
      <c r="BA78" s="109" t="e">
        <f ca="true">+IF(AND(ISNUMBER(OFFSET('Hygiene Data'!$C$8,0,10*ROW('Hygiene Data'!C72))),'Data Summary'!DP78="Yes"),OFFSET('Hygiene Data'!$C$8,0,10*ROW('Hygiene Data'!C72)),NA())</f>
        <v>#N/A</v>
      </c>
      <c r="BB78" s="109" t="e">
        <f ca="true">+IF(AND(ISNUMBER(OFFSET('Hygiene Data'!$C$10,0,10*ROW('Hygiene Data'!C72))),'Data Summary'!DQ78="Yes"),OFFSET('Hygiene Data'!$C$10,0,10*ROW('Hygiene Data'!C72)),NA())</f>
        <v>#N/A</v>
      </c>
      <c r="BC78" s="109" t="e">
        <f ca="true">+IF(AND(ISNUMBER(OFFSET('Hygiene Data'!$D$6,0,10*ROW('Hygiene Data'!D72))),'Data Summary'!DR78="Yes"),OFFSET('Hygiene Data'!$D$6,0,10*ROW('Hygiene Data'!D72)),NA())</f>
        <v>#N/A</v>
      </c>
      <c r="BD78" s="109" t="e">
        <f ca="true">+IF(AND(ISNUMBER(OFFSET('Hygiene Data'!$D$8,0,10*ROW('Hygiene Data'!D72))),'Data Summary'!DS78="Yes"),OFFSET('Hygiene Data'!$D$8,0,10*ROW('Hygiene Data'!D72)),NA())</f>
        <v>#N/A</v>
      </c>
      <c r="BE78" s="109" t="e">
        <f ca="true">+IF(AND(ISNUMBER(OFFSET('Hygiene Data'!$D$10,0,10*ROW('Hygiene Data'!D72))),'Data Summary'!DT78="Yes"),OFFSET('Hygiene Data'!$D$10,0,10*ROW('Hygiene Data'!D72)),NA())</f>
        <v>#N/A</v>
      </c>
      <c r="BF78" s="109" t="e">
        <f ca="true">+IF(AND(ISNUMBER(OFFSET('Hygiene Data'!$E$6,0,10*ROW('Hygiene Data'!E72))),'Data Summary'!DU78="Yes"),OFFSET('Hygiene Data'!$E$6,0,10*ROW('Hygiene Data'!E72)),NA())</f>
        <v>#N/A</v>
      </c>
      <c r="BG78" s="109" t="e">
        <f ca="true">+IF(AND(ISNUMBER(OFFSET('Hygiene Data'!$E$8,0,10*ROW('Hygiene Data'!E72))),'Data Summary'!DV78="Yes"),OFFSET('Hygiene Data'!$E$8,0,10*ROW('Hygiene Data'!E72)),NA())</f>
        <v>#N/A</v>
      </c>
      <c r="BH78" s="109" t="e">
        <f ca="true">+IF(AND(ISNUMBER(OFFSET('Hygiene Data'!$E$10,0,10*ROW('Hygiene Data'!E72))),'Data Summary'!DW78="Yes"),OFFSET('Hygiene Data'!$E$10,0,10*ROW('Hygiene Data'!E72)),NA())</f>
        <v>#N/A</v>
      </c>
      <c r="BI78" s="109" t="e">
        <f ca="true">+IF(AND(ISNUMBER(OFFSET('Hygiene Data'!$F$6,0,10*ROW('Hygiene Data'!F72))),'Data Summary'!DX78="Yes"),OFFSET('Hygiene Data'!$F$6,0,10*ROW('Hygiene Data'!F72)),NA())</f>
        <v>#N/A</v>
      </c>
      <c r="BJ78" s="109" t="e">
        <f ca="true">+IF(AND(ISNUMBER(OFFSET('Hygiene Data'!$F$8,0,10*ROW('Hygiene Data'!F72))),'Data Summary'!DY78="Yes"),OFFSET('Hygiene Data'!$F$8,0,10*ROW('Hygiene Data'!F72)),NA())</f>
        <v>#N/A</v>
      </c>
      <c r="BK78" s="109" t="e">
        <f ca="true">+IF(AND(ISNUMBER(OFFSET('Hygiene Data'!$F$10,0,10*ROW('Hygiene Data'!F72))),'Data Summary'!DZ78="Yes"),OFFSET('Hygiene Data'!$F$10,0,10*ROW('Hygiene Data'!F72)),NA())</f>
        <v>#N/A</v>
      </c>
      <c r="BL78" s="109" t="e">
        <f ca="true">+IF(AND(ISNUMBER(OFFSET('Hygiene Data'!$G$6,0,10*ROW('Hygiene Data'!G72))),'Data Summary'!EA78="Yes"),OFFSET('Hygiene Data'!$G$6,0,10*ROW('Hygiene Data'!G72)),NA())</f>
        <v>#N/A</v>
      </c>
      <c r="BM78" s="109" t="e">
        <f ca="true">+IF(AND(ISNUMBER(OFFSET('Hygiene Data'!$G$8,0,10*ROW('Hygiene Data'!G72))),'Data Summary'!EB78="Yes"),OFFSET('Hygiene Data'!$G$8,0,10*ROW('Hygiene Data'!G72)),NA())</f>
        <v>#N/A</v>
      </c>
      <c r="BN78" s="109" t="e">
        <f ca="true">+IF(AND(ISNUMBER(OFFSET('Hygiene Data'!$G$10,0,10*ROW('Hygiene Data'!G72))),'Data Summary'!EC78="Yes"),OFFSET('Hygiene Data'!$G$10,0,10*ROW('Hygiene Data'!G72)),NA())</f>
        <v>#N/A</v>
      </c>
      <c r="BO78" s="109" t="e">
        <f ca="true">+IF(AND(ISNUMBER(OFFSET('Hygiene Data'!$H$6,0,10*ROW('Hygiene Data'!H72))),'Data Summary'!ED78="Yes"),OFFSET('Hygiene Data'!$H$6,0,10*ROW('Hygiene Data'!H72)),NA())</f>
        <v>#N/A</v>
      </c>
      <c r="BP78" s="109" t="e">
        <f ca="true">+IF(AND(ISNUMBER(OFFSET('Hygiene Data'!$H$8,0,10*ROW('Hygiene Data'!H72))),'Data Summary'!EE78="Yes"),OFFSET('Hygiene Data'!$H$8,0,10*ROW('Hygiene Data'!H72)),NA())</f>
        <v>#N/A</v>
      </c>
      <c r="BQ78" s="109" t="e">
        <f ca="true">+IF(AND(ISNUMBER(OFFSET('Hygiene Data'!$H$10,0,10*ROW('Hygiene Data'!H72))),'Data Summary'!EF78="Yes"),OFFSET('Hygiene Data'!$H$10,0,10*ROW('Hygiene Data'!H72)),NA())</f>
        <v>#N/A</v>
      </c>
    </row>
    <row r="79" x14ac:dyDescent="0.2">
      <c r="A79" s="57" t="e">
        <f ca="true">+IF(OFFSET('Water Data'!$B$1,0,10*ROW('Water Data'!B73))="",NA(),OFFSET('Water Data'!$B$1,0,10*ROW('Water Data'!B73)))</f>
        <v>#N/A</v>
      </c>
      <c r="B79" s="57" t="e">
        <f ca="true">+IF(OFFSET('Water Data'!$A$3,0,10*ROW('Water Data'!A76))="",NA(),OFFSET('Water Data'!$A$3,0,10*ROW('Water Data'!A76)))</f>
        <v>#N/A</v>
      </c>
      <c r="C79" s="57" t="e">
        <f ca="true">+IF(OFFSET('Water Data'!$C$3,0,10*ROW('Water Data'!C76))="",NA(),OFFSET('Water Data'!$C$3,0,10*ROW('Water Data'!C76)))</f>
        <v>#N/A</v>
      </c>
      <c r="D79" s="58" t="e">
        <f ca="true">+IF(AND(ISNUMBER(OFFSET('Water Data'!$C$5,0,10*ROW('Water Data'!C73))),'Data Summary'!BS79="Yes"),100-OFFSET('Water Data'!$C$5,0,10*ROW('Water Data'!C73)),NA())</f>
        <v>#N/A</v>
      </c>
      <c r="E79" s="58" t="e">
        <f ca="true">+IF(AND(ISNUMBER(OFFSET('Water Data'!$C$7,0,10*ROW('Water Data'!C73))),'Data Summary'!BT79="Yes"),OFFSET('Water Data'!$C$7,0,10*ROW('Water Data'!C73)),NA())</f>
        <v>#N/A</v>
      </c>
      <c r="F79" s="58" t="e">
        <f ca="true">+IF(AND(ISNUMBER(OFFSET('Water Data'!$C$10,0,10*ROW('Water Data'!C73))),'Data Summary'!BU79="Yes"),OFFSET('Water Data'!$C$10,0,10*ROW('Water Data'!C73)),NA())</f>
        <v>#N/A</v>
      </c>
      <c r="G79" s="58" t="e">
        <f ca="true">+IF(AND(ISNUMBER(OFFSET('Water Data'!$D$5,0,10*ROW('Water Data'!D73))),'Data Summary'!BV79="Yes"),100-OFFSET('Water Data'!$D$5,0,10*ROW('Water Data'!D73)),NA())</f>
        <v>#N/A</v>
      </c>
      <c r="H79" s="58" t="e">
        <f ca="true">+IF(AND(ISNUMBER(OFFSET('Water Data'!$D$7,0,10*ROW('Water Data'!D73))),'Data Summary'!BW79="Yes"),OFFSET('Water Data'!$D$7,0,10*ROW('Water Data'!D73)),NA())</f>
        <v>#N/A</v>
      </c>
      <c r="I79" s="58" t="e">
        <f ca="true">+IF(AND(ISNUMBER(OFFSET('Water Data'!$D$10,0,10*ROW('Water Data'!D73))),'Data Summary'!BX79="Yes"),OFFSET('Water Data'!$D$10,0,10*ROW('Water Data'!D73)),NA())</f>
        <v>#N/A</v>
      </c>
      <c r="J79" s="58" t="e">
        <f ca="true">+IF(AND(ISNUMBER(OFFSET('Water Data'!$E$5,0,10*ROW('Water Data'!E73))),'Data Summary'!BY79="Yes"),100-OFFSET('Water Data'!$E$5,0,10*ROW('Water Data'!E73)),NA())</f>
        <v>#N/A</v>
      </c>
      <c r="K79" s="58" t="e">
        <f ca="true">+IF(AND(ISNUMBER(OFFSET('Water Data'!$E$7,0,10*ROW('Water Data'!E73))),'Data Summary'!BZ79="Yes"),OFFSET('Water Data'!$E$7,0,10*ROW('Water Data'!E73)),NA())</f>
        <v>#N/A</v>
      </c>
      <c r="L79" s="58" t="e">
        <f ca="true">+IF(AND(ISNUMBER(OFFSET('Water Data'!$E$10,0,10*ROW('Water Data'!E73))),'Data Summary'!CA79="Yes"),OFFSET('Water Data'!$E$10,0,10*ROW('Water Data'!E73)),NA())</f>
        <v>#N/A</v>
      </c>
      <c r="M79" s="58" t="e">
        <f ca="true">+IF(AND(ISNUMBER(OFFSET('Water Data'!$F$5,0,10*ROW('Water Data'!F73))),'Data Summary'!CB79="Yes"),100-OFFSET('Water Data'!$F$5,0,10*ROW('Water Data'!F73)),NA())</f>
        <v>#N/A</v>
      </c>
      <c r="N79" s="58" t="e">
        <f ca="true">+IF(AND(ISNUMBER(OFFSET('Water Data'!$F$7,0,10*ROW('Water Data'!F73))),'Data Summary'!CC79="Yes"),OFFSET('Water Data'!$F$7,0,10*ROW('Water Data'!F73)),NA())</f>
        <v>#N/A</v>
      </c>
      <c r="O79" s="58" t="e">
        <f ca="true">+IF(AND(ISNUMBER(OFFSET('Water Data'!$F$10,0,10*ROW('Water Data'!F73))),'Data Summary'!CD79="Yes"),OFFSET('Water Data'!$F$10,0,10*ROW('Water Data'!F73)),NA())</f>
        <v>#N/A</v>
      </c>
      <c r="P79" s="58" t="e">
        <f ca="true">+IF(AND(ISNUMBER(OFFSET('Water Data'!$G$5,0,10*ROW('Water Data'!G73))),'Data Summary'!CE79="Yes"),100-OFFSET('Water Data'!$G$5,0,10*ROW('Water Data'!G73)),NA())</f>
        <v>#N/A</v>
      </c>
      <c r="Q79" s="58" t="e">
        <f ca="true">+IF(AND(ISNUMBER(OFFSET('Water Data'!$G$7,0,10*ROW('Water Data'!G73))),'Data Summary'!CF79="Yes"),OFFSET('Water Data'!$G$7,0,10*ROW('Water Data'!G73)),NA())</f>
        <v>#N/A</v>
      </c>
      <c r="R79" s="58" t="e">
        <f ca="true">+IF(AND(ISNUMBER(OFFSET('Water Data'!$G$10,0,10*ROW('Water Data'!G73))),'Data Summary'!CG79="Yes"),OFFSET('Water Data'!$G$10,0,10*ROW('Water Data'!G73)),NA())</f>
        <v>#N/A</v>
      </c>
      <c r="S79" s="58" t="e">
        <f ca="true">+IF(AND(ISNUMBER(OFFSET('Water Data'!$H$5,0,10*ROW('Water Data'!H73))),'Data Summary'!CH79="Yes"),100-OFFSET('Water Data'!$H$5,0,10*ROW('Water Data'!H73)),NA())</f>
        <v>#N/A</v>
      </c>
      <c r="T79" s="58" t="e">
        <f ca="true">+IF(AND(ISNUMBER(OFFSET('Water Data'!$H$7,0,10*ROW('Water Data'!H73))),'Data Summary'!CI79="Yes"),OFFSET('Water Data'!$H$7,0,10*ROW('Water Data'!H73)),NA())</f>
        <v>#N/A</v>
      </c>
      <c r="U79" s="58" t="e">
        <f ca="true">+IF(AND(ISNUMBER(OFFSET('Water Data'!$H$10,0,10*ROW('Water Data'!H73))),'Data Summary'!CJ79="Yes"),OFFSET('Water Data'!$H$10,0,10*ROW('Water Data'!H73)),NA())</f>
        <v>#N/A</v>
      </c>
      <c r="V79" s="104" t="e">
        <f ca="true">+IF(AND(ISNUMBER(OFFSET('Sanitation Data'!$C$5,0,10*ROW('Sanitation Data'!C73))),'Data Summary'!CK79="Yes"),100-OFFSET('Sanitation Data'!$C$5,0,10*ROW('Sanitation Data'!C73)),NA())</f>
        <v>#N/A</v>
      </c>
      <c r="W79" s="104" t="e">
        <f ca="true">+IF(AND(ISNUMBER(OFFSET('Sanitation Data'!$C$7,0,10*ROW('Sanitation Data'!C73))),'Data Summary'!CL79="Yes"),OFFSET('Sanitation Data'!$C$7,0,10*ROW('Sanitation Data'!C73)),NA())</f>
        <v>#N/A</v>
      </c>
      <c r="X79" s="104" t="e">
        <f ca="true">+IF(AND(ISNUMBER(OFFSET('Sanitation Data'!$C$11,0,10*ROW('Sanitation Data'!C73))),'Data Summary'!CM79="Yes"),OFFSET('Sanitation Data'!$C$11,0,10*ROW('Sanitation Data'!C73)),NA())</f>
        <v>#N/A</v>
      </c>
      <c r="Y79" s="104" t="e">
        <f ca="true">+IF(AND(ISNUMBER(OFFSET('Sanitation Data'!$C$12,0,10*ROW('Sanitation Data'!C73))),'Data Summary'!CN79="Yes"),OFFSET('Sanitation Data'!$C$12,0,10*ROW('Sanitation Data'!C73)),NA())</f>
        <v>#N/A</v>
      </c>
      <c r="Z79" s="104" t="e">
        <f ca="true">+IF(AND(ISNUMBER(OFFSET('Sanitation Data'!$C$13,0,10*ROW('Sanitation Data'!C73))),'Data Summary'!CO79="Yes"),OFFSET('Sanitation Data'!$C$13,0,10*ROW('Sanitation Data'!C73)),NA())</f>
        <v>#N/A</v>
      </c>
      <c r="AA79" s="104" t="e">
        <f ca="true">+IF(AND(ISNUMBER(OFFSET('Sanitation Data'!$D$5,0,10*ROW('Sanitation Data'!D73))),'Data Summary'!CP79="Yes"),100-OFFSET('Sanitation Data'!$D$5,0,10*ROW('Sanitation Data'!D73)),NA())</f>
        <v>#N/A</v>
      </c>
      <c r="AB79" s="104" t="e">
        <f ca="true">+IF(AND(ISNUMBER(OFFSET('Sanitation Data'!$D$7,0,10*ROW('Sanitation Data'!D73))),'Data Summary'!CQ79="Yes"),OFFSET('Sanitation Data'!$D$7,0,10*ROW('Sanitation Data'!D73)),NA())</f>
        <v>#N/A</v>
      </c>
      <c r="AC79" s="104" t="e">
        <f ca="true">+IF(AND(ISNUMBER(OFFSET('Sanitation Data'!$D$11,0,10*ROW('Sanitation Data'!D73))),'Data Summary'!CR79="Yes"),OFFSET('Sanitation Data'!$D$11,0,10*ROW('Sanitation Data'!D73)),NA())</f>
        <v>#N/A</v>
      </c>
      <c r="AD79" s="104" t="e">
        <f ca="true">+IF(AND(ISNUMBER(OFFSET('Sanitation Data'!$D$12,0,10*ROW('Sanitation Data'!D73))),'Data Summary'!CS79="Yes"),OFFSET('Sanitation Data'!$D$12,0,10*ROW('Sanitation Data'!D73)),NA())</f>
        <v>#N/A</v>
      </c>
      <c r="AE79" s="104" t="e">
        <f ca="true">+IF(AND(ISNUMBER(OFFSET('Sanitation Data'!$D$13,0,10*ROW('Sanitation Data'!D73))),'Data Summary'!CT79="Yes"),OFFSET('Sanitation Data'!$D$13,0,10*ROW('Sanitation Data'!D73)),NA())</f>
        <v>#N/A</v>
      </c>
      <c r="AF79" s="104" t="e">
        <f ca="true">+IF(AND(ISNUMBER(OFFSET('Sanitation Data'!$E$5,0,10*ROW('Sanitation Data'!E73))),'Data Summary'!CU79="Yes"),100-OFFSET('Sanitation Data'!$E$5,0,10*ROW('Sanitation Data'!E73)),NA())</f>
        <v>#N/A</v>
      </c>
      <c r="AG79" s="104" t="e">
        <f ca="true">+IF(AND(ISNUMBER(OFFSET('Sanitation Data'!$E$7,0,10*ROW('Sanitation Data'!E73))),'Data Summary'!CV79="Yes"),OFFSET('Sanitation Data'!$E$7,0,10*ROW('Sanitation Data'!E73)),NA())</f>
        <v>#N/A</v>
      </c>
      <c r="AH79" s="104" t="e">
        <f ca="true">+IF(AND(ISNUMBER(OFFSET('Sanitation Data'!$E$11,0,10*ROW('Sanitation Data'!E73))),'Data Summary'!CW79="Yes"),OFFSET('Sanitation Data'!$E$11,0,10*ROW('Sanitation Data'!E73)),NA())</f>
        <v>#N/A</v>
      </c>
      <c r="AI79" s="104" t="e">
        <f ca="true">+IF(AND(ISNUMBER(OFFSET('Sanitation Data'!$E$12,0,10*ROW('Sanitation Data'!E73))),'Data Summary'!CX79="Yes"),OFFSET('Sanitation Data'!$E$12,0,10*ROW('Sanitation Data'!E73)),NA())</f>
        <v>#N/A</v>
      </c>
      <c r="AJ79" s="104" t="e">
        <f ca="true">+IF(AND(ISNUMBER(OFFSET('Sanitation Data'!$E$13,0,10*ROW('Sanitation Data'!E73))),'Data Summary'!CY79="Yes"),OFFSET('Sanitation Data'!$E$13,0,10*ROW('Sanitation Data'!E73)),NA())</f>
        <v>#N/A</v>
      </c>
      <c r="AK79" s="104" t="e">
        <f ca="true">+IF(AND(ISNUMBER(OFFSET('Sanitation Data'!$F$5,0,10*ROW('Sanitation Data'!F73))),'Data Summary'!CZ79="Yes"),100-OFFSET('Sanitation Data'!$F$5,0,10*ROW('Sanitation Data'!F73)),NA())</f>
        <v>#N/A</v>
      </c>
      <c r="AL79" s="104" t="e">
        <f ca="true">+IF(AND(ISNUMBER(OFFSET('Sanitation Data'!$F$7,0,10*ROW('Sanitation Data'!F73))),'Data Summary'!DA79="Yes"),OFFSET('Sanitation Data'!$F$7,0,10*ROW('Sanitation Data'!F73)),NA())</f>
        <v>#N/A</v>
      </c>
      <c r="AM79" s="104" t="e">
        <f ca="true">+IF(AND(ISNUMBER(OFFSET('Sanitation Data'!$F$11,0,10*ROW('Sanitation Data'!F73))),'Data Summary'!DB79="Yes"),OFFSET('Sanitation Data'!$F$11,0,10*ROW('Sanitation Data'!F73)),NA())</f>
        <v>#N/A</v>
      </c>
      <c r="AN79" s="104" t="e">
        <f ca="true">+IF(AND(ISNUMBER(OFFSET('Sanitation Data'!$F$12,0,10*ROW('Sanitation Data'!F73))),'Data Summary'!DC79="Yes"),OFFSET('Sanitation Data'!$F$12,0,10*ROW('Sanitation Data'!F73)),NA())</f>
        <v>#N/A</v>
      </c>
      <c r="AO79" s="104" t="e">
        <f ca="true">+IF(AND(ISNUMBER(OFFSET('Sanitation Data'!$F$13,0,10*ROW('Sanitation Data'!F73))),'Data Summary'!DD79="Yes"),OFFSET('Sanitation Data'!$F$13,0,10*ROW('Sanitation Data'!F73)),NA())</f>
        <v>#N/A</v>
      </c>
      <c r="AP79" s="104" t="e">
        <f ca="true">+IF(AND(ISNUMBER(OFFSET('Sanitation Data'!$G$5,0,10*ROW('Sanitation Data'!G73))),'Data Summary'!DE79="Yes"),100-OFFSET('Sanitation Data'!$G$5,0,10*ROW('Sanitation Data'!G73)),NA())</f>
        <v>#N/A</v>
      </c>
      <c r="AQ79" s="104" t="e">
        <f ca="true">+IF(AND(ISNUMBER(OFFSET('Sanitation Data'!$G$7,0,10*ROW('Sanitation Data'!G73))),'Data Summary'!DF79="Yes"),OFFSET('Sanitation Data'!$G$7,0,10*ROW('Sanitation Data'!G73)),NA())</f>
        <v>#N/A</v>
      </c>
      <c r="AR79" s="104" t="e">
        <f ca="true">+IF(AND(ISNUMBER(OFFSET('Sanitation Data'!$G$11,0,10*ROW('Sanitation Data'!G73))),'Data Summary'!DG79="Yes"),OFFSET('Sanitation Data'!$G$11,0,10*ROW('Sanitation Data'!G73)),NA())</f>
        <v>#N/A</v>
      </c>
      <c r="AS79" s="104" t="e">
        <f ca="true">+IF(AND(ISNUMBER(OFFSET('Sanitation Data'!$G$12,0,10*ROW('Sanitation Data'!G73))),'Data Summary'!DH79="Yes"),OFFSET('Sanitation Data'!$G$12,0,10*ROW('Sanitation Data'!G73)),NA())</f>
        <v>#N/A</v>
      </c>
      <c r="AT79" s="104" t="e">
        <f ca="true">+IF(AND(ISNUMBER(OFFSET('Sanitation Data'!$G$13,0,10*ROW('Sanitation Data'!G73))),'Data Summary'!DI79="Yes"),OFFSET('Sanitation Data'!$G$13,0,10*ROW('Sanitation Data'!G73)),NA())</f>
        <v>#N/A</v>
      </c>
      <c r="AU79" s="104" t="e">
        <f ca="true">+IF(AND(ISNUMBER(OFFSET('Sanitation Data'!$H$5,0,10*ROW('Sanitation Data'!H73))),'Data Summary'!DJ79="Yes"),100-OFFSET('Sanitation Data'!$H$5,0,10*ROW('Sanitation Data'!H73)),NA())</f>
        <v>#N/A</v>
      </c>
      <c r="AV79" s="104" t="e">
        <f ca="true">+IF(AND(ISNUMBER(OFFSET('Sanitation Data'!$H$7,0,10*ROW('Sanitation Data'!H73))),'Data Summary'!DK79="Yes"),OFFSET('Sanitation Data'!$H$7,0,10*ROW('Sanitation Data'!H73)),NA())</f>
        <v>#N/A</v>
      </c>
      <c r="AW79" s="104" t="e">
        <f ca="true">+IF(AND(ISNUMBER(OFFSET('Sanitation Data'!$H$11,0,10*ROW('Sanitation Data'!H73))),'Data Summary'!DL79="Yes"),OFFSET('Sanitation Data'!$H$11,0,10*ROW('Sanitation Data'!H73)),NA())</f>
        <v>#N/A</v>
      </c>
      <c r="AX79" s="104" t="e">
        <f ca="true">+IF(AND(ISNUMBER(OFFSET('Sanitation Data'!$H$12,0,10*ROW('Sanitation Data'!H73))),'Data Summary'!DM79="Yes"),OFFSET('Sanitation Data'!$H$12,0,10*ROW('Sanitation Data'!H73)),NA())</f>
        <v>#N/A</v>
      </c>
      <c r="AY79" s="104" t="e">
        <f ca="true">+IF(AND(ISNUMBER(OFFSET('Sanitation Data'!$H$13,0,10*ROW('Sanitation Data'!H73))),'Data Summary'!DN79="Yes"),OFFSET('Sanitation Data'!$H$13,0,10*ROW('Sanitation Data'!H73)),NA())</f>
        <v>#N/A</v>
      </c>
      <c r="AZ79" s="109" t="e">
        <f ca="true">+IF(AND(ISNUMBER(OFFSET('Hygiene Data'!$C$6,0,10*ROW('Hygiene Data'!C73))),'Data Summary'!DO79="Yes"),OFFSET('Hygiene Data'!$C$6,0,10*ROW('Hygiene Data'!C73)),NA())</f>
        <v>#N/A</v>
      </c>
      <c r="BA79" s="109" t="e">
        <f ca="true">+IF(AND(ISNUMBER(OFFSET('Hygiene Data'!$C$8,0,10*ROW('Hygiene Data'!C73))),'Data Summary'!DP79="Yes"),OFFSET('Hygiene Data'!$C$8,0,10*ROW('Hygiene Data'!C73)),NA())</f>
        <v>#N/A</v>
      </c>
      <c r="BB79" s="109" t="e">
        <f ca="true">+IF(AND(ISNUMBER(OFFSET('Hygiene Data'!$C$10,0,10*ROW('Hygiene Data'!C73))),'Data Summary'!DQ79="Yes"),OFFSET('Hygiene Data'!$C$10,0,10*ROW('Hygiene Data'!C73)),NA())</f>
        <v>#N/A</v>
      </c>
      <c r="BC79" s="109" t="e">
        <f ca="true">+IF(AND(ISNUMBER(OFFSET('Hygiene Data'!$D$6,0,10*ROW('Hygiene Data'!D73))),'Data Summary'!DR79="Yes"),OFFSET('Hygiene Data'!$D$6,0,10*ROW('Hygiene Data'!D73)),NA())</f>
        <v>#N/A</v>
      </c>
      <c r="BD79" s="109" t="e">
        <f ca="true">+IF(AND(ISNUMBER(OFFSET('Hygiene Data'!$D$8,0,10*ROW('Hygiene Data'!D73))),'Data Summary'!DS79="Yes"),OFFSET('Hygiene Data'!$D$8,0,10*ROW('Hygiene Data'!D73)),NA())</f>
        <v>#N/A</v>
      </c>
      <c r="BE79" s="109" t="e">
        <f ca="true">+IF(AND(ISNUMBER(OFFSET('Hygiene Data'!$D$10,0,10*ROW('Hygiene Data'!D73))),'Data Summary'!DT79="Yes"),OFFSET('Hygiene Data'!$D$10,0,10*ROW('Hygiene Data'!D73)),NA())</f>
        <v>#N/A</v>
      </c>
      <c r="BF79" s="109" t="e">
        <f ca="true">+IF(AND(ISNUMBER(OFFSET('Hygiene Data'!$E$6,0,10*ROW('Hygiene Data'!E73))),'Data Summary'!DU79="Yes"),OFFSET('Hygiene Data'!$E$6,0,10*ROW('Hygiene Data'!E73)),NA())</f>
        <v>#N/A</v>
      </c>
      <c r="BG79" s="109" t="e">
        <f ca="true">+IF(AND(ISNUMBER(OFFSET('Hygiene Data'!$E$8,0,10*ROW('Hygiene Data'!E73))),'Data Summary'!DV79="Yes"),OFFSET('Hygiene Data'!$E$8,0,10*ROW('Hygiene Data'!E73)),NA())</f>
        <v>#N/A</v>
      </c>
      <c r="BH79" s="109" t="e">
        <f ca="true">+IF(AND(ISNUMBER(OFFSET('Hygiene Data'!$E$10,0,10*ROW('Hygiene Data'!E73))),'Data Summary'!DW79="Yes"),OFFSET('Hygiene Data'!$E$10,0,10*ROW('Hygiene Data'!E73)),NA())</f>
        <v>#N/A</v>
      </c>
      <c r="BI79" s="109" t="e">
        <f ca="true">+IF(AND(ISNUMBER(OFFSET('Hygiene Data'!$F$6,0,10*ROW('Hygiene Data'!F73))),'Data Summary'!DX79="Yes"),OFFSET('Hygiene Data'!$F$6,0,10*ROW('Hygiene Data'!F73)),NA())</f>
        <v>#N/A</v>
      </c>
      <c r="BJ79" s="109" t="e">
        <f ca="true">+IF(AND(ISNUMBER(OFFSET('Hygiene Data'!$F$8,0,10*ROW('Hygiene Data'!F73))),'Data Summary'!DY79="Yes"),OFFSET('Hygiene Data'!$F$8,0,10*ROW('Hygiene Data'!F73)),NA())</f>
        <v>#N/A</v>
      </c>
      <c r="BK79" s="109" t="e">
        <f ca="true">+IF(AND(ISNUMBER(OFFSET('Hygiene Data'!$F$10,0,10*ROW('Hygiene Data'!F73))),'Data Summary'!DZ79="Yes"),OFFSET('Hygiene Data'!$F$10,0,10*ROW('Hygiene Data'!F73)),NA())</f>
        <v>#N/A</v>
      </c>
      <c r="BL79" s="109" t="e">
        <f ca="true">+IF(AND(ISNUMBER(OFFSET('Hygiene Data'!$G$6,0,10*ROW('Hygiene Data'!G73))),'Data Summary'!EA79="Yes"),OFFSET('Hygiene Data'!$G$6,0,10*ROW('Hygiene Data'!G73)),NA())</f>
        <v>#N/A</v>
      </c>
      <c r="BM79" s="109" t="e">
        <f ca="true">+IF(AND(ISNUMBER(OFFSET('Hygiene Data'!$G$8,0,10*ROW('Hygiene Data'!G73))),'Data Summary'!EB79="Yes"),OFFSET('Hygiene Data'!$G$8,0,10*ROW('Hygiene Data'!G73)),NA())</f>
        <v>#N/A</v>
      </c>
      <c r="BN79" s="109" t="e">
        <f ca="true">+IF(AND(ISNUMBER(OFFSET('Hygiene Data'!$G$10,0,10*ROW('Hygiene Data'!G73))),'Data Summary'!EC79="Yes"),OFFSET('Hygiene Data'!$G$10,0,10*ROW('Hygiene Data'!G73)),NA())</f>
        <v>#N/A</v>
      </c>
      <c r="BO79" s="109" t="e">
        <f ca="true">+IF(AND(ISNUMBER(OFFSET('Hygiene Data'!$H$6,0,10*ROW('Hygiene Data'!H73))),'Data Summary'!ED79="Yes"),OFFSET('Hygiene Data'!$H$6,0,10*ROW('Hygiene Data'!H73)),NA())</f>
        <v>#N/A</v>
      </c>
      <c r="BP79" s="109" t="e">
        <f ca="true">+IF(AND(ISNUMBER(OFFSET('Hygiene Data'!$H$8,0,10*ROW('Hygiene Data'!H73))),'Data Summary'!EE79="Yes"),OFFSET('Hygiene Data'!$H$8,0,10*ROW('Hygiene Data'!H73)),NA())</f>
        <v>#N/A</v>
      </c>
      <c r="BQ79" s="109" t="e">
        <f ca="true">+IF(AND(ISNUMBER(OFFSET('Hygiene Data'!$H$10,0,10*ROW('Hygiene Data'!H73))),'Data Summary'!EF79="Yes"),OFFSET('Hygiene Data'!$H$10,0,10*ROW('Hygiene Data'!H73)),NA())</f>
        <v>#N/A</v>
      </c>
    </row>
    <row r="80" x14ac:dyDescent="0.2">
      <c r="A80" s="57" t="e">
        <f ca="true">+IF(OFFSET('Water Data'!$B$1,0,10*ROW('Water Data'!B74))="",NA(),OFFSET('Water Data'!$B$1,0,10*ROW('Water Data'!B74)))</f>
        <v>#N/A</v>
      </c>
      <c r="B80" s="57" t="e">
        <f ca="true">+IF(OFFSET('Water Data'!$A$3,0,10*ROW('Water Data'!A77))="",NA(),OFFSET('Water Data'!$A$3,0,10*ROW('Water Data'!A77)))</f>
        <v>#N/A</v>
      </c>
      <c r="C80" s="57" t="e">
        <f ca="true">+IF(OFFSET('Water Data'!$C$3,0,10*ROW('Water Data'!C77))="",NA(),OFFSET('Water Data'!$C$3,0,10*ROW('Water Data'!C77)))</f>
        <v>#N/A</v>
      </c>
      <c r="D80" s="58" t="e">
        <f ca="true">+IF(AND(ISNUMBER(OFFSET('Water Data'!$C$5,0,10*ROW('Water Data'!C74))),'Data Summary'!BS80="Yes"),100-OFFSET('Water Data'!$C$5,0,10*ROW('Water Data'!C74)),NA())</f>
        <v>#N/A</v>
      </c>
      <c r="E80" s="58" t="e">
        <f ca="true">+IF(AND(ISNUMBER(OFFSET('Water Data'!$C$7,0,10*ROW('Water Data'!C74))),'Data Summary'!BT80="Yes"),OFFSET('Water Data'!$C$7,0,10*ROW('Water Data'!C74)),NA())</f>
        <v>#N/A</v>
      </c>
      <c r="F80" s="58" t="e">
        <f ca="true">+IF(AND(ISNUMBER(OFFSET('Water Data'!$C$10,0,10*ROW('Water Data'!C74))),'Data Summary'!BU80="Yes"),OFFSET('Water Data'!$C$10,0,10*ROW('Water Data'!C74)),NA())</f>
        <v>#N/A</v>
      </c>
      <c r="G80" s="58" t="e">
        <f ca="true">+IF(AND(ISNUMBER(OFFSET('Water Data'!$D$5,0,10*ROW('Water Data'!D74))),'Data Summary'!BV80="Yes"),100-OFFSET('Water Data'!$D$5,0,10*ROW('Water Data'!D74)),NA())</f>
        <v>#N/A</v>
      </c>
      <c r="H80" s="58" t="e">
        <f ca="true">+IF(AND(ISNUMBER(OFFSET('Water Data'!$D$7,0,10*ROW('Water Data'!D74))),'Data Summary'!BW80="Yes"),OFFSET('Water Data'!$D$7,0,10*ROW('Water Data'!D74)),NA())</f>
        <v>#N/A</v>
      </c>
      <c r="I80" s="58" t="e">
        <f ca="true">+IF(AND(ISNUMBER(OFFSET('Water Data'!$D$10,0,10*ROW('Water Data'!D74))),'Data Summary'!BX80="Yes"),OFFSET('Water Data'!$D$10,0,10*ROW('Water Data'!D74)),NA())</f>
        <v>#N/A</v>
      </c>
      <c r="J80" s="58" t="e">
        <f ca="true">+IF(AND(ISNUMBER(OFFSET('Water Data'!$E$5,0,10*ROW('Water Data'!E74))),'Data Summary'!BY80="Yes"),100-OFFSET('Water Data'!$E$5,0,10*ROW('Water Data'!E74)),NA())</f>
        <v>#N/A</v>
      </c>
      <c r="K80" s="58" t="e">
        <f ca="true">+IF(AND(ISNUMBER(OFFSET('Water Data'!$E$7,0,10*ROW('Water Data'!E74))),'Data Summary'!BZ80="Yes"),OFFSET('Water Data'!$E$7,0,10*ROW('Water Data'!E74)),NA())</f>
        <v>#N/A</v>
      </c>
      <c r="L80" s="58" t="e">
        <f ca="true">+IF(AND(ISNUMBER(OFFSET('Water Data'!$E$10,0,10*ROW('Water Data'!E74))),'Data Summary'!CA80="Yes"),OFFSET('Water Data'!$E$10,0,10*ROW('Water Data'!E74)),NA())</f>
        <v>#N/A</v>
      </c>
      <c r="M80" s="58" t="e">
        <f ca="true">+IF(AND(ISNUMBER(OFFSET('Water Data'!$F$5,0,10*ROW('Water Data'!F74))),'Data Summary'!CB80="Yes"),100-OFFSET('Water Data'!$F$5,0,10*ROW('Water Data'!F74)),NA())</f>
        <v>#N/A</v>
      </c>
      <c r="N80" s="58" t="e">
        <f ca="true">+IF(AND(ISNUMBER(OFFSET('Water Data'!$F$7,0,10*ROW('Water Data'!F74))),'Data Summary'!CC80="Yes"),OFFSET('Water Data'!$F$7,0,10*ROW('Water Data'!F74)),NA())</f>
        <v>#N/A</v>
      </c>
      <c r="O80" s="58" t="e">
        <f ca="true">+IF(AND(ISNUMBER(OFFSET('Water Data'!$F$10,0,10*ROW('Water Data'!F74))),'Data Summary'!CD80="Yes"),OFFSET('Water Data'!$F$10,0,10*ROW('Water Data'!F74)),NA())</f>
        <v>#N/A</v>
      </c>
      <c r="P80" s="58" t="e">
        <f ca="true">+IF(AND(ISNUMBER(OFFSET('Water Data'!$G$5,0,10*ROW('Water Data'!G74))),'Data Summary'!CE80="Yes"),100-OFFSET('Water Data'!$G$5,0,10*ROW('Water Data'!G74)),NA())</f>
        <v>#N/A</v>
      </c>
      <c r="Q80" s="58" t="e">
        <f ca="true">+IF(AND(ISNUMBER(OFFSET('Water Data'!$G$7,0,10*ROW('Water Data'!G74))),'Data Summary'!CF80="Yes"),OFFSET('Water Data'!$G$7,0,10*ROW('Water Data'!G74)),NA())</f>
        <v>#N/A</v>
      </c>
      <c r="R80" s="58" t="e">
        <f ca="true">+IF(AND(ISNUMBER(OFFSET('Water Data'!$G$10,0,10*ROW('Water Data'!G74))),'Data Summary'!CG80="Yes"),OFFSET('Water Data'!$G$10,0,10*ROW('Water Data'!G74)),NA())</f>
        <v>#N/A</v>
      </c>
      <c r="S80" s="58" t="e">
        <f ca="true">+IF(AND(ISNUMBER(OFFSET('Water Data'!$H$5,0,10*ROW('Water Data'!H74))),'Data Summary'!CH80="Yes"),100-OFFSET('Water Data'!$H$5,0,10*ROW('Water Data'!H74)),NA())</f>
        <v>#N/A</v>
      </c>
      <c r="T80" s="58" t="e">
        <f ca="true">+IF(AND(ISNUMBER(OFFSET('Water Data'!$H$7,0,10*ROW('Water Data'!H74))),'Data Summary'!CI80="Yes"),OFFSET('Water Data'!$H$7,0,10*ROW('Water Data'!H74)),NA())</f>
        <v>#N/A</v>
      </c>
      <c r="U80" s="58" t="e">
        <f ca="true">+IF(AND(ISNUMBER(OFFSET('Water Data'!$H$10,0,10*ROW('Water Data'!H74))),'Data Summary'!CJ80="Yes"),OFFSET('Water Data'!$H$10,0,10*ROW('Water Data'!H74)),NA())</f>
        <v>#N/A</v>
      </c>
      <c r="V80" s="104" t="e">
        <f ca="true">+IF(AND(ISNUMBER(OFFSET('Sanitation Data'!$C$5,0,10*ROW('Sanitation Data'!C74))),'Data Summary'!CK80="Yes"),100-OFFSET('Sanitation Data'!$C$5,0,10*ROW('Sanitation Data'!C74)),NA())</f>
        <v>#N/A</v>
      </c>
      <c r="W80" s="104" t="e">
        <f ca="true">+IF(AND(ISNUMBER(OFFSET('Sanitation Data'!$C$7,0,10*ROW('Sanitation Data'!C74))),'Data Summary'!CL80="Yes"),OFFSET('Sanitation Data'!$C$7,0,10*ROW('Sanitation Data'!C74)),NA())</f>
        <v>#N/A</v>
      </c>
      <c r="X80" s="104" t="e">
        <f ca="true">+IF(AND(ISNUMBER(OFFSET('Sanitation Data'!$C$11,0,10*ROW('Sanitation Data'!C74))),'Data Summary'!CM80="Yes"),OFFSET('Sanitation Data'!$C$11,0,10*ROW('Sanitation Data'!C74)),NA())</f>
        <v>#N/A</v>
      </c>
      <c r="Y80" s="104" t="e">
        <f ca="true">+IF(AND(ISNUMBER(OFFSET('Sanitation Data'!$C$12,0,10*ROW('Sanitation Data'!C74))),'Data Summary'!CN80="Yes"),OFFSET('Sanitation Data'!$C$12,0,10*ROW('Sanitation Data'!C74)),NA())</f>
        <v>#N/A</v>
      </c>
      <c r="Z80" s="104" t="e">
        <f ca="true">+IF(AND(ISNUMBER(OFFSET('Sanitation Data'!$C$13,0,10*ROW('Sanitation Data'!C74))),'Data Summary'!CO80="Yes"),OFFSET('Sanitation Data'!$C$13,0,10*ROW('Sanitation Data'!C74)),NA())</f>
        <v>#N/A</v>
      </c>
      <c r="AA80" s="104" t="e">
        <f ca="true">+IF(AND(ISNUMBER(OFFSET('Sanitation Data'!$D$5,0,10*ROW('Sanitation Data'!D74))),'Data Summary'!CP80="Yes"),100-OFFSET('Sanitation Data'!$D$5,0,10*ROW('Sanitation Data'!D74)),NA())</f>
        <v>#N/A</v>
      </c>
      <c r="AB80" s="104" t="e">
        <f ca="true">+IF(AND(ISNUMBER(OFFSET('Sanitation Data'!$D$7,0,10*ROW('Sanitation Data'!D74))),'Data Summary'!CQ80="Yes"),OFFSET('Sanitation Data'!$D$7,0,10*ROW('Sanitation Data'!D74)),NA())</f>
        <v>#N/A</v>
      </c>
      <c r="AC80" s="104" t="e">
        <f ca="true">+IF(AND(ISNUMBER(OFFSET('Sanitation Data'!$D$11,0,10*ROW('Sanitation Data'!D74))),'Data Summary'!CR80="Yes"),OFFSET('Sanitation Data'!$D$11,0,10*ROW('Sanitation Data'!D74)),NA())</f>
        <v>#N/A</v>
      </c>
      <c r="AD80" s="104" t="e">
        <f ca="true">+IF(AND(ISNUMBER(OFFSET('Sanitation Data'!$D$12,0,10*ROW('Sanitation Data'!D74))),'Data Summary'!CS80="Yes"),OFFSET('Sanitation Data'!$D$12,0,10*ROW('Sanitation Data'!D74)),NA())</f>
        <v>#N/A</v>
      </c>
      <c r="AE80" s="104" t="e">
        <f ca="true">+IF(AND(ISNUMBER(OFFSET('Sanitation Data'!$D$13,0,10*ROW('Sanitation Data'!D74))),'Data Summary'!CT80="Yes"),OFFSET('Sanitation Data'!$D$13,0,10*ROW('Sanitation Data'!D74)),NA())</f>
        <v>#N/A</v>
      </c>
      <c r="AF80" s="104" t="e">
        <f ca="true">+IF(AND(ISNUMBER(OFFSET('Sanitation Data'!$E$5,0,10*ROW('Sanitation Data'!E74))),'Data Summary'!CU80="Yes"),100-OFFSET('Sanitation Data'!$E$5,0,10*ROW('Sanitation Data'!E74)),NA())</f>
        <v>#N/A</v>
      </c>
      <c r="AG80" s="104" t="e">
        <f ca="true">+IF(AND(ISNUMBER(OFFSET('Sanitation Data'!$E$7,0,10*ROW('Sanitation Data'!E74))),'Data Summary'!CV80="Yes"),OFFSET('Sanitation Data'!$E$7,0,10*ROW('Sanitation Data'!E74)),NA())</f>
        <v>#N/A</v>
      </c>
      <c r="AH80" s="104" t="e">
        <f ca="true">+IF(AND(ISNUMBER(OFFSET('Sanitation Data'!$E$11,0,10*ROW('Sanitation Data'!E74))),'Data Summary'!CW80="Yes"),OFFSET('Sanitation Data'!$E$11,0,10*ROW('Sanitation Data'!E74)),NA())</f>
        <v>#N/A</v>
      </c>
      <c r="AI80" s="104" t="e">
        <f ca="true">+IF(AND(ISNUMBER(OFFSET('Sanitation Data'!$E$12,0,10*ROW('Sanitation Data'!E74))),'Data Summary'!CX80="Yes"),OFFSET('Sanitation Data'!$E$12,0,10*ROW('Sanitation Data'!E74)),NA())</f>
        <v>#N/A</v>
      </c>
      <c r="AJ80" s="104" t="e">
        <f ca="true">+IF(AND(ISNUMBER(OFFSET('Sanitation Data'!$E$13,0,10*ROW('Sanitation Data'!E74))),'Data Summary'!CY80="Yes"),OFFSET('Sanitation Data'!$E$13,0,10*ROW('Sanitation Data'!E74)),NA())</f>
        <v>#N/A</v>
      </c>
      <c r="AK80" s="104" t="e">
        <f ca="true">+IF(AND(ISNUMBER(OFFSET('Sanitation Data'!$F$5,0,10*ROW('Sanitation Data'!F74))),'Data Summary'!CZ80="Yes"),100-OFFSET('Sanitation Data'!$F$5,0,10*ROW('Sanitation Data'!F74)),NA())</f>
        <v>#N/A</v>
      </c>
      <c r="AL80" s="104" t="e">
        <f ca="true">+IF(AND(ISNUMBER(OFFSET('Sanitation Data'!$F$7,0,10*ROW('Sanitation Data'!F74))),'Data Summary'!DA80="Yes"),OFFSET('Sanitation Data'!$F$7,0,10*ROW('Sanitation Data'!F74)),NA())</f>
        <v>#N/A</v>
      </c>
      <c r="AM80" s="104" t="e">
        <f ca="true">+IF(AND(ISNUMBER(OFFSET('Sanitation Data'!$F$11,0,10*ROW('Sanitation Data'!F74))),'Data Summary'!DB80="Yes"),OFFSET('Sanitation Data'!$F$11,0,10*ROW('Sanitation Data'!F74)),NA())</f>
        <v>#N/A</v>
      </c>
      <c r="AN80" s="104" t="e">
        <f ca="true">+IF(AND(ISNUMBER(OFFSET('Sanitation Data'!$F$12,0,10*ROW('Sanitation Data'!F74))),'Data Summary'!DC80="Yes"),OFFSET('Sanitation Data'!$F$12,0,10*ROW('Sanitation Data'!F74)),NA())</f>
        <v>#N/A</v>
      </c>
      <c r="AO80" s="104" t="e">
        <f ca="true">+IF(AND(ISNUMBER(OFFSET('Sanitation Data'!$F$13,0,10*ROW('Sanitation Data'!F74))),'Data Summary'!DD80="Yes"),OFFSET('Sanitation Data'!$F$13,0,10*ROW('Sanitation Data'!F74)),NA())</f>
        <v>#N/A</v>
      </c>
      <c r="AP80" s="104" t="e">
        <f ca="true">+IF(AND(ISNUMBER(OFFSET('Sanitation Data'!$G$5,0,10*ROW('Sanitation Data'!G74))),'Data Summary'!DE80="Yes"),100-OFFSET('Sanitation Data'!$G$5,0,10*ROW('Sanitation Data'!G74)),NA())</f>
        <v>#N/A</v>
      </c>
      <c r="AQ80" s="104" t="e">
        <f ca="true">+IF(AND(ISNUMBER(OFFSET('Sanitation Data'!$G$7,0,10*ROW('Sanitation Data'!G74))),'Data Summary'!DF80="Yes"),OFFSET('Sanitation Data'!$G$7,0,10*ROW('Sanitation Data'!G74)),NA())</f>
        <v>#N/A</v>
      </c>
      <c r="AR80" s="104" t="e">
        <f ca="true">+IF(AND(ISNUMBER(OFFSET('Sanitation Data'!$G$11,0,10*ROW('Sanitation Data'!G74))),'Data Summary'!DG80="Yes"),OFFSET('Sanitation Data'!$G$11,0,10*ROW('Sanitation Data'!G74)),NA())</f>
        <v>#N/A</v>
      </c>
      <c r="AS80" s="104" t="e">
        <f ca="true">+IF(AND(ISNUMBER(OFFSET('Sanitation Data'!$G$12,0,10*ROW('Sanitation Data'!G74))),'Data Summary'!DH80="Yes"),OFFSET('Sanitation Data'!$G$12,0,10*ROW('Sanitation Data'!G74)),NA())</f>
        <v>#N/A</v>
      </c>
      <c r="AT80" s="104" t="e">
        <f ca="true">+IF(AND(ISNUMBER(OFFSET('Sanitation Data'!$G$13,0,10*ROW('Sanitation Data'!G74))),'Data Summary'!DI80="Yes"),OFFSET('Sanitation Data'!$G$13,0,10*ROW('Sanitation Data'!G74)),NA())</f>
        <v>#N/A</v>
      </c>
      <c r="AU80" s="104" t="e">
        <f ca="true">+IF(AND(ISNUMBER(OFFSET('Sanitation Data'!$H$5,0,10*ROW('Sanitation Data'!H74))),'Data Summary'!DJ80="Yes"),100-OFFSET('Sanitation Data'!$H$5,0,10*ROW('Sanitation Data'!H74)),NA())</f>
        <v>#N/A</v>
      </c>
      <c r="AV80" s="104" t="e">
        <f ca="true">+IF(AND(ISNUMBER(OFFSET('Sanitation Data'!$H$7,0,10*ROW('Sanitation Data'!H74))),'Data Summary'!DK80="Yes"),OFFSET('Sanitation Data'!$H$7,0,10*ROW('Sanitation Data'!H74)),NA())</f>
        <v>#N/A</v>
      </c>
      <c r="AW80" s="104" t="e">
        <f ca="true">+IF(AND(ISNUMBER(OFFSET('Sanitation Data'!$H$11,0,10*ROW('Sanitation Data'!H74))),'Data Summary'!DL80="Yes"),OFFSET('Sanitation Data'!$H$11,0,10*ROW('Sanitation Data'!H74)),NA())</f>
        <v>#N/A</v>
      </c>
      <c r="AX80" s="104" t="e">
        <f ca="true">+IF(AND(ISNUMBER(OFFSET('Sanitation Data'!$H$12,0,10*ROW('Sanitation Data'!H74))),'Data Summary'!DM80="Yes"),OFFSET('Sanitation Data'!$H$12,0,10*ROW('Sanitation Data'!H74)),NA())</f>
        <v>#N/A</v>
      </c>
      <c r="AY80" s="104" t="e">
        <f ca="true">+IF(AND(ISNUMBER(OFFSET('Sanitation Data'!$H$13,0,10*ROW('Sanitation Data'!H74))),'Data Summary'!DN80="Yes"),OFFSET('Sanitation Data'!$H$13,0,10*ROW('Sanitation Data'!H74)),NA())</f>
        <v>#N/A</v>
      </c>
      <c r="AZ80" s="109" t="e">
        <f ca="true">+IF(AND(ISNUMBER(OFFSET('Hygiene Data'!$C$6,0,10*ROW('Hygiene Data'!C74))),'Data Summary'!DO80="Yes"),OFFSET('Hygiene Data'!$C$6,0,10*ROW('Hygiene Data'!C74)),NA())</f>
        <v>#N/A</v>
      </c>
      <c r="BA80" s="109" t="e">
        <f ca="true">+IF(AND(ISNUMBER(OFFSET('Hygiene Data'!$C$8,0,10*ROW('Hygiene Data'!C74))),'Data Summary'!DP80="Yes"),OFFSET('Hygiene Data'!$C$8,0,10*ROW('Hygiene Data'!C74)),NA())</f>
        <v>#N/A</v>
      </c>
      <c r="BB80" s="109" t="e">
        <f ca="true">+IF(AND(ISNUMBER(OFFSET('Hygiene Data'!$C$10,0,10*ROW('Hygiene Data'!C74))),'Data Summary'!DQ80="Yes"),OFFSET('Hygiene Data'!$C$10,0,10*ROW('Hygiene Data'!C74)),NA())</f>
        <v>#N/A</v>
      </c>
      <c r="BC80" s="109" t="e">
        <f ca="true">+IF(AND(ISNUMBER(OFFSET('Hygiene Data'!$D$6,0,10*ROW('Hygiene Data'!D74))),'Data Summary'!DR80="Yes"),OFFSET('Hygiene Data'!$D$6,0,10*ROW('Hygiene Data'!D74)),NA())</f>
        <v>#N/A</v>
      </c>
      <c r="BD80" s="109" t="e">
        <f ca="true">+IF(AND(ISNUMBER(OFFSET('Hygiene Data'!$D$8,0,10*ROW('Hygiene Data'!D74))),'Data Summary'!DS80="Yes"),OFFSET('Hygiene Data'!$D$8,0,10*ROW('Hygiene Data'!D74)),NA())</f>
        <v>#N/A</v>
      </c>
      <c r="BE80" s="109" t="e">
        <f ca="true">+IF(AND(ISNUMBER(OFFSET('Hygiene Data'!$D$10,0,10*ROW('Hygiene Data'!D74))),'Data Summary'!DT80="Yes"),OFFSET('Hygiene Data'!$D$10,0,10*ROW('Hygiene Data'!D74)),NA())</f>
        <v>#N/A</v>
      </c>
      <c r="BF80" s="109" t="e">
        <f ca="true">+IF(AND(ISNUMBER(OFFSET('Hygiene Data'!$E$6,0,10*ROW('Hygiene Data'!E74))),'Data Summary'!DU80="Yes"),OFFSET('Hygiene Data'!$E$6,0,10*ROW('Hygiene Data'!E74)),NA())</f>
        <v>#N/A</v>
      </c>
      <c r="BG80" s="109" t="e">
        <f ca="true">+IF(AND(ISNUMBER(OFFSET('Hygiene Data'!$E$8,0,10*ROW('Hygiene Data'!E74))),'Data Summary'!DV80="Yes"),OFFSET('Hygiene Data'!$E$8,0,10*ROW('Hygiene Data'!E74)),NA())</f>
        <v>#N/A</v>
      </c>
      <c r="BH80" s="109" t="e">
        <f ca="true">+IF(AND(ISNUMBER(OFFSET('Hygiene Data'!$E$10,0,10*ROW('Hygiene Data'!E74))),'Data Summary'!DW80="Yes"),OFFSET('Hygiene Data'!$E$10,0,10*ROW('Hygiene Data'!E74)),NA())</f>
        <v>#N/A</v>
      </c>
      <c r="BI80" s="109" t="e">
        <f ca="true">+IF(AND(ISNUMBER(OFFSET('Hygiene Data'!$F$6,0,10*ROW('Hygiene Data'!F74))),'Data Summary'!DX80="Yes"),OFFSET('Hygiene Data'!$F$6,0,10*ROW('Hygiene Data'!F74)),NA())</f>
        <v>#N/A</v>
      </c>
      <c r="BJ80" s="109" t="e">
        <f ca="true">+IF(AND(ISNUMBER(OFFSET('Hygiene Data'!$F$8,0,10*ROW('Hygiene Data'!F74))),'Data Summary'!DY80="Yes"),OFFSET('Hygiene Data'!$F$8,0,10*ROW('Hygiene Data'!F74)),NA())</f>
        <v>#N/A</v>
      </c>
      <c r="BK80" s="109" t="e">
        <f ca="true">+IF(AND(ISNUMBER(OFFSET('Hygiene Data'!$F$10,0,10*ROW('Hygiene Data'!F74))),'Data Summary'!DZ80="Yes"),OFFSET('Hygiene Data'!$F$10,0,10*ROW('Hygiene Data'!F74)),NA())</f>
        <v>#N/A</v>
      </c>
      <c r="BL80" s="109" t="e">
        <f ca="true">+IF(AND(ISNUMBER(OFFSET('Hygiene Data'!$G$6,0,10*ROW('Hygiene Data'!G74))),'Data Summary'!EA80="Yes"),OFFSET('Hygiene Data'!$G$6,0,10*ROW('Hygiene Data'!G74)),NA())</f>
        <v>#N/A</v>
      </c>
      <c r="BM80" s="109" t="e">
        <f ca="true">+IF(AND(ISNUMBER(OFFSET('Hygiene Data'!$G$8,0,10*ROW('Hygiene Data'!G74))),'Data Summary'!EB80="Yes"),OFFSET('Hygiene Data'!$G$8,0,10*ROW('Hygiene Data'!G74)),NA())</f>
        <v>#N/A</v>
      </c>
      <c r="BN80" s="109" t="e">
        <f ca="true">+IF(AND(ISNUMBER(OFFSET('Hygiene Data'!$G$10,0,10*ROW('Hygiene Data'!G74))),'Data Summary'!EC80="Yes"),OFFSET('Hygiene Data'!$G$10,0,10*ROW('Hygiene Data'!G74)),NA())</f>
        <v>#N/A</v>
      </c>
      <c r="BO80" s="109" t="e">
        <f ca="true">+IF(AND(ISNUMBER(OFFSET('Hygiene Data'!$H$6,0,10*ROW('Hygiene Data'!H74))),'Data Summary'!ED80="Yes"),OFFSET('Hygiene Data'!$H$6,0,10*ROW('Hygiene Data'!H74)),NA())</f>
        <v>#N/A</v>
      </c>
      <c r="BP80" s="109" t="e">
        <f ca="true">+IF(AND(ISNUMBER(OFFSET('Hygiene Data'!$H$8,0,10*ROW('Hygiene Data'!H74))),'Data Summary'!EE80="Yes"),OFFSET('Hygiene Data'!$H$8,0,10*ROW('Hygiene Data'!H74)),NA())</f>
        <v>#N/A</v>
      </c>
      <c r="BQ80" s="109" t="e">
        <f ca="true">+IF(AND(ISNUMBER(OFFSET('Hygiene Data'!$H$10,0,10*ROW('Hygiene Data'!H74))),'Data Summary'!EF80="Yes"),OFFSET('Hygiene Data'!$H$10,0,10*ROW('Hygiene Data'!H74)),NA())</f>
        <v>#N/A</v>
      </c>
    </row>
    <row r="81" x14ac:dyDescent="0.2">
      <c r="A81" s="57" t="e">
        <f ca="true">+IF(OFFSET('Water Data'!$B$1,0,10*ROW('Water Data'!B75))="",NA(),OFFSET('Water Data'!$B$1,0,10*ROW('Water Data'!B75)))</f>
        <v>#N/A</v>
      </c>
      <c r="B81" s="57" t="e">
        <f ca="true">+IF(OFFSET('Water Data'!$A$3,0,10*ROW('Water Data'!A78))="",NA(),OFFSET('Water Data'!$A$3,0,10*ROW('Water Data'!A78)))</f>
        <v>#N/A</v>
      </c>
      <c r="C81" s="57" t="e">
        <f ca="true">+IF(OFFSET('Water Data'!$C$3,0,10*ROW('Water Data'!C78))="",NA(),OFFSET('Water Data'!$C$3,0,10*ROW('Water Data'!C78)))</f>
        <v>#N/A</v>
      </c>
      <c r="D81" s="58" t="e">
        <f ca="true">+IF(AND(ISNUMBER(OFFSET('Water Data'!$C$5,0,10*ROW('Water Data'!C75))),'Data Summary'!BS81="Yes"),100-OFFSET('Water Data'!$C$5,0,10*ROW('Water Data'!C75)),NA())</f>
        <v>#N/A</v>
      </c>
      <c r="E81" s="58" t="e">
        <f ca="true">+IF(AND(ISNUMBER(OFFSET('Water Data'!$C$7,0,10*ROW('Water Data'!C75))),'Data Summary'!BT81="Yes"),OFFSET('Water Data'!$C$7,0,10*ROW('Water Data'!C75)),NA())</f>
        <v>#N/A</v>
      </c>
      <c r="F81" s="58" t="e">
        <f ca="true">+IF(AND(ISNUMBER(OFFSET('Water Data'!$C$10,0,10*ROW('Water Data'!C75))),'Data Summary'!BU81="Yes"),OFFSET('Water Data'!$C$10,0,10*ROW('Water Data'!C75)),NA())</f>
        <v>#N/A</v>
      </c>
      <c r="G81" s="58" t="e">
        <f ca="true">+IF(AND(ISNUMBER(OFFSET('Water Data'!$D$5,0,10*ROW('Water Data'!D75))),'Data Summary'!BV81="Yes"),100-OFFSET('Water Data'!$D$5,0,10*ROW('Water Data'!D75)),NA())</f>
        <v>#N/A</v>
      </c>
      <c r="H81" s="58" t="e">
        <f ca="true">+IF(AND(ISNUMBER(OFFSET('Water Data'!$D$7,0,10*ROW('Water Data'!D75))),'Data Summary'!BW81="Yes"),OFFSET('Water Data'!$D$7,0,10*ROW('Water Data'!D75)),NA())</f>
        <v>#N/A</v>
      </c>
      <c r="I81" s="58" t="e">
        <f ca="true">+IF(AND(ISNUMBER(OFFSET('Water Data'!$D$10,0,10*ROW('Water Data'!D75))),'Data Summary'!BX81="Yes"),OFFSET('Water Data'!$D$10,0,10*ROW('Water Data'!D75)),NA())</f>
        <v>#N/A</v>
      </c>
      <c r="J81" s="58" t="e">
        <f ca="true">+IF(AND(ISNUMBER(OFFSET('Water Data'!$E$5,0,10*ROW('Water Data'!E75))),'Data Summary'!BY81="Yes"),100-OFFSET('Water Data'!$E$5,0,10*ROW('Water Data'!E75)),NA())</f>
        <v>#N/A</v>
      </c>
      <c r="K81" s="58" t="e">
        <f ca="true">+IF(AND(ISNUMBER(OFFSET('Water Data'!$E$7,0,10*ROW('Water Data'!E75))),'Data Summary'!BZ81="Yes"),OFFSET('Water Data'!$E$7,0,10*ROW('Water Data'!E75)),NA())</f>
        <v>#N/A</v>
      </c>
      <c r="L81" s="58" t="e">
        <f ca="true">+IF(AND(ISNUMBER(OFFSET('Water Data'!$E$10,0,10*ROW('Water Data'!E75))),'Data Summary'!CA81="Yes"),OFFSET('Water Data'!$E$10,0,10*ROW('Water Data'!E75)),NA())</f>
        <v>#N/A</v>
      </c>
      <c r="M81" s="58" t="e">
        <f ca="true">+IF(AND(ISNUMBER(OFFSET('Water Data'!$F$5,0,10*ROW('Water Data'!F75))),'Data Summary'!CB81="Yes"),100-OFFSET('Water Data'!$F$5,0,10*ROW('Water Data'!F75)),NA())</f>
        <v>#N/A</v>
      </c>
      <c r="N81" s="58" t="e">
        <f ca="true">+IF(AND(ISNUMBER(OFFSET('Water Data'!$F$7,0,10*ROW('Water Data'!F75))),'Data Summary'!CC81="Yes"),OFFSET('Water Data'!$F$7,0,10*ROW('Water Data'!F75)),NA())</f>
        <v>#N/A</v>
      </c>
      <c r="O81" s="58" t="e">
        <f ca="true">+IF(AND(ISNUMBER(OFFSET('Water Data'!$F$10,0,10*ROW('Water Data'!F75))),'Data Summary'!CD81="Yes"),OFFSET('Water Data'!$F$10,0,10*ROW('Water Data'!F75)),NA())</f>
        <v>#N/A</v>
      </c>
      <c r="P81" s="58" t="e">
        <f ca="true">+IF(AND(ISNUMBER(OFFSET('Water Data'!$G$5,0,10*ROW('Water Data'!G75))),'Data Summary'!CE81="Yes"),100-OFFSET('Water Data'!$G$5,0,10*ROW('Water Data'!G75)),NA())</f>
        <v>#N/A</v>
      </c>
      <c r="Q81" s="58" t="e">
        <f ca="true">+IF(AND(ISNUMBER(OFFSET('Water Data'!$G$7,0,10*ROW('Water Data'!G75))),'Data Summary'!CF81="Yes"),OFFSET('Water Data'!$G$7,0,10*ROW('Water Data'!G75)),NA())</f>
        <v>#N/A</v>
      </c>
      <c r="R81" s="58" t="e">
        <f ca="true">+IF(AND(ISNUMBER(OFFSET('Water Data'!$G$10,0,10*ROW('Water Data'!G75))),'Data Summary'!CG81="Yes"),OFFSET('Water Data'!$G$10,0,10*ROW('Water Data'!G75)),NA())</f>
        <v>#N/A</v>
      </c>
      <c r="S81" s="58" t="e">
        <f ca="true">+IF(AND(ISNUMBER(OFFSET('Water Data'!$H$5,0,10*ROW('Water Data'!H75))),'Data Summary'!CH81="Yes"),100-OFFSET('Water Data'!$H$5,0,10*ROW('Water Data'!H75)),NA())</f>
        <v>#N/A</v>
      </c>
      <c r="T81" s="58" t="e">
        <f ca="true">+IF(AND(ISNUMBER(OFFSET('Water Data'!$H$7,0,10*ROW('Water Data'!H75))),'Data Summary'!CI81="Yes"),OFFSET('Water Data'!$H$7,0,10*ROW('Water Data'!H75)),NA())</f>
        <v>#N/A</v>
      </c>
      <c r="U81" s="58" t="e">
        <f ca="true">+IF(AND(ISNUMBER(OFFSET('Water Data'!$H$10,0,10*ROW('Water Data'!H75))),'Data Summary'!CJ81="Yes"),OFFSET('Water Data'!$H$10,0,10*ROW('Water Data'!H75)),NA())</f>
        <v>#N/A</v>
      </c>
      <c r="V81" s="104" t="e">
        <f ca="true">+IF(AND(ISNUMBER(OFFSET('Sanitation Data'!$C$5,0,10*ROW('Sanitation Data'!C75))),'Data Summary'!CK81="Yes"),100-OFFSET('Sanitation Data'!$C$5,0,10*ROW('Sanitation Data'!C75)),NA())</f>
        <v>#N/A</v>
      </c>
      <c r="W81" s="104" t="e">
        <f ca="true">+IF(AND(ISNUMBER(OFFSET('Sanitation Data'!$C$7,0,10*ROW('Sanitation Data'!C75))),'Data Summary'!CL81="Yes"),OFFSET('Sanitation Data'!$C$7,0,10*ROW('Sanitation Data'!C75)),NA())</f>
        <v>#N/A</v>
      </c>
      <c r="X81" s="104" t="e">
        <f ca="true">+IF(AND(ISNUMBER(OFFSET('Sanitation Data'!$C$11,0,10*ROW('Sanitation Data'!C75))),'Data Summary'!CM81="Yes"),OFFSET('Sanitation Data'!$C$11,0,10*ROW('Sanitation Data'!C75)),NA())</f>
        <v>#N/A</v>
      </c>
      <c r="Y81" s="104" t="e">
        <f ca="true">+IF(AND(ISNUMBER(OFFSET('Sanitation Data'!$C$12,0,10*ROW('Sanitation Data'!C75))),'Data Summary'!CN81="Yes"),OFFSET('Sanitation Data'!$C$12,0,10*ROW('Sanitation Data'!C75)),NA())</f>
        <v>#N/A</v>
      </c>
      <c r="Z81" s="104" t="e">
        <f ca="true">+IF(AND(ISNUMBER(OFFSET('Sanitation Data'!$C$13,0,10*ROW('Sanitation Data'!C75))),'Data Summary'!CO81="Yes"),OFFSET('Sanitation Data'!$C$13,0,10*ROW('Sanitation Data'!C75)),NA())</f>
        <v>#N/A</v>
      </c>
      <c r="AA81" s="104" t="e">
        <f ca="true">+IF(AND(ISNUMBER(OFFSET('Sanitation Data'!$D$5,0,10*ROW('Sanitation Data'!D75))),'Data Summary'!CP81="Yes"),100-OFFSET('Sanitation Data'!$D$5,0,10*ROW('Sanitation Data'!D75)),NA())</f>
        <v>#N/A</v>
      </c>
      <c r="AB81" s="104" t="e">
        <f ca="true">+IF(AND(ISNUMBER(OFFSET('Sanitation Data'!$D$7,0,10*ROW('Sanitation Data'!D75))),'Data Summary'!CQ81="Yes"),OFFSET('Sanitation Data'!$D$7,0,10*ROW('Sanitation Data'!D75)),NA())</f>
        <v>#N/A</v>
      </c>
      <c r="AC81" s="104" t="e">
        <f ca="true">+IF(AND(ISNUMBER(OFFSET('Sanitation Data'!$D$11,0,10*ROW('Sanitation Data'!D75))),'Data Summary'!CR81="Yes"),OFFSET('Sanitation Data'!$D$11,0,10*ROW('Sanitation Data'!D75)),NA())</f>
        <v>#N/A</v>
      </c>
      <c r="AD81" s="104" t="e">
        <f ca="true">+IF(AND(ISNUMBER(OFFSET('Sanitation Data'!$D$12,0,10*ROW('Sanitation Data'!D75))),'Data Summary'!CS81="Yes"),OFFSET('Sanitation Data'!$D$12,0,10*ROW('Sanitation Data'!D75)),NA())</f>
        <v>#N/A</v>
      </c>
      <c r="AE81" s="104" t="e">
        <f ca="true">+IF(AND(ISNUMBER(OFFSET('Sanitation Data'!$D$13,0,10*ROW('Sanitation Data'!D75))),'Data Summary'!CT81="Yes"),OFFSET('Sanitation Data'!$D$13,0,10*ROW('Sanitation Data'!D75)),NA())</f>
        <v>#N/A</v>
      </c>
      <c r="AF81" s="104" t="e">
        <f ca="true">+IF(AND(ISNUMBER(OFFSET('Sanitation Data'!$E$5,0,10*ROW('Sanitation Data'!E75))),'Data Summary'!CU81="Yes"),100-OFFSET('Sanitation Data'!$E$5,0,10*ROW('Sanitation Data'!E75)),NA())</f>
        <v>#N/A</v>
      </c>
      <c r="AG81" s="104" t="e">
        <f ca="true">+IF(AND(ISNUMBER(OFFSET('Sanitation Data'!$E$7,0,10*ROW('Sanitation Data'!E75))),'Data Summary'!CV81="Yes"),OFFSET('Sanitation Data'!$E$7,0,10*ROW('Sanitation Data'!E75)),NA())</f>
        <v>#N/A</v>
      </c>
      <c r="AH81" s="104" t="e">
        <f ca="true">+IF(AND(ISNUMBER(OFFSET('Sanitation Data'!$E$11,0,10*ROW('Sanitation Data'!E75))),'Data Summary'!CW81="Yes"),OFFSET('Sanitation Data'!$E$11,0,10*ROW('Sanitation Data'!E75)),NA())</f>
        <v>#N/A</v>
      </c>
      <c r="AI81" s="104" t="e">
        <f ca="true">+IF(AND(ISNUMBER(OFFSET('Sanitation Data'!$E$12,0,10*ROW('Sanitation Data'!E75))),'Data Summary'!CX81="Yes"),OFFSET('Sanitation Data'!$E$12,0,10*ROW('Sanitation Data'!E75)),NA())</f>
        <v>#N/A</v>
      </c>
      <c r="AJ81" s="104" t="e">
        <f ca="true">+IF(AND(ISNUMBER(OFFSET('Sanitation Data'!$E$13,0,10*ROW('Sanitation Data'!E75))),'Data Summary'!CY81="Yes"),OFFSET('Sanitation Data'!$E$13,0,10*ROW('Sanitation Data'!E75)),NA())</f>
        <v>#N/A</v>
      </c>
      <c r="AK81" s="104" t="e">
        <f ca="true">+IF(AND(ISNUMBER(OFFSET('Sanitation Data'!$F$5,0,10*ROW('Sanitation Data'!F75))),'Data Summary'!CZ81="Yes"),100-OFFSET('Sanitation Data'!$F$5,0,10*ROW('Sanitation Data'!F75)),NA())</f>
        <v>#N/A</v>
      </c>
      <c r="AL81" s="104" t="e">
        <f ca="true">+IF(AND(ISNUMBER(OFFSET('Sanitation Data'!$F$7,0,10*ROW('Sanitation Data'!F75))),'Data Summary'!DA81="Yes"),OFFSET('Sanitation Data'!$F$7,0,10*ROW('Sanitation Data'!F75)),NA())</f>
        <v>#N/A</v>
      </c>
      <c r="AM81" s="104" t="e">
        <f ca="true">+IF(AND(ISNUMBER(OFFSET('Sanitation Data'!$F$11,0,10*ROW('Sanitation Data'!F75))),'Data Summary'!DB81="Yes"),OFFSET('Sanitation Data'!$F$11,0,10*ROW('Sanitation Data'!F75)),NA())</f>
        <v>#N/A</v>
      </c>
      <c r="AN81" s="104" t="e">
        <f ca="true">+IF(AND(ISNUMBER(OFFSET('Sanitation Data'!$F$12,0,10*ROW('Sanitation Data'!F75))),'Data Summary'!DC81="Yes"),OFFSET('Sanitation Data'!$F$12,0,10*ROW('Sanitation Data'!F75)),NA())</f>
        <v>#N/A</v>
      </c>
      <c r="AO81" s="104" t="e">
        <f ca="true">+IF(AND(ISNUMBER(OFFSET('Sanitation Data'!$F$13,0,10*ROW('Sanitation Data'!F75))),'Data Summary'!DD81="Yes"),OFFSET('Sanitation Data'!$F$13,0,10*ROW('Sanitation Data'!F75)),NA())</f>
        <v>#N/A</v>
      </c>
      <c r="AP81" s="104" t="e">
        <f ca="true">+IF(AND(ISNUMBER(OFFSET('Sanitation Data'!$G$5,0,10*ROW('Sanitation Data'!G75))),'Data Summary'!DE81="Yes"),100-OFFSET('Sanitation Data'!$G$5,0,10*ROW('Sanitation Data'!G75)),NA())</f>
        <v>#N/A</v>
      </c>
      <c r="AQ81" s="104" t="e">
        <f ca="true">+IF(AND(ISNUMBER(OFFSET('Sanitation Data'!$G$7,0,10*ROW('Sanitation Data'!G75))),'Data Summary'!DF81="Yes"),OFFSET('Sanitation Data'!$G$7,0,10*ROW('Sanitation Data'!G75)),NA())</f>
        <v>#N/A</v>
      </c>
      <c r="AR81" s="104" t="e">
        <f ca="true">+IF(AND(ISNUMBER(OFFSET('Sanitation Data'!$G$11,0,10*ROW('Sanitation Data'!G75))),'Data Summary'!DG81="Yes"),OFFSET('Sanitation Data'!$G$11,0,10*ROW('Sanitation Data'!G75)),NA())</f>
        <v>#N/A</v>
      </c>
      <c r="AS81" s="104" t="e">
        <f ca="true">+IF(AND(ISNUMBER(OFFSET('Sanitation Data'!$G$12,0,10*ROW('Sanitation Data'!G75))),'Data Summary'!DH81="Yes"),OFFSET('Sanitation Data'!$G$12,0,10*ROW('Sanitation Data'!G75)),NA())</f>
        <v>#N/A</v>
      </c>
      <c r="AT81" s="104" t="e">
        <f ca="true">+IF(AND(ISNUMBER(OFFSET('Sanitation Data'!$G$13,0,10*ROW('Sanitation Data'!G75))),'Data Summary'!DI81="Yes"),OFFSET('Sanitation Data'!$G$13,0,10*ROW('Sanitation Data'!G75)),NA())</f>
        <v>#N/A</v>
      </c>
      <c r="AU81" s="104" t="e">
        <f ca="true">+IF(AND(ISNUMBER(OFFSET('Sanitation Data'!$H$5,0,10*ROW('Sanitation Data'!H75))),'Data Summary'!DJ81="Yes"),100-OFFSET('Sanitation Data'!$H$5,0,10*ROW('Sanitation Data'!H75)),NA())</f>
        <v>#N/A</v>
      </c>
      <c r="AV81" s="104" t="e">
        <f ca="true">+IF(AND(ISNUMBER(OFFSET('Sanitation Data'!$H$7,0,10*ROW('Sanitation Data'!H75))),'Data Summary'!DK81="Yes"),OFFSET('Sanitation Data'!$H$7,0,10*ROW('Sanitation Data'!H75)),NA())</f>
        <v>#N/A</v>
      </c>
      <c r="AW81" s="104" t="e">
        <f ca="true">+IF(AND(ISNUMBER(OFFSET('Sanitation Data'!$H$11,0,10*ROW('Sanitation Data'!H75))),'Data Summary'!DL81="Yes"),OFFSET('Sanitation Data'!$H$11,0,10*ROW('Sanitation Data'!H75)),NA())</f>
        <v>#N/A</v>
      </c>
      <c r="AX81" s="104" t="e">
        <f ca="true">+IF(AND(ISNUMBER(OFFSET('Sanitation Data'!$H$12,0,10*ROW('Sanitation Data'!H75))),'Data Summary'!DM81="Yes"),OFFSET('Sanitation Data'!$H$12,0,10*ROW('Sanitation Data'!H75)),NA())</f>
        <v>#N/A</v>
      </c>
      <c r="AY81" s="104" t="e">
        <f ca="true">+IF(AND(ISNUMBER(OFFSET('Sanitation Data'!$H$13,0,10*ROW('Sanitation Data'!H75))),'Data Summary'!DN81="Yes"),OFFSET('Sanitation Data'!$H$13,0,10*ROW('Sanitation Data'!H75)),NA())</f>
        <v>#N/A</v>
      </c>
      <c r="AZ81" s="109" t="e">
        <f ca="true">+IF(AND(ISNUMBER(OFFSET('Hygiene Data'!$C$6,0,10*ROW('Hygiene Data'!C75))),'Data Summary'!DO81="Yes"),OFFSET('Hygiene Data'!$C$6,0,10*ROW('Hygiene Data'!C75)),NA())</f>
        <v>#N/A</v>
      </c>
      <c r="BA81" s="109" t="e">
        <f ca="true">+IF(AND(ISNUMBER(OFFSET('Hygiene Data'!$C$8,0,10*ROW('Hygiene Data'!C75))),'Data Summary'!DP81="Yes"),OFFSET('Hygiene Data'!$C$8,0,10*ROW('Hygiene Data'!C75)),NA())</f>
        <v>#N/A</v>
      </c>
      <c r="BB81" s="109" t="e">
        <f ca="true">+IF(AND(ISNUMBER(OFFSET('Hygiene Data'!$C$10,0,10*ROW('Hygiene Data'!C75))),'Data Summary'!DQ81="Yes"),OFFSET('Hygiene Data'!$C$10,0,10*ROW('Hygiene Data'!C75)),NA())</f>
        <v>#N/A</v>
      </c>
      <c r="BC81" s="109" t="e">
        <f ca="true">+IF(AND(ISNUMBER(OFFSET('Hygiene Data'!$D$6,0,10*ROW('Hygiene Data'!D75))),'Data Summary'!DR81="Yes"),OFFSET('Hygiene Data'!$D$6,0,10*ROW('Hygiene Data'!D75)),NA())</f>
        <v>#N/A</v>
      </c>
      <c r="BD81" s="109" t="e">
        <f ca="true">+IF(AND(ISNUMBER(OFFSET('Hygiene Data'!$D$8,0,10*ROW('Hygiene Data'!D75))),'Data Summary'!DS81="Yes"),OFFSET('Hygiene Data'!$D$8,0,10*ROW('Hygiene Data'!D75)),NA())</f>
        <v>#N/A</v>
      </c>
      <c r="BE81" s="109" t="e">
        <f ca="true">+IF(AND(ISNUMBER(OFFSET('Hygiene Data'!$D$10,0,10*ROW('Hygiene Data'!D75))),'Data Summary'!DT81="Yes"),OFFSET('Hygiene Data'!$D$10,0,10*ROW('Hygiene Data'!D75)),NA())</f>
        <v>#N/A</v>
      </c>
      <c r="BF81" s="109" t="e">
        <f ca="true">+IF(AND(ISNUMBER(OFFSET('Hygiene Data'!$E$6,0,10*ROW('Hygiene Data'!E75))),'Data Summary'!DU81="Yes"),OFFSET('Hygiene Data'!$E$6,0,10*ROW('Hygiene Data'!E75)),NA())</f>
        <v>#N/A</v>
      </c>
      <c r="BG81" s="109" t="e">
        <f ca="true">+IF(AND(ISNUMBER(OFFSET('Hygiene Data'!$E$8,0,10*ROW('Hygiene Data'!E75))),'Data Summary'!DV81="Yes"),OFFSET('Hygiene Data'!$E$8,0,10*ROW('Hygiene Data'!E75)),NA())</f>
        <v>#N/A</v>
      </c>
      <c r="BH81" s="109" t="e">
        <f ca="true">+IF(AND(ISNUMBER(OFFSET('Hygiene Data'!$E$10,0,10*ROW('Hygiene Data'!E75))),'Data Summary'!DW81="Yes"),OFFSET('Hygiene Data'!$E$10,0,10*ROW('Hygiene Data'!E75)),NA())</f>
        <v>#N/A</v>
      </c>
      <c r="BI81" s="109" t="e">
        <f ca="true">+IF(AND(ISNUMBER(OFFSET('Hygiene Data'!$F$6,0,10*ROW('Hygiene Data'!F75))),'Data Summary'!DX81="Yes"),OFFSET('Hygiene Data'!$F$6,0,10*ROW('Hygiene Data'!F75)),NA())</f>
        <v>#N/A</v>
      </c>
      <c r="BJ81" s="109" t="e">
        <f ca="true">+IF(AND(ISNUMBER(OFFSET('Hygiene Data'!$F$8,0,10*ROW('Hygiene Data'!F75))),'Data Summary'!DY81="Yes"),OFFSET('Hygiene Data'!$F$8,0,10*ROW('Hygiene Data'!F75)),NA())</f>
        <v>#N/A</v>
      </c>
      <c r="BK81" s="109" t="e">
        <f ca="true">+IF(AND(ISNUMBER(OFFSET('Hygiene Data'!$F$10,0,10*ROW('Hygiene Data'!F75))),'Data Summary'!DZ81="Yes"),OFFSET('Hygiene Data'!$F$10,0,10*ROW('Hygiene Data'!F75)),NA())</f>
        <v>#N/A</v>
      </c>
      <c r="BL81" s="109" t="e">
        <f ca="true">+IF(AND(ISNUMBER(OFFSET('Hygiene Data'!$G$6,0,10*ROW('Hygiene Data'!G75))),'Data Summary'!EA81="Yes"),OFFSET('Hygiene Data'!$G$6,0,10*ROW('Hygiene Data'!G75)),NA())</f>
        <v>#N/A</v>
      </c>
      <c r="BM81" s="109" t="e">
        <f ca="true">+IF(AND(ISNUMBER(OFFSET('Hygiene Data'!$G$8,0,10*ROW('Hygiene Data'!G75))),'Data Summary'!EB81="Yes"),OFFSET('Hygiene Data'!$G$8,0,10*ROW('Hygiene Data'!G75)),NA())</f>
        <v>#N/A</v>
      </c>
      <c r="BN81" s="109" t="e">
        <f ca="true">+IF(AND(ISNUMBER(OFFSET('Hygiene Data'!$G$10,0,10*ROW('Hygiene Data'!G75))),'Data Summary'!EC81="Yes"),OFFSET('Hygiene Data'!$G$10,0,10*ROW('Hygiene Data'!G75)),NA())</f>
        <v>#N/A</v>
      </c>
      <c r="BO81" s="109" t="e">
        <f ca="true">+IF(AND(ISNUMBER(OFFSET('Hygiene Data'!$H$6,0,10*ROW('Hygiene Data'!H75))),'Data Summary'!ED81="Yes"),OFFSET('Hygiene Data'!$H$6,0,10*ROW('Hygiene Data'!H75)),NA())</f>
        <v>#N/A</v>
      </c>
      <c r="BP81" s="109" t="e">
        <f ca="true">+IF(AND(ISNUMBER(OFFSET('Hygiene Data'!$H$8,0,10*ROW('Hygiene Data'!H75))),'Data Summary'!EE81="Yes"),OFFSET('Hygiene Data'!$H$8,0,10*ROW('Hygiene Data'!H75)),NA())</f>
        <v>#N/A</v>
      </c>
      <c r="BQ81" s="109" t="e">
        <f ca="true">+IF(AND(ISNUMBER(OFFSET('Hygiene Data'!$H$10,0,10*ROW('Hygiene Data'!H75))),'Data Summary'!EF81="Yes"),OFFSET('Hygiene Data'!$H$10,0,10*ROW('Hygiene Data'!H75)),NA())</f>
        <v>#N/A</v>
      </c>
    </row>
    <row r="82" x14ac:dyDescent="0.2">
      <c r="A82" s="57" t="e">
        <f ca="true">+IF(OFFSET('Water Data'!$B$1,0,10*ROW('Water Data'!B76))="",NA(),OFFSET('Water Data'!$B$1,0,10*ROW('Water Data'!B76)))</f>
        <v>#N/A</v>
      </c>
      <c r="B82" s="57" t="e">
        <f ca="true">+IF(OFFSET('Water Data'!$A$3,0,10*ROW('Water Data'!A79))="",NA(),OFFSET('Water Data'!$A$3,0,10*ROW('Water Data'!A79)))</f>
        <v>#N/A</v>
      </c>
      <c r="C82" s="57" t="e">
        <f ca="true">+IF(OFFSET('Water Data'!$C$3,0,10*ROW('Water Data'!C79))="",NA(),OFFSET('Water Data'!$C$3,0,10*ROW('Water Data'!C79)))</f>
        <v>#N/A</v>
      </c>
      <c r="D82" s="58" t="e">
        <f ca="true">+IF(AND(ISNUMBER(OFFSET('Water Data'!$C$5,0,10*ROW('Water Data'!C76))),'Data Summary'!BS82="Yes"),100-OFFSET('Water Data'!$C$5,0,10*ROW('Water Data'!C76)),NA())</f>
        <v>#N/A</v>
      </c>
      <c r="E82" s="58" t="e">
        <f ca="true">+IF(AND(ISNUMBER(OFFSET('Water Data'!$C$7,0,10*ROW('Water Data'!C76))),'Data Summary'!BT82="Yes"),OFFSET('Water Data'!$C$7,0,10*ROW('Water Data'!C76)),NA())</f>
        <v>#N/A</v>
      </c>
      <c r="F82" s="58" t="e">
        <f ca="true">+IF(AND(ISNUMBER(OFFSET('Water Data'!$C$10,0,10*ROW('Water Data'!C76))),'Data Summary'!BU82="Yes"),OFFSET('Water Data'!$C$10,0,10*ROW('Water Data'!C76)),NA())</f>
        <v>#N/A</v>
      </c>
      <c r="G82" s="58" t="e">
        <f ca="true">+IF(AND(ISNUMBER(OFFSET('Water Data'!$D$5,0,10*ROW('Water Data'!D76))),'Data Summary'!BV82="Yes"),100-OFFSET('Water Data'!$D$5,0,10*ROW('Water Data'!D76)),NA())</f>
        <v>#N/A</v>
      </c>
      <c r="H82" s="58" t="e">
        <f ca="true">+IF(AND(ISNUMBER(OFFSET('Water Data'!$D$7,0,10*ROW('Water Data'!D76))),'Data Summary'!BW82="Yes"),OFFSET('Water Data'!$D$7,0,10*ROW('Water Data'!D76)),NA())</f>
        <v>#N/A</v>
      </c>
      <c r="I82" s="58" t="e">
        <f ca="true">+IF(AND(ISNUMBER(OFFSET('Water Data'!$D$10,0,10*ROW('Water Data'!D76))),'Data Summary'!BX82="Yes"),OFFSET('Water Data'!$D$10,0,10*ROW('Water Data'!D76)),NA())</f>
        <v>#N/A</v>
      </c>
      <c r="J82" s="58" t="e">
        <f ca="true">+IF(AND(ISNUMBER(OFFSET('Water Data'!$E$5,0,10*ROW('Water Data'!E76))),'Data Summary'!BY82="Yes"),100-OFFSET('Water Data'!$E$5,0,10*ROW('Water Data'!E76)),NA())</f>
        <v>#N/A</v>
      </c>
      <c r="K82" s="58" t="e">
        <f ca="true">+IF(AND(ISNUMBER(OFFSET('Water Data'!$E$7,0,10*ROW('Water Data'!E76))),'Data Summary'!BZ82="Yes"),OFFSET('Water Data'!$E$7,0,10*ROW('Water Data'!E76)),NA())</f>
        <v>#N/A</v>
      </c>
      <c r="L82" s="58" t="e">
        <f ca="true">+IF(AND(ISNUMBER(OFFSET('Water Data'!$E$10,0,10*ROW('Water Data'!E76))),'Data Summary'!CA82="Yes"),OFFSET('Water Data'!$E$10,0,10*ROW('Water Data'!E76)),NA())</f>
        <v>#N/A</v>
      </c>
      <c r="M82" s="58" t="e">
        <f ca="true">+IF(AND(ISNUMBER(OFFSET('Water Data'!$F$5,0,10*ROW('Water Data'!F76))),'Data Summary'!CB82="Yes"),100-OFFSET('Water Data'!$F$5,0,10*ROW('Water Data'!F76)),NA())</f>
        <v>#N/A</v>
      </c>
      <c r="N82" s="58" t="e">
        <f ca="true">+IF(AND(ISNUMBER(OFFSET('Water Data'!$F$7,0,10*ROW('Water Data'!F76))),'Data Summary'!CC82="Yes"),OFFSET('Water Data'!$F$7,0,10*ROW('Water Data'!F76)),NA())</f>
        <v>#N/A</v>
      </c>
      <c r="O82" s="58" t="e">
        <f ca="true">+IF(AND(ISNUMBER(OFFSET('Water Data'!$F$10,0,10*ROW('Water Data'!F76))),'Data Summary'!CD82="Yes"),OFFSET('Water Data'!$F$10,0,10*ROW('Water Data'!F76)),NA())</f>
        <v>#N/A</v>
      </c>
      <c r="P82" s="58" t="e">
        <f ca="true">+IF(AND(ISNUMBER(OFFSET('Water Data'!$G$5,0,10*ROW('Water Data'!G76))),'Data Summary'!CE82="Yes"),100-OFFSET('Water Data'!$G$5,0,10*ROW('Water Data'!G76)),NA())</f>
        <v>#N/A</v>
      </c>
      <c r="Q82" s="58" t="e">
        <f ca="true">+IF(AND(ISNUMBER(OFFSET('Water Data'!$G$7,0,10*ROW('Water Data'!G76))),'Data Summary'!CF82="Yes"),OFFSET('Water Data'!$G$7,0,10*ROW('Water Data'!G76)),NA())</f>
        <v>#N/A</v>
      </c>
      <c r="R82" s="58" t="e">
        <f ca="true">+IF(AND(ISNUMBER(OFFSET('Water Data'!$G$10,0,10*ROW('Water Data'!G76))),'Data Summary'!CG82="Yes"),OFFSET('Water Data'!$G$10,0,10*ROW('Water Data'!G76)),NA())</f>
        <v>#N/A</v>
      </c>
      <c r="S82" s="58" t="e">
        <f ca="true">+IF(AND(ISNUMBER(OFFSET('Water Data'!$H$5,0,10*ROW('Water Data'!H76))),'Data Summary'!CH82="Yes"),100-OFFSET('Water Data'!$H$5,0,10*ROW('Water Data'!H76)),NA())</f>
        <v>#N/A</v>
      </c>
      <c r="T82" s="58" t="e">
        <f ca="true">+IF(AND(ISNUMBER(OFFSET('Water Data'!$H$7,0,10*ROW('Water Data'!H76))),'Data Summary'!CI82="Yes"),OFFSET('Water Data'!$H$7,0,10*ROW('Water Data'!H76)),NA())</f>
        <v>#N/A</v>
      </c>
      <c r="U82" s="58" t="e">
        <f ca="true">+IF(AND(ISNUMBER(OFFSET('Water Data'!$H$10,0,10*ROW('Water Data'!H76))),'Data Summary'!CJ82="Yes"),OFFSET('Water Data'!$H$10,0,10*ROW('Water Data'!H76)),NA())</f>
        <v>#N/A</v>
      </c>
      <c r="V82" s="104" t="e">
        <f ca="true">+IF(AND(ISNUMBER(OFFSET('Sanitation Data'!$C$5,0,10*ROW('Sanitation Data'!C76))),'Data Summary'!CK82="Yes"),100-OFFSET('Sanitation Data'!$C$5,0,10*ROW('Sanitation Data'!C76)),NA())</f>
        <v>#N/A</v>
      </c>
      <c r="W82" s="104" t="e">
        <f ca="true">+IF(AND(ISNUMBER(OFFSET('Sanitation Data'!$C$7,0,10*ROW('Sanitation Data'!C76))),'Data Summary'!CL82="Yes"),OFFSET('Sanitation Data'!$C$7,0,10*ROW('Sanitation Data'!C76)),NA())</f>
        <v>#N/A</v>
      </c>
      <c r="X82" s="104" t="e">
        <f ca="true">+IF(AND(ISNUMBER(OFFSET('Sanitation Data'!$C$11,0,10*ROW('Sanitation Data'!C76))),'Data Summary'!CM82="Yes"),OFFSET('Sanitation Data'!$C$11,0,10*ROW('Sanitation Data'!C76)),NA())</f>
        <v>#N/A</v>
      </c>
      <c r="Y82" s="104" t="e">
        <f ca="true">+IF(AND(ISNUMBER(OFFSET('Sanitation Data'!$C$12,0,10*ROW('Sanitation Data'!C76))),'Data Summary'!CN82="Yes"),OFFSET('Sanitation Data'!$C$12,0,10*ROW('Sanitation Data'!C76)),NA())</f>
        <v>#N/A</v>
      </c>
      <c r="Z82" s="104" t="e">
        <f ca="true">+IF(AND(ISNUMBER(OFFSET('Sanitation Data'!$C$13,0,10*ROW('Sanitation Data'!C76))),'Data Summary'!CO82="Yes"),OFFSET('Sanitation Data'!$C$13,0,10*ROW('Sanitation Data'!C76)),NA())</f>
        <v>#N/A</v>
      </c>
      <c r="AA82" s="104" t="e">
        <f ca="true">+IF(AND(ISNUMBER(OFFSET('Sanitation Data'!$D$5,0,10*ROW('Sanitation Data'!D76))),'Data Summary'!CP82="Yes"),100-OFFSET('Sanitation Data'!$D$5,0,10*ROW('Sanitation Data'!D76)),NA())</f>
        <v>#N/A</v>
      </c>
      <c r="AB82" s="104" t="e">
        <f ca="true">+IF(AND(ISNUMBER(OFFSET('Sanitation Data'!$D$7,0,10*ROW('Sanitation Data'!D76))),'Data Summary'!CQ82="Yes"),OFFSET('Sanitation Data'!$D$7,0,10*ROW('Sanitation Data'!D76)),NA())</f>
        <v>#N/A</v>
      </c>
      <c r="AC82" s="104" t="e">
        <f ca="true">+IF(AND(ISNUMBER(OFFSET('Sanitation Data'!$D$11,0,10*ROW('Sanitation Data'!D76))),'Data Summary'!CR82="Yes"),OFFSET('Sanitation Data'!$D$11,0,10*ROW('Sanitation Data'!D76)),NA())</f>
        <v>#N/A</v>
      </c>
      <c r="AD82" s="104" t="e">
        <f ca="true">+IF(AND(ISNUMBER(OFFSET('Sanitation Data'!$D$12,0,10*ROW('Sanitation Data'!D76))),'Data Summary'!CS82="Yes"),OFFSET('Sanitation Data'!$D$12,0,10*ROW('Sanitation Data'!D76)),NA())</f>
        <v>#N/A</v>
      </c>
      <c r="AE82" s="104" t="e">
        <f ca="true">+IF(AND(ISNUMBER(OFFSET('Sanitation Data'!$D$13,0,10*ROW('Sanitation Data'!D76))),'Data Summary'!CT82="Yes"),OFFSET('Sanitation Data'!$D$13,0,10*ROW('Sanitation Data'!D76)),NA())</f>
        <v>#N/A</v>
      </c>
      <c r="AF82" s="104" t="e">
        <f ca="true">+IF(AND(ISNUMBER(OFFSET('Sanitation Data'!$E$5,0,10*ROW('Sanitation Data'!E76))),'Data Summary'!CU82="Yes"),100-OFFSET('Sanitation Data'!$E$5,0,10*ROW('Sanitation Data'!E76)),NA())</f>
        <v>#N/A</v>
      </c>
      <c r="AG82" s="104" t="e">
        <f ca="true">+IF(AND(ISNUMBER(OFFSET('Sanitation Data'!$E$7,0,10*ROW('Sanitation Data'!E76))),'Data Summary'!CV82="Yes"),OFFSET('Sanitation Data'!$E$7,0,10*ROW('Sanitation Data'!E76)),NA())</f>
        <v>#N/A</v>
      </c>
      <c r="AH82" s="104" t="e">
        <f ca="true">+IF(AND(ISNUMBER(OFFSET('Sanitation Data'!$E$11,0,10*ROW('Sanitation Data'!E76))),'Data Summary'!CW82="Yes"),OFFSET('Sanitation Data'!$E$11,0,10*ROW('Sanitation Data'!E76)),NA())</f>
        <v>#N/A</v>
      </c>
      <c r="AI82" s="104" t="e">
        <f ca="true">+IF(AND(ISNUMBER(OFFSET('Sanitation Data'!$E$12,0,10*ROW('Sanitation Data'!E76))),'Data Summary'!CX82="Yes"),OFFSET('Sanitation Data'!$E$12,0,10*ROW('Sanitation Data'!E76)),NA())</f>
        <v>#N/A</v>
      </c>
      <c r="AJ82" s="104" t="e">
        <f ca="true">+IF(AND(ISNUMBER(OFFSET('Sanitation Data'!$E$13,0,10*ROW('Sanitation Data'!E76))),'Data Summary'!CY82="Yes"),OFFSET('Sanitation Data'!$E$13,0,10*ROW('Sanitation Data'!E76)),NA())</f>
        <v>#N/A</v>
      </c>
      <c r="AK82" s="104" t="e">
        <f ca="true">+IF(AND(ISNUMBER(OFFSET('Sanitation Data'!$F$5,0,10*ROW('Sanitation Data'!F76))),'Data Summary'!CZ82="Yes"),100-OFFSET('Sanitation Data'!$F$5,0,10*ROW('Sanitation Data'!F76)),NA())</f>
        <v>#N/A</v>
      </c>
      <c r="AL82" s="104" t="e">
        <f ca="true">+IF(AND(ISNUMBER(OFFSET('Sanitation Data'!$F$7,0,10*ROW('Sanitation Data'!F76))),'Data Summary'!DA82="Yes"),OFFSET('Sanitation Data'!$F$7,0,10*ROW('Sanitation Data'!F76)),NA())</f>
        <v>#N/A</v>
      </c>
      <c r="AM82" s="104" t="e">
        <f ca="true">+IF(AND(ISNUMBER(OFFSET('Sanitation Data'!$F$11,0,10*ROW('Sanitation Data'!F76))),'Data Summary'!DB82="Yes"),OFFSET('Sanitation Data'!$F$11,0,10*ROW('Sanitation Data'!F76)),NA())</f>
        <v>#N/A</v>
      </c>
      <c r="AN82" s="104" t="e">
        <f ca="true">+IF(AND(ISNUMBER(OFFSET('Sanitation Data'!$F$12,0,10*ROW('Sanitation Data'!F76))),'Data Summary'!DC82="Yes"),OFFSET('Sanitation Data'!$F$12,0,10*ROW('Sanitation Data'!F76)),NA())</f>
        <v>#N/A</v>
      </c>
      <c r="AO82" s="104" t="e">
        <f ca="true">+IF(AND(ISNUMBER(OFFSET('Sanitation Data'!$F$13,0,10*ROW('Sanitation Data'!F76))),'Data Summary'!DD82="Yes"),OFFSET('Sanitation Data'!$F$13,0,10*ROW('Sanitation Data'!F76)),NA())</f>
        <v>#N/A</v>
      </c>
      <c r="AP82" s="104" t="e">
        <f ca="true">+IF(AND(ISNUMBER(OFFSET('Sanitation Data'!$G$5,0,10*ROW('Sanitation Data'!G76))),'Data Summary'!DE82="Yes"),100-OFFSET('Sanitation Data'!$G$5,0,10*ROW('Sanitation Data'!G76)),NA())</f>
        <v>#N/A</v>
      </c>
      <c r="AQ82" s="104" t="e">
        <f ca="true">+IF(AND(ISNUMBER(OFFSET('Sanitation Data'!$G$7,0,10*ROW('Sanitation Data'!G76))),'Data Summary'!DF82="Yes"),OFFSET('Sanitation Data'!$G$7,0,10*ROW('Sanitation Data'!G76)),NA())</f>
        <v>#N/A</v>
      </c>
      <c r="AR82" s="104" t="e">
        <f ca="true">+IF(AND(ISNUMBER(OFFSET('Sanitation Data'!$G$11,0,10*ROW('Sanitation Data'!G76))),'Data Summary'!DG82="Yes"),OFFSET('Sanitation Data'!$G$11,0,10*ROW('Sanitation Data'!G76)),NA())</f>
        <v>#N/A</v>
      </c>
      <c r="AS82" s="104" t="e">
        <f ca="true">+IF(AND(ISNUMBER(OFFSET('Sanitation Data'!$G$12,0,10*ROW('Sanitation Data'!G76))),'Data Summary'!DH82="Yes"),OFFSET('Sanitation Data'!$G$12,0,10*ROW('Sanitation Data'!G76)),NA())</f>
        <v>#N/A</v>
      </c>
      <c r="AT82" s="104" t="e">
        <f ca="true">+IF(AND(ISNUMBER(OFFSET('Sanitation Data'!$G$13,0,10*ROW('Sanitation Data'!G76))),'Data Summary'!DI82="Yes"),OFFSET('Sanitation Data'!$G$13,0,10*ROW('Sanitation Data'!G76)),NA())</f>
        <v>#N/A</v>
      </c>
      <c r="AU82" s="104" t="e">
        <f ca="true">+IF(AND(ISNUMBER(OFFSET('Sanitation Data'!$H$5,0,10*ROW('Sanitation Data'!H76))),'Data Summary'!DJ82="Yes"),100-OFFSET('Sanitation Data'!$H$5,0,10*ROW('Sanitation Data'!H76)),NA())</f>
        <v>#N/A</v>
      </c>
      <c r="AV82" s="104" t="e">
        <f ca="true">+IF(AND(ISNUMBER(OFFSET('Sanitation Data'!$H$7,0,10*ROW('Sanitation Data'!H76))),'Data Summary'!DK82="Yes"),OFFSET('Sanitation Data'!$H$7,0,10*ROW('Sanitation Data'!H76)),NA())</f>
        <v>#N/A</v>
      </c>
      <c r="AW82" s="104" t="e">
        <f ca="true">+IF(AND(ISNUMBER(OFFSET('Sanitation Data'!$H$11,0,10*ROW('Sanitation Data'!H76))),'Data Summary'!DL82="Yes"),OFFSET('Sanitation Data'!$H$11,0,10*ROW('Sanitation Data'!H76)),NA())</f>
        <v>#N/A</v>
      </c>
      <c r="AX82" s="104" t="e">
        <f ca="true">+IF(AND(ISNUMBER(OFFSET('Sanitation Data'!$H$12,0,10*ROW('Sanitation Data'!H76))),'Data Summary'!DM82="Yes"),OFFSET('Sanitation Data'!$H$12,0,10*ROW('Sanitation Data'!H76)),NA())</f>
        <v>#N/A</v>
      </c>
      <c r="AY82" s="104" t="e">
        <f ca="true">+IF(AND(ISNUMBER(OFFSET('Sanitation Data'!$H$13,0,10*ROW('Sanitation Data'!H76))),'Data Summary'!DN82="Yes"),OFFSET('Sanitation Data'!$H$13,0,10*ROW('Sanitation Data'!H76)),NA())</f>
        <v>#N/A</v>
      </c>
      <c r="AZ82" s="109" t="e">
        <f ca="true">+IF(AND(ISNUMBER(OFFSET('Hygiene Data'!$C$6,0,10*ROW('Hygiene Data'!C76))),'Data Summary'!DO82="Yes"),OFFSET('Hygiene Data'!$C$6,0,10*ROW('Hygiene Data'!C76)),NA())</f>
        <v>#N/A</v>
      </c>
      <c r="BA82" s="109" t="e">
        <f ca="true">+IF(AND(ISNUMBER(OFFSET('Hygiene Data'!$C$8,0,10*ROW('Hygiene Data'!C76))),'Data Summary'!DP82="Yes"),OFFSET('Hygiene Data'!$C$8,0,10*ROW('Hygiene Data'!C76)),NA())</f>
        <v>#N/A</v>
      </c>
      <c r="BB82" s="109" t="e">
        <f ca="true">+IF(AND(ISNUMBER(OFFSET('Hygiene Data'!$C$10,0,10*ROW('Hygiene Data'!C76))),'Data Summary'!DQ82="Yes"),OFFSET('Hygiene Data'!$C$10,0,10*ROW('Hygiene Data'!C76)),NA())</f>
        <v>#N/A</v>
      </c>
      <c r="BC82" s="109" t="e">
        <f ca="true">+IF(AND(ISNUMBER(OFFSET('Hygiene Data'!$D$6,0,10*ROW('Hygiene Data'!D76))),'Data Summary'!DR82="Yes"),OFFSET('Hygiene Data'!$D$6,0,10*ROW('Hygiene Data'!D76)),NA())</f>
        <v>#N/A</v>
      </c>
      <c r="BD82" s="109" t="e">
        <f ca="true">+IF(AND(ISNUMBER(OFFSET('Hygiene Data'!$D$8,0,10*ROW('Hygiene Data'!D76))),'Data Summary'!DS82="Yes"),OFFSET('Hygiene Data'!$D$8,0,10*ROW('Hygiene Data'!D76)),NA())</f>
        <v>#N/A</v>
      </c>
      <c r="BE82" s="109" t="e">
        <f ca="true">+IF(AND(ISNUMBER(OFFSET('Hygiene Data'!$D$10,0,10*ROW('Hygiene Data'!D76))),'Data Summary'!DT82="Yes"),OFFSET('Hygiene Data'!$D$10,0,10*ROW('Hygiene Data'!D76)),NA())</f>
        <v>#N/A</v>
      </c>
      <c r="BF82" s="109" t="e">
        <f ca="true">+IF(AND(ISNUMBER(OFFSET('Hygiene Data'!$E$6,0,10*ROW('Hygiene Data'!E76))),'Data Summary'!DU82="Yes"),OFFSET('Hygiene Data'!$E$6,0,10*ROW('Hygiene Data'!E76)),NA())</f>
        <v>#N/A</v>
      </c>
      <c r="BG82" s="109" t="e">
        <f ca="true">+IF(AND(ISNUMBER(OFFSET('Hygiene Data'!$E$8,0,10*ROW('Hygiene Data'!E76))),'Data Summary'!DV82="Yes"),OFFSET('Hygiene Data'!$E$8,0,10*ROW('Hygiene Data'!E76)),NA())</f>
        <v>#N/A</v>
      </c>
      <c r="BH82" s="109" t="e">
        <f ca="true">+IF(AND(ISNUMBER(OFFSET('Hygiene Data'!$E$10,0,10*ROW('Hygiene Data'!E76))),'Data Summary'!DW82="Yes"),OFFSET('Hygiene Data'!$E$10,0,10*ROW('Hygiene Data'!E76)),NA())</f>
        <v>#N/A</v>
      </c>
      <c r="BI82" s="109" t="e">
        <f ca="true">+IF(AND(ISNUMBER(OFFSET('Hygiene Data'!$F$6,0,10*ROW('Hygiene Data'!F76))),'Data Summary'!DX82="Yes"),OFFSET('Hygiene Data'!$F$6,0,10*ROW('Hygiene Data'!F76)),NA())</f>
        <v>#N/A</v>
      </c>
      <c r="BJ82" s="109" t="e">
        <f ca="true">+IF(AND(ISNUMBER(OFFSET('Hygiene Data'!$F$8,0,10*ROW('Hygiene Data'!F76))),'Data Summary'!DY82="Yes"),OFFSET('Hygiene Data'!$F$8,0,10*ROW('Hygiene Data'!F76)),NA())</f>
        <v>#N/A</v>
      </c>
      <c r="BK82" s="109" t="e">
        <f ca="true">+IF(AND(ISNUMBER(OFFSET('Hygiene Data'!$F$10,0,10*ROW('Hygiene Data'!F76))),'Data Summary'!DZ82="Yes"),OFFSET('Hygiene Data'!$F$10,0,10*ROW('Hygiene Data'!F76)),NA())</f>
        <v>#N/A</v>
      </c>
      <c r="BL82" s="109" t="e">
        <f ca="true">+IF(AND(ISNUMBER(OFFSET('Hygiene Data'!$G$6,0,10*ROW('Hygiene Data'!G76))),'Data Summary'!EA82="Yes"),OFFSET('Hygiene Data'!$G$6,0,10*ROW('Hygiene Data'!G76)),NA())</f>
        <v>#N/A</v>
      </c>
      <c r="BM82" s="109" t="e">
        <f ca="true">+IF(AND(ISNUMBER(OFFSET('Hygiene Data'!$G$8,0,10*ROW('Hygiene Data'!G76))),'Data Summary'!EB82="Yes"),OFFSET('Hygiene Data'!$G$8,0,10*ROW('Hygiene Data'!G76)),NA())</f>
        <v>#N/A</v>
      </c>
      <c r="BN82" s="109" t="e">
        <f ca="true">+IF(AND(ISNUMBER(OFFSET('Hygiene Data'!$G$10,0,10*ROW('Hygiene Data'!G76))),'Data Summary'!EC82="Yes"),OFFSET('Hygiene Data'!$G$10,0,10*ROW('Hygiene Data'!G76)),NA())</f>
        <v>#N/A</v>
      </c>
      <c r="BO82" s="109" t="e">
        <f ca="true">+IF(AND(ISNUMBER(OFFSET('Hygiene Data'!$H$6,0,10*ROW('Hygiene Data'!H76))),'Data Summary'!ED82="Yes"),OFFSET('Hygiene Data'!$H$6,0,10*ROW('Hygiene Data'!H76)),NA())</f>
        <v>#N/A</v>
      </c>
      <c r="BP82" s="109" t="e">
        <f ca="true">+IF(AND(ISNUMBER(OFFSET('Hygiene Data'!$H$8,0,10*ROW('Hygiene Data'!H76))),'Data Summary'!EE82="Yes"),OFFSET('Hygiene Data'!$H$8,0,10*ROW('Hygiene Data'!H76)),NA())</f>
        <v>#N/A</v>
      </c>
      <c r="BQ82" s="109" t="e">
        <f ca="true">+IF(AND(ISNUMBER(OFFSET('Hygiene Data'!$H$10,0,10*ROW('Hygiene Data'!H76))),'Data Summary'!EF82="Yes"),OFFSET('Hygiene Data'!$H$10,0,10*ROW('Hygiene Data'!H76)),NA())</f>
        <v>#N/A</v>
      </c>
    </row>
    <row r="83" x14ac:dyDescent="0.2">
      <c r="A83" s="57" t="e">
        <f ca="true">+IF(OFFSET('Water Data'!$B$1,0,10*ROW('Water Data'!B77))="",NA(),OFFSET('Water Data'!$B$1,0,10*ROW('Water Data'!B77)))</f>
        <v>#N/A</v>
      </c>
      <c r="B83" s="57" t="e">
        <f ca="true">+IF(OFFSET('Water Data'!$A$3,0,10*ROW('Water Data'!A80))="",NA(),OFFSET('Water Data'!$A$3,0,10*ROW('Water Data'!A80)))</f>
        <v>#N/A</v>
      </c>
      <c r="C83" s="57" t="e">
        <f ca="true">+IF(OFFSET('Water Data'!$C$3,0,10*ROW('Water Data'!C80))="",NA(),OFFSET('Water Data'!$C$3,0,10*ROW('Water Data'!C80)))</f>
        <v>#N/A</v>
      </c>
      <c r="D83" s="58" t="e">
        <f ca="true">+IF(AND(ISNUMBER(OFFSET('Water Data'!$C$5,0,10*ROW('Water Data'!C77))),'Data Summary'!BS83="Yes"),100-OFFSET('Water Data'!$C$5,0,10*ROW('Water Data'!C77)),NA())</f>
        <v>#N/A</v>
      </c>
      <c r="E83" s="58" t="e">
        <f ca="true">+IF(AND(ISNUMBER(OFFSET('Water Data'!$C$7,0,10*ROW('Water Data'!C77))),'Data Summary'!BT83="Yes"),OFFSET('Water Data'!$C$7,0,10*ROW('Water Data'!C77)),NA())</f>
        <v>#N/A</v>
      </c>
      <c r="F83" s="58" t="e">
        <f ca="true">+IF(AND(ISNUMBER(OFFSET('Water Data'!$C$10,0,10*ROW('Water Data'!C77))),'Data Summary'!BU83="Yes"),OFFSET('Water Data'!$C$10,0,10*ROW('Water Data'!C77)),NA())</f>
        <v>#N/A</v>
      </c>
      <c r="G83" s="58" t="e">
        <f ca="true">+IF(AND(ISNUMBER(OFFSET('Water Data'!$D$5,0,10*ROW('Water Data'!D77))),'Data Summary'!BV83="Yes"),100-OFFSET('Water Data'!$D$5,0,10*ROW('Water Data'!D77)),NA())</f>
        <v>#N/A</v>
      </c>
      <c r="H83" s="58" t="e">
        <f ca="true">+IF(AND(ISNUMBER(OFFSET('Water Data'!$D$7,0,10*ROW('Water Data'!D77))),'Data Summary'!BW83="Yes"),OFFSET('Water Data'!$D$7,0,10*ROW('Water Data'!D77)),NA())</f>
        <v>#N/A</v>
      </c>
      <c r="I83" s="58" t="e">
        <f ca="true">+IF(AND(ISNUMBER(OFFSET('Water Data'!$D$10,0,10*ROW('Water Data'!D77))),'Data Summary'!BX83="Yes"),OFFSET('Water Data'!$D$10,0,10*ROW('Water Data'!D77)),NA())</f>
        <v>#N/A</v>
      </c>
      <c r="J83" s="58" t="e">
        <f ca="true">+IF(AND(ISNUMBER(OFFSET('Water Data'!$E$5,0,10*ROW('Water Data'!E77))),'Data Summary'!BY83="Yes"),100-OFFSET('Water Data'!$E$5,0,10*ROW('Water Data'!E77)),NA())</f>
        <v>#N/A</v>
      </c>
      <c r="K83" s="58" t="e">
        <f ca="true">+IF(AND(ISNUMBER(OFFSET('Water Data'!$E$7,0,10*ROW('Water Data'!E77))),'Data Summary'!BZ83="Yes"),OFFSET('Water Data'!$E$7,0,10*ROW('Water Data'!E77)),NA())</f>
        <v>#N/A</v>
      </c>
      <c r="L83" s="58" t="e">
        <f ca="true">+IF(AND(ISNUMBER(OFFSET('Water Data'!$E$10,0,10*ROW('Water Data'!E77))),'Data Summary'!CA83="Yes"),OFFSET('Water Data'!$E$10,0,10*ROW('Water Data'!E77)),NA())</f>
        <v>#N/A</v>
      </c>
      <c r="M83" s="58" t="e">
        <f ca="true">+IF(AND(ISNUMBER(OFFSET('Water Data'!$F$5,0,10*ROW('Water Data'!F77))),'Data Summary'!CB83="Yes"),100-OFFSET('Water Data'!$F$5,0,10*ROW('Water Data'!F77)),NA())</f>
        <v>#N/A</v>
      </c>
      <c r="N83" s="58" t="e">
        <f ca="true">+IF(AND(ISNUMBER(OFFSET('Water Data'!$F$7,0,10*ROW('Water Data'!F77))),'Data Summary'!CC83="Yes"),OFFSET('Water Data'!$F$7,0,10*ROW('Water Data'!F77)),NA())</f>
        <v>#N/A</v>
      </c>
      <c r="O83" s="58" t="e">
        <f ca="true">+IF(AND(ISNUMBER(OFFSET('Water Data'!$F$10,0,10*ROW('Water Data'!F77))),'Data Summary'!CD83="Yes"),OFFSET('Water Data'!$F$10,0,10*ROW('Water Data'!F77)),NA())</f>
        <v>#N/A</v>
      </c>
      <c r="P83" s="58" t="e">
        <f ca="true">+IF(AND(ISNUMBER(OFFSET('Water Data'!$G$5,0,10*ROW('Water Data'!G77))),'Data Summary'!CE83="Yes"),100-OFFSET('Water Data'!$G$5,0,10*ROW('Water Data'!G77)),NA())</f>
        <v>#N/A</v>
      </c>
      <c r="Q83" s="58" t="e">
        <f ca="true">+IF(AND(ISNUMBER(OFFSET('Water Data'!$G$7,0,10*ROW('Water Data'!G77))),'Data Summary'!CF83="Yes"),OFFSET('Water Data'!$G$7,0,10*ROW('Water Data'!G77)),NA())</f>
        <v>#N/A</v>
      </c>
      <c r="R83" s="58" t="e">
        <f ca="true">+IF(AND(ISNUMBER(OFFSET('Water Data'!$G$10,0,10*ROW('Water Data'!G77))),'Data Summary'!CG83="Yes"),OFFSET('Water Data'!$G$10,0,10*ROW('Water Data'!G77)),NA())</f>
        <v>#N/A</v>
      </c>
      <c r="S83" s="58" t="e">
        <f ca="true">+IF(AND(ISNUMBER(OFFSET('Water Data'!$H$5,0,10*ROW('Water Data'!H77))),'Data Summary'!CH83="Yes"),100-OFFSET('Water Data'!$H$5,0,10*ROW('Water Data'!H77)),NA())</f>
        <v>#N/A</v>
      </c>
      <c r="T83" s="58" t="e">
        <f ca="true">+IF(AND(ISNUMBER(OFFSET('Water Data'!$H$7,0,10*ROW('Water Data'!H77))),'Data Summary'!CI83="Yes"),OFFSET('Water Data'!$H$7,0,10*ROW('Water Data'!H77)),NA())</f>
        <v>#N/A</v>
      </c>
      <c r="U83" s="58" t="e">
        <f ca="true">+IF(AND(ISNUMBER(OFFSET('Water Data'!$H$10,0,10*ROW('Water Data'!H77))),'Data Summary'!CJ83="Yes"),OFFSET('Water Data'!$H$10,0,10*ROW('Water Data'!H77)),NA())</f>
        <v>#N/A</v>
      </c>
      <c r="V83" s="104" t="e">
        <f ca="true">+IF(AND(ISNUMBER(OFFSET('Sanitation Data'!$C$5,0,10*ROW('Sanitation Data'!C77))),'Data Summary'!CK83="Yes"),100-OFFSET('Sanitation Data'!$C$5,0,10*ROW('Sanitation Data'!C77)),NA())</f>
        <v>#N/A</v>
      </c>
      <c r="W83" s="104" t="e">
        <f ca="true">+IF(AND(ISNUMBER(OFFSET('Sanitation Data'!$C$7,0,10*ROW('Sanitation Data'!C77))),'Data Summary'!CL83="Yes"),OFFSET('Sanitation Data'!$C$7,0,10*ROW('Sanitation Data'!C77)),NA())</f>
        <v>#N/A</v>
      </c>
      <c r="X83" s="104" t="e">
        <f ca="true">+IF(AND(ISNUMBER(OFFSET('Sanitation Data'!$C$11,0,10*ROW('Sanitation Data'!C77))),'Data Summary'!CM83="Yes"),OFFSET('Sanitation Data'!$C$11,0,10*ROW('Sanitation Data'!C77)),NA())</f>
        <v>#N/A</v>
      </c>
      <c r="Y83" s="104" t="e">
        <f ca="true">+IF(AND(ISNUMBER(OFFSET('Sanitation Data'!$C$12,0,10*ROW('Sanitation Data'!C77))),'Data Summary'!CN83="Yes"),OFFSET('Sanitation Data'!$C$12,0,10*ROW('Sanitation Data'!C77)),NA())</f>
        <v>#N/A</v>
      </c>
      <c r="Z83" s="104" t="e">
        <f ca="true">+IF(AND(ISNUMBER(OFFSET('Sanitation Data'!$C$13,0,10*ROW('Sanitation Data'!C77))),'Data Summary'!CO83="Yes"),OFFSET('Sanitation Data'!$C$13,0,10*ROW('Sanitation Data'!C77)),NA())</f>
        <v>#N/A</v>
      </c>
      <c r="AA83" s="104" t="e">
        <f ca="true">+IF(AND(ISNUMBER(OFFSET('Sanitation Data'!$D$5,0,10*ROW('Sanitation Data'!D77))),'Data Summary'!CP83="Yes"),100-OFFSET('Sanitation Data'!$D$5,0,10*ROW('Sanitation Data'!D77)),NA())</f>
        <v>#N/A</v>
      </c>
      <c r="AB83" s="104" t="e">
        <f ca="true">+IF(AND(ISNUMBER(OFFSET('Sanitation Data'!$D$7,0,10*ROW('Sanitation Data'!D77))),'Data Summary'!CQ83="Yes"),OFFSET('Sanitation Data'!$D$7,0,10*ROW('Sanitation Data'!D77)),NA())</f>
        <v>#N/A</v>
      </c>
      <c r="AC83" s="104" t="e">
        <f ca="true">+IF(AND(ISNUMBER(OFFSET('Sanitation Data'!$D$11,0,10*ROW('Sanitation Data'!D77))),'Data Summary'!CR83="Yes"),OFFSET('Sanitation Data'!$D$11,0,10*ROW('Sanitation Data'!D77)),NA())</f>
        <v>#N/A</v>
      </c>
      <c r="AD83" s="104" t="e">
        <f ca="true">+IF(AND(ISNUMBER(OFFSET('Sanitation Data'!$D$12,0,10*ROW('Sanitation Data'!D77))),'Data Summary'!CS83="Yes"),OFFSET('Sanitation Data'!$D$12,0,10*ROW('Sanitation Data'!D77)),NA())</f>
        <v>#N/A</v>
      </c>
      <c r="AE83" s="104" t="e">
        <f ca="true">+IF(AND(ISNUMBER(OFFSET('Sanitation Data'!$D$13,0,10*ROW('Sanitation Data'!D77))),'Data Summary'!CT83="Yes"),OFFSET('Sanitation Data'!$D$13,0,10*ROW('Sanitation Data'!D77)),NA())</f>
        <v>#N/A</v>
      </c>
      <c r="AF83" s="104" t="e">
        <f ca="true">+IF(AND(ISNUMBER(OFFSET('Sanitation Data'!$E$5,0,10*ROW('Sanitation Data'!E77))),'Data Summary'!CU83="Yes"),100-OFFSET('Sanitation Data'!$E$5,0,10*ROW('Sanitation Data'!E77)),NA())</f>
        <v>#N/A</v>
      </c>
      <c r="AG83" s="104" t="e">
        <f ca="true">+IF(AND(ISNUMBER(OFFSET('Sanitation Data'!$E$7,0,10*ROW('Sanitation Data'!E77))),'Data Summary'!CV83="Yes"),OFFSET('Sanitation Data'!$E$7,0,10*ROW('Sanitation Data'!E77)),NA())</f>
        <v>#N/A</v>
      </c>
      <c r="AH83" s="104" t="e">
        <f ca="true">+IF(AND(ISNUMBER(OFFSET('Sanitation Data'!$E$11,0,10*ROW('Sanitation Data'!E77))),'Data Summary'!CW83="Yes"),OFFSET('Sanitation Data'!$E$11,0,10*ROW('Sanitation Data'!E77)),NA())</f>
        <v>#N/A</v>
      </c>
      <c r="AI83" s="104" t="e">
        <f ca="true">+IF(AND(ISNUMBER(OFFSET('Sanitation Data'!$E$12,0,10*ROW('Sanitation Data'!E77))),'Data Summary'!CX83="Yes"),OFFSET('Sanitation Data'!$E$12,0,10*ROW('Sanitation Data'!E77)),NA())</f>
        <v>#N/A</v>
      </c>
      <c r="AJ83" s="104" t="e">
        <f ca="true">+IF(AND(ISNUMBER(OFFSET('Sanitation Data'!$E$13,0,10*ROW('Sanitation Data'!E77))),'Data Summary'!CY83="Yes"),OFFSET('Sanitation Data'!$E$13,0,10*ROW('Sanitation Data'!E77)),NA())</f>
        <v>#N/A</v>
      </c>
      <c r="AK83" s="104" t="e">
        <f ca="true">+IF(AND(ISNUMBER(OFFSET('Sanitation Data'!$F$5,0,10*ROW('Sanitation Data'!F77))),'Data Summary'!CZ83="Yes"),100-OFFSET('Sanitation Data'!$F$5,0,10*ROW('Sanitation Data'!F77)),NA())</f>
        <v>#N/A</v>
      </c>
      <c r="AL83" s="104" t="e">
        <f ca="true">+IF(AND(ISNUMBER(OFFSET('Sanitation Data'!$F$7,0,10*ROW('Sanitation Data'!F77))),'Data Summary'!DA83="Yes"),OFFSET('Sanitation Data'!$F$7,0,10*ROW('Sanitation Data'!F77)),NA())</f>
        <v>#N/A</v>
      </c>
      <c r="AM83" s="104" t="e">
        <f ca="true">+IF(AND(ISNUMBER(OFFSET('Sanitation Data'!$F$11,0,10*ROW('Sanitation Data'!F77))),'Data Summary'!DB83="Yes"),OFFSET('Sanitation Data'!$F$11,0,10*ROW('Sanitation Data'!F77)),NA())</f>
        <v>#N/A</v>
      </c>
      <c r="AN83" s="104" t="e">
        <f ca="true">+IF(AND(ISNUMBER(OFFSET('Sanitation Data'!$F$12,0,10*ROW('Sanitation Data'!F77))),'Data Summary'!DC83="Yes"),OFFSET('Sanitation Data'!$F$12,0,10*ROW('Sanitation Data'!F77)),NA())</f>
        <v>#N/A</v>
      </c>
      <c r="AO83" s="104" t="e">
        <f ca="true">+IF(AND(ISNUMBER(OFFSET('Sanitation Data'!$F$13,0,10*ROW('Sanitation Data'!F77))),'Data Summary'!DD83="Yes"),OFFSET('Sanitation Data'!$F$13,0,10*ROW('Sanitation Data'!F77)),NA())</f>
        <v>#N/A</v>
      </c>
      <c r="AP83" s="104" t="e">
        <f ca="true">+IF(AND(ISNUMBER(OFFSET('Sanitation Data'!$G$5,0,10*ROW('Sanitation Data'!G77))),'Data Summary'!DE83="Yes"),100-OFFSET('Sanitation Data'!$G$5,0,10*ROW('Sanitation Data'!G77)),NA())</f>
        <v>#N/A</v>
      </c>
      <c r="AQ83" s="104" t="e">
        <f ca="true">+IF(AND(ISNUMBER(OFFSET('Sanitation Data'!$G$7,0,10*ROW('Sanitation Data'!G77))),'Data Summary'!DF83="Yes"),OFFSET('Sanitation Data'!$G$7,0,10*ROW('Sanitation Data'!G77)),NA())</f>
        <v>#N/A</v>
      </c>
      <c r="AR83" s="104" t="e">
        <f ca="true">+IF(AND(ISNUMBER(OFFSET('Sanitation Data'!$G$11,0,10*ROW('Sanitation Data'!G77))),'Data Summary'!DG83="Yes"),OFFSET('Sanitation Data'!$G$11,0,10*ROW('Sanitation Data'!G77)),NA())</f>
        <v>#N/A</v>
      </c>
      <c r="AS83" s="104" t="e">
        <f ca="true">+IF(AND(ISNUMBER(OFFSET('Sanitation Data'!$G$12,0,10*ROW('Sanitation Data'!G77))),'Data Summary'!DH83="Yes"),OFFSET('Sanitation Data'!$G$12,0,10*ROW('Sanitation Data'!G77)),NA())</f>
        <v>#N/A</v>
      </c>
      <c r="AT83" s="104" t="e">
        <f ca="true">+IF(AND(ISNUMBER(OFFSET('Sanitation Data'!$G$13,0,10*ROW('Sanitation Data'!G77))),'Data Summary'!DI83="Yes"),OFFSET('Sanitation Data'!$G$13,0,10*ROW('Sanitation Data'!G77)),NA())</f>
        <v>#N/A</v>
      </c>
      <c r="AU83" s="104" t="e">
        <f ca="true">+IF(AND(ISNUMBER(OFFSET('Sanitation Data'!$H$5,0,10*ROW('Sanitation Data'!H77))),'Data Summary'!DJ83="Yes"),100-OFFSET('Sanitation Data'!$H$5,0,10*ROW('Sanitation Data'!H77)),NA())</f>
        <v>#N/A</v>
      </c>
      <c r="AV83" s="104" t="e">
        <f ca="true">+IF(AND(ISNUMBER(OFFSET('Sanitation Data'!$H$7,0,10*ROW('Sanitation Data'!H77))),'Data Summary'!DK83="Yes"),OFFSET('Sanitation Data'!$H$7,0,10*ROW('Sanitation Data'!H77)),NA())</f>
        <v>#N/A</v>
      </c>
      <c r="AW83" s="104" t="e">
        <f ca="true">+IF(AND(ISNUMBER(OFFSET('Sanitation Data'!$H$11,0,10*ROW('Sanitation Data'!H77))),'Data Summary'!DL83="Yes"),OFFSET('Sanitation Data'!$H$11,0,10*ROW('Sanitation Data'!H77)),NA())</f>
        <v>#N/A</v>
      </c>
      <c r="AX83" s="104" t="e">
        <f ca="true">+IF(AND(ISNUMBER(OFFSET('Sanitation Data'!$H$12,0,10*ROW('Sanitation Data'!H77))),'Data Summary'!DM83="Yes"),OFFSET('Sanitation Data'!$H$12,0,10*ROW('Sanitation Data'!H77)),NA())</f>
        <v>#N/A</v>
      </c>
      <c r="AY83" s="104" t="e">
        <f ca="true">+IF(AND(ISNUMBER(OFFSET('Sanitation Data'!$H$13,0,10*ROW('Sanitation Data'!H77))),'Data Summary'!DN83="Yes"),OFFSET('Sanitation Data'!$H$13,0,10*ROW('Sanitation Data'!H77)),NA())</f>
        <v>#N/A</v>
      </c>
      <c r="AZ83" s="109" t="e">
        <f ca="true">+IF(AND(ISNUMBER(OFFSET('Hygiene Data'!$C$6,0,10*ROW('Hygiene Data'!C77))),'Data Summary'!DO83="Yes"),OFFSET('Hygiene Data'!$C$6,0,10*ROW('Hygiene Data'!C77)),NA())</f>
        <v>#N/A</v>
      </c>
      <c r="BA83" s="109" t="e">
        <f ca="true">+IF(AND(ISNUMBER(OFFSET('Hygiene Data'!$C$8,0,10*ROW('Hygiene Data'!C77))),'Data Summary'!DP83="Yes"),OFFSET('Hygiene Data'!$C$8,0,10*ROW('Hygiene Data'!C77)),NA())</f>
        <v>#N/A</v>
      </c>
      <c r="BB83" s="109" t="e">
        <f ca="true">+IF(AND(ISNUMBER(OFFSET('Hygiene Data'!$C$10,0,10*ROW('Hygiene Data'!C77))),'Data Summary'!DQ83="Yes"),OFFSET('Hygiene Data'!$C$10,0,10*ROW('Hygiene Data'!C77)),NA())</f>
        <v>#N/A</v>
      </c>
      <c r="BC83" s="109" t="e">
        <f ca="true">+IF(AND(ISNUMBER(OFFSET('Hygiene Data'!$D$6,0,10*ROW('Hygiene Data'!D77))),'Data Summary'!DR83="Yes"),OFFSET('Hygiene Data'!$D$6,0,10*ROW('Hygiene Data'!D77)),NA())</f>
        <v>#N/A</v>
      </c>
      <c r="BD83" s="109" t="e">
        <f ca="true">+IF(AND(ISNUMBER(OFFSET('Hygiene Data'!$D$8,0,10*ROW('Hygiene Data'!D77))),'Data Summary'!DS83="Yes"),OFFSET('Hygiene Data'!$D$8,0,10*ROW('Hygiene Data'!D77)),NA())</f>
        <v>#N/A</v>
      </c>
      <c r="BE83" s="109" t="e">
        <f ca="true">+IF(AND(ISNUMBER(OFFSET('Hygiene Data'!$D$10,0,10*ROW('Hygiene Data'!D77))),'Data Summary'!DT83="Yes"),OFFSET('Hygiene Data'!$D$10,0,10*ROW('Hygiene Data'!D77)),NA())</f>
        <v>#N/A</v>
      </c>
      <c r="BF83" s="109" t="e">
        <f ca="true">+IF(AND(ISNUMBER(OFFSET('Hygiene Data'!$E$6,0,10*ROW('Hygiene Data'!E77))),'Data Summary'!DU83="Yes"),OFFSET('Hygiene Data'!$E$6,0,10*ROW('Hygiene Data'!E77)),NA())</f>
        <v>#N/A</v>
      </c>
      <c r="BG83" s="109" t="e">
        <f ca="true">+IF(AND(ISNUMBER(OFFSET('Hygiene Data'!$E$8,0,10*ROW('Hygiene Data'!E77))),'Data Summary'!DV83="Yes"),OFFSET('Hygiene Data'!$E$8,0,10*ROW('Hygiene Data'!E77)),NA())</f>
        <v>#N/A</v>
      </c>
      <c r="BH83" s="109" t="e">
        <f ca="true">+IF(AND(ISNUMBER(OFFSET('Hygiene Data'!$E$10,0,10*ROW('Hygiene Data'!E77))),'Data Summary'!DW83="Yes"),OFFSET('Hygiene Data'!$E$10,0,10*ROW('Hygiene Data'!E77)),NA())</f>
        <v>#N/A</v>
      </c>
      <c r="BI83" s="109" t="e">
        <f ca="true">+IF(AND(ISNUMBER(OFFSET('Hygiene Data'!$F$6,0,10*ROW('Hygiene Data'!F77))),'Data Summary'!DX83="Yes"),OFFSET('Hygiene Data'!$F$6,0,10*ROW('Hygiene Data'!F77)),NA())</f>
        <v>#N/A</v>
      </c>
      <c r="BJ83" s="109" t="e">
        <f ca="true">+IF(AND(ISNUMBER(OFFSET('Hygiene Data'!$F$8,0,10*ROW('Hygiene Data'!F77))),'Data Summary'!DY83="Yes"),OFFSET('Hygiene Data'!$F$8,0,10*ROW('Hygiene Data'!F77)),NA())</f>
        <v>#N/A</v>
      </c>
      <c r="BK83" s="109" t="e">
        <f ca="true">+IF(AND(ISNUMBER(OFFSET('Hygiene Data'!$F$10,0,10*ROW('Hygiene Data'!F77))),'Data Summary'!DZ83="Yes"),OFFSET('Hygiene Data'!$F$10,0,10*ROW('Hygiene Data'!F77)),NA())</f>
        <v>#N/A</v>
      </c>
      <c r="BL83" s="109" t="e">
        <f ca="true">+IF(AND(ISNUMBER(OFFSET('Hygiene Data'!$G$6,0,10*ROW('Hygiene Data'!G77))),'Data Summary'!EA83="Yes"),OFFSET('Hygiene Data'!$G$6,0,10*ROW('Hygiene Data'!G77)),NA())</f>
        <v>#N/A</v>
      </c>
      <c r="BM83" s="109" t="e">
        <f ca="true">+IF(AND(ISNUMBER(OFFSET('Hygiene Data'!$G$8,0,10*ROW('Hygiene Data'!G77))),'Data Summary'!EB83="Yes"),OFFSET('Hygiene Data'!$G$8,0,10*ROW('Hygiene Data'!G77)),NA())</f>
        <v>#N/A</v>
      </c>
      <c r="BN83" s="109" t="e">
        <f ca="true">+IF(AND(ISNUMBER(OFFSET('Hygiene Data'!$G$10,0,10*ROW('Hygiene Data'!G77))),'Data Summary'!EC83="Yes"),OFFSET('Hygiene Data'!$G$10,0,10*ROW('Hygiene Data'!G77)),NA())</f>
        <v>#N/A</v>
      </c>
      <c r="BO83" s="109" t="e">
        <f ca="true">+IF(AND(ISNUMBER(OFFSET('Hygiene Data'!$H$6,0,10*ROW('Hygiene Data'!H77))),'Data Summary'!ED83="Yes"),OFFSET('Hygiene Data'!$H$6,0,10*ROW('Hygiene Data'!H77)),NA())</f>
        <v>#N/A</v>
      </c>
      <c r="BP83" s="109" t="e">
        <f ca="true">+IF(AND(ISNUMBER(OFFSET('Hygiene Data'!$H$8,0,10*ROW('Hygiene Data'!H77))),'Data Summary'!EE83="Yes"),OFFSET('Hygiene Data'!$H$8,0,10*ROW('Hygiene Data'!H77)),NA())</f>
        <v>#N/A</v>
      </c>
      <c r="BQ83" s="109" t="e">
        <f ca="true">+IF(AND(ISNUMBER(OFFSET('Hygiene Data'!$H$10,0,10*ROW('Hygiene Data'!H77))),'Data Summary'!EF83="Yes"),OFFSET('Hygiene Data'!$H$10,0,10*ROW('Hygiene Data'!H77)),NA())</f>
        <v>#N/A</v>
      </c>
    </row>
    <row r="84" x14ac:dyDescent="0.2">
      <c r="A84" s="57" t="e">
        <f ca="true">+IF(OFFSET('Water Data'!$B$1,0,10*ROW('Water Data'!B78))="",NA(),OFFSET('Water Data'!$B$1,0,10*ROW('Water Data'!B78)))</f>
        <v>#N/A</v>
      </c>
      <c r="B84" s="57" t="e">
        <f ca="true">+IF(OFFSET('Water Data'!$A$3,0,10*ROW('Water Data'!A81))="",NA(),OFFSET('Water Data'!$A$3,0,10*ROW('Water Data'!A81)))</f>
        <v>#N/A</v>
      </c>
      <c r="C84" s="57" t="e">
        <f ca="true">+IF(OFFSET('Water Data'!$C$3,0,10*ROW('Water Data'!C81))="",NA(),OFFSET('Water Data'!$C$3,0,10*ROW('Water Data'!C81)))</f>
        <v>#N/A</v>
      </c>
      <c r="D84" s="58" t="e">
        <f ca="true">+IF(AND(ISNUMBER(OFFSET('Water Data'!$C$5,0,10*ROW('Water Data'!C78))),'Data Summary'!BS84="Yes"),100-OFFSET('Water Data'!$C$5,0,10*ROW('Water Data'!C78)),NA())</f>
        <v>#N/A</v>
      </c>
      <c r="E84" s="58" t="e">
        <f ca="true">+IF(AND(ISNUMBER(OFFSET('Water Data'!$C$7,0,10*ROW('Water Data'!C78))),'Data Summary'!BT84="Yes"),OFFSET('Water Data'!$C$7,0,10*ROW('Water Data'!C78)),NA())</f>
        <v>#N/A</v>
      </c>
      <c r="F84" s="58" t="e">
        <f ca="true">+IF(AND(ISNUMBER(OFFSET('Water Data'!$C$10,0,10*ROW('Water Data'!C78))),'Data Summary'!BU84="Yes"),OFFSET('Water Data'!$C$10,0,10*ROW('Water Data'!C78)),NA())</f>
        <v>#N/A</v>
      </c>
      <c r="G84" s="58" t="e">
        <f ca="true">+IF(AND(ISNUMBER(OFFSET('Water Data'!$D$5,0,10*ROW('Water Data'!D78))),'Data Summary'!BV84="Yes"),100-OFFSET('Water Data'!$D$5,0,10*ROW('Water Data'!D78)),NA())</f>
        <v>#N/A</v>
      </c>
      <c r="H84" s="58" t="e">
        <f ca="true">+IF(AND(ISNUMBER(OFFSET('Water Data'!$D$7,0,10*ROW('Water Data'!D78))),'Data Summary'!BW84="Yes"),OFFSET('Water Data'!$D$7,0,10*ROW('Water Data'!D78)),NA())</f>
        <v>#N/A</v>
      </c>
      <c r="I84" s="58" t="e">
        <f ca="true">+IF(AND(ISNUMBER(OFFSET('Water Data'!$D$10,0,10*ROW('Water Data'!D78))),'Data Summary'!BX84="Yes"),OFFSET('Water Data'!$D$10,0,10*ROW('Water Data'!D78)),NA())</f>
        <v>#N/A</v>
      </c>
      <c r="J84" s="58" t="e">
        <f ca="true">+IF(AND(ISNUMBER(OFFSET('Water Data'!$E$5,0,10*ROW('Water Data'!E78))),'Data Summary'!BY84="Yes"),100-OFFSET('Water Data'!$E$5,0,10*ROW('Water Data'!E78)),NA())</f>
        <v>#N/A</v>
      </c>
      <c r="K84" s="58" t="e">
        <f ca="true">+IF(AND(ISNUMBER(OFFSET('Water Data'!$E$7,0,10*ROW('Water Data'!E78))),'Data Summary'!BZ84="Yes"),OFFSET('Water Data'!$E$7,0,10*ROW('Water Data'!E78)),NA())</f>
        <v>#N/A</v>
      </c>
      <c r="L84" s="58" t="e">
        <f ca="true">+IF(AND(ISNUMBER(OFFSET('Water Data'!$E$10,0,10*ROW('Water Data'!E78))),'Data Summary'!CA84="Yes"),OFFSET('Water Data'!$E$10,0,10*ROW('Water Data'!E78)),NA())</f>
        <v>#N/A</v>
      </c>
      <c r="M84" s="58" t="e">
        <f ca="true">+IF(AND(ISNUMBER(OFFSET('Water Data'!$F$5,0,10*ROW('Water Data'!F78))),'Data Summary'!CB84="Yes"),100-OFFSET('Water Data'!$F$5,0,10*ROW('Water Data'!F78)),NA())</f>
        <v>#N/A</v>
      </c>
      <c r="N84" s="58" t="e">
        <f ca="true">+IF(AND(ISNUMBER(OFFSET('Water Data'!$F$7,0,10*ROW('Water Data'!F78))),'Data Summary'!CC84="Yes"),OFFSET('Water Data'!$F$7,0,10*ROW('Water Data'!F78)),NA())</f>
        <v>#N/A</v>
      </c>
      <c r="O84" s="58" t="e">
        <f ca="true">+IF(AND(ISNUMBER(OFFSET('Water Data'!$F$10,0,10*ROW('Water Data'!F78))),'Data Summary'!CD84="Yes"),OFFSET('Water Data'!$F$10,0,10*ROW('Water Data'!F78)),NA())</f>
        <v>#N/A</v>
      </c>
      <c r="P84" s="58" t="e">
        <f ca="true">+IF(AND(ISNUMBER(OFFSET('Water Data'!$G$5,0,10*ROW('Water Data'!G78))),'Data Summary'!CE84="Yes"),100-OFFSET('Water Data'!$G$5,0,10*ROW('Water Data'!G78)),NA())</f>
        <v>#N/A</v>
      </c>
      <c r="Q84" s="58" t="e">
        <f ca="true">+IF(AND(ISNUMBER(OFFSET('Water Data'!$G$7,0,10*ROW('Water Data'!G78))),'Data Summary'!CF84="Yes"),OFFSET('Water Data'!$G$7,0,10*ROW('Water Data'!G78)),NA())</f>
        <v>#N/A</v>
      </c>
      <c r="R84" s="58" t="e">
        <f ca="true">+IF(AND(ISNUMBER(OFFSET('Water Data'!$G$10,0,10*ROW('Water Data'!G78))),'Data Summary'!CG84="Yes"),OFFSET('Water Data'!$G$10,0,10*ROW('Water Data'!G78)),NA())</f>
        <v>#N/A</v>
      </c>
      <c r="S84" s="58" t="e">
        <f ca="true">+IF(AND(ISNUMBER(OFFSET('Water Data'!$H$5,0,10*ROW('Water Data'!H78))),'Data Summary'!CH84="Yes"),100-OFFSET('Water Data'!$H$5,0,10*ROW('Water Data'!H78)),NA())</f>
        <v>#N/A</v>
      </c>
      <c r="T84" s="58" t="e">
        <f ca="true">+IF(AND(ISNUMBER(OFFSET('Water Data'!$H$7,0,10*ROW('Water Data'!H78))),'Data Summary'!CI84="Yes"),OFFSET('Water Data'!$H$7,0,10*ROW('Water Data'!H78)),NA())</f>
        <v>#N/A</v>
      </c>
      <c r="U84" s="58" t="e">
        <f ca="true">+IF(AND(ISNUMBER(OFFSET('Water Data'!$H$10,0,10*ROW('Water Data'!H78))),'Data Summary'!CJ84="Yes"),OFFSET('Water Data'!$H$10,0,10*ROW('Water Data'!H78)),NA())</f>
        <v>#N/A</v>
      </c>
      <c r="V84" s="104" t="e">
        <f ca="true">+IF(AND(ISNUMBER(OFFSET('Sanitation Data'!$C$5,0,10*ROW('Sanitation Data'!C78))),'Data Summary'!CK84="Yes"),100-OFFSET('Sanitation Data'!$C$5,0,10*ROW('Sanitation Data'!C78)),NA())</f>
        <v>#N/A</v>
      </c>
      <c r="W84" s="104" t="e">
        <f ca="true">+IF(AND(ISNUMBER(OFFSET('Sanitation Data'!$C$7,0,10*ROW('Sanitation Data'!C78))),'Data Summary'!CL84="Yes"),OFFSET('Sanitation Data'!$C$7,0,10*ROW('Sanitation Data'!C78)),NA())</f>
        <v>#N/A</v>
      </c>
      <c r="X84" s="104" t="e">
        <f ca="true">+IF(AND(ISNUMBER(OFFSET('Sanitation Data'!$C$11,0,10*ROW('Sanitation Data'!C78))),'Data Summary'!CM84="Yes"),OFFSET('Sanitation Data'!$C$11,0,10*ROW('Sanitation Data'!C78)),NA())</f>
        <v>#N/A</v>
      </c>
      <c r="Y84" s="104" t="e">
        <f ca="true">+IF(AND(ISNUMBER(OFFSET('Sanitation Data'!$C$12,0,10*ROW('Sanitation Data'!C78))),'Data Summary'!CN84="Yes"),OFFSET('Sanitation Data'!$C$12,0,10*ROW('Sanitation Data'!C78)),NA())</f>
        <v>#N/A</v>
      </c>
      <c r="Z84" s="104" t="e">
        <f ca="true">+IF(AND(ISNUMBER(OFFSET('Sanitation Data'!$C$13,0,10*ROW('Sanitation Data'!C78))),'Data Summary'!CO84="Yes"),OFFSET('Sanitation Data'!$C$13,0,10*ROW('Sanitation Data'!C78)),NA())</f>
        <v>#N/A</v>
      </c>
      <c r="AA84" s="104" t="e">
        <f ca="true">+IF(AND(ISNUMBER(OFFSET('Sanitation Data'!$D$5,0,10*ROW('Sanitation Data'!D78))),'Data Summary'!CP84="Yes"),100-OFFSET('Sanitation Data'!$D$5,0,10*ROW('Sanitation Data'!D78)),NA())</f>
        <v>#N/A</v>
      </c>
      <c r="AB84" s="104" t="e">
        <f ca="true">+IF(AND(ISNUMBER(OFFSET('Sanitation Data'!$D$7,0,10*ROW('Sanitation Data'!D78))),'Data Summary'!CQ84="Yes"),OFFSET('Sanitation Data'!$D$7,0,10*ROW('Sanitation Data'!D78)),NA())</f>
        <v>#N/A</v>
      </c>
      <c r="AC84" s="104" t="e">
        <f ca="true">+IF(AND(ISNUMBER(OFFSET('Sanitation Data'!$D$11,0,10*ROW('Sanitation Data'!D78))),'Data Summary'!CR84="Yes"),OFFSET('Sanitation Data'!$D$11,0,10*ROW('Sanitation Data'!D78)),NA())</f>
        <v>#N/A</v>
      </c>
      <c r="AD84" s="104" t="e">
        <f ca="true">+IF(AND(ISNUMBER(OFFSET('Sanitation Data'!$D$12,0,10*ROW('Sanitation Data'!D78))),'Data Summary'!CS84="Yes"),OFFSET('Sanitation Data'!$D$12,0,10*ROW('Sanitation Data'!D78)),NA())</f>
        <v>#N/A</v>
      </c>
      <c r="AE84" s="104" t="e">
        <f ca="true">+IF(AND(ISNUMBER(OFFSET('Sanitation Data'!$D$13,0,10*ROW('Sanitation Data'!D78))),'Data Summary'!CT84="Yes"),OFFSET('Sanitation Data'!$D$13,0,10*ROW('Sanitation Data'!D78)),NA())</f>
        <v>#N/A</v>
      </c>
      <c r="AF84" s="104" t="e">
        <f ca="true">+IF(AND(ISNUMBER(OFFSET('Sanitation Data'!$E$5,0,10*ROW('Sanitation Data'!E78))),'Data Summary'!CU84="Yes"),100-OFFSET('Sanitation Data'!$E$5,0,10*ROW('Sanitation Data'!E78)),NA())</f>
        <v>#N/A</v>
      </c>
      <c r="AG84" s="104" t="e">
        <f ca="true">+IF(AND(ISNUMBER(OFFSET('Sanitation Data'!$E$7,0,10*ROW('Sanitation Data'!E78))),'Data Summary'!CV84="Yes"),OFFSET('Sanitation Data'!$E$7,0,10*ROW('Sanitation Data'!E78)),NA())</f>
        <v>#N/A</v>
      </c>
      <c r="AH84" s="104" t="e">
        <f ca="true">+IF(AND(ISNUMBER(OFFSET('Sanitation Data'!$E$11,0,10*ROW('Sanitation Data'!E78))),'Data Summary'!CW84="Yes"),OFFSET('Sanitation Data'!$E$11,0,10*ROW('Sanitation Data'!E78)),NA())</f>
        <v>#N/A</v>
      </c>
      <c r="AI84" s="104" t="e">
        <f ca="true">+IF(AND(ISNUMBER(OFFSET('Sanitation Data'!$E$12,0,10*ROW('Sanitation Data'!E78))),'Data Summary'!CX84="Yes"),OFFSET('Sanitation Data'!$E$12,0,10*ROW('Sanitation Data'!E78)),NA())</f>
        <v>#N/A</v>
      </c>
      <c r="AJ84" s="104" t="e">
        <f ca="true">+IF(AND(ISNUMBER(OFFSET('Sanitation Data'!$E$13,0,10*ROW('Sanitation Data'!E78))),'Data Summary'!CY84="Yes"),OFFSET('Sanitation Data'!$E$13,0,10*ROW('Sanitation Data'!E78)),NA())</f>
        <v>#N/A</v>
      </c>
      <c r="AK84" s="104" t="e">
        <f ca="true">+IF(AND(ISNUMBER(OFFSET('Sanitation Data'!$F$5,0,10*ROW('Sanitation Data'!F78))),'Data Summary'!CZ84="Yes"),100-OFFSET('Sanitation Data'!$F$5,0,10*ROW('Sanitation Data'!F78)),NA())</f>
        <v>#N/A</v>
      </c>
      <c r="AL84" s="104" t="e">
        <f ca="true">+IF(AND(ISNUMBER(OFFSET('Sanitation Data'!$F$7,0,10*ROW('Sanitation Data'!F78))),'Data Summary'!DA84="Yes"),OFFSET('Sanitation Data'!$F$7,0,10*ROW('Sanitation Data'!F78)),NA())</f>
        <v>#N/A</v>
      </c>
      <c r="AM84" s="104" t="e">
        <f ca="true">+IF(AND(ISNUMBER(OFFSET('Sanitation Data'!$F$11,0,10*ROW('Sanitation Data'!F78))),'Data Summary'!DB84="Yes"),OFFSET('Sanitation Data'!$F$11,0,10*ROW('Sanitation Data'!F78)),NA())</f>
        <v>#N/A</v>
      </c>
      <c r="AN84" s="104" t="e">
        <f ca="true">+IF(AND(ISNUMBER(OFFSET('Sanitation Data'!$F$12,0,10*ROW('Sanitation Data'!F78))),'Data Summary'!DC84="Yes"),OFFSET('Sanitation Data'!$F$12,0,10*ROW('Sanitation Data'!F78)),NA())</f>
        <v>#N/A</v>
      </c>
      <c r="AO84" s="104" t="e">
        <f ca="true">+IF(AND(ISNUMBER(OFFSET('Sanitation Data'!$F$13,0,10*ROW('Sanitation Data'!F78))),'Data Summary'!DD84="Yes"),OFFSET('Sanitation Data'!$F$13,0,10*ROW('Sanitation Data'!F78)),NA())</f>
        <v>#N/A</v>
      </c>
      <c r="AP84" s="104" t="e">
        <f ca="true">+IF(AND(ISNUMBER(OFFSET('Sanitation Data'!$G$5,0,10*ROW('Sanitation Data'!G78))),'Data Summary'!DE84="Yes"),100-OFFSET('Sanitation Data'!$G$5,0,10*ROW('Sanitation Data'!G78)),NA())</f>
        <v>#N/A</v>
      </c>
      <c r="AQ84" s="104" t="e">
        <f ca="true">+IF(AND(ISNUMBER(OFFSET('Sanitation Data'!$G$7,0,10*ROW('Sanitation Data'!G78))),'Data Summary'!DF84="Yes"),OFFSET('Sanitation Data'!$G$7,0,10*ROW('Sanitation Data'!G78)),NA())</f>
        <v>#N/A</v>
      </c>
      <c r="AR84" s="104" t="e">
        <f ca="true">+IF(AND(ISNUMBER(OFFSET('Sanitation Data'!$G$11,0,10*ROW('Sanitation Data'!G78))),'Data Summary'!DG84="Yes"),OFFSET('Sanitation Data'!$G$11,0,10*ROW('Sanitation Data'!G78)),NA())</f>
        <v>#N/A</v>
      </c>
      <c r="AS84" s="104" t="e">
        <f ca="true">+IF(AND(ISNUMBER(OFFSET('Sanitation Data'!$G$12,0,10*ROW('Sanitation Data'!G78))),'Data Summary'!DH84="Yes"),OFFSET('Sanitation Data'!$G$12,0,10*ROW('Sanitation Data'!G78)),NA())</f>
        <v>#N/A</v>
      </c>
      <c r="AT84" s="104" t="e">
        <f ca="true">+IF(AND(ISNUMBER(OFFSET('Sanitation Data'!$G$13,0,10*ROW('Sanitation Data'!G78))),'Data Summary'!DI84="Yes"),OFFSET('Sanitation Data'!$G$13,0,10*ROW('Sanitation Data'!G78)),NA())</f>
        <v>#N/A</v>
      </c>
      <c r="AU84" s="104" t="e">
        <f ca="true">+IF(AND(ISNUMBER(OFFSET('Sanitation Data'!$H$5,0,10*ROW('Sanitation Data'!H78))),'Data Summary'!DJ84="Yes"),100-OFFSET('Sanitation Data'!$H$5,0,10*ROW('Sanitation Data'!H78)),NA())</f>
        <v>#N/A</v>
      </c>
      <c r="AV84" s="104" t="e">
        <f ca="true">+IF(AND(ISNUMBER(OFFSET('Sanitation Data'!$H$7,0,10*ROW('Sanitation Data'!H78))),'Data Summary'!DK84="Yes"),OFFSET('Sanitation Data'!$H$7,0,10*ROW('Sanitation Data'!H78)),NA())</f>
        <v>#N/A</v>
      </c>
      <c r="AW84" s="104" t="e">
        <f ca="true">+IF(AND(ISNUMBER(OFFSET('Sanitation Data'!$H$11,0,10*ROW('Sanitation Data'!H78))),'Data Summary'!DL84="Yes"),OFFSET('Sanitation Data'!$H$11,0,10*ROW('Sanitation Data'!H78)),NA())</f>
        <v>#N/A</v>
      </c>
      <c r="AX84" s="104" t="e">
        <f ca="true">+IF(AND(ISNUMBER(OFFSET('Sanitation Data'!$H$12,0,10*ROW('Sanitation Data'!H78))),'Data Summary'!DM84="Yes"),OFFSET('Sanitation Data'!$H$12,0,10*ROW('Sanitation Data'!H78)),NA())</f>
        <v>#N/A</v>
      </c>
      <c r="AY84" s="104" t="e">
        <f ca="true">+IF(AND(ISNUMBER(OFFSET('Sanitation Data'!$H$13,0,10*ROW('Sanitation Data'!H78))),'Data Summary'!DN84="Yes"),OFFSET('Sanitation Data'!$H$13,0,10*ROW('Sanitation Data'!H78)),NA())</f>
        <v>#N/A</v>
      </c>
      <c r="AZ84" s="109" t="e">
        <f ca="true">+IF(AND(ISNUMBER(OFFSET('Hygiene Data'!$C$6,0,10*ROW('Hygiene Data'!C78))),'Data Summary'!DO84="Yes"),OFFSET('Hygiene Data'!$C$6,0,10*ROW('Hygiene Data'!C78)),NA())</f>
        <v>#N/A</v>
      </c>
      <c r="BA84" s="109" t="e">
        <f ca="true">+IF(AND(ISNUMBER(OFFSET('Hygiene Data'!$C$8,0,10*ROW('Hygiene Data'!C78))),'Data Summary'!DP84="Yes"),OFFSET('Hygiene Data'!$C$8,0,10*ROW('Hygiene Data'!C78)),NA())</f>
        <v>#N/A</v>
      </c>
      <c r="BB84" s="109" t="e">
        <f ca="true">+IF(AND(ISNUMBER(OFFSET('Hygiene Data'!$C$10,0,10*ROW('Hygiene Data'!C78))),'Data Summary'!DQ84="Yes"),OFFSET('Hygiene Data'!$C$10,0,10*ROW('Hygiene Data'!C78)),NA())</f>
        <v>#N/A</v>
      </c>
      <c r="BC84" s="109" t="e">
        <f ca="true">+IF(AND(ISNUMBER(OFFSET('Hygiene Data'!$D$6,0,10*ROW('Hygiene Data'!D78))),'Data Summary'!DR84="Yes"),OFFSET('Hygiene Data'!$D$6,0,10*ROW('Hygiene Data'!D78)),NA())</f>
        <v>#N/A</v>
      </c>
      <c r="BD84" s="109" t="e">
        <f ca="true">+IF(AND(ISNUMBER(OFFSET('Hygiene Data'!$D$8,0,10*ROW('Hygiene Data'!D78))),'Data Summary'!DS84="Yes"),OFFSET('Hygiene Data'!$D$8,0,10*ROW('Hygiene Data'!D78)),NA())</f>
        <v>#N/A</v>
      </c>
      <c r="BE84" s="109" t="e">
        <f ca="true">+IF(AND(ISNUMBER(OFFSET('Hygiene Data'!$D$10,0,10*ROW('Hygiene Data'!D78))),'Data Summary'!DT84="Yes"),OFFSET('Hygiene Data'!$D$10,0,10*ROW('Hygiene Data'!D78)),NA())</f>
        <v>#N/A</v>
      </c>
      <c r="BF84" s="109" t="e">
        <f ca="true">+IF(AND(ISNUMBER(OFFSET('Hygiene Data'!$E$6,0,10*ROW('Hygiene Data'!E78))),'Data Summary'!DU84="Yes"),OFFSET('Hygiene Data'!$E$6,0,10*ROW('Hygiene Data'!E78)),NA())</f>
        <v>#N/A</v>
      </c>
      <c r="BG84" s="109" t="e">
        <f ca="true">+IF(AND(ISNUMBER(OFFSET('Hygiene Data'!$E$8,0,10*ROW('Hygiene Data'!E78))),'Data Summary'!DV84="Yes"),OFFSET('Hygiene Data'!$E$8,0,10*ROW('Hygiene Data'!E78)),NA())</f>
        <v>#N/A</v>
      </c>
      <c r="BH84" s="109" t="e">
        <f ca="true">+IF(AND(ISNUMBER(OFFSET('Hygiene Data'!$E$10,0,10*ROW('Hygiene Data'!E78))),'Data Summary'!DW84="Yes"),OFFSET('Hygiene Data'!$E$10,0,10*ROW('Hygiene Data'!E78)),NA())</f>
        <v>#N/A</v>
      </c>
      <c r="BI84" s="109" t="e">
        <f ca="true">+IF(AND(ISNUMBER(OFFSET('Hygiene Data'!$F$6,0,10*ROW('Hygiene Data'!F78))),'Data Summary'!DX84="Yes"),OFFSET('Hygiene Data'!$F$6,0,10*ROW('Hygiene Data'!F78)),NA())</f>
        <v>#N/A</v>
      </c>
      <c r="BJ84" s="109" t="e">
        <f ca="true">+IF(AND(ISNUMBER(OFFSET('Hygiene Data'!$F$8,0,10*ROW('Hygiene Data'!F78))),'Data Summary'!DY84="Yes"),OFFSET('Hygiene Data'!$F$8,0,10*ROW('Hygiene Data'!F78)),NA())</f>
        <v>#N/A</v>
      </c>
      <c r="BK84" s="109" t="e">
        <f ca="true">+IF(AND(ISNUMBER(OFFSET('Hygiene Data'!$F$10,0,10*ROW('Hygiene Data'!F78))),'Data Summary'!DZ84="Yes"),OFFSET('Hygiene Data'!$F$10,0,10*ROW('Hygiene Data'!F78)),NA())</f>
        <v>#N/A</v>
      </c>
      <c r="BL84" s="109" t="e">
        <f ca="true">+IF(AND(ISNUMBER(OFFSET('Hygiene Data'!$G$6,0,10*ROW('Hygiene Data'!G78))),'Data Summary'!EA84="Yes"),OFFSET('Hygiene Data'!$G$6,0,10*ROW('Hygiene Data'!G78)),NA())</f>
        <v>#N/A</v>
      </c>
      <c r="BM84" s="109" t="e">
        <f ca="true">+IF(AND(ISNUMBER(OFFSET('Hygiene Data'!$G$8,0,10*ROW('Hygiene Data'!G78))),'Data Summary'!EB84="Yes"),OFFSET('Hygiene Data'!$G$8,0,10*ROW('Hygiene Data'!G78)),NA())</f>
        <v>#N/A</v>
      </c>
      <c r="BN84" s="109" t="e">
        <f ca="true">+IF(AND(ISNUMBER(OFFSET('Hygiene Data'!$G$10,0,10*ROW('Hygiene Data'!G78))),'Data Summary'!EC84="Yes"),OFFSET('Hygiene Data'!$G$10,0,10*ROW('Hygiene Data'!G78)),NA())</f>
        <v>#N/A</v>
      </c>
      <c r="BO84" s="109" t="e">
        <f ca="true">+IF(AND(ISNUMBER(OFFSET('Hygiene Data'!$H$6,0,10*ROW('Hygiene Data'!H78))),'Data Summary'!ED84="Yes"),OFFSET('Hygiene Data'!$H$6,0,10*ROW('Hygiene Data'!H78)),NA())</f>
        <v>#N/A</v>
      </c>
      <c r="BP84" s="109" t="e">
        <f ca="true">+IF(AND(ISNUMBER(OFFSET('Hygiene Data'!$H$8,0,10*ROW('Hygiene Data'!H78))),'Data Summary'!EE84="Yes"),OFFSET('Hygiene Data'!$H$8,0,10*ROW('Hygiene Data'!H78)),NA())</f>
        <v>#N/A</v>
      </c>
      <c r="BQ84" s="109" t="e">
        <f ca="true">+IF(AND(ISNUMBER(OFFSET('Hygiene Data'!$H$10,0,10*ROW('Hygiene Data'!H78))),'Data Summary'!EF84="Yes"),OFFSET('Hygiene Data'!$H$10,0,10*ROW('Hygiene Data'!H78)),NA())</f>
        <v>#N/A</v>
      </c>
    </row>
    <row r="85" x14ac:dyDescent="0.2">
      <c r="A85" s="57" t="e">
        <f ca="true">+IF(OFFSET('Water Data'!$B$1,0,10*ROW('Water Data'!B79))="",NA(),OFFSET('Water Data'!$B$1,0,10*ROW('Water Data'!B79)))</f>
        <v>#N/A</v>
      </c>
      <c r="B85" s="57" t="e">
        <f ca="true">+IF(OFFSET('Water Data'!$A$3,0,10*ROW('Water Data'!A82))="",NA(),OFFSET('Water Data'!$A$3,0,10*ROW('Water Data'!A82)))</f>
        <v>#N/A</v>
      </c>
      <c r="C85" s="57" t="e">
        <f ca="true">+IF(OFFSET('Water Data'!$C$3,0,10*ROW('Water Data'!C82))="",NA(),OFFSET('Water Data'!$C$3,0,10*ROW('Water Data'!C82)))</f>
        <v>#N/A</v>
      </c>
      <c r="D85" s="58" t="e">
        <f ca="true">+IF(AND(ISNUMBER(OFFSET('Water Data'!$C$5,0,10*ROW('Water Data'!C79))),'Data Summary'!BS85="Yes"),100-OFFSET('Water Data'!$C$5,0,10*ROW('Water Data'!C79)),NA())</f>
        <v>#N/A</v>
      </c>
      <c r="E85" s="58" t="e">
        <f ca="true">+IF(AND(ISNUMBER(OFFSET('Water Data'!$C$7,0,10*ROW('Water Data'!C79))),'Data Summary'!BT85="Yes"),OFFSET('Water Data'!$C$7,0,10*ROW('Water Data'!C79)),NA())</f>
        <v>#N/A</v>
      </c>
      <c r="F85" s="58" t="e">
        <f ca="true">+IF(AND(ISNUMBER(OFFSET('Water Data'!$C$10,0,10*ROW('Water Data'!C79))),'Data Summary'!BU85="Yes"),OFFSET('Water Data'!$C$10,0,10*ROW('Water Data'!C79)),NA())</f>
        <v>#N/A</v>
      </c>
      <c r="G85" s="58" t="e">
        <f ca="true">+IF(AND(ISNUMBER(OFFSET('Water Data'!$D$5,0,10*ROW('Water Data'!D79))),'Data Summary'!BV85="Yes"),100-OFFSET('Water Data'!$D$5,0,10*ROW('Water Data'!D79)),NA())</f>
        <v>#N/A</v>
      </c>
      <c r="H85" s="58" t="e">
        <f ca="true">+IF(AND(ISNUMBER(OFFSET('Water Data'!$D$7,0,10*ROW('Water Data'!D79))),'Data Summary'!BW85="Yes"),OFFSET('Water Data'!$D$7,0,10*ROW('Water Data'!D79)),NA())</f>
        <v>#N/A</v>
      </c>
      <c r="I85" s="58" t="e">
        <f ca="true">+IF(AND(ISNUMBER(OFFSET('Water Data'!$D$10,0,10*ROW('Water Data'!D79))),'Data Summary'!BX85="Yes"),OFFSET('Water Data'!$D$10,0,10*ROW('Water Data'!D79)),NA())</f>
        <v>#N/A</v>
      </c>
      <c r="J85" s="58" t="e">
        <f ca="true">+IF(AND(ISNUMBER(OFFSET('Water Data'!$E$5,0,10*ROW('Water Data'!E79))),'Data Summary'!BY85="Yes"),100-OFFSET('Water Data'!$E$5,0,10*ROW('Water Data'!E79)),NA())</f>
        <v>#N/A</v>
      </c>
      <c r="K85" s="58" t="e">
        <f ca="true">+IF(AND(ISNUMBER(OFFSET('Water Data'!$E$7,0,10*ROW('Water Data'!E79))),'Data Summary'!BZ85="Yes"),OFFSET('Water Data'!$E$7,0,10*ROW('Water Data'!E79)),NA())</f>
        <v>#N/A</v>
      </c>
      <c r="L85" s="58" t="e">
        <f ca="true">+IF(AND(ISNUMBER(OFFSET('Water Data'!$E$10,0,10*ROW('Water Data'!E79))),'Data Summary'!CA85="Yes"),OFFSET('Water Data'!$E$10,0,10*ROW('Water Data'!E79)),NA())</f>
        <v>#N/A</v>
      </c>
      <c r="M85" s="58" t="e">
        <f ca="true">+IF(AND(ISNUMBER(OFFSET('Water Data'!$F$5,0,10*ROW('Water Data'!F79))),'Data Summary'!CB85="Yes"),100-OFFSET('Water Data'!$F$5,0,10*ROW('Water Data'!F79)),NA())</f>
        <v>#N/A</v>
      </c>
      <c r="N85" s="58" t="e">
        <f ca="true">+IF(AND(ISNUMBER(OFFSET('Water Data'!$F$7,0,10*ROW('Water Data'!F79))),'Data Summary'!CC85="Yes"),OFFSET('Water Data'!$F$7,0,10*ROW('Water Data'!F79)),NA())</f>
        <v>#N/A</v>
      </c>
      <c r="O85" s="58" t="e">
        <f ca="true">+IF(AND(ISNUMBER(OFFSET('Water Data'!$F$10,0,10*ROW('Water Data'!F79))),'Data Summary'!CD85="Yes"),OFFSET('Water Data'!$F$10,0,10*ROW('Water Data'!F79)),NA())</f>
        <v>#N/A</v>
      </c>
      <c r="P85" s="58" t="e">
        <f ca="true">+IF(AND(ISNUMBER(OFFSET('Water Data'!$G$5,0,10*ROW('Water Data'!G79))),'Data Summary'!CE85="Yes"),100-OFFSET('Water Data'!$G$5,0,10*ROW('Water Data'!G79)),NA())</f>
        <v>#N/A</v>
      </c>
      <c r="Q85" s="58" t="e">
        <f ca="true">+IF(AND(ISNUMBER(OFFSET('Water Data'!$G$7,0,10*ROW('Water Data'!G79))),'Data Summary'!CF85="Yes"),OFFSET('Water Data'!$G$7,0,10*ROW('Water Data'!G79)),NA())</f>
        <v>#N/A</v>
      </c>
      <c r="R85" s="58" t="e">
        <f ca="true">+IF(AND(ISNUMBER(OFFSET('Water Data'!$G$10,0,10*ROW('Water Data'!G79))),'Data Summary'!CG85="Yes"),OFFSET('Water Data'!$G$10,0,10*ROW('Water Data'!G79)),NA())</f>
        <v>#N/A</v>
      </c>
      <c r="S85" s="58" t="e">
        <f ca="true">+IF(AND(ISNUMBER(OFFSET('Water Data'!$H$5,0,10*ROW('Water Data'!H79))),'Data Summary'!CH85="Yes"),100-OFFSET('Water Data'!$H$5,0,10*ROW('Water Data'!H79)),NA())</f>
        <v>#N/A</v>
      </c>
      <c r="T85" s="58" t="e">
        <f ca="true">+IF(AND(ISNUMBER(OFFSET('Water Data'!$H$7,0,10*ROW('Water Data'!H79))),'Data Summary'!CI85="Yes"),OFFSET('Water Data'!$H$7,0,10*ROW('Water Data'!H79)),NA())</f>
        <v>#N/A</v>
      </c>
      <c r="U85" s="58" t="e">
        <f ca="true">+IF(AND(ISNUMBER(OFFSET('Water Data'!$H$10,0,10*ROW('Water Data'!H79))),'Data Summary'!CJ85="Yes"),OFFSET('Water Data'!$H$10,0,10*ROW('Water Data'!H79)),NA())</f>
        <v>#N/A</v>
      </c>
      <c r="V85" s="104" t="e">
        <f ca="true">+IF(AND(ISNUMBER(OFFSET('Sanitation Data'!$C$5,0,10*ROW('Sanitation Data'!C79))),'Data Summary'!CK85="Yes"),100-OFFSET('Sanitation Data'!$C$5,0,10*ROW('Sanitation Data'!C79)),NA())</f>
        <v>#N/A</v>
      </c>
      <c r="W85" s="104" t="e">
        <f ca="true">+IF(AND(ISNUMBER(OFFSET('Sanitation Data'!$C$7,0,10*ROW('Sanitation Data'!C79))),'Data Summary'!CL85="Yes"),OFFSET('Sanitation Data'!$C$7,0,10*ROW('Sanitation Data'!C79)),NA())</f>
        <v>#N/A</v>
      </c>
      <c r="X85" s="104" t="e">
        <f ca="true">+IF(AND(ISNUMBER(OFFSET('Sanitation Data'!$C$11,0,10*ROW('Sanitation Data'!C79))),'Data Summary'!CM85="Yes"),OFFSET('Sanitation Data'!$C$11,0,10*ROW('Sanitation Data'!C79)),NA())</f>
        <v>#N/A</v>
      </c>
      <c r="Y85" s="104" t="e">
        <f ca="true">+IF(AND(ISNUMBER(OFFSET('Sanitation Data'!$C$12,0,10*ROW('Sanitation Data'!C79))),'Data Summary'!CN85="Yes"),OFFSET('Sanitation Data'!$C$12,0,10*ROW('Sanitation Data'!C79)),NA())</f>
        <v>#N/A</v>
      </c>
      <c r="Z85" s="104" t="e">
        <f ca="true">+IF(AND(ISNUMBER(OFFSET('Sanitation Data'!$C$13,0,10*ROW('Sanitation Data'!C79))),'Data Summary'!CO85="Yes"),OFFSET('Sanitation Data'!$C$13,0,10*ROW('Sanitation Data'!C79)),NA())</f>
        <v>#N/A</v>
      </c>
      <c r="AA85" s="104" t="e">
        <f ca="true">+IF(AND(ISNUMBER(OFFSET('Sanitation Data'!$D$5,0,10*ROW('Sanitation Data'!D79))),'Data Summary'!CP85="Yes"),100-OFFSET('Sanitation Data'!$D$5,0,10*ROW('Sanitation Data'!D79)),NA())</f>
        <v>#N/A</v>
      </c>
      <c r="AB85" s="104" t="e">
        <f ca="true">+IF(AND(ISNUMBER(OFFSET('Sanitation Data'!$D$7,0,10*ROW('Sanitation Data'!D79))),'Data Summary'!CQ85="Yes"),OFFSET('Sanitation Data'!$D$7,0,10*ROW('Sanitation Data'!D79)),NA())</f>
        <v>#N/A</v>
      </c>
      <c r="AC85" s="104" t="e">
        <f ca="true">+IF(AND(ISNUMBER(OFFSET('Sanitation Data'!$D$11,0,10*ROW('Sanitation Data'!D79))),'Data Summary'!CR85="Yes"),OFFSET('Sanitation Data'!$D$11,0,10*ROW('Sanitation Data'!D79)),NA())</f>
        <v>#N/A</v>
      </c>
      <c r="AD85" s="104" t="e">
        <f ca="true">+IF(AND(ISNUMBER(OFFSET('Sanitation Data'!$D$12,0,10*ROW('Sanitation Data'!D79))),'Data Summary'!CS85="Yes"),OFFSET('Sanitation Data'!$D$12,0,10*ROW('Sanitation Data'!D79)),NA())</f>
        <v>#N/A</v>
      </c>
      <c r="AE85" s="104" t="e">
        <f ca="true">+IF(AND(ISNUMBER(OFFSET('Sanitation Data'!$D$13,0,10*ROW('Sanitation Data'!D79))),'Data Summary'!CT85="Yes"),OFFSET('Sanitation Data'!$D$13,0,10*ROW('Sanitation Data'!D79)),NA())</f>
        <v>#N/A</v>
      </c>
      <c r="AF85" s="104" t="e">
        <f ca="true">+IF(AND(ISNUMBER(OFFSET('Sanitation Data'!$E$5,0,10*ROW('Sanitation Data'!E79))),'Data Summary'!CU85="Yes"),100-OFFSET('Sanitation Data'!$E$5,0,10*ROW('Sanitation Data'!E79)),NA())</f>
        <v>#N/A</v>
      </c>
      <c r="AG85" s="104" t="e">
        <f ca="true">+IF(AND(ISNUMBER(OFFSET('Sanitation Data'!$E$7,0,10*ROW('Sanitation Data'!E79))),'Data Summary'!CV85="Yes"),OFFSET('Sanitation Data'!$E$7,0,10*ROW('Sanitation Data'!E79)),NA())</f>
        <v>#N/A</v>
      </c>
      <c r="AH85" s="104" t="e">
        <f ca="true">+IF(AND(ISNUMBER(OFFSET('Sanitation Data'!$E$11,0,10*ROW('Sanitation Data'!E79))),'Data Summary'!CW85="Yes"),OFFSET('Sanitation Data'!$E$11,0,10*ROW('Sanitation Data'!E79)),NA())</f>
        <v>#N/A</v>
      </c>
      <c r="AI85" s="104" t="e">
        <f ca="true">+IF(AND(ISNUMBER(OFFSET('Sanitation Data'!$E$12,0,10*ROW('Sanitation Data'!E79))),'Data Summary'!CX85="Yes"),OFFSET('Sanitation Data'!$E$12,0,10*ROW('Sanitation Data'!E79)),NA())</f>
        <v>#N/A</v>
      </c>
      <c r="AJ85" s="104" t="e">
        <f ca="true">+IF(AND(ISNUMBER(OFFSET('Sanitation Data'!$E$13,0,10*ROW('Sanitation Data'!E79))),'Data Summary'!CY85="Yes"),OFFSET('Sanitation Data'!$E$13,0,10*ROW('Sanitation Data'!E79)),NA())</f>
        <v>#N/A</v>
      </c>
      <c r="AK85" s="104" t="e">
        <f ca="true">+IF(AND(ISNUMBER(OFFSET('Sanitation Data'!$F$5,0,10*ROW('Sanitation Data'!F79))),'Data Summary'!CZ85="Yes"),100-OFFSET('Sanitation Data'!$F$5,0,10*ROW('Sanitation Data'!F79)),NA())</f>
        <v>#N/A</v>
      </c>
      <c r="AL85" s="104" t="e">
        <f ca="true">+IF(AND(ISNUMBER(OFFSET('Sanitation Data'!$F$7,0,10*ROW('Sanitation Data'!F79))),'Data Summary'!DA85="Yes"),OFFSET('Sanitation Data'!$F$7,0,10*ROW('Sanitation Data'!F79)),NA())</f>
        <v>#N/A</v>
      </c>
      <c r="AM85" s="104" t="e">
        <f ca="true">+IF(AND(ISNUMBER(OFFSET('Sanitation Data'!$F$11,0,10*ROW('Sanitation Data'!F79))),'Data Summary'!DB85="Yes"),OFFSET('Sanitation Data'!$F$11,0,10*ROW('Sanitation Data'!F79)),NA())</f>
        <v>#N/A</v>
      </c>
      <c r="AN85" s="104" t="e">
        <f ca="true">+IF(AND(ISNUMBER(OFFSET('Sanitation Data'!$F$12,0,10*ROW('Sanitation Data'!F79))),'Data Summary'!DC85="Yes"),OFFSET('Sanitation Data'!$F$12,0,10*ROW('Sanitation Data'!F79)),NA())</f>
        <v>#N/A</v>
      </c>
      <c r="AO85" s="104" t="e">
        <f ca="true">+IF(AND(ISNUMBER(OFFSET('Sanitation Data'!$F$13,0,10*ROW('Sanitation Data'!F79))),'Data Summary'!DD85="Yes"),OFFSET('Sanitation Data'!$F$13,0,10*ROW('Sanitation Data'!F79)),NA())</f>
        <v>#N/A</v>
      </c>
      <c r="AP85" s="104" t="e">
        <f ca="true">+IF(AND(ISNUMBER(OFFSET('Sanitation Data'!$G$5,0,10*ROW('Sanitation Data'!G79))),'Data Summary'!DE85="Yes"),100-OFFSET('Sanitation Data'!$G$5,0,10*ROW('Sanitation Data'!G79)),NA())</f>
        <v>#N/A</v>
      </c>
      <c r="AQ85" s="104" t="e">
        <f ca="true">+IF(AND(ISNUMBER(OFFSET('Sanitation Data'!$G$7,0,10*ROW('Sanitation Data'!G79))),'Data Summary'!DF85="Yes"),OFFSET('Sanitation Data'!$G$7,0,10*ROW('Sanitation Data'!G79)),NA())</f>
        <v>#N/A</v>
      </c>
      <c r="AR85" s="104" t="e">
        <f ca="true">+IF(AND(ISNUMBER(OFFSET('Sanitation Data'!$G$11,0,10*ROW('Sanitation Data'!G79))),'Data Summary'!DG85="Yes"),OFFSET('Sanitation Data'!$G$11,0,10*ROW('Sanitation Data'!G79)),NA())</f>
        <v>#N/A</v>
      </c>
      <c r="AS85" s="104" t="e">
        <f ca="true">+IF(AND(ISNUMBER(OFFSET('Sanitation Data'!$G$12,0,10*ROW('Sanitation Data'!G79))),'Data Summary'!DH85="Yes"),OFFSET('Sanitation Data'!$G$12,0,10*ROW('Sanitation Data'!G79)),NA())</f>
        <v>#N/A</v>
      </c>
      <c r="AT85" s="104" t="e">
        <f ca="true">+IF(AND(ISNUMBER(OFFSET('Sanitation Data'!$G$13,0,10*ROW('Sanitation Data'!G79))),'Data Summary'!DI85="Yes"),OFFSET('Sanitation Data'!$G$13,0,10*ROW('Sanitation Data'!G79)),NA())</f>
        <v>#N/A</v>
      </c>
      <c r="AU85" s="104" t="e">
        <f ca="true">+IF(AND(ISNUMBER(OFFSET('Sanitation Data'!$H$5,0,10*ROW('Sanitation Data'!H79))),'Data Summary'!DJ85="Yes"),100-OFFSET('Sanitation Data'!$H$5,0,10*ROW('Sanitation Data'!H79)),NA())</f>
        <v>#N/A</v>
      </c>
      <c r="AV85" s="104" t="e">
        <f ca="true">+IF(AND(ISNUMBER(OFFSET('Sanitation Data'!$H$7,0,10*ROW('Sanitation Data'!H79))),'Data Summary'!DK85="Yes"),OFFSET('Sanitation Data'!$H$7,0,10*ROW('Sanitation Data'!H79)),NA())</f>
        <v>#N/A</v>
      </c>
      <c r="AW85" s="104" t="e">
        <f ca="true">+IF(AND(ISNUMBER(OFFSET('Sanitation Data'!$H$11,0,10*ROW('Sanitation Data'!H79))),'Data Summary'!DL85="Yes"),OFFSET('Sanitation Data'!$H$11,0,10*ROW('Sanitation Data'!H79)),NA())</f>
        <v>#N/A</v>
      </c>
      <c r="AX85" s="104" t="e">
        <f ca="true">+IF(AND(ISNUMBER(OFFSET('Sanitation Data'!$H$12,0,10*ROW('Sanitation Data'!H79))),'Data Summary'!DM85="Yes"),OFFSET('Sanitation Data'!$H$12,0,10*ROW('Sanitation Data'!H79)),NA())</f>
        <v>#N/A</v>
      </c>
      <c r="AY85" s="104" t="e">
        <f ca="true">+IF(AND(ISNUMBER(OFFSET('Sanitation Data'!$H$13,0,10*ROW('Sanitation Data'!H79))),'Data Summary'!DN85="Yes"),OFFSET('Sanitation Data'!$H$13,0,10*ROW('Sanitation Data'!H79)),NA())</f>
        <v>#N/A</v>
      </c>
      <c r="AZ85" s="109" t="e">
        <f ca="true">+IF(AND(ISNUMBER(OFFSET('Hygiene Data'!$C$6,0,10*ROW('Hygiene Data'!C79))),'Data Summary'!DO85="Yes"),OFFSET('Hygiene Data'!$C$6,0,10*ROW('Hygiene Data'!C79)),NA())</f>
        <v>#N/A</v>
      </c>
      <c r="BA85" s="109" t="e">
        <f ca="true">+IF(AND(ISNUMBER(OFFSET('Hygiene Data'!$C$8,0,10*ROW('Hygiene Data'!C79))),'Data Summary'!DP85="Yes"),OFFSET('Hygiene Data'!$C$8,0,10*ROW('Hygiene Data'!C79)),NA())</f>
        <v>#N/A</v>
      </c>
      <c r="BB85" s="109" t="e">
        <f ca="true">+IF(AND(ISNUMBER(OFFSET('Hygiene Data'!$C$10,0,10*ROW('Hygiene Data'!C79))),'Data Summary'!DQ85="Yes"),OFFSET('Hygiene Data'!$C$10,0,10*ROW('Hygiene Data'!C79)),NA())</f>
        <v>#N/A</v>
      </c>
      <c r="BC85" s="109" t="e">
        <f ca="true">+IF(AND(ISNUMBER(OFFSET('Hygiene Data'!$D$6,0,10*ROW('Hygiene Data'!D79))),'Data Summary'!DR85="Yes"),OFFSET('Hygiene Data'!$D$6,0,10*ROW('Hygiene Data'!D79)),NA())</f>
        <v>#N/A</v>
      </c>
      <c r="BD85" s="109" t="e">
        <f ca="true">+IF(AND(ISNUMBER(OFFSET('Hygiene Data'!$D$8,0,10*ROW('Hygiene Data'!D79))),'Data Summary'!DS85="Yes"),OFFSET('Hygiene Data'!$D$8,0,10*ROW('Hygiene Data'!D79)),NA())</f>
        <v>#N/A</v>
      </c>
      <c r="BE85" s="109" t="e">
        <f ca="true">+IF(AND(ISNUMBER(OFFSET('Hygiene Data'!$D$10,0,10*ROW('Hygiene Data'!D79))),'Data Summary'!DT85="Yes"),OFFSET('Hygiene Data'!$D$10,0,10*ROW('Hygiene Data'!D79)),NA())</f>
        <v>#N/A</v>
      </c>
      <c r="BF85" s="109" t="e">
        <f ca="true">+IF(AND(ISNUMBER(OFFSET('Hygiene Data'!$E$6,0,10*ROW('Hygiene Data'!E79))),'Data Summary'!DU85="Yes"),OFFSET('Hygiene Data'!$E$6,0,10*ROW('Hygiene Data'!E79)),NA())</f>
        <v>#N/A</v>
      </c>
      <c r="BG85" s="109" t="e">
        <f ca="true">+IF(AND(ISNUMBER(OFFSET('Hygiene Data'!$E$8,0,10*ROW('Hygiene Data'!E79))),'Data Summary'!DV85="Yes"),OFFSET('Hygiene Data'!$E$8,0,10*ROW('Hygiene Data'!E79)),NA())</f>
        <v>#N/A</v>
      </c>
      <c r="BH85" s="109" t="e">
        <f ca="true">+IF(AND(ISNUMBER(OFFSET('Hygiene Data'!$E$10,0,10*ROW('Hygiene Data'!E79))),'Data Summary'!DW85="Yes"),OFFSET('Hygiene Data'!$E$10,0,10*ROW('Hygiene Data'!E79)),NA())</f>
        <v>#N/A</v>
      </c>
      <c r="BI85" s="109" t="e">
        <f ca="true">+IF(AND(ISNUMBER(OFFSET('Hygiene Data'!$F$6,0,10*ROW('Hygiene Data'!F79))),'Data Summary'!DX85="Yes"),OFFSET('Hygiene Data'!$F$6,0,10*ROW('Hygiene Data'!F79)),NA())</f>
        <v>#N/A</v>
      </c>
      <c r="BJ85" s="109" t="e">
        <f ca="true">+IF(AND(ISNUMBER(OFFSET('Hygiene Data'!$F$8,0,10*ROW('Hygiene Data'!F79))),'Data Summary'!DY85="Yes"),OFFSET('Hygiene Data'!$F$8,0,10*ROW('Hygiene Data'!F79)),NA())</f>
        <v>#N/A</v>
      </c>
      <c r="BK85" s="109" t="e">
        <f ca="true">+IF(AND(ISNUMBER(OFFSET('Hygiene Data'!$F$10,0,10*ROW('Hygiene Data'!F79))),'Data Summary'!DZ85="Yes"),OFFSET('Hygiene Data'!$F$10,0,10*ROW('Hygiene Data'!F79)),NA())</f>
        <v>#N/A</v>
      </c>
      <c r="BL85" s="109" t="e">
        <f ca="true">+IF(AND(ISNUMBER(OFFSET('Hygiene Data'!$G$6,0,10*ROW('Hygiene Data'!G79))),'Data Summary'!EA85="Yes"),OFFSET('Hygiene Data'!$G$6,0,10*ROW('Hygiene Data'!G79)),NA())</f>
        <v>#N/A</v>
      </c>
      <c r="BM85" s="109" t="e">
        <f ca="true">+IF(AND(ISNUMBER(OFFSET('Hygiene Data'!$G$8,0,10*ROW('Hygiene Data'!G79))),'Data Summary'!EB85="Yes"),OFFSET('Hygiene Data'!$G$8,0,10*ROW('Hygiene Data'!G79)),NA())</f>
        <v>#N/A</v>
      </c>
      <c r="BN85" s="109" t="e">
        <f ca="true">+IF(AND(ISNUMBER(OFFSET('Hygiene Data'!$G$10,0,10*ROW('Hygiene Data'!G79))),'Data Summary'!EC85="Yes"),OFFSET('Hygiene Data'!$G$10,0,10*ROW('Hygiene Data'!G79)),NA())</f>
        <v>#N/A</v>
      </c>
      <c r="BO85" s="109" t="e">
        <f ca="true">+IF(AND(ISNUMBER(OFFSET('Hygiene Data'!$H$6,0,10*ROW('Hygiene Data'!H79))),'Data Summary'!ED85="Yes"),OFFSET('Hygiene Data'!$H$6,0,10*ROW('Hygiene Data'!H79)),NA())</f>
        <v>#N/A</v>
      </c>
      <c r="BP85" s="109" t="e">
        <f ca="true">+IF(AND(ISNUMBER(OFFSET('Hygiene Data'!$H$8,0,10*ROW('Hygiene Data'!H79))),'Data Summary'!EE85="Yes"),OFFSET('Hygiene Data'!$H$8,0,10*ROW('Hygiene Data'!H79)),NA())</f>
        <v>#N/A</v>
      </c>
      <c r="BQ85" s="109" t="e">
        <f ca="true">+IF(AND(ISNUMBER(OFFSET('Hygiene Data'!$H$10,0,10*ROW('Hygiene Data'!H79))),'Data Summary'!EF85="Yes"),OFFSET('Hygiene Data'!$H$10,0,10*ROW('Hygiene Data'!H79)),NA())</f>
        <v>#N/A</v>
      </c>
    </row>
    <row r="86" x14ac:dyDescent="0.2">
      <c r="A86" s="57" t="e">
        <f ca="true">+IF(OFFSET('Water Data'!$B$1,0,10*ROW('Water Data'!B80))="",NA(),OFFSET('Water Data'!$B$1,0,10*ROW('Water Data'!B80)))</f>
        <v>#N/A</v>
      </c>
      <c r="B86" s="57" t="e">
        <f ca="true">+IF(OFFSET('Water Data'!$A$3,0,10*ROW('Water Data'!A83))="",NA(),OFFSET('Water Data'!$A$3,0,10*ROW('Water Data'!A83)))</f>
        <v>#N/A</v>
      </c>
      <c r="C86" s="57" t="e">
        <f ca="true">+IF(OFFSET('Water Data'!$C$3,0,10*ROW('Water Data'!C83))="",NA(),OFFSET('Water Data'!$C$3,0,10*ROW('Water Data'!C83)))</f>
        <v>#N/A</v>
      </c>
      <c r="D86" s="58" t="e">
        <f ca="true">+IF(AND(ISNUMBER(OFFSET('Water Data'!$C$5,0,10*ROW('Water Data'!C80))),'Data Summary'!BS86="Yes"),100-OFFSET('Water Data'!$C$5,0,10*ROW('Water Data'!C80)),NA())</f>
        <v>#N/A</v>
      </c>
      <c r="E86" s="58" t="e">
        <f ca="true">+IF(AND(ISNUMBER(OFFSET('Water Data'!$C$7,0,10*ROW('Water Data'!C80))),'Data Summary'!BT86="Yes"),OFFSET('Water Data'!$C$7,0,10*ROW('Water Data'!C80)),NA())</f>
        <v>#N/A</v>
      </c>
      <c r="F86" s="58" t="e">
        <f ca="true">+IF(AND(ISNUMBER(OFFSET('Water Data'!$C$10,0,10*ROW('Water Data'!C80))),'Data Summary'!BU86="Yes"),OFFSET('Water Data'!$C$10,0,10*ROW('Water Data'!C80)),NA())</f>
        <v>#N/A</v>
      </c>
      <c r="G86" s="58" t="e">
        <f ca="true">+IF(AND(ISNUMBER(OFFSET('Water Data'!$D$5,0,10*ROW('Water Data'!D80))),'Data Summary'!BV86="Yes"),100-OFFSET('Water Data'!$D$5,0,10*ROW('Water Data'!D80)),NA())</f>
        <v>#N/A</v>
      </c>
      <c r="H86" s="58" t="e">
        <f ca="true">+IF(AND(ISNUMBER(OFFSET('Water Data'!$D$7,0,10*ROW('Water Data'!D80))),'Data Summary'!BW86="Yes"),OFFSET('Water Data'!$D$7,0,10*ROW('Water Data'!D80)),NA())</f>
        <v>#N/A</v>
      </c>
      <c r="I86" s="58" t="e">
        <f ca="true">+IF(AND(ISNUMBER(OFFSET('Water Data'!$D$10,0,10*ROW('Water Data'!D80))),'Data Summary'!BX86="Yes"),OFFSET('Water Data'!$D$10,0,10*ROW('Water Data'!D80)),NA())</f>
        <v>#N/A</v>
      </c>
      <c r="J86" s="58" t="e">
        <f ca="true">+IF(AND(ISNUMBER(OFFSET('Water Data'!$E$5,0,10*ROW('Water Data'!E80))),'Data Summary'!BY86="Yes"),100-OFFSET('Water Data'!$E$5,0,10*ROW('Water Data'!E80)),NA())</f>
        <v>#N/A</v>
      </c>
      <c r="K86" s="58" t="e">
        <f ca="true">+IF(AND(ISNUMBER(OFFSET('Water Data'!$E$7,0,10*ROW('Water Data'!E80))),'Data Summary'!BZ86="Yes"),OFFSET('Water Data'!$E$7,0,10*ROW('Water Data'!E80)),NA())</f>
        <v>#N/A</v>
      </c>
      <c r="L86" s="58" t="e">
        <f ca="true">+IF(AND(ISNUMBER(OFFSET('Water Data'!$E$10,0,10*ROW('Water Data'!E80))),'Data Summary'!CA86="Yes"),OFFSET('Water Data'!$E$10,0,10*ROW('Water Data'!E80)),NA())</f>
        <v>#N/A</v>
      </c>
      <c r="M86" s="58" t="e">
        <f ca="true">+IF(AND(ISNUMBER(OFFSET('Water Data'!$F$5,0,10*ROW('Water Data'!F80))),'Data Summary'!CB86="Yes"),100-OFFSET('Water Data'!$F$5,0,10*ROW('Water Data'!F80)),NA())</f>
        <v>#N/A</v>
      </c>
      <c r="N86" s="58" t="e">
        <f ca="true">+IF(AND(ISNUMBER(OFFSET('Water Data'!$F$7,0,10*ROW('Water Data'!F80))),'Data Summary'!CC86="Yes"),OFFSET('Water Data'!$F$7,0,10*ROW('Water Data'!F80)),NA())</f>
        <v>#N/A</v>
      </c>
      <c r="O86" s="58" t="e">
        <f ca="true">+IF(AND(ISNUMBER(OFFSET('Water Data'!$F$10,0,10*ROW('Water Data'!F80))),'Data Summary'!CD86="Yes"),OFFSET('Water Data'!$F$10,0,10*ROW('Water Data'!F80)),NA())</f>
        <v>#N/A</v>
      </c>
      <c r="P86" s="58" t="e">
        <f ca="true">+IF(AND(ISNUMBER(OFFSET('Water Data'!$G$5,0,10*ROW('Water Data'!G80))),'Data Summary'!CE86="Yes"),100-OFFSET('Water Data'!$G$5,0,10*ROW('Water Data'!G80)),NA())</f>
        <v>#N/A</v>
      </c>
      <c r="Q86" s="58" t="e">
        <f ca="true">+IF(AND(ISNUMBER(OFFSET('Water Data'!$G$7,0,10*ROW('Water Data'!G80))),'Data Summary'!CF86="Yes"),OFFSET('Water Data'!$G$7,0,10*ROW('Water Data'!G80)),NA())</f>
        <v>#N/A</v>
      </c>
      <c r="R86" s="58" t="e">
        <f ca="true">+IF(AND(ISNUMBER(OFFSET('Water Data'!$G$10,0,10*ROW('Water Data'!G80))),'Data Summary'!CG86="Yes"),OFFSET('Water Data'!$G$10,0,10*ROW('Water Data'!G80)),NA())</f>
        <v>#N/A</v>
      </c>
      <c r="S86" s="58" t="e">
        <f ca="true">+IF(AND(ISNUMBER(OFFSET('Water Data'!$H$5,0,10*ROW('Water Data'!H80))),'Data Summary'!CH86="Yes"),100-OFFSET('Water Data'!$H$5,0,10*ROW('Water Data'!H80)),NA())</f>
        <v>#N/A</v>
      </c>
      <c r="T86" s="58" t="e">
        <f ca="true">+IF(AND(ISNUMBER(OFFSET('Water Data'!$H$7,0,10*ROW('Water Data'!H80))),'Data Summary'!CI86="Yes"),OFFSET('Water Data'!$H$7,0,10*ROW('Water Data'!H80)),NA())</f>
        <v>#N/A</v>
      </c>
      <c r="U86" s="58" t="e">
        <f ca="true">+IF(AND(ISNUMBER(OFFSET('Water Data'!$H$10,0,10*ROW('Water Data'!H80))),'Data Summary'!CJ86="Yes"),OFFSET('Water Data'!$H$10,0,10*ROW('Water Data'!H80)),NA())</f>
        <v>#N/A</v>
      </c>
      <c r="V86" s="104" t="e">
        <f ca="true">+IF(AND(ISNUMBER(OFFSET('Sanitation Data'!$C$5,0,10*ROW('Sanitation Data'!C80))),'Data Summary'!CK86="Yes"),100-OFFSET('Sanitation Data'!$C$5,0,10*ROW('Sanitation Data'!C80)),NA())</f>
        <v>#N/A</v>
      </c>
      <c r="W86" s="104" t="e">
        <f ca="true">+IF(AND(ISNUMBER(OFFSET('Sanitation Data'!$C$7,0,10*ROW('Sanitation Data'!C80))),'Data Summary'!CL86="Yes"),OFFSET('Sanitation Data'!$C$7,0,10*ROW('Sanitation Data'!C80)),NA())</f>
        <v>#N/A</v>
      </c>
      <c r="X86" s="104" t="e">
        <f ca="true">+IF(AND(ISNUMBER(OFFSET('Sanitation Data'!$C$11,0,10*ROW('Sanitation Data'!C80))),'Data Summary'!CM86="Yes"),OFFSET('Sanitation Data'!$C$11,0,10*ROW('Sanitation Data'!C80)),NA())</f>
        <v>#N/A</v>
      </c>
      <c r="Y86" s="104" t="e">
        <f ca="true">+IF(AND(ISNUMBER(OFFSET('Sanitation Data'!$C$12,0,10*ROW('Sanitation Data'!C80))),'Data Summary'!CN86="Yes"),OFFSET('Sanitation Data'!$C$12,0,10*ROW('Sanitation Data'!C80)),NA())</f>
        <v>#N/A</v>
      </c>
      <c r="Z86" s="104" t="e">
        <f ca="true">+IF(AND(ISNUMBER(OFFSET('Sanitation Data'!$C$13,0,10*ROW('Sanitation Data'!C80))),'Data Summary'!CO86="Yes"),OFFSET('Sanitation Data'!$C$13,0,10*ROW('Sanitation Data'!C80)),NA())</f>
        <v>#N/A</v>
      </c>
      <c r="AA86" s="104" t="e">
        <f ca="true">+IF(AND(ISNUMBER(OFFSET('Sanitation Data'!$D$5,0,10*ROW('Sanitation Data'!D80))),'Data Summary'!CP86="Yes"),100-OFFSET('Sanitation Data'!$D$5,0,10*ROW('Sanitation Data'!D80)),NA())</f>
        <v>#N/A</v>
      </c>
      <c r="AB86" s="104" t="e">
        <f ca="true">+IF(AND(ISNUMBER(OFFSET('Sanitation Data'!$D$7,0,10*ROW('Sanitation Data'!D80))),'Data Summary'!CQ86="Yes"),OFFSET('Sanitation Data'!$D$7,0,10*ROW('Sanitation Data'!D80)),NA())</f>
        <v>#N/A</v>
      </c>
      <c r="AC86" s="104" t="e">
        <f ca="true">+IF(AND(ISNUMBER(OFFSET('Sanitation Data'!$D$11,0,10*ROW('Sanitation Data'!D80))),'Data Summary'!CR86="Yes"),OFFSET('Sanitation Data'!$D$11,0,10*ROW('Sanitation Data'!D80)),NA())</f>
        <v>#N/A</v>
      </c>
      <c r="AD86" s="104" t="e">
        <f ca="true">+IF(AND(ISNUMBER(OFFSET('Sanitation Data'!$D$12,0,10*ROW('Sanitation Data'!D80))),'Data Summary'!CS86="Yes"),OFFSET('Sanitation Data'!$D$12,0,10*ROW('Sanitation Data'!D80)),NA())</f>
        <v>#N/A</v>
      </c>
      <c r="AE86" s="104" t="e">
        <f ca="true">+IF(AND(ISNUMBER(OFFSET('Sanitation Data'!$D$13,0,10*ROW('Sanitation Data'!D80))),'Data Summary'!CT86="Yes"),OFFSET('Sanitation Data'!$D$13,0,10*ROW('Sanitation Data'!D80)),NA())</f>
        <v>#N/A</v>
      </c>
      <c r="AF86" s="104" t="e">
        <f ca="true">+IF(AND(ISNUMBER(OFFSET('Sanitation Data'!$E$5,0,10*ROW('Sanitation Data'!E80))),'Data Summary'!CU86="Yes"),100-OFFSET('Sanitation Data'!$E$5,0,10*ROW('Sanitation Data'!E80)),NA())</f>
        <v>#N/A</v>
      </c>
      <c r="AG86" s="104" t="e">
        <f ca="true">+IF(AND(ISNUMBER(OFFSET('Sanitation Data'!$E$7,0,10*ROW('Sanitation Data'!E80))),'Data Summary'!CV86="Yes"),OFFSET('Sanitation Data'!$E$7,0,10*ROW('Sanitation Data'!E80)),NA())</f>
        <v>#N/A</v>
      </c>
      <c r="AH86" s="104" t="e">
        <f ca="true">+IF(AND(ISNUMBER(OFFSET('Sanitation Data'!$E$11,0,10*ROW('Sanitation Data'!E80))),'Data Summary'!CW86="Yes"),OFFSET('Sanitation Data'!$E$11,0,10*ROW('Sanitation Data'!E80)),NA())</f>
        <v>#N/A</v>
      </c>
      <c r="AI86" s="104" t="e">
        <f ca="true">+IF(AND(ISNUMBER(OFFSET('Sanitation Data'!$E$12,0,10*ROW('Sanitation Data'!E80))),'Data Summary'!CX86="Yes"),OFFSET('Sanitation Data'!$E$12,0,10*ROW('Sanitation Data'!E80)),NA())</f>
        <v>#N/A</v>
      </c>
      <c r="AJ86" s="104" t="e">
        <f ca="true">+IF(AND(ISNUMBER(OFFSET('Sanitation Data'!$E$13,0,10*ROW('Sanitation Data'!E80))),'Data Summary'!CY86="Yes"),OFFSET('Sanitation Data'!$E$13,0,10*ROW('Sanitation Data'!E80)),NA())</f>
        <v>#N/A</v>
      </c>
      <c r="AK86" s="104" t="e">
        <f ca="true">+IF(AND(ISNUMBER(OFFSET('Sanitation Data'!$F$5,0,10*ROW('Sanitation Data'!F80))),'Data Summary'!CZ86="Yes"),100-OFFSET('Sanitation Data'!$F$5,0,10*ROW('Sanitation Data'!F80)),NA())</f>
        <v>#N/A</v>
      </c>
      <c r="AL86" s="104" t="e">
        <f ca="true">+IF(AND(ISNUMBER(OFFSET('Sanitation Data'!$F$7,0,10*ROW('Sanitation Data'!F80))),'Data Summary'!DA86="Yes"),OFFSET('Sanitation Data'!$F$7,0,10*ROW('Sanitation Data'!F80)),NA())</f>
        <v>#N/A</v>
      </c>
      <c r="AM86" s="104" t="e">
        <f ca="true">+IF(AND(ISNUMBER(OFFSET('Sanitation Data'!$F$11,0,10*ROW('Sanitation Data'!F80))),'Data Summary'!DB86="Yes"),OFFSET('Sanitation Data'!$F$11,0,10*ROW('Sanitation Data'!F80)),NA())</f>
        <v>#N/A</v>
      </c>
      <c r="AN86" s="104" t="e">
        <f ca="true">+IF(AND(ISNUMBER(OFFSET('Sanitation Data'!$F$12,0,10*ROW('Sanitation Data'!F80))),'Data Summary'!DC86="Yes"),OFFSET('Sanitation Data'!$F$12,0,10*ROW('Sanitation Data'!F80)),NA())</f>
        <v>#N/A</v>
      </c>
      <c r="AO86" s="104" t="e">
        <f ca="true">+IF(AND(ISNUMBER(OFFSET('Sanitation Data'!$F$13,0,10*ROW('Sanitation Data'!F80))),'Data Summary'!DD86="Yes"),OFFSET('Sanitation Data'!$F$13,0,10*ROW('Sanitation Data'!F80)),NA())</f>
        <v>#N/A</v>
      </c>
      <c r="AP86" s="104" t="e">
        <f ca="true">+IF(AND(ISNUMBER(OFFSET('Sanitation Data'!$G$5,0,10*ROW('Sanitation Data'!G80))),'Data Summary'!DE86="Yes"),100-OFFSET('Sanitation Data'!$G$5,0,10*ROW('Sanitation Data'!G80)),NA())</f>
        <v>#N/A</v>
      </c>
      <c r="AQ86" s="104" t="e">
        <f ca="true">+IF(AND(ISNUMBER(OFFSET('Sanitation Data'!$G$7,0,10*ROW('Sanitation Data'!G80))),'Data Summary'!DF86="Yes"),OFFSET('Sanitation Data'!$G$7,0,10*ROW('Sanitation Data'!G80)),NA())</f>
        <v>#N/A</v>
      </c>
      <c r="AR86" s="104" t="e">
        <f ca="true">+IF(AND(ISNUMBER(OFFSET('Sanitation Data'!$G$11,0,10*ROW('Sanitation Data'!G80))),'Data Summary'!DG86="Yes"),OFFSET('Sanitation Data'!$G$11,0,10*ROW('Sanitation Data'!G80)),NA())</f>
        <v>#N/A</v>
      </c>
      <c r="AS86" s="104" t="e">
        <f ca="true">+IF(AND(ISNUMBER(OFFSET('Sanitation Data'!$G$12,0,10*ROW('Sanitation Data'!G80))),'Data Summary'!DH86="Yes"),OFFSET('Sanitation Data'!$G$12,0,10*ROW('Sanitation Data'!G80)),NA())</f>
        <v>#N/A</v>
      </c>
      <c r="AT86" s="104" t="e">
        <f ca="true">+IF(AND(ISNUMBER(OFFSET('Sanitation Data'!$G$13,0,10*ROW('Sanitation Data'!G80))),'Data Summary'!DI86="Yes"),OFFSET('Sanitation Data'!$G$13,0,10*ROW('Sanitation Data'!G80)),NA())</f>
        <v>#N/A</v>
      </c>
      <c r="AU86" s="104" t="e">
        <f ca="true">+IF(AND(ISNUMBER(OFFSET('Sanitation Data'!$H$5,0,10*ROW('Sanitation Data'!H80))),'Data Summary'!DJ86="Yes"),100-OFFSET('Sanitation Data'!$H$5,0,10*ROW('Sanitation Data'!H80)),NA())</f>
        <v>#N/A</v>
      </c>
      <c r="AV86" s="104" t="e">
        <f ca="true">+IF(AND(ISNUMBER(OFFSET('Sanitation Data'!$H$7,0,10*ROW('Sanitation Data'!H80))),'Data Summary'!DK86="Yes"),OFFSET('Sanitation Data'!$H$7,0,10*ROW('Sanitation Data'!H80)),NA())</f>
        <v>#N/A</v>
      </c>
      <c r="AW86" s="104" t="e">
        <f ca="true">+IF(AND(ISNUMBER(OFFSET('Sanitation Data'!$H$11,0,10*ROW('Sanitation Data'!H80))),'Data Summary'!DL86="Yes"),OFFSET('Sanitation Data'!$H$11,0,10*ROW('Sanitation Data'!H80)),NA())</f>
        <v>#N/A</v>
      </c>
      <c r="AX86" s="104" t="e">
        <f ca="true">+IF(AND(ISNUMBER(OFFSET('Sanitation Data'!$H$12,0,10*ROW('Sanitation Data'!H80))),'Data Summary'!DM86="Yes"),OFFSET('Sanitation Data'!$H$12,0,10*ROW('Sanitation Data'!H80)),NA())</f>
        <v>#N/A</v>
      </c>
      <c r="AY86" s="104" t="e">
        <f ca="true">+IF(AND(ISNUMBER(OFFSET('Sanitation Data'!$H$13,0,10*ROW('Sanitation Data'!H80))),'Data Summary'!DN86="Yes"),OFFSET('Sanitation Data'!$H$13,0,10*ROW('Sanitation Data'!H80)),NA())</f>
        <v>#N/A</v>
      </c>
      <c r="AZ86" s="109" t="e">
        <f ca="true">+IF(AND(ISNUMBER(OFFSET('Hygiene Data'!$C$6,0,10*ROW('Hygiene Data'!C80))),'Data Summary'!DO86="Yes"),OFFSET('Hygiene Data'!$C$6,0,10*ROW('Hygiene Data'!C80)),NA())</f>
        <v>#N/A</v>
      </c>
      <c r="BA86" s="109" t="e">
        <f ca="true">+IF(AND(ISNUMBER(OFFSET('Hygiene Data'!$C$8,0,10*ROW('Hygiene Data'!C80))),'Data Summary'!DP86="Yes"),OFFSET('Hygiene Data'!$C$8,0,10*ROW('Hygiene Data'!C80)),NA())</f>
        <v>#N/A</v>
      </c>
      <c r="BB86" s="109" t="e">
        <f ca="true">+IF(AND(ISNUMBER(OFFSET('Hygiene Data'!$C$10,0,10*ROW('Hygiene Data'!C80))),'Data Summary'!DQ86="Yes"),OFFSET('Hygiene Data'!$C$10,0,10*ROW('Hygiene Data'!C80)),NA())</f>
        <v>#N/A</v>
      </c>
      <c r="BC86" s="109" t="e">
        <f ca="true">+IF(AND(ISNUMBER(OFFSET('Hygiene Data'!$D$6,0,10*ROW('Hygiene Data'!D80))),'Data Summary'!DR86="Yes"),OFFSET('Hygiene Data'!$D$6,0,10*ROW('Hygiene Data'!D80)),NA())</f>
        <v>#N/A</v>
      </c>
      <c r="BD86" s="109" t="e">
        <f ca="true">+IF(AND(ISNUMBER(OFFSET('Hygiene Data'!$D$8,0,10*ROW('Hygiene Data'!D80))),'Data Summary'!DS86="Yes"),OFFSET('Hygiene Data'!$D$8,0,10*ROW('Hygiene Data'!D80)),NA())</f>
        <v>#N/A</v>
      </c>
      <c r="BE86" s="109" t="e">
        <f ca="true">+IF(AND(ISNUMBER(OFFSET('Hygiene Data'!$D$10,0,10*ROW('Hygiene Data'!D80))),'Data Summary'!DT86="Yes"),OFFSET('Hygiene Data'!$D$10,0,10*ROW('Hygiene Data'!D80)),NA())</f>
        <v>#N/A</v>
      </c>
      <c r="BF86" s="109" t="e">
        <f ca="true">+IF(AND(ISNUMBER(OFFSET('Hygiene Data'!$E$6,0,10*ROW('Hygiene Data'!E80))),'Data Summary'!DU86="Yes"),OFFSET('Hygiene Data'!$E$6,0,10*ROW('Hygiene Data'!E80)),NA())</f>
        <v>#N/A</v>
      </c>
      <c r="BG86" s="109" t="e">
        <f ca="true">+IF(AND(ISNUMBER(OFFSET('Hygiene Data'!$E$8,0,10*ROW('Hygiene Data'!E80))),'Data Summary'!DV86="Yes"),OFFSET('Hygiene Data'!$E$8,0,10*ROW('Hygiene Data'!E80)),NA())</f>
        <v>#N/A</v>
      </c>
      <c r="BH86" s="109" t="e">
        <f ca="true">+IF(AND(ISNUMBER(OFFSET('Hygiene Data'!$E$10,0,10*ROW('Hygiene Data'!E80))),'Data Summary'!DW86="Yes"),OFFSET('Hygiene Data'!$E$10,0,10*ROW('Hygiene Data'!E80)),NA())</f>
        <v>#N/A</v>
      </c>
      <c r="BI86" s="109" t="e">
        <f ca="true">+IF(AND(ISNUMBER(OFFSET('Hygiene Data'!$F$6,0,10*ROW('Hygiene Data'!F80))),'Data Summary'!DX86="Yes"),OFFSET('Hygiene Data'!$F$6,0,10*ROW('Hygiene Data'!F80)),NA())</f>
        <v>#N/A</v>
      </c>
      <c r="BJ86" s="109" t="e">
        <f ca="true">+IF(AND(ISNUMBER(OFFSET('Hygiene Data'!$F$8,0,10*ROW('Hygiene Data'!F80))),'Data Summary'!DY86="Yes"),OFFSET('Hygiene Data'!$F$8,0,10*ROW('Hygiene Data'!F80)),NA())</f>
        <v>#N/A</v>
      </c>
      <c r="BK86" s="109" t="e">
        <f ca="true">+IF(AND(ISNUMBER(OFFSET('Hygiene Data'!$F$10,0,10*ROW('Hygiene Data'!F80))),'Data Summary'!DZ86="Yes"),OFFSET('Hygiene Data'!$F$10,0,10*ROW('Hygiene Data'!F80)),NA())</f>
        <v>#N/A</v>
      </c>
      <c r="BL86" s="109" t="e">
        <f ca="true">+IF(AND(ISNUMBER(OFFSET('Hygiene Data'!$G$6,0,10*ROW('Hygiene Data'!G80))),'Data Summary'!EA86="Yes"),OFFSET('Hygiene Data'!$G$6,0,10*ROW('Hygiene Data'!G80)),NA())</f>
        <v>#N/A</v>
      </c>
      <c r="BM86" s="109" t="e">
        <f ca="true">+IF(AND(ISNUMBER(OFFSET('Hygiene Data'!$G$8,0,10*ROW('Hygiene Data'!G80))),'Data Summary'!EB86="Yes"),OFFSET('Hygiene Data'!$G$8,0,10*ROW('Hygiene Data'!G80)),NA())</f>
        <v>#N/A</v>
      </c>
      <c r="BN86" s="109" t="e">
        <f ca="true">+IF(AND(ISNUMBER(OFFSET('Hygiene Data'!$G$10,0,10*ROW('Hygiene Data'!G80))),'Data Summary'!EC86="Yes"),OFFSET('Hygiene Data'!$G$10,0,10*ROW('Hygiene Data'!G80)),NA())</f>
        <v>#N/A</v>
      </c>
      <c r="BO86" s="109" t="e">
        <f ca="true">+IF(AND(ISNUMBER(OFFSET('Hygiene Data'!$H$6,0,10*ROW('Hygiene Data'!H80))),'Data Summary'!ED86="Yes"),OFFSET('Hygiene Data'!$H$6,0,10*ROW('Hygiene Data'!H80)),NA())</f>
        <v>#N/A</v>
      </c>
      <c r="BP86" s="109" t="e">
        <f ca="true">+IF(AND(ISNUMBER(OFFSET('Hygiene Data'!$H$8,0,10*ROW('Hygiene Data'!H80))),'Data Summary'!EE86="Yes"),OFFSET('Hygiene Data'!$H$8,0,10*ROW('Hygiene Data'!H80)),NA())</f>
        <v>#N/A</v>
      </c>
      <c r="BQ86" s="109" t="e">
        <f ca="true">+IF(AND(ISNUMBER(OFFSET('Hygiene Data'!$H$10,0,10*ROW('Hygiene Data'!H80))),'Data Summary'!EF86="Yes"),OFFSET('Hygiene Data'!$H$10,0,10*ROW('Hygiene Data'!H80)),NA())</f>
        <v>#N/A</v>
      </c>
    </row>
    <row r="87" x14ac:dyDescent="0.2">
      <c r="A87" s="57" t="e">
        <f ca="true">+IF(OFFSET('Water Data'!$B$1,0,10*ROW('Water Data'!B81))="",NA(),OFFSET('Water Data'!$B$1,0,10*ROW('Water Data'!B81)))</f>
        <v>#N/A</v>
      </c>
      <c r="B87" s="57" t="e">
        <f ca="true">+IF(OFFSET('Water Data'!$A$3,0,10*ROW('Water Data'!A84))="",NA(),OFFSET('Water Data'!$A$3,0,10*ROW('Water Data'!A84)))</f>
        <v>#N/A</v>
      </c>
      <c r="C87" s="57" t="e">
        <f ca="true">+IF(OFFSET('Water Data'!$C$3,0,10*ROW('Water Data'!C84))="",NA(),OFFSET('Water Data'!$C$3,0,10*ROW('Water Data'!C84)))</f>
        <v>#N/A</v>
      </c>
      <c r="D87" s="58" t="e">
        <f ca="true">+IF(AND(ISNUMBER(OFFSET('Water Data'!$C$5,0,10*ROW('Water Data'!C81))),'Data Summary'!BS87="Yes"),100-OFFSET('Water Data'!$C$5,0,10*ROW('Water Data'!C81)),NA())</f>
        <v>#N/A</v>
      </c>
      <c r="E87" s="58" t="e">
        <f ca="true">+IF(AND(ISNUMBER(OFFSET('Water Data'!$C$7,0,10*ROW('Water Data'!C81))),'Data Summary'!BT87="Yes"),OFFSET('Water Data'!$C$7,0,10*ROW('Water Data'!C81)),NA())</f>
        <v>#N/A</v>
      </c>
      <c r="F87" s="58" t="e">
        <f ca="true">+IF(AND(ISNUMBER(OFFSET('Water Data'!$C$10,0,10*ROW('Water Data'!C81))),'Data Summary'!BU87="Yes"),OFFSET('Water Data'!$C$10,0,10*ROW('Water Data'!C81)),NA())</f>
        <v>#N/A</v>
      </c>
      <c r="G87" s="58" t="e">
        <f ca="true">+IF(AND(ISNUMBER(OFFSET('Water Data'!$D$5,0,10*ROW('Water Data'!D81))),'Data Summary'!BV87="Yes"),100-OFFSET('Water Data'!$D$5,0,10*ROW('Water Data'!D81)),NA())</f>
        <v>#N/A</v>
      </c>
      <c r="H87" s="58" t="e">
        <f ca="true">+IF(AND(ISNUMBER(OFFSET('Water Data'!$D$7,0,10*ROW('Water Data'!D81))),'Data Summary'!BW87="Yes"),OFFSET('Water Data'!$D$7,0,10*ROW('Water Data'!D81)),NA())</f>
        <v>#N/A</v>
      </c>
      <c r="I87" s="58" t="e">
        <f ca="true">+IF(AND(ISNUMBER(OFFSET('Water Data'!$D$10,0,10*ROW('Water Data'!D81))),'Data Summary'!BX87="Yes"),OFFSET('Water Data'!$D$10,0,10*ROW('Water Data'!D81)),NA())</f>
        <v>#N/A</v>
      </c>
      <c r="J87" s="58" t="e">
        <f ca="true">+IF(AND(ISNUMBER(OFFSET('Water Data'!$E$5,0,10*ROW('Water Data'!E81))),'Data Summary'!BY87="Yes"),100-OFFSET('Water Data'!$E$5,0,10*ROW('Water Data'!E81)),NA())</f>
        <v>#N/A</v>
      </c>
      <c r="K87" s="58" t="e">
        <f ca="true">+IF(AND(ISNUMBER(OFFSET('Water Data'!$E$7,0,10*ROW('Water Data'!E81))),'Data Summary'!BZ87="Yes"),OFFSET('Water Data'!$E$7,0,10*ROW('Water Data'!E81)),NA())</f>
        <v>#N/A</v>
      </c>
      <c r="L87" s="58" t="e">
        <f ca="true">+IF(AND(ISNUMBER(OFFSET('Water Data'!$E$10,0,10*ROW('Water Data'!E81))),'Data Summary'!CA87="Yes"),OFFSET('Water Data'!$E$10,0,10*ROW('Water Data'!E81)),NA())</f>
        <v>#N/A</v>
      </c>
      <c r="M87" s="58" t="e">
        <f ca="true">+IF(AND(ISNUMBER(OFFSET('Water Data'!$F$5,0,10*ROW('Water Data'!F81))),'Data Summary'!CB87="Yes"),100-OFFSET('Water Data'!$F$5,0,10*ROW('Water Data'!F81)),NA())</f>
        <v>#N/A</v>
      </c>
      <c r="N87" s="58" t="e">
        <f ca="true">+IF(AND(ISNUMBER(OFFSET('Water Data'!$F$7,0,10*ROW('Water Data'!F81))),'Data Summary'!CC87="Yes"),OFFSET('Water Data'!$F$7,0,10*ROW('Water Data'!F81)),NA())</f>
        <v>#N/A</v>
      </c>
      <c r="O87" s="58" t="e">
        <f ca="true">+IF(AND(ISNUMBER(OFFSET('Water Data'!$F$10,0,10*ROW('Water Data'!F81))),'Data Summary'!CD87="Yes"),OFFSET('Water Data'!$F$10,0,10*ROW('Water Data'!F81)),NA())</f>
        <v>#N/A</v>
      </c>
      <c r="P87" s="58" t="e">
        <f ca="true">+IF(AND(ISNUMBER(OFFSET('Water Data'!$G$5,0,10*ROW('Water Data'!G81))),'Data Summary'!CE87="Yes"),100-OFFSET('Water Data'!$G$5,0,10*ROW('Water Data'!G81)),NA())</f>
        <v>#N/A</v>
      </c>
      <c r="Q87" s="58" t="e">
        <f ca="true">+IF(AND(ISNUMBER(OFFSET('Water Data'!$G$7,0,10*ROW('Water Data'!G81))),'Data Summary'!CF87="Yes"),OFFSET('Water Data'!$G$7,0,10*ROW('Water Data'!G81)),NA())</f>
        <v>#N/A</v>
      </c>
      <c r="R87" s="58" t="e">
        <f ca="true">+IF(AND(ISNUMBER(OFFSET('Water Data'!$G$10,0,10*ROW('Water Data'!G81))),'Data Summary'!CG87="Yes"),OFFSET('Water Data'!$G$10,0,10*ROW('Water Data'!G81)),NA())</f>
        <v>#N/A</v>
      </c>
      <c r="S87" s="58" t="e">
        <f ca="true">+IF(AND(ISNUMBER(OFFSET('Water Data'!$H$5,0,10*ROW('Water Data'!H81))),'Data Summary'!CH87="Yes"),100-OFFSET('Water Data'!$H$5,0,10*ROW('Water Data'!H81)),NA())</f>
        <v>#N/A</v>
      </c>
      <c r="T87" s="58" t="e">
        <f ca="true">+IF(AND(ISNUMBER(OFFSET('Water Data'!$H$7,0,10*ROW('Water Data'!H81))),'Data Summary'!CI87="Yes"),OFFSET('Water Data'!$H$7,0,10*ROW('Water Data'!H81)),NA())</f>
        <v>#N/A</v>
      </c>
      <c r="U87" s="58" t="e">
        <f ca="true">+IF(AND(ISNUMBER(OFFSET('Water Data'!$H$10,0,10*ROW('Water Data'!H81))),'Data Summary'!CJ87="Yes"),OFFSET('Water Data'!$H$10,0,10*ROW('Water Data'!H81)),NA())</f>
        <v>#N/A</v>
      </c>
      <c r="V87" s="104" t="e">
        <f ca="true">+IF(AND(ISNUMBER(OFFSET('Sanitation Data'!$C$5,0,10*ROW('Sanitation Data'!C81))),'Data Summary'!CK87="Yes"),100-OFFSET('Sanitation Data'!$C$5,0,10*ROW('Sanitation Data'!C81)),NA())</f>
        <v>#N/A</v>
      </c>
      <c r="W87" s="104" t="e">
        <f ca="true">+IF(AND(ISNUMBER(OFFSET('Sanitation Data'!$C$7,0,10*ROW('Sanitation Data'!C81))),'Data Summary'!CL87="Yes"),OFFSET('Sanitation Data'!$C$7,0,10*ROW('Sanitation Data'!C81)),NA())</f>
        <v>#N/A</v>
      </c>
      <c r="X87" s="104" t="e">
        <f ca="true">+IF(AND(ISNUMBER(OFFSET('Sanitation Data'!$C$11,0,10*ROW('Sanitation Data'!C81))),'Data Summary'!CM87="Yes"),OFFSET('Sanitation Data'!$C$11,0,10*ROW('Sanitation Data'!C81)),NA())</f>
        <v>#N/A</v>
      </c>
      <c r="Y87" s="104" t="e">
        <f ca="true">+IF(AND(ISNUMBER(OFFSET('Sanitation Data'!$C$12,0,10*ROW('Sanitation Data'!C81))),'Data Summary'!CN87="Yes"),OFFSET('Sanitation Data'!$C$12,0,10*ROW('Sanitation Data'!C81)),NA())</f>
        <v>#N/A</v>
      </c>
      <c r="Z87" s="104" t="e">
        <f ca="true">+IF(AND(ISNUMBER(OFFSET('Sanitation Data'!$C$13,0,10*ROW('Sanitation Data'!C81))),'Data Summary'!CO87="Yes"),OFFSET('Sanitation Data'!$C$13,0,10*ROW('Sanitation Data'!C81)),NA())</f>
        <v>#N/A</v>
      </c>
      <c r="AA87" s="104" t="e">
        <f ca="true">+IF(AND(ISNUMBER(OFFSET('Sanitation Data'!$D$5,0,10*ROW('Sanitation Data'!D81))),'Data Summary'!CP87="Yes"),100-OFFSET('Sanitation Data'!$D$5,0,10*ROW('Sanitation Data'!D81)),NA())</f>
        <v>#N/A</v>
      </c>
      <c r="AB87" s="104" t="e">
        <f ca="true">+IF(AND(ISNUMBER(OFFSET('Sanitation Data'!$D$7,0,10*ROW('Sanitation Data'!D81))),'Data Summary'!CQ87="Yes"),OFFSET('Sanitation Data'!$D$7,0,10*ROW('Sanitation Data'!D81)),NA())</f>
        <v>#N/A</v>
      </c>
      <c r="AC87" s="104" t="e">
        <f ca="true">+IF(AND(ISNUMBER(OFFSET('Sanitation Data'!$D$11,0,10*ROW('Sanitation Data'!D81))),'Data Summary'!CR87="Yes"),OFFSET('Sanitation Data'!$D$11,0,10*ROW('Sanitation Data'!D81)),NA())</f>
        <v>#N/A</v>
      </c>
      <c r="AD87" s="104" t="e">
        <f ca="true">+IF(AND(ISNUMBER(OFFSET('Sanitation Data'!$D$12,0,10*ROW('Sanitation Data'!D81))),'Data Summary'!CS87="Yes"),OFFSET('Sanitation Data'!$D$12,0,10*ROW('Sanitation Data'!D81)),NA())</f>
        <v>#N/A</v>
      </c>
      <c r="AE87" s="104" t="e">
        <f ca="true">+IF(AND(ISNUMBER(OFFSET('Sanitation Data'!$D$13,0,10*ROW('Sanitation Data'!D81))),'Data Summary'!CT87="Yes"),OFFSET('Sanitation Data'!$D$13,0,10*ROW('Sanitation Data'!D81)),NA())</f>
        <v>#N/A</v>
      </c>
      <c r="AF87" s="104" t="e">
        <f ca="true">+IF(AND(ISNUMBER(OFFSET('Sanitation Data'!$E$5,0,10*ROW('Sanitation Data'!E81))),'Data Summary'!CU87="Yes"),100-OFFSET('Sanitation Data'!$E$5,0,10*ROW('Sanitation Data'!E81)),NA())</f>
        <v>#N/A</v>
      </c>
      <c r="AG87" s="104" t="e">
        <f ca="true">+IF(AND(ISNUMBER(OFFSET('Sanitation Data'!$E$7,0,10*ROW('Sanitation Data'!E81))),'Data Summary'!CV87="Yes"),OFFSET('Sanitation Data'!$E$7,0,10*ROW('Sanitation Data'!E81)),NA())</f>
        <v>#N/A</v>
      </c>
      <c r="AH87" s="104" t="e">
        <f ca="true">+IF(AND(ISNUMBER(OFFSET('Sanitation Data'!$E$11,0,10*ROW('Sanitation Data'!E81))),'Data Summary'!CW87="Yes"),OFFSET('Sanitation Data'!$E$11,0,10*ROW('Sanitation Data'!E81)),NA())</f>
        <v>#N/A</v>
      </c>
      <c r="AI87" s="104" t="e">
        <f ca="true">+IF(AND(ISNUMBER(OFFSET('Sanitation Data'!$E$12,0,10*ROW('Sanitation Data'!E81))),'Data Summary'!CX87="Yes"),OFFSET('Sanitation Data'!$E$12,0,10*ROW('Sanitation Data'!E81)),NA())</f>
        <v>#N/A</v>
      </c>
      <c r="AJ87" s="104" t="e">
        <f ca="true">+IF(AND(ISNUMBER(OFFSET('Sanitation Data'!$E$13,0,10*ROW('Sanitation Data'!E81))),'Data Summary'!CY87="Yes"),OFFSET('Sanitation Data'!$E$13,0,10*ROW('Sanitation Data'!E81)),NA())</f>
        <v>#N/A</v>
      </c>
      <c r="AK87" s="104" t="e">
        <f ca="true">+IF(AND(ISNUMBER(OFFSET('Sanitation Data'!$F$5,0,10*ROW('Sanitation Data'!F81))),'Data Summary'!CZ87="Yes"),100-OFFSET('Sanitation Data'!$F$5,0,10*ROW('Sanitation Data'!F81)),NA())</f>
        <v>#N/A</v>
      </c>
      <c r="AL87" s="104" t="e">
        <f ca="true">+IF(AND(ISNUMBER(OFFSET('Sanitation Data'!$F$7,0,10*ROW('Sanitation Data'!F81))),'Data Summary'!DA87="Yes"),OFFSET('Sanitation Data'!$F$7,0,10*ROW('Sanitation Data'!F81)),NA())</f>
        <v>#N/A</v>
      </c>
      <c r="AM87" s="104" t="e">
        <f ca="true">+IF(AND(ISNUMBER(OFFSET('Sanitation Data'!$F$11,0,10*ROW('Sanitation Data'!F81))),'Data Summary'!DB87="Yes"),OFFSET('Sanitation Data'!$F$11,0,10*ROW('Sanitation Data'!F81)),NA())</f>
        <v>#N/A</v>
      </c>
      <c r="AN87" s="104" t="e">
        <f ca="true">+IF(AND(ISNUMBER(OFFSET('Sanitation Data'!$F$12,0,10*ROW('Sanitation Data'!F81))),'Data Summary'!DC87="Yes"),OFFSET('Sanitation Data'!$F$12,0,10*ROW('Sanitation Data'!F81)),NA())</f>
        <v>#N/A</v>
      </c>
      <c r="AO87" s="104" t="e">
        <f ca="true">+IF(AND(ISNUMBER(OFFSET('Sanitation Data'!$F$13,0,10*ROW('Sanitation Data'!F81))),'Data Summary'!DD87="Yes"),OFFSET('Sanitation Data'!$F$13,0,10*ROW('Sanitation Data'!F81)),NA())</f>
        <v>#N/A</v>
      </c>
      <c r="AP87" s="104" t="e">
        <f ca="true">+IF(AND(ISNUMBER(OFFSET('Sanitation Data'!$G$5,0,10*ROW('Sanitation Data'!G81))),'Data Summary'!DE87="Yes"),100-OFFSET('Sanitation Data'!$G$5,0,10*ROW('Sanitation Data'!G81)),NA())</f>
        <v>#N/A</v>
      </c>
      <c r="AQ87" s="104" t="e">
        <f ca="true">+IF(AND(ISNUMBER(OFFSET('Sanitation Data'!$G$7,0,10*ROW('Sanitation Data'!G81))),'Data Summary'!DF87="Yes"),OFFSET('Sanitation Data'!$G$7,0,10*ROW('Sanitation Data'!G81)),NA())</f>
        <v>#N/A</v>
      </c>
      <c r="AR87" s="104" t="e">
        <f ca="true">+IF(AND(ISNUMBER(OFFSET('Sanitation Data'!$G$11,0,10*ROW('Sanitation Data'!G81))),'Data Summary'!DG87="Yes"),OFFSET('Sanitation Data'!$G$11,0,10*ROW('Sanitation Data'!G81)),NA())</f>
        <v>#N/A</v>
      </c>
      <c r="AS87" s="104" t="e">
        <f ca="true">+IF(AND(ISNUMBER(OFFSET('Sanitation Data'!$G$12,0,10*ROW('Sanitation Data'!G81))),'Data Summary'!DH87="Yes"),OFFSET('Sanitation Data'!$G$12,0,10*ROW('Sanitation Data'!G81)),NA())</f>
        <v>#N/A</v>
      </c>
      <c r="AT87" s="104" t="e">
        <f ca="true">+IF(AND(ISNUMBER(OFFSET('Sanitation Data'!$G$13,0,10*ROW('Sanitation Data'!G81))),'Data Summary'!DI87="Yes"),OFFSET('Sanitation Data'!$G$13,0,10*ROW('Sanitation Data'!G81)),NA())</f>
        <v>#N/A</v>
      </c>
      <c r="AU87" s="104" t="e">
        <f ca="true">+IF(AND(ISNUMBER(OFFSET('Sanitation Data'!$H$5,0,10*ROW('Sanitation Data'!H81))),'Data Summary'!DJ87="Yes"),100-OFFSET('Sanitation Data'!$H$5,0,10*ROW('Sanitation Data'!H81)),NA())</f>
        <v>#N/A</v>
      </c>
      <c r="AV87" s="104" t="e">
        <f ca="true">+IF(AND(ISNUMBER(OFFSET('Sanitation Data'!$H$7,0,10*ROW('Sanitation Data'!H81))),'Data Summary'!DK87="Yes"),OFFSET('Sanitation Data'!$H$7,0,10*ROW('Sanitation Data'!H81)),NA())</f>
        <v>#N/A</v>
      </c>
      <c r="AW87" s="104" t="e">
        <f ca="true">+IF(AND(ISNUMBER(OFFSET('Sanitation Data'!$H$11,0,10*ROW('Sanitation Data'!H81))),'Data Summary'!DL87="Yes"),OFFSET('Sanitation Data'!$H$11,0,10*ROW('Sanitation Data'!H81)),NA())</f>
        <v>#N/A</v>
      </c>
      <c r="AX87" s="104" t="e">
        <f ca="true">+IF(AND(ISNUMBER(OFFSET('Sanitation Data'!$H$12,0,10*ROW('Sanitation Data'!H81))),'Data Summary'!DM87="Yes"),OFFSET('Sanitation Data'!$H$12,0,10*ROW('Sanitation Data'!H81)),NA())</f>
        <v>#N/A</v>
      </c>
      <c r="AY87" s="104" t="e">
        <f ca="true">+IF(AND(ISNUMBER(OFFSET('Sanitation Data'!$H$13,0,10*ROW('Sanitation Data'!H81))),'Data Summary'!DN87="Yes"),OFFSET('Sanitation Data'!$H$13,0,10*ROW('Sanitation Data'!H81)),NA())</f>
        <v>#N/A</v>
      </c>
      <c r="AZ87" s="109" t="e">
        <f ca="true">+IF(AND(ISNUMBER(OFFSET('Hygiene Data'!$C$6,0,10*ROW('Hygiene Data'!C81))),'Data Summary'!DO87="Yes"),OFFSET('Hygiene Data'!$C$6,0,10*ROW('Hygiene Data'!C81)),NA())</f>
        <v>#N/A</v>
      </c>
      <c r="BA87" s="109" t="e">
        <f ca="true">+IF(AND(ISNUMBER(OFFSET('Hygiene Data'!$C$8,0,10*ROW('Hygiene Data'!C81))),'Data Summary'!DP87="Yes"),OFFSET('Hygiene Data'!$C$8,0,10*ROW('Hygiene Data'!C81)),NA())</f>
        <v>#N/A</v>
      </c>
      <c r="BB87" s="109" t="e">
        <f ca="true">+IF(AND(ISNUMBER(OFFSET('Hygiene Data'!$C$10,0,10*ROW('Hygiene Data'!C81))),'Data Summary'!DQ87="Yes"),OFFSET('Hygiene Data'!$C$10,0,10*ROW('Hygiene Data'!C81)),NA())</f>
        <v>#N/A</v>
      </c>
      <c r="BC87" s="109" t="e">
        <f ca="true">+IF(AND(ISNUMBER(OFFSET('Hygiene Data'!$D$6,0,10*ROW('Hygiene Data'!D81))),'Data Summary'!DR87="Yes"),OFFSET('Hygiene Data'!$D$6,0,10*ROW('Hygiene Data'!D81)),NA())</f>
        <v>#N/A</v>
      </c>
      <c r="BD87" s="109" t="e">
        <f ca="true">+IF(AND(ISNUMBER(OFFSET('Hygiene Data'!$D$8,0,10*ROW('Hygiene Data'!D81))),'Data Summary'!DS87="Yes"),OFFSET('Hygiene Data'!$D$8,0,10*ROW('Hygiene Data'!D81)),NA())</f>
        <v>#N/A</v>
      </c>
      <c r="BE87" s="109" t="e">
        <f ca="true">+IF(AND(ISNUMBER(OFFSET('Hygiene Data'!$D$10,0,10*ROW('Hygiene Data'!D81))),'Data Summary'!DT87="Yes"),OFFSET('Hygiene Data'!$D$10,0,10*ROW('Hygiene Data'!D81)),NA())</f>
        <v>#N/A</v>
      </c>
      <c r="BF87" s="109" t="e">
        <f ca="true">+IF(AND(ISNUMBER(OFFSET('Hygiene Data'!$E$6,0,10*ROW('Hygiene Data'!E81))),'Data Summary'!DU87="Yes"),OFFSET('Hygiene Data'!$E$6,0,10*ROW('Hygiene Data'!E81)),NA())</f>
        <v>#N/A</v>
      </c>
      <c r="BG87" s="109" t="e">
        <f ca="true">+IF(AND(ISNUMBER(OFFSET('Hygiene Data'!$E$8,0,10*ROW('Hygiene Data'!E81))),'Data Summary'!DV87="Yes"),OFFSET('Hygiene Data'!$E$8,0,10*ROW('Hygiene Data'!E81)),NA())</f>
        <v>#N/A</v>
      </c>
      <c r="BH87" s="109" t="e">
        <f ca="true">+IF(AND(ISNUMBER(OFFSET('Hygiene Data'!$E$10,0,10*ROW('Hygiene Data'!E81))),'Data Summary'!DW87="Yes"),OFFSET('Hygiene Data'!$E$10,0,10*ROW('Hygiene Data'!E81)),NA())</f>
        <v>#N/A</v>
      </c>
      <c r="BI87" s="109" t="e">
        <f ca="true">+IF(AND(ISNUMBER(OFFSET('Hygiene Data'!$F$6,0,10*ROW('Hygiene Data'!F81))),'Data Summary'!DX87="Yes"),OFFSET('Hygiene Data'!$F$6,0,10*ROW('Hygiene Data'!F81)),NA())</f>
        <v>#N/A</v>
      </c>
      <c r="BJ87" s="109" t="e">
        <f ca="true">+IF(AND(ISNUMBER(OFFSET('Hygiene Data'!$F$8,0,10*ROW('Hygiene Data'!F81))),'Data Summary'!DY87="Yes"),OFFSET('Hygiene Data'!$F$8,0,10*ROW('Hygiene Data'!F81)),NA())</f>
        <v>#N/A</v>
      </c>
      <c r="BK87" s="109" t="e">
        <f ca="true">+IF(AND(ISNUMBER(OFFSET('Hygiene Data'!$F$10,0,10*ROW('Hygiene Data'!F81))),'Data Summary'!DZ87="Yes"),OFFSET('Hygiene Data'!$F$10,0,10*ROW('Hygiene Data'!F81)),NA())</f>
        <v>#N/A</v>
      </c>
      <c r="BL87" s="109" t="e">
        <f ca="true">+IF(AND(ISNUMBER(OFFSET('Hygiene Data'!$G$6,0,10*ROW('Hygiene Data'!G81))),'Data Summary'!EA87="Yes"),OFFSET('Hygiene Data'!$G$6,0,10*ROW('Hygiene Data'!G81)),NA())</f>
        <v>#N/A</v>
      </c>
      <c r="BM87" s="109" t="e">
        <f ca="true">+IF(AND(ISNUMBER(OFFSET('Hygiene Data'!$G$8,0,10*ROW('Hygiene Data'!G81))),'Data Summary'!EB87="Yes"),OFFSET('Hygiene Data'!$G$8,0,10*ROW('Hygiene Data'!G81)),NA())</f>
        <v>#N/A</v>
      </c>
      <c r="BN87" s="109" t="e">
        <f ca="true">+IF(AND(ISNUMBER(OFFSET('Hygiene Data'!$G$10,0,10*ROW('Hygiene Data'!G81))),'Data Summary'!EC87="Yes"),OFFSET('Hygiene Data'!$G$10,0,10*ROW('Hygiene Data'!G81)),NA())</f>
        <v>#N/A</v>
      </c>
      <c r="BO87" s="109" t="e">
        <f ca="true">+IF(AND(ISNUMBER(OFFSET('Hygiene Data'!$H$6,0,10*ROW('Hygiene Data'!H81))),'Data Summary'!ED87="Yes"),OFFSET('Hygiene Data'!$H$6,0,10*ROW('Hygiene Data'!H81)),NA())</f>
        <v>#N/A</v>
      </c>
      <c r="BP87" s="109" t="e">
        <f ca="true">+IF(AND(ISNUMBER(OFFSET('Hygiene Data'!$H$8,0,10*ROW('Hygiene Data'!H81))),'Data Summary'!EE87="Yes"),OFFSET('Hygiene Data'!$H$8,0,10*ROW('Hygiene Data'!H81)),NA())</f>
        <v>#N/A</v>
      </c>
      <c r="BQ87" s="109" t="e">
        <f ca="true">+IF(AND(ISNUMBER(OFFSET('Hygiene Data'!$H$10,0,10*ROW('Hygiene Data'!H81))),'Data Summary'!EF87="Yes"),OFFSET('Hygiene Data'!$H$10,0,10*ROW('Hygiene Data'!H81)),NA())</f>
        <v>#N/A</v>
      </c>
    </row>
    <row r="88" x14ac:dyDescent="0.2">
      <c r="A88" s="57" t="e">
        <f ca="true">+IF(OFFSET('Water Data'!$B$1,0,10*ROW('Water Data'!B82))="",NA(),OFFSET('Water Data'!$B$1,0,10*ROW('Water Data'!B82)))</f>
        <v>#N/A</v>
      </c>
      <c r="B88" s="57" t="e">
        <f ca="true">+IF(OFFSET('Water Data'!$A$3,0,10*ROW('Water Data'!A85))="",NA(),OFFSET('Water Data'!$A$3,0,10*ROW('Water Data'!A85)))</f>
        <v>#N/A</v>
      </c>
      <c r="C88" s="57" t="e">
        <f ca="true">+IF(OFFSET('Water Data'!$C$3,0,10*ROW('Water Data'!C85))="",NA(),OFFSET('Water Data'!$C$3,0,10*ROW('Water Data'!C85)))</f>
        <v>#N/A</v>
      </c>
      <c r="D88" s="58" t="e">
        <f ca="true">+IF(AND(ISNUMBER(OFFSET('Water Data'!$C$5,0,10*ROW('Water Data'!C82))),'Data Summary'!BS88="Yes"),100-OFFSET('Water Data'!$C$5,0,10*ROW('Water Data'!C82)),NA())</f>
        <v>#N/A</v>
      </c>
      <c r="E88" s="58" t="e">
        <f ca="true">+IF(AND(ISNUMBER(OFFSET('Water Data'!$C$7,0,10*ROW('Water Data'!C82))),'Data Summary'!BT88="Yes"),OFFSET('Water Data'!$C$7,0,10*ROW('Water Data'!C82)),NA())</f>
        <v>#N/A</v>
      </c>
      <c r="F88" s="58" t="e">
        <f ca="true">+IF(AND(ISNUMBER(OFFSET('Water Data'!$C$10,0,10*ROW('Water Data'!C82))),'Data Summary'!BU88="Yes"),OFFSET('Water Data'!$C$10,0,10*ROW('Water Data'!C82)),NA())</f>
        <v>#N/A</v>
      </c>
      <c r="G88" s="58" t="e">
        <f ca="true">+IF(AND(ISNUMBER(OFFSET('Water Data'!$D$5,0,10*ROW('Water Data'!D82))),'Data Summary'!BV88="Yes"),100-OFFSET('Water Data'!$D$5,0,10*ROW('Water Data'!D82)),NA())</f>
        <v>#N/A</v>
      </c>
      <c r="H88" s="58" t="e">
        <f ca="true">+IF(AND(ISNUMBER(OFFSET('Water Data'!$D$7,0,10*ROW('Water Data'!D82))),'Data Summary'!BW88="Yes"),OFFSET('Water Data'!$D$7,0,10*ROW('Water Data'!D82)),NA())</f>
        <v>#N/A</v>
      </c>
      <c r="I88" s="58" t="e">
        <f ca="true">+IF(AND(ISNUMBER(OFFSET('Water Data'!$D$10,0,10*ROW('Water Data'!D82))),'Data Summary'!BX88="Yes"),OFFSET('Water Data'!$D$10,0,10*ROW('Water Data'!D82)),NA())</f>
        <v>#N/A</v>
      </c>
      <c r="J88" s="58" t="e">
        <f ca="true">+IF(AND(ISNUMBER(OFFSET('Water Data'!$E$5,0,10*ROW('Water Data'!E82))),'Data Summary'!BY88="Yes"),100-OFFSET('Water Data'!$E$5,0,10*ROW('Water Data'!E82)),NA())</f>
        <v>#N/A</v>
      </c>
      <c r="K88" s="58" t="e">
        <f ca="true">+IF(AND(ISNUMBER(OFFSET('Water Data'!$E$7,0,10*ROW('Water Data'!E82))),'Data Summary'!BZ88="Yes"),OFFSET('Water Data'!$E$7,0,10*ROW('Water Data'!E82)),NA())</f>
        <v>#N/A</v>
      </c>
      <c r="L88" s="58" t="e">
        <f ca="true">+IF(AND(ISNUMBER(OFFSET('Water Data'!$E$10,0,10*ROW('Water Data'!E82))),'Data Summary'!CA88="Yes"),OFFSET('Water Data'!$E$10,0,10*ROW('Water Data'!E82)),NA())</f>
        <v>#N/A</v>
      </c>
      <c r="M88" s="58" t="e">
        <f ca="true">+IF(AND(ISNUMBER(OFFSET('Water Data'!$F$5,0,10*ROW('Water Data'!F82))),'Data Summary'!CB88="Yes"),100-OFFSET('Water Data'!$F$5,0,10*ROW('Water Data'!F82)),NA())</f>
        <v>#N/A</v>
      </c>
      <c r="N88" s="58" t="e">
        <f ca="true">+IF(AND(ISNUMBER(OFFSET('Water Data'!$F$7,0,10*ROW('Water Data'!F82))),'Data Summary'!CC88="Yes"),OFFSET('Water Data'!$F$7,0,10*ROW('Water Data'!F82)),NA())</f>
        <v>#N/A</v>
      </c>
      <c r="O88" s="58" t="e">
        <f ca="true">+IF(AND(ISNUMBER(OFFSET('Water Data'!$F$10,0,10*ROW('Water Data'!F82))),'Data Summary'!CD88="Yes"),OFFSET('Water Data'!$F$10,0,10*ROW('Water Data'!F82)),NA())</f>
        <v>#N/A</v>
      </c>
      <c r="P88" s="58" t="e">
        <f ca="true">+IF(AND(ISNUMBER(OFFSET('Water Data'!$G$5,0,10*ROW('Water Data'!G82))),'Data Summary'!CE88="Yes"),100-OFFSET('Water Data'!$G$5,0,10*ROW('Water Data'!G82)),NA())</f>
        <v>#N/A</v>
      </c>
      <c r="Q88" s="58" t="e">
        <f ca="true">+IF(AND(ISNUMBER(OFFSET('Water Data'!$G$7,0,10*ROW('Water Data'!G82))),'Data Summary'!CF88="Yes"),OFFSET('Water Data'!$G$7,0,10*ROW('Water Data'!G82)),NA())</f>
        <v>#N/A</v>
      </c>
      <c r="R88" s="58" t="e">
        <f ca="true">+IF(AND(ISNUMBER(OFFSET('Water Data'!$G$10,0,10*ROW('Water Data'!G82))),'Data Summary'!CG88="Yes"),OFFSET('Water Data'!$G$10,0,10*ROW('Water Data'!G82)),NA())</f>
        <v>#N/A</v>
      </c>
      <c r="S88" s="58" t="e">
        <f ca="true">+IF(AND(ISNUMBER(OFFSET('Water Data'!$H$5,0,10*ROW('Water Data'!H82))),'Data Summary'!CH88="Yes"),100-OFFSET('Water Data'!$H$5,0,10*ROW('Water Data'!H82)),NA())</f>
        <v>#N/A</v>
      </c>
      <c r="T88" s="58" t="e">
        <f ca="true">+IF(AND(ISNUMBER(OFFSET('Water Data'!$H$7,0,10*ROW('Water Data'!H82))),'Data Summary'!CI88="Yes"),OFFSET('Water Data'!$H$7,0,10*ROW('Water Data'!H82)),NA())</f>
        <v>#N/A</v>
      </c>
      <c r="U88" s="58" t="e">
        <f ca="true">+IF(AND(ISNUMBER(OFFSET('Water Data'!$H$10,0,10*ROW('Water Data'!H82))),'Data Summary'!CJ88="Yes"),OFFSET('Water Data'!$H$10,0,10*ROW('Water Data'!H82)),NA())</f>
        <v>#N/A</v>
      </c>
      <c r="V88" s="104" t="e">
        <f ca="true">+IF(AND(ISNUMBER(OFFSET('Sanitation Data'!$C$5,0,10*ROW('Sanitation Data'!C82))),'Data Summary'!CK88="Yes"),100-OFFSET('Sanitation Data'!$C$5,0,10*ROW('Sanitation Data'!C82)),NA())</f>
        <v>#N/A</v>
      </c>
      <c r="W88" s="104" t="e">
        <f ca="true">+IF(AND(ISNUMBER(OFFSET('Sanitation Data'!$C$7,0,10*ROW('Sanitation Data'!C82))),'Data Summary'!CL88="Yes"),OFFSET('Sanitation Data'!$C$7,0,10*ROW('Sanitation Data'!C82)),NA())</f>
        <v>#N/A</v>
      </c>
      <c r="X88" s="104" t="e">
        <f ca="true">+IF(AND(ISNUMBER(OFFSET('Sanitation Data'!$C$11,0,10*ROW('Sanitation Data'!C82))),'Data Summary'!CM88="Yes"),OFFSET('Sanitation Data'!$C$11,0,10*ROW('Sanitation Data'!C82)),NA())</f>
        <v>#N/A</v>
      </c>
      <c r="Y88" s="104" t="e">
        <f ca="true">+IF(AND(ISNUMBER(OFFSET('Sanitation Data'!$C$12,0,10*ROW('Sanitation Data'!C82))),'Data Summary'!CN88="Yes"),OFFSET('Sanitation Data'!$C$12,0,10*ROW('Sanitation Data'!C82)),NA())</f>
        <v>#N/A</v>
      </c>
      <c r="Z88" s="104" t="e">
        <f ca="true">+IF(AND(ISNUMBER(OFFSET('Sanitation Data'!$C$13,0,10*ROW('Sanitation Data'!C82))),'Data Summary'!CO88="Yes"),OFFSET('Sanitation Data'!$C$13,0,10*ROW('Sanitation Data'!C82)),NA())</f>
        <v>#N/A</v>
      </c>
      <c r="AA88" s="104" t="e">
        <f ca="true">+IF(AND(ISNUMBER(OFFSET('Sanitation Data'!$D$5,0,10*ROW('Sanitation Data'!D82))),'Data Summary'!CP88="Yes"),100-OFFSET('Sanitation Data'!$D$5,0,10*ROW('Sanitation Data'!D82)),NA())</f>
        <v>#N/A</v>
      </c>
      <c r="AB88" s="104" t="e">
        <f ca="true">+IF(AND(ISNUMBER(OFFSET('Sanitation Data'!$D$7,0,10*ROW('Sanitation Data'!D82))),'Data Summary'!CQ88="Yes"),OFFSET('Sanitation Data'!$D$7,0,10*ROW('Sanitation Data'!D82)),NA())</f>
        <v>#N/A</v>
      </c>
      <c r="AC88" s="104" t="e">
        <f ca="true">+IF(AND(ISNUMBER(OFFSET('Sanitation Data'!$D$11,0,10*ROW('Sanitation Data'!D82))),'Data Summary'!CR88="Yes"),OFFSET('Sanitation Data'!$D$11,0,10*ROW('Sanitation Data'!D82)),NA())</f>
        <v>#N/A</v>
      </c>
      <c r="AD88" s="104" t="e">
        <f ca="true">+IF(AND(ISNUMBER(OFFSET('Sanitation Data'!$D$12,0,10*ROW('Sanitation Data'!D82))),'Data Summary'!CS88="Yes"),OFFSET('Sanitation Data'!$D$12,0,10*ROW('Sanitation Data'!D82)),NA())</f>
        <v>#N/A</v>
      </c>
      <c r="AE88" s="104" t="e">
        <f ca="true">+IF(AND(ISNUMBER(OFFSET('Sanitation Data'!$D$13,0,10*ROW('Sanitation Data'!D82))),'Data Summary'!CT88="Yes"),OFFSET('Sanitation Data'!$D$13,0,10*ROW('Sanitation Data'!D82)),NA())</f>
        <v>#N/A</v>
      </c>
      <c r="AF88" s="104" t="e">
        <f ca="true">+IF(AND(ISNUMBER(OFFSET('Sanitation Data'!$E$5,0,10*ROW('Sanitation Data'!E82))),'Data Summary'!CU88="Yes"),100-OFFSET('Sanitation Data'!$E$5,0,10*ROW('Sanitation Data'!E82)),NA())</f>
        <v>#N/A</v>
      </c>
      <c r="AG88" s="104" t="e">
        <f ca="true">+IF(AND(ISNUMBER(OFFSET('Sanitation Data'!$E$7,0,10*ROW('Sanitation Data'!E82))),'Data Summary'!CV88="Yes"),OFFSET('Sanitation Data'!$E$7,0,10*ROW('Sanitation Data'!E82)),NA())</f>
        <v>#N/A</v>
      </c>
      <c r="AH88" s="104" t="e">
        <f ca="true">+IF(AND(ISNUMBER(OFFSET('Sanitation Data'!$E$11,0,10*ROW('Sanitation Data'!E82))),'Data Summary'!CW88="Yes"),OFFSET('Sanitation Data'!$E$11,0,10*ROW('Sanitation Data'!E82)),NA())</f>
        <v>#N/A</v>
      </c>
      <c r="AI88" s="104" t="e">
        <f ca="true">+IF(AND(ISNUMBER(OFFSET('Sanitation Data'!$E$12,0,10*ROW('Sanitation Data'!E82))),'Data Summary'!CX88="Yes"),OFFSET('Sanitation Data'!$E$12,0,10*ROW('Sanitation Data'!E82)),NA())</f>
        <v>#N/A</v>
      </c>
      <c r="AJ88" s="104" t="e">
        <f ca="true">+IF(AND(ISNUMBER(OFFSET('Sanitation Data'!$E$13,0,10*ROW('Sanitation Data'!E82))),'Data Summary'!CY88="Yes"),OFFSET('Sanitation Data'!$E$13,0,10*ROW('Sanitation Data'!E82)),NA())</f>
        <v>#N/A</v>
      </c>
      <c r="AK88" s="104" t="e">
        <f ca="true">+IF(AND(ISNUMBER(OFFSET('Sanitation Data'!$F$5,0,10*ROW('Sanitation Data'!F82))),'Data Summary'!CZ88="Yes"),100-OFFSET('Sanitation Data'!$F$5,0,10*ROW('Sanitation Data'!F82)),NA())</f>
        <v>#N/A</v>
      </c>
      <c r="AL88" s="104" t="e">
        <f ca="true">+IF(AND(ISNUMBER(OFFSET('Sanitation Data'!$F$7,0,10*ROW('Sanitation Data'!F82))),'Data Summary'!DA88="Yes"),OFFSET('Sanitation Data'!$F$7,0,10*ROW('Sanitation Data'!F82)),NA())</f>
        <v>#N/A</v>
      </c>
      <c r="AM88" s="104" t="e">
        <f ca="true">+IF(AND(ISNUMBER(OFFSET('Sanitation Data'!$F$11,0,10*ROW('Sanitation Data'!F82))),'Data Summary'!DB88="Yes"),OFFSET('Sanitation Data'!$F$11,0,10*ROW('Sanitation Data'!F82)),NA())</f>
        <v>#N/A</v>
      </c>
      <c r="AN88" s="104" t="e">
        <f ca="true">+IF(AND(ISNUMBER(OFFSET('Sanitation Data'!$F$12,0,10*ROW('Sanitation Data'!F82))),'Data Summary'!DC88="Yes"),OFFSET('Sanitation Data'!$F$12,0,10*ROW('Sanitation Data'!F82)),NA())</f>
        <v>#N/A</v>
      </c>
      <c r="AO88" s="104" t="e">
        <f ca="true">+IF(AND(ISNUMBER(OFFSET('Sanitation Data'!$F$13,0,10*ROW('Sanitation Data'!F82))),'Data Summary'!DD88="Yes"),OFFSET('Sanitation Data'!$F$13,0,10*ROW('Sanitation Data'!F82)),NA())</f>
        <v>#N/A</v>
      </c>
      <c r="AP88" s="104" t="e">
        <f ca="true">+IF(AND(ISNUMBER(OFFSET('Sanitation Data'!$G$5,0,10*ROW('Sanitation Data'!G82))),'Data Summary'!DE88="Yes"),100-OFFSET('Sanitation Data'!$G$5,0,10*ROW('Sanitation Data'!G82)),NA())</f>
        <v>#N/A</v>
      </c>
      <c r="AQ88" s="104" t="e">
        <f ca="true">+IF(AND(ISNUMBER(OFFSET('Sanitation Data'!$G$7,0,10*ROW('Sanitation Data'!G82))),'Data Summary'!DF88="Yes"),OFFSET('Sanitation Data'!$G$7,0,10*ROW('Sanitation Data'!G82)),NA())</f>
        <v>#N/A</v>
      </c>
      <c r="AR88" s="104" t="e">
        <f ca="true">+IF(AND(ISNUMBER(OFFSET('Sanitation Data'!$G$11,0,10*ROW('Sanitation Data'!G82))),'Data Summary'!DG88="Yes"),OFFSET('Sanitation Data'!$G$11,0,10*ROW('Sanitation Data'!G82)),NA())</f>
        <v>#N/A</v>
      </c>
      <c r="AS88" s="104" t="e">
        <f ca="true">+IF(AND(ISNUMBER(OFFSET('Sanitation Data'!$G$12,0,10*ROW('Sanitation Data'!G82))),'Data Summary'!DH88="Yes"),OFFSET('Sanitation Data'!$G$12,0,10*ROW('Sanitation Data'!G82)),NA())</f>
        <v>#N/A</v>
      </c>
      <c r="AT88" s="104" t="e">
        <f ca="true">+IF(AND(ISNUMBER(OFFSET('Sanitation Data'!$G$13,0,10*ROW('Sanitation Data'!G82))),'Data Summary'!DI88="Yes"),OFFSET('Sanitation Data'!$G$13,0,10*ROW('Sanitation Data'!G82)),NA())</f>
        <v>#N/A</v>
      </c>
      <c r="AU88" s="104" t="e">
        <f ca="true">+IF(AND(ISNUMBER(OFFSET('Sanitation Data'!$H$5,0,10*ROW('Sanitation Data'!H82))),'Data Summary'!DJ88="Yes"),100-OFFSET('Sanitation Data'!$H$5,0,10*ROW('Sanitation Data'!H82)),NA())</f>
        <v>#N/A</v>
      </c>
      <c r="AV88" s="104" t="e">
        <f ca="true">+IF(AND(ISNUMBER(OFFSET('Sanitation Data'!$H$7,0,10*ROW('Sanitation Data'!H82))),'Data Summary'!DK88="Yes"),OFFSET('Sanitation Data'!$H$7,0,10*ROW('Sanitation Data'!H82)),NA())</f>
        <v>#N/A</v>
      </c>
      <c r="AW88" s="104" t="e">
        <f ca="true">+IF(AND(ISNUMBER(OFFSET('Sanitation Data'!$H$11,0,10*ROW('Sanitation Data'!H82))),'Data Summary'!DL88="Yes"),OFFSET('Sanitation Data'!$H$11,0,10*ROW('Sanitation Data'!H82)),NA())</f>
        <v>#N/A</v>
      </c>
      <c r="AX88" s="104" t="e">
        <f ca="true">+IF(AND(ISNUMBER(OFFSET('Sanitation Data'!$H$12,0,10*ROW('Sanitation Data'!H82))),'Data Summary'!DM88="Yes"),OFFSET('Sanitation Data'!$H$12,0,10*ROW('Sanitation Data'!H82)),NA())</f>
        <v>#N/A</v>
      </c>
      <c r="AY88" s="104" t="e">
        <f ca="true">+IF(AND(ISNUMBER(OFFSET('Sanitation Data'!$H$13,0,10*ROW('Sanitation Data'!H82))),'Data Summary'!DN88="Yes"),OFFSET('Sanitation Data'!$H$13,0,10*ROW('Sanitation Data'!H82)),NA())</f>
        <v>#N/A</v>
      </c>
      <c r="AZ88" s="109" t="e">
        <f ca="true">+IF(AND(ISNUMBER(OFFSET('Hygiene Data'!$C$6,0,10*ROW('Hygiene Data'!C82))),'Data Summary'!DO88="Yes"),OFFSET('Hygiene Data'!$C$6,0,10*ROW('Hygiene Data'!C82)),NA())</f>
        <v>#N/A</v>
      </c>
      <c r="BA88" s="109" t="e">
        <f ca="true">+IF(AND(ISNUMBER(OFFSET('Hygiene Data'!$C$8,0,10*ROW('Hygiene Data'!C82))),'Data Summary'!DP88="Yes"),OFFSET('Hygiene Data'!$C$8,0,10*ROW('Hygiene Data'!C82)),NA())</f>
        <v>#N/A</v>
      </c>
      <c r="BB88" s="109" t="e">
        <f ca="true">+IF(AND(ISNUMBER(OFFSET('Hygiene Data'!$C$10,0,10*ROW('Hygiene Data'!C82))),'Data Summary'!DQ88="Yes"),OFFSET('Hygiene Data'!$C$10,0,10*ROW('Hygiene Data'!C82)),NA())</f>
        <v>#N/A</v>
      </c>
      <c r="BC88" s="109" t="e">
        <f ca="true">+IF(AND(ISNUMBER(OFFSET('Hygiene Data'!$D$6,0,10*ROW('Hygiene Data'!D82))),'Data Summary'!DR88="Yes"),OFFSET('Hygiene Data'!$D$6,0,10*ROW('Hygiene Data'!D82)),NA())</f>
        <v>#N/A</v>
      </c>
      <c r="BD88" s="109" t="e">
        <f ca="true">+IF(AND(ISNUMBER(OFFSET('Hygiene Data'!$D$8,0,10*ROW('Hygiene Data'!D82))),'Data Summary'!DS88="Yes"),OFFSET('Hygiene Data'!$D$8,0,10*ROW('Hygiene Data'!D82)),NA())</f>
        <v>#N/A</v>
      </c>
      <c r="BE88" s="109" t="e">
        <f ca="true">+IF(AND(ISNUMBER(OFFSET('Hygiene Data'!$D$10,0,10*ROW('Hygiene Data'!D82))),'Data Summary'!DT88="Yes"),OFFSET('Hygiene Data'!$D$10,0,10*ROW('Hygiene Data'!D82)),NA())</f>
        <v>#N/A</v>
      </c>
      <c r="BF88" s="109" t="e">
        <f ca="true">+IF(AND(ISNUMBER(OFFSET('Hygiene Data'!$E$6,0,10*ROW('Hygiene Data'!E82))),'Data Summary'!DU88="Yes"),OFFSET('Hygiene Data'!$E$6,0,10*ROW('Hygiene Data'!E82)),NA())</f>
        <v>#N/A</v>
      </c>
      <c r="BG88" s="109" t="e">
        <f ca="true">+IF(AND(ISNUMBER(OFFSET('Hygiene Data'!$E$8,0,10*ROW('Hygiene Data'!E82))),'Data Summary'!DV88="Yes"),OFFSET('Hygiene Data'!$E$8,0,10*ROW('Hygiene Data'!E82)),NA())</f>
        <v>#N/A</v>
      </c>
      <c r="BH88" s="109" t="e">
        <f ca="true">+IF(AND(ISNUMBER(OFFSET('Hygiene Data'!$E$10,0,10*ROW('Hygiene Data'!E82))),'Data Summary'!DW88="Yes"),OFFSET('Hygiene Data'!$E$10,0,10*ROW('Hygiene Data'!E82)),NA())</f>
        <v>#N/A</v>
      </c>
      <c r="BI88" s="109" t="e">
        <f ca="true">+IF(AND(ISNUMBER(OFFSET('Hygiene Data'!$F$6,0,10*ROW('Hygiene Data'!F82))),'Data Summary'!DX88="Yes"),OFFSET('Hygiene Data'!$F$6,0,10*ROW('Hygiene Data'!F82)),NA())</f>
        <v>#N/A</v>
      </c>
      <c r="BJ88" s="109" t="e">
        <f ca="true">+IF(AND(ISNUMBER(OFFSET('Hygiene Data'!$F$8,0,10*ROW('Hygiene Data'!F82))),'Data Summary'!DY88="Yes"),OFFSET('Hygiene Data'!$F$8,0,10*ROW('Hygiene Data'!F82)),NA())</f>
        <v>#N/A</v>
      </c>
      <c r="BK88" s="109" t="e">
        <f ca="true">+IF(AND(ISNUMBER(OFFSET('Hygiene Data'!$F$10,0,10*ROW('Hygiene Data'!F82))),'Data Summary'!DZ88="Yes"),OFFSET('Hygiene Data'!$F$10,0,10*ROW('Hygiene Data'!F82)),NA())</f>
        <v>#N/A</v>
      </c>
      <c r="BL88" s="109" t="e">
        <f ca="true">+IF(AND(ISNUMBER(OFFSET('Hygiene Data'!$G$6,0,10*ROW('Hygiene Data'!G82))),'Data Summary'!EA88="Yes"),OFFSET('Hygiene Data'!$G$6,0,10*ROW('Hygiene Data'!G82)),NA())</f>
        <v>#N/A</v>
      </c>
      <c r="BM88" s="109" t="e">
        <f ca="true">+IF(AND(ISNUMBER(OFFSET('Hygiene Data'!$G$8,0,10*ROW('Hygiene Data'!G82))),'Data Summary'!EB88="Yes"),OFFSET('Hygiene Data'!$G$8,0,10*ROW('Hygiene Data'!G82)),NA())</f>
        <v>#N/A</v>
      </c>
      <c r="BN88" s="109" t="e">
        <f ca="true">+IF(AND(ISNUMBER(OFFSET('Hygiene Data'!$G$10,0,10*ROW('Hygiene Data'!G82))),'Data Summary'!EC88="Yes"),OFFSET('Hygiene Data'!$G$10,0,10*ROW('Hygiene Data'!G82)),NA())</f>
        <v>#N/A</v>
      </c>
      <c r="BO88" s="109" t="e">
        <f ca="true">+IF(AND(ISNUMBER(OFFSET('Hygiene Data'!$H$6,0,10*ROW('Hygiene Data'!H82))),'Data Summary'!ED88="Yes"),OFFSET('Hygiene Data'!$H$6,0,10*ROW('Hygiene Data'!H82)),NA())</f>
        <v>#N/A</v>
      </c>
      <c r="BP88" s="109" t="e">
        <f ca="true">+IF(AND(ISNUMBER(OFFSET('Hygiene Data'!$H$8,0,10*ROW('Hygiene Data'!H82))),'Data Summary'!EE88="Yes"),OFFSET('Hygiene Data'!$H$8,0,10*ROW('Hygiene Data'!H82)),NA())</f>
        <v>#N/A</v>
      </c>
      <c r="BQ88" s="109" t="e">
        <f ca="true">+IF(AND(ISNUMBER(OFFSET('Hygiene Data'!$H$10,0,10*ROW('Hygiene Data'!H82))),'Data Summary'!EF88="Yes"),OFFSET('Hygiene Data'!$H$10,0,10*ROW('Hygiene Data'!H82)),NA())</f>
        <v>#N/A</v>
      </c>
    </row>
    <row r="89" x14ac:dyDescent="0.2">
      <c r="A89" s="57" t="e">
        <f ca="true">+IF(OFFSET('Water Data'!$B$1,0,10*ROW('Water Data'!B83))="",NA(),OFFSET('Water Data'!$B$1,0,10*ROW('Water Data'!B83)))</f>
        <v>#N/A</v>
      </c>
      <c r="B89" s="57" t="e">
        <f ca="true">+IF(OFFSET('Water Data'!$A$3,0,10*ROW('Water Data'!A86))="",NA(),OFFSET('Water Data'!$A$3,0,10*ROW('Water Data'!A86)))</f>
        <v>#N/A</v>
      </c>
      <c r="C89" s="57" t="e">
        <f ca="true">+IF(OFFSET('Water Data'!$C$3,0,10*ROW('Water Data'!C86))="",NA(),OFFSET('Water Data'!$C$3,0,10*ROW('Water Data'!C86)))</f>
        <v>#N/A</v>
      </c>
      <c r="D89" s="58" t="e">
        <f ca="true">+IF(AND(ISNUMBER(OFFSET('Water Data'!$C$5,0,10*ROW('Water Data'!C83))),'Data Summary'!BS89="Yes"),100-OFFSET('Water Data'!$C$5,0,10*ROW('Water Data'!C83)),NA())</f>
        <v>#N/A</v>
      </c>
      <c r="E89" s="58" t="e">
        <f ca="true">+IF(AND(ISNUMBER(OFFSET('Water Data'!$C$7,0,10*ROW('Water Data'!C83))),'Data Summary'!BT89="Yes"),OFFSET('Water Data'!$C$7,0,10*ROW('Water Data'!C83)),NA())</f>
        <v>#N/A</v>
      </c>
      <c r="F89" s="58" t="e">
        <f ca="true">+IF(AND(ISNUMBER(OFFSET('Water Data'!$C$10,0,10*ROW('Water Data'!C83))),'Data Summary'!BU89="Yes"),OFFSET('Water Data'!$C$10,0,10*ROW('Water Data'!C83)),NA())</f>
        <v>#N/A</v>
      </c>
      <c r="G89" s="58" t="e">
        <f ca="true">+IF(AND(ISNUMBER(OFFSET('Water Data'!$D$5,0,10*ROW('Water Data'!D83))),'Data Summary'!BV89="Yes"),100-OFFSET('Water Data'!$D$5,0,10*ROW('Water Data'!D83)),NA())</f>
        <v>#N/A</v>
      </c>
      <c r="H89" s="58" t="e">
        <f ca="true">+IF(AND(ISNUMBER(OFFSET('Water Data'!$D$7,0,10*ROW('Water Data'!D83))),'Data Summary'!BW89="Yes"),OFFSET('Water Data'!$D$7,0,10*ROW('Water Data'!D83)),NA())</f>
        <v>#N/A</v>
      </c>
      <c r="I89" s="58" t="e">
        <f ca="true">+IF(AND(ISNUMBER(OFFSET('Water Data'!$D$10,0,10*ROW('Water Data'!D83))),'Data Summary'!BX89="Yes"),OFFSET('Water Data'!$D$10,0,10*ROW('Water Data'!D83)),NA())</f>
        <v>#N/A</v>
      </c>
      <c r="J89" s="58" t="e">
        <f ca="true">+IF(AND(ISNUMBER(OFFSET('Water Data'!$E$5,0,10*ROW('Water Data'!E83))),'Data Summary'!BY89="Yes"),100-OFFSET('Water Data'!$E$5,0,10*ROW('Water Data'!E83)),NA())</f>
        <v>#N/A</v>
      </c>
      <c r="K89" s="58" t="e">
        <f ca="true">+IF(AND(ISNUMBER(OFFSET('Water Data'!$E$7,0,10*ROW('Water Data'!E83))),'Data Summary'!BZ89="Yes"),OFFSET('Water Data'!$E$7,0,10*ROW('Water Data'!E83)),NA())</f>
        <v>#N/A</v>
      </c>
      <c r="L89" s="58" t="e">
        <f ca="true">+IF(AND(ISNUMBER(OFFSET('Water Data'!$E$10,0,10*ROW('Water Data'!E83))),'Data Summary'!CA89="Yes"),OFFSET('Water Data'!$E$10,0,10*ROW('Water Data'!E83)),NA())</f>
        <v>#N/A</v>
      </c>
      <c r="M89" s="58" t="e">
        <f ca="true">+IF(AND(ISNUMBER(OFFSET('Water Data'!$F$5,0,10*ROW('Water Data'!F83))),'Data Summary'!CB89="Yes"),100-OFFSET('Water Data'!$F$5,0,10*ROW('Water Data'!F83)),NA())</f>
        <v>#N/A</v>
      </c>
      <c r="N89" s="58" t="e">
        <f ca="true">+IF(AND(ISNUMBER(OFFSET('Water Data'!$F$7,0,10*ROW('Water Data'!F83))),'Data Summary'!CC89="Yes"),OFFSET('Water Data'!$F$7,0,10*ROW('Water Data'!F83)),NA())</f>
        <v>#N/A</v>
      </c>
      <c r="O89" s="58" t="e">
        <f ca="true">+IF(AND(ISNUMBER(OFFSET('Water Data'!$F$10,0,10*ROW('Water Data'!F83))),'Data Summary'!CD89="Yes"),OFFSET('Water Data'!$F$10,0,10*ROW('Water Data'!F83)),NA())</f>
        <v>#N/A</v>
      </c>
      <c r="P89" s="58" t="e">
        <f ca="true">+IF(AND(ISNUMBER(OFFSET('Water Data'!$G$5,0,10*ROW('Water Data'!G83))),'Data Summary'!CE89="Yes"),100-OFFSET('Water Data'!$G$5,0,10*ROW('Water Data'!G83)),NA())</f>
        <v>#N/A</v>
      </c>
      <c r="Q89" s="58" t="e">
        <f ca="true">+IF(AND(ISNUMBER(OFFSET('Water Data'!$G$7,0,10*ROW('Water Data'!G83))),'Data Summary'!CF89="Yes"),OFFSET('Water Data'!$G$7,0,10*ROW('Water Data'!G83)),NA())</f>
        <v>#N/A</v>
      </c>
      <c r="R89" s="58" t="e">
        <f ca="true">+IF(AND(ISNUMBER(OFFSET('Water Data'!$G$10,0,10*ROW('Water Data'!G83))),'Data Summary'!CG89="Yes"),OFFSET('Water Data'!$G$10,0,10*ROW('Water Data'!G83)),NA())</f>
        <v>#N/A</v>
      </c>
      <c r="S89" s="58" t="e">
        <f ca="true">+IF(AND(ISNUMBER(OFFSET('Water Data'!$H$5,0,10*ROW('Water Data'!H83))),'Data Summary'!CH89="Yes"),100-OFFSET('Water Data'!$H$5,0,10*ROW('Water Data'!H83)),NA())</f>
        <v>#N/A</v>
      </c>
      <c r="T89" s="58" t="e">
        <f ca="true">+IF(AND(ISNUMBER(OFFSET('Water Data'!$H$7,0,10*ROW('Water Data'!H83))),'Data Summary'!CI89="Yes"),OFFSET('Water Data'!$H$7,0,10*ROW('Water Data'!H83)),NA())</f>
        <v>#N/A</v>
      </c>
      <c r="U89" s="58" t="e">
        <f ca="true">+IF(AND(ISNUMBER(OFFSET('Water Data'!$H$10,0,10*ROW('Water Data'!H83))),'Data Summary'!CJ89="Yes"),OFFSET('Water Data'!$H$10,0,10*ROW('Water Data'!H83)),NA())</f>
        <v>#N/A</v>
      </c>
      <c r="V89" s="104" t="e">
        <f ca="true">+IF(AND(ISNUMBER(OFFSET('Sanitation Data'!$C$5,0,10*ROW('Sanitation Data'!C83))),'Data Summary'!CK89="Yes"),100-OFFSET('Sanitation Data'!$C$5,0,10*ROW('Sanitation Data'!C83)),NA())</f>
        <v>#N/A</v>
      </c>
      <c r="W89" s="104" t="e">
        <f ca="true">+IF(AND(ISNUMBER(OFFSET('Sanitation Data'!$C$7,0,10*ROW('Sanitation Data'!C83))),'Data Summary'!CL89="Yes"),OFFSET('Sanitation Data'!$C$7,0,10*ROW('Sanitation Data'!C83)),NA())</f>
        <v>#N/A</v>
      </c>
      <c r="X89" s="104" t="e">
        <f ca="true">+IF(AND(ISNUMBER(OFFSET('Sanitation Data'!$C$11,0,10*ROW('Sanitation Data'!C83))),'Data Summary'!CM89="Yes"),OFFSET('Sanitation Data'!$C$11,0,10*ROW('Sanitation Data'!C83)),NA())</f>
        <v>#N/A</v>
      </c>
      <c r="Y89" s="104" t="e">
        <f ca="true">+IF(AND(ISNUMBER(OFFSET('Sanitation Data'!$C$12,0,10*ROW('Sanitation Data'!C83))),'Data Summary'!CN89="Yes"),OFFSET('Sanitation Data'!$C$12,0,10*ROW('Sanitation Data'!C83)),NA())</f>
        <v>#N/A</v>
      </c>
      <c r="Z89" s="104" t="e">
        <f ca="true">+IF(AND(ISNUMBER(OFFSET('Sanitation Data'!$C$13,0,10*ROW('Sanitation Data'!C83))),'Data Summary'!CO89="Yes"),OFFSET('Sanitation Data'!$C$13,0,10*ROW('Sanitation Data'!C83)),NA())</f>
        <v>#N/A</v>
      </c>
      <c r="AA89" s="104" t="e">
        <f ca="true">+IF(AND(ISNUMBER(OFFSET('Sanitation Data'!$D$5,0,10*ROW('Sanitation Data'!D83))),'Data Summary'!CP89="Yes"),100-OFFSET('Sanitation Data'!$D$5,0,10*ROW('Sanitation Data'!D83)),NA())</f>
        <v>#N/A</v>
      </c>
      <c r="AB89" s="104" t="e">
        <f ca="true">+IF(AND(ISNUMBER(OFFSET('Sanitation Data'!$D$7,0,10*ROW('Sanitation Data'!D83))),'Data Summary'!CQ89="Yes"),OFFSET('Sanitation Data'!$D$7,0,10*ROW('Sanitation Data'!D83)),NA())</f>
        <v>#N/A</v>
      </c>
      <c r="AC89" s="104" t="e">
        <f ca="true">+IF(AND(ISNUMBER(OFFSET('Sanitation Data'!$D$11,0,10*ROW('Sanitation Data'!D83))),'Data Summary'!CR89="Yes"),OFFSET('Sanitation Data'!$D$11,0,10*ROW('Sanitation Data'!D83)),NA())</f>
        <v>#N/A</v>
      </c>
      <c r="AD89" s="104" t="e">
        <f ca="true">+IF(AND(ISNUMBER(OFFSET('Sanitation Data'!$D$12,0,10*ROW('Sanitation Data'!D83))),'Data Summary'!CS89="Yes"),OFFSET('Sanitation Data'!$D$12,0,10*ROW('Sanitation Data'!D83)),NA())</f>
        <v>#N/A</v>
      </c>
      <c r="AE89" s="104" t="e">
        <f ca="true">+IF(AND(ISNUMBER(OFFSET('Sanitation Data'!$D$13,0,10*ROW('Sanitation Data'!D83))),'Data Summary'!CT89="Yes"),OFFSET('Sanitation Data'!$D$13,0,10*ROW('Sanitation Data'!D83)),NA())</f>
        <v>#N/A</v>
      </c>
      <c r="AF89" s="104" t="e">
        <f ca="true">+IF(AND(ISNUMBER(OFFSET('Sanitation Data'!$E$5,0,10*ROW('Sanitation Data'!E83))),'Data Summary'!CU89="Yes"),100-OFFSET('Sanitation Data'!$E$5,0,10*ROW('Sanitation Data'!E83)),NA())</f>
        <v>#N/A</v>
      </c>
      <c r="AG89" s="104" t="e">
        <f ca="true">+IF(AND(ISNUMBER(OFFSET('Sanitation Data'!$E$7,0,10*ROW('Sanitation Data'!E83))),'Data Summary'!CV89="Yes"),OFFSET('Sanitation Data'!$E$7,0,10*ROW('Sanitation Data'!E83)),NA())</f>
        <v>#N/A</v>
      </c>
      <c r="AH89" s="104" t="e">
        <f ca="true">+IF(AND(ISNUMBER(OFFSET('Sanitation Data'!$E$11,0,10*ROW('Sanitation Data'!E83))),'Data Summary'!CW89="Yes"),OFFSET('Sanitation Data'!$E$11,0,10*ROW('Sanitation Data'!E83)),NA())</f>
        <v>#N/A</v>
      </c>
      <c r="AI89" s="104" t="e">
        <f ca="true">+IF(AND(ISNUMBER(OFFSET('Sanitation Data'!$E$12,0,10*ROW('Sanitation Data'!E83))),'Data Summary'!CX89="Yes"),OFFSET('Sanitation Data'!$E$12,0,10*ROW('Sanitation Data'!E83)),NA())</f>
        <v>#N/A</v>
      </c>
      <c r="AJ89" s="104" t="e">
        <f ca="true">+IF(AND(ISNUMBER(OFFSET('Sanitation Data'!$E$13,0,10*ROW('Sanitation Data'!E83))),'Data Summary'!CY89="Yes"),OFFSET('Sanitation Data'!$E$13,0,10*ROW('Sanitation Data'!E83)),NA())</f>
        <v>#N/A</v>
      </c>
      <c r="AK89" s="104" t="e">
        <f ca="true">+IF(AND(ISNUMBER(OFFSET('Sanitation Data'!$F$5,0,10*ROW('Sanitation Data'!F83))),'Data Summary'!CZ89="Yes"),100-OFFSET('Sanitation Data'!$F$5,0,10*ROW('Sanitation Data'!F83)),NA())</f>
        <v>#N/A</v>
      </c>
      <c r="AL89" s="104" t="e">
        <f ca="true">+IF(AND(ISNUMBER(OFFSET('Sanitation Data'!$F$7,0,10*ROW('Sanitation Data'!F83))),'Data Summary'!DA89="Yes"),OFFSET('Sanitation Data'!$F$7,0,10*ROW('Sanitation Data'!F83)),NA())</f>
        <v>#N/A</v>
      </c>
      <c r="AM89" s="104" t="e">
        <f ca="true">+IF(AND(ISNUMBER(OFFSET('Sanitation Data'!$F$11,0,10*ROW('Sanitation Data'!F83))),'Data Summary'!DB89="Yes"),OFFSET('Sanitation Data'!$F$11,0,10*ROW('Sanitation Data'!F83)),NA())</f>
        <v>#N/A</v>
      </c>
      <c r="AN89" s="104" t="e">
        <f ca="true">+IF(AND(ISNUMBER(OFFSET('Sanitation Data'!$F$12,0,10*ROW('Sanitation Data'!F83))),'Data Summary'!DC89="Yes"),OFFSET('Sanitation Data'!$F$12,0,10*ROW('Sanitation Data'!F83)),NA())</f>
        <v>#N/A</v>
      </c>
      <c r="AO89" s="104" t="e">
        <f ca="true">+IF(AND(ISNUMBER(OFFSET('Sanitation Data'!$F$13,0,10*ROW('Sanitation Data'!F83))),'Data Summary'!DD89="Yes"),OFFSET('Sanitation Data'!$F$13,0,10*ROW('Sanitation Data'!F83)),NA())</f>
        <v>#N/A</v>
      </c>
      <c r="AP89" s="104" t="e">
        <f ca="true">+IF(AND(ISNUMBER(OFFSET('Sanitation Data'!$G$5,0,10*ROW('Sanitation Data'!G83))),'Data Summary'!DE89="Yes"),100-OFFSET('Sanitation Data'!$G$5,0,10*ROW('Sanitation Data'!G83)),NA())</f>
        <v>#N/A</v>
      </c>
      <c r="AQ89" s="104" t="e">
        <f ca="true">+IF(AND(ISNUMBER(OFFSET('Sanitation Data'!$G$7,0,10*ROW('Sanitation Data'!G83))),'Data Summary'!DF89="Yes"),OFFSET('Sanitation Data'!$G$7,0,10*ROW('Sanitation Data'!G83)),NA())</f>
        <v>#N/A</v>
      </c>
      <c r="AR89" s="104" t="e">
        <f ca="true">+IF(AND(ISNUMBER(OFFSET('Sanitation Data'!$G$11,0,10*ROW('Sanitation Data'!G83))),'Data Summary'!DG89="Yes"),OFFSET('Sanitation Data'!$G$11,0,10*ROW('Sanitation Data'!G83)),NA())</f>
        <v>#N/A</v>
      </c>
      <c r="AS89" s="104" t="e">
        <f ca="true">+IF(AND(ISNUMBER(OFFSET('Sanitation Data'!$G$12,0,10*ROW('Sanitation Data'!G83))),'Data Summary'!DH89="Yes"),OFFSET('Sanitation Data'!$G$12,0,10*ROW('Sanitation Data'!G83)),NA())</f>
        <v>#N/A</v>
      </c>
      <c r="AT89" s="104" t="e">
        <f ca="true">+IF(AND(ISNUMBER(OFFSET('Sanitation Data'!$G$13,0,10*ROW('Sanitation Data'!G83))),'Data Summary'!DI89="Yes"),OFFSET('Sanitation Data'!$G$13,0,10*ROW('Sanitation Data'!G83)),NA())</f>
        <v>#N/A</v>
      </c>
      <c r="AU89" s="104" t="e">
        <f ca="true">+IF(AND(ISNUMBER(OFFSET('Sanitation Data'!$H$5,0,10*ROW('Sanitation Data'!H83))),'Data Summary'!DJ89="Yes"),100-OFFSET('Sanitation Data'!$H$5,0,10*ROW('Sanitation Data'!H83)),NA())</f>
        <v>#N/A</v>
      </c>
      <c r="AV89" s="104" t="e">
        <f ca="true">+IF(AND(ISNUMBER(OFFSET('Sanitation Data'!$H$7,0,10*ROW('Sanitation Data'!H83))),'Data Summary'!DK89="Yes"),OFFSET('Sanitation Data'!$H$7,0,10*ROW('Sanitation Data'!H83)),NA())</f>
        <v>#N/A</v>
      </c>
      <c r="AW89" s="104" t="e">
        <f ca="true">+IF(AND(ISNUMBER(OFFSET('Sanitation Data'!$H$11,0,10*ROW('Sanitation Data'!H83))),'Data Summary'!DL89="Yes"),OFFSET('Sanitation Data'!$H$11,0,10*ROW('Sanitation Data'!H83)),NA())</f>
        <v>#N/A</v>
      </c>
      <c r="AX89" s="104" t="e">
        <f ca="true">+IF(AND(ISNUMBER(OFFSET('Sanitation Data'!$H$12,0,10*ROW('Sanitation Data'!H83))),'Data Summary'!DM89="Yes"),OFFSET('Sanitation Data'!$H$12,0,10*ROW('Sanitation Data'!H83)),NA())</f>
        <v>#N/A</v>
      </c>
      <c r="AY89" s="104" t="e">
        <f ca="true">+IF(AND(ISNUMBER(OFFSET('Sanitation Data'!$H$13,0,10*ROW('Sanitation Data'!H83))),'Data Summary'!DN89="Yes"),OFFSET('Sanitation Data'!$H$13,0,10*ROW('Sanitation Data'!H83)),NA())</f>
        <v>#N/A</v>
      </c>
      <c r="AZ89" s="109" t="e">
        <f ca="true">+IF(AND(ISNUMBER(OFFSET('Hygiene Data'!$C$6,0,10*ROW('Hygiene Data'!C83))),'Data Summary'!DO89="Yes"),OFFSET('Hygiene Data'!$C$6,0,10*ROW('Hygiene Data'!C83)),NA())</f>
        <v>#N/A</v>
      </c>
      <c r="BA89" s="109" t="e">
        <f ca="true">+IF(AND(ISNUMBER(OFFSET('Hygiene Data'!$C$8,0,10*ROW('Hygiene Data'!C83))),'Data Summary'!DP89="Yes"),OFFSET('Hygiene Data'!$C$8,0,10*ROW('Hygiene Data'!C83)),NA())</f>
        <v>#N/A</v>
      </c>
      <c r="BB89" s="109" t="e">
        <f ca="true">+IF(AND(ISNUMBER(OFFSET('Hygiene Data'!$C$10,0,10*ROW('Hygiene Data'!C83))),'Data Summary'!DQ89="Yes"),OFFSET('Hygiene Data'!$C$10,0,10*ROW('Hygiene Data'!C83)),NA())</f>
        <v>#N/A</v>
      </c>
      <c r="BC89" s="109" t="e">
        <f ca="true">+IF(AND(ISNUMBER(OFFSET('Hygiene Data'!$D$6,0,10*ROW('Hygiene Data'!D83))),'Data Summary'!DR89="Yes"),OFFSET('Hygiene Data'!$D$6,0,10*ROW('Hygiene Data'!D83)),NA())</f>
        <v>#N/A</v>
      </c>
      <c r="BD89" s="109" t="e">
        <f ca="true">+IF(AND(ISNUMBER(OFFSET('Hygiene Data'!$D$8,0,10*ROW('Hygiene Data'!D83))),'Data Summary'!DS89="Yes"),OFFSET('Hygiene Data'!$D$8,0,10*ROW('Hygiene Data'!D83)),NA())</f>
        <v>#N/A</v>
      </c>
      <c r="BE89" s="109" t="e">
        <f ca="true">+IF(AND(ISNUMBER(OFFSET('Hygiene Data'!$D$10,0,10*ROW('Hygiene Data'!D83))),'Data Summary'!DT89="Yes"),OFFSET('Hygiene Data'!$D$10,0,10*ROW('Hygiene Data'!D83)),NA())</f>
        <v>#N/A</v>
      </c>
      <c r="BF89" s="109" t="e">
        <f ca="true">+IF(AND(ISNUMBER(OFFSET('Hygiene Data'!$E$6,0,10*ROW('Hygiene Data'!E83))),'Data Summary'!DU89="Yes"),OFFSET('Hygiene Data'!$E$6,0,10*ROW('Hygiene Data'!E83)),NA())</f>
        <v>#N/A</v>
      </c>
      <c r="BG89" s="109" t="e">
        <f ca="true">+IF(AND(ISNUMBER(OFFSET('Hygiene Data'!$E$8,0,10*ROW('Hygiene Data'!E83))),'Data Summary'!DV89="Yes"),OFFSET('Hygiene Data'!$E$8,0,10*ROW('Hygiene Data'!E83)),NA())</f>
        <v>#N/A</v>
      </c>
      <c r="BH89" s="109" t="e">
        <f ca="true">+IF(AND(ISNUMBER(OFFSET('Hygiene Data'!$E$10,0,10*ROW('Hygiene Data'!E83))),'Data Summary'!DW89="Yes"),OFFSET('Hygiene Data'!$E$10,0,10*ROW('Hygiene Data'!E83)),NA())</f>
        <v>#N/A</v>
      </c>
      <c r="BI89" s="109" t="e">
        <f ca="true">+IF(AND(ISNUMBER(OFFSET('Hygiene Data'!$F$6,0,10*ROW('Hygiene Data'!F83))),'Data Summary'!DX89="Yes"),OFFSET('Hygiene Data'!$F$6,0,10*ROW('Hygiene Data'!F83)),NA())</f>
        <v>#N/A</v>
      </c>
      <c r="BJ89" s="109" t="e">
        <f ca="true">+IF(AND(ISNUMBER(OFFSET('Hygiene Data'!$F$8,0,10*ROW('Hygiene Data'!F83))),'Data Summary'!DY89="Yes"),OFFSET('Hygiene Data'!$F$8,0,10*ROW('Hygiene Data'!F83)),NA())</f>
        <v>#N/A</v>
      </c>
      <c r="BK89" s="109" t="e">
        <f ca="true">+IF(AND(ISNUMBER(OFFSET('Hygiene Data'!$F$10,0,10*ROW('Hygiene Data'!F83))),'Data Summary'!DZ89="Yes"),OFFSET('Hygiene Data'!$F$10,0,10*ROW('Hygiene Data'!F83)),NA())</f>
        <v>#N/A</v>
      </c>
      <c r="BL89" s="109" t="e">
        <f ca="true">+IF(AND(ISNUMBER(OFFSET('Hygiene Data'!$G$6,0,10*ROW('Hygiene Data'!G83))),'Data Summary'!EA89="Yes"),OFFSET('Hygiene Data'!$G$6,0,10*ROW('Hygiene Data'!G83)),NA())</f>
        <v>#N/A</v>
      </c>
      <c r="BM89" s="109" t="e">
        <f ca="true">+IF(AND(ISNUMBER(OFFSET('Hygiene Data'!$G$8,0,10*ROW('Hygiene Data'!G83))),'Data Summary'!EB89="Yes"),OFFSET('Hygiene Data'!$G$8,0,10*ROW('Hygiene Data'!G83)),NA())</f>
        <v>#N/A</v>
      </c>
      <c r="BN89" s="109" t="e">
        <f ca="true">+IF(AND(ISNUMBER(OFFSET('Hygiene Data'!$G$10,0,10*ROW('Hygiene Data'!G83))),'Data Summary'!EC89="Yes"),OFFSET('Hygiene Data'!$G$10,0,10*ROW('Hygiene Data'!G83)),NA())</f>
        <v>#N/A</v>
      </c>
      <c r="BO89" s="109" t="e">
        <f ca="true">+IF(AND(ISNUMBER(OFFSET('Hygiene Data'!$H$6,0,10*ROW('Hygiene Data'!H83))),'Data Summary'!ED89="Yes"),OFFSET('Hygiene Data'!$H$6,0,10*ROW('Hygiene Data'!H83)),NA())</f>
        <v>#N/A</v>
      </c>
      <c r="BP89" s="109" t="e">
        <f ca="true">+IF(AND(ISNUMBER(OFFSET('Hygiene Data'!$H$8,0,10*ROW('Hygiene Data'!H83))),'Data Summary'!EE89="Yes"),OFFSET('Hygiene Data'!$H$8,0,10*ROW('Hygiene Data'!H83)),NA())</f>
        <v>#N/A</v>
      </c>
      <c r="BQ89" s="109" t="e">
        <f ca="true">+IF(AND(ISNUMBER(OFFSET('Hygiene Data'!$H$10,0,10*ROW('Hygiene Data'!H83))),'Data Summary'!EF89="Yes"),OFFSET('Hygiene Data'!$H$10,0,10*ROW('Hygiene Data'!H83)),NA())</f>
        <v>#N/A</v>
      </c>
    </row>
    <row r="90" x14ac:dyDescent="0.2">
      <c r="A90" s="57" t="e">
        <f ca="true">+IF(OFFSET('Water Data'!$B$1,0,10*ROW('Water Data'!B84))="",NA(),OFFSET('Water Data'!$B$1,0,10*ROW('Water Data'!B84)))</f>
        <v>#N/A</v>
      </c>
      <c r="B90" s="57" t="e">
        <f ca="true">+IF(OFFSET('Water Data'!$A$3,0,10*ROW('Water Data'!A87))="",NA(),OFFSET('Water Data'!$A$3,0,10*ROW('Water Data'!A87)))</f>
        <v>#N/A</v>
      </c>
      <c r="C90" s="57" t="e">
        <f ca="true">+IF(OFFSET('Water Data'!$C$3,0,10*ROW('Water Data'!C87))="",NA(),OFFSET('Water Data'!$C$3,0,10*ROW('Water Data'!C87)))</f>
        <v>#N/A</v>
      </c>
      <c r="D90" s="58" t="e">
        <f ca="true">+IF(AND(ISNUMBER(OFFSET('Water Data'!$C$5,0,10*ROW('Water Data'!C84))),'Data Summary'!BS90="Yes"),100-OFFSET('Water Data'!$C$5,0,10*ROW('Water Data'!C84)),NA())</f>
        <v>#N/A</v>
      </c>
      <c r="E90" s="58" t="e">
        <f ca="true">+IF(AND(ISNUMBER(OFFSET('Water Data'!$C$7,0,10*ROW('Water Data'!C84))),'Data Summary'!BT90="Yes"),OFFSET('Water Data'!$C$7,0,10*ROW('Water Data'!C84)),NA())</f>
        <v>#N/A</v>
      </c>
      <c r="F90" s="58" t="e">
        <f ca="true">+IF(AND(ISNUMBER(OFFSET('Water Data'!$C$10,0,10*ROW('Water Data'!C84))),'Data Summary'!BU90="Yes"),OFFSET('Water Data'!$C$10,0,10*ROW('Water Data'!C84)),NA())</f>
        <v>#N/A</v>
      </c>
      <c r="G90" s="58" t="e">
        <f ca="true">+IF(AND(ISNUMBER(OFFSET('Water Data'!$D$5,0,10*ROW('Water Data'!D84))),'Data Summary'!BV90="Yes"),100-OFFSET('Water Data'!$D$5,0,10*ROW('Water Data'!D84)),NA())</f>
        <v>#N/A</v>
      </c>
      <c r="H90" s="58" t="e">
        <f ca="true">+IF(AND(ISNUMBER(OFFSET('Water Data'!$D$7,0,10*ROW('Water Data'!D84))),'Data Summary'!BW90="Yes"),OFFSET('Water Data'!$D$7,0,10*ROW('Water Data'!D84)),NA())</f>
        <v>#N/A</v>
      </c>
      <c r="I90" s="58" t="e">
        <f ca="true">+IF(AND(ISNUMBER(OFFSET('Water Data'!$D$10,0,10*ROW('Water Data'!D84))),'Data Summary'!BX90="Yes"),OFFSET('Water Data'!$D$10,0,10*ROW('Water Data'!D84)),NA())</f>
        <v>#N/A</v>
      </c>
      <c r="J90" s="58" t="e">
        <f ca="true">+IF(AND(ISNUMBER(OFFSET('Water Data'!$E$5,0,10*ROW('Water Data'!E84))),'Data Summary'!BY90="Yes"),100-OFFSET('Water Data'!$E$5,0,10*ROW('Water Data'!E84)),NA())</f>
        <v>#N/A</v>
      </c>
      <c r="K90" s="58" t="e">
        <f ca="true">+IF(AND(ISNUMBER(OFFSET('Water Data'!$E$7,0,10*ROW('Water Data'!E84))),'Data Summary'!BZ90="Yes"),OFFSET('Water Data'!$E$7,0,10*ROW('Water Data'!E84)),NA())</f>
        <v>#N/A</v>
      </c>
      <c r="L90" s="58" t="e">
        <f ca="true">+IF(AND(ISNUMBER(OFFSET('Water Data'!$E$10,0,10*ROW('Water Data'!E84))),'Data Summary'!CA90="Yes"),OFFSET('Water Data'!$E$10,0,10*ROW('Water Data'!E84)),NA())</f>
        <v>#N/A</v>
      </c>
      <c r="M90" s="58" t="e">
        <f ca="true">+IF(AND(ISNUMBER(OFFSET('Water Data'!$F$5,0,10*ROW('Water Data'!F84))),'Data Summary'!CB90="Yes"),100-OFFSET('Water Data'!$F$5,0,10*ROW('Water Data'!F84)),NA())</f>
        <v>#N/A</v>
      </c>
      <c r="N90" s="58" t="e">
        <f ca="true">+IF(AND(ISNUMBER(OFFSET('Water Data'!$F$7,0,10*ROW('Water Data'!F84))),'Data Summary'!CC90="Yes"),OFFSET('Water Data'!$F$7,0,10*ROW('Water Data'!F84)),NA())</f>
        <v>#N/A</v>
      </c>
      <c r="O90" s="58" t="e">
        <f ca="true">+IF(AND(ISNUMBER(OFFSET('Water Data'!$F$10,0,10*ROW('Water Data'!F84))),'Data Summary'!CD90="Yes"),OFFSET('Water Data'!$F$10,0,10*ROW('Water Data'!F84)),NA())</f>
        <v>#N/A</v>
      </c>
      <c r="P90" s="58" t="e">
        <f ca="true">+IF(AND(ISNUMBER(OFFSET('Water Data'!$G$5,0,10*ROW('Water Data'!G84))),'Data Summary'!CE90="Yes"),100-OFFSET('Water Data'!$G$5,0,10*ROW('Water Data'!G84)),NA())</f>
        <v>#N/A</v>
      </c>
      <c r="Q90" s="58" t="e">
        <f ca="true">+IF(AND(ISNUMBER(OFFSET('Water Data'!$G$7,0,10*ROW('Water Data'!G84))),'Data Summary'!CF90="Yes"),OFFSET('Water Data'!$G$7,0,10*ROW('Water Data'!G84)),NA())</f>
        <v>#N/A</v>
      </c>
      <c r="R90" s="58" t="e">
        <f ca="true">+IF(AND(ISNUMBER(OFFSET('Water Data'!$G$10,0,10*ROW('Water Data'!G84))),'Data Summary'!CG90="Yes"),OFFSET('Water Data'!$G$10,0,10*ROW('Water Data'!G84)),NA())</f>
        <v>#N/A</v>
      </c>
      <c r="S90" s="58" t="e">
        <f ca="true">+IF(AND(ISNUMBER(OFFSET('Water Data'!$H$5,0,10*ROW('Water Data'!H84))),'Data Summary'!CH90="Yes"),100-OFFSET('Water Data'!$H$5,0,10*ROW('Water Data'!H84)),NA())</f>
        <v>#N/A</v>
      </c>
      <c r="T90" s="58" t="e">
        <f ca="true">+IF(AND(ISNUMBER(OFFSET('Water Data'!$H$7,0,10*ROW('Water Data'!H84))),'Data Summary'!CI90="Yes"),OFFSET('Water Data'!$H$7,0,10*ROW('Water Data'!H84)),NA())</f>
        <v>#N/A</v>
      </c>
      <c r="U90" s="58" t="e">
        <f ca="true">+IF(AND(ISNUMBER(OFFSET('Water Data'!$H$10,0,10*ROW('Water Data'!H84))),'Data Summary'!CJ90="Yes"),OFFSET('Water Data'!$H$10,0,10*ROW('Water Data'!H84)),NA())</f>
        <v>#N/A</v>
      </c>
      <c r="V90" s="104" t="e">
        <f ca="true">+IF(AND(ISNUMBER(OFFSET('Sanitation Data'!$C$5,0,10*ROW('Sanitation Data'!C84))),'Data Summary'!CK90="Yes"),100-OFFSET('Sanitation Data'!$C$5,0,10*ROW('Sanitation Data'!C84)),NA())</f>
        <v>#N/A</v>
      </c>
      <c r="W90" s="104" t="e">
        <f ca="true">+IF(AND(ISNUMBER(OFFSET('Sanitation Data'!$C$7,0,10*ROW('Sanitation Data'!C84))),'Data Summary'!CL90="Yes"),OFFSET('Sanitation Data'!$C$7,0,10*ROW('Sanitation Data'!C84)),NA())</f>
        <v>#N/A</v>
      </c>
      <c r="X90" s="104" t="e">
        <f ca="true">+IF(AND(ISNUMBER(OFFSET('Sanitation Data'!$C$11,0,10*ROW('Sanitation Data'!C84))),'Data Summary'!CM90="Yes"),OFFSET('Sanitation Data'!$C$11,0,10*ROW('Sanitation Data'!C84)),NA())</f>
        <v>#N/A</v>
      </c>
      <c r="Y90" s="104" t="e">
        <f ca="true">+IF(AND(ISNUMBER(OFFSET('Sanitation Data'!$C$12,0,10*ROW('Sanitation Data'!C84))),'Data Summary'!CN90="Yes"),OFFSET('Sanitation Data'!$C$12,0,10*ROW('Sanitation Data'!C84)),NA())</f>
        <v>#N/A</v>
      </c>
      <c r="Z90" s="104" t="e">
        <f ca="true">+IF(AND(ISNUMBER(OFFSET('Sanitation Data'!$C$13,0,10*ROW('Sanitation Data'!C84))),'Data Summary'!CO90="Yes"),OFFSET('Sanitation Data'!$C$13,0,10*ROW('Sanitation Data'!C84)),NA())</f>
        <v>#N/A</v>
      </c>
      <c r="AA90" s="104" t="e">
        <f ca="true">+IF(AND(ISNUMBER(OFFSET('Sanitation Data'!$D$5,0,10*ROW('Sanitation Data'!D84))),'Data Summary'!CP90="Yes"),100-OFFSET('Sanitation Data'!$D$5,0,10*ROW('Sanitation Data'!D84)),NA())</f>
        <v>#N/A</v>
      </c>
      <c r="AB90" s="104" t="e">
        <f ca="true">+IF(AND(ISNUMBER(OFFSET('Sanitation Data'!$D$7,0,10*ROW('Sanitation Data'!D84))),'Data Summary'!CQ90="Yes"),OFFSET('Sanitation Data'!$D$7,0,10*ROW('Sanitation Data'!D84)),NA())</f>
        <v>#N/A</v>
      </c>
      <c r="AC90" s="104" t="e">
        <f ca="true">+IF(AND(ISNUMBER(OFFSET('Sanitation Data'!$D$11,0,10*ROW('Sanitation Data'!D84))),'Data Summary'!CR90="Yes"),OFFSET('Sanitation Data'!$D$11,0,10*ROW('Sanitation Data'!D84)),NA())</f>
        <v>#N/A</v>
      </c>
      <c r="AD90" s="104" t="e">
        <f ca="true">+IF(AND(ISNUMBER(OFFSET('Sanitation Data'!$D$12,0,10*ROW('Sanitation Data'!D84))),'Data Summary'!CS90="Yes"),OFFSET('Sanitation Data'!$D$12,0,10*ROW('Sanitation Data'!D84)),NA())</f>
        <v>#N/A</v>
      </c>
      <c r="AE90" s="104" t="e">
        <f ca="true">+IF(AND(ISNUMBER(OFFSET('Sanitation Data'!$D$13,0,10*ROW('Sanitation Data'!D84))),'Data Summary'!CT90="Yes"),OFFSET('Sanitation Data'!$D$13,0,10*ROW('Sanitation Data'!D84)),NA())</f>
        <v>#N/A</v>
      </c>
      <c r="AF90" s="104" t="e">
        <f ca="true">+IF(AND(ISNUMBER(OFFSET('Sanitation Data'!$E$5,0,10*ROW('Sanitation Data'!E84))),'Data Summary'!CU90="Yes"),100-OFFSET('Sanitation Data'!$E$5,0,10*ROW('Sanitation Data'!E84)),NA())</f>
        <v>#N/A</v>
      </c>
      <c r="AG90" s="104" t="e">
        <f ca="true">+IF(AND(ISNUMBER(OFFSET('Sanitation Data'!$E$7,0,10*ROW('Sanitation Data'!E84))),'Data Summary'!CV90="Yes"),OFFSET('Sanitation Data'!$E$7,0,10*ROW('Sanitation Data'!E84)),NA())</f>
        <v>#N/A</v>
      </c>
      <c r="AH90" s="104" t="e">
        <f ca="true">+IF(AND(ISNUMBER(OFFSET('Sanitation Data'!$E$11,0,10*ROW('Sanitation Data'!E84))),'Data Summary'!CW90="Yes"),OFFSET('Sanitation Data'!$E$11,0,10*ROW('Sanitation Data'!E84)),NA())</f>
        <v>#N/A</v>
      </c>
      <c r="AI90" s="104" t="e">
        <f ca="true">+IF(AND(ISNUMBER(OFFSET('Sanitation Data'!$E$12,0,10*ROW('Sanitation Data'!E84))),'Data Summary'!CX90="Yes"),OFFSET('Sanitation Data'!$E$12,0,10*ROW('Sanitation Data'!E84)),NA())</f>
        <v>#N/A</v>
      </c>
      <c r="AJ90" s="104" t="e">
        <f ca="true">+IF(AND(ISNUMBER(OFFSET('Sanitation Data'!$E$13,0,10*ROW('Sanitation Data'!E84))),'Data Summary'!CY90="Yes"),OFFSET('Sanitation Data'!$E$13,0,10*ROW('Sanitation Data'!E84)),NA())</f>
        <v>#N/A</v>
      </c>
      <c r="AK90" s="104" t="e">
        <f ca="true">+IF(AND(ISNUMBER(OFFSET('Sanitation Data'!$F$5,0,10*ROW('Sanitation Data'!F84))),'Data Summary'!CZ90="Yes"),100-OFFSET('Sanitation Data'!$F$5,0,10*ROW('Sanitation Data'!F84)),NA())</f>
        <v>#N/A</v>
      </c>
      <c r="AL90" s="104" t="e">
        <f ca="true">+IF(AND(ISNUMBER(OFFSET('Sanitation Data'!$F$7,0,10*ROW('Sanitation Data'!F84))),'Data Summary'!DA90="Yes"),OFFSET('Sanitation Data'!$F$7,0,10*ROW('Sanitation Data'!F84)),NA())</f>
        <v>#N/A</v>
      </c>
      <c r="AM90" s="104" t="e">
        <f ca="true">+IF(AND(ISNUMBER(OFFSET('Sanitation Data'!$F$11,0,10*ROW('Sanitation Data'!F84))),'Data Summary'!DB90="Yes"),OFFSET('Sanitation Data'!$F$11,0,10*ROW('Sanitation Data'!F84)),NA())</f>
        <v>#N/A</v>
      </c>
      <c r="AN90" s="104" t="e">
        <f ca="true">+IF(AND(ISNUMBER(OFFSET('Sanitation Data'!$F$12,0,10*ROW('Sanitation Data'!F84))),'Data Summary'!DC90="Yes"),OFFSET('Sanitation Data'!$F$12,0,10*ROW('Sanitation Data'!F84)),NA())</f>
        <v>#N/A</v>
      </c>
      <c r="AO90" s="104" t="e">
        <f ca="true">+IF(AND(ISNUMBER(OFFSET('Sanitation Data'!$F$13,0,10*ROW('Sanitation Data'!F84))),'Data Summary'!DD90="Yes"),OFFSET('Sanitation Data'!$F$13,0,10*ROW('Sanitation Data'!F84)),NA())</f>
        <v>#N/A</v>
      </c>
      <c r="AP90" s="104" t="e">
        <f ca="true">+IF(AND(ISNUMBER(OFFSET('Sanitation Data'!$G$5,0,10*ROW('Sanitation Data'!G84))),'Data Summary'!DE90="Yes"),100-OFFSET('Sanitation Data'!$G$5,0,10*ROW('Sanitation Data'!G84)),NA())</f>
        <v>#N/A</v>
      </c>
      <c r="AQ90" s="104" t="e">
        <f ca="true">+IF(AND(ISNUMBER(OFFSET('Sanitation Data'!$G$7,0,10*ROW('Sanitation Data'!G84))),'Data Summary'!DF90="Yes"),OFFSET('Sanitation Data'!$G$7,0,10*ROW('Sanitation Data'!G84)),NA())</f>
        <v>#N/A</v>
      </c>
      <c r="AR90" s="104" t="e">
        <f ca="true">+IF(AND(ISNUMBER(OFFSET('Sanitation Data'!$G$11,0,10*ROW('Sanitation Data'!G84))),'Data Summary'!DG90="Yes"),OFFSET('Sanitation Data'!$G$11,0,10*ROW('Sanitation Data'!G84)),NA())</f>
        <v>#N/A</v>
      </c>
      <c r="AS90" s="104" t="e">
        <f ca="true">+IF(AND(ISNUMBER(OFFSET('Sanitation Data'!$G$12,0,10*ROW('Sanitation Data'!G84))),'Data Summary'!DH90="Yes"),OFFSET('Sanitation Data'!$G$12,0,10*ROW('Sanitation Data'!G84)),NA())</f>
        <v>#N/A</v>
      </c>
      <c r="AT90" s="104" t="e">
        <f ca="true">+IF(AND(ISNUMBER(OFFSET('Sanitation Data'!$G$13,0,10*ROW('Sanitation Data'!G84))),'Data Summary'!DI90="Yes"),OFFSET('Sanitation Data'!$G$13,0,10*ROW('Sanitation Data'!G84)),NA())</f>
        <v>#N/A</v>
      </c>
      <c r="AU90" s="104" t="e">
        <f ca="true">+IF(AND(ISNUMBER(OFFSET('Sanitation Data'!$H$5,0,10*ROW('Sanitation Data'!H84))),'Data Summary'!DJ90="Yes"),100-OFFSET('Sanitation Data'!$H$5,0,10*ROW('Sanitation Data'!H84)),NA())</f>
        <v>#N/A</v>
      </c>
      <c r="AV90" s="104" t="e">
        <f ca="true">+IF(AND(ISNUMBER(OFFSET('Sanitation Data'!$H$7,0,10*ROW('Sanitation Data'!H84))),'Data Summary'!DK90="Yes"),OFFSET('Sanitation Data'!$H$7,0,10*ROW('Sanitation Data'!H84)),NA())</f>
        <v>#N/A</v>
      </c>
      <c r="AW90" s="104" t="e">
        <f ca="true">+IF(AND(ISNUMBER(OFFSET('Sanitation Data'!$H$11,0,10*ROW('Sanitation Data'!H84))),'Data Summary'!DL90="Yes"),OFFSET('Sanitation Data'!$H$11,0,10*ROW('Sanitation Data'!H84)),NA())</f>
        <v>#N/A</v>
      </c>
      <c r="AX90" s="104" t="e">
        <f ca="true">+IF(AND(ISNUMBER(OFFSET('Sanitation Data'!$H$12,0,10*ROW('Sanitation Data'!H84))),'Data Summary'!DM90="Yes"),OFFSET('Sanitation Data'!$H$12,0,10*ROW('Sanitation Data'!H84)),NA())</f>
        <v>#N/A</v>
      </c>
      <c r="AY90" s="104" t="e">
        <f ca="true">+IF(AND(ISNUMBER(OFFSET('Sanitation Data'!$H$13,0,10*ROW('Sanitation Data'!H84))),'Data Summary'!DN90="Yes"),OFFSET('Sanitation Data'!$H$13,0,10*ROW('Sanitation Data'!H84)),NA())</f>
        <v>#N/A</v>
      </c>
      <c r="AZ90" s="109" t="e">
        <f ca="true">+IF(AND(ISNUMBER(OFFSET('Hygiene Data'!$C$6,0,10*ROW('Hygiene Data'!C84))),'Data Summary'!DO90="Yes"),OFFSET('Hygiene Data'!$C$6,0,10*ROW('Hygiene Data'!C84)),NA())</f>
        <v>#N/A</v>
      </c>
      <c r="BA90" s="109" t="e">
        <f ca="true">+IF(AND(ISNUMBER(OFFSET('Hygiene Data'!$C$8,0,10*ROW('Hygiene Data'!C84))),'Data Summary'!DP90="Yes"),OFFSET('Hygiene Data'!$C$8,0,10*ROW('Hygiene Data'!C84)),NA())</f>
        <v>#N/A</v>
      </c>
      <c r="BB90" s="109" t="e">
        <f ca="true">+IF(AND(ISNUMBER(OFFSET('Hygiene Data'!$C$10,0,10*ROW('Hygiene Data'!C84))),'Data Summary'!DQ90="Yes"),OFFSET('Hygiene Data'!$C$10,0,10*ROW('Hygiene Data'!C84)),NA())</f>
        <v>#N/A</v>
      </c>
      <c r="BC90" s="109" t="e">
        <f ca="true">+IF(AND(ISNUMBER(OFFSET('Hygiene Data'!$D$6,0,10*ROW('Hygiene Data'!D84))),'Data Summary'!DR90="Yes"),OFFSET('Hygiene Data'!$D$6,0,10*ROW('Hygiene Data'!D84)),NA())</f>
        <v>#N/A</v>
      </c>
      <c r="BD90" s="109" t="e">
        <f ca="true">+IF(AND(ISNUMBER(OFFSET('Hygiene Data'!$D$8,0,10*ROW('Hygiene Data'!D84))),'Data Summary'!DS90="Yes"),OFFSET('Hygiene Data'!$D$8,0,10*ROW('Hygiene Data'!D84)),NA())</f>
        <v>#N/A</v>
      </c>
      <c r="BE90" s="109" t="e">
        <f ca="true">+IF(AND(ISNUMBER(OFFSET('Hygiene Data'!$D$10,0,10*ROW('Hygiene Data'!D84))),'Data Summary'!DT90="Yes"),OFFSET('Hygiene Data'!$D$10,0,10*ROW('Hygiene Data'!D84)),NA())</f>
        <v>#N/A</v>
      </c>
      <c r="BF90" s="109" t="e">
        <f ca="true">+IF(AND(ISNUMBER(OFFSET('Hygiene Data'!$E$6,0,10*ROW('Hygiene Data'!E84))),'Data Summary'!DU90="Yes"),OFFSET('Hygiene Data'!$E$6,0,10*ROW('Hygiene Data'!E84)),NA())</f>
        <v>#N/A</v>
      </c>
      <c r="BG90" s="109" t="e">
        <f ca="true">+IF(AND(ISNUMBER(OFFSET('Hygiene Data'!$E$8,0,10*ROW('Hygiene Data'!E84))),'Data Summary'!DV90="Yes"),OFFSET('Hygiene Data'!$E$8,0,10*ROW('Hygiene Data'!E84)),NA())</f>
        <v>#N/A</v>
      </c>
      <c r="BH90" s="109" t="e">
        <f ca="true">+IF(AND(ISNUMBER(OFFSET('Hygiene Data'!$E$10,0,10*ROW('Hygiene Data'!E84))),'Data Summary'!DW90="Yes"),OFFSET('Hygiene Data'!$E$10,0,10*ROW('Hygiene Data'!E84)),NA())</f>
        <v>#N/A</v>
      </c>
      <c r="BI90" s="109" t="e">
        <f ca="true">+IF(AND(ISNUMBER(OFFSET('Hygiene Data'!$F$6,0,10*ROW('Hygiene Data'!F84))),'Data Summary'!DX90="Yes"),OFFSET('Hygiene Data'!$F$6,0,10*ROW('Hygiene Data'!F84)),NA())</f>
        <v>#N/A</v>
      </c>
      <c r="BJ90" s="109" t="e">
        <f ca="true">+IF(AND(ISNUMBER(OFFSET('Hygiene Data'!$F$8,0,10*ROW('Hygiene Data'!F84))),'Data Summary'!DY90="Yes"),OFFSET('Hygiene Data'!$F$8,0,10*ROW('Hygiene Data'!F84)),NA())</f>
        <v>#N/A</v>
      </c>
      <c r="BK90" s="109" t="e">
        <f ca="true">+IF(AND(ISNUMBER(OFFSET('Hygiene Data'!$F$10,0,10*ROW('Hygiene Data'!F84))),'Data Summary'!DZ90="Yes"),OFFSET('Hygiene Data'!$F$10,0,10*ROW('Hygiene Data'!F84)),NA())</f>
        <v>#N/A</v>
      </c>
      <c r="BL90" s="109" t="e">
        <f ca="true">+IF(AND(ISNUMBER(OFFSET('Hygiene Data'!$G$6,0,10*ROW('Hygiene Data'!G84))),'Data Summary'!EA90="Yes"),OFFSET('Hygiene Data'!$G$6,0,10*ROW('Hygiene Data'!G84)),NA())</f>
        <v>#N/A</v>
      </c>
      <c r="BM90" s="109" t="e">
        <f ca="true">+IF(AND(ISNUMBER(OFFSET('Hygiene Data'!$G$8,0,10*ROW('Hygiene Data'!G84))),'Data Summary'!EB90="Yes"),OFFSET('Hygiene Data'!$G$8,0,10*ROW('Hygiene Data'!G84)),NA())</f>
        <v>#N/A</v>
      </c>
      <c r="BN90" s="109" t="e">
        <f ca="true">+IF(AND(ISNUMBER(OFFSET('Hygiene Data'!$G$10,0,10*ROW('Hygiene Data'!G84))),'Data Summary'!EC90="Yes"),OFFSET('Hygiene Data'!$G$10,0,10*ROW('Hygiene Data'!G84)),NA())</f>
        <v>#N/A</v>
      </c>
      <c r="BO90" s="109" t="e">
        <f ca="true">+IF(AND(ISNUMBER(OFFSET('Hygiene Data'!$H$6,0,10*ROW('Hygiene Data'!H84))),'Data Summary'!ED90="Yes"),OFFSET('Hygiene Data'!$H$6,0,10*ROW('Hygiene Data'!H84)),NA())</f>
        <v>#N/A</v>
      </c>
      <c r="BP90" s="109" t="e">
        <f ca="true">+IF(AND(ISNUMBER(OFFSET('Hygiene Data'!$H$8,0,10*ROW('Hygiene Data'!H84))),'Data Summary'!EE90="Yes"),OFFSET('Hygiene Data'!$H$8,0,10*ROW('Hygiene Data'!H84)),NA())</f>
        <v>#N/A</v>
      </c>
      <c r="BQ90" s="109" t="e">
        <f ca="true">+IF(AND(ISNUMBER(OFFSET('Hygiene Data'!$H$10,0,10*ROW('Hygiene Data'!H84))),'Data Summary'!EF90="Yes"),OFFSET('Hygiene Data'!$H$10,0,10*ROW('Hygiene Data'!H84)),NA())</f>
        <v>#N/A</v>
      </c>
    </row>
    <row r="91" x14ac:dyDescent="0.2">
      <c r="A91" s="57" t="e">
        <f ca="true">+IF(OFFSET('Water Data'!$B$1,0,10*ROW('Water Data'!B85))="",NA(),OFFSET('Water Data'!$B$1,0,10*ROW('Water Data'!B85)))</f>
        <v>#N/A</v>
      </c>
      <c r="B91" s="57" t="e">
        <f ca="true">+IF(OFFSET('Water Data'!$A$3,0,10*ROW('Water Data'!A88))="",NA(),OFFSET('Water Data'!$A$3,0,10*ROW('Water Data'!A88)))</f>
        <v>#N/A</v>
      </c>
      <c r="C91" s="57" t="e">
        <f ca="true">+IF(OFFSET('Water Data'!$C$3,0,10*ROW('Water Data'!C88))="",NA(),OFFSET('Water Data'!$C$3,0,10*ROW('Water Data'!C88)))</f>
        <v>#N/A</v>
      </c>
      <c r="D91" s="58" t="e">
        <f ca="true">+IF(AND(ISNUMBER(OFFSET('Water Data'!$C$5,0,10*ROW('Water Data'!C85))),'Data Summary'!BS91="Yes"),100-OFFSET('Water Data'!$C$5,0,10*ROW('Water Data'!C85)),NA())</f>
        <v>#N/A</v>
      </c>
      <c r="E91" s="58" t="e">
        <f ca="true">+IF(AND(ISNUMBER(OFFSET('Water Data'!$C$7,0,10*ROW('Water Data'!C85))),'Data Summary'!BT91="Yes"),OFFSET('Water Data'!$C$7,0,10*ROW('Water Data'!C85)),NA())</f>
        <v>#N/A</v>
      </c>
      <c r="F91" s="58" t="e">
        <f ca="true">+IF(AND(ISNUMBER(OFFSET('Water Data'!$C$10,0,10*ROW('Water Data'!C85))),'Data Summary'!BU91="Yes"),OFFSET('Water Data'!$C$10,0,10*ROW('Water Data'!C85)),NA())</f>
        <v>#N/A</v>
      </c>
      <c r="G91" s="58" t="e">
        <f ca="true">+IF(AND(ISNUMBER(OFFSET('Water Data'!$D$5,0,10*ROW('Water Data'!D85))),'Data Summary'!BV91="Yes"),100-OFFSET('Water Data'!$D$5,0,10*ROW('Water Data'!D85)),NA())</f>
        <v>#N/A</v>
      </c>
      <c r="H91" s="58" t="e">
        <f ca="true">+IF(AND(ISNUMBER(OFFSET('Water Data'!$D$7,0,10*ROW('Water Data'!D85))),'Data Summary'!BW91="Yes"),OFFSET('Water Data'!$D$7,0,10*ROW('Water Data'!D85)),NA())</f>
        <v>#N/A</v>
      </c>
      <c r="I91" s="58" t="e">
        <f ca="true">+IF(AND(ISNUMBER(OFFSET('Water Data'!$D$10,0,10*ROW('Water Data'!D85))),'Data Summary'!BX91="Yes"),OFFSET('Water Data'!$D$10,0,10*ROW('Water Data'!D85)),NA())</f>
        <v>#N/A</v>
      </c>
      <c r="J91" s="58" t="e">
        <f ca="true">+IF(AND(ISNUMBER(OFFSET('Water Data'!$E$5,0,10*ROW('Water Data'!E85))),'Data Summary'!BY91="Yes"),100-OFFSET('Water Data'!$E$5,0,10*ROW('Water Data'!E85)),NA())</f>
        <v>#N/A</v>
      </c>
      <c r="K91" s="58" t="e">
        <f ca="true">+IF(AND(ISNUMBER(OFFSET('Water Data'!$E$7,0,10*ROW('Water Data'!E85))),'Data Summary'!BZ91="Yes"),OFFSET('Water Data'!$E$7,0,10*ROW('Water Data'!E85)),NA())</f>
        <v>#N/A</v>
      </c>
      <c r="L91" s="58" t="e">
        <f ca="true">+IF(AND(ISNUMBER(OFFSET('Water Data'!$E$10,0,10*ROW('Water Data'!E85))),'Data Summary'!CA91="Yes"),OFFSET('Water Data'!$E$10,0,10*ROW('Water Data'!E85)),NA())</f>
        <v>#N/A</v>
      </c>
      <c r="M91" s="58" t="e">
        <f ca="true">+IF(AND(ISNUMBER(OFFSET('Water Data'!$F$5,0,10*ROW('Water Data'!F85))),'Data Summary'!CB91="Yes"),100-OFFSET('Water Data'!$F$5,0,10*ROW('Water Data'!F85)),NA())</f>
        <v>#N/A</v>
      </c>
      <c r="N91" s="58" t="e">
        <f ca="true">+IF(AND(ISNUMBER(OFFSET('Water Data'!$F$7,0,10*ROW('Water Data'!F85))),'Data Summary'!CC91="Yes"),OFFSET('Water Data'!$F$7,0,10*ROW('Water Data'!F85)),NA())</f>
        <v>#N/A</v>
      </c>
      <c r="O91" s="58" t="e">
        <f ca="true">+IF(AND(ISNUMBER(OFFSET('Water Data'!$F$10,0,10*ROW('Water Data'!F85))),'Data Summary'!CD91="Yes"),OFFSET('Water Data'!$F$10,0,10*ROW('Water Data'!F85)),NA())</f>
        <v>#N/A</v>
      </c>
      <c r="P91" s="58" t="e">
        <f ca="true">+IF(AND(ISNUMBER(OFFSET('Water Data'!$G$5,0,10*ROW('Water Data'!G85))),'Data Summary'!CE91="Yes"),100-OFFSET('Water Data'!$G$5,0,10*ROW('Water Data'!G85)),NA())</f>
        <v>#N/A</v>
      </c>
      <c r="Q91" s="58" t="e">
        <f ca="true">+IF(AND(ISNUMBER(OFFSET('Water Data'!$G$7,0,10*ROW('Water Data'!G85))),'Data Summary'!CF91="Yes"),OFFSET('Water Data'!$G$7,0,10*ROW('Water Data'!G85)),NA())</f>
        <v>#N/A</v>
      </c>
      <c r="R91" s="58" t="e">
        <f ca="true">+IF(AND(ISNUMBER(OFFSET('Water Data'!$G$10,0,10*ROW('Water Data'!G85))),'Data Summary'!CG91="Yes"),OFFSET('Water Data'!$G$10,0,10*ROW('Water Data'!G85)),NA())</f>
        <v>#N/A</v>
      </c>
      <c r="S91" s="58" t="e">
        <f ca="true">+IF(AND(ISNUMBER(OFFSET('Water Data'!$H$5,0,10*ROW('Water Data'!H85))),'Data Summary'!CH91="Yes"),100-OFFSET('Water Data'!$H$5,0,10*ROW('Water Data'!H85)),NA())</f>
        <v>#N/A</v>
      </c>
      <c r="T91" s="58" t="e">
        <f ca="true">+IF(AND(ISNUMBER(OFFSET('Water Data'!$H$7,0,10*ROW('Water Data'!H85))),'Data Summary'!CI91="Yes"),OFFSET('Water Data'!$H$7,0,10*ROW('Water Data'!H85)),NA())</f>
        <v>#N/A</v>
      </c>
      <c r="U91" s="58" t="e">
        <f ca="true">+IF(AND(ISNUMBER(OFFSET('Water Data'!$H$10,0,10*ROW('Water Data'!H85))),'Data Summary'!CJ91="Yes"),OFFSET('Water Data'!$H$10,0,10*ROW('Water Data'!H85)),NA())</f>
        <v>#N/A</v>
      </c>
      <c r="V91" s="104" t="e">
        <f ca="true">+IF(AND(ISNUMBER(OFFSET('Sanitation Data'!$C$5,0,10*ROW('Sanitation Data'!C85))),'Data Summary'!CK91="Yes"),100-OFFSET('Sanitation Data'!$C$5,0,10*ROW('Sanitation Data'!C85)),NA())</f>
        <v>#N/A</v>
      </c>
      <c r="W91" s="104" t="e">
        <f ca="true">+IF(AND(ISNUMBER(OFFSET('Sanitation Data'!$C$7,0,10*ROW('Sanitation Data'!C85))),'Data Summary'!CL91="Yes"),OFFSET('Sanitation Data'!$C$7,0,10*ROW('Sanitation Data'!C85)),NA())</f>
        <v>#N/A</v>
      </c>
      <c r="X91" s="104" t="e">
        <f ca="true">+IF(AND(ISNUMBER(OFFSET('Sanitation Data'!$C$11,0,10*ROW('Sanitation Data'!C85))),'Data Summary'!CM91="Yes"),OFFSET('Sanitation Data'!$C$11,0,10*ROW('Sanitation Data'!C85)),NA())</f>
        <v>#N/A</v>
      </c>
      <c r="Y91" s="104" t="e">
        <f ca="true">+IF(AND(ISNUMBER(OFFSET('Sanitation Data'!$C$12,0,10*ROW('Sanitation Data'!C85))),'Data Summary'!CN91="Yes"),OFFSET('Sanitation Data'!$C$12,0,10*ROW('Sanitation Data'!C85)),NA())</f>
        <v>#N/A</v>
      </c>
      <c r="Z91" s="104" t="e">
        <f ca="true">+IF(AND(ISNUMBER(OFFSET('Sanitation Data'!$C$13,0,10*ROW('Sanitation Data'!C85))),'Data Summary'!CO91="Yes"),OFFSET('Sanitation Data'!$C$13,0,10*ROW('Sanitation Data'!C85)),NA())</f>
        <v>#N/A</v>
      </c>
      <c r="AA91" s="104" t="e">
        <f ca="true">+IF(AND(ISNUMBER(OFFSET('Sanitation Data'!$D$5,0,10*ROW('Sanitation Data'!D85))),'Data Summary'!CP91="Yes"),100-OFFSET('Sanitation Data'!$D$5,0,10*ROW('Sanitation Data'!D85)),NA())</f>
        <v>#N/A</v>
      </c>
      <c r="AB91" s="104" t="e">
        <f ca="true">+IF(AND(ISNUMBER(OFFSET('Sanitation Data'!$D$7,0,10*ROW('Sanitation Data'!D85))),'Data Summary'!CQ91="Yes"),OFFSET('Sanitation Data'!$D$7,0,10*ROW('Sanitation Data'!D85)),NA())</f>
        <v>#N/A</v>
      </c>
      <c r="AC91" s="104" t="e">
        <f ca="true">+IF(AND(ISNUMBER(OFFSET('Sanitation Data'!$D$11,0,10*ROW('Sanitation Data'!D85))),'Data Summary'!CR91="Yes"),OFFSET('Sanitation Data'!$D$11,0,10*ROW('Sanitation Data'!D85)),NA())</f>
        <v>#N/A</v>
      </c>
      <c r="AD91" s="104" t="e">
        <f ca="true">+IF(AND(ISNUMBER(OFFSET('Sanitation Data'!$D$12,0,10*ROW('Sanitation Data'!D85))),'Data Summary'!CS91="Yes"),OFFSET('Sanitation Data'!$D$12,0,10*ROW('Sanitation Data'!D85)),NA())</f>
        <v>#N/A</v>
      </c>
      <c r="AE91" s="104" t="e">
        <f ca="true">+IF(AND(ISNUMBER(OFFSET('Sanitation Data'!$D$13,0,10*ROW('Sanitation Data'!D85))),'Data Summary'!CT91="Yes"),OFFSET('Sanitation Data'!$D$13,0,10*ROW('Sanitation Data'!D85)),NA())</f>
        <v>#N/A</v>
      </c>
      <c r="AF91" s="104" t="e">
        <f ca="true">+IF(AND(ISNUMBER(OFFSET('Sanitation Data'!$E$5,0,10*ROW('Sanitation Data'!E85))),'Data Summary'!CU91="Yes"),100-OFFSET('Sanitation Data'!$E$5,0,10*ROW('Sanitation Data'!E85)),NA())</f>
        <v>#N/A</v>
      </c>
      <c r="AG91" s="104" t="e">
        <f ca="true">+IF(AND(ISNUMBER(OFFSET('Sanitation Data'!$E$7,0,10*ROW('Sanitation Data'!E85))),'Data Summary'!CV91="Yes"),OFFSET('Sanitation Data'!$E$7,0,10*ROW('Sanitation Data'!E85)),NA())</f>
        <v>#N/A</v>
      </c>
      <c r="AH91" s="104" t="e">
        <f ca="true">+IF(AND(ISNUMBER(OFFSET('Sanitation Data'!$E$11,0,10*ROW('Sanitation Data'!E85))),'Data Summary'!CW91="Yes"),OFFSET('Sanitation Data'!$E$11,0,10*ROW('Sanitation Data'!E85)),NA())</f>
        <v>#N/A</v>
      </c>
      <c r="AI91" s="104" t="e">
        <f ca="true">+IF(AND(ISNUMBER(OFFSET('Sanitation Data'!$E$12,0,10*ROW('Sanitation Data'!E85))),'Data Summary'!CX91="Yes"),OFFSET('Sanitation Data'!$E$12,0,10*ROW('Sanitation Data'!E85)),NA())</f>
        <v>#N/A</v>
      </c>
      <c r="AJ91" s="104" t="e">
        <f ca="true">+IF(AND(ISNUMBER(OFFSET('Sanitation Data'!$E$13,0,10*ROW('Sanitation Data'!E85))),'Data Summary'!CY91="Yes"),OFFSET('Sanitation Data'!$E$13,0,10*ROW('Sanitation Data'!E85)),NA())</f>
        <v>#N/A</v>
      </c>
      <c r="AK91" s="104" t="e">
        <f ca="true">+IF(AND(ISNUMBER(OFFSET('Sanitation Data'!$F$5,0,10*ROW('Sanitation Data'!F85))),'Data Summary'!CZ91="Yes"),100-OFFSET('Sanitation Data'!$F$5,0,10*ROW('Sanitation Data'!F85)),NA())</f>
        <v>#N/A</v>
      </c>
      <c r="AL91" s="104" t="e">
        <f ca="true">+IF(AND(ISNUMBER(OFFSET('Sanitation Data'!$F$7,0,10*ROW('Sanitation Data'!F85))),'Data Summary'!DA91="Yes"),OFFSET('Sanitation Data'!$F$7,0,10*ROW('Sanitation Data'!F85)),NA())</f>
        <v>#N/A</v>
      </c>
      <c r="AM91" s="104" t="e">
        <f ca="true">+IF(AND(ISNUMBER(OFFSET('Sanitation Data'!$F$11,0,10*ROW('Sanitation Data'!F85))),'Data Summary'!DB91="Yes"),OFFSET('Sanitation Data'!$F$11,0,10*ROW('Sanitation Data'!F85)),NA())</f>
        <v>#N/A</v>
      </c>
      <c r="AN91" s="104" t="e">
        <f ca="true">+IF(AND(ISNUMBER(OFFSET('Sanitation Data'!$F$12,0,10*ROW('Sanitation Data'!F85))),'Data Summary'!DC91="Yes"),OFFSET('Sanitation Data'!$F$12,0,10*ROW('Sanitation Data'!F85)),NA())</f>
        <v>#N/A</v>
      </c>
      <c r="AO91" s="104" t="e">
        <f ca="true">+IF(AND(ISNUMBER(OFFSET('Sanitation Data'!$F$13,0,10*ROW('Sanitation Data'!F85))),'Data Summary'!DD91="Yes"),OFFSET('Sanitation Data'!$F$13,0,10*ROW('Sanitation Data'!F85)),NA())</f>
        <v>#N/A</v>
      </c>
      <c r="AP91" s="104" t="e">
        <f ca="true">+IF(AND(ISNUMBER(OFFSET('Sanitation Data'!$G$5,0,10*ROW('Sanitation Data'!G85))),'Data Summary'!DE91="Yes"),100-OFFSET('Sanitation Data'!$G$5,0,10*ROW('Sanitation Data'!G85)),NA())</f>
        <v>#N/A</v>
      </c>
      <c r="AQ91" s="104" t="e">
        <f ca="true">+IF(AND(ISNUMBER(OFFSET('Sanitation Data'!$G$7,0,10*ROW('Sanitation Data'!G85))),'Data Summary'!DF91="Yes"),OFFSET('Sanitation Data'!$G$7,0,10*ROW('Sanitation Data'!G85)),NA())</f>
        <v>#N/A</v>
      </c>
      <c r="AR91" s="104" t="e">
        <f ca="true">+IF(AND(ISNUMBER(OFFSET('Sanitation Data'!$G$11,0,10*ROW('Sanitation Data'!G85))),'Data Summary'!DG91="Yes"),OFFSET('Sanitation Data'!$G$11,0,10*ROW('Sanitation Data'!G85)),NA())</f>
        <v>#N/A</v>
      </c>
      <c r="AS91" s="104" t="e">
        <f ca="true">+IF(AND(ISNUMBER(OFFSET('Sanitation Data'!$G$12,0,10*ROW('Sanitation Data'!G85))),'Data Summary'!DH91="Yes"),OFFSET('Sanitation Data'!$G$12,0,10*ROW('Sanitation Data'!G85)),NA())</f>
        <v>#N/A</v>
      </c>
      <c r="AT91" s="104" t="e">
        <f ca="true">+IF(AND(ISNUMBER(OFFSET('Sanitation Data'!$G$13,0,10*ROW('Sanitation Data'!G85))),'Data Summary'!DI91="Yes"),OFFSET('Sanitation Data'!$G$13,0,10*ROW('Sanitation Data'!G85)),NA())</f>
        <v>#N/A</v>
      </c>
      <c r="AU91" s="104" t="e">
        <f ca="true">+IF(AND(ISNUMBER(OFFSET('Sanitation Data'!$H$5,0,10*ROW('Sanitation Data'!H85))),'Data Summary'!DJ91="Yes"),100-OFFSET('Sanitation Data'!$H$5,0,10*ROW('Sanitation Data'!H85)),NA())</f>
        <v>#N/A</v>
      </c>
      <c r="AV91" s="104" t="e">
        <f ca="true">+IF(AND(ISNUMBER(OFFSET('Sanitation Data'!$H$7,0,10*ROW('Sanitation Data'!H85))),'Data Summary'!DK91="Yes"),OFFSET('Sanitation Data'!$H$7,0,10*ROW('Sanitation Data'!H85)),NA())</f>
        <v>#N/A</v>
      </c>
      <c r="AW91" s="104" t="e">
        <f ca="true">+IF(AND(ISNUMBER(OFFSET('Sanitation Data'!$H$11,0,10*ROW('Sanitation Data'!H85))),'Data Summary'!DL91="Yes"),OFFSET('Sanitation Data'!$H$11,0,10*ROW('Sanitation Data'!H85)),NA())</f>
        <v>#N/A</v>
      </c>
      <c r="AX91" s="104" t="e">
        <f ca="true">+IF(AND(ISNUMBER(OFFSET('Sanitation Data'!$H$12,0,10*ROW('Sanitation Data'!H85))),'Data Summary'!DM91="Yes"),OFFSET('Sanitation Data'!$H$12,0,10*ROW('Sanitation Data'!H85)),NA())</f>
        <v>#N/A</v>
      </c>
      <c r="AY91" s="104" t="e">
        <f ca="true">+IF(AND(ISNUMBER(OFFSET('Sanitation Data'!$H$13,0,10*ROW('Sanitation Data'!H85))),'Data Summary'!DN91="Yes"),OFFSET('Sanitation Data'!$H$13,0,10*ROW('Sanitation Data'!H85)),NA())</f>
        <v>#N/A</v>
      </c>
      <c r="AZ91" s="109" t="e">
        <f ca="true">+IF(AND(ISNUMBER(OFFSET('Hygiene Data'!$C$6,0,10*ROW('Hygiene Data'!C85))),'Data Summary'!DO91="Yes"),OFFSET('Hygiene Data'!$C$6,0,10*ROW('Hygiene Data'!C85)),NA())</f>
        <v>#N/A</v>
      </c>
      <c r="BA91" s="109" t="e">
        <f ca="true">+IF(AND(ISNUMBER(OFFSET('Hygiene Data'!$C$8,0,10*ROW('Hygiene Data'!C85))),'Data Summary'!DP91="Yes"),OFFSET('Hygiene Data'!$C$8,0,10*ROW('Hygiene Data'!C85)),NA())</f>
        <v>#N/A</v>
      </c>
      <c r="BB91" s="109" t="e">
        <f ca="true">+IF(AND(ISNUMBER(OFFSET('Hygiene Data'!$C$10,0,10*ROW('Hygiene Data'!C85))),'Data Summary'!DQ91="Yes"),OFFSET('Hygiene Data'!$C$10,0,10*ROW('Hygiene Data'!C85)),NA())</f>
        <v>#N/A</v>
      </c>
      <c r="BC91" s="109" t="e">
        <f ca="true">+IF(AND(ISNUMBER(OFFSET('Hygiene Data'!$D$6,0,10*ROW('Hygiene Data'!D85))),'Data Summary'!DR91="Yes"),OFFSET('Hygiene Data'!$D$6,0,10*ROW('Hygiene Data'!D85)),NA())</f>
        <v>#N/A</v>
      </c>
      <c r="BD91" s="109" t="e">
        <f ca="true">+IF(AND(ISNUMBER(OFFSET('Hygiene Data'!$D$8,0,10*ROW('Hygiene Data'!D85))),'Data Summary'!DS91="Yes"),OFFSET('Hygiene Data'!$D$8,0,10*ROW('Hygiene Data'!D85)),NA())</f>
        <v>#N/A</v>
      </c>
      <c r="BE91" s="109" t="e">
        <f ca="true">+IF(AND(ISNUMBER(OFFSET('Hygiene Data'!$D$10,0,10*ROW('Hygiene Data'!D85))),'Data Summary'!DT91="Yes"),OFFSET('Hygiene Data'!$D$10,0,10*ROW('Hygiene Data'!D85)),NA())</f>
        <v>#N/A</v>
      </c>
      <c r="BF91" s="109" t="e">
        <f ca="true">+IF(AND(ISNUMBER(OFFSET('Hygiene Data'!$E$6,0,10*ROW('Hygiene Data'!E85))),'Data Summary'!DU91="Yes"),OFFSET('Hygiene Data'!$E$6,0,10*ROW('Hygiene Data'!E85)),NA())</f>
        <v>#N/A</v>
      </c>
      <c r="BG91" s="109" t="e">
        <f ca="true">+IF(AND(ISNUMBER(OFFSET('Hygiene Data'!$E$8,0,10*ROW('Hygiene Data'!E85))),'Data Summary'!DV91="Yes"),OFFSET('Hygiene Data'!$E$8,0,10*ROW('Hygiene Data'!E85)),NA())</f>
        <v>#N/A</v>
      </c>
      <c r="BH91" s="109" t="e">
        <f ca="true">+IF(AND(ISNUMBER(OFFSET('Hygiene Data'!$E$10,0,10*ROW('Hygiene Data'!E85))),'Data Summary'!DW91="Yes"),OFFSET('Hygiene Data'!$E$10,0,10*ROW('Hygiene Data'!E85)),NA())</f>
        <v>#N/A</v>
      </c>
      <c r="BI91" s="109" t="e">
        <f ca="true">+IF(AND(ISNUMBER(OFFSET('Hygiene Data'!$F$6,0,10*ROW('Hygiene Data'!F85))),'Data Summary'!DX91="Yes"),OFFSET('Hygiene Data'!$F$6,0,10*ROW('Hygiene Data'!F85)),NA())</f>
        <v>#N/A</v>
      </c>
      <c r="BJ91" s="109" t="e">
        <f ca="true">+IF(AND(ISNUMBER(OFFSET('Hygiene Data'!$F$8,0,10*ROW('Hygiene Data'!F85))),'Data Summary'!DY91="Yes"),OFFSET('Hygiene Data'!$F$8,0,10*ROW('Hygiene Data'!F85)),NA())</f>
        <v>#N/A</v>
      </c>
      <c r="BK91" s="109" t="e">
        <f ca="true">+IF(AND(ISNUMBER(OFFSET('Hygiene Data'!$F$10,0,10*ROW('Hygiene Data'!F85))),'Data Summary'!DZ91="Yes"),OFFSET('Hygiene Data'!$F$10,0,10*ROW('Hygiene Data'!F85)),NA())</f>
        <v>#N/A</v>
      </c>
      <c r="BL91" s="109" t="e">
        <f ca="true">+IF(AND(ISNUMBER(OFFSET('Hygiene Data'!$G$6,0,10*ROW('Hygiene Data'!G85))),'Data Summary'!EA91="Yes"),OFFSET('Hygiene Data'!$G$6,0,10*ROW('Hygiene Data'!G85)),NA())</f>
        <v>#N/A</v>
      </c>
      <c r="BM91" s="109" t="e">
        <f ca="true">+IF(AND(ISNUMBER(OFFSET('Hygiene Data'!$G$8,0,10*ROW('Hygiene Data'!G85))),'Data Summary'!EB91="Yes"),OFFSET('Hygiene Data'!$G$8,0,10*ROW('Hygiene Data'!G85)),NA())</f>
        <v>#N/A</v>
      </c>
      <c r="BN91" s="109" t="e">
        <f ca="true">+IF(AND(ISNUMBER(OFFSET('Hygiene Data'!$G$10,0,10*ROW('Hygiene Data'!G85))),'Data Summary'!EC91="Yes"),OFFSET('Hygiene Data'!$G$10,0,10*ROW('Hygiene Data'!G85)),NA())</f>
        <v>#N/A</v>
      </c>
      <c r="BO91" s="109" t="e">
        <f ca="true">+IF(AND(ISNUMBER(OFFSET('Hygiene Data'!$H$6,0,10*ROW('Hygiene Data'!H85))),'Data Summary'!ED91="Yes"),OFFSET('Hygiene Data'!$H$6,0,10*ROW('Hygiene Data'!H85)),NA())</f>
        <v>#N/A</v>
      </c>
      <c r="BP91" s="109" t="e">
        <f ca="true">+IF(AND(ISNUMBER(OFFSET('Hygiene Data'!$H$8,0,10*ROW('Hygiene Data'!H85))),'Data Summary'!EE91="Yes"),OFFSET('Hygiene Data'!$H$8,0,10*ROW('Hygiene Data'!H85)),NA())</f>
        <v>#N/A</v>
      </c>
      <c r="BQ91" s="109" t="e">
        <f ca="true">+IF(AND(ISNUMBER(OFFSET('Hygiene Data'!$H$10,0,10*ROW('Hygiene Data'!H85))),'Data Summary'!EF91="Yes"),OFFSET('Hygiene Data'!$H$10,0,10*ROW('Hygiene Data'!H85)),NA())</f>
        <v>#N/A</v>
      </c>
    </row>
    <row r="92" x14ac:dyDescent="0.2">
      <c r="A92" s="57" t="e">
        <f ca="true">+IF(OFFSET('Water Data'!$B$1,0,10*ROW('Water Data'!B86))="",NA(),OFFSET('Water Data'!$B$1,0,10*ROW('Water Data'!B86)))</f>
        <v>#N/A</v>
      </c>
      <c r="B92" s="57" t="e">
        <f ca="true">+IF(OFFSET('Water Data'!$A$3,0,10*ROW('Water Data'!A89))="",NA(),OFFSET('Water Data'!$A$3,0,10*ROW('Water Data'!A89)))</f>
        <v>#N/A</v>
      </c>
      <c r="C92" s="57" t="e">
        <f ca="true">+IF(OFFSET('Water Data'!$C$3,0,10*ROW('Water Data'!C89))="",NA(),OFFSET('Water Data'!$C$3,0,10*ROW('Water Data'!C89)))</f>
        <v>#N/A</v>
      </c>
      <c r="D92" s="58" t="e">
        <f ca="true">+IF(AND(ISNUMBER(OFFSET('Water Data'!$C$5,0,10*ROW('Water Data'!C86))),'Data Summary'!BS92="Yes"),100-OFFSET('Water Data'!$C$5,0,10*ROW('Water Data'!C86)),NA())</f>
        <v>#N/A</v>
      </c>
      <c r="E92" s="58" t="e">
        <f ca="true">+IF(AND(ISNUMBER(OFFSET('Water Data'!$C$7,0,10*ROW('Water Data'!C86))),'Data Summary'!BT92="Yes"),OFFSET('Water Data'!$C$7,0,10*ROW('Water Data'!C86)),NA())</f>
        <v>#N/A</v>
      </c>
      <c r="F92" s="58" t="e">
        <f ca="true">+IF(AND(ISNUMBER(OFFSET('Water Data'!$C$10,0,10*ROW('Water Data'!C86))),'Data Summary'!BU92="Yes"),OFFSET('Water Data'!$C$10,0,10*ROW('Water Data'!C86)),NA())</f>
        <v>#N/A</v>
      </c>
      <c r="G92" s="58" t="e">
        <f ca="true">+IF(AND(ISNUMBER(OFFSET('Water Data'!$D$5,0,10*ROW('Water Data'!D86))),'Data Summary'!BV92="Yes"),100-OFFSET('Water Data'!$D$5,0,10*ROW('Water Data'!D86)),NA())</f>
        <v>#N/A</v>
      </c>
      <c r="H92" s="58" t="e">
        <f ca="true">+IF(AND(ISNUMBER(OFFSET('Water Data'!$D$7,0,10*ROW('Water Data'!D86))),'Data Summary'!BW92="Yes"),OFFSET('Water Data'!$D$7,0,10*ROW('Water Data'!D86)),NA())</f>
        <v>#N/A</v>
      </c>
      <c r="I92" s="58" t="e">
        <f ca="true">+IF(AND(ISNUMBER(OFFSET('Water Data'!$D$10,0,10*ROW('Water Data'!D86))),'Data Summary'!BX92="Yes"),OFFSET('Water Data'!$D$10,0,10*ROW('Water Data'!D86)),NA())</f>
        <v>#N/A</v>
      </c>
      <c r="J92" s="58" t="e">
        <f ca="true">+IF(AND(ISNUMBER(OFFSET('Water Data'!$E$5,0,10*ROW('Water Data'!E86))),'Data Summary'!BY92="Yes"),100-OFFSET('Water Data'!$E$5,0,10*ROW('Water Data'!E86)),NA())</f>
        <v>#N/A</v>
      </c>
      <c r="K92" s="58" t="e">
        <f ca="true">+IF(AND(ISNUMBER(OFFSET('Water Data'!$E$7,0,10*ROW('Water Data'!E86))),'Data Summary'!BZ92="Yes"),OFFSET('Water Data'!$E$7,0,10*ROW('Water Data'!E86)),NA())</f>
        <v>#N/A</v>
      </c>
      <c r="L92" s="58" t="e">
        <f ca="true">+IF(AND(ISNUMBER(OFFSET('Water Data'!$E$10,0,10*ROW('Water Data'!E86))),'Data Summary'!CA92="Yes"),OFFSET('Water Data'!$E$10,0,10*ROW('Water Data'!E86)),NA())</f>
        <v>#N/A</v>
      </c>
      <c r="M92" s="58" t="e">
        <f ca="true">+IF(AND(ISNUMBER(OFFSET('Water Data'!$F$5,0,10*ROW('Water Data'!F86))),'Data Summary'!CB92="Yes"),100-OFFSET('Water Data'!$F$5,0,10*ROW('Water Data'!F86)),NA())</f>
        <v>#N/A</v>
      </c>
      <c r="N92" s="58" t="e">
        <f ca="true">+IF(AND(ISNUMBER(OFFSET('Water Data'!$F$7,0,10*ROW('Water Data'!F86))),'Data Summary'!CC92="Yes"),OFFSET('Water Data'!$F$7,0,10*ROW('Water Data'!F86)),NA())</f>
        <v>#N/A</v>
      </c>
      <c r="O92" s="58" t="e">
        <f ca="true">+IF(AND(ISNUMBER(OFFSET('Water Data'!$F$10,0,10*ROW('Water Data'!F86))),'Data Summary'!CD92="Yes"),OFFSET('Water Data'!$F$10,0,10*ROW('Water Data'!F86)),NA())</f>
        <v>#N/A</v>
      </c>
      <c r="P92" s="58" t="e">
        <f ca="true">+IF(AND(ISNUMBER(OFFSET('Water Data'!$G$5,0,10*ROW('Water Data'!G86))),'Data Summary'!CE92="Yes"),100-OFFSET('Water Data'!$G$5,0,10*ROW('Water Data'!G86)),NA())</f>
        <v>#N/A</v>
      </c>
      <c r="Q92" s="58" t="e">
        <f ca="true">+IF(AND(ISNUMBER(OFFSET('Water Data'!$G$7,0,10*ROW('Water Data'!G86))),'Data Summary'!CF92="Yes"),OFFSET('Water Data'!$G$7,0,10*ROW('Water Data'!G86)),NA())</f>
        <v>#N/A</v>
      </c>
      <c r="R92" s="58" t="e">
        <f ca="true">+IF(AND(ISNUMBER(OFFSET('Water Data'!$G$10,0,10*ROW('Water Data'!G86))),'Data Summary'!CG92="Yes"),OFFSET('Water Data'!$G$10,0,10*ROW('Water Data'!G86)),NA())</f>
        <v>#N/A</v>
      </c>
      <c r="S92" s="58" t="e">
        <f ca="true">+IF(AND(ISNUMBER(OFFSET('Water Data'!$H$5,0,10*ROW('Water Data'!H86))),'Data Summary'!CH92="Yes"),100-OFFSET('Water Data'!$H$5,0,10*ROW('Water Data'!H86)),NA())</f>
        <v>#N/A</v>
      </c>
      <c r="T92" s="58" t="e">
        <f ca="true">+IF(AND(ISNUMBER(OFFSET('Water Data'!$H$7,0,10*ROW('Water Data'!H86))),'Data Summary'!CI92="Yes"),OFFSET('Water Data'!$H$7,0,10*ROW('Water Data'!H86)),NA())</f>
        <v>#N/A</v>
      </c>
      <c r="U92" s="58" t="e">
        <f ca="true">+IF(AND(ISNUMBER(OFFSET('Water Data'!$H$10,0,10*ROW('Water Data'!H86))),'Data Summary'!CJ92="Yes"),OFFSET('Water Data'!$H$10,0,10*ROW('Water Data'!H86)),NA())</f>
        <v>#N/A</v>
      </c>
      <c r="V92" s="104" t="e">
        <f ca="true">+IF(AND(ISNUMBER(OFFSET('Sanitation Data'!$C$5,0,10*ROW('Sanitation Data'!C86))),'Data Summary'!CK92="Yes"),100-OFFSET('Sanitation Data'!$C$5,0,10*ROW('Sanitation Data'!C86)),NA())</f>
        <v>#N/A</v>
      </c>
      <c r="W92" s="104" t="e">
        <f ca="true">+IF(AND(ISNUMBER(OFFSET('Sanitation Data'!$C$7,0,10*ROW('Sanitation Data'!C86))),'Data Summary'!CL92="Yes"),OFFSET('Sanitation Data'!$C$7,0,10*ROW('Sanitation Data'!C86)),NA())</f>
        <v>#N/A</v>
      </c>
      <c r="X92" s="104" t="e">
        <f ca="true">+IF(AND(ISNUMBER(OFFSET('Sanitation Data'!$C$11,0,10*ROW('Sanitation Data'!C86))),'Data Summary'!CM92="Yes"),OFFSET('Sanitation Data'!$C$11,0,10*ROW('Sanitation Data'!C86)),NA())</f>
        <v>#N/A</v>
      </c>
      <c r="Y92" s="104" t="e">
        <f ca="true">+IF(AND(ISNUMBER(OFFSET('Sanitation Data'!$C$12,0,10*ROW('Sanitation Data'!C86))),'Data Summary'!CN92="Yes"),OFFSET('Sanitation Data'!$C$12,0,10*ROW('Sanitation Data'!C86)),NA())</f>
        <v>#N/A</v>
      </c>
      <c r="Z92" s="104" t="e">
        <f ca="true">+IF(AND(ISNUMBER(OFFSET('Sanitation Data'!$C$13,0,10*ROW('Sanitation Data'!C86))),'Data Summary'!CO92="Yes"),OFFSET('Sanitation Data'!$C$13,0,10*ROW('Sanitation Data'!C86)),NA())</f>
        <v>#N/A</v>
      </c>
      <c r="AA92" s="104" t="e">
        <f ca="true">+IF(AND(ISNUMBER(OFFSET('Sanitation Data'!$D$5,0,10*ROW('Sanitation Data'!D86))),'Data Summary'!CP92="Yes"),100-OFFSET('Sanitation Data'!$D$5,0,10*ROW('Sanitation Data'!D86)),NA())</f>
        <v>#N/A</v>
      </c>
      <c r="AB92" s="104" t="e">
        <f ca="true">+IF(AND(ISNUMBER(OFFSET('Sanitation Data'!$D$7,0,10*ROW('Sanitation Data'!D86))),'Data Summary'!CQ92="Yes"),OFFSET('Sanitation Data'!$D$7,0,10*ROW('Sanitation Data'!D86)),NA())</f>
        <v>#N/A</v>
      </c>
      <c r="AC92" s="104" t="e">
        <f ca="true">+IF(AND(ISNUMBER(OFFSET('Sanitation Data'!$D$11,0,10*ROW('Sanitation Data'!D86))),'Data Summary'!CR92="Yes"),OFFSET('Sanitation Data'!$D$11,0,10*ROW('Sanitation Data'!D86)),NA())</f>
        <v>#N/A</v>
      </c>
      <c r="AD92" s="104" t="e">
        <f ca="true">+IF(AND(ISNUMBER(OFFSET('Sanitation Data'!$D$12,0,10*ROW('Sanitation Data'!D86))),'Data Summary'!CS92="Yes"),OFFSET('Sanitation Data'!$D$12,0,10*ROW('Sanitation Data'!D86)),NA())</f>
        <v>#N/A</v>
      </c>
      <c r="AE92" s="104" t="e">
        <f ca="true">+IF(AND(ISNUMBER(OFFSET('Sanitation Data'!$D$13,0,10*ROW('Sanitation Data'!D86))),'Data Summary'!CT92="Yes"),OFFSET('Sanitation Data'!$D$13,0,10*ROW('Sanitation Data'!D86)),NA())</f>
        <v>#N/A</v>
      </c>
      <c r="AF92" s="104" t="e">
        <f ca="true">+IF(AND(ISNUMBER(OFFSET('Sanitation Data'!$E$5,0,10*ROW('Sanitation Data'!E86))),'Data Summary'!CU92="Yes"),100-OFFSET('Sanitation Data'!$E$5,0,10*ROW('Sanitation Data'!E86)),NA())</f>
        <v>#N/A</v>
      </c>
      <c r="AG92" s="104" t="e">
        <f ca="true">+IF(AND(ISNUMBER(OFFSET('Sanitation Data'!$E$7,0,10*ROW('Sanitation Data'!E86))),'Data Summary'!CV92="Yes"),OFFSET('Sanitation Data'!$E$7,0,10*ROW('Sanitation Data'!E86)),NA())</f>
        <v>#N/A</v>
      </c>
      <c r="AH92" s="104" t="e">
        <f ca="true">+IF(AND(ISNUMBER(OFFSET('Sanitation Data'!$E$11,0,10*ROW('Sanitation Data'!E86))),'Data Summary'!CW92="Yes"),OFFSET('Sanitation Data'!$E$11,0,10*ROW('Sanitation Data'!E86)),NA())</f>
        <v>#N/A</v>
      </c>
      <c r="AI92" s="104" t="e">
        <f ca="true">+IF(AND(ISNUMBER(OFFSET('Sanitation Data'!$E$12,0,10*ROW('Sanitation Data'!E86))),'Data Summary'!CX92="Yes"),OFFSET('Sanitation Data'!$E$12,0,10*ROW('Sanitation Data'!E86)),NA())</f>
        <v>#N/A</v>
      </c>
      <c r="AJ92" s="104" t="e">
        <f ca="true">+IF(AND(ISNUMBER(OFFSET('Sanitation Data'!$E$13,0,10*ROW('Sanitation Data'!E86))),'Data Summary'!CY92="Yes"),OFFSET('Sanitation Data'!$E$13,0,10*ROW('Sanitation Data'!E86)),NA())</f>
        <v>#N/A</v>
      </c>
      <c r="AK92" s="104" t="e">
        <f ca="true">+IF(AND(ISNUMBER(OFFSET('Sanitation Data'!$F$5,0,10*ROW('Sanitation Data'!F86))),'Data Summary'!CZ92="Yes"),100-OFFSET('Sanitation Data'!$F$5,0,10*ROW('Sanitation Data'!F86)),NA())</f>
        <v>#N/A</v>
      </c>
      <c r="AL92" s="104" t="e">
        <f ca="true">+IF(AND(ISNUMBER(OFFSET('Sanitation Data'!$F$7,0,10*ROW('Sanitation Data'!F86))),'Data Summary'!DA92="Yes"),OFFSET('Sanitation Data'!$F$7,0,10*ROW('Sanitation Data'!F86)),NA())</f>
        <v>#N/A</v>
      </c>
      <c r="AM92" s="104" t="e">
        <f ca="true">+IF(AND(ISNUMBER(OFFSET('Sanitation Data'!$F$11,0,10*ROW('Sanitation Data'!F86))),'Data Summary'!DB92="Yes"),OFFSET('Sanitation Data'!$F$11,0,10*ROW('Sanitation Data'!F86)),NA())</f>
        <v>#N/A</v>
      </c>
      <c r="AN92" s="104" t="e">
        <f ca="true">+IF(AND(ISNUMBER(OFFSET('Sanitation Data'!$F$12,0,10*ROW('Sanitation Data'!F86))),'Data Summary'!DC92="Yes"),OFFSET('Sanitation Data'!$F$12,0,10*ROW('Sanitation Data'!F86)),NA())</f>
        <v>#N/A</v>
      </c>
      <c r="AO92" s="104" t="e">
        <f ca="true">+IF(AND(ISNUMBER(OFFSET('Sanitation Data'!$F$13,0,10*ROW('Sanitation Data'!F86))),'Data Summary'!DD92="Yes"),OFFSET('Sanitation Data'!$F$13,0,10*ROW('Sanitation Data'!F86)),NA())</f>
        <v>#N/A</v>
      </c>
      <c r="AP92" s="104" t="e">
        <f ca="true">+IF(AND(ISNUMBER(OFFSET('Sanitation Data'!$G$5,0,10*ROW('Sanitation Data'!G86))),'Data Summary'!DE92="Yes"),100-OFFSET('Sanitation Data'!$G$5,0,10*ROW('Sanitation Data'!G86)),NA())</f>
        <v>#N/A</v>
      </c>
      <c r="AQ92" s="104" t="e">
        <f ca="true">+IF(AND(ISNUMBER(OFFSET('Sanitation Data'!$G$7,0,10*ROW('Sanitation Data'!G86))),'Data Summary'!DF92="Yes"),OFFSET('Sanitation Data'!$G$7,0,10*ROW('Sanitation Data'!G86)),NA())</f>
        <v>#N/A</v>
      </c>
      <c r="AR92" s="104" t="e">
        <f ca="true">+IF(AND(ISNUMBER(OFFSET('Sanitation Data'!$G$11,0,10*ROW('Sanitation Data'!G86))),'Data Summary'!DG92="Yes"),OFFSET('Sanitation Data'!$G$11,0,10*ROW('Sanitation Data'!G86)),NA())</f>
        <v>#N/A</v>
      </c>
      <c r="AS92" s="104" t="e">
        <f ca="true">+IF(AND(ISNUMBER(OFFSET('Sanitation Data'!$G$12,0,10*ROW('Sanitation Data'!G86))),'Data Summary'!DH92="Yes"),OFFSET('Sanitation Data'!$G$12,0,10*ROW('Sanitation Data'!G86)),NA())</f>
        <v>#N/A</v>
      </c>
      <c r="AT92" s="104" t="e">
        <f ca="true">+IF(AND(ISNUMBER(OFFSET('Sanitation Data'!$G$13,0,10*ROW('Sanitation Data'!G86))),'Data Summary'!DI92="Yes"),OFFSET('Sanitation Data'!$G$13,0,10*ROW('Sanitation Data'!G86)),NA())</f>
        <v>#N/A</v>
      </c>
      <c r="AU92" s="104" t="e">
        <f ca="true">+IF(AND(ISNUMBER(OFFSET('Sanitation Data'!$H$5,0,10*ROW('Sanitation Data'!H86))),'Data Summary'!DJ92="Yes"),100-OFFSET('Sanitation Data'!$H$5,0,10*ROW('Sanitation Data'!H86)),NA())</f>
        <v>#N/A</v>
      </c>
      <c r="AV92" s="104" t="e">
        <f ca="true">+IF(AND(ISNUMBER(OFFSET('Sanitation Data'!$H$7,0,10*ROW('Sanitation Data'!H86))),'Data Summary'!DK92="Yes"),OFFSET('Sanitation Data'!$H$7,0,10*ROW('Sanitation Data'!H86)),NA())</f>
        <v>#N/A</v>
      </c>
      <c r="AW92" s="104" t="e">
        <f ca="true">+IF(AND(ISNUMBER(OFFSET('Sanitation Data'!$H$11,0,10*ROW('Sanitation Data'!H86))),'Data Summary'!DL92="Yes"),OFFSET('Sanitation Data'!$H$11,0,10*ROW('Sanitation Data'!H86)),NA())</f>
        <v>#N/A</v>
      </c>
      <c r="AX92" s="104" t="e">
        <f ca="true">+IF(AND(ISNUMBER(OFFSET('Sanitation Data'!$H$12,0,10*ROW('Sanitation Data'!H86))),'Data Summary'!DM92="Yes"),OFFSET('Sanitation Data'!$H$12,0,10*ROW('Sanitation Data'!H86)),NA())</f>
        <v>#N/A</v>
      </c>
      <c r="AY92" s="104" t="e">
        <f ca="true">+IF(AND(ISNUMBER(OFFSET('Sanitation Data'!$H$13,0,10*ROW('Sanitation Data'!H86))),'Data Summary'!DN92="Yes"),OFFSET('Sanitation Data'!$H$13,0,10*ROW('Sanitation Data'!H86)),NA())</f>
        <v>#N/A</v>
      </c>
      <c r="AZ92" s="109" t="e">
        <f ca="true">+IF(AND(ISNUMBER(OFFSET('Hygiene Data'!$C$6,0,10*ROW('Hygiene Data'!C86))),'Data Summary'!DO92="Yes"),OFFSET('Hygiene Data'!$C$6,0,10*ROW('Hygiene Data'!C86)),NA())</f>
        <v>#N/A</v>
      </c>
      <c r="BA92" s="109" t="e">
        <f ca="true">+IF(AND(ISNUMBER(OFFSET('Hygiene Data'!$C$8,0,10*ROW('Hygiene Data'!C86))),'Data Summary'!DP92="Yes"),OFFSET('Hygiene Data'!$C$8,0,10*ROW('Hygiene Data'!C86)),NA())</f>
        <v>#N/A</v>
      </c>
      <c r="BB92" s="109" t="e">
        <f ca="true">+IF(AND(ISNUMBER(OFFSET('Hygiene Data'!$C$10,0,10*ROW('Hygiene Data'!C86))),'Data Summary'!DQ92="Yes"),OFFSET('Hygiene Data'!$C$10,0,10*ROW('Hygiene Data'!C86)),NA())</f>
        <v>#N/A</v>
      </c>
      <c r="BC92" s="109" t="e">
        <f ca="true">+IF(AND(ISNUMBER(OFFSET('Hygiene Data'!$D$6,0,10*ROW('Hygiene Data'!D86))),'Data Summary'!DR92="Yes"),OFFSET('Hygiene Data'!$D$6,0,10*ROW('Hygiene Data'!D86)),NA())</f>
        <v>#N/A</v>
      </c>
      <c r="BD92" s="109" t="e">
        <f ca="true">+IF(AND(ISNUMBER(OFFSET('Hygiene Data'!$D$8,0,10*ROW('Hygiene Data'!D86))),'Data Summary'!DS92="Yes"),OFFSET('Hygiene Data'!$D$8,0,10*ROW('Hygiene Data'!D86)),NA())</f>
        <v>#N/A</v>
      </c>
      <c r="BE92" s="109" t="e">
        <f ca="true">+IF(AND(ISNUMBER(OFFSET('Hygiene Data'!$D$10,0,10*ROW('Hygiene Data'!D86))),'Data Summary'!DT92="Yes"),OFFSET('Hygiene Data'!$D$10,0,10*ROW('Hygiene Data'!D86)),NA())</f>
        <v>#N/A</v>
      </c>
      <c r="BF92" s="109" t="e">
        <f ca="true">+IF(AND(ISNUMBER(OFFSET('Hygiene Data'!$E$6,0,10*ROW('Hygiene Data'!E86))),'Data Summary'!DU92="Yes"),OFFSET('Hygiene Data'!$E$6,0,10*ROW('Hygiene Data'!E86)),NA())</f>
        <v>#N/A</v>
      </c>
      <c r="BG92" s="109" t="e">
        <f ca="true">+IF(AND(ISNUMBER(OFFSET('Hygiene Data'!$E$8,0,10*ROW('Hygiene Data'!E86))),'Data Summary'!DV92="Yes"),OFFSET('Hygiene Data'!$E$8,0,10*ROW('Hygiene Data'!E86)),NA())</f>
        <v>#N/A</v>
      </c>
      <c r="BH92" s="109" t="e">
        <f ca="true">+IF(AND(ISNUMBER(OFFSET('Hygiene Data'!$E$10,0,10*ROW('Hygiene Data'!E86))),'Data Summary'!DW92="Yes"),OFFSET('Hygiene Data'!$E$10,0,10*ROW('Hygiene Data'!E86)),NA())</f>
        <v>#N/A</v>
      </c>
      <c r="BI92" s="109" t="e">
        <f ca="true">+IF(AND(ISNUMBER(OFFSET('Hygiene Data'!$F$6,0,10*ROW('Hygiene Data'!F86))),'Data Summary'!DX92="Yes"),OFFSET('Hygiene Data'!$F$6,0,10*ROW('Hygiene Data'!F86)),NA())</f>
        <v>#N/A</v>
      </c>
      <c r="BJ92" s="109" t="e">
        <f ca="true">+IF(AND(ISNUMBER(OFFSET('Hygiene Data'!$F$8,0,10*ROW('Hygiene Data'!F86))),'Data Summary'!DY92="Yes"),OFFSET('Hygiene Data'!$F$8,0,10*ROW('Hygiene Data'!F86)),NA())</f>
        <v>#N/A</v>
      </c>
      <c r="BK92" s="109" t="e">
        <f ca="true">+IF(AND(ISNUMBER(OFFSET('Hygiene Data'!$F$10,0,10*ROW('Hygiene Data'!F86))),'Data Summary'!DZ92="Yes"),OFFSET('Hygiene Data'!$F$10,0,10*ROW('Hygiene Data'!F86)),NA())</f>
        <v>#N/A</v>
      </c>
      <c r="BL92" s="109" t="e">
        <f ca="true">+IF(AND(ISNUMBER(OFFSET('Hygiene Data'!$G$6,0,10*ROW('Hygiene Data'!G86))),'Data Summary'!EA92="Yes"),OFFSET('Hygiene Data'!$G$6,0,10*ROW('Hygiene Data'!G86)),NA())</f>
        <v>#N/A</v>
      </c>
      <c r="BM92" s="109" t="e">
        <f ca="true">+IF(AND(ISNUMBER(OFFSET('Hygiene Data'!$G$8,0,10*ROW('Hygiene Data'!G86))),'Data Summary'!EB92="Yes"),OFFSET('Hygiene Data'!$G$8,0,10*ROW('Hygiene Data'!G86)),NA())</f>
        <v>#N/A</v>
      </c>
      <c r="BN92" s="109" t="e">
        <f ca="true">+IF(AND(ISNUMBER(OFFSET('Hygiene Data'!$G$10,0,10*ROW('Hygiene Data'!G86))),'Data Summary'!EC92="Yes"),OFFSET('Hygiene Data'!$G$10,0,10*ROW('Hygiene Data'!G86)),NA())</f>
        <v>#N/A</v>
      </c>
      <c r="BO92" s="109" t="e">
        <f ca="true">+IF(AND(ISNUMBER(OFFSET('Hygiene Data'!$H$6,0,10*ROW('Hygiene Data'!H86))),'Data Summary'!ED92="Yes"),OFFSET('Hygiene Data'!$H$6,0,10*ROW('Hygiene Data'!H86)),NA())</f>
        <v>#N/A</v>
      </c>
      <c r="BP92" s="109" t="e">
        <f ca="true">+IF(AND(ISNUMBER(OFFSET('Hygiene Data'!$H$8,0,10*ROW('Hygiene Data'!H86))),'Data Summary'!EE92="Yes"),OFFSET('Hygiene Data'!$H$8,0,10*ROW('Hygiene Data'!H86)),NA())</f>
        <v>#N/A</v>
      </c>
      <c r="BQ92" s="109" t="e">
        <f ca="true">+IF(AND(ISNUMBER(OFFSET('Hygiene Data'!$H$10,0,10*ROW('Hygiene Data'!H86))),'Data Summary'!EF92="Yes"),OFFSET('Hygiene Data'!$H$10,0,10*ROW('Hygiene Data'!H86)),NA())</f>
        <v>#N/A</v>
      </c>
    </row>
    <row r="93" x14ac:dyDescent="0.2">
      <c r="A93" s="57" t="e">
        <f ca="true">+IF(OFFSET('Water Data'!$B$1,0,10*ROW('Water Data'!B87))="",NA(),OFFSET('Water Data'!$B$1,0,10*ROW('Water Data'!B87)))</f>
        <v>#N/A</v>
      </c>
      <c r="B93" s="57" t="e">
        <f ca="true">+IF(OFFSET('Water Data'!$A$3,0,10*ROW('Water Data'!A90))="",NA(),OFFSET('Water Data'!$A$3,0,10*ROW('Water Data'!A90)))</f>
        <v>#N/A</v>
      </c>
      <c r="C93" s="57" t="e">
        <f ca="true">+IF(OFFSET('Water Data'!$C$3,0,10*ROW('Water Data'!C90))="",NA(),OFFSET('Water Data'!$C$3,0,10*ROW('Water Data'!C90)))</f>
        <v>#N/A</v>
      </c>
      <c r="D93" s="58" t="e">
        <f ca="true">+IF(AND(ISNUMBER(OFFSET('Water Data'!$C$5,0,10*ROW('Water Data'!C87))),'Data Summary'!BS93="Yes"),100-OFFSET('Water Data'!$C$5,0,10*ROW('Water Data'!C87)),NA())</f>
        <v>#N/A</v>
      </c>
      <c r="E93" s="58" t="e">
        <f ca="true">+IF(AND(ISNUMBER(OFFSET('Water Data'!$C$7,0,10*ROW('Water Data'!C87))),'Data Summary'!BT93="Yes"),OFFSET('Water Data'!$C$7,0,10*ROW('Water Data'!C87)),NA())</f>
        <v>#N/A</v>
      </c>
      <c r="F93" s="58" t="e">
        <f ca="true">+IF(AND(ISNUMBER(OFFSET('Water Data'!$C$10,0,10*ROW('Water Data'!C87))),'Data Summary'!BU93="Yes"),OFFSET('Water Data'!$C$10,0,10*ROW('Water Data'!C87)),NA())</f>
        <v>#N/A</v>
      </c>
      <c r="G93" s="58" t="e">
        <f ca="true">+IF(AND(ISNUMBER(OFFSET('Water Data'!$D$5,0,10*ROW('Water Data'!D87))),'Data Summary'!BV93="Yes"),100-OFFSET('Water Data'!$D$5,0,10*ROW('Water Data'!D87)),NA())</f>
        <v>#N/A</v>
      </c>
      <c r="H93" s="58" t="e">
        <f ca="true">+IF(AND(ISNUMBER(OFFSET('Water Data'!$D$7,0,10*ROW('Water Data'!D87))),'Data Summary'!BW93="Yes"),OFFSET('Water Data'!$D$7,0,10*ROW('Water Data'!D87)),NA())</f>
        <v>#N/A</v>
      </c>
      <c r="I93" s="58" t="e">
        <f ca="true">+IF(AND(ISNUMBER(OFFSET('Water Data'!$D$10,0,10*ROW('Water Data'!D87))),'Data Summary'!BX93="Yes"),OFFSET('Water Data'!$D$10,0,10*ROW('Water Data'!D87)),NA())</f>
        <v>#N/A</v>
      </c>
      <c r="J93" s="58" t="e">
        <f ca="true">+IF(AND(ISNUMBER(OFFSET('Water Data'!$E$5,0,10*ROW('Water Data'!E87))),'Data Summary'!BY93="Yes"),100-OFFSET('Water Data'!$E$5,0,10*ROW('Water Data'!E87)),NA())</f>
        <v>#N/A</v>
      </c>
      <c r="K93" s="58" t="e">
        <f ca="true">+IF(AND(ISNUMBER(OFFSET('Water Data'!$E$7,0,10*ROW('Water Data'!E87))),'Data Summary'!BZ93="Yes"),OFFSET('Water Data'!$E$7,0,10*ROW('Water Data'!E87)),NA())</f>
        <v>#N/A</v>
      </c>
      <c r="L93" s="58" t="e">
        <f ca="true">+IF(AND(ISNUMBER(OFFSET('Water Data'!$E$10,0,10*ROW('Water Data'!E87))),'Data Summary'!CA93="Yes"),OFFSET('Water Data'!$E$10,0,10*ROW('Water Data'!E87)),NA())</f>
        <v>#N/A</v>
      </c>
      <c r="M93" s="58" t="e">
        <f ca="true">+IF(AND(ISNUMBER(OFFSET('Water Data'!$F$5,0,10*ROW('Water Data'!F87))),'Data Summary'!CB93="Yes"),100-OFFSET('Water Data'!$F$5,0,10*ROW('Water Data'!F87)),NA())</f>
        <v>#N/A</v>
      </c>
      <c r="N93" s="58" t="e">
        <f ca="true">+IF(AND(ISNUMBER(OFFSET('Water Data'!$F$7,0,10*ROW('Water Data'!F87))),'Data Summary'!CC93="Yes"),OFFSET('Water Data'!$F$7,0,10*ROW('Water Data'!F87)),NA())</f>
        <v>#N/A</v>
      </c>
      <c r="O93" s="58" t="e">
        <f ca="true">+IF(AND(ISNUMBER(OFFSET('Water Data'!$F$10,0,10*ROW('Water Data'!F87))),'Data Summary'!CD93="Yes"),OFFSET('Water Data'!$F$10,0,10*ROW('Water Data'!F87)),NA())</f>
        <v>#N/A</v>
      </c>
      <c r="P93" s="58" t="e">
        <f ca="true">+IF(AND(ISNUMBER(OFFSET('Water Data'!$G$5,0,10*ROW('Water Data'!G87))),'Data Summary'!CE93="Yes"),100-OFFSET('Water Data'!$G$5,0,10*ROW('Water Data'!G87)),NA())</f>
        <v>#N/A</v>
      </c>
      <c r="Q93" s="58" t="e">
        <f ca="true">+IF(AND(ISNUMBER(OFFSET('Water Data'!$G$7,0,10*ROW('Water Data'!G87))),'Data Summary'!CF93="Yes"),OFFSET('Water Data'!$G$7,0,10*ROW('Water Data'!G87)),NA())</f>
        <v>#N/A</v>
      </c>
      <c r="R93" s="58" t="e">
        <f ca="true">+IF(AND(ISNUMBER(OFFSET('Water Data'!$G$10,0,10*ROW('Water Data'!G87))),'Data Summary'!CG93="Yes"),OFFSET('Water Data'!$G$10,0,10*ROW('Water Data'!G87)),NA())</f>
        <v>#N/A</v>
      </c>
      <c r="S93" s="58" t="e">
        <f ca="true">+IF(AND(ISNUMBER(OFFSET('Water Data'!$H$5,0,10*ROW('Water Data'!H87))),'Data Summary'!CH93="Yes"),100-OFFSET('Water Data'!$H$5,0,10*ROW('Water Data'!H87)),NA())</f>
        <v>#N/A</v>
      </c>
      <c r="T93" s="58" t="e">
        <f ca="true">+IF(AND(ISNUMBER(OFFSET('Water Data'!$H$7,0,10*ROW('Water Data'!H87))),'Data Summary'!CI93="Yes"),OFFSET('Water Data'!$H$7,0,10*ROW('Water Data'!H87)),NA())</f>
        <v>#N/A</v>
      </c>
      <c r="U93" s="58" t="e">
        <f ca="true">+IF(AND(ISNUMBER(OFFSET('Water Data'!$H$10,0,10*ROW('Water Data'!H87))),'Data Summary'!CJ93="Yes"),OFFSET('Water Data'!$H$10,0,10*ROW('Water Data'!H87)),NA())</f>
        <v>#N/A</v>
      </c>
      <c r="V93" s="104" t="e">
        <f ca="true">+IF(AND(ISNUMBER(OFFSET('Sanitation Data'!$C$5,0,10*ROW('Sanitation Data'!C87))),'Data Summary'!CK93="Yes"),100-OFFSET('Sanitation Data'!$C$5,0,10*ROW('Sanitation Data'!C87)),NA())</f>
        <v>#N/A</v>
      </c>
      <c r="W93" s="104" t="e">
        <f ca="true">+IF(AND(ISNUMBER(OFFSET('Sanitation Data'!$C$7,0,10*ROW('Sanitation Data'!C87))),'Data Summary'!CL93="Yes"),OFFSET('Sanitation Data'!$C$7,0,10*ROW('Sanitation Data'!C87)),NA())</f>
        <v>#N/A</v>
      </c>
      <c r="X93" s="104" t="e">
        <f ca="true">+IF(AND(ISNUMBER(OFFSET('Sanitation Data'!$C$11,0,10*ROW('Sanitation Data'!C87))),'Data Summary'!CM93="Yes"),OFFSET('Sanitation Data'!$C$11,0,10*ROW('Sanitation Data'!C87)),NA())</f>
        <v>#N/A</v>
      </c>
      <c r="Y93" s="104" t="e">
        <f ca="true">+IF(AND(ISNUMBER(OFFSET('Sanitation Data'!$C$12,0,10*ROW('Sanitation Data'!C87))),'Data Summary'!CN93="Yes"),OFFSET('Sanitation Data'!$C$12,0,10*ROW('Sanitation Data'!C87)),NA())</f>
        <v>#N/A</v>
      </c>
      <c r="Z93" s="104" t="e">
        <f ca="true">+IF(AND(ISNUMBER(OFFSET('Sanitation Data'!$C$13,0,10*ROW('Sanitation Data'!C87))),'Data Summary'!CO93="Yes"),OFFSET('Sanitation Data'!$C$13,0,10*ROW('Sanitation Data'!C87)),NA())</f>
        <v>#N/A</v>
      </c>
      <c r="AA93" s="104" t="e">
        <f ca="true">+IF(AND(ISNUMBER(OFFSET('Sanitation Data'!$D$5,0,10*ROW('Sanitation Data'!D87))),'Data Summary'!CP93="Yes"),100-OFFSET('Sanitation Data'!$D$5,0,10*ROW('Sanitation Data'!D87)),NA())</f>
        <v>#N/A</v>
      </c>
      <c r="AB93" s="104" t="e">
        <f ca="true">+IF(AND(ISNUMBER(OFFSET('Sanitation Data'!$D$7,0,10*ROW('Sanitation Data'!D87))),'Data Summary'!CQ93="Yes"),OFFSET('Sanitation Data'!$D$7,0,10*ROW('Sanitation Data'!D87)),NA())</f>
        <v>#N/A</v>
      </c>
      <c r="AC93" s="104" t="e">
        <f ca="true">+IF(AND(ISNUMBER(OFFSET('Sanitation Data'!$D$11,0,10*ROW('Sanitation Data'!D87))),'Data Summary'!CR93="Yes"),OFFSET('Sanitation Data'!$D$11,0,10*ROW('Sanitation Data'!D87)),NA())</f>
        <v>#N/A</v>
      </c>
      <c r="AD93" s="104" t="e">
        <f ca="true">+IF(AND(ISNUMBER(OFFSET('Sanitation Data'!$D$12,0,10*ROW('Sanitation Data'!D87))),'Data Summary'!CS93="Yes"),OFFSET('Sanitation Data'!$D$12,0,10*ROW('Sanitation Data'!D87)),NA())</f>
        <v>#N/A</v>
      </c>
      <c r="AE93" s="104" t="e">
        <f ca="true">+IF(AND(ISNUMBER(OFFSET('Sanitation Data'!$D$13,0,10*ROW('Sanitation Data'!D87))),'Data Summary'!CT93="Yes"),OFFSET('Sanitation Data'!$D$13,0,10*ROW('Sanitation Data'!D87)),NA())</f>
        <v>#N/A</v>
      </c>
      <c r="AF93" s="104" t="e">
        <f ca="true">+IF(AND(ISNUMBER(OFFSET('Sanitation Data'!$E$5,0,10*ROW('Sanitation Data'!E87))),'Data Summary'!CU93="Yes"),100-OFFSET('Sanitation Data'!$E$5,0,10*ROW('Sanitation Data'!E87)),NA())</f>
        <v>#N/A</v>
      </c>
      <c r="AG93" s="104" t="e">
        <f ca="true">+IF(AND(ISNUMBER(OFFSET('Sanitation Data'!$E$7,0,10*ROW('Sanitation Data'!E87))),'Data Summary'!CV93="Yes"),OFFSET('Sanitation Data'!$E$7,0,10*ROW('Sanitation Data'!E87)),NA())</f>
        <v>#N/A</v>
      </c>
      <c r="AH93" s="104" t="e">
        <f ca="true">+IF(AND(ISNUMBER(OFFSET('Sanitation Data'!$E$11,0,10*ROW('Sanitation Data'!E87))),'Data Summary'!CW93="Yes"),OFFSET('Sanitation Data'!$E$11,0,10*ROW('Sanitation Data'!E87)),NA())</f>
        <v>#N/A</v>
      </c>
      <c r="AI93" s="104" t="e">
        <f ca="true">+IF(AND(ISNUMBER(OFFSET('Sanitation Data'!$E$12,0,10*ROW('Sanitation Data'!E87))),'Data Summary'!CX93="Yes"),OFFSET('Sanitation Data'!$E$12,0,10*ROW('Sanitation Data'!E87)),NA())</f>
        <v>#N/A</v>
      </c>
      <c r="AJ93" s="104" t="e">
        <f ca="true">+IF(AND(ISNUMBER(OFFSET('Sanitation Data'!$E$13,0,10*ROW('Sanitation Data'!E87))),'Data Summary'!CY93="Yes"),OFFSET('Sanitation Data'!$E$13,0,10*ROW('Sanitation Data'!E87)),NA())</f>
        <v>#N/A</v>
      </c>
      <c r="AK93" s="104" t="e">
        <f ca="true">+IF(AND(ISNUMBER(OFFSET('Sanitation Data'!$F$5,0,10*ROW('Sanitation Data'!F87))),'Data Summary'!CZ93="Yes"),100-OFFSET('Sanitation Data'!$F$5,0,10*ROW('Sanitation Data'!F87)),NA())</f>
        <v>#N/A</v>
      </c>
      <c r="AL93" s="104" t="e">
        <f ca="true">+IF(AND(ISNUMBER(OFFSET('Sanitation Data'!$F$7,0,10*ROW('Sanitation Data'!F87))),'Data Summary'!DA93="Yes"),OFFSET('Sanitation Data'!$F$7,0,10*ROW('Sanitation Data'!F87)),NA())</f>
        <v>#N/A</v>
      </c>
      <c r="AM93" s="104" t="e">
        <f ca="true">+IF(AND(ISNUMBER(OFFSET('Sanitation Data'!$F$11,0,10*ROW('Sanitation Data'!F87))),'Data Summary'!DB93="Yes"),OFFSET('Sanitation Data'!$F$11,0,10*ROW('Sanitation Data'!F87)),NA())</f>
        <v>#N/A</v>
      </c>
      <c r="AN93" s="104" t="e">
        <f ca="true">+IF(AND(ISNUMBER(OFFSET('Sanitation Data'!$F$12,0,10*ROW('Sanitation Data'!F87))),'Data Summary'!DC93="Yes"),OFFSET('Sanitation Data'!$F$12,0,10*ROW('Sanitation Data'!F87)),NA())</f>
        <v>#N/A</v>
      </c>
      <c r="AO93" s="104" t="e">
        <f ca="true">+IF(AND(ISNUMBER(OFFSET('Sanitation Data'!$F$13,0,10*ROW('Sanitation Data'!F87))),'Data Summary'!DD93="Yes"),OFFSET('Sanitation Data'!$F$13,0,10*ROW('Sanitation Data'!F87)),NA())</f>
        <v>#N/A</v>
      </c>
      <c r="AP93" s="104" t="e">
        <f ca="true">+IF(AND(ISNUMBER(OFFSET('Sanitation Data'!$G$5,0,10*ROW('Sanitation Data'!G87))),'Data Summary'!DE93="Yes"),100-OFFSET('Sanitation Data'!$G$5,0,10*ROW('Sanitation Data'!G87)),NA())</f>
        <v>#N/A</v>
      </c>
      <c r="AQ93" s="104" t="e">
        <f ca="true">+IF(AND(ISNUMBER(OFFSET('Sanitation Data'!$G$7,0,10*ROW('Sanitation Data'!G87))),'Data Summary'!DF93="Yes"),OFFSET('Sanitation Data'!$G$7,0,10*ROW('Sanitation Data'!G87)),NA())</f>
        <v>#N/A</v>
      </c>
      <c r="AR93" s="104" t="e">
        <f ca="true">+IF(AND(ISNUMBER(OFFSET('Sanitation Data'!$G$11,0,10*ROW('Sanitation Data'!G87))),'Data Summary'!DG93="Yes"),OFFSET('Sanitation Data'!$G$11,0,10*ROW('Sanitation Data'!G87)),NA())</f>
        <v>#N/A</v>
      </c>
      <c r="AS93" s="104" t="e">
        <f ca="true">+IF(AND(ISNUMBER(OFFSET('Sanitation Data'!$G$12,0,10*ROW('Sanitation Data'!G87))),'Data Summary'!DH93="Yes"),OFFSET('Sanitation Data'!$G$12,0,10*ROW('Sanitation Data'!G87)),NA())</f>
        <v>#N/A</v>
      </c>
      <c r="AT93" s="104" t="e">
        <f ca="true">+IF(AND(ISNUMBER(OFFSET('Sanitation Data'!$G$13,0,10*ROW('Sanitation Data'!G87))),'Data Summary'!DI93="Yes"),OFFSET('Sanitation Data'!$G$13,0,10*ROW('Sanitation Data'!G87)),NA())</f>
        <v>#N/A</v>
      </c>
      <c r="AU93" s="104" t="e">
        <f ca="true">+IF(AND(ISNUMBER(OFFSET('Sanitation Data'!$H$5,0,10*ROW('Sanitation Data'!H87))),'Data Summary'!DJ93="Yes"),100-OFFSET('Sanitation Data'!$H$5,0,10*ROW('Sanitation Data'!H87)),NA())</f>
        <v>#N/A</v>
      </c>
      <c r="AV93" s="104" t="e">
        <f ca="true">+IF(AND(ISNUMBER(OFFSET('Sanitation Data'!$H$7,0,10*ROW('Sanitation Data'!H87))),'Data Summary'!DK93="Yes"),OFFSET('Sanitation Data'!$H$7,0,10*ROW('Sanitation Data'!H87)),NA())</f>
        <v>#N/A</v>
      </c>
      <c r="AW93" s="104" t="e">
        <f ca="true">+IF(AND(ISNUMBER(OFFSET('Sanitation Data'!$H$11,0,10*ROW('Sanitation Data'!H87))),'Data Summary'!DL93="Yes"),OFFSET('Sanitation Data'!$H$11,0,10*ROW('Sanitation Data'!H87)),NA())</f>
        <v>#N/A</v>
      </c>
      <c r="AX93" s="104" t="e">
        <f ca="true">+IF(AND(ISNUMBER(OFFSET('Sanitation Data'!$H$12,0,10*ROW('Sanitation Data'!H87))),'Data Summary'!DM93="Yes"),OFFSET('Sanitation Data'!$H$12,0,10*ROW('Sanitation Data'!H87)),NA())</f>
        <v>#N/A</v>
      </c>
      <c r="AY93" s="104" t="e">
        <f ca="true">+IF(AND(ISNUMBER(OFFSET('Sanitation Data'!$H$13,0,10*ROW('Sanitation Data'!H87))),'Data Summary'!DN93="Yes"),OFFSET('Sanitation Data'!$H$13,0,10*ROW('Sanitation Data'!H87)),NA())</f>
        <v>#N/A</v>
      </c>
      <c r="AZ93" s="109" t="e">
        <f ca="true">+IF(AND(ISNUMBER(OFFSET('Hygiene Data'!$C$6,0,10*ROW('Hygiene Data'!C87))),'Data Summary'!DO93="Yes"),OFFSET('Hygiene Data'!$C$6,0,10*ROW('Hygiene Data'!C87)),NA())</f>
        <v>#N/A</v>
      </c>
      <c r="BA93" s="109" t="e">
        <f ca="true">+IF(AND(ISNUMBER(OFFSET('Hygiene Data'!$C$8,0,10*ROW('Hygiene Data'!C87))),'Data Summary'!DP93="Yes"),OFFSET('Hygiene Data'!$C$8,0,10*ROW('Hygiene Data'!C87)),NA())</f>
        <v>#N/A</v>
      </c>
      <c r="BB93" s="109" t="e">
        <f ca="true">+IF(AND(ISNUMBER(OFFSET('Hygiene Data'!$C$10,0,10*ROW('Hygiene Data'!C87))),'Data Summary'!DQ93="Yes"),OFFSET('Hygiene Data'!$C$10,0,10*ROW('Hygiene Data'!C87)),NA())</f>
        <v>#N/A</v>
      </c>
      <c r="BC93" s="109" t="e">
        <f ca="true">+IF(AND(ISNUMBER(OFFSET('Hygiene Data'!$D$6,0,10*ROW('Hygiene Data'!D87))),'Data Summary'!DR93="Yes"),OFFSET('Hygiene Data'!$D$6,0,10*ROW('Hygiene Data'!D87)),NA())</f>
        <v>#N/A</v>
      </c>
      <c r="BD93" s="109" t="e">
        <f ca="true">+IF(AND(ISNUMBER(OFFSET('Hygiene Data'!$D$8,0,10*ROW('Hygiene Data'!D87))),'Data Summary'!DS93="Yes"),OFFSET('Hygiene Data'!$D$8,0,10*ROW('Hygiene Data'!D87)),NA())</f>
        <v>#N/A</v>
      </c>
      <c r="BE93" s="109" t="e">
        <f ca="true">+IF(AND(ISNUMBER(OFFSET('Hygiene Data'!$D$10,0,10*ROW('Hygiene Data'!D87))),'Data Summary'!DT93="Yes"),OFFSET('Hygiene Data'!$D$10,0,10*ROW('Hygiene Data'!D87)),NA())</f>
        <v>#N/A</v>
      </c>
      <c r="BF93" s="109" t="e">
        <f ca="true">+IF(AND(ISNUMBER(OFFSET('Hygiene Data'!$E$6,0,10*ROW('Hygiene Data'!E87))),'Data Summary'!DU93="Yes"),OFFSET('Hygiene Data'!$E$6,0,10*ROW('Hygiene Data'!E87)),NA())</f>
        <v>#N/A</v>
      </c>
      <c r="BG93" s="109" t="e">
        <f ca="true">+IF(AND(ISNUMBER(OFFSET('Hygiene Data'!$E$8,0,10*ROW('Hygiene Data'!E87))),'Data Summary'!DV93="Yes"),OFFSET('Hygiene Data'!$E$8,0,10*ROW('Hygiene Data'!E87)),NA())</f>
        <v>#N/A</v>
      </c>
      <c r="BH93" s="109" t="e">
        <f ca="true">+IF(AND(ISNUMBER(OFFSET('Hygiene Data'!$E$10,0,10*ROW('Hygiene Data'!E87))),'Data Summary'!DW93="Yes"),OFFSET('Hygiene Data'!$E$10,0,10*ROW('Hygiene Data'!E87)),NA())</f>
        <v>#N/A</v>
      </c>
      <c r="BI93" s="109" t="e">
        <f ca="true">+IF(AND(ISNUMBER(OFFSET('Hygiene Data'!$F$6,0,10*ROW('Hygiene Data'!F87))),'Data Summary'!DX93="Yes"),OFFSET('Hygiene Data'!$F$6,0,10*ROW('Hygiene Data'!F87)),NA())</f>
        <v>#N/A</v>
      </c>
      <c r="BJ93" s="109" t="e">
        <f ca="true">+IF(AND(ISNUMBER(OFFSET('Hygiene Data'!$F$8,0,10*ROW('Hygiene Data'!F87))),'Data Summary'!DY93="Yes"),OFFSET('Hygiene Data'!$F$8,0,10*ROW('Hygiene Data'!F87)),NA())</f>
        <v>#N/A</v>
      </c>
      <c r="BK93" s="109" t="e">
        <f ca="true">+IF(AND(ISNUMBER(OFFSET('Hygiene Data'!$F$10,0,10*ROW('Hygiene Data'!F87))),'Data Summary'!DZ93="Yes"),OFFSET('Hygiene Data'!$F$10,0,10*ROW('Hygiene Data'!F87)),NA())</f>
        <v>#N/A</v>
      </c>
      <c r="BL93" s="109" t="e">
        <f ca="true">+IF(AND(ISNUMBER(OFFSET('Hygiene Data'!$G$6,0,10*ROW('Hygiene Data'!G87))),'Data Summary'!EA93="Yes"),OFFSET('Hygiene Data'!$G$6,0,10*ROW('Hygiene Data'!G87)),NA())</f>
        <v>#N/A</v>
      </c>
      <c r="BM93" s="109" t="e">
        <f ca="true">+IF(AND(ISNUMBER(OFFSET('Hygiene Data'!$G$8,0,10*ROW('Hygiene Data'!G87))),'Data Summary'!EB93="Yes"),OFFSET('Hygiene Data'!$G$8,0,10*ROW('Hygiene Data'!G87)),NA())</f>
        <v>#N/A</v>
      </c>
      <c r="BN93" s="109" t="e">
        <f ca="true">+IF(AND(ISNUMBER(OFFSET('Hygiene Data'!$G$10,0,10*ROW('Hygiene Data'!G87))),'Data Summary'!EC93="Yes"),OFFSET('Hygiene Data'!$G$10,0,10*ROW('Hygiene Data'!G87)),NA())</f>
        <v>#N/A</v>
      </c>
      <c r="BO93" s="109" t="e">
        <f ca="true">+IF(AND(ISNUMBER(OFFSET('Hygiene Data'!$H$6,0,10*ROW('Hygiene Data'!H87))),'Data Summary'!ED93="Yes"),OFFSET('Hygiene Data'!$H$6,0,10*ROW('Hygiene Data'!H87)),NA())</f>
        <v>#N/A</v>
      </c>
      <c r="BP93" s="109" t="e">
        <f ca="true">+IF(AND(ISNUMBER(OFFSET('Hygiene Data'!$H$8,0,10*ROW('Hygiene Data'!H87))),'Data Summary'!EE93="Yes"),OFFSET('Hygiene Data'!$H$8,0,10*ROW('Hygiene Data'!H87)),NA())</f>
        <v>#N/A</v>
      </c>
      <c r="BQ93" s="109" t="e">
        <f ca="true">+IF(AND(ISNUMBER(OFFSET('Hygiene Data'!$H$10,0,10*ROW('Hygiene Data'!H87))),'Data Summary'!EF93="Yes"),OFFSET('Hygiene Data'!$H$10,0,10*ROW('Hygiene Data'!H87)),NA())</f>
        <v>#N/A</v>
      </c>
    </row>
    <row r="94" x14ac:dyDescent="0.2">
      <c r="A94" s="57" t="e">
        <f ca="true">+IF(OFFSET('Water Data'!$B$1,0,10*ROW('Water Data'!B88))="",NA(),OFFSET('Water Data'!$B$1,0,10*ROW('Water Data'!B88)))</f>
        <v>#N/A</v>
      </c>
      <c r="B94" s="57" t="e">
        <f ca="true">+IF(OFFSET('Water Data'!$A$3,0,10*ROW('Water Data'!A91))="",NA(),OFFSET('Water Data'!$A$3,0,10*ROW('Water Data'!A91)))</f>
        <v>#N/A</v>
      </c>
      <c r="C94" s="57" t="e">
        <f ca="true">+IF(OFFSET('Water Data'!$C$3,0,10*ROW('Water Data'!C91))="",NA(),OFFSET('Water Data'!$C$3,0,10*ROW('Water Data'!C91)))</f>
        <v>#N/A</v>
      </c>
      <c r="D94" s="58" t="e">
        <f ca="true">+IF(AND(ISNUMBER(OFFSET('Water Data'!$C$5,0,10*ROW('Water Data'!C88))),'Data Summary'!BS94="Yes"),100-OFFSET('Water Data'!$C$5,0,10*ROW('Water Data'!C88)),NA())</f>
        <v>#N/A</v>
      </c>
      <c r="E94" s="58" t="e">
        <f ca="true">+IF(AND(ISNUMBER(OFFSET('Water Data'!$C$7,0,10*ROW('Water Data'!C88))),'Data Summary'!BT94="Yes"),OFFSET('Water Data'!$C$7,0,10*ROW('Water Data'!C88)),NA())</f>
        <v>#N/A</v>
      </c>
      <c r="F94" s="58" t="e">
        <f ca="true">+IF(AND(ISNUMBER(OFFSET('Water Data'!$C$10,0,10*ROW('Water Data'!C88))),'Data Summary'!BU94="Yes"),OFFSET('Water Data'!$C$10,0,10*ROW('Water Data'!C88)),NA())</f>
        <v>#N/A</v>
      </c>
      <c r="G94" s="58" t="e">
        <f ca="true">+IF(AND(ISNUMBER(OFFSET('Water Data'!$D$5,0,10*ROW('Water Data'!D88))),'Data Summary'!BV94="Yes"),100-OFFSET('Water Data'!$D$5,0,10*ROW('Water Data'!D88)),NA())</f>
        <v>#N/A</v>
      </c>
      <c r="H94" s="58" t="e">
        <f ca="true">+IF(AND(ISNUMBER(OFFSET('Water Data'!$D$7,0,10*ROW('Water Data'!D88))),'Data Summary'!BW94="Yes"),OFFSET('Water Data'!$D$7,0,10*ROW('Water Data'!D88)),NA())</f>
        <v>#N/A</v>
      </c>
      <c r="I94" s="58" t="e">
        <f ca="true">+IF(AND(ISNUMBER(OFFSET('Water Data'!$D$10,0,10*ROW('Water Data'!D88))),'Data Summary'!BX94="Yes"),OFFSET('Water Data'!$D$10,0,10*ROW('Water Data'!D88)),NA())</f>
        <v>#N/A</v>
      </c>
      <c r="J94" s="58" t="e">
        <f ca="true">+IF(AND(ISNUMBER(OFFSET('Water Data'!$E$5,0,10*ROW('Water Data'!E88))),'Data Summary'!BY94="Yes"),100-OFFSET('Water Data'!$E$5,0,10*ROW('Water Data'!E88)),NA())</f>
        <v>#N/A</v>
      </c>
      <c r="K94" s="58" t="e">
        <f ca="true">+IF(AND(ISNUMBER(OFFSET('Water Data'!$E$7,0,10*ROW('Water Data'!E88))),'Data Summary'!BZ94="Yes"),OFFSET('Water Data'!$E$7,0,10*ROW('Water Data'!E88)),NA())</f>
        <v>#N/A</v>
      </c>
      <c r="L94" s="58" t="e">
        <f ca="true">+IF(AND(ISNUMBER(OFFSET('Water Data'!$E$10,0,10*ROW('Water Data'!E88))),'Data Summary'!CA94="Yes"),OFFSET('Water Data'!$E$10,0,10*ROW('Water Data'!E88)),NA())</f>
        <v>#N/A</v>
      </c>
      <c r="M94" s="58" t="e">
        <f ca="true">+IF(AND(ISNUMBER(OFFSET('Water Data'!$F$5,0,10*ROW('Water Data'!F88))),'Data Summary'!CB94="Yes"),100-OFFSET('Water Data'!$F$5,0,10*ROW('Water Data'!F88)),NA())</f>
        <v>#N/A</v>
      </c>
      <c r="N94" s="58" t="e">
        <f ca="true">+IF(AND(ISNUMBER(OFFSET('Water Data'!$F$7,0,10*ROW('Water Data'!F88))),'Data Summary'!CC94="Yes"),OFFSET('Water Data'!$F$7,0,10*ROW('Water Data'!F88)),NA())</f>
        <v>#N/A</v>
      </c>
      <c r="O94" s="58" t="e">
        <f ca="true">+IF(AND(ISNUMBER(OFFSET('Water Data'!$F$10,0,10*ROW('Water Data'!F88))),'Data Summary'!CD94="Yes"),OFFSET('Water Data'!$F$10,0,10*ROW('Water Data'!F88)),NA())</f>
        <v>#N/A</v>
      </c>
      <c r="P94" s="58" t="e">
        <f ca="true">+IF(AND(ISNUMBER(OFFSET('Water Data'!$G$5,0,10*ROW('Water Data'!G88))),'Data Summary'!CE94="Yes"),100-OFFSET('Water Data'!$G$5,0,10*ROW('Water Data'!G88)),NA())</f>
        <v>#N/A</v>
      </c>
      <c r="Q94" s="58" t="e">
        <f ca="true">+IF(AND(ISNUMBER(OFFSET('Water Data'!$G$7,0,10*ROW('Water Data'!G88))),'Data Summary'!CF94="Yes"),OFFSET('Water Data'!$G$7,0,10*ROW('Water Data'!G88)),NA())</f>
        <v>#N/A</v>
      </c>
      <c r="R94" s="58" t="e">
        <f ca="true">+IF(AND(ISNUMBER(OFFSET('Water Data'!$G$10,0,10*ROW('Water Data'!G88))),'Data Summary'!CG94="Yes"),OFFSET('Water Data'!$G$10,0,10*ROW('Water Data'!G88)),NA())</f>
        <v>#N/A</v>
      </c>
      <c r="S94" s="58" t="e">
        <f ca="true">+IF(AND(ISNUMBER(OFFSET('Water Data'!$H$5,0,10*ROW('Water Data'!H88))),'Data Summary'!CH94="Yes"),100-OFFSET('Water Data'!$H$5,0,10*ROW('Water Data'!H88)),NA())</f>
        <v>#N/A</v>
      </c>
      <c r="T94" s="58" t="e">
        <f ca="true">+IF(AND(ISNUMBER(OFFSET('Water Data'!$H$7,0,10*ROW('Water Data'!H88))),'Data Summary'!CI94="Yes"),OFFSET('Water Data'!$H$7,0,10*ROW('Water Data'!H88)),NA())</f>
        <v>#N/A</v>
      </c>
      <c r="U94" s="58" t="e">
        <f ca="true">+IF(AND(ISNUMBER(OFFSET('Water Data'!$H$10,0,10*ROW('Water Data'!H88))),'Data Summary'!CJ94="Yes"),OFFSET('Water Data'!$H$10,0,10*ROW('Water Data'!H88)),NA())</f>
        <v>#N/A</v>
      </c>
      <c r="V94" s="104" t="e">
        <f ca="true">+IF(AND(ISNUMBER(OFFSET('Sanitation Data'!$C$5,0,10*ROW('Sanitation Data'!C88))),'Data Summary'!CK94="Yes"),100-OFFSET('Sanitation Data'!$C$5,0,10*ROW('Sanitation Data'!C88)),NA())</f>
        <v>#N/A</v>
      </c>
      <c r="W94" s="104" t="e">
        <f ca="true">+IF(AND(ISNUMBER(OFFSET('Sanitation Data'!$C$7,0,10*ROW('Sanitation Data'!C88))),'Data Summary'!CL94="Yes"),OFFSET('Sanitation Data'!$C$7,0,10*ROW('Sanitation Data'!C88)),NA())</f>
        <v>#N/A</v>
      </c>
      <c r="X94" s="104" t="e">
        <f ca="true">+IF(AND(ISNUMBER(OFFSET('Sanitation Data'!$C$11,0,10*ROW('Sanitation Data'!C88))),'Data Summary'!CM94="Yes"),OFFSET('Sanitation Data'!$C$11,0,10*ROW('Sanitation Data'!C88)),NA())</f>
        <v>#N/A</v>
      </c>
      <c r="Y94" s="104" t="e">
        <f ca="true">+IF(AND(ISNUMBER(OFFSET('Sanitation Data'!$C$12,0,10*ROW('Sanitation Data'!C88))),'Data Summary'!CN94="Yes"),OFFSET('Sanitation Data'!$C$12,0,10*ROW('Sanitation Data'!C88)),NA())</f>
        <v>#N/A</v>
      </c>
      <c r="Z94" s="104" t="e">
        <f ca="true">+IF(AND(ISNUMBER(OFFSET('Sanitation Data'!$C$13,0,10*ROW('Sanitation Data'!C88))),'Data Summary'!CO94="Yes"),OFFSET('Sanitation Data'!$C$13,0,10*ROW('Sanitation Data'!C88)),NA())</f>
        <v>#N/A</v>
      </c>
      <c r="AA94" s="104" t="e">
        <f ca="true">+IF(AND(ISNUMBER(OFFSET('Sanitation Data'!$D$5,0,10*ROW('Sanitation Data'!D88))),'Data Summary'!CP94="Yes"),100-OFFSET('Sanitation Data'!$D$5,0,10*ROW('Sanitation Data'!D88)),NA())</f>
        <v>#N/A</v>
      </c>
      <c r="AB94" s="104" t="e">
        <f ca="true">+IF(AND(ISNUMBER(OFFSET('Sanitation Data'!$D$7,0,10*ROW('Sanitation Data'!D88))),'Data Summary'!CQ94="Yes"),OFFSET('Sanitation Data'!$D$7,0,10*ROW('Sanitation Data'!D88)),NA())</f>
        <v>#N/A</v>
      </c>
      <c r="AC94" s="104" t="e">
        <f ca="true">+IF(AND(ISNUMBER(OFFSET('Sanitation Data'!$D$11,0,10*ROW('Sanitation Data'!D88))),'Data Summary'!CR94="Yes"),OFFSET('Sanitation Data'!$D$11,0,10*ROW('Sanitation Data'!D88)),NA())</f>
        <v>#N/A</v>
      </c>
      <c r="AD94" s="104" t="e">
        <f ca="true">+IF(AND(ISNUMBER(OFFSET('Sanitation Data'!$D$12,0,10*ROW('Sanitation Data'!D88))),'Data Summary'!CS94="Yes"),OFFSET('Sanitation Data'!$D$12,0,10*ROW('Sanitation Data'!D88)),NA())</f>
        <v>#N/A</v>
      </c>
      <c r="AE94" s="104" t="e">
        <f ca="true">+IF(AND(ISNUMBER(OFFSET('Sanitation Data'!$D$13,0,10*ROW('Sanitation Data'!D88))),'Data Summary'!CT94="Yes"),OFFSET('Sanitation Data'!$D$13,0,10*ROW('Sanitation Data'!D88)),NA())</f>
        <v>#N/A</v>
      </c>
      <c r="AF94" s="104" t="e">
        <f ca="true">+IF(AND(ISNUMBER(OFFSET('Sanitation Data'!$E$5,0,10*ROW('Sanitation Data'!E88))),'Data Summary'!CU94="Yes"),100-OFFSET('Sanitation Data'!$E$5,0,10*ROW('Sanitation Data'!E88)),NA())</f>
        <v>#N/A</v>
      </c>
      <c r="AG94" s="104" t="e">
        <f ca="true">+IF(AND(ISNUMBER(OFFSET('Sanitation Data'!$E$7,0,10*ROW('Sanitation Data'!E88))),'Data Summary'!CV94="Yes"),OFFSET('Sanitation Data'!$E$7,0,10*ROW('Sanitation Data'!E88)),NA())</f>
        <v>#N/A</v>
      </c>
      <c r="AH94" s="104" t="e">
        <f ca="true">+IF(AND(ISNUMBER(OFFSET('Sanitation Data'!$E$11,0,10*ROW('Sanitation Data'!E88))),'Data Summary'!CW94="Yes"),OFFSET('Sanitation Data'!$E$11,0,10*ROW('Sanitation Data'!E88)),NA())</f>
        <v>#N/A</v>
      </c>
      <c r="AI94" s="104" t="e">
        <f ca="true">+IF(AND(ISNUMBER(OFFSET('Sanitation Data'!$E$12,0,10*ROW('Sanitation Data'!E88))),'Data Summary'!CX94="Yes"),OFFSET('Sanitation Data'!$E$12,0,10*ROW('Sanitation Data'!E88)),NA())</f>
        <v>#N/A</v>
      </c>
      <c r="AJ94" s="104" t="e">
        <f ca="true">+IF(AND(ISNUMBER(OFFSET('Sanitation Data'!$E$13,0,10*ROW('Sanitation Data'!E88))),'Data Summary'!CY94="Yes"),OFFSET('Sanitation Data'!$E$13,0,10*ROW('Sanitation Data'!E88)),NA())</f>
        <v>#N/A</v>
      </c>
      <c r="AK94" s="104" t="e">
        <f ca="true">+IF(AND(ISNUMBER(OFFSET('Sanitation Data'!$F$5,0,10*ROW('Sanitation Data'!F88))),'Data Summary'!CZ94="Yes"),100-OFFSET('Sanitation Data'!$F$5,0,10*ROW('Sanitation Data'!F88)),NA())</f>
        <v>#N/A</v>
      </c>
      <c r="AL94" s="104" t="e">
        <f ca="true">+IF(AND(ISNUMBER(OFFSET('Sanitation Data'!$F$7,0,10*ROW('Sanitation Data'!F88))),'Data Summary'!DA94="Yes"),OFFSET('Sanitation Data'!$F$7,0,10*ROW('Sanitation Data'!F88)),NA())</f>
        <v>#N/A</v>
      </c>
      <c r="AM94" s="104" t="e">
        <f ca="true">+IF(AND(ISNUMBER(OFFSET('Sanitation Data'!$F$11,0,10*ROW('Sanitation Data'!F88))),'Data Summary'!DB94="Yes"),OFFSET('Sanitation Data'!$F$11,0,10*ROW('Sanitation Data'!F88)),NA())</f>
        <v>#N/A</v>
      </c>
      <c r="AN94" s="104" t="e">
        <f ca="true">+IF(AND(ISNUMBER(OFFSET('Sanitation Data'!$F$12,0,10*ROW('Sanitation Data'!F88))),'Data Summary'!DC94="Yes"),OFFSET('Sanitation Data'!$F$12,0,10*ROW('Sanitation Data'!F88)),NA())</f>
        <v>#N/A</v>
      </c>
      <c r="AO94" s="104" t="e">
        <f ca="true">+IF(AND(ISNUMBER(OFFSET('Sanitation Data'!$F$13,0,10*ROW('Sanitation Data'!F88))),'Data Summary'!DD94="Yes"),OFFSET('Sanitation Data'!$F$13,0,10*ROW('Sanitation Data'!F88)),NA())</f>
        <v>#N/A</v>
      </c>
      <c r="AP94" s="104" t="e">
        <f ca="true">+IF(AND(ISNUMBER(OFFSET('Sanitation Data'!$G$5,0,10*ROW('Sanitation Data'!G88))),'Data Summary'!DE94="Yes"),100-OFFSET('Sanitation Data'!$G$5,0,10*ROW('Sanitation Data'!G88)),NA())</f>
        <v>#N/A</v>
      </c>
      <c r="AQ94" s="104" t="e">
        <f ca="true">+IF(AND(ISNUMBER(OFFSET('Sanitation Data'!$G$7,0,10*ROW('Sanitation Data'!G88))),'Data Summary'!DF94="Yes"),OFFSET('Sanitation Data'!$G$7,0,10*ROW('Sanitation Data'!G88)),NA())</f>
        <v>#N/A</v>
      </c>
      <c r="AR94" s="104" t="e">
        <f ca="true">+IF(AND(ISNUMBER(OFFSET('Sanitation Data'!$G$11,0,10*ROW('Sanitation Data'!G88))),'Data Summary'!DG94="Yes"),OFFSET('Sanitation Data'!$G$11,0,10*ROW('Sanitation Data'!G88)),NA())</f>
        <v>#N/A</v>
      </c>
      <c r="AS94" s="104" t="e">
        <f ca="true">+IF(AND(ISNUMBER(OFFSET('Sanitation Data'!$G$12,0,10*ROW('Sanitation Data'!G88))),'Data Summary'!DH94="Yes"),OFFSET('Sanitation Data'!$G$12,0,10*ROW('Sanitation Data'!G88)),NA())</f>
        <v>#N/A</v>
      </c>
      <c r="AT94" s="104" t="e">
        <f ca="true">+IF(AND(ISNUMBER(OFFSET('Sanitation Data'!$G$13,0,10*ROW('Sanitation Data'!G88))),'Data Summary'!DI94="Yes"),OFFSET('Sanitation Data'!$G$13,0,10*ROW('Sanitation Data'!G88)),NA())</f>
        <v>#N/A</v>
      </c>
      <c r="AU94" s="104" t="e">
        <f ca="true">+IF(AND(ISNUMBER(OFFSET('Sanitation Data'!$H$5,0,10*ROW('Sanitation Data'!H88))),'Data Summary'!DJ94="Yes"),100-OFFSET('Sanitation Data'!$H$5,0,10*ROW('Sanitation Data'!H88)),NA())</f>
        <v>#N/A</v>
      </c>
      <c r="AV94" s="104" t="e">
        <f ca="true">+IF(AND(ISNUMBER(OFFSET('Sanitation Data'!$H$7,0,10*ROW('Sanitation Data'!H88))),'Data Summary'!DK94="Yes"),OFFSET('Sanitation Data'!$H$7,0,10*ROW('Sanitation Data'!H88)),NA())</f>
        <v>#N/A</v>
      </c>
      <c r="AW94" s="104" t="e">
        <f ca="true">+IF(AND(ISNUMBER(OFFSET('Sanitation Data'!$H$11,0,10*ROW('Sanitation Data'!H88))),'Data Summary'!DL94="Yes"),OFFSET('Sanitation Data'!$H$11,0,10*ROW('Sanitation Data'!H88)),NA())</f>
        <v>#N/A</v>
      </c>
      <c r="AX94" s="104" t="e">
        <f ca="true">+IF(AND(ISNUMBER(OFFSET('Sanitation Data'!$H$12,0,10*ROW('Sanitation Data'!H88))),'Data Summary'!DM94="Yes"),OFFSET('Sanitation Data'!$H$12,0,10*ROW('Sanitation Data'!H88)),NA())</f>
        <v>#N/A</v>
      </c>
      <c r="AY94" s="104" t="e">
        <f ca="true">+IF(AND(ISNUMBER(OFFSET('Sanitation Data'!$H$13,0,10*ROW('Sanitation Data'!H88))),'Data Summary'!DN94="Yes"),OFFSET('Sanitation Data'!$H$13,0,10*ROW('Sanitation Data'!H88)),NA())</f>
        <v>#N/A</v>
      </c>
      <c r="AZ94" s="109" t="e">
        <f ca="true">+IF(AND(ISNUMBER(OFFSET('Hygiene Data'!$C$6,0,10*ROW('Hygiene Data'!C88))),'Data Summary'!DO94="Yes"),OFFSET('Hygiene Data'!$C$6,0,10*ROW('Hygiene Data'!C88)),NA())</f>
        <v>#N/A</v>
      </c>
      <c r="BA94" s="109" t="e">
        <f ca="true">+IF(AND(ISNUMBER(OFFSET('Hygiene Data'!$C$8,0,10*ROW('Hygiene Data'!C88))),'Data Summary'!DP94="Yes"),OFFSET('Hygiene Data'!$C$8,0,10*ROW('Hygiene Data'!C88)),NA())</f>
        <v>#N/A</v>
      </c>
      <c r="BB94" s="109" t="e">
        <f ca="true">+IF(AND(ISNUMBER(OFFSET('Hygiene Data'!$C$10,0,10*ROW('Hygiene Data'!C88))),'Data Summary'!DQ94="Yes"),OFFSET('Hygiene Data'!$C$10,0,10*ROW('Hygiene Data'!C88)),NA())</f>
        <v>#N/A</v>
      </c>
      <c r="BC94" s="109" t="e">
        <f ca="true">+IF(AND(ISNUMBER(OFFSET('Hygiene Data'!$D$6,0,10*ROW('Hygiene Data'!D88))),'Data Summary'!DR94="Yes"),OFFSET('Hygiene Data'!$D$6,0,10*ROW('Hygiene Data'!D88)),NA())</f>
        <v>#N/A</v>
      </c>
      <c r="BD94" s="109" t="e">
        <f ca="true">+IF(AND(ISNUMBER(OFFSET('Hygiene Data'!$D$8,0,10*ROW('Hygiene Data'!D88))),'Data Summary'!DS94="Yes"),OFFSET('Hygiene Data'!$D$8,0,10*ROW('Hygiene Data'!D88)),NA())</f>
        <v>#N/A</v>
      </c>
      <c r="BE94" s="109" t="e">
        <f ca="true">+IF(AND(ISNUMBER(OFFSET('Hygiene Data'!$D$10,0,10*ROW('Hygiene Data'!D88))),'Data Summary'!DT94="Yes"),OFFSET('Hygiene Data'!$D$10,0,10*ROW('Hygiene Data'!D88)),NA())</f>
        <v>#N/A</v>
      </c>
      <c r="BF94" s="109" t="e">
        <f ca="true">+IF(AND(ISNUMBER(OFFSET('Hygiene Data'!$E$6,0,10*ROW('Hygiene Data'!E88))),'Data Summary'!DU94="Yes"),OFFSET('Hygiene Data'!$E$6,0,10*ROW('Hygiene Data'!E88)),NA())</f>
        <v>#N/A</v>
      </c>
      <c r="BG94" s="109" t="e">
        <f ca="true">+IF(AND(ISNUMBER(OFFSET('Hygiene Data'!$E$8,0,10*ROW('Hygiene Data'!E88))),'Data Summary'!DV94="Yes"),OFFSET('Hygiene Data'!$E$8,0,10*ROW('Hygiene Data'!E88)),NA())</f>
        <v>#N/A</v>
      </c>
      <c r="BH94" s="109" t="e">
        <f ca="true">+IF(AND(ISNUMBER(OFFSET('Hygiene Data'!$E$10,0,10*ROW('Hygiene Data'!E88))),'Data Summary'!DW94="Yes"),OFFSET('Hygiene Data'!$E$10,0,10*ROW('Hygiene Data'!E88)),NA())</f>
        <v>#N/A</v>
      </c>
      <c r="BI94" s="109" t="e">
        <f ca="true">+IF(AND(ISNUMBER(OFFSET('Hygiene Data'!$F$6,0,10*ROW('Hygiene Data'!F88))),'Data Summary'!DX94="Yes"),OFFSET('Hygiene Data'!$F$6,0,10*ROW('Hygiene Data'!F88)),NA())</f>
        <v>#N/A</v>
      </c>
      <c r="BJ94" s="109" t="e">
        <f ca="true">+IF(AND(ISNUMBER(OFFSET('Hygiene Data'!$F$8,0,10*ROW('Hygiene Data'!F88))),'Data Summary'!DY94="Yes"),OFFSET('Hygiene Data'!$F$8,0,10*ROW('Hygiene Data'!F88)),NA())</f>
        <v>#N/A</v>
      </c>
      <c r="BK94" s="109" t="e">
        <f ca="true">+IF(AND(ISNUMBER(OFFSET('Hygiene Data'!$F$10,0,10*ROW('Hygiene Data'!F88))),'Data Summary'!DZ94="Yes"),OFFSET('Hygiene Data'!$F$10,0,10*ROW('Hygiene Data'!F88)),NA())</f>
        <v>#N/A</v>
      </c>
      <c r="BL94" s="109" t="e">
        <f ca="true">+IF(AND(ISNUMBER(OFFSET('Hygiene Data'!$G$6,0,10*ROW('Hygiene Data'!G88))),'Data Summary'!EA94="Yes"),OFFSET('Hygiene Data'!$G$6,0,10*ROW('Hygiene Data'!G88)),NA())</f>
        <v>#N/A</v>
      </c>
      <c r="BM94" s="109" t="e">
        <f ca="true">+IF(AND(ISNUMBER(OFFSET('Hygiene Data'!$G$8,0,10*ROW('Hygiene Data'!G88))),'Data Summary'!EB94="Yes"),OFFSET('Hygiene Data'!$G$8,0,10*ROW('Hygiene Data'!G88)),NA())</f>
        <v>#N/A</v>
      </c>
      <c r="BN94" s="109" t="e">
        <f ca="true">+IF(AND(ISNUMBER(OFFSET('Hygiene Data'!$G$10,0,10*ROW('Hygiene Data'!G88))),'Data Summary'!EC94="Yes"),OFFSET('Hygiene Data'!$G$10,0,10*ROW('Hygiene Data'!G88)),NA())</f>
        <v>#N/A</v>
      </c>
      <c r="BO94" s="109" t="e">
        <f ca="true">+IF(AND(ISNUMBER(OFFSET('Hygiene Data'!$H$6,0,10*ROW('Hygiene Data'!H88))),'Data Summary'!ED94="Yes"),OFFSET('Hygiene Data'!$H$6,0,10*ROW('Hygiene Data'!H88)),NA())</f>
        <v>#N/A</v>
      </c>
      <c r="BP94" s="109" t="e">
        <f ca="true">+IF(AND(ISNUMBER(OFFSET('Hygiene Data'!$H$8,0,10*ROW('Hygiene Data'!H88))),'Data Summary'!EE94="Yes"),OFFSET('Hygiene Data'!$H$8,0,10*ROW('Hygiene Data'!H88)),NA())</f>
        <v>#N/A</v>
      </c>
      <c r="BQ94" s="109" t="e">
        <f ca="true">+IF(AND(ISNUMBER(OFFSET('Hygiene Data'!$H$10,0,10*ROW('Hygiene Data'!H88))),'Data Summary'!EF94="Yes"),OFFSET('Hygiene Data'!$H$10,0,10*ROW('Hygiene Data'!H88)),NA())</f>
        <v>#N/A</v>
      </c>
    </row>
    <row r="95" x14ac:dyDescent="0.2">
      <c r="A95" s="57" t="e">
        <f ca="true">+IF(OFFSET('Water Data'!$B$1,0,10*ROW('Water Data'!B89))="",NA(),OFFSET('Water Data'!$B$1,0,10*ROW('Water Data'!B89)))</f>
        <v>#N/A</v>
      </c>
      <c r="B95" s="57" t="e">
        <f ca="true">+IF(OFFSET('Water Data'!$A$3,0,10*ROW('Water Data'!A92))="",NA(),OFFSET('Water Data'!$A$3,0,10*ROW('Water Data'!A92)))</f>
        <v>#N/A</v>
      </c>
      <c r="C95" s="57" t="e">
        <f ca="true">+IF(OFFSET('Water Data'!$C$3,0,10*ROW('Water Data'!C92))="",NA(),OFFSET('Water Data'!$C$3,0,10*ROW('Water Data'!C92)))</f>
        <v>#N/A</v>
      </c>
      <c r="D95" s="58" t="e">
        <f ca="true">+IF(AND(ISNUMBER(OFFSET('Water Data'!$C$5,0,10*ROW('Water Data'!C89))),'Data Summary'!BS95="Yes"),100-OFFSET('Water Data'!$C$5,0,10*ROW('Water Data'!C89)),NA())</f>
        <v>#N/A</v>
      </c>
      <c r="E95" s="58" t="e">
        <f ca="true">+IF(AND(ISNUMBER(OFFSET('Water Data'!$C$7,0,10*ROW('Water Data'!C89))),'Data Summary'!BT95="Yes"),OFFSET('Water Data'!$C$7,0,10*ROW('Water Data'!C89)),NA())</f>
        <v>#N/A</v>
      </c>
      <c r="F95" s="58" t="e">
        <f ca="true">+IF(AND(ISNUMBER(OFFSET('Water Data'!$C$10,0,10*ROW('Water Data'!C89))),'Data Summary'!BU95="Yes"),OFFSET('Water Data'!$C$10,0,10*ROW('Water Data'!C89)),NA())</f>
        <v>#N/A</v>
      </c>
      <c r="G95" s="58" t="e">
        <f ca="true">+IF(AND(ISNUMBER(OFFSET('Water Data'!$D$5,0,10*ROW('Water Data'!D89))),'Data Summary'!BV95="Yes"),100-OFFSET('Water Data'!$D$5,0,10*ROW('Water Data'!D89)),NA())</f>
        <v>#N/A</v>
      </c>
      <c r="H95" s="58" t="e">
        <f ca="true">+IF(AND(ISNUMBER(OFFSET('Water Data'!$D$7,0,10*ROW('Water Data'!D89))),'Data Summary'!BW95="Yes"),OFFSET('Water Data'!$D$7,0,10*ROW('Water Data'!D89)),NA())</f>
        <v>#N/A</v>
      </c>
      <c r="I95" s="58" t="e">
        <f ca="true">+IF(AND(ISNUMBER(OFFSET('Water Data'!$D$10,0,10*ROW('Water Data'!D89))),'Data Summary'!BX95="Yes"),OFFSET('Water Data'!$D$10,0,10*ROW('Water Data'!D89)),NA())</f>
        <v>#N/A</v>
      </c>
      <c r="J95" s="58" t="e">
        <f ca="true">+IF(AND(ISNUMBER(OFFSET('Water Data'!$E$5,0,10*ROW('Water Data'!E89))),'Data Summary'!BY95="Yes"),100-OFFSET('Water Data'!$E$5,0,10*ROW('Water Data'!E89)),NA())</f>
        <v>#N/A</v>
      </c>
      <c r="K95" s="58" t="e">
        <f ca="true">+IF(AND(ISNUMBER(OFFSET('Water Data'!$E$7,0,10*ROW('Water Data'!E89))),'Data Summary'!BZ95="Yes"),OFFSET('Water Data'!$E$7,0,10*ROW('Water Data'!E89)),NA())</f>
        <v>#N/A</v>
      </c>
      <c r="L95" s="58" t="e">
        <f ca="true">+IF(AND(ISNUMBER(OFFSET('Water Data'!$E$10,0,10*ROW('Water Data'!E89))),'Data Summary'!CA95="Yes"),OFFSET('Water Data'!$E$10,0,10*ROW('Water Data'!E89)),NA())</f>
        <v>#N/A</v>
      </c>
      <c r="M95" s="58" t="e">
        <f ca="true">+IF(AND(ISNUMBER(OFFSET('Water Data'!$F$5,0,10*ROW('Water Data'!F89))),'Data Summary'!CB95="Yes"),100-OFFSET('Water Data'!$F$5,0,10*ROW('Water Data'!F89)),NA())</f>
        <v>#N/A</v>
      </c>
      <c r="N95" s="58" t="e">
        <f ca="true">+IF(AND(ISNUMBER(OFFSET('Water Data'!$F$7,0,10*ROW('Water Data'!F89))),'Data Summary'!CC95="Yes"),OFFSET('Water Data'!$F$7,0,10*ROW('Water Data'!F89)),NA())</f>
        <v>#N/A</v>
      </c>
      <c r="O95" s="58" t="e">
        <f ca="true">+IF(AND(ISNUMBER(OFFSET('Water Data'!$F$10,0,10*ROW('Water Data'!F89))),'Data Summary'!CD95="Yes"),OFFSET('Water Data'!$F$10,0,10*ROW('Water Data'!F89)),NA())</f>
        <v>#N/A</v>
      </c>
      <c r="P95" s="58" t="e">
        <f ca="true">+IF(AND(ISNUMBER(OFFSET('Water Data'!$G$5,0,10*ROW('Water Data'!G89))),'Data Summary'!CE95="Yes"),100-OFFSET('Water Data'!$G$5,0,10*ROW('Water Data'!G89)),NA())</f>
        <v>#N/A</v>
      </c>
      <c r="Q95" s="58" t="e">
        <f ca="true">+IF(AND(ISNUMBER(OFFSET('Water Data'!$G$7,0,10*ROW('Water Data'!G89))),'Data Summary'!CF95="Yes"),OFFSET('Water Data'!$G$7,0,10*ROW('Water Data'!G89)),NA())</f>
        <v>#N/A</v>
      </c>
      <c r="R95" s="58" t="e">
        <f ca="true">+IF(AND(ISNUMBER(OFFSET('Water Data'!$G$10,0,10*ROW('Water Data'!G89))),'Data Summary'!CG95="Yes"),OFFSET('Water Data'!$G$10,0,10*ROW('Water Data'!G89)),NA())</f>
        <v>#N/A</v>
      </c>
      <c r="S95" s="58" t="e">
        <f ca="true">+IF(AND(ISNUMBER(OFFSET('Water Data'!$H$5,0,10*ROW('Water Data'!H89))),'Data Summary'!CH95="Yes"),100-OFFSET('Water Data'!$H$5,0,10*ROW('Water Data'!H89)),NA())</f>
        <v>#N/A</v>
      </c>
      <c r="T95" s="58" t="e">
        <f ca="true">+IF(AND(ISNUMBER(OFFSET('Water Data'!$H$7,0,10*ROW('Water Data'!H89))),'Data Summary'!CI95="Yes"),OFFSET('Water Data'!$H$7,0,10*ROW('Water Data'!H89)),NA())</f>
        <v>#N/A</v>
      </c>
      <c r="U95" s="58" t="e">
        <f ca="true">+IF(AND(ISNUMBER(OFFSET('Water Data'!$H$10,0,10*ROW('Water Data'!H89))),'Data Summary'!CJ95="Yes"),OFFSET('Water Data'!$H$10,0,10*ROW('Water Data'!H89)),NA())</f>
        <v>#N/A</v>
      </c>
      <c r="V95" s="104" t="e">
        <f ca="true">+IF(AND(ISNUMBER(OFFSET('Sanitation Data'!$C$5,0,10*ROW('Sanitation Data'!C89))),'Data Summary'!CK95="Yes"),100-OFFSET('Sanitation Data'!$C$5,0,10*ROW('Sanitation Data'!C89)),NA())</f>
        <v>#N/A</v>
      </c>
      <c r="W95" s="104" t="e">
        <f ca="true">+IF(AND(ISNUMBER(OFFSET('Sanitation Data'!$C$7,0,10*ROW('Sanitation Data'!C89))),'Data Summary'!CL95="Yes"),OFFSET('Sanitation Data'!$C$7,0,10*ROW('Sanitation Data'!C89)),NA())</f>
        <v>#N/A</v>
      </c>
      <c r="X95" s="104" t="e">
        <f ca="true">+IF(AND(ISNUMBER(OFFSET('Sanitation Data'!$C$11,0,10*ROW('Sanitation Data'!C89))),'Data Summary'!CM95="Yes"),OFFSET('Sanitation Data'!$C$11,0,10*ROW('Sanitation Data'!C89)),NA())</f>
        <v>#N/A</v>
      </c>
      <c r="Y95" s="104" t="e">
        <f ca="true">+IF(AND(ISNUMBER(OFFSET('Sanitation Data'!$C$12,0,10*ROW('Sanitation Data'!C89))),'Data Summary'!CN95="Yes"),OFFSET('Sanitation Data'!$C$12,0,10*ROW('Sanitation Data'!C89)),NA())</f>
        <v>#N/A</v>
      </c>
      <c r="Z95" s="104" t="e">
        <f ca="true">+IF(AND(ISNUMBER(OFFSET('Sanitation Data'!$C$13,0,10*ROW('Sanitation Data'!C89))),'Data Summary'!CO95="Yes"),OFFSET('Sanitation Data'!$C$13,0,10*ROW('Sanitation Data'!C89)),NA())</f>
        <v>#N/A</v>
      </c>
      <c r="AA95" s="104" t="e">
        <f ca="true">+IF(AND(ISNUMBER(OFFSET('Sanitation Data'!$D$5,0,10*ROW('Sanitation Data'!D89))),'Data Summary'!CP95="Yes"),100-OFFSET('Sanitation Data'!$D$5,0,10*ROW('Sanitation Data'!D89)),NA())</f>
        <v>#N/A</v>
      </c>
      <c r="AB95" s="104" t="e">
        <f ca="true">+IF(AND(ISNUMBER(OFFSET('Sanitation Data'!$D$7,0,10*ROW('Sanitation Data'!D89))),'Data Summary'!CQ95="Yes"),OFFSET('Sanitation Data'!$D$7,0,10*ROW('Sanitation Data'!D89)),NA())</f>
        <v>#N/A</v>
      </c>
      <c r="AC95" s="104" t="e">
        <f ca="true">+IF(AND(ISNUMBER(OFFSET('Sanitation Data'!$D$11,0,10*ROW('Sanitation Data'!D89))),'Data Summary'!CR95="Yes"),OFFSET('Sanitation Data'!$D$11,0,10*ROW('Sanitation Data'!D89)),NA())</f>
        <v>#N/A</v>
      </c>
      <c r="AD95" s="104" t="e">
        <f ca="true">+IF(AND(ISNUMBER(OFFSET('Sanitation Data'!$D$12,0,10*ROW('Sanitation Data'!D89))),'Data Summary'!CS95="Yes"),OFFSET('Sanitation Data'!$D$12,0,10*ROW('Sanitation Data'!D89)),NA())</f>
        <v>#N/A</v>
      </c>
      <c r="AE95" s="104" t="e">
        <f ca="true">+IF(AND(ISNUMBER(OFFSET('Sanitation Data'!$D$13,0,10*ROW('Sanitation Data'!D89))),'Data Summary'!CT95="Yes"),OFFSET('Sanitation Data'!$D$13,0,10*ROW('Sanitation Data'!D89)),NA())</f>
        <v>#N/A</v>
      </c>
      <c r="AF95" s="104" t="e">
        <f ca="true">+IF(AND(ISNUMBER(OFFSET('Sanitation Data'!$E$5,0,10*ROW('Sanitation Data'!E89))),'Data Summary'!CU95="Yes"),100-OFFSET('Sanitation Data'!$E$5,0,10*ROW('Sanitation Data'!E89)),NA())</f>
        <v>#N/A</v>
      </c>
      <c r="AG95" s="104" t="e">
        <f ca="true">+IF(AND(ISNUMBER(OFFSET('Sanitation Data'!$E$7,0,10*ROW('Sanitation Data'!E89))),'Data Summary'!CV95="Yes"),OFFSET('Sanitation Data'!$E$7,0,10*ROW('Sanitation Data'!E89)),NA())</f>
        <v>#N/A</v>
      </c>
      <c r="AH95" s="104" t="e">
        <f ca="true">+IF(AND(ISNUMBER(OFFSET('Sanitation Data'!$E$11,0,10*ROW('Sanitation Data'!E89))),'Data Summary'!CW95="Yes"),OFFSET('Sanitation Data'!$E$11,0,10*ROW('Sanitation Data'!E89)),NA())</f>
        <v>#N/A</v>
      </c>
      <c r="AI95" s="104" t="e">
        <f ca="true">+IF(AND(ISNUMBER(OFFSET('Sanitation Data'!$E$12,0,10*ROW('Sanitation Data'!E89))),'Data Summary'!CX95="Yes"),OFFSET('Sanitation Data'!$E$12,0,10*ROW('Sanitation Data'!E89)),NA())</f>
        <v>#N/A</v>
      </c>
      <c r="AJ95" s="104" t="e">
        <f ca="true">+IF(AND(ISNUMBER(OFFSET('Sanitation Data'!$E$13,0,10*ROW('Sanitation Data'!E89))),'Data Summary'!CY95="Yes"),OFFSET('Sanitation Data'!$E$13,0,10*ROW('Sanitation Data'!E89)),NA())</f>
        <v>#N/A</v>
      </c>
      <c r="AK95" s="104" t="e">
        <f ca="true">+IF(AND(ISNUMBER(OFFSET('Sanitation Data'!$F$5,0,10*ROW('Sanitation Data'!F89))),'Data Summary'!CZ95="Yes"),100-OFFSET('Sanitation Data'!$F$5,0,10*ROW('Sanitation Data'!F89)),NA())</f>
        <v>#N/A</v>
      </c>
      <c r="AL95" s="104" t="e">
        <f ca="true">+IF(AND(ISNUMBER(OFFSET('Sanitation Data'!$F$7,0,10*ROW('Sanitation Data'!F89))),'Data Summary'!DA95="Yes"),OFFSET('Sanitation Data'!$F$7,0,10*ROW('Sanitation Data'!F89)),NA())</f>
        <v>#N/A</v>
      </c>
      <c r="AM95" s="104" t="e">
        <f ca="true">+IF(AND(ISNUMBER(OFFSET('Sanitation Data'!$F$11,0,10*ROW('Sanitation Data'!F89))),'Data Summary'!DB95="Yes"),OFFSET('Sanitation Data'!$F$11,0,10*ROW('Sanitation Data'!F89)),NA())</f>
        <v>#N/A</v>
      </c>
      <c r="AN95" s="104" t="e">
        <f ca="true">+IF(AND(ISNUMBER(OFFSET('Sanitation Data'!$F$12,0,10*ROW('Sanitation Data'!F89))),'Data Summary'!DC95="Yes"),OFFSET('Sanitation Data'!$F$12,0,10*ROW('Sanitation Data'!F89)),NA())</f>
        <v>#N/A</v>
      </c>
      <c r="AO95" s="104" t="e">
        <f ca="true">+IF(AND(ISNUMBER(OFFSET('Sanitation Data'!$F$13,0,10*ROW('Sanitation Data'!F89))),'Data Summary'!DD95="Yes"),OFFSET('Sanitation Data'!$F$13,0,10*ROW('Sanitation Data'!F89)),NA())</f>
        <v>#N/A</v>
      </c>
      <c r="AP95" s="104" t="e">
        <f ca="true">+IF(AND(ISNUMBER(OFFSET('Sanitation Data'!$G$5,0,10*ROW('Sanitation Data'!G89))),'Data Summary'!DE95="Yes"),100-OFFSET('Sanitation Data'!$G$5,0,10*ROW('Sanitation Data'!G89)),NA())</f>
        <v>#N/A</v>
      </c>
      <c r="AQ95" s="104" t="e">
        <f ca="true">+IF(AND(ISNUMBER(OFFSET('Sanitation Data'!$G$7,0,10*ROW('Sanitation Data'!G89))),'Data Summary'!DF95="Yes"),OFFSET('Sanitation Data'!$G$7,0,10*ROW('Sanitation Data'!G89)),NA())</f>
        <v>#N/A</v>
      </c>
      <c r="AR95" s="104" t="e">
        <f ca="true">+IF(AND(ISNUMBER(OFFSET('Sanitation Data'!$G$11,0,10*ROW('Sanitation Data'!G89))),'Data Summary'!DG95="Yes"),OFFSET('Sanitation Data'!$G$11,0,10*ROW('Sanitation Data'!G89)),NA())</f>
        <v>#N/A</v>
      </c>
      <c r="AS95" s="104" t="e">
        <f ca="true">+IF(AND(ISNUMBER(OFFSET('Sanitation Data'!$G$12,0,10*ROW('Sanitation Data'!G89))),'Data Summary'!DH95="Yes"),OFFSET('Sanitation Data'!$G$12,0,10*ROW('Sanitation Data'!G89)),NA())</f>
        <v>#N/A</v>
      </c>
      <c r="AT95" s="104" t="e">
        <f ca="true">+IF(AND(ISNUMBER(OFFSET('Sanitation Data'!$G$13,0,10*ROW('Sanitation Data'!G89))),'Data Summary'!DI95="Yes"),OFFSET('Sanitation Data'!$G$13,0,10*ROW('Sanitation Data'!G89)),NA())</f>
        <v>#N/A</v>
      </c>
      <c r="AU95" s="104" t="e">
        <f ca="true">+IF(AND(ISNUMBER(OFFSET('Sanitation Data'!$H$5,0,10*ROW('Sanitation Data'!H89))),'Data Summary'!DJ95="Yes"),100-OFFSET('Sanitation Data'!$H$5,0,10*ROW('Sanitation Data'!H89)),NA())</f>
        <v>#N/A</v>
      </c>
      <c r="AV95" s="104" t="e">
        <f ca="true">+IF(AND(ISNUMBER(OFFSET('Sanitation Data'!$H$7,0,10*ROW('Sanitation Data'!H89))),'Data Summary'!DK95="Yes"),OFFSET('Sanitation Data'!$H$7,0,10*ROW('Sanitation Data'!H89)),NA())</f>
        <v>#N/A</v>
      </c>
      <c r="AW95" s="104" t="e">
        <f ca="true">+IF(AND(ISNUMBER(OFFSET('Sanitation Data'!$H$11,0,10*ROW('Sanitation Data'!H89))),'Data Summary'!DL95="Yes"),OFFSET('Sanitation Data'!$H$11,0,10*ROW('Sanitation Data'!H89)),NA())</f>
        <v>#N/A</v>
      </c>
      <c r="AX95" s="104" t="e">
        <f ca="true">+IF(AND(ISNUMBER(OFFSET('Sanitation Data'!$H$12,0,10*ROW('Sanitation Data'!H89))),'Data Summary'!DM95="Yes"),OFFSET('Sanitation Data'!$H$12,0,10*ROW('Sanitation Data'!H89)),NA())</f>
        <v>#N/A</v>
      </c>
      <c r="AY95" s="104" t="e">
        <f ca="true">+IF(AND(ISNUMBER(OFFSET('Sanitation Data'!$H$13,0,10*ROW('Sanitation Data'!H89))),'Data Summary'!DN95="Yes"),OFFSET('Sanitation Data'!$H$13,0,10*ROW('Sanitation Data'!H89)),NA())</f>
        <v>#N/A</v>
      </c>
      <c r="AZ95" s="109" t="e">
        <f ca="true">+IF(AND(ISNUMBER(OFFSET('Hygiene Data'!$C$6,0,10*ROW('Hygiene Data'!C89))),'Data Summary'!DO95="Yes"),OFFSET('Hygiene Data'!$C$6,0,10*ROW('Hygiene Data'!C89)),NA())</f>
        <v>#N/A</v>
      </c>
      <c r="BA95" s="109" t="e">
        <f ca="true">+IF(AND(ISNUMBER(OFFSET('Hygiene Data'!$C$8,0,10*ROW('Hygiene Data'!C89))),'Data Summary'!DP95="Yes"),OFFSET('Hygiene Data'!$C$8,0,10*ROW('Hygiene Data'!C89)),NA())</f>
        <v>#N/A</v>
      </c>
      <c r="BB95" s="109" t="e">
        <f ca="true">+IF(AND(ISNUMBER(OFFSET('Hygiene Data'!$C$10,0,10*ROW('Hygiene Data'!C89))),'Data Summary'!DQ95="Yes"),OFFSET('Hygiene Data'!$C$10,0,10*ROW('Hygiene Data'!C89)),NA())</f>
        <v>#N/A</v>
      </c>
      <c r="BC95" s="109" t="e">
        <f ca="true">+IF(AND(ISNUMBER(OFFSET('Hygiene Data'!$D$6,0,10*ROW('Hygiene Data'!D89))),'Data Summary'!DR95="Yes"),OFFSET('Hygiene Data'!$D$6,0,10*ROW('Hygiene Data'!D89)),NA())</f>
        <v>#N/A</v>
      </c>
      <c r="BD95" s="109" t="e">
        <f ca="true">+IF(AND(ISNUMBER(OFFSET('Hygiene Data'!$D$8,0,10*ROW('Hygiene Data'!D89))),'Data Summary'!DS95="Yes"),OFFSET('Hygiene Data'!$D$8,0,10*ROW('Hygiene Data'!D89)),NA())</f>
        <v>#N/A</v>
      </c>
      <c r="BE95" s="109" t="e">
        <f ca="true">+IF(AND(ISNUMBER(OFFSET('Hygiene Data'!$D$10,0,10*ROW('Hygiene Data'!D89))),'Data Summary'!DT95="Yes"),OFFSET('Hygiene Data'!$D$10,0,10*ROW('Hygiene Data'!D89)),NA())</f>
        <v>#N/A</v>
      </c>
      <c r="BF95" s="109" t="e">
        <f ca="true">+IF(AND(ISNUMBER(OFFSET('Hygiene Data'!$E$6,0,10*ROW('Hygiene Data'!E89))),'Data Summary'!DU95="Yes"),OFFSET('Hygiene Data'!$E$6,0,10*ROW('Hygiene Data'!E89)),NA())</f>
        <v>#N/A</v>
      </c>
      <c r="BG95" s="109" t="e">
        <f ca="true">+IF(AND(ISNUMBER(OFFSET('Hygiene Data'!$E$8,0,10*ROW('Hygiene Data'!E89))),'Data Summary'!DV95="Yes"),OFFSET('Hygiene Data'!$E$8,0,10*ROW('Hygiene Data'!E89)),NA())</f>
        <v>#N/A</v>
      </c>
      <c r="BH95" s="109" t="e">
        <f ca="true">+IF(AND(ISNUMBER(OFFSET('Hygiene Data'!$E$10,0,10*ROW('Hygiene Data'!E89))),'Data Summary'!DW95="Yes"),OFFSET('Hygiene Data'!$E$10,0,10*ROW('Hygiene Data'!E89)),NA())</f>
        <v>#N/A</v>
      </c>
      <c r="BI95" s="109" t="e">
        <f ca="true">+IF(AND(ISNUMBER(OFFSET('Hygiene Data'!$F$6,0,10*ROW('Hygiene Data'!F89))),'Data Summary'!DX95="Yes"),OFFSET('Hygiene Data'!$F$6,0,10*ROW('Hygiene Data'!F89)),NA())</f>
        <v>#N/A</v>
      </c>
      <c r="BJ95" s="109" t="e">
        <f ca="true">+IF(AND(ISNUMBER(OFFSET('Hygiene Data'!$F$8,0,10*ROW('Hygiene Data'!F89))),'Data Summary'!DY95="Yes"),OFFSET('Hygiene Data'!$F$8,0,10*ROW('Hygiene Data'!F89)),NA())</f>
        <v>#N/A</v>
      </c>
      <c r="BK95" s="109" t="e">
        <f ca="true">+IF(AND(ISNUMBER(OFFSET('Hygiene Data'!$F$10,0,10*ROW('Hygiene Data'!F89))),'Data Summary'!DZ95="Yes"),OFFSET('Hygiene Data'!$F$10,0,10*ROW('Hygiene Data'!F89)),NA())</f>
        <v>#N/A</v>
      </c>
      <c r="BL95" s="109" t="e">
        <f ca="true">+IF(AND(ISNUMBER(OFFSET('Hygiene Data'!$G$6,0,10*ROW('Hygiene Data'!G89))),'Data Summary'!EA95="Yes"),OFFSET('Hygiene Data'!$G$6,0,10*ROW('Hygiene Data'!G89)),NA())</f>
        <v>#N/A</v>
      </c>
      <c r="BM95" s="109" t="e">
        <f ca="true">+IF(AND(ISNUMBER(OFFSET('Hygiene Data'!$G$8,0,10*ROW('Hygiene Data'!G89))),'Data Summary'!EB95="Yes"),OFFSET('Hygiene Data'!$G$8,0,10*ROW('Hygiene Data'!G89)),NA())</f>
        <v>#N/A</v>
      </c>
      <c r="BN95" s="109" t="e">
        <f ca="true">+IF(AND(ISNUMBER(OFFSET('Hygiene Data'!$G$10,0,10*ROW('Hygiene Data'!G89))),'Data Summary'!EC95="Yes"),OFFSET('Hygiene Data'!$G$10,0,10*ROW('Hygiene Data'!G89)),NA())</f>
        <v>#N/A</v>
      </c>
      <c r="BO95" s="109" t="e">
        <f ca="true">+IF(AND(ISNUMBER(OFFSET('Hygiene Data'!$H$6,0,10*ROW('Hygiene Data'!H89))),'Data Summary'!ED95="Yes"),OFFSET('Hygiene Data'!$H$6,0,10*ROW('Hygiene Data'!H89)),NA())</f>
        <v>#N/A</v>
      </c>
      <c r="BP95" s="109" t="e">
        <f ca="true">+IF(AND(ISNUMBER(OFFSET('Hygiene Data'!$H$8,0,10*ROW('Hygiene Data'!H89))),'Data Summary'!EE95="Yes"),OFFSET('Hygiene Data'!$H$8,0,10*ROW('Hygiene Data'!H89)),NA())</f>
        <v>#N/A</v>
      </c>
      <c r="BQ95" s="109" t="e">
        <f ca="true">+IF(AND(ISNUMBER(OFFSET('Hygiene Data'!$H$10,0,10*ROW('Hygiene Data'!H89))),'Data Summary'!EF95="Yes"),OFFSET('Hygiene Data'!$H$10,0,10*ROW('Hygiene Data'!H89)),NA())</f>
        <v>#N/A</v>
      </c>
    </row>
    <row r="96" x14ac:dyDescent="0.2">
      <c r="A96" s="57" t="e">
        <f ca="true">+IF(OFFSET('Water Data'!$B$1,0,10*ROW('Water Data'!B90))="",NA(),OFFSET('Water Data'!$B$1,0,10*ROW('Water Data'!B90)))</f>
        <v>#N/A</v>
      </c>
      <c r="B96" s="57" t="e">
        <f ca="true">+IF(OFFSET('Water Data'!$A$3,0,10*ROW('Water Data'!A93))="",NA(),OFFSET('Water Data'!$A$3,0,10*ROW('Water Data'!A93)))</f>
        <v>#N/A</v>
      </c>
      <c r="C96" s="57" t="e">
        <f ca="true">+IF(OFFSET('Water Data'!$C$3,0,10*ROW('Water Data'!C93))="",NA(),OFFSET('Water Data'!$C$3,0,10*ROW('Water Data'!C93)))</f>
        <v>#N/A</v>
      </c>
      <c r="D96" s="58" t="e">
        <f ca="true">+IF(AND(ISNUMBER(OFFSET('Water Data'!$C$5,0,10*ROW('Water Data'!C90))),'Data Summary'!BS96="Yes"),100-OFFSET('Water Data'!$C$5,0,10*ROW('Water Data'!C90)),NA())</f>
        <v>#N/A</v>
      </c>
      <c r="E96" s="58" t="e">
        <f ca="true">+IF(AND(ISNUMBER(OFFSET('Water Data'!$C$7,0,10*ROW('Water Data'!C90))),'Data Summary'!BT96="Yes"),OFFSET('Water Data'!$C$7,0,10*ROW('Water Data'!C90)),NA())</f>
        <v>#N/A</v>
      </c>
      <c r="F96" s="58" t="e">
        <f ca="true">+IF(AND(ISNUMBER(OFFSET('Water Data'!$C$10,0,10*ROW('Water Data'!C90))),'Data Summary'!BU96="Yes"),OFFSET('Water Data'!$C$10,0,10*ROW('Water Data'!C90)),NA())</f>
        <v>#N/A</v>
      </c>
      <c r="G96" s="58" t="e">
        <f ca="true">+IF(AND(ISNUMBER(OFFSET('Water Data'!$D$5,0,10*ROW('Water Data'!D90))),'Data Summary'!BV96="Yes"),100-OFFSET('Water Data'!$D$5,0,10*ROW('Water Data'!D90)),NA())</f>
        <v>#N/A</v>
      </c>
      <c r="H96" s="58" t="e">
        <f ca="true">+IF(AND(ISNUMBER(OFFSET('Water Data'!$D$7,0,10*ROW('Water Data'!D90))),'Data Summary'!BW96="Yes"),OFFSET('Water Data'!$D$7,0,10*ROW('Water Data'!D90)),NA())</f>
        <v>#N/A</v>
      </c>
      <c r="I96" s="58" t="e">
        <f ca="true">+IF(AND(ISNUMBER(OFFSET('Water Data'!$D$10,0,10*ROW('Water Data'!D90))),'Data Summary'!BX96="Yes"),OFFSET('Water Data'!$D$10,0,10*ROW('Water Data'!D90)),NA())</f>
        <v>#N/A</v>
      </c>
      <c r="J96" s="58" t="e">
        <f ca="true">+IF(AND(ISNUMBER(OFFSET('Water Data'!$E$5,0,10*ROW('Water Data'!E90))),'Data Summary'!BY96="Yes"),100-OFFSET('Water Data'!$E$5,0,10*ROW('Water Data'!E90)),NA())</f>
        <v>#N/A</v>
      </c>
      <c r="K96" s="58" t="e">
        <f ca="true">+IF(AND(ISNUMBER(OFFSET('Water Data'!$E$7,0,10*ROW('Water Data'!E90))),'Data Summary'!BZ96="Yes"),OFFSET('Water Data'!$E$7,0,10*ROW('Water Data'!E90)),NA())</f>
        <v>#N/A</v>
      </c>
      <c r="L96" s="58" t="e">
        <f ca="true">+IF(AND(ISNUMBER(OFFSET('Water Data'!$E$10,0,10*ROW('Water Data'!E90))),'Data Summary'!CA96="Yes"),OFFSET('Water Data'!$E$10,0,10*ROW('Water Data'!E90)),NA())</f>
        <v>#N/A</v>
      </c>
      <c r="M96" s="58" t="e">
        <f ca="true">+IF(AND(ISNUMBER(OFFSET('Water Data'!$F$5,0,10*ROW('Water Data'!F90))),'Data Summary'!CB96="Yes"),100-OFFSET('Water Data'!$F$5,0,10*ROW('Water Data'!F90)),NA())</f>
        <v>#N/A</v>
      </c>
      <c r="N96" s="58" t="e">
        <f ca="true">+IF(AND(ISNUMBER(OFFSET('Water Data'!$F$7,0,10*ROW('Water Data'!F90))),'Data Summary'!CC96="Yes"),OFFSET('Water Data'!$F$7,0,10*ROW('Water Data'!F90)),NA())</f>
        <v>#N/A</v>
      </c>
      <c r="O96" s="58" t="e">
        <f ca="true">+IF(AND(ISNUMBER(OFFSET('Water Data'!$F$10,0,10*ROW('Water Data'!F90))),'Data Summary'!CD96="Yes"),OFFSET('Water Data'!$F$10,0,10*ROW('Water Data'!F90)),NA())</f>
        <v>#N/A</v>
      </c>
      <c r="P96" s="58" t="e">
        <f ca="true">+IF(AND(ISNUMBER(OFFSET('Water Data'!$G$5,0,10*ROW('Water Data'!G90))),'Data Summary'!CE96="Yes"),100-OFFSET('Water Data'!$G$5,0,10*ROW('Water Data'!G90)),NA())</f>
        <v>#N/A</v>
      </c>
      <c r="Q96" s="58" t="e">
        <f ca="true">+IF(AND(ISNUMBER(OFFSET('Water Data'!$G$7,0,10*ROW('Water Data'!G90))),'Data Summary'!CF96="Yes"),OFFSET('Water Data'!$G$7,0,10*ROW('Water Data'!G90)),NA())</f>
        <v>#N/A</v>
      </c>
      <c r="R96" s="58" t="e">
        <f ca="true">+IF(AND(ISNUMBER(OFFSET('Water Data'!$G$10,0,10*ROW('Water Data'!G90))),'Data Summary'!CG96="Yes"),OFFSET('Water Data'!$G$10,0,10*ROW('Water Data'!G90)),NA())</f>
        <v>#N/A</v>
      </c>
      <c r="S96" s="58" t="e">
        <f ca="true">+IF(AND(ISNUMBER(OFFSET('Water Data'!$H$5,0,10*ROW('Water Data'!H90))),'Data Summary'!CH96="Yes"),100-OFFSET('Water Data'!$H$5,0,10*ROW('Water Data'!H90)),NA())</f>
        <v>#N/A</v>
      </c>
      <c r="T96" s="58" t="e">
        <f ca="true">+IF(AND(ISNUMBER(OFFSET('Water Data'!$H$7,0,10*ROW('Water Data'!H90))),'Data Summary'!CI96="Yes"),OFFSET('Water Data'!$H$7,0,10*ROW('Water Data'!H90)),NA())</f>
        <v>#N/A</v>
      </c>
      <c r="U96" s="58" t="e">
        <f ca="true">+IF(AND(ISNUMBER(OFFSET('Water Data'!$H$10,0,10*ROW('Water Data'!H90))),'Data Summary'!CJ96="Yes"),OFFSET('Water Data'!$H$10,0,10*ROW('Water Data'!H90)),NA())</f>
        <v>#N/A</v>
      </c>
      <c r="V96" s="104" t="e">
        <f ca="true">+IF(AND(ISNUMBER(OFFSET('Sanitation Data'!$C$5,0,10*ROW('Sanitation Data'!C90))),'Data Summary'!CK96="Yes"),100-OFFSET('Sanitation Data'!$C$5,0,10*ROW('Sanitation Data'!C90)),NA())</f>
        <v>#N/A</v>
      </c>
      <c r="W96" s="104" t="e">
        <f ca="true">+IF(AND(ISNUMBER(OFFSET('Sanitation Data'!$C$7,0,10*ROW('Sanitation Data'!C90))),'Data Summary'!CL96="Yes"),OFFSET('Sanitation Data'!$C$7,0,10*ROW('Sanitation Data'!C90)),NA())</f>
        <v>#N/A</v>
      </c>
      <c r="X96" s="104" t="e">
        <f ca="true">+IF(AND(ISNUMBER(OFFSET('Sanitation Data'!$C$11,0,10*ROW('Sanitation Data'!C90))),'Data Summary'!CM96="Yes"),OFFSET('Sanitation Data'!$C$11,0,10*ROW('Sanitation Data'!C90)),NA())</f>
        <v>#N/A</v>
      </c>
      <c r="Y96" s="104" t="e">
        <f ca="true">+IF(AND(ISNUMBER(OFFSET('Sanitation Data'!$C$12,0,10*ROW('Sanitation Data'!C90))),'Data Summary'!CN96="Yes"),OFFSET('Sanitation Data'!$C$12,0,10*ROW('Sanitation Data'!C90)),NA())</f>
        <v>#N/A</v>
      </c>
      <c r="Z96" s="104" t="e">
        <f ca="true">+IF(AND(ISNUMBER(OFFSET('Sanitation Data'!$C$13,0,10*ROW('Sanitation Data'!C90))),'Data Summary'!CO96="Yes"),OFFSET('Sanitation Data'!$C$13,0,10*ROW('Sanitation Data'!C90)),NA())</f>
        <v>#N/A</v>
      </c>
      <c r="AA96" s="104" t="e">
        <f ca="true">+IF(AND(ISNUMBER(OFFSET('Sanitation Data'!$D$5,0,10*ROW('Sanitation Data'!D90))),'Data Summary'!CP96="Yes"),100-OFFSET('Sanitation Data'!$D$5,0,10*ROW('Sanitation Data'!D90)),NA())</f>
        <v>#N/A</v>
      </c>
      <c r="AB96" s="104" t="e">
        <f ca="true">+IF(AND(ISNUMBER(OFFSET('Sanitation Data'!$D$7,0,10*ROW('Sanitation Data'!D90))),'Data Summary'!CQ96="Yes"),OFFSET('Sanitation Data'!$D$7,0,10*ROW('Sanitation Data'!D90)),NA())</f>
        <v>#N/A</v>
      </c>
      <c r="AC96" s="104" t="e">
        <f ca="true">+IF(AND(ISNUMBER(OFFSET('Sanitation Data'!$D$11,0,10*ROW('Sanitation Data'!D90))),'Data Summary'!CR96="Yes"),OFFSET('Sanitation Data'!$D$11,0,10*ROW('Sanitation Data'!D90)),NA())</f>
        <v>#N/A</v>
      </c>
      <c r="AD96" s="104" t="e">
        <f ca="true">+IF(AND(ISNUMBER(OFFSET('Sanitation Data'!$D$12,0,10*ROW('Sanitation Data'!D90))),'Data Summary'!CS96="Yes"),OFFSET('Sanitation Data'!$D$12,0,10*ROW('Sanitation Data'!D90)),NA())</f>
        <v>#N/A</v>
      </c>
      <c r="AE96" s="104" t="e">
        <f ca="true">+IF(AND(ISNUMBER(OFFSET('Sanitation Data'!$D$13,0,10*ROW('Sanitation Data'!D90))),'Data Summary'!CT96="Yes"),OFFSET('Sanitation Data'!$D$13,0,10*ROW('Sanitation Data'!D90)),NA())</f>
        <v>#N/A</v>
      </c>
      <c r="AF96" s="104" t="e">
        <f ca="true">+IF(AND(ISNUMBER(OFFSET('Sanitation Data'!$E$5,0,10*ROW('Sanitation Data'!E90))),'Data Summary'!CU96="Yes"),100-OFFSET('Sanitation Data'!$E$5,0,10*ROW('Sanitation Data'!E90)),NA())</f>
        <v>#N/A</v>
      </c>
      <c r="AG96" s="104" t="e">
        <f ca="true">+IF(AND(ISNUMBER(OFFSET('Sanitation Data'!$E$7,0,10*ROW('Sanitation Data'!E90))),'Data Summary'!CV96="Yes"),OFFSET('Sanitation Data'!$E$7,0,10*ROW('Sanitation Data'!E90)),NA())</f>
        <v>#N/A</v>
      </c>
      <c r="AH96" s="104" t="e">
        <f ca="true">+IF(AND(ISNUMBER(OFFSET('Sanitation Data'!$E$11,0,10*ROW('Sanitation Data'!E90))),'Data Summary'!CW96="Yes"),OFFSET('Sanitation Data'!$E$11,0,10*ROW('Sanitation Data'!E90)),NA())</f>
        <v>#N/A</v>
      </c>
      <c r="AI96" s="104" t="e">
        <f ca="true">+IF(AND(ISNUMBER(OFFSET('Sanitation Data'!$E$12,0,10*ROW('Sanitation Data'!E90))),'Data Summary'!CX96="Yes"),OFFSET('Sanitation Data'!$E$12,0,10*ROW('Sanitation Data'!E90)),NA())</f>
        <v>#N/A</v>
      </c>
      <c r="AJ96" s="104" t="e">
        <f ca="true">+IF(AND(ISNUMBER(OFFSET('Sanitation Data'!$E$13,0,10*ROW('Sanitation Data'!E90))),'Data Summary'!CY96="Yes"),OFFSET('Sanitation Data'!$E$13,0,10*ROW('Sanitation Data'!E90)),NA())</f>
        <v>#N/A</v>
      </c>
      <c r="AK96" s="104" t="e">
        <f ca="true">+IF(AND(ISNUMBER(OFFSET('Sanitation Data'!$F$5,0,10*ROW('Sanitation Data'!F90))),'Data Summary'!CZ96="Yes"),100-OFFSET('Sanitation Data'!$F$5,0,10*ROW('Sanitation Data'!F90)),NA())</f>
        <v>#N/A</v>
      </c>
      <c r="AL96" s="104" t="e">
        <f ca="true">+IF(AND(ISNUMBER(OFFSET('Sanitation Data'!$F$7,0,10*ROW('Sanitation Data'!F90))),'Data Summary'!DA96="Yes"),OFFSET('Sanitation Data'!$F$7,0,10*ROW('Sanitation Data'!F90)),NA())</f>
        <v>#N/A</v>
      </c>
      <c r="AM96" s="104" t="e">
        <f ca="true">+IF(AND(ISNUMBER(OFFSET('Sanitation Data'!$F$11,0,10*ROW('Sanitation Data'!F90))),'Data Summary'!DB96="Yes"),OFFSET('Sanitation Data'!$F$11,0,10*ROW('Sanitation Data'!F90)),NA())</f>
        <v>#N/A</v>
      </c>
      <c r="AN96" s="104" t="e">
        <f ca="true">+IF(AND(ISNUMBER(OFFSET('Sanitation Data'!$F$12,0,10*ROW('Sanitation Data'!F90))),'Data Summary'!DC96="Yes"),OFFSET('Sanitation Data'!$F$12,0,10*ROW('Sanitation Data'!F90)),NA())</f>
        <v>#N/A</v>
      </c>
      <c r="AO96" s="104" t="e">
        <f ca="true">+IF(AND(ISNUMBER(OFFSET('Sanitation Data'!$F$13,0,10*ROW('Sanitation Data'!F90))),'Data Summary'!DD96="Yes"),OFFSET('Sanitation Data'!$F$13,0,10*ROW('Sanitation Data'!F90)),NA())</f>
        <v>#N/A</v>
      </c>
      <c r="AP96" s="104" t="e">
        <f ca="true">+IF(AND(ISNUMBER(OFFSET('Sanitation Data'!$G$5,0,10*ROW('Sanitation Data'!G90))),'Data Summary'!DE96="Yes"),100-OFFSET('Sanitation Data'!$G$5,0,10*ROW('Sanitation Data'!G90)),NA())</f>
        <v>#N/A</v>
      </c>
      <c r="AQ96" s="104" t="e">
        <f ca="true">+IF(AND(ISNUMBER(OFFSET('Sanitation Data'!$G$7,0,10*ROW('Sanitation Data'!G90))),'Data Summary'!DF96="Yes"),OFFSET('Sanitation Data'!$G$7,0,10*ROW('Sanitation Data'!G90)),NA())</f>
        <v>#N/A</v>
      </c>
      <c r="AR96" s="104" t="e">
        <f ca="true">+IF(AND(ISNUMBER(OFFSET('Sanitation Data'!$G$11,0,10*ROW('Sanitation Data'!G90))),'Data Summary'!DG96="Yes"),OFFSET('Sanitation Data'!$G$11,0,10*ROW('Sanitation Data'!G90)),NA())</f>
        <v>#N/A</v>
      </c>
      <c r="AS96" s="104" t="e">
        <f ca="true">+IF(AND(ISNUMBER(OFFSET('Sanitation Data'!$G$12,0,10*ROW('Sanitation Data'!G90))),'Data Summary'!DH96="Yes"),OFFSET('Sanitation Data'!$G$12,0,10*ROW('Sanitation Data'!G90)),NA())</f>
        <v>#N/A</v>
      </c>
      <c r="AT96" s="104" t="e">
        <f ca="true">+IF(AND(ISNUMBER(OFFSET('Sanitation Data'!$G$13,0,10*ROW('Sanitation Data'!G90))),'Data Summary'!DI96="Yes"),OFFSET('Sanitation Data'!$G$13,0,10*ROW('Sanitation Data'!G90)),NA())</f>
        <v>#N/A</v>
      </c>
      <c r="AU96" s="104" t="e">
        <f ca="true">+IF(AND(ISNUMBER(OFFSET('Sanitation Data'!$H$5,0,10*ROW('Sanitation Data'!H90))),'Data Summary'!DJ96="Yes"),100-OFFSET('Sanitation Data'!$H$5,0,10*ROW('Sanitation Data'!H90)),NA())</f>
        <v>#N/A</v>
      </c>
      <c r="AV96" s="104" t="e">
        <f ca="true">+IF(AND(ISNUMBER(OFFSET('Sanitation Data'!$H$7,0,10*ROW('Sanitation Data'!H90))),'Data Summary'!DK96="Yes"),OFFSET('Sanitation Data'!$H$7,0,10*ROW('Sanitation Data'!H90)),NA())</f>
        <v>#N/A</v>
      </c>
      <c r="AW96" s="104" t="e">
        <f ca="true">+IF(AND(ISNUMBER(OFFSET('Sanitation Data'!$H$11,0,10*ROW('Sanitation Data'!H90))),'Data Summary'!DL96="Yes"),OFFSET('Sanitation Data'!$H$11,0,10*ROW('Sanitation Data'!H90)),NA())</f>
        <v>#N/A</v>
      </c>
      <c r="AX96" s="104" t="e">
        <f ca="true">+IF(AND(ISNUMBER(OFFSET('Sanitation Data'!$H$12,0,10*ROW('Sanitation Data'!H90))),'Data Summary'!DM96="Yes"),OFFSET('Sanitation Data'!$H$12,0,10*ROW('Sanitation Data'!H90)),NA())</f>
        <v>#N/A</v>
      </c>
      <c r="AY96" s="104" t="e">
        <f ca="true">+IF(AND(ISNUMBER(OFFSET('Sanitation Data'!$H$13,0,10*ROW('Sanitation Data'!H90))),'Data Summary'!DN96="Yes"),OFFSET('Sanitation Data'!$H$13,0,10*ROW('Sanitation Data'!H90)),NA())</f>
        <v>#N/A</v>
      </c>
      <c r="AZ96" s="109" t="e">
        <f ca="true">+IF(AND(ISNUMBER(OFFSET('Hygiene Data'!$C$6,0,10*ROW('Hygiene Data'!C90))),'Data Summary'!DO96="Yes"),OFFSET('Hygiene Data'!$C$6,0,10*ROW('Hygiene Data'!C90)),NA())</f>
        <v>#N/A</v>
      </c>
      <c r="BA96" s="109" t="e">
        <f ca="true">+IF(AND(ISNUMBER(OFFSET('Hygiene Data'!$C$8,0,10*ROW('Hygiene Data'!C90))),'Data Summary'!DP96="Yes"),OFFSET('Hygiene Data'!$C$8,0,10*ROW('Hygiene Data'!C90)),NA())</f>
        <v>#N/A</v>
      </c>
      <c r="BB96" s="109" t="e">
        <f ca="true">+IF(AND(ISNUMBER(OFFSET('Hygiene Data'!$C$10,0,10*ROW('Hygiene Data'!C90))),'Data Summary'!DQ96="Yes"),OFFSET('Hygiene Data'!$C$10,0,10*ROW('Hygiene Data'!C90)),NA())</f>
        <v>#N/A</v>
      </c>
      <c r="BC96" s="109" t="e">
        <f ca="true">+IF(AND(ISNUMBER(OFFSET('Hygiene Data'!$D$6,0,10*ROW('Hygiene Data'!D90))),'Data Summary'!DR96="Yes"),OFFSET('Hygiene Data'!$D$6,0,10*ROW('Hygiene Data'!D90)),NA())</f>
        <v>#N/A</v>
      </c>
      <c r="BD96" s="109" t="e">
        <f ca="true">+IF(AND(ISNUMBER(OFFSET('Hygiene Data'!$D$8,0,10*ROW('Hygiene Data'!D90))),'Data Summary'!DS96="Yes"),OFFSET('Hygiene Data'!$D$8,0,10*ROW('Hygiene Data'!D90)),NA())</f>
        <v>#N/A</v>
      </c>
      <c r="BE96" s="109" t="e">
        <f ca="true">+IF(AND(ISNUMBER(OFFSET('Hygiene Data'!$D$10,0,10*ROW('Hygiene Data'!D90))),'Data Summary'!DT96="Yes"),OFFSET('Hygiene Data'!$D$10,0,10*ROW('Hygiene Data'!D90)),NA())</f>
        <v>#N/A</v>
      </c>
      <c r="BF96" s="109" t="e">
        <f ca="true">+IF(AND(ISNUMBER(OFFSET('Hygiene Data'!$E$6,0,10*ROW('Hygiene Data'!E90))),'Data Summary'!DU96="Yes"),OFFSET('Hygiene Data'!$E$6,0,10*ROW('Hygiene Data'!E90)),NA())</f>
        <v>#N/A</v>
      </c>
      <c r="BG96" s="109" t="e">
        <f ca="true">+IF(AND(ISNUMBER(OFFSET('Hygiene Data'!$E$8,0,10*ROW('Hygiene Data'!E90))),'Data Summary'!DV96="Yes"),OFFSET('Hygiene Data'!$E$8,0,10*ROW('Hygiene Data'!E90)),NA())</f>
        <v>#N/A</v>
      </c>
      <c r="BH96" s="109" t="e">
        <f ca="true">+IF(AND(ISNUMBER(OFFSET('Hygiene Data'!$E$10,0,10*ROW('Hygiene Data'!E90))),'Data Summary'!DW96="Yes"),OFFSET('Hygiene Data'!$E$10,0,10*ROW('Hygiene Data'!E90)),NA())</f>
        <v>#N/A</v>
      </c>
      <c r="BI96" s="109" t="e">
        <f ca="true">+IF(AND(ISNUMBER(OFFSET('Hygiene Data'!$F$6,0,10*ROW('Hygiene Data'!F90))),'Data Summary'!DX96="Yes"),OFFSET('Hygiene Data'!$F$6,0,10*ROW('Hygiene Data'!F90)),NA())</f>
        <v>#N/A</v>
      </c>
      <c r="BJ96" s="109" t="e">
        <f ca="true">+IF(AND(ISNUMBER(OFFSET('Hygiene Data'!$F$8,0,10*ROW('Hygiene Data'!F90))),'Data Summary'!DY96="Yes"),OFFSET('Hygiene Data'!$F$8,0,10*ROW('Hygiene Data'!F90)),NA())</f>
        <v>#N/A</v>
      </c>
      <c r="BK96" s="109" t="e">
        <f ca="true">+IF(AND(ISNUMBER(OFFSET('Hygiene Data'!$F$10,0,10*ROW('Hygiene Data'!F90))),'Data Summary'!DZ96="Yes"),OFFSET('Hygiene Data'!$F$10,0,10*ROW('Hygiene Data'!F90)),NA())</f>
        <v>#N/A</v>
      </c>
      <c r="BL96" s="109" t="e">
        <f ca="true">+IF(AND(ISNUMBER(OFFSET('Hygiene Data'!$G$6,0,10*ROW('Hygiene Data'!G90))),'Data Summary'!EA96="Yes"),OFFSET('Hygiene Data'!$G$6,0,10*ROW('Hygiene Data'!G90)),NA())</f>
        <v>#N/A</v>
      </c>
      <c r="BM96" s="109" t="e">
        <f ca="true">+IF(AND(ISNUMBER(OFFSET('Hygiene Data'!$G$8,0,10*ROW('Hygiene Data'!G90))),'Data Summary'!EB96="Yes"),OFFSET('Hygiene Data'!$G$8,0,10*ROW('Hygiene Data'!G90)),NA())</f>
        <v>#N/A</v>
      </c>
      <c r="BN96" s="109" t="e">
        <f ca="true">+IF(AND(ISNUMBER(OFFSET('Hygiene Data'!$G$10,0,10*ROW('Hygiene Data'!G90))),'Data Summary'!EC96="Yes"),OFFSET('Hygiene Data'!$G$10,0,10*ROW('Hygiene Data'!G90)),NA())</f>
        <v>#N/A</v>
      </c>
      <c r="BO96" s="109" t="e">
        <f ca="true">+IF(AND(ISNUMBER(OFFSET('Hygiene Data'!$H$6,0,10*ROW('Hygiene Data'!H90))),'Data Summary'!ED96="Yes"),OFFSET('Hygiene Data'!$H$6,0,10*ROW('Hygiene Data'!H90)),NA())</f>
        <v>#N/A</v>
      </c>
      <c r="BP96" s="109" t="e">
        <f ca="true">+IF(AND(ISNUMBER(OFFSET('Hygiene Data'!$H$8,0,10*ROW('Hygiene Data'!H90))),'Data Summary'!EE96="Yes"),OFFSET('Hygiene Data'!$H$8,0,10*ROW('Hygiene Data'!H90)),NA())</f>
        <v>#N/A</v>
      </c>
      <c r="BQ96" s="109" t="e">
        <f ca="true">+IF(AND(ISNUMBER(OFFSET('Hygiene Data'!$H$10,0,10*ROW('Hygiene Data'!H90))),'Data Summary'!EF96="Yes"),OFFSET('Hygiene Data'!$H$10,0,10*ROW('Hygiene Data'!H90)),NA())</f>
        <v>#N/A</v>
      </c>
    </row>
    <row r="97" x14ac:dyDescent="0.2">
      <c r="A97" s="57" t="e">
        <f ca="true">+IF(OFFSET('Water Data'!$B$1,0,10*ROW('Water Data'!B91))="",NA(),OFFSET('Water Data'!$B$1,0,10*ROW('Water Data'!B91)))</f>
        <v>#N/A</v>
      </c>
      <c r="B97" s="57" t="e">
        <f ca="true">+IF(OFFSET('Water Data'!$A$3,0,10*ROW('Water Data'!A94))="",NA(),OFFSET('Water Data'!$A$3,0,10*ROW('Water Data'!A94)))</f>
        <v>#N/A</v>
      </c>
      <c r="C97" s="57" t="e">
        <f ca="true">+IF(OFFSET('Water Data'!$C$3,0,10*ROW('Water Data'!C94))="",NA(),OFFSET('Water Data'!$C$3,0,10*ROW('Water Data'!C94)))</f>
        <v>#N/A</v>
      </c>
      <c r="D97" s="58" t="e">
        <f ca="true">+IF(AND(ISNUMBER(OFFSET('Water Data'!$C$5,0,10*ROW('Water Data'!C91))),'Data Summary'!BS97="Yes"),100-OFFSET('Water Data'!$C$5,0,10*ROW('Water Data'!C91)),NA())</f>
        <v>#N/A</v>
      </c>
      <c r="E97" s="58" t="e">
        <f ca="true">+IF(AND(ISNUMBER(OFFSET('Water Data'!$C$7,0,10*ROW('Water Data'!C91))),'Data Summary'!BT97="Yes"),OFFSET('Water Data'!$C$7,0,10*ROW('Water Data'!C91)),NA())</f>
        <v>#N/A</v>
      </c>
      <c r="F97" s="58" t="e">
        <f ca="true">+IF(AND(ISNUMBER(OFFSET('Water Data'!$C$10,0,10*ROW('Water Data'!C91))),'Data Summary'!BU97="Yes"),OFFSET('Water Data'!$C$10,0,10*ROW('Water Data'!C91)),NA())</f>
        <v>#N/A</v>
      </c>
      <c r="G97" s="58" t="e">
        <f ca="true">+IF(AND(ISNUMBER(OFFSET('Water Data'!$D$5,0,10*ROW('Water Data'!D91))),'Data Summary'!BV97="Yes"),100-OFFSET('Water Data'!$D$5,0,10*ROW('Water Data'!D91)),NA())</f>
        <v>#N/A</v>
      </c>
      <c r="H97" s="58" t="e">
        <f ca="true">+IF(AND(ISNUMBER(OFFSET('Water Data'!$D$7,0,10*ROW('Water Data'!D91))),'Data Summary'!BW97="Yes"),OFFSET('Water Data'!$D$7,0,10*ROW('Water Data'!D91)),NA())</f>
        <v>#N/A</v>
      </c>
      <c r="I97" s="58" t="e">
        <f ca="true">+IF(AND(ISNUMBER(OFFSET('Water Data'!$D$10,0,10*ROW('Water Data'!D91))),'Data Summary'!BX97="Yes"),OFFSET('Water Data'!$D$10,0,10*ROW('Water Data'!D91)),NA())</f>
        <v>#N/A</v>
      </c>
      <c r="J97" s="58" t="e">
        <f ca="true">+IF(AND(ISNUMBER(OFFSET('Water Data'!$E$5,0,10*ROW('Water Data'!E91))),'Data Summary'!BY97="Yes"),100-OFFSET('Water Data'!$E$5,0,10*ROW('Water Data'!E91)),NA())</f>
        <v>#N/A</v>
      </c>
      <c r="K97" s="58" t="e">
        <f ca="true">+IF(AND(ISNUMBER(OFFSET('Water Data'!$E$7,0,10*ROW('Water Data'!E91))),'Data Summary'!BZ97="Yes"),OFFSET('Water Data'!$E$7,0,10*ROW('Water Data'!E91)),NA())</f>
        <v>#N/A</v>
      </c>
      <c r="L97" s="58" t="e">
        <f ca="true">+IF(AND(ISNUMBER(OFFSET('Water Data'!$E$10,0,10*ROW('Water Data'!E91))),'Data Summary'!CA97="Yes"),OFFSET('Water Data'!$E$10,0,10*ROW('Water Data'!E91)),NA())</f>
        <v>#N/A</v>
      </c>
      <c r="M97" s="58" t="e">
        <f ca="true">+IF(AND(ISNUMBER(OFFSET('Water Data'!$F$5,0,10*ROW('Water Data'!F91))),'Data Summary'!CB97="Yes"),100-OFFSET('Water Data'!$F$5,0,10*ROW('Water Data'!F91)),NA())</f>
        <v>#N/A</v>
      </c>
      <c r="N97" s="58" t="e">
        <f ca="true">+IF(AND(ISNUMBER(OFFSET('Water Data'!$F$7,0,10*ROW('Water Data'!F91))),'Data Summary'!CC97="Yes"),OFFSET('Water Data'!$F$7,0,10*ROW('Water Data'!F91)),NA())</f>
        <v>#N/A</v>
      </c>
      <c r="O97" s="58" t="e">
        <f ca="true">+IF(AND(ISNUMBER(OFFSET('Water Data'!$F$10,0,10*ROW('Water Data'!F91))),'Data Summary'!CD97="Yes"),OFFSET('Water Data'!$F$10,0,10*ROW('Water Data'!F91)),NA())</f>
        <v>#N/A</v>
      </c>
      <c r="P97" s="58" t="e">
        <f ca="true">+IF(AND(ISNUMBER(OFFSET('Water Data'!$G$5,0,10*ROW('Water Data'!G91))),'Data Summary'!CE97="Yes"),100-OFFSET('Water Data'!$G$5,0,10*ROW('Water Data'!G91)),NA())</f>
        <v>#N/A</v>
      </c>
      <c r="Q97" s="58" t="e">
        <f ca="true">+IF(AND(ISNUMBER(OFFSET('Water Data'!$G$7,0,10*ROW('Water Data'!G91))),'Data Summary'!CF97="Yes"),OFFSET('Water Data'!$G$7,0,10*ROW('Water Data'!G91)),NA())</f>
        <v>#N/A</v>
      </c>
      <c r="R97" s="58" t="e">
        <f ca="true">+IF(AND(ISNUMBER(OFFSET('Water Data'!$G$10,0,10*ROW('Water Data'!G91))),'Data Summary'!CG97="Yes"),OFFSET('Water Data'!$G$10,0,10*ROW('Water Data'!G91)),NA())</f>
        <v>#N/A</v>
      </c>
      <c r="S97" s="58" t="e">
        <f ca="true">+IF(AND(ISNUMBER(OFFSET('Water Data'!$H$5,0,10*ROW('Water Data'!H91))),'Data Summary'!CH97="Yes"),100-OFFSET('Water Data'!$H$5,0,10*ROW('Water Data'!H91)),NA())</f>
        <v>#N/A</v>
      </c>
      <c r="T97" s="58" t="e">
        <f ca="true">+IF(AND(ISNUMBER(OFFSET('Water Data'!$H$7,0,10*ROW('Water Data'!H91))),'Data Summary'!CI97="Yes"),OFFSET('Water Data'!$H$7,0,10*ROW('Water Data'!H91)),NA())</f>
        <v>#N/A</v>
      </c>
      <c r="U97" s="58" t="e">
        <f ca="true">+IF(AND(ISNUMBER(OFFSET('Water Data'!$H$10,0,10*ROW('Water Data'!H91))),'Data Summary'!CJ97="Yes"),OFFSET('Water Data'!$H$10,0,10*ROW('Water Data'!H91)),NA())</f>
        <v>#N/A</v>
      </c>
      <c r="V97" s="104" t="e">
        <f ca="true">+IF(AND(ISNUMBER(OFFSET('Sanitation Data'!$C$5,0,10*ROW('Sanitation Data'!C91))),'Data Summary'!CK97="Yes"),100-OFFSET('Sanitation Data'!$C$5,0,10*ROW('Sanitation Data'!C91)),NA())</f>
        <v>#N/A</v>
      </c>
      <c r="W97" s="104" t="e">
        <f ca="true">+IF(AND(ISNUMBER(OFFSET('Sanitation Data'!$C$7,0,10*ROW('Sanitation Data'!C91))),'Data Summary'!CL97="Yes"),OFFSET('Sanitation Data'!$C$7,0,10*ROW('Sanitation Data'!C91)),NA())</f>
        <v>#N/A</v>
      </c>
      <c r="X97" s="104" t="e">
        <f ca="true">+IF(AND(ISNUMBER(OFFSET('Sanitation Data'!$C$11,0,10*ROW('Sanitation Data'!C91))),'Data Summary'!CM97="Yes"),OFFSET('Sanitation Data'!$C$11,0,10*ROW('Sanitation Data'!C91)),NA())</f>
        <v>#N/A</v>
      </c>
      <c r="Y97" s="104" t="e">
        <f ca="true">+IF(AND(ISNUMBER(OFFSET('Sanitation Data'!$C$12,0,10*ROW('Sanitation Data'!C91))),'Data Summary'!CN97="Yes"),OFFSET('Sanitation Data'!$C$12,0,10*ROW('Sanitation Data'!C91)),NA())</f>
        <v>#N/A</v>
      </c>
      <c r="Z97" s="104" t="e">
        <f ca="true">+IF(AND(ISNUMBER(OFFSET('Sanitation Data'!$C$13,0,10*ROW('Sanitation Data'!C91))),'Data Summary'!CO97="Yes"),OFFSET('Sanitation Data'!$C$13,0,10*ROW('Sanitation Data'!C91)),NA())</f>
        <v>#N/A</v>
      </c>
      <c r="AA97" s="104" t="e">
        <f ca="true">+IF(AND(ISNUMBER(OFFSET('Sanitation Data'!$D$5,0,10*ROW('Sanitation Data'!D91))),'Data Summary'!CP97="Yes"),100-OFFSET('Sanitation Data'!$D$5,0,10*ROW('Sanitation Data'!D91)),NA())</f>
        <v>#N/A</v>
      </c>
      <c r="AB97" s="104" t="e">
        <f ca="true">+IF(AND(ISNUMBER(OFFSET('Sanitation Data'!$D$7,0,10*ROW('Sanitation Data'!D91))),'Data Summary'!CQ97="Yes"),OFFSET('Sanitation Data'!$D$7,0,10*ROW('Sanitation Data'!D91)),NA())</f>
        <v>#N/A</v>
      </c>
      <c r="AC97" s="104" t="e">
        <f ca="true">+IF(AND(ISNUMBER(OFFSET('Sanitation Data'!$D$11,0,10*ROW('Sanitation Data'!D91))),'Data Summary'!CR97="Yes"),OFFSET('Sanitation Data'!$D$11,0,10*ROW('Sanitation Data'!D91)),NA())</f>
        <v>#N/A</v>
      </c>
      <c r="AD97" s="104" t="e">
        <f ca="true">+IF(AND(ISNUMBER(OFFSET('Sanitation Data'!$D$12,0,10*ROW('Sanitation Data'!D91))),'Data Summary'!CS97="Yes"),OFFSET('Sanitation Data'!$D$12,0,10*ROW('Sanitation Data'!D91)),NA())</f>
        <v>#N/A</v>
      </c>
      <c r="AE97" s="104" t="e">
        <f ca="true">+IF(AND(ISNUMBER(OFFSET('Sanitation Data'!$D$13,0,10*ROW('Sanitation Data'!D91))),'Data Summary'!CT97="Yes"),OFFSET('Sanitation Data'!$D$13,0,10*ROW('Sanitation Data'!D91)),NA())</f>
        <v>#N/A</v>
      </c>
      <c r="AF97" s="104" t="e">
        <f ca="true">+IF(AND(ISNUMBER(OFFSET('Sanitation Data'!$E$5,0,10*ROW('Sanitation Data'!E91))),'Data Summary'!CU97="Yes"),100-OFFSET('Sanitation Data'!$E$5,0,10*ROW('Sanitation Data'!E91)),NA())</f>
        <v>#N/A</v>
      </c>
      <c r="AG97" s="104" t="e">
        <f ca="true">+IF(AND(ISNUMBER(OFFSET('Sanitation Data'!$E$7,0,10*ROW('Sanitation Data'!E91))),'Data Summary'!CV97="Yes"),OFFSET('Sanitation Data'!$E$7,0,10*ROW('Sanitation Data'!E91)),NA())</f>
        <v>#N/A</v>
      </c>
      <c r="AH97" s="104" t="e">
        <f ca="true">+IF(AND(ISNUMBER(OFFSET('Sanitation Data'!$E$11,0,10*ROW('Sanitation Data'!E91))),'Data Summary'!CW97="Yes"),OFFSET('Sanitation Data'!$E$11,0,10*ROW('Sanitation Data'!E91)),NA())</f>
        <v>#N/A</v>
      </c>
      <c r="AI97" s="104" t="e">
        <f ca="true">+IF(AND(ISNUMBER(OFFSET('Sanitation Data'!$E$12,0,10*ROW('Sanitation Data'!E91))),'Data Summary'!CX97="Yes"),OFFSET('Sanitation Data'!$E$12,0,10*ROW('Sanitation Data'!E91)),NA())</f>
        <v>#N/A</v>
      </c>
      <c r="AJ97" s="104" t="e">
        <f ca="true">+IF(AND(ISNUMBER(OFFSET('Sanitation Data'!$E$13,0,10*ROW('Sanitation Data'!E91))),'Data Summary'!CY97="Yes"),OFFSET('Sanitation Data'!$E$13,0,10*ROW('Sanitation Data'!E91)),NA())</f>
        <v>#N/A</v>
      </c>
      <c r="AK97" s="104" t="e">
        <f ca="true">+IF(AND(ISNUMBER(OFFSET('Sanitation Data'!$F$5,0,10*ROW('Sanitation Data'!F91))),'Data Summary'!CZ97="Yes"),100-OFFSET('Sanitation Data'!$F$5,0,10*ROW('Sanitation Data'!F91)),NA())</f>
        <v>#N/A</v>
      </c>
      <c r="AL97" s="104" t="e">
        <f ca="true">+IF(AND(ISNUMBER(OFFSET('Sanitation Data'!$F$7,0,10*ROW('Sanitation Data'!F91))),'Data Summary'!DA97="Yes"),OFFSET('Sanitation Data'!$F$7,0,10*ROW('Sanitation Data'!F91)),NA())</f>
        <v>#N/A</v>
      </c>
      <c r="AM97" s="104" t="e">
        <f ca="true">+IF(AND(ISNUMBER(OFFSET('Sanitation Data'!$F$11,0,10*ROW('Sanitation Data'!F91))),'Data Summary'!DB97="Yes"),OFFSET('Sanitation Data'!$F$11,0,10*ROW('Sanitation Data'!F91)),NA())</f>
        <v>#N/A</v>
      </c>
      <c r="AN97" s="104" t="e">
        <f ca="true">+IF(AND(ISNUMBER(OFFSET('Sanitation Data'!$F$12,0,10*ROW('Sanitation Data'!F91))),'Data Summary'!DC97="Yes"),OFFSET('Sanitation Data'!$F$12,0,10*ROW('Sanitation Data'!F91)),NA())</f>
        <v>#N/A</v>
      </c>
      <c r="AO97" s="104" t="e">
        <f ca="true">+IF(AND(ISNUMBER(OFFSET('Sanitation Data'!$F$13,0,10*ROW('Sanitation Data'!F91))),'Data Summary'!DD97="Yes"),OFFSET('Sanitation Data'!$F$13,0,10*ROW('Sanitation Data'!F91)),NA())</f>
        <v>#N/A</v>
      </c>
      <c r="AP97" s="104" t="e">
        <f ca="true">+IF(AND(ISNUMBER(OFFSET('Sanitation Data'!$G$5,0,10*ROW('Sanitation Data'!G91))),'Data Summary'!DE97="Yes"),100-OFFSET('Sanitation Data'!$G$5,0,10*ROW('Sanitation Data'!G91)),NA())</f>
        <v>#N/A</v>
      </c>
      <c r="AQ97" s="104" t="e">
        <f ca="true">+IF(AND(ISNUMBER(OFFSET('Sanitation Data'!$G$7,0,10*ROW('Sanitation Data'!G91))),'Data Summary'!DF97="Yes"),OFFSET('Sanitation Data'!$G$7,0,10*ROW('Sanitation Data'!G91)),NA())</f>
        <v>#N/A</v>
      </c>
      <c r="AR97" s="104" t="e">
        <f ca="true">+IF(AND(ISNUMBER(OFFSET('Sanitation Data'!$G$11,0,10*ROW('Sanitation Data'!G91))),'Data Summary'!DG97="Yes"),OFFSET('Sanitation Data'!$G$11,0,10*ROW('Sanitation Data'!G91)),NA())</f>
        <v>#N/A</v>
      </c>
      <c r="AS97" s="104" t="e">
        <f ca="true">+IF(AND(ISNUMBER(OFFSET('Sanitation Data'!$G$12,0,10*ROW('Sanitation Data'!G91))),'Data Summary'!DH97="Yes"),OFFSET('Sanitation Data'!$G$12,0,10*ROW('Sanitation Data'!G91)),NA())</f>
        <v>#N/A</v>
      </c>
      <c r="AT97" s="104" t="e">
        <f ca="true">+IF(AND(ISNUMBER(OFFSET('Sanitation Data'!$G$13,0,10*ROW('Sanitation Data'!G91))),'Data Summary'!DI97="Yes"),OFFSET('Sanitation Data'!$G$13,0,10*ROW('Sanitation Data'!G91)),NA())</f>
        <v>#N/A</v>
      </c>
      <c r="AU97" s="104" t="e">
        <f ca="true">+IF(AND(ISNUMBER(OFFSET('Sanitation Data'!$H$5,0,10*ROW('Sanitation Data'!H91))),'Data Summary'!DJ97="Yes"),100-OFFSET('Sanitation Data'!$H$5,0,10*ROW('Sanitation Data'!H91)),NA())</f>
        <v>#N/A</v>
      </c>
      <c r="AV97" s="104" t="e">
        <f ca="true">+IF(AND(ISNUMBER(OFFSET('Sanitation Data'!$H$7,0,10*ROW('Sanitation Data'!H91))),'Data Summary'!DK97="Yes"),OFFSET('Sanitation Data'!$H$7,0,10*ROW('Sanitation Data'!H91)),NA())</f>
        <v>#N/A</v>
      </c>
      <c r="AW97" s="104" t="e">
        <f ca="true">+IF(AND(ISNUMBER(OFFSET('Sanitation Data'!$H$11,0,10*ROW('Sanitation Data'!H91))),'Data Summary'!DL97="Yes"),OFFSET('Sanitation Data'!$H$11,0,10*ROW('Sanitation Data'!H91)),NA())</f>
        <v>#N/A</v>
      </c>
      <c r="AX97" s="104" t="e">
        <f ca="true">+IF(AND(ISNUMBER(OFFSET('Sanitation Data'!$H$12,0,10*ROW('Sanitation Data'!H91))),'Data Summary'!DM97="Yes"),OFFSET('Sanitation Data'!$H$12,0,10*ROW('Sanitation Data'!H91)),NA())</f>
        <v>#N/A</v>
      </c>
      <c r="AY97" s="104" t="e">
        <f ca="true">+IF(AND(ISNUMBER(OFFSET('Sanitation Data'!$H$13,0,10*ROW('Sanitation Data'!H91))),'Data Summary'!DN97="Yes"),OFFSET('Sanitation Data'!$H$13,0,10*ROW('Sanitation Data'!H91)),NA())</f>
        <v>#N/A</v>
      </c>
      <c r="AZ97" s="109" t="e">
        <f ca="true">+IF(AND(ISNUMBER(OFFSET('Hygiene Data'!$C$6,0,10*ROW('Hygiene Data'!C91))),'Data Summary'!DO97="Yes"),OFFSET('Hygiene Data'!$C$6,0,10*ROW('Hygiene Data'!C91)),NA())</f>
        <v>#N/A</v>
      </c>
      <c r="BA97" s="109" t="e">
        <f ca="true">+IF(AND(ISNUMBER(OFFSET('Hygiene Data'!$C$8,0,10*ROW('Hygiene Data'!C91))),'Data Summary'!DP97="Yes"),OFFSET('Hygiene Data'!$C$8,0,10*ROW('Hygiene Data'!C91)),NA())</f>
        <v>#N/A</v>
      </c>
      <c r="BB97" s="109" t="e">
        <f ca="true">+IF(AND(ISNUMBER(OFFSET('Hygiene Data'!$C$10,0,10*ROW('Hygiene Data'!C91))),'Data Summary'!DQ97="Yes"),OFFSET('Hygiene Data'!$C$10,0,10*ROW('Hygiene Data'!C91)),NA())</f>
        <v>#N/A</v>
      </c>
      <c r="BC97" s="109" t="e">
        <f ca="true">+IF(AND(ISNUMBER(OFFSET('Hygiene Data'!$D$6,0,10*ROW('Hygiene Data'!D91))),'Data Summary'!DR97="Yes"),OFFSET('Hygiene Data'!$D$6,0,10*ROW('Hygiene Data'!D91)),NA())</f>
        <v>#N/A</v>
      </c>
      <c r="BD97" s="109" t="e">
        <f ca="true">+IF(AND(ISNUMBER(OFFSET('Hygiene Data'!$D$8,0,10*ROW('Hygiene Data'!D91))),'Data Summary'!DS97="Yes"),OFFSET('Hygiene Data'!$D$8,0,10*ROW('Hygiene Data'!D91)),NA())</f>
        <v>#N/A</v>
      </c>
      <c r="BE97" s="109" t="e">
        <f ca="true">+IF(AND(ISNUMBER(OFFSET('Hygiene Data'!$D$10,0,10*ROW('Hygiene Data'!D91))),'Data Summary'!DT97="Yes"),OFFSET('Hygiene Data'!$D$10,0,10*ROW('Hygiene Data'!D91)),NA())</f>
        <v>#N/A</v>
      </c>
      <c r="BF97" s="109" t="e">
        <f ca="true">+IF(AND(ISNUMBER(OFFSET('Hygiene Data'!$E$6,0,10*ROW('Hygiene Data'!E91))),'Data Summary'!DU97="Yes"),OFFSET('Hygiene Data'!$E$6,0,10*ROW('Hygiene Data'!E91)),NA())</f>
        <v>#N/A</v>
      </c>
      <c r="BG97" s="109" t="e">
        <f ca="true">+IF(AND(ISNUMBER(OFFSET('Hygiene Data'!$E$8,0,10*ROW('Hygiene Data'!E91))),'Data Summary'!DV97="Yes"),OFFSET('Hygiene Data'!$E$8,0,10*ROW('Hygiene Data'!E91)),NA())</f>
        <v>#N/A</v>
      </c>
      <c r="BH97" s="109" t="e">
        <f ca="true">+IF(AND(ISNUMBER(OFFSET('Hygiene Data'!$E$10,0,10*ROW('Hygiene Data'!E91))),'Data Summary'!DW97="Yes"),OFFSET('Hygiene Data'!$E$10,0,10*ROW('Hygiene Data'!E91)),NA())</f>
        <v>#N/A</v>
      </c>
      <c r="BI97" s="109" t="e">
        <f ca="true">+IF(AND(ISNUMBER(OFFSET('Hygiene Data'!$F$6,0,10*ROW('Hygiene Data'!F91))),'Data Summary'!DX97="Yes"),OFFSET('Hygiene Data'!$F$6,0,10*ROW('Hygiene Data'!F91)),NA())</f>
        <v>#N/A</v>
      </c>
      <c r="BJ97" s="109" t="e">
        <f ca="true">+IF(AND(ISNUMBER(OFFSET('Hygiene Data'!$F$8,0,10*ROW('Hygiene Data'!F91))),'Data Summary'!DY97="Yes"),OFFSET('Hygiene Data'!$F$8,0,10*ROW('Hygiene Data'!F91)),NA())</f>
        <v>#N/A</v>
      </c>
      <c r="BK97" s="109" t="e">
        <f ca="true">+IF(AND(ISNUMBER(OFFSET('Hygiene Data'!$F$10,0,10*ROW('Hygiene Data'!F91))),'Data Summary'!DZ97="Yes"),OFFSET('Hygiene Data'!$F$10,0,10*ROW('Hygiene Data'!F91)),NA())</f>
        <v>#N/A</v>
      </c>
      <c r="BL97" s="109" t="e">
        <f ca="true">+IF(AND(ISNUMBER(OFFSET('Hygiene Data'!$G$6,0,10*ROW('Hygiene Data'!G91))),'Data Summary'!EA97="Yes"),OFFSET('Hygiene Data'!$G$6,0,10*ROW('Hygiene Data'!G91)),NA())</f>
        <v>#N/A</v>
      </c>
      <c r="BM97" s="109" t="e">
        <f ca="true">+IF(AND(ISNUMBER(OFFSET('Hygiene Data'!$G$8,0,10*ROW('Hygiene Data'!G91))),'Data Summary'!EB97="Yes"),OFFSET('Hygiene Data'!$G$8,0,10*ROW('Hygiene Data'!G91)),NA())</f>
        <v>#N/A</v>
      </c>
      <c r="BN97" s="109" t="e">
        <f ca="true">+IF(AND(ISNUMBER(OFFSET('Hygiene Data'!$G$10,0,10*ROW('Hygiene Data'!G91))),'Data Summary'!EC97="Yes"),OFFSET('Hygiene Data'!$G$10,0,10*ROW('Hygiene Data'!G91)),NA())</f>
        <v>#N/A</v>
      </c>
      <c r="BO97" s="109" t="e">
        <f ca="true">+IF(AND(ISNUMBER(OFFSET('Hygiene Data'!$H$6,0,10*ROW('Hygiene Data'!H91))),'Data Summary'!ED97="Yes"),OFFSET('Hygiene Data'!$H$6,0,10*ROW('Hygiene Data'!H91)),NA())</f>
        <v>#N/A</v>
      </c>
      <c r="BP97" s="109" t="e">
        <f ca="true">+IF(AND(ISNUMBER(OFFSET('Hygiene Data'!$H$8,0,10*ROW('Hygiene Data'!H91))),'Data Summary'!EE97="Yes"),OFFSET('Hygiene Data'!$H$8,0,10*ROW('Hygiene Data'!H91)),NA())</f>
        <v>#N/A</v>
      </c>
      <c r="BQ97" s="109" t="e">
        <f ca="true">+IF(AND(ISNUMBER(OFFSET('Hygiene Data'!$H$10,0,10*ROW('Hygiene Data'!H91))),'Data Summary'!EF97="Yes"),OFFSET('Hygiene Data'!$H$10,0,10*ROW('Hygiene Data'!H91)),NA())</f>
        <v>#N/A</v>
      </c>
    </row>
    <row r="98" x14ac:dyDescent="0.2">
      <c r="A98" s="57" t="e">
        <f ca="true">+IF(OFFSET('Water Data'!$B$1,0,10*ROW('Water Data'!B92))="",NA(),OFFSET('Water Data'!$B$1,0,10*ROW('Water Data'!B92)))</f>
        <v>#N/A</v>
      </c>
      <c r="B98" s="57" t="e">
        <f ca="true">+IF(OFFSET('Water Data'!$A$3,0,10*ROW('Water Data'!A95))="",NA(),OFFSET('Water Data'!$A$3,0,10*ROW('Water Data'!A95)))</f>
        <v>#N/A</v>
      </c>
      <c r="C98" s="57" t="e">
        <f ca="true">+IF(OFFSET('Water Data'!$C$3,0,10*ROW('Water Data'!C95))="",NA(),OFFSET('Water Data'!$C$3,0,10*ROW('Water Data'!C95)))</f>
        <v>#N/A</v>
      </c>
      <c r="D98" s="58" t="e">
        <f ca="true">+IF(AND(ISNUMBER(OFFSET('Water Data'!$C$5,0,10*ROW('Water Data'!C92))),'Data Summary'!BS98="Yes"),100-OFFSET('Water Data'!$C$5,0,10*ROW('Water Data'!C92)),NA())</f>
        <v>#N/A</v>
      </c>
      <c r="E98" s="58" t="e">
        <f ca="true">+IF(AND(ISNUMBER(OFFSET('Water Data'!$C$7,0,10*ROW('Water Data'!C92))),'Data Summary'!BT98="Yes"),OFFSET('Water Data'!$C$7,0,10*ROW('Water Data'!C92)),NA())</f>
        <v>#N/A</v>
      </c>
      <c r="F98" s="58" t="e">
        <f ca="true">+IF(AND(ISNUMBER(OFFSET('Water Data'!$C$10,0,10*ROW('Water Data'!C92))),'Data Summary'!BU98="Yes"),OFFSET('Water Data'!$C$10,0,10*ROW('Water Data'!C92)),NA())</f>
        <v>#N/A</v>
      </c>
      <c r="G98" s="58" t="e">
        <f ca="true">+IF(AND(ISNUMBER(OFFSET('Water Data'!$D$5,0,10*ROW('Water Data'!D92))),'Data Summary'!BV98="Yes"),100-OFFSET('Water Data'!$D$5,0,10*ROW('Water Data'!D92)),NA())</f>
        <v>#N/A</v>
      </c>
      <c r="H98" s="58" t="e">
        <f ca="true">+IF(AND(ISNUMBER(OFFSET('Water Data'!$D$7,0,10*ROW('Water Data'!D92))),'Data Summary'!BW98="Yes"),OFFSET('Water Data'!$D$7,0,10*ROW('Water Data'!D92)),NA())</f>
        <v>#N/A</v>
      </c>
      <c r="I98" s="58" t="e">
        <f ca="true">+IF(AND(ISNUMBER(OFFSET('Water Data'!$D$10,0,10*ROW('Water Data'!D92))),'Data Summary'!BX98="Yes"),OFFSET('Water Data'!$D$10,0,10*ROW('Water Data'!D92)),NA())</f>
        <v>#N/A</v>
      </c>
      <c r="J98" s="58" t="e">
        <f ca="true">+IF(AND(ISNUMBER(OFFSET('Water Data'!$E$5,0,10*ROW('Water Data'!E92))),'Data Summary'!BY98="Yes"),100-OFFSET('Water Data'!$E$5,0,10*ROW('Water Data'!E92)),NA())</f>
        <v>#N/A</v>
      </c>
      <c r="K98" s="58" t="e">
        <f ca="true">+IF(AND(ISNUMBER(OFFSET('Water Data'!$E$7,0,10*ROW('Water Data'!E92))),'Data Summary'!BZ98="Yes"),OFFSET('Water Data'!$E$7,0,10*ROW('Water Data'!E92)),NA())</f>
        <v>#N/A</v>
      </c>
      <c r="L98" s="58" t="e">
        <f ca="true">+IF(AND(ISNUMBER(OFFSET('Water Data'!$E$10,0,10*ROW('Water Data'!E92))),'Data Summary'!CA98="Yes"),OFFSET('Water Data'!$E$10,0,10*ROW('Water Data'!E92)),NA())</f>
        <v>#N/A</v>
      </c>
      <c r="M98" s="58" t="e">
        <f ca="true">+IF(AND(ISNUMBER(OFFSET('Water Data'!$F$5,0,10*ROW('Water Data'!F92))),'Data Summary'!CB98="Yes"),100-OFFSET('Water Data'!$F$5,0,10*ROW('Water Data'!F92)),NA())</f>
        <v>#N/A</v>
      </c>
      <c r="N98" s="58" t="e">
        <f ca="true">+IF(AND(ISNUMBER(OFFSET('Water Data'!$F$7,0,10*ROW('Water Data'!F92))),'Data Summary'!CC98="Yes"),OFFSET('Water Data'!$F$7,0,10*ROW('Water Data'!F92)),NA())</f>
        <v>#N/A</v>
      </c>
      <c r="O98" s="58" t="e">
        <f ca="true">+IF(AND(ISNUMBER(OFFSET('Water Data'!$F$10,0,10*ROW('Water Data'!F92))),'Data Summary'!CD98="Yes"),OFFSET('Water Data'!$F$10,0,10*ROW('Water Data'!F92)),NA())</f>
        <v>#N/A</v>
      </c>
      <c r="P98" s="58" t="e">
        <f ca="true">+IF(AND(ISNUMBER(OFFSET('Water Data'!$G$5,0,10*ROW('Water Data'!G92))),'Data Summary'!CE98="Yes"),100-OFFSET('Water Data'!$G$5,0,10*ROW('Water Data'!G92)),NA())</f>
        <v>#N/A</v>
      </c>
      <c r="Q98" s="58" t="e">
        <f ca="true">+IF(AND(ISNUMBER(OFFSET('Water Data'!$G$7,0,10*ROW('Water Data'!G92))),'Data Summary'!CF98="Yes"),OFFSET('Water Data'!$G$7,0,10*ROW('Water Data'!G92)),NA())</f>
        <v>#N/A</v>
      </c>
      <c r="R98" s="58" t="e">
        <f ca="true">+IF(AND(ISNUMBER(OFFSET('Water Data'!$G$10,0,10*ROW('Water Data'!G92))),'Data Summary'!CG98="Yes"),OFFSET('Water Data'!$G$10,0,10*ROW('Water Data'!G92)),NA())</f>
        <v>#N/A</v>
      </c>
      <c r="S98" s="58" t="e">
        <f ca="true">+IF(AND(ISNUMBER(OFFSET('Water Data'!$H$5,0,10*ROW('Water Data'!H92))),'Data Summary'!CH98="Yes"),100-OFFSET('Water Data'!$H$5,0,10*ROW('Water Data'!H92)),NA())</f>
        <v>#N/A</v>
      </c>
      <c r="T98" s="58" t="e">
        <f ca="true">+IF(AND(ISNUMBER(OFFSET('Water Data'!$H$7,0,10*ROW('Water Data'!H92))),'Data Summary'!CI98="Yes"),OFFSET('Water Data'!$H$7,0,10*ROW('Water Data'!H92)),NA())</f>
        <v>#N/A</v>
      </c>
      <c r="U98" s="58" t="e">
        <f ca="true">+IF(AND(ISNUMBER(OFFSET('Water Data'!$H$10,0,10*ROW('Water Data'!H92))),'Data Summary'!CJ98="Yes"),OFFSET('Water Data'!$H$10,0,10*ROW('Water Data'!H92)),NA())</f>
        <v>#N/A</v>
      </c>
      <c r="V98" s="104" t="e">
        <f ca="true">+IF(AND(ISNUMBER(OFFSET('Sanitation Data'!$C$5,0,10*ROW('Sanitation Data'!C92))),'Data Summary'!CK98="Yes"),100-OFFSET('Sanitation Data'!$C$5,0,10*ROW('Sanitation Data'!C92)),NA())</f>
        <v>#N/A</v>
      </c>
      <c r="W98" s="104" t="e">
        <f ca="true">+IF(AND(ISNUMBER(OFFSET('Sanitation Data'!$C$7,0,10*ROW('Sanitation Data'!C92))),'Data Summary'!CL98="Yes"),OFFSET('Sanitation Data'!$C$7,0,10*ROW('Sanitation Data'!C92)),NA())</f>
        <v>#N/A</v>
      </c>
      <c r="X98" s="104" t="e">
        <f ca="true">+IF(AND(ISNUMBER(OFFSET('Sanitation Data'!$C$11,0,10*ROW('Sanitation Data'!C92))),'Data Summary'!CM98="Yes"),OFFSET('Sanitation Data'!$C$11,0,10*ROW('Sanitation Data'!C92)),NA())</f>
        <v>#N/A</v>
      </c>
      <c r="Y98" s="104" t="e">
        <f ca="true">+IF(AND(ISNUMBER(OFFSET('Sanitation Data'!$C$12,0,10*ROW('Sanitation Data'!C92))),'Data Summary'!CN98="Yes"),OFFSET('Sanitation Data'!$C$12,0,10*ROW('Sanitation Data'!C92)),NA())</f>
        <v>#N/A</v>
      </c>
      <c r="Z98" s="104" t="e">
        <f ca="true">+IF(AND(ISNUMBER(OFFSET('Sanitation Data'!$C$13,0,10*ROW('Sanitation Data'!C92))),'Data Summary'!CO98="Yes"),OFFSET('Sanitation Data'!$C$13,0,10*ROW('Sanitation Data'!C92)),NA())</f>
        <v>#N/A</v>
      </c>
      <c r="AA98" s="104" t="e">
        <f ca="true">+IF(AND(ISNUMBER(OFFSET('Sanitation Data'!$D$5,0,10*ROW('Sanitation Data'!D92))),'Data Summary'!CP98="Yes"),100-OFFSET('Sanitation Data'!$D$5,0,10*ROW('Sanitation Data'!D92)),NA())</f>
        <v>#N/A</v>
      </c>
      <c r="AB98" s="104" t="e">
        <f ca="true">+IF(AND(ISNUMBER(OFFSET('Sanitation Data'!$D$7,0,10*ROW('Sanitation Data'!D92))),'Data Summary'!CQ98="Yes"),OFFSET('Sanitation Data'!$D$7,0,10*ROW('Sanitation Data'!D92)),NA())</f>
        <v>#N/A</v>
      </c>
      <c r="AC98" s="104" t="e">
        <f ca="true">+IF(AND(ISNUMBER(OFFSET('Sanitation Data'!$D$11,0,10*ROW('Sanitation Data'!D92))),'Data Summary'!CR98="Yes"),OFFSET('Sanitation Data'!$D$11,0,10*ROW('Sanitation Data'!D92)),NA())</f>
        <v>#N/A</v>
      </c>
      <c r="AD98" s="104" t="e">
        <f ca="true">+IF(AND(ISNUMBER(OFFSET('Sanitation Data'!$D$12,0,10*ROW('Sanitation Data'!D92))),'Data Summary'!CS98="Yes"),OFFSET('Sanitation Data'!$D$12,0,10*ROW('Sanitation Data'!D92)),NA())</f>
        <v>#N/A</v>
      </c>
      <c r="AE98" s="104" t="e">
        <f ca="true">+IF(AND(ISNUMBER(OFFSET('Sanitation Data'!$D$13,0,10*ROW('Sanitation Data'!D92))),'Data Summary'!CT98="Yes"),OFFSET('Sanitation Data'!$D$13,0,10*ROW('Sanitation Data'!D92)),NA())</f>
        <v>#N/A</v>
      </c>
      <c r="AF98" s="104" t="e">
        <f ca="true">+IF(AND(ISNUMBER(OFFSET('Sanitation Data'!$E$5,0,10*ROW('Sanitation Data'!E92))),'Data Summary'!CU98="Yes"),100-OFFSET('Sanitation Data'!$E$5,0,10*ROW('Sanitation Data'!E92)),NA())</f>
        <v>#N/A</v>
      </c>
      <c r="AG98" s="104" t="e">
        <f ca="true">+IF(AND(ISNUMBER(OFFSET('Sanitation Data'!$E$7,0,10*ROW('Sanitation Data'!E92))),'Data Summary'!CV98="Yes"),OFFSET('Sanitation Data'!$E$7,0,10*ROW('Sanitation Data'!E92)),NA())</f>
        <v>#N/A</v>
      </c>
      <c r="AH98" s="104" t="e">
        <f ca="true">+IF(AND(ISNUMBER(OFFSET('Sanitation Data'!$E$11,0,10*ROW('Sanitation Data'!E92))),'Data Summary'!CW98="Yes"),OFFSET('Sanitation Data'!$E$11,0,10*ROW('Sanitation Data'!E92)),NA())</f>
        <v>#N/A</v>
      </c>
      <c r="AI98" s="104" t="e">
        <f ca="true">+IF(AND(ISNUMBER(OFFSET('Sanitation Data'!$E$12,0,10*ROW('Sanitation Data'!E92))),'Data Summary'!CX98="Yes"),OFFSET('Sanitation Data'!$E$12,0,10*ROW('Sanitation Data'!E92)),NA())</f>
        <v>#N/A</v>
      </c>
      <c r="AJ98" s="104" t="e">
        <f ca="true">+IF(AND(ISNUMBER(OFFSET('Sanitation Data'!$E$13,0,10*ROW('Sanitation Data'!E92))),'Data Summary'!CY98="Yes"),OFFSET('Sanitation Data'!$E$13,0,10*ROW('Sanitation Data'!E92)),NA())</f>
        <v>#N/A</v>
      </c>
      <c r="AK98" s="104" t="e">
        <f ca="true">+IF(AND(ISNUMBER(OFFSET('Sanitation Data'!$F$5,0,10*ROW('Sanitation Data'!F92))),'Data Summary'!CZ98="Yes"),100-OFFSET('Sanitation Data'!$F$5,0,10*ROW('Sanitation Data'!F92)),NA())</f>
        <v>#N/A</v>
      </c>
      <c r="AL98" s="104" t="e">
        <f ca="true">+IF(AND(ISNUMBER(OFFSET('Sanitation Data'!$F$7,0,10*ROW('Sanitation Data'!F92))),'Data Summary'!DA98="Yes"),OFFSET('Sanitation Data'!$F$7,0,10*ROW('Sanitation Data'!F92)),NA())</f>
        <v>#N/A</v>
      </c>
      <c r="AM98" s="104" t="e">
        <f ca="true">+IF(AND(ISNUMBER(OFFSET('Sanitation Data'!$F$11,0,10*ROW('Sanitation Data'!F92))),'Data Summary'!DB98="Yes"),OFFSET('Sanitation Data'!$F$11,0,10*ROW('Sanitation Data'!F92)),NA())</f>
        <v>#N/A</v>
      </c>
      <c r="AN98" s="104" t="e">
        <f ca="true">+IF(AND(ISNUMBER(OFFSET('Sanitation Data'!$F$12,0,10*ROW('Sanitation Data'!F92))),'Data Summary'!DC98="Yes"),OFFSET('Sanitation Data'!$F$12,0,10*ROW('Sanitation Data'!F92)),NA())</f>
        <v>#N/A</v>
      </c>
      <c r="AO98" s="104" t="e">
        <f ca="true">+IF(AND(ISNUMBER(OFFSET('Sanitation Data'!$F$13,0,10*ROW('Sanitation Data'!F92))),'Data Summary'!DD98="Yes"),OFFSET('Sanitation Data'!$F$13,0,10*ROW('Sanitation Data'!F92)),NA())</f>
        <v>#N/A</v>
      </c>
      <c r="AP98" s="104" t="e">
        <f ca="true">+IF(AND(ISNUMBER(OFFSET('Sanitation Data'!$G$5,0,10*ROW('Sanitation Data'!G92))),'Data Summary'!DE98="Yes"),100-OFFSET('Sanitation Data'!$G$5,0,10*ROW('Sanitation Data'!G92)),NA())</f>
        <v>#N/A</v>
      </c>
      <c r="AQ98" s="104" t="e">
        <f ca="true">+IF(AND(ISNUMBER(OFFSET('Sanitation Data'!$G$7,0,10*ROW('Sanitation Data'!G92))),'Data Summary'!DF98="Yes"),OFFSET('Sanitation Data'!$G$7,0,10*ROW('Sanitation Data'!G92)),NA())</f>
        <v>#N/A</v>
      </c>
      <c r="AR98" s="104" t="e">
        <f ca="true">+IF(AND(ISNUMBER(OFFSET('Sanitation Data'!$G$11,0,10*ROW('Sanitation Data'!G92))),'Data Summary'!DG98="Yes"),OFFSET('Sanitation Data'!$G$11,0,10*ROW('Sanitation Data'!G92)),NA())</f>
        <v>#N/A</v>
      </c>
      <c r="AS98" s="104" t="e">
        <f ca="true">+IF(AND(ISNUMBER(OFFSET('Sanitation Data'!$G$12,0,10*ROW('Sanitation Data'!G92))),'Data Summary'!DH98="Yes"),OFFSET('Sanitation Data'!$G$12,0,10*ROW('Sanitation Data'!G92)),NA())</f>
        <v>#N/A</v>
      </c>
      <c r="AT98" s="104" t="e">
        <f ca="true">+IF(AND(ISNUMBER(OFFSET('Sanitation Data'!$G$13,0,10*ROW('Sanitation Data'!G92))),'Data Summary'!DI98="Yes"),OFFSET('Sanitation Data'!$G$13,0,10*ROW('Sanitation Data'!G92)),NA())</f>
        <v>#N/A</v>
      </c>
      <c r="AU98" s="104" t="e">
        <f ca="true">+IF(AND(ISNUMBER(OFFSET('Sanitation Data'!$H$5,0,10*ROW('Sanitation Data'!H92))),'Data Summary'!DJ98="Yes"),100-OFFSET('Sanitation Data'!$H$5,0,10*ROW('Sanitation Data'!H92)),NA())</f>
        <v>#N/A</v>
      </c>
      <c r="AV98" s="104" t="e">
        <f ca="true">+IF(AND(ISNUMBER(OFFSET('Sanitation Data'!$H$7,0,10*ROW('Sanitation Data'!H92))),'Data Summary'!DK98="Yes"),OFFSET('Sanitation Data'!$H$7,0,10*ROW('Sanitation Data'!H92)),NA())</f>
        <v>#N/A</v>
      </c>
      <c r="AW98" s="104" t="e">
        <f ca="true">+IF(AND(ISNUMBER(OFFSET('Sanitation Data'!$H$11,0,10*ROW('Sanitation Data'!H92))),'Data Summary'!DL98="Yes"),OFFSET('Sanitation Data'!$H$11,0,10*ROW('Sanitation Data'!H92)),NA())</f>
        <v>#N/A</v>
      </c>
      <c r="AX98" s="104" t="e">
        <f ca="true">+IF(AND(ISNUMBER(OFFSET('Sanitation Data'!$H$12,0,10*ROW('Sanitation Data'!H92))),'Data Summary'!DM98="Yes"),OFFSET('Sanitation Data'!$H$12,0,10*ROW('Sanitation Data'!H92)),NA())</f>
        <v>#N/A</v>
      </c>
      <c r="AY98" s="104" t="e">
        <f ca="true">+IF(AND(ISNUMBER(OFFSET('Sanitation Data'!$H$13,0,10*ROW('Sanitation Data'!H92))),'Data Summary'!DN98="Yes"),OFFSET('Sanitation Data'!$H$13,0,10*ROW('Sanitation Data'!H92)),NA())</f>
        <v>#N/A</v>
      </c>
      <c r="AZ98" s="109" t="e">
        <f ca="true">+IF(AND(ISNUMBER(OFFSET('Hygiene Data'!$C$6,0,10*ROW('Hygiene Data'!C92))),'Data Summary'!DO98="Yes"),OFFSET('Hygiene Data'!$C$6,0,10*ROW('Hygiene Data'!C92)),NA())</f>
        <v>#N/A</v>
      </c>
      <c r="BA98" s="109" t="e">
        <f ca="true">+IF(AND(ISNUMBER(OFFSET('Hygiene Data'!$C$8,0,10*ROW('Hygiene Data'!C92))),'Data Summary'!DP98="Yes"),OFFSET('Hygiene Data'!$C$8,0,10*ROW('Hygiene Data'!C92)),NA())</f>
        <v>#N/A</v>
      </c>
      <c r="BB98" s="109" t="e">
        <f ca="true">+IF(AND(ISNUMBER(OFFSET('Hygiene Data'!$C$10,0,10*ROW('Hygiene Data'!C92))),'Data Summary'!DQ98="Yes"),OFFSET('Hygiene Data'!$C$10,0,10*ROW('Hygiene Data'!C92)),NA())</f>
        <v>#N/A</v>
      </c>
      <c r="BC98" s="109" t="e">
        <f ca="true">+IF(AND(ISNUMBER(OFFSET('Hygiene Data'!$D$6,0,10*ROW('Hygiene Data'!D92))),'Data Summary'!DR98="Yes"),OFFSET('Hygiene Data'!$D$6,0,10*ROW('Hygiene Data'!D92)),NA())</f>
        <v>#N/A</v>
      </c>
      <c r="BD98" s="109" t="e">
        <f ca="true">+IF(AND(ISNUMBER(OFFSET('Hygiene Data'!$D$8,0,10*ROW('Hygiene Data'!D92))),'Data Summary'!DS98="Yes"),OFFSET('Hygiene Data'!$D$8,0,10*ROW('Hygiene Data'!D92)),NA())</f>
        <v>#N/A</v>
      </c>
      <c r="BE98" s="109" t="e">
        <f ca="true">+IF(AND(ISNUMBER(OFFSET('Hygiene Data'!$D$10,0,10*ROW('Hygiene Data'!D92))),'Data Summary'!DT98="Yes"),OFFSET('Hygiene Data'!$D$10,0,10*ROW('Hygiene Data'!D92)),NA())</f>
        <v>#N/A</v>
      </c>
      <c r="BF98" s="109" t="e">
        <f ca="true">+IF(AND(ISNUMBER(OFFSET('Hygiene Data'!$E$6,0,10*ROW('Hygiene Data'!E92))),'Data Summary'!DU98="Yes"),OFFSET('Hygiene Data'!$E$6,0,10*ROW('Hygiene Data'!E92)),NA())</f>
        <v>#N/A</v>
      </c>
      <c r="BG98" s="109" t="e">
        <f ca="true">+IF(AND(ISNUMBER(OFFSET('Hygiene Data'!$E$8,0,10*ROW('Hygiene Data'!E92))),'Data Summary'!DV98="Yes"),OFFSET('Hygiene Data'!$E$8,0,10*ROW('Hygiene Data'!E92)),NA())</f>
        <v>#N/A</v>
      </c>
      <c r="BH98" s="109" t="e">
        <f ca="true">+IF(AND(ISNUMBER(OFFSET('Hygiene Data'!$E$10,0,10*ROW('Hygiene Data'!E92))),'Data Summary'!DW98="Yes"),OFFSET('Hygiene Data'!$E$10,0,10*ROW('Hygiene Data'!E92)),NA())</f>
        <v>#N/A</v>
      </c>
      <c r="BI98" s="109" t="e">
        <f ca="true">+IF(AND(ISNUMBER(OFFSET('Hygiene Data'!$F$6,0,10*ROW('Hygiene Data'!F92))),'Data Summary'!DX98="Yes"),OFFSET('Hygiene Data'!$F$6,0,10*ROW('Hygiene Data'!F92)),NA())</f>
        <v>#N/A</v>
      </c>
      <c r="BJ98" s="109" t="e">
        <f ca="true">+IF(AND(ISNUMBER(OFFSET('Hygiene Data'!$F$8,0,10*ROW('Hygiene Data'!F92))),'Data Summary'!DY98="Yes"),OFFSET('Hygiene Data'!$F$8,0,10*ROW('Hygiene Data'!F92)),NA())</f>
        <v>#N/A</v>
      </c>
      <c r="BK98" s="109" t="e">
        <f ca="true">+IF(AND(ISNUMBER(OFFSET('Hygiene Data'!$F$10,0,10*ROW('Hygiene Data'!F92))),'Data Summary'!DZ98="Yes"),OFFSET('Hygiene Data'!$F$10,0,10*ROW('Hygiene Data'!F92)),NA())</f>
        <v>#N/A</v>
      </c>
      <c r="BL98" s="109" t="e">
        <f ca="true">+IF(AND(ISNUMBER(OFFSET('Hygiene Data'!$G$6,0,10*ROW('Hygiene Data'!G92))),'Data Summary'!EA98="Yes"),OFFSET('Hygiene Data'!$G$6,0,10*ROW('Hygiene Data'!G92)),NA())</f>
        <v>#N/A</v>
      </c>
      <c r="BM98" s="109" t="e">
        <f ca="true">+IF(AND(ISNUMBER(OFFSET('Hygiene Data'!$G$8,0,10*ROW('Hygiene Data'!G92))),'Data Summary'!EB98="Yes"),OFFSET('Hygiene Data'!$G$8,0,10*ROW('Hygiene Data'!G92)),NA())</f>
        <v>#N/A</v>
      </c>
      <c r="BN98" s="109" t="e">
        <f ca="true">+IF(AND(ISNUMBER(OFFSET('Hygiene Data'!$G$10,0,10*ROW('Hygiene Data'!G92))),'Data Summary'!EC98="Yes"),OFFSET('Hygiene Data'!$G$10,0,10*ROW('Hygiene Data'!G92)),NA())</f>
        <v>#N/A</v>
      </c>
      <c r="BO98" s="109" t="e">
        <f ca="true">+IF(AND(ISNUMBER(OFFSET('Hygiene Data'!$H$6,0,10*ROW('Hygiene Data'!H92))),'Data Summary'!ED98="Yes"),OFFSET('Hygiene Data'!$H$6,0,10*ROW('Hygiene Data'!H92)),NA())</f>
        <v>#N/A</v>
      </c>
      <c r="BP98" s="109" t="e">
        <f ca="true">+IF(AND(ISNUMBER(OFFSET('Hygiene Data'!$H$8,0,10*ROW('Hygiene Data'!H92))),'Data Summary'!EE98="Yes"),OFFSET('Hygiene Data'!$H$8,0,10*ROW('Hygiene Data'!H92)),NA())</f>
        <v>#N/A</v>
      </c>
      <c r="BQ98" s="109" t="e">
        <f ca="true">+IF(AND(ISNUMBER(OFFSET('Hygiene Data'!$H$10,0,10*ROW('Hygiene Data'!H92))),'Data Summary'!EF98="Yes"),OFFSET('Hygiene Data'!$H$10,0,10*ROW('Hygiene Data'!H92)),NA())</f>
        <v>#N/A</v>
      </c>
    </row>
    <row r="99" x14ac:dyDescent="0.2">
      <c r="A99" s="57" t="e">
        <f ca="true">+IF(OFFSET('Water Data'!$B$1,0,10*ROW('Water Data'!B93))="",NA(),OFFSET('Water Data'!$B$1,0,10*ROW('Water Data'!B93)))</f>
        <v>#N/A</v>
      </c>
      <c r="B99" s="57" t="e">
        <f ca="true">+IF(OFFSET('Water Data'!$A$3,0,10*ROW('Water Data'!A96))="",NA(),OFFSET('Water Data'!$A$3,0,10*ROW('Water Data'!A96)))</f>
        <v>#N/A</v>
      </c>
      <c r="C99" s="57" t="e">
        <f ca="true">+IF(OFFSET('Water Data'!$C$3,0,10*ROW('Water Data'!C96))="",NA(),OFFSET('Water Data'!$C$3,0,10*ROW('Water Data'!C96)))</f>
        <v>#N/A</v>
      </c>
      <c r="D99" s="58" t="e">
        <f ca="true">+IF(AND(ISNUMBER(OFFSET('Water Data'!$C$5,0,10*ROW('Water Data'!C93))),'Data Summary'!BS99="Yes"),100-OFFSET('Water Data'!$C$5,0,10*ROW('Water Data'!C93)),NA())</f>
        <v>#N/A</v>
      </c>
      <c r="E99" s="58" t="e">
        <f ca="true">+IF(AND(ISNUMBER(OFFSET('Water Data'!$C$7,0,10*ROW('Water Data'!C93))),'Data Summary'!BT99="Yes"),OFFSET('Water Data'!$C$7,0,10*ROW('Water Data'!C93)),NA())</f>
        <v>#N/A</v>
      </c>
      <c r="F99" s="58" t="e">
        <f ca="true">+IF(AND(ISNUMBER(OFFSET('Water Data'!$C$10,0,10*ROW('Water Data'!C93))),'Data Summary'!BU99="Yes"),OFFSET('Water Data'!$C$10,0,10*ROW('Water Data'!C93)),NA())</f>
        <v>#N/A</v>
      </c>
      <c r="G99" s="58" t="e">
        <f ca="true">+IF(AND(ISNUMBER(OFFSET('Water Data'!$D$5,0,10*ROW('Water Data'!D93))),'Data Summary'!BV99="Yes"),100-OFFSET('Water Data'!$D$5,0,10*ROW('Water Data'!D93)),NA())</f>
        <v>#N/A</v>
      </c>
      <c r="H99" s="58" t="e">
        <f ca="true">+IF(AND(ISNUMBER(OFFSET('Water Data'!$D$7,0,10*ROW('Water Data'!D93))),'Data Summary'!BW99="Yes"),OFFSET('Water Data'!$D$7,0,10*ROW('Water Data'!D93)),NA())</f>
        <v>#N/A</v>
      </c>
      <c r="I99" s="58" t="e">
        <f ca="true">+IF(AND(ISNUMBER(OFFSET('Water Data'!$D$10,0,10*ROW('Water Data'!D93))),'Data Summary'!BX99="Yes"),OFFSET('Water Data'!$D$10,0,10*ROW('Water Data'!D93)),NA())</f>
        <v>#N/A</v>
      </c>
      <c r="J99" s="58" t="e">
        <f ca="true">+IF(AND(ISNUMBER(OFFSET('Water Data'!$E$5,0,10*ROW('Water Data'!E93))),'Data Summary'!BY99="Yes"),100-OFFSET('Water Data'!$E$5,0,10*ROW('Water Data'!E93)),NA())</f>
        <v>#N/A</v>
      </c>
      <c r="K99" s="58" t="e">
        <f ca="true">+IF(AND(ISNUMBER(OFFSET('Water Data'!$E$7,0,10*ROW('Water Data'!E93))),'Data Summary'!BZ99="Yes"),OFFSET('Water Data'!$E$7,0,10*ROW('Water Data'!E93)),NA())</f>
        <v>#N/A</v>
      </c>
      <c r="L99" s="58" t="e">
        <f ca="true">+IF(AND(ISNUMBER(OFFSET('Water Data'!$E$10,0,10*ROW('Water Data'!E93))),'Data Summary'!CA99="Yes"),OFFSET('Water Data'!$E$10,0,10*ROW('Water Data'!E93)),NA())</f>
        <v>#N/A</v>
      </c>
      <c r="M99" s="58" t="e">
        <f ca="true">+IF(AND(ISNUMBER(OFFSET('Water Data'!$F$5,0,10*ROW('Water Data'!F93))),'Data Summary'!CB99="Yes"),100-OFFSET('Water Data'!$F$5,0,10*ROW('Water Data'!F93)),NA())</f>
        <v>#N/A</v>
      </c>
      <c r="N99" s="58" t="e">
        <f ca="true">+IF(AND(ISNUMBER(OFFSET('Water Data'!$F$7,0,10*ROW('Water Data'!F93))),'Data Summary'!CC99="Yes"),OFFSET('Water Data'!$F$7,0,10*ROW('Water Data'!F93)),NA())</f>
        <v>#N/A</v>
      </c>
      <c r="O99" s="58" t="e">
        <f ca="true">+IF(AND(ISNUMBER(OFFSET('Water Data'!$F$10,0,10*ROW('Water Data'!F93))),'Data Summary'!CD99="Yes"),OFFSET('Water Data'!$F$10,0,10*ROW('Water Data'!F93)),NA())</f>
        <v>#N/A</v>
      </c>
      <c r="P99" s="58" t="e">
        <f ca="true">+IF(AND(ISNUMBER(OFFSET('Water Data'!$G$5,0,10*ROW('Water Data'!G93))),'Data Summary'!CE99="Yes"),100-OFFSET('Water Data'!$G$5,0,10*ROW('Water Data'!G93)),NA())</f>
        <v>#N/A</v>
      </c>
      <c r="Q99" s="58" t="e">
        <f ca="true">+IF(AND(ISNUMBER(OFFSET('Water Data'!$G$7,0,10*ROW('Water Data'!G93))),'Data Summary'!CF99="Yes"),OFFSET('Water Data'!$G$7,0,10*ROW('Water Data'!G93)),NA())</f>
        <v>#N/A</v>
      </c>
      <c r="R99" s="58" t="e">
        <f ca="true">+IF(AND(ISNUMBER(OFFSET('Water Data'!$G$10,0,10*ROW('Water Data'!G93))),'Data Summary'!CG99="Yes"),OFFSET('Water Data'!$G$10,0,10*ROW('Water Data'!G93)),NA())</f>
        <v>#N/A</v>
      </c>
      <c r="S99" s="58" t="e">
        <f ca="true">+IF(AND(ISNUMBER(OFFSET('Water Data'!$H$5,0,10*ROW('Water Data'!H93))),'Data Summary'!CH99="Yes"),100-OFFSET('Water Data'!$H$5,0,10*ROW('Water Data'!H93)),NA())</f>
        <v>#N/A</v>
      </c>
      <c r="T99" s="58" t="e">
        <f ca="true">+IF(AND(ISNUMBER(OFFSET('Water Data'!$H$7,0,10*ROW('Water Data'!H93))),'Data Summary'!CI99="Yes"),OFFSET('Water Data'!$H$7,0,10*ROW('Water Data'!H93)),NA())</f>
        <v>#N/A</v>
      </c>
      <c r="U99" s="58" t="e">
        <f ca="true">+IF(AND(ISNUMBER(OFFSET('Water Data'!$H$10,0,10*ROW('Water Data'!H93))),'Data Summary'!CJ99="Yes"),OFFSET('Water Data'!$H$10,0,10*ROW('Water Data'!H93)),NA())</f>
        <v>#N/A</v>
      </c>
      <c r="V99" s="104" t="e">
        <f ca="true">+IF(AND(ISNUMBER(OFFSET('Sanitation Data'!$C$5,0,10*ROW('Sanitation Data'!C93))),'Data Summary'!CK99="Yes"),100-OFFSET('Sanitation Data'!$C$5,0,10*ROW('Sanitation Data'!C93)),NA())</f>
        <v>#N/A</v>
      </c>
      <c r="W99" s="104" t="e">
        <f ca="true">+IF(AND(ISNUMBER(OFFSET('Sanitation Data'!$C$7,0,10*ROW('Sanitation Data'!C93))),'Data Summary'!CL99="Yes"),OFFSET('Sanitation Data'!$C$7,0,10*ROW('Sanitation Data'!C93)),NA())</f>
        <v>#N/A</v>
      </c>
      <c r="X99" s="104" t="e">
        <f ca="true">+IF(AND(ISNUMBER(OFFSET('Sanitation Data'!$C$11,0,10*ROW('Sanitation Data'!C93))),'Data Summary'!CM99="Yes"),OFFSET('Sanitation Data'!$C$11,0,10*ROW('Sanitation Data'!C93)),NA())</f>
        <v>#N/A</v>
      </c>
      <c r="Y99" s="104" t="e">
        <f ca="true">+IF(AND(ISNUMBER(OFFSET('Sanitation Data'!$C$12,0,10*ROW('Sanitation Data'!C93))),'Data Summary'!CN99="Yes"),OFFSET('Sanitation Data'!$C$12,0,10*ROW('Sanitation Data'!C93)),NA())</f>
        <v>#N/A</v>
      </c>
      <c r="Z99" s="104" t="e">
        <f ca="true">+IF(AND(ISNUMBER(OFFSET('Sanitation Data'!$C$13,0,10*ROW('Sanitation Data'!C93))),'Data Summary'!CO99="Yes"),OFFSET('Sanitation Data'!$C$13,0,10*ROW('Sanitation Data'!C93)),NA())</f>
        <v>#N/A</v>
      </c>
      <c r="AA99" s="104" t="e">
        <f ca="true">+IF(AND(ISNUMBER(OFFSET('Sanitation Data'!$D$5,0,10*ROW('Sanitation Data'!D93))),'Data Summary'!CP99="Yes"),100-OFFSET('Sanitation Data'!$D$5,0,10*ROW('Sanitation Data'!D93)),NA())</f>
        <v>#N/A</v>
      </c>
      <c r="AB99" s="104" t="e">
        <f ca="true">+IF(AND(ISNUMBER(OFFSET('Sanitation Data'!$D$7,0,10*ROW('Sanitation Data'!D93))),'Data Summary'!CQ99="Yes"),OFFSET('Sanitation Data'!$D$7,0,10*ROW('Sanitation Data'!D93)),NA())</f>
        <v>#N/A</v>
      </c>
      <c r="AC99" s="104" t="e">
        <f ca="true">+IF(AND(ISNUMBER(OFFSET('Sanitation Data'!$D$11,0,10*ROW('Sanitation Data'!D93))),'Data Summary'!CR99="Yes"),OFFSET('Sanitation Data'!$D$11,0,10*ROW('Sanitation Data'!D93)),NA())</f>
        <v>#N/A</v>
      </c>
      <c r="AD99" s="104" t="e">
        <f ca="true">+IF(AND(ISNUMBER(OFFSET('Sanitation Data'!$D$12,0,10*ROW('Sanitation Data'!D93))),'Data Summary'!CS99="Yes"),OFFSET('Sanitation Data'!$D$12,0,10*ROW('Sanitation Data'!D93)),NA())</f>
        <v>#N/A</v>
      </c>
      <c r="AE99" s="104" t="e">
        <f ca="true">+IF(AND(ISNUMBER(OFFSET('Sanitation Data'!$D$13,0,10*ROW('Sanitation Data'!D93))),'Data Summary'!CT99="Yes"),OFFSET('Sanitation Data'!$D$13,0,10*ROW('Sanitation Data'!D93)),NA())</f>
        <v>#N/A</v>
      </c>
      <c r="AF99" s="104" t="e">
        <f ca="true">+IF(AND(ISNUMBER(OFFSET('Sanitation Data'!$E$5,0,10*ROW('Sanitation Data'!E93))),'Data Summary'!CU99="Yes"),100-OFFSET('Sanitation Data'!$E$5,0,10*ROW('Sanitation Data'!E93)),NA())</f>
        <v>#N/A</v>
      </c>
      <c r="AG99" s="104" t="e">
        <f ca="true">+IF(AND(ISNUMBER(OFFSET('Sanitation Data'!$E$7,0,10*ROW('Sanitation Data'!E93))),'Data Summary'!CV99="Yes"),OFFSET('Sanitation Data'!$E$7,0,10*ROW('Sanitation Data'!E93)),NA())</f>
        <v>#N/A</v>
      </c>
      <c r="AH99" s="104" t="e">
        <f ca="true">+IF(AND(ISNUMBER(OFFSET('Sanitation Data'!$E$11,0,10*ROW('Sanitation Data'!E93))),'Data Summary'!CW99="Yes"),OFFSET('Sanitation Data'!$E$11,0,10*ROW('Sanitation Data'!E93)),NA())</f>
        <v>#N/A</v>
      </c>
      <c r="AI99" s="104" t="e">
        <f ca="true">+IF(AND(ISNUMBER(OFFSET('Sanitation Data'!$E$12,0,10*ROW('Sanitation Data'!E93))),'Data Summary'!CX99="Yes"),OFFSET('Sanitation Data'!$E$12,0,10*ROW('Sanitation Data'!E93)),NA())</f>
        <v>#N/A</v>
      </c>
      <c r="AJ99" s="104" t="e">
        <f ca="true">+IF(AND(ISNUMBER(OFFSET('Sanitation Data'!$E$13,0,10*ROW('Sanitation Data'!E93))),'Data Summary'!CY99="Yes"),OFFSET('Sanitation Data'!$E$13,0,10*ROW('Sanitation Data'!E93)),NA())</f>
        <v>#N/A</v>
      </c>
      <c r="AK99" s="104" t="e">
        <f ca="true">+IF(AND(ISNUMBER(OFFSET('Sanitation Data'!$F$5,0,10*ROW('Sanitation Data'!F93))),'Data Summary'!CZ99="Yes"),100-OFFSET('Sanitation Data'!$F$5,0,10*ROW('Sanitation Data'!F93)),NA())</f>
        <v>#N/A</v>
      </c>
      <c r="AL99" s="104" t="e">
        <f ca="true">+IF(AND(ISNUMBER(OFFSET('Sanitation Data'!$F$7,0,10*ROW('Sanitation Data'!F93))),'Data Summary'!DA99="Yes"),OFFSET('Sanitation Data'!$F$7,0,10*ROW('Sanitation Data'!F93)),NA())</f>
        <v>#N/A</v>
      </c>
      <c r="AM99" s="104" t="e">
        <f ca="true">+IF(AND(ISNUMBER(OFFSET('Sanitation Data'!$F$11,0,10*ROW('Sanitation Data'!F93))),'Data Summary'!DB99="Yes"),OFFSET('Sanitation Data'!$F$11,0,10*ROW('Sanitation Data'!F93)),NA())</f>
        <v>#N/A</v>
      </c>
      <c r="AN99" s="104" t="e">
        <f ca="true">+IF(AND(ISNUMBER(OFFSET('Sanitation Data'!$F$12,0,10*ROW('Sanitation Data'!F93))),'Data Summary'!DC99="Yes"),OFFSET('Sanitation Data'!$F$12,0,10*ROW('Sanitation Data'!F93)),NA())</f>
        <v>#N/A</v>
      </c>
      <c r="AO99" s="104" t="e">
        <f ca="true">+IF(AND(ISNUMBER(OFFSET('Sanitation Data'!$F$13,0,10*ROW('Sanitation Data'!F93))),'Data Summary'!DD99="Yes"),OFFSET('Sanitation Data'!$F$13,0,10*ROW('Sanitation Data'!F93)),NA())</f>
        <v>#N/A</v>
      </c>
      <c r="AP99" s="104" t="e">
        <f ca="true">+IF(AND(ISNUMBER(OFFSET('Sanitation Data'!$G$5,0,10*ROW('Sanitation Data'!G93))),'Data Summary'!DE99="Yes"),100-OFFSET('Sanitation Data'!$G$5,0,10*ROW('Sanitation Data'!G93)),NA())</f>
        <v>#N/A</v>
      </c>
      <c r="AQ99" s="104" t="e">
        <f ca="true">+IF(AND(ISNUMBER(OFFSET('Sanitation Data'!$G$7,0,10*ROW('Sanitation Data'!G93))),'Data Summary'!DF99="Yes"),OFFSET('Sanitation Data'!$G$7,0,10*ROW('Sanitation Data'!G93)),NA())</f>
        <v>#N/A</v>
      </c>
      <c r="AR99" s="104" t="e">
        <f ca="true">+IF(AND(ISNUMBER(OFFSET('Sanitation Data'!$G$11,0,10*ROW('Sanitation Data'!G93))),'Data Summary'!DG99="Yes"),OFFSET('Sanitation Data'!$G$11,0,10*ROW('Sanitation Data'!G93)),NA())</f>
        <v>#N/A</v>
      </c>
      <c r="AS99" s="104" t="e">
        <f ca="true">+IF(AND(ISNUMBER(OFFSET('Sanitation Data'!$G$12,0,10*ROW('Sanitation Data'!G93))),'Data Summary'!DH99="Yes"),OFFSET('Sanitation Data'!$G$12,0,10*ROW('Sanitation Data'!G93)),NA())</f>
        <v>#N/A</v>
      </c>
      <c r="AT99" s="104" t="e">
        <f ca="true">+IF(AND(ISNUMBER(OFFSET('Sanitation Data'!$G$13,0,10*ROW('Sanitation Data'!G93))),'Data Summary'!DI99="Yes"),OFFSET('Sanitation Data'!$G$13,0,10*ROW('Sanitation Data'!G93)),NA())</f>
        <v>#N/A</v>
      </c>
      <c r="AU99" s="104" t="e">
        <f ca="true">+IF(AND(ISNUMBER(OFFSET('Sanitation Data'!$H$5,0,10*ROW('Sanitation Data'!H93))),'Data Summary'!DJ99="Yes"),100-OFFSET('Sanitation Data'!$H$5,0,10*ROW('Sanitation Data'!H93)),NA())</f>
        <v>#N/A</v>
      </c>
      <c r="AV99" s="104" t="e">
        <f ca="true">+IF(AND(ISNUMBER(OFFSET('Sanitation Data'!$H$7,0,10*ROW('Sanitation Data'!H93))),'Data Summary'!DK99="Yes"),OFFSET('Sanitation Data'!$H$7,0,10*ROW('Sanitation Data'!H93)),NA())</f>
        <v>#N/A</v>
      </c>
      <c r="AW99" s="104" t="e">
        <f ca="true">+IF(AND(ISNUMBER(OFFSET('Sanitation Data'!$H$11,0,10*ROW('Sanitation Data'!H93))),'Data Summary'!DL99="Yes"),OFFSET('Sanitation Data'!$H$11,0,10*ROW('Sanitation Data'!H93)),NA())</f>
        <v>#N/A</v>
      </c>
      <c r="AX99" s="104" t="e">
        <f ca="true">+IF(AND(ISNUMBER(OFFSET('Sanitation Data'!$H$12,0,10*ROW('Sanitation Data'!H93))),'Data Summary'!DM99="Yes"),OFFSET('Sanitation Data'!$H$12,0,10*ROW('Sanitation Data'!H93)),NA())</f>
        <v>#N/A</v>
      </c>
      <c r="AY99" s="104" t="e">
        <f ca="true">+IF(AND(ISNUMBER(OFFSET('Sanitation Data'!$H$13,0,10*ROW('Sanitation Data'!H93))),'Data Summary'!DN99="Yes"),OFFSET('Sanitation Data'!$H$13,0,10*ROW('Sanitation Data'!H93)),NA())</f>
        <v>#N/A</v>
      </c>
      <c r="AZ99" s="109" t="e">
        <f ca="true">+IF(AND(ISNUMBER(OFFSET('Hygiene Data'!$C$6,0,10*ROW('Hygiene Data'!C93))),'Data Summary'!DO99="Yes"),OFFSET('Hygiene Data'!$C$6,0,10*ROW('Hygiene Data'!C93)),NA())</f>
        <v>#N/A</v>
      </c>
      <c r="BA99" s="109" t="e">
        <f ca="true">+IF(AND(ISNUMBER(OFFSET('Hygiene Data'!$C$8,0,10*ROW('Hygiene Data'!C93))),'Data Summary'!DP99="Yes"),OFFSET('Hygiene Data'!$C$8,0,10*ROW('Hygiene Data'!C93)),NA())</f>
        <v>#N/A</v>
      </c>
      <c r="BB99" s="109" t="e">
        <f ca="true">+IF(AND(ISNUMBER(OFFSET('Hygiene Data'!$C$10,0,10*ROW('Hygiene Data'!C93))),'Data Summary'!DQ99="Yes"),OFFSET('Hygiene Data'!$C$10,0,10*ROW('Hygiene Data'!C93)),NA())</f>
        <v>#N/A</v>
      </c>
      <c r="BC99" s="109" t="e">
        <f ca="true">+IF(AND(ISNUMBER(OFFSET('Hygiene Data'!$D$6,0,10*ROW('Hygiene Data'!D93))),'Data Summary'!DR99="Yes"),OFFSET('Hygiene Data'!$D$6,0,10*ROW('Hygiene Data'!D93)),NA())</f>
        <v>#N/A</v>
      </c>
      <c r="BD99" s="109" t="e">
        <f ca="true">+IF(AND(ISNUMBER(OFFSET('Hygiene Data'!$D$8,0,10*ROW('Hygiene Data'!D93))),'Data Summary'!DS99="Yes"),OFFSET('Hygiene Data'!$D$8,0,10*ROW('Hygiene Data'!D93)),NA())</f>
        <v>#N/A</v>
      </c>
      <c r="BE99" s="109" t="e">
        <f ca="true">+IF(AND(ISNUMBER(OFFSET('Hygiene Data'!$D$10,0,10*ROW('Hygiene Data'!D93))),'Data Summary'!DT99="Yes"),OFFSET('Hygiene Data'!$D$10,0,10*ROW('Hygiene Data'!D93)),NA())</f>
        <v>#N/A</v>
      </c>
      <c r="BF99" s="109" t="e">
        <f ca="true">+IF(AND(ISNUMBER(OFFSET('Hygiene Data'!$E$6,0,10*ROW('Hygiene Data'!E93))),'Data Summary'!DU99="Yes"),OFFSET('Hygiene Data'!$E$6,0,10*ROW('Hygiene Data'!E93)),NA())</f>
        <v>#N/A</v>
      </c>
      <c r="BG99" s="109" t="e">
        <f ca="true">+IF(AND(ISNUMBER(OFFSET('Hygiene Data'!$E$8,0,10*ROW('Hygiene Data'!E93))),'Data Summary'!DV99="Yes"),OFFSET('Hygiene Data'!$E$8,0,10*ROW('Hygiene Data'!E93)),NA())</f>
        <v>#N/A</v>
      </c>
      <c r="BH99" s="109" t="e">
        <f ca="true">+IF(AND(ISNUMBER(OFFSET('Hygiene Data'!$E$10,0,10*ROW('Hygiene Data'!E93))),'Data Summary'!DW99="Yes"),OFFSET('Hygiene Data'!$E$10,0,10*ROW('Hygiene Data'!E93)),NA())</f>
        <v>#N/A</v>
      </c>
      <c r="BI99" s="109" t="e">
        <f ca="true">+IF(AND(ISNUMBER(OFFSET('Hygiene Data'!$F$6,0,10*ROW('Hygiene Data'!F93))),'Data Summary'!DX99="Yes"),OFFSET('Hygiene Data'!$F$6,0,10*ROW('Hygiene Data'!F93)),NA())</f>
        <v>#N/A</v>
      </c>
      <c r="BJ99" s="109" t="e">
        <f ca="true">+IF(AND(ISNUMBER(OFFSET('Hygiene Data'!$F$8,0,10*ROW('Hygiene Data'!F93))),'Data Summary'!DY99="Yes"),OFFSET('Hygiene Data'!$F$8,0,10*ROW('Hygiene Data'!F93)),NA())</f>
        <v>#N/A</v>
      </c>
      <c r="BK99" s="109" t="e">
        <f ca="true">+IF(AND(ISNUMBER(OFFSET('Hygiene Data'!$F$10,0,10*ROW('Hygiene Data'!F93))),'Data Summary'!DZ99="Yes"),OFFSET('Hygiene Data'!$F$10,0,10*ROW('Hygiene Data'!F93)),NA())</f>
        <v>#N/A</v>
      </c>
      <c r="BL99" s="109" t="e">
        <f ca="true">+IF(AND(ISNUMBER(OFFSET('Hygiene Data'!$G$6,0,10*ROW('Hygiene Data'!G93))),'Data Summary'!EA99="Yes"),OFFSET('Hygiene Data'!$G$6,0,10*ROW('Hygiene Data'!G93)),NA())</f>
        <v>#N/A</v>
      </c>
      <c r="BM99" s="109" t="e">
        <f ca="true">+IF(AND(ISNUMBER(OFFSET('Hygiene Data'!$G$8,0,10*ROW('Hygiene Data'!G93))),'Data Summary'!EB99="Yes"),OFFSET('Hygiene Data'!$G$8,0,10*ROW('Hygiene Data'!G93)),NA())</f>
        <v>#N/A</v>
      </c>
      <c r="BN99" s="109" t="e">
        <f ca="true">+IF(AND(ISNUMBER(OFFSET('Hygiene Data'!$G$10,0,10*ROW('Hygiene Data'!G93))),'Data Summary'!EC99="Yes"),OFFSET('Hygiene Data'!$G$10,0,10*ROW('Hygiene Data'!G93)),NA())</f>
        <v>#N/A</v>
      </c>
      <c r="BO99" s="109" t="e">
        <f ca="true">+IF(AND(ISNUMBER(OFFSET('Hygiene Data'!$H$6,0,10*ROW('Hygiene Data'!H93))),'Data Summary'!ED99="Yes"),OFFSET('Hygiene Data'!$H$6,0,10*ROW('Hygiene Data'!H93)),NA())</f>
        <v>#N/A</v>
      </c>
      <c r="BP99" s="109" t="e">
        <f ca="true">+IF(AND(ISNUMBER(OFFSET('Hygiene Data'!$H$8,0,10*ROW('Hygiene Data'!H93))),'Data Summary'!EE99="Yes"),OFFSET('Hygiene Data'!$H$8,0,10*ROW('Hygiene Data'!H93)),NA())</f>
        <v>#N/A</v>
      </c>
      <c r="BQ99" s="109" t="e">
        <f ca="true">+IF(AND(ISNUMBER(OFFSET('Hygiene Data'!$H$10,0,10*ROW('Hygiene Data'!H93))),'Data Summary'!EF99="Yes"),OFFSET('Hygiene Data'!$H$10,0,10*ROW('Hygiene Data'!H93)),NA())</f>
        <v>#N/A</v>
      </c>
    </row>
    <row r="100" x14ac:dyDescent="0.2">
      <c r="A100" s="57" t="e">
        <f ca="true">+IF(OFFSET('Water Data'!$B$1,0,10*ROW('Water Data'!B94))="",NA(),OFFSET('Water Data'!$B$1,0,10*ROW('Water Data'!B94)))</f>
        <v>#N/A</v>
      </c>
      <c r="B100" s="57" t="e">
        <f ca="true">+IF(OFFSET('Water Data'!$A$3,0,10*ROW('Water Data'!A97))="",NA(),OFFSET('Water Data'!$A$3,0,10*ROW('Water Data'!A97)))</f>
        <v>#N/A</v>
      </c>
      <c r="C100" s="57" t="e">
        <f ca="true">+IF(OFFSET('Water Data'!$C$3,0,10*ROW('Water Data'!C97))="",NA(),OFFSET('Water Data'!$C$3,0,10*ROW('Water Data'!C97)))</f>
        <v>#N/A</v>
      </c>
      <c r="D100" s="58" t="e">
        <f ca="true">+IF(AND(ISNUMBER(OFFSET('Water Data'!$C$5,0,10*ROW('Water Data'!C94))),'Data Summary'!BS100="Yes"),100-OFFSET('Water Data'!$C$5,0,10*ROW('Water Data'!C94)),NA())</f>
        <v>#N/A</v>
      </c>
      <c r="E100" s="58" t="e">
        <f ca="true">+IF(AND(ISNUMBER(OFFSET('Water Data'!$C$7,0,10*ROW('Water Data'!C94))),'Data Summary'!BT100="Yes"),OFFSET('Water Data'!$C$7,0,10*ROW('Water Data'!C94)),NA())</f>
        <v>#N/A</v>
      </c>
      <c r="F100" s="58" t="e">
        <f ca="true">+IF(AND(ISNUMBER(OFFSET('Water Data'!$C$10,0,10*ROW('Water Data'!C94))),'Data Summary'!BU100="Yes"),OFFSET('Water Data'!$C$10,0,10*ROW('Water Data'!C94)),NA())</f>
        <v>#N/A</v>
      </c>
      <c r="G100" s="58" t="e">
        <f ca="true">+IF(AND(ISNUMBER(OFFSET('Water Data'!$D$5,0,10*ROW('Water Data'!D94))),'Data Summary'!BV100="Yes"),100-OFFSET('Water Data'!$D$5,0,10*ROW('Water Data'!D94)),NA())</f>
        <v>#N/A</v>
      </c>
      <c r="H100" s="58" t="e">
        <f ca="true">+IF(AND(ISNUMBER(OFFSET('Water Data'!$D$7,0,10*ROW('Water Data'!D94))),'Data Summary'!BW100="Yes"),OFFSET('Water Data'!$D$7,0,10*ROW('Water Data'!D94)),NA())</f>
        <v>#N/A</v>
      </c>
      <c r="I100" s="58" t="e">
        <f ca="true">+IF(AND(ISNUMBER(OFFSET('Water Data'!$D$10,0,10*ROW('Water Data'!D94))),'Data Summary'!BX100="Yes"),OFFSET('Water Data'!$D$10,0,10*ROW('Water Data'!D94)),NA())</f>
        <v>#N/A</v>
      </c>
      <c r="J100" s="58" t="e">
        <f ca="true">+IF(AND(ISNUMBER(OFFSET('Water Data'!$E$5,0,10*ROW('Water Data'!E94))),'Data Summary'!BY100="Yes"),100-OFFSET('Water Data'!$E$5,0,10*ROW('Water Data'!E94)),NA())</f>
        <v>#N/A</v>
      </c>
      <c r="K100" s="58" t="e">
        <f ca="true">+IF(AND(ISNUMBER(OFFSET('Water Data'!$E$7,0,10*ROW('Water Data'!E94))),'Data Summary'!BZ100="Yes"),OFFSET('Water Data'!$E$7,0,10*ROW('Water Data'!E94)),NA())</f>
        <v>#N/A</v>
      </c>
      <c r="L100" s="58" t="e">
        <f ca="true">+IF(AND(ISNUMBER(OFFSET('Water Data'!$E$10,0,10*ROW('Water Data'!E94))),'Data Summary'!CA100="Yes"),OFFSET('Water Data'!$E$10,0,10*ROW('Water Data'!E94)),NA())</f>
        <v>#N/A</v>
      </c>
      <c r="M100" s="58" t="e">
        <f ca="true">+IF(AND(ISNUMBER(OFFSET('Water Data'!$F$5,0,10*ROW('Water Data'!F94))),'Data Summary'!CB100="Yes"),100-OFFSET('Water Data'!$F$5,0,10*ROW('Water Data'!F94)),NA())</f>
        <v>#N/A</v>
      </c>
      <c r="N100" s="58" t="e">
        <f ca="true">+IF(AND(ISNUMBER(OFFSET('Water Data'!$F$7,0,10*ROW('Water Data'!F94))),'Data Summary'!CC100="Yes"),OFFSET('Water Data'!$F$7,0,10*ROW('Water Data'!F94)),NA())</f>
        <v>#N/A</v>
      </c>
      <c r="O100" s="58" t="e">
        <f ca="true">+IF(AND(ISNUMBER(OFFSET('Water Data'!$F$10,0,10*ROW('Water Data'!F94))),'Data Summary'!CD100="Yes"),OFFSET('Water Data'!$F$10,0,10*ROW('Water Data'!F94)),NA())</f>
        <v>#N/A</v>
      </c>
      <c r="P100" s="58" t="e">
        <f ca="true">+IF(AND(ISNUMBER(OFFSET('Water Data'!$G$5,0,10*ROW('Water Data'!G94))),'Data Summary'!CE100="Yes"),100-OFFSET('Water Data'!$G$5,0,10*ROW('Water Data'!G94)),NA())</f>
        <v>#N/A</v>
      </c>
      <c r="Q100" s="58" t="e">
        <f ca="true">+IF(AND(ISNUMBER(OFFSET('Water Data'!$G$7,0,10*ROW('Water Data'!G94))),'Data Summary'!CF100="Yes"),OFFSET('Water Data'!$G$7,0,10*ROW('Water Data'!G94)),NA())</f>
        <v>#N/A</v>
      </c>
      <c r="R100" s="58" t="e">
        <f ca="true">+IF(AND(ISNUMBER(OFFSET('Water Data'!$G$10,0,10*ROW('Water Data'!G94))),'Data Summary'!CG100="Yes"),OFFSET('Water Data'!$G$10,0,10*ROW('Water Data'!G94)),NA())</f>
        <v>#N/A</v>
      </c>
      <c r="S100" s="58" t="e">
        <f ca="true">+IF(AND(ISNUMBER(OFFSET('Water Data'!$H$5,0,10*ROW('Water Data'!H94))),'Data Summary'!CH100="Yes"),100-OFFSET('Water Data'!$H$5,0,10*ROW('Water Data'!H94)),NA())</f>
        <v>#N/A</v>
      </c>
      <c r="T100" s="58" t="e">
        <f ca="true">+IF(AND(ISNUMBER(OFFSET('Water Data'!$H$7,0,10*ROW('Water Data'!H94))),'Data Summary'!CI100="Yes"),OFFSET('Water Data'!$H$7,0,10*ROW('Water Data'!H94)),NA())</f>
        <v>#N/A</v>
      </c>
      <c r="U100" s="58" t="e">
        <f ca="true">+IF(AND(ISNUMBER(OFFSET('Water Data'!$H$10,0,10*ROW('Water Data'!H94))),'Data Summary'!CJ100="Yes"),OFFSET('Water Data'!$H$10,0,10*ROW('Water Data'!H94)),NA())</f>
        <v>#N/A</v>
      </c>
      <c r="V100" s="104" t="e">
        <f ca="true">+IF(AND(ISNUMBER(OFFSET('Sanitation Data'!$C$5,0,10*ROW('Sanitation Data'!C94))),'Data Summary'!CK100="Yes"),100-OFFSET('Sanitation Data'!$C$5,0,10*ROW('Sanitation Data'!C94)),NA())</f>
        <v>#N/A</v>
      </c>
      <c r="W100" s="104" t="e">
        <f ca="true">+IF(AND(ISNUMBER(OFFSET('Sanitation Data'!$C$7,0,10*ROW('Sanitation Data'!C94))),'Data Summary'!CL100="Yes"),OFFSET('Sanitation Data'!$C$7,0,10*ROW('Sanitation Data'!C94)),NA())</f>
        <v>#N/A</v>
      </c>
      <c r="X100" s="104" t="e">
        <f ca="true">+IF(AND(ISNUMBER(OFFSET('Sanitation Data'!$C$11,0,10*ROW('Sanitation Data'!C94))),'Data Summary'!CM100="Yes"),OFFSET('Sanitation Data'!$C$11,0,10*ROW('Sanitation Data'!C94)),NA())</f>
        <v>#N/A</v>
      </c>
      <c r="Y100" s="104" t="e">
        <f ca="true">+IF(AND(ISNUMBER(OFFSET('Sanitation Data'!$C$12,0,10*ROW('Sanitation Data'!C94))),'Data Summary'!CN100="Yes"),OFFSET('Sanitation Data'!$C$12,0,10*ROW('Sanitation Data'!C94)),NA())</f>
        <v>#N/A</v>
      </c>
      <c r="Z100" s="104" t="e">
        <f ca="true">+IF(AND(ISNUMBER(OFFSET('Sanitation Data'!$C$13,0,10*ROW('Sanitation Data'!C94))),'Data Summary'!CO100="Yes"),OFFSET('Sanitation Data'!$C$13,0,10*ROW('Sanitation Data'!C94)),NA())</f>
        <v>#N/A</v>
      </c>
      <c r="AA100" s="104" t="e">
        <f ca="true">+IF(AND(ISNUMBER(OFFSET('Sanitation Data'!$D$5,0,10*ROW('Sanitation Data'!D94))),'Data Summary'!CP100="Yes"),100-OFFSET('Sanitation Data'!$D$5,0,10*ROW('Sanitation Data'!D94)),NA())</f>
        <v>#N/A</v>
      </c>
      <c r="AB100" s="104" t="e">
        <f ca="true">+IF(AND(ISNUMBER(OFFSET('Sanitation Data'!$D$7,0,10*ROW('Sanitation Data'!D94))),'Data Summary'!CQ100="Yes"),OFFSET('Sanitation Data'!$D$7,0,10*ROW('Sanitation Data'!D94)),NA())</f>
        <v>#N/A</v>
      </c>
      <c r="AC100" s="104" t="e">
        <f ca="true">+IF(AND(ISNUMBER(OFFSET('Sanitation Data'!$D$11,0,10*ROW('Sanitation Data'!D94))),'Data Summary'!CR100="Yes"),OFFSET('Sanitation Data'!$D$11,0,10*ROW('Sanitation Data'!D94)),NA())</f>
        <v>#N/A</v>
      </c>
      <c r="AD100" s="104" t="e">
        <f ca="true">+IF(AND(ISNUMBER(OFFSET('Sanitation Data'!$D$12,0,10*ROW('Sanitation Data'!D94))),'Data Summary'!CS100="Yes"),OFFSET('Sanitation Data'!$D$12,0,10*ROW('Sanitation Data'!D94)),NA())</f>
        <v>#N/A</v>
      </c>
      <c r="AE100" s="104" t="e">
        <f ca="true">+IF(AND(ISNUMBER(OFFSET('Sanitation Data'!$D$13,0,10*ROW('Sanitation Data'!D94))),'Data Summary'!CT100="Yes"),OFFSET('Sanitation Data'!$D$13,0,10*ROW('Sanitation Data'!D94)),NA())</f>
        <v>#N/A</v>
      </c>
      <c r="AF100" s="104" t="e">
        <f ca="true">+IF(AND(ISNUMBER(OFFSET('Sanitation Data'!$E$5,0,10*ROW('Sanitation Data'!E94))),'Data Summary'!CU100="Yes"),100-OFFSET('Sanitation Data'!$E$5,0,10*ROW('Sanitation Data'!E94)),NA())</f>
        <v>#N/A</v>
      </c>
      <c r="AG100" s="104" t="e">
        <f ca="true">+IF(AND(ISNUMBER(OFFSET('Sanitation Data'!$E$7,0,10*ROW('Sanitation Data'!E94))),'Data Summary'!CV100="Yes"),OFFSET('Sanitation Data'!$E$7,0,10*ROW('Sanitation Data'!E94)),NA())</f>
        <v>#N/A</v>
      </c>
      <c r="AH100" s="104" t="e">
        <f ca="true">+IF(AND(ISNUMBER(OFFSET('Sanitation Data'!$E$11,0,10*ROW('Sanitation Data'!E94))),'Data Summary'!CW100="Yes"),OFFSET('Sanitation Data'!$E$11,0,10*ROW('Sanitation Data'!E94)),NA())</f>
        <v>#N/A</v>
      </c>
      <c r="AI100" s="104" t="e">
        <f ca="true">+IF(AND(ISNUMBER(OFFSET('Sanitation Data'!$E$12,0,10*ROW('Sanitation Data'!E94))),'Data Summary'!CX100="Yes"),OFFSET('Sanitation Data'!$E$12,0,10*ROW('Sanitation Data'!E94)),NA())</f>
        <v>#N/A</v>
      </c>
      <c r="AJ100" s="104" t="e">
        <f ca="true">+IF(AND(ISNUMBER(OFFSET('Sanitation Data'!$E$13,0,10*ROW('Sanitation Data'!E94))),'Data Summary'!CY100="Yes"),OFFSET('Sanitation Data'!$E$13,0,10*ROW('Sanitation Data'!E94)),NA())</f>
        <v>#N/A</v>
      </c>
      <c r="AK100" s="104" t="e">
        <f ca="true">+IF(AND(ISNUMBER(OFFSET('Sanitation Data'!$F$5,0,10*ROW('Sanitation Data'!F94))),'Data Summary'!CZ100="Yes"),100-OFFSET('Sanitation Data'!$F$5,0,10*ROW('Sanitation Data'!F94)),NA())</f>
        <v>#N/A</v>
      </c>
      <c r="AL100" s="104" t="e">
        <f ca="true">+IF(AND(ISNUMBER(OFFSET('Sanitation Data'!$F$7,0,10*ROW('Sanitation Data'!F94))),'Data Summary'!DA100="Yes"),OFFSET('Sanitation Data'!$F$7,0,10*ROW('Sanitation Data'!F94)),NA())</f>
        <v>#N/A</v>
      </c>
      <c r="AM100" s="104" t="e">
        <f ca="true">+IF(AND(ISNUMBER(OFFSET('Sanitation Data'!$F$11,0,10*ROW('Sanitation Data'!F94))),'Data Summary'!DB100="Yes"),OFFSET('Sanitation Data'!$F$11,0,10*ROW('Sanitation Data'!F94)),NA())</f>
        <v>#N/A</v>
      </c>
      <c r="AN100" s="104" t="e">
        <f ca="true">+IF(AND(ISNUMBER(OFFSET('Sanitation Data'!$F$12,0,10*ROW('Sanitation Data'!F94))),'Data Summary'!DC100="Yes"),OFFSET('Sanitation Data'!$F$12,0,10*ROW('Sanitation Data'!F94)),NA())</f>
        <v>#N/A</v>
      </c>
      <c r="AO100" s="104" t="e">
        <f ca="true">+IF(AND(ISNUMBER(OFFSET('Sanitation Data'!$F$13,0,10*ROW('Sanitation Data'!F94))),'Data Summary'!DD100="Yes"),OFFSET('Sanitation Data'!$F$13,0,10*ROW('Sanitation Data'!F94)),NA())</f>
        <v>#N/A</v>
      </c>
      <c r="AP100" s="104" t="e">
        <f ca="true">+IF(AND(ISNUMBER(OFFSET('Sanitation Data'!$G$5,0,10*ROW('Sanitation Data'!G94))),'Data Summary'!DE100="Yes"),100-OFFSET('Sanitation Data'!$G$5,0,10*ROW('Sanitation Data'!G94)),NA())</f>
        <v>#N/A</v>
      </c>
      <c r="AQ100" s="104" t="e">
        <f ca="true">+IF(AND(ISNUMBER(OFFSET('Sanitation Data'!$G$7,0,10*ROW('Sanitation Data'!G94))),'Data Summary'!DF100="Yes"),OFFSET('Sanitation Data'!$G$7,0,10*ROW('Sanitation Data'!G94)),NA())</f>
        <v>#N/A</v>
      </c>
      <c r="AR100" s="104" t="e">
        <f ca="true">+IF(AND(ISNUMBER(OFFSET('Sanitation Data'!$G$11,0,10*ROW('Sanitation Data'!G94))),'Data Summary'!DG100="Yes"),OFFSET('Sanitation Data'!$G$11,0,10*ROW('Sanitation Data'!G94)),NA())</f>
        <v>#N/A</v>
      </c>
      <c r="AS100" s="104" t="e">
        <f ca="true">+IF(AND(ISNUMBER(OFFSET('Sanitation Data'!$G$12,0,10*ROW('Sanitation Data'!G94))),'Data Summary'!DH100="Yes"),OFFSET('Sanitation Data'!$G$12,0,10*ROW('Sanitation Data'!G94)),NA())</f>
        <v>#N/A</v>
      </c>
      <c r="AT100" s="104" t="e">
        <f ca="true">+IF(AND(ISNUMBER(OFFSET('Sanitation Data'!$G$13,0,10*ROW('Sanitation Data'!G94))),'Data Summary'!DI100="Yes"),OFFSET('Sanitation Data'!$G$13,0,10*ROW('Sanitation Data'!G94)),NA())</f>
        <v>#N/A</v>
      </c>
      <c r="AU100" s="104" t="e">
        <f ca="true">+IF(AND(ISNUMBER(OFFSET('Sanitation Data'!$H$5,0,10*ROW('Sanitation Data'!H94))),'Data Summary'!DJ100="Yes"),100-OFFSET('Sanitation Data'!$H$5,0,10*ROW('Sanitation Data'!H94)),NA())</f>
        <v>#N/A</v>
      </c>
      <c r="AV100" s="104" t="e">
        <f ca="true">+IF(AND(ISNUMBER(OFFSET('Sanitation Data'!$H$7,0,10*ROW('Sanitation Data'!H94))),'Data Summary'!DK100="Yes"),OFFSET('Sanitation Data'!$H$7,0,10*ROW('Sanitation Data'!H94)),NA())</f>
        <v>#N/A</v>
      </c>
      <c r="AW100" s="104" t="e">
        <f ca="true">+IF(AND(ISNUMBER(OFFSET('Sanitation Data'!$H$11,0,10*ROW('Sanitation Data'!H94))),'Data Summary'!DL100="Yes"),OFFSET('Sanitation Data'!$H$11,0,10*ROW('Sanitation Data'!H94)),NA())</f>
        <v>#N/A</v>
      </c>
      <c r="AX100" s="104" t="e">
        <f ca="true">+IF(AND(ISNUMBER(OFFSET('Sanitation Data'!$H$12,0,10*ROW('Sanitation Data'!H94))),'Data Summary'!DM100="Yes"),OFFSET('Sanitation Data'!$H$12,0,10*ROW('Sanitation Data'!H94)),NA())</f>
        <v>#N/A</v>
      </c>
      <c r="AY100" s="104" t="e">
        <f ca="true">+IF(AND(ISNUMBER(OFFSET('Sanitation Data'!$H$13,0,10*ROW('Sanitation Data'!H94))),'Data Summary'!DN100="Yes"),OFFSET('Sanitation Data'!$H$13,0,10*ROW('Sanitation Data'!H94)),NA())</f>
        <v>#N/A</v>
      </c>
      <c r="AZ100" s="109" t="e">
        <f ca="true">+IF(AND(ISNUMBER(OFFSET('Hygiene Data'!$C$6,0,10*ROW('Hygiene Data'!C94))),'Data Summary'!DO100="Yes"),OFFSET('Hygiene Data'!$C$6,0,10*ROW('Hygiene Data'!C94)),NA())</f>
        <v>#N/A</v>
      </c>
      <c r="BA100" s="109" t="e">
        <f ca="true">+IF(AND(ISNUMBER(OFFSET('Hygiene Data'!$C$8,0,10*ROW('Hygiene Data'!C94))),'Data Summary'!DP100="Yes"),OFFSET('Hygiene Data'!$C$8,0,10*ROW('Hygiene Data'!C94)),NA())</f>
        <v>#N/A</v>
      </c>
      <c r="BB100" s="109" t="e">
        <f ca="true">+IF(AND(ISNUMBER(OFFSET('Hygiene Data'!$C$10,0,10*ROW('Hygiene Data'!C94))),'Data Summary'!DQ100="Yes"),OFFSET('Hygiene Data'!$C$10,0,10*ROW('Hygiene Data'!C94)),NA())</f>
        <v>#N/A</v>
      </c>
      <c r="BC100" s="109" t="e">
        <f ca="true">+IF(AND(ISNUMBER(OFFSET('Hygiene Data'!$D$6,0,10*ROW('Hygiene Data'!D94))),'Data Summary'!DR100="Yes"),OFFSET('Hygiene Data'!$D$6,0,10*ROW('Hygiene Data'!D94)),NA())</f>
        <v>#N/A</v>
      </c>
      <c r="BD100" s="109" t="e">
        <f ca="true">+IF(AND(ISNUMBER(OFFSET('Hygiene Data'!$D$8,0,10*ROW('Hygiene Data'!D94))),'Data Summary'!DS100="Yes"),OFFSET('Hygiene Data'!$D$8,0,10*ROW('Hygiene Data'!D94)),NA())</f>
        <v>#N/A</v>
      </c>
      <c r="BE100" s="109" t="e">
        <f ca="true">+IF(AND(ISNUMBER(OFFSET('Hygiene Data'!$D$10,0,10*ROW('Hygiene Data'!D94))),'Data Summary'!DT100="Yes"),OFFSET('Hygiene Data'!$D$10,0,10*ROW('Hygiene Data'!D94)),NA())</f>
        <v>#N/A</v>
      </c>
      <c r="BF100" s="109" t="e">
        <f ca="true">+IF(AND(ISNUMBER(OFFSET('Hygiene Data'!$E$6,0,10*ROW('Hygiene Data'!E94))),'Data Summary'!DU100="Yes"),OFFSET('Hygiene Data'!$E$6,0,10*ROW('Hygiene Data'!E94)),NA())</f>
        <v>#N/A</v>
      </c>
      <c r="BG100" s="109" t="e">
        <f ca="true">+IF(AND(ISNUMBER(OFFSET('Hygiene Data'!$E$8,0,10*ROW('Hygiene Data'!E94))),'Data Summary'!DV100="Yes"),OFFSET('Hygiene Data'!$E$8,0,10*ROW('Hygiene Data'!E94)),NA())</f>
        <v>#N/A</v>
      </c>
      <c r="BH100" s="109" t="e">
        <f ca="true">+IF(AND(ISNUMBER(OFFSET('Hygiene Data'!$E$10,0,10*ROW('Hygiene Data'!E94))),'Data Summary'!DW100="Yes"),OFFSET('Hygiene Data'!$E$10,0,10*ROW('Hygiene Data'!E94)),NA())</f>
        <v>#N/A</v>
      </c>
      <c r="BI100" s="109" t="e">
        <f ca="true">+IF(AND(ISNUMBER(OFFSET('Hygiene Data'!$F$6,0,10*ROW('Hygiene Data'!F94))),'Data Summary'!DX100="Yes"),OFFSET('Hygiene Data'!$F$6,0,10*ROW('Hygiene Data'!F94)),NA())</f>
        <v>#N/A</v>
      </c>
      <c r="BJ100" s="109" t="e">
        <f ca="true">+IF(AND(ISNUMBER(OFFSET('Hygiene Data'!$F$8,0,10*ROW('Hygiene Data'!F94))),'Data Summary'!DY100="Yes"),OFFSET('Hygiene Data'!$F$8,0,10*ROW('Hygiene Data'!F94)),NA())</f>
        <v>#N/A</v>
      </c>
      <c r="BK100" s="109" t="e">
        <f ca="true">+IF(AND(ISNUMBER(OFFSET('Hygiene Data'!$F$10,0,10*ROW('Hygiene Data'!F94))),'Data Summary'!DZ100="Yes"),OFFSET('Hygiene Data'!$F$10,0,10*ROW('Hygiene Data'!F94)),NA())</f>
        <v>#N/A</v>
      </c>
      <c r="BL100" s="109" t="e">
        <f ca="true">+IF(AND(ISNUMBER(OFFSET('Hygiene Data'!$G$6,0,10*ROW('Hygiene Data'!G94))),'Data Summary'!EA100="Yes"),OFFSET('Hygiene Data'!$G$6,0,10*ROW('Hygiene Data'!G94)),NA())</f>
        <v>#N/A</v>
      </c>
      <c r="BM100" s="109" t="e">
        <f ca="true">+IF(AND(ISNUMBER(OFFSET('Hygiene Data'!$G$8,0,10*ROW('Hygiene Data'!G94))),'Data Summary'!EB100="Yes"),OFFSET('Hygiene Data'!$G$8,0,10*ROW('Hygiene Data'!G94)),NA())</f>
        <v>#N/A</v>
      </c>
      <c r="BN100" s="109" t="e">
        <f ca="true">+IF(AND(ISNUMBER(OFFSET('Hygiene Data'!$G$10,0,10*ROW('Hygiene Data'!G94))),'Data Summary'!EC100="Yes"),OFFSET('Hygiene Data'!$G$10,0,10*ROW('Hygiene Data'!G94)),NA())</f>
        <v>#N/A</v>
      </c>
      <c r="BO100" s="109" t="e">
        <f ca="true">+IF(AND(ISNUMBER(OFFSET('Hygiene Data'!$H$6,0,10*ROW('Hygiene Data'!H94))),'Data Summary'!ED100="Yes"),OFFSET('Hygiene Data'!$H$6,0,10*ROW('Hygiene Data'!H94)),NA())</f>
        <v>#N/A</v>
      </c>
      <c r="BP100" s="109" t="e">
        <f ca="true">+IF(AND(ISNUMBER(OFFSET('Hygiene Data'!$H$8,0,10*ROW('Hygiene Data'!H94))),'Data Summary'!EE100="Yes"),OFFSET('Hygiene Data'!$H$8,0,10*ROW('Hygiene Data'!H94)),NA())</f>
        <v>#N/A</v>
      </c>
      <c r="BQ100" s="109" t="e">
        <f ca="true">+IF(AND(ISNUMBER(OFFSET('Hygiene Data'!$H$10,0,10*ROW('Hygiene Data'!H94))),'Data Summary'!EF100="Yes"),OFFSET('Hygiene Data'!$H$10,0,10*ROW('Hygiene Data'!H94)),NA())</f>
        <v>#N/A</v>
      </c>
    </row>
    <row r="101" x14ac:dyDescent="0.2">
      <c r="A101" s="57" t="e">
        <f ca="true">+IF(OFFSET('Water Data'!$B$1,0,10*ROW('Water Data'!B95))="",NA(),OFFSET('Water Data'!$B$1,0,10*ROW('Water Data'!B95)))</f>
        <v>#N/A</v>
      </c>
      <c r="B101" s="57" t="e">
        <f ca="true">+IF(OFFSET('Water Data'!$A$3,0,10*ROW('Water Data'!A98))="",NA(),OFFSET('Water Data'!$A$3,0,10*ROW('Water Data'!A98)))</f>
        <v>#N/A</v>
      </c>
      <c r="C101" s="57" t="e">
        <f ca="true">+IF(OFFSET('Water Data'!$C$3,0,10*ROW('Water Data'!C98))="",NA(),OFFSET('Water Data'!$C$3,0,10*ROW('Water Data'!C98)))</f>
        <v>#N/A</v>
      </c>
      <c r="D101" s="58" t="e">
        <f ca="true">+IF(AND(ISNUMBER(OFFSET('Water Data'!$C$5,0,10*ROW('Water Data'!C95))),'Data Summary'!BS101="Yes"),100-OFFSET('Water Data'!$C$5,0,10*ROW('Water Data'!C95)),NA())</f>
        <v>#N/A</v>
      </c>
      <c r="E101" s="58" t="e">
        <f ca="true">+IF(AND(ISNUMBER(OFFSET('Water Data'!$C$7,0,10*ROW('Water Data'!C95))),'Data Summary'!BT101="Yes"),OFFSET('Water Data'!$C$7,0,10*ROW('Water Data'!C95)),NA())</f>
        <v>#N/A</v>
      </c>
      <c r="F101" s="58" t="e">
        <f ca="true">+IF(AND(ISNUMBER(OFFSET('Water Data'!$C$10,0,10*ROW('Water Data'!C95))),'Data Summary'!BU101="Yes"),OFFSET('Water Data'!$C$10,0,10*ROW('Water Data'!C95)),NA())</f>
        <v>#N/A</v>
      </c>
      <c r="G101" s="58" t="e">
        <f ca="true">+IF(AND(ISNUMBER(OFFSET('Water Data'!$D$5,0,10*ROW('Water Data'!D95))),'Data Summary'!BV101="Yes"),100-OFFSET('Water Data'!$D$5,0,10*ROW('Water Data'!D95)),NA())</f>
        <v>#N/A</v>
      </c>
      <c r="H101" s="58" t="e">
        <f ca="true">+IF(AND(ISNUMBER(OFFSET('Water Data'!$D$7,0,10*ROW('Water Data'!D95))),'Data Summary'!BW101="Yes"),OFFSET('Water Data'!$D$7,0,10*ROW('Water Data'!D95)),NA())</f>
        <v>#N/A</v>
      </c>
      <c r="I101" s="58" t="e">
        <f ca="true">+IF(AND(ISNUMBER(OFFSET('Water Data'!$D$10,0,10*ROW('Water Data'!D95))),'Data Summary'!BX101="Yes"),OFFSET('Water Data'!$D$10,0,10*ROW('Water Data'!D95)),NA())</f>
        <v>#N/A</v>
      </c>
      <c r="J101" s="58" t="e">
        <f ca="true">+IF(AND(ISNUMBER(OFFSET('Water Data'!$E$5,0,10*ROW('Water Data'!E95))),'Data Summary'!BY101="Yes"),100-OFFSET('Water Data'!$E$5,0,10*ROW('Water Data'!E95)),NA())</f>
        <v>#N/A</v>
      </c>
      <c r="K101" s="58" t="e">
        <f ca="true">+IF(AND(ISNUMBER(OFFSET('Water Data'!$E$7,0,10*ROW('Water Data'!E95))),'Data Summary'!BZ101="Yes"),OFFSET('Water Data'!$E$7,0,10*ROW('Water Data'!E95)),NA())</f>
        <v>#N/A</v>
      </c>
      <c r="L101" s="58" t="e">
        <f ca="true">+IF(AND(ISNUMBER(OFFSET('Water Data'!$E$10,0,10*ROW('Water Data'!E95))),'Data Summary'!CA101="Yes"),OFFSET('Water Data'!$E$10,0,10*ROW('Water Data'!E95)),NA())</f>
        <v>#N/A</v>
      </c>
      <c r="M101" s="58" t="e">
        <f ca="true">+IF(AND(ISNUMBER(OFFSET('Water Data'!$F$5,0,10*ROW('Water Data'!F95))),'Data Summary'!CB101="Yes"),100-OFFSET('Water Data'!$F$5,0,10*ROW('Water Data'!F95)),NA())</f>
        <v>#N/A</v>
      </c>
      <c r="N101" s="58" t="e">
        <f ca="true">+IF(AND(ISNUMBER(OFFSET('Water Data'!$F$7,0,10*ROW('Water Data'!F95))),'Data Summary'!CC101="Yes"),OFFSET('Water Data'!$F$7,0,10*ROW('Water Data'!F95)),NA())</f>
        <v>#N/A</v>
      </c>
      <c r="O101" s="58" t="e">
        <f ca="true">+IF(AND(ISNUMBER(OFFSET('Water Data'!$F$10,0,10*ROW('Water Data'!F95))),'Data Summary'!CD101="Yes"),OFFSET('Water Data'!$F$10,0,10*ROW('Water Data'!F95)),NA())</f>
        <v>#N/A</v>
      </c>
      <c r="P101" s="58" t="e">
        <f ca="true">+IF(AND(ISNUMBER(OFFSET('Water Data'!$G$5,0,10*ROW('Water Data'!G95))),'Data Summary'!CE101="Yes"),100-OFFSET('Water Data'!$G$5,0,10*ROW('Water Data'!G95)),NA())</f>
        <v>#N/A</v>
      </c>
      <c r="Q101" s="58" t="e">
        <f ca="true">+IF(AND(ISNUMBER(OFFSET('Water Data'!$G$7,0,10*ROW('Water Data'!G95))),'Data Summary'!CF101="Yes"),OFFSET('Water Data'!$G$7,0,10*ROW('Water Data'!G95)),NA())</f>
        <v>#N/A</v>
      </c>
      <c r="R101" s="58" t="e">
        <f ca="true">+IF(AND(ISNUMBER(OFFSET('Water Data'!$G$10,0,10*ROW('Water Data'!G95))),'Data Summary'!CG101="Yes"),OFFSET('Water Data'!$G$10,0,10*ROW('Water Data'!G95)),NA())</f>
        <v>#N/A</v>
      </c>
      <c r="S101" s="58" t="e">
        <f ca="true">+IF(AND(ISNUMBER(OFFSET('Water Data'!$H$5,0,10*ROW('Water Data'!H95))),'Data Summary'!CH101="Yes"),100-OFFSET('Water Data'!$H$5,0,10*ROW('Water Data'!H95)),NA())</f>
        <v>#N/A</v>
      </c>
      <c r="T101" s="58" t="e">
        <f ca="true">+IF(AND(ISNUMBER(OFFSET('Water Data'!$H$7,0,10*ROW('Water Data'!H95))),'Data Summary'!CI101="Yes"),OFFSET('Water Data'!$H$7,0,10*ROW('Water Data'!H95)),NA())</f>
        <v>#N/A</v>
      </c>
      <c r="U101" s="58" t="e">
        <f ca="true">+IF(AND(ISNUMBER(OFFSET('Water Data'!$H$10,0,10*ROW('Water Data'!H95))),'Data Summary'!CJ101="Yes"),OFFSET('Water Data'!$H$10,0,10*ROW('Water Data'!H95)),NA())</f>
        <v>#N/A</v>
      </c>
      <c r="V101" s="104" t="e">
        <f ca="true">+IF(AND(ISNUMBER(OFFSET('Sanitation Data'!$C$5,0,10*ROW('Sanitation Data'!C95))),'Data Summary'!CK101="Yes"),100-OFFSET('Sanitation Data'!$C$5,0,10*ROW('Sanitation Data'!C95)),NA())</f>
        <v>#N/A</v>
      </c>
      <c r="W101" s="104" t="e">
        <f ca="true">+IF(AND(ISNUMBER(OFFSET('Sanitation Data'!$C$7,0,10*ROW('Sanitation Data'!C95))),'Data Summary'!CL101="Yes"),OFFSET('Sanitation Data'!$C$7,0,10*ROW('Sanitation Data'!C95)),NA())</f>
        <v>#N/A</v>
      </c>
      <c r="X101" s="104" t="e">
        <f ca="true">+IF(AND(ISNUMBER(OFFSET('Sanitation Data'!$C$11,0,10*ROW('Sanitation Data'!C95))),'Data Summary'!CM101="Yes"),OFFSET('Sanitation Data'!$C$11,0,10*ROW('Sanitation Data'!C95)),NA())</f>
        <v>#N/A</v>
      </c>
      <c r="Y101" s="104" t="e">
        <f ca="true">+IF(AND(ISNUMBER(OFFSET('Sanitation Data'!$C$12,0,10*ROW('Sanitation Data'!C95))),'Data Summary'!CN101="Yes"),OFFSET('Sanitation Data'!$C$12,0,10*ROW('Sanitation Data'!C95)),NA())</f>
        <v>#N/A</v>
      </c>
      <c r="Z101" s="104" t="e">
        <f ca="true">+IF(AND(ISNUMBER(OFFSET('Sanitation Data'!$C$13,0,10*ROW('Sanitation Data'!C95))),'Data Summary'!CO101="Yes"),OFFSET('Sanitation Data'!$C$13,0,10*ROW('Sanitation Data'!C95)),NA())</f>
        <v>#N/A</v>
      </c>
      <c r="AA101" s="104" t="e">
        <f ca="true">+IF(AND(ISNUMBER(OFFSET('Sanitation Data'!$D$5,0,10*ROW('Sanitation Data'!D95))),'Data Summary'!CP101="Yes"),100-OFFSET('Sanitation Data'!$D$5,0,10*ROW('Sanitation Data'!D95)),NA())</f>
        <v>#N/A</v>
      </c>
      <c r="AB101" s="104" t="e">
        <f ca="true">+IF(AND(ISNUMBER(OFFSET('Sanitation Data'!$D$7,0,10*ROW('Sanitation Data'!D95))),'Data Summary'!CQ101="Yes"),OFFSET('Sanitation Data'!$D$7,0,10*ROW('Sanitation Data'!D95)),NA())</f>
        <v>#N/A</v>
      </c>
      <c r="AC101" s="104" t="e">
        <f ca="true">+IF(AND(ISNUMBER(OFFSET('Sanitation Data'!$D$11,0,10*ROW('Sanitation Data'!D95))),'Data Summary'!CR101="Yes"),OFFSET('Sanitation Data'!$D$11,0,10*ROW('Sanitation Data'!D95)),NA())</f>
        <v>#N/A</v>
      </c>
      <c r="AD101" s="104" t="e">
        <f ca="true">+IF(AND(ISNUMBER(OFFSET('Sanitation Data'!$D$12,0,10*ROW('Sanitation Data'!D95))),'Data Summary'!CS101="Yes"),OFFSET('Sanitation Data'!$D$12,0,10*ROW('Sanitation Data'!D95)),NA())</f>
        <v>#N/A</v>
      </c>
      <c r="AE101" s="104" t="e">
        <f ca="true">+IF(AND(ISNUMBER(OFFSET('Sanitation Data'!$D$13,0,10*ROW('Sanitation Data'!D95))),'Data Summary'!CT101="Yes"),OFFSET('Sanitation Data'!$D$13,0,10*ROW('Sanitation Data'!D95)),NA())</f>
        <v>#N/A</v>
      </c>
      <c r="AF101" s="104" t="e">
        <f ca="true">+IF(AND(ISNUMBER(OFFSET('Sanitation Data'!$E$5,0,10*ROW('Sanitation Data'!E95))),'Data Summary'!CU101="Yes"),100-OFFSET('Sanitation Data'!$E$5,0,10*ROW('Sanitation Data'!E95)),NA())</f>
        <v>#N/A</v>
      </c>
      <c r="AG101" s="104" t="e">
        <f ca="true">+IF(AND(ISNUMBER(OFFSET('Sanitation Data'!$E$7,0,10*ROW('Sanitation Data'!E95))),'Data Summary'!CV101="Yes"),OFFSET('Sanitation Data'!$E$7,0,10*ROW('Sanitation Data'!E95)),NA())</f>
        <v>#N/A</v>
      </c>
      <c r="AH101" s="104" t="e">
        <f ca="true">+IF(AND(ISNUMBER(OFFSET('Sanitation Data'!$E$11,0,10*ROW('Sanitation Data'!E95))),'Data Summary'!CW101="Yes"),OFFSET('Sanitation Data'!$E$11,0,10*ROW('Sanitation Data'!E95)),NA())</f>
        <v>#N/A</v>
      </c>
      <c r="AI101" s="104" t="e">
        <f ca="true">+IF(AND(ISNUMBER(OFFSET('Sanitation Data'!$E$12,0,10*ROW('Sanitation Data'!E95))),'Data Summary'!CX101="Yes"),OFFSET('Sanitation Data'!$E$12,0,10*ROW('Sanitation Data'!E95)),NA())</f>
        <v>#N/A</v>
      </c>
      <c r="AJ101" s="104" t="e">
        <f ca="true">+IF(AND(ISNUMBER(OFFSET('Sanitation Data'!$E$13,0,10*ROW('Sanitation Data'!E95))),'Data Summary'!CY101="Yes"),OFFSET('Sanitation Data'!$E$13,0,10*ROW('Sanitation Data'!E95)),NA())</f>
        <v>#N/A</v>
      </c>
      <c r="AK101" s="104" t="e">
        <f ca="true">+IF(AND(ISNUMBER(OFFSET('Sanitation Data'!$F$5,0,10*ROW('Sanitation Data'!F95))),'Data Summary'!CZ101="Yes"),100-OFFSET('Sanitation Data'!$F$5,0,10*ROW('Sanitation Data'!F95)),NA())</f>
        <v>#N/A</v>
      </c>
      <c r="AL101" s="104" t="e">
        <f ca="true">+IF(AND(ISNUMBER(OFFSET('Sanitation Data'!$F$7,0,10*ROW('Sanitation Data'!F95))),'Data Summary'!DA101="Yes"),OFFSET('Sanitation Data'!$F$7,0,10*ROW('Sanitation Data'!F95)),NA())</f>
        <v>#N/A</v>
      </c>
      <c r="AM101" s="104" t="e">
        <f ca="true">+IF(AND(ISNUMBER(OFFSET('Sanitation Data'!$F$11,0,10*ROW('Sanitation Data'!F95))),'Data Summary'!DB101="Yes"),OFFSET('Sanitation Data'!$F$11,0,10*ROW('Sanitation Data'!F95)),NA())</f>
        <v>#N/A</v>
      </c>
      <c r="AN101" s="104" t="e">
        <f ca="true">+IF(AND(ISNUMBER(OFFSET('Sanitation Data'!$F$12,0,10*ROW('Sanitation Data'!F95))),'Data Summary'!DC101="Yes"),OFFSET('Sanitation Data'!$F$12,0,10*ROW('Sanitation Data'!F95)),NA())</f>
        <v>#N/A</v>
      </c>
      <c r="AO101" s="104" t="e">
        <f ca="true">+IF(AND(ISNUMBER(OFFSET('Sanitation Data'!$F$13,0,10*ROW('Sanitation Data'!F95))),'Data Summary'!DD101="Yes"),OFFSET('Sanitation Data'!$F$13,0,10*ROW('Sanitation Data'!F95)),NA())</f>
        <v>#N/A</v>
      </c>
      <c r="AP101" s="104" t="e">
        <f ca="true">+IF(AND(ISNUMBER(OFFSET('Sanitation Data'!$G$5,0,10*ROW('Sanitation Data'!G95))),'Data Summary'!DE101="Yes"),100-OFFSET('Sanitation Data'!$G$5,0,10*ROW('Sanitation Data'!G95)),NA())</f>
        <v>#N/A</v>
      </c>
      <c r="AQ101" s="104" t="e">
        <f ca="true">+IF(AND(ISNUMBER(OFFSET('Sanitation Data'!$G$7,0,10*ROW('Sanitation Data'!G95))),'Data Summary'!DF101="Yes"),OFFSET('Sanitation Data'!$G$7,0,10*ROW('Sanitation Data'!G95)),NA())</f>
        <v>#N/A</v>
      </c>
      <c r="AR101" s="104" t="e">
        <f ca="true">+IF(AND(ISNUMBER(OFFSET('Sanitation Data'!$G$11,0,10*ROW('Sanitation Data'!G95))),'Data Summary'!DG101="Yes"),OFFSET('Sanitation Data'!$G$11,0,10*ROW('Sanitation Data'!G95)),NA())</f>
        <v>#N/A</v>
      </c>
      <c r="AS101" s="104" t="e">
        <f ca="true">+IF(AND(ISNUMBER(OFFSET('Sanitation Data'!$G$12,0,10*ROW('Sanitation Data'!G95))),'Data Summary'!DH101="Yes"),OFFSET('Sanitation Data'!$G$12,0,10*ROW('Sanitation Data'!G95)),NA())</f>
        <v>#N/A</v>
      </c>
      <c r="AT101" s="104" t="e">
        <f ca="true">+IF(AND(ISNUMBER(OFFSET('Sanitation Data'!$G$13,0,10*ROW('Sanitation Data'!G95))),'Data Summary'!DI101="Yes"),OFFSET('Sanitation Data'!$G$13,0,10*ROW('Sanitation Data'!G95)),NA())</f>
        <v>#N/A</v>
      </c>
      <c r="AU101" s="104" t="e">
        <f ca="true">+IF(AND(ISNUMBER(OFFSET('Sanitation Data'!$H$5,0,10*ROW('Sanitation Data'!H95))),'Data Summary'!DJ101="Yes"),100-OFFSET('Sanitation Data'!$H$5,0,10*ROW('Sanitation Data'!H95)),NA())</f>
        <v>#N/A</v>
      </c>
      <c r="AV101" s="104" t="e">
        <f ca="true">+IF(AND(ISNUMBER(OFFSET('Sanitation Data'!$H$7,0,10*ROW('Sanitation Data'!H95))),'Data Summary'!DK101="Yes"),OFFSET('Sanitation Data'!$H$7,0,10*ROW('Sanitation Data'!H95)),NA())</f>
        <v>#N/A</v>
      </c>
      <c r="AW101" s="104" t="e">
        <f ca="true">+IF(AND(ISNUMBER(OFFSET('Sanitation Data'!$H$11,0,10*ROW('Sanitation Data'!H95))),'Data Summary'!DL101="Yes"),OFFSET('Sanitation Data'!$H$11,0,10*ROW('Sanitation Data'!H95)),NA())</f>
        <v>#N/A</v>
      </c>
      <c r="AX101" s="104" t="e">
        <f ca="true">+IF(AND(ISNUMBER(OFFSET('Sanitation Data'!$H$12,0,10*ROW('Sanitation Data'!H95))),'Data Summary'!DM101="Yes"),OFFSET('Sanitation Data'!$H$12,0,10*ROW('Sanitation Data'!H95)),NA())</f>
        <v>#N/A</v>
      </c>
      <c r="AY101" s="104" t="e">
        <f ca="true">+IF(AND(ISNUMBER(OFFSET('Sanitation Data'!$H$13,0,10*ROW('Sanitation Data'!H95))),'Data Summary'!DN101="Yes"),OFFSET('Sanitation Data'!$H$13,0,10*ROW('Sanitation Data'!H95)),NA())</f>
        <v>#N/A</v>
      </c>
      <c r="AZ101" s="109" t="e">
        <f ca="true">+IF(AND(ISNUMBER(OFFSET('Hygiene Data'!$C$6,0,10*ROW('Hygiene Data'!C95))),'Data Summary'!DO101="Yes"),OFFSET('Hygiene Data'!$C$6,0,10*ROW('Hygiene Data'!C95)),NA())</f>
        <v>#N/A</v>
      </c>
      <c r="BA101" s="109" t="e">
        <f ca="true">+IF(AND(ISNUMBER(OFFSET('Hygiene Data'!$C$8,0,10*ROW('Hygiene Data'!C95))),'Data Summary'!DP101="Yes"),OFFSET('Hygiene Data'!$C$8,0,10*ROW('Hygiene Data'!C95)),NA())</f>
        <v>#N/A</v>
      </c>
      <c r="BB101" s="109" t="e">
        <f ca="true">+IF(AND(ISNUMBER(OFFSET('Hygiene Data'!$C$10,0,10*ROW('Hygiene Data'!C95))),'Data Summary'!DQ101="Yes"),OFFSET('Hygiene Data'!$C$10,0,10*ROW('Hygiene Data'!C95)),NA())</f>
        <v>#N/A</v>
      </c>
      <c r="BC101" s="109" t="e">
        <f ca="true">+IF(AND(ISNUMBER(OFFSET('Hygiene Data'!$D$6,0,10*ROW('Hygiene Data'!D95))),'Data Summary'!DR101="Yes"),OFFSET('Hygiene Data'!$D$6,0,10*ROW('Hygiene Data'!D95)),NA())</f>
        <v>#N/A</v>
      </c>
      <c r="BD101" s="109" t="e">
        <f ca="true">+IF(AND(ISNUMBER(OFFSET('Hygiene Data'!$D$8,0,10*ROW('Hygiene Data'!D95))),'Data Summary'!DS101="Yes"),OFFSET('Hygiene Data'!$D$8,0,10*ROW('Hygiene Data'!D95)),NA())</f>
        <v>#N/A</v>
      </c>
      <c r="BE101" s="109" t="e">
        <f ca="true">+IF(AND(ISNUMBER(OFFSET('Hygiene Data'!$D$10,0,10*ROW('Hygiene Data'!D95))),'Data Summary'!DT101="Yes"),OFFSET('Hygiene Data'!$D$10,0,10*ROW('Hygiene Data'!D95)),NA())</f>
        <v>#N/A</v>
      </c>
      <c r="BF101" s="109" t="e">
        <f ca="true">+IF(AND(ISNUMBER(OFFSET('Hygiene Data'!$E$6,0,10*ROW('Hygiene Data'!E95))),'Data Summary'!DU101="Yes"),OFFSET('Hygiene Data'!$E$6,0,10*ROW('Hygiene Data'!E95)),NA())</f>
        <v>#N/A</v>
      </c>
      <c r="BG101" s="109" t="e">
        <f ca="true">+IF(AND(ISNUMBER(OFFSET('Hygiene Data'!$E$8,0,10*ROW('Hygiene Data'!E95))),'Data Summary'!DV101="Yes"),OFFSET('Hygiene Data'!$E$8,0,10*ROW('Hygiene Data'!E95)),NA())</f>
        <v>#N/A</v>
      </c>
      <c r="BH101" s="109" t="e">
        <f ca="true">+IF(AND(ISNUMBER(OFFSET('Hygiene Data'!$E$10,0,10*ROW('Hygiene Data'!E95))),'Data Summary'!DW101="Yes"),OFFSET('Hygiene Data'!$E$10,0,10*ROW('Hygiene Data'!E95)),NA())</f>
        <v>#N/A</v>
      </c>
      <c r="BI101" s="109" t="e">
        <f ca="true">+IF(AND(ISNUMBER(OFFSET('Hygiene Data'!$F$6,0,10*ROW('Hygiene Data'!F95))),'Data Summary'!DX101="Yes"),OFFSET('Hygiene Data'!$F$6,0,10*ROW('Hygiene Data'!F95)),NA())</f>
        <v>#N/A</v>
      </c>
      <c r="BJ101" s="109" t="e">
        <f ca="true">+IF(AND(ISNUMBER(OFFSET('Hygiene Data'!$F$8,0,10*ROW('Hygiene Data'!F95))),'Data Summary'!DY101="Yes"),OFFSET('Hygiene Data'!$F$8,0,10*ROW('Hygiene Data'!F95)),NA())</f>
        <v>#N/A</v>
      </c>
      <c r="BK101" s="109" t="e">
        <f ca="true">+IF(AND(ISNUMBER(OFFSET('Hygiene Data'!$F$10,0,10*ROW('Hygiene Data'!F95))),'Data Summary'!DZ101="Yes"),OFFSET('Hygiene Data'!$F$10,0,10*ROW('Hygiene Data'!F95)),NA())</f>
        <v>#N/A</v>
      </c>
      <c r="BL101" s="109" t="e">
        <f ca="true">+IF(AND(ISNUMBER(OFFSET('Hygiene Data'!$G$6,0,10*ROW('Hygiene Data'!G95))),'Data Summary'!EA101="Yes"),OFFSET('Hygiene Data'!$G$6,0,10*ROW('Hygiene Data'!G95)),NA())</f>
        <v>#N/A</v>
      </c>
      <c r="BM101" s="109" t="e">
        <f ca="true">+IF(AND(ISNUMBER(OFFSET('Hygiene Data'!$G$8,0,10*ROW('Hygiene Data'!G95))),'Data Summary'!EB101="Yes"),OFFSET('Hygiene Data'!$G$8,0,10*ROW('Hygiene Data'!G95)),NA())</f>
        <v>#N/A</v>
      </c>
      <c r="BN101" s="109" t="e">
        <f ca="true">+IF(AND(ISNUMBER(OFFSET('Hygiene Data'!$G$10,0,10*ROW('Hygiene Data'!G95))),'Data Summary'!EC101="Yes"),OFFSET('Hygiene Data'!$G$10,0,10*ROW('Hygiene Data'!G95)),NA())</f>
        <v>#N/A</v>
      </c>
      <c r="BO101" s="109" t="e">
        <f ca="true">+IF(AND(ISNUMBER(OFFSET('Hygiene Data'!$H$6,0,10*ROW('Hygiene Data'!H95))),'Data Summary'!ED101="Yes"),OFFSET('Hygiene Data'!$H$6,0,10*ROW('Hygiene Data'!H95)),NA())</f>
        <v>#N/A</v>
      </c>
      <c r="BP101" s="109" t="e">
        <f ca="true">+IF(AND(ISNUMBER(OFFSET('Hygiene Data'!$H$8,0,10*ROW('Hygiene Data'!H95))),'Data Summary'!EE101="Yes"),OFFSET('Hygiene Data'!$H$8,0,10*ROW('Hygiene Data'!H95)),NA())</f>
        <v>#N/A</v>
      </c>
      <c r="BQ101" s="109" t="e">
        <f ca="true">+IF(AND(ISNUMBER(OFFSET('Hygiene Data'!$H$10,0,10*ROW('Hygiene Data'!H95))),'Data Summary'!EF101="Yes"),OFFSET('Hygiene Data'!$H$10,0,10*ROW('Hygiene Data'!H95)),NA())</f>
        <v>#N/A</v>
      </c>
    </row>
    <row r="102" x14ac:dyDescent="0.2">
      <c r="A102" s="57" t="e">
        <f ca="true">+IF(OFFSET('Water Data'!$B$1,0,10*ROW('Water Data'!B96))="",NA(),OFFSET('Water Data'!$B$1,0,10*ROW('Water Data'!B96)))</f>
        <v>#N/A</v>
      </c>
      <c r="B102" s="57" t="e">
        <f ca="true">+IF(OFFSET('Water Data'!$A$3,0,10*ROW('Water Data'!A99))="",NA(),OFFSET('Water Data'!$A$3,0,10*ROW('Water Data'!A99)))</f>
        <v>#N/A</v>
      </c>
      <c r="C102" s="57" t="e">
        <f ca="true">+IF(OFFSET('Water Data'!$C$3,0,10*ROW('Water Data'!C99))="",NA(),OFFSET('Water Data'!$C$3,0,10*ROW('Water Data'!C99)))</f>
        <v>#N/A</v>
      </c>
      <c r="D102" s="58" t="e">
        <f ca="true">+IF(AND(ISNUMBER(OFFSET('Water Data'!$C$5,0,10*ROW('Water Data'!C96))),'Data Summary'!BS102="Yes"),100-OFFSET('Water Data'!$C$5,0,10*ROW('Water Data'!C96)),NA())</f>
        <v>#N/A</v>
      </c>
      <c r="E102" s="58" t="e">
        <f ca="true">+IF(AND(ISNUMBER(OFFSET('Water Data'!$C$7,0,10*ROW('Water Data'!C96))),'Data Summary'!BT102="Yes"),OFFSET('Water Data'!$C$7,0,10*ROW('Water Data'!C96)),NA())</f>
        <v>#N/A</v>
      </c>
      <c r="F102" s="58" t="e">
        <f ca="true">+IF(AND(ISNUMBER(OFFSET('Water Data'!$C$10,0,10*ROW('Water Data'!C96))),'Data Summary'!BU102="Yes"),OFFSET('Water Data'!$C$10,0,10*ROW('Water Data'!C96)),NA())</f>
        <v>#N/A</v>
      </c>
      <c r="G102" s="58" t="e">
        <f ca="true">+IF(AND(ISNUMBER(OFFSET('Water Data'!$D$5,0,10*ROW('Water Data'!D96))),'Data Summary'!BV102="Yes"),100-OFFSET('Water Data'!$D$5,0,10*ROW('Water Data'!D96)),NA())</f>
        <v>#N/A</v>
      </c>
      <c r="H102" s="58" t="e">
        <f ca="true">+IF(AND(ISNUMBER(OFFSET('Water Data'!$D$7,0,10*ROW('Water Data'!D96))),'Data Summary'!BW102="Yes"),OFFSET('Water Data'!$D$7,0,10*ROW('Water Data'!D96)),NA())</f>
        <v>#N/A</v>
      </c>
      <c r="I102" s="58" t="e">
        <f ca="true">+IF(AND(ISNUMBER(OFFSET('Water Data'!$D$10,0,10*ROW('Water Data'!D96))),'Data Summary'!BX102="Yes"),OFFSET('Water Data'!$D$10,0,10*ROW('Water Data'!D96)),NA())</f>
        <v>#N/A</v>
      </c>
      <c r="J102" s="58" t="e">
        <f ca="true">+IF(AND(ISNUMBER(OFFSET('Water Data'!$E$5,0,10*ROW('Water Data'!E96))),'Data Summary'!BY102="Yes"),100-OFFSET('Water Data'!$E$5,0,10*ROW('Water Data'!E96)),NA())</f>
        <v>#N/A</v>
      </c>
      <c r="K102" s="58" t="e">
        <f ca="true">+IF(AND(ISNUMBER(OFFSET('Water Data'!$E$7,0,10*ROW('Water Data'!E96))),'Data Summary'!BZ102="Yes"),OFFSET('Water Data'!$E$7,0,10*ROW('Water Data'!E96)),NA())</f>
        <v>#N/A</v>
      </c>
      <c r="L102" s="58" t="e">
        <f ca="true">+IF(AND(ISNUMBER(OFFSET('Water Data'!$E$10,0,10*ROW('Water Data'!E96))),'Data Summary'!CA102="Yes"),OFFSET('Water Data'!$E$10,0,10*ROW('Water Data'!E96)),NA())</f>
        <v>#N/A</v>
      </c>
      <c r="M102" s="58" t="e">
        <f ca="true">+IF(AND(ISNUMBER(OFFSET('Water Data'!$F$5,0,10*ROW('Water Data'!F96))),'Data Summary'!CB102="Yes"),100-OFFSET('Water Data'!$F$5,0,10*ROW('Water Data'!F96)),NA())</f>
        <v>#N/A</v>
      </c>
      <c r="N102" s="58" t="e">
        <f ca="true">+IF(AND(ISNUMBER(OFFSET('Water Data'!$F$7,0,10*ROW('Water Data'!F96))),'Data Summary'!CC102="Yes"),OFFSET('Water Data'!$F$7,0,10*ROW('Water Data'!F96)),NA())</f>
        <v>#N/A</v>
      </c>
      <c r="O102" s="58" t="e">
        <f ca="true">+IF(AND(ISNUMBER(OFFSET('Water Data'!$F$10,0,10*ROW('Water Data'!F96))),'Data Summary'!CD102="Yes"),OFFSET('Water Data'!$F$10,0,10*ROW('Water Data'!F96)),NA())</f>
        <v>#N/A</v>
      </c>
      <c r="P102" s="58" t="e">
        <f ca="true">+IF(AND(ISNUMBER(OFFSET('Water Data'!$G$5,0,10*ROW('Water Data'!G96))),'Data Summary'!CE102="Yes"),100-OFFSET('Water Data'!$G$5,0,10*ROW('Water Data'!G96)),NA())</f>
        <v>#N/A</v>
      </c>
      <c r="Q102" s="58" t="e">
        <f ca="true">+IF(AND(ISNUMBER(OFFSET('Water Data'!$G$7,0,10*ROW('Water Data'!G96))),'Data Summary'!CF102="Yes"),OFFSET('Water Data'!$G$7,0,10*ROW('Water Data'!G96)),NA())</f>
        <v>#N/A</v>
      </c>
      <c r="R102" s="58" t="e">
        <f ca="true">+IF(AND(ISNUMBER(OFFSET('Water Data'!$G$10,0,10*ROW('Water Data'!G96))),'Data Summary'!CG102="Yes"),OFFSET('Water Data'!$G$10,0,10*ROW('Water Data'!G96)),NA())</f>
        <v>#N/A</v>
      </c>
      <c r="S102" s="58" t="e">
        <f ca="true">+IF(AND(ISNUMBER(OFFSET('Water Data'!$H$5,0,10*ROW('Water Data'!H96))),'Data Summary'!CH102="Yes"),100-OFFSET('Water Data'!$H$5,0,10*ROW('Water Data'!H96)),NA())</f>
        <v>#N/A</v>
      </c>
      <c r="T102" s="58" t="e">
        <f ca="true">+IF(AND(ISNUMBER(OFFSET('Water Data'!$H$7,0,10*ROW('Water Data'!H96))),'Data Summary'!CI102="Yes"),OFFSET('Water Data'!$H$7,0,10*ROW('Water Data'!H96)),NA())</f>
        <v>#N/A</v>
      </c>
      <c r="U102" s="58" t="e">
        <f ca="true">+IF(AND(ISNUMBER(OFFSET('Water Data'!$H$10,0,10*ROW('Water Data'!H96))),'Data Summary'!CJ102="Yes"),OFFSET('Water Data'!$H$10,0,10*ROW('Water Data'!H96)),NA())</f>
        <v>#N/A</v>
      </c>
      <c r="V102" s="104" t="e">
        <f ca="true">+IF(AND(ISNUMBER(OFFSET('Sanitation Data'!$C$5,0,10*ROW('Sanitation Data'!C96))),'Data Summary'!CK102="Yes"),100-OFFSET('Sanitation Data'!$C$5,0,10*ROW('Sanitation Data'!C96)),NA())</f>
        <v>#N/A</v>
      </c>
      <c r="W102" s="104" t="e">
        <f ca="true">+IF(AND(ISNUMBER(OFFSET('Sanitation Data'!$C$7,0,10*ROW('Sanitation Data'!C96))),'Data Summary'!CL102="Yes"),OFFSET('Sanitation Data'!$C$7,0,10*ROW('Sanitation Data'!C96)),NA())</f>
        <v>#N/A</v>
      </c>
      <c r="X102" s="104" t="e">
        <f ca="true">+IF(AND(ISNUMBER(OFFSET('Sanitation Data'!$C$11,0,10*ROW('Sanitation Data'!C96))),'Data Summary'!CM102="Yes"),OFFSET('Sanitation Data'!$C$11,0,10*ROW('Sanitation Data'!C96)),NA())</f>
        <v>#N/A</v>
      </c>
      <c r="Y102" s="104" t="e">
        <f ca="true">+IF(AND(ISNUMBER(OFFSET('Sanitation Data'!$C$12,0,10*ROW('Sanitation Data'!C96))),'Data Summary'!CN102="Yes"),OFFSET('Sanitation Data'!$C$12,0,10*ROW('Sanitation Data'!C96)),NA())</f>
        <v>#N/A</v>
      </c>
      <c r="Z102" s="104" t="e">
        <f ca="true">+IF(AND(ISNUMBER(OFFSET('Sanitation Data'!$C$13,0,10*ROW('Sanitation Data'!C96))),'Data Summary'!CO102="Yes"),OFFSET('Sanitation Data'!$C$13,0,10*ROW('Sanitation Data'!C96)),NA())</f>
        <v>#N/A</v>
      </c>
      <c r="AA102" s="104" t="e">
        <f ca="true">+IF(AND(ISNUMBER(OFFSET('Sanitation Data'!$D$5,0,10*ROW('Sanitation Data'!D96))),'Data Summary'!CP102="Yes"),100-OFFSET('Sanitation Data'!$D$5,0,10*ROW('Sanitation Data'!D96)),NA())</f>
        <v>#N/A</v>
      </c>
      <c r="AB102" s="104" t="e">
        <f ca="true">+IF(AND(ISNUMBER(OFFSET('Sanitation Data'!$D$7,0,10*ROW('Sanitation Data'!D96))),'Data Summary'!CQ102="Yes"),OFFSET('Sanitation Data'!$D$7,0,10*ROW('Sanitation Data'!D96)),NA())</f>
        <v>#N/A</v>
      </c>
      <c r="AC102" s="104" t="e">
        <f ca="true">+IF(AND(ISNUMBER(OFFSET('Sanitation Data'!$D$11,0,10*ROW('Sanitation Data'!D96))),'Data Summary'!CR102="Yes"),OFFSET('Sanitation Data'!$D$11,0,10*ROW('Sanitation Data'!D96)),NA())</f>
        <v>#N/A</v>
      </c>
      <c r="AD102" s="104" t="e">
        <f ca="true">+IF(AND(ISNUMBER(OFFSET('Sanitation Data'!$D$12,0,10*ROW('Sanitation Data'!D96))),'Data Summary'!CS102="Yes"),OFFSET('Sanitation Data'!$D$12,0,10*ROW('Sanitation Data'!D96)),NA())</f>
        <v>#N/A</v>
      </c>
      <c r="AE102" s="104" t="e">
        <f ca="true">+IF(AND(ISNUMBER(OFFSET('Sanitation Data'!$D$13,0,10*ROW('Sanitation Data'!D96))),'Data Summary'!CT102="Yes"),OFFSET('Sanitation Data'!$D$13,0,10*ROW('Sanitation Data'!D96)),NA())</f>
        <v>#N/A</v>
      </c>
      <c r="AF102" s="104" t="e">
        <f ca="true">+IF(AND(ISNUMBER(OFFSET('Sanitation Data'!$E$5,0,10*ROW('Sanitation Data'!E96))),'Data Summary'!CU102="Yes"),100-OFFSET('Sanitation Data'!$E$5,0,10*ROW('Sanitation Data'!E96)),NA())</f>
        <v>#N/A</v>
      </c>
      <c r="AG102" s="104" t="e">
        <f ca="true">+IF(AND(ISNUMBER(OFFSET('Sanitation Data'!$E$7,0,10*ROW('Sanitation Data'!E96))),'Data Summary'!CV102="Yes"),OFFSET('Sanitation Data'!$E$7,0,10*ROW('Sanitation Data'!E96)),NA())</f>
        <v>#N/A</v>
      </c>
      <c r="AH102" s="104" t="e">
        <f ca="true">+IF(AND(ISNUMBER(OFFSET('Sanitation Data'!$E$11,0,10*ROW('Sanitation Data'!E96))),'Data Summary'!CW102="Yes"),OFFSET('Sanitation Data'!$E$11,0,10*ROW('Sanitation Data'!E96)),NA())</f>
        <v>#N/A</v>
      </c>
      <c r="AI102" s="104" t="e">
        <f ca="true">+IF(AND(ISNUMBER(OFFSET('Sanitation Data'!$E$12,0,10*ROW('Sanitation Data'!E96))),'Data Summary'!CX102="Yes"),OFFSET('Sanitation Data'!$E$12,0,10*ROW('Sanitation Data'!E96)),NA())</f>
        <v>#N/A</v>
      </c>
      <c r="AJ102" s="104" t="e">
        <f ca="true">+IF(AND(ISNUMBER(OFFSET('Sanitation Data'!$E$13,0,10*ROW('Sanitation Data'!E96))),'Data Summary'!CY102="Yes"),OFFSET('Sanitation Data'!$E$13,0,10*ROW('Sanitation Data'!E96)),NA())</f>
        <v>#N/A</v>
      </c>
      <c r="AK102" s="104" t="e">
        <f ca="true">+IF(AND(ISNUMBER(OFFSET('Sanitation Data'!$F$5,0,10*ROW('Sanitation Data'!F96))),'Data Summary'!CZ102="Yes"),100-OFFSET('Sanitation Data'!$F$5,0,10*ROW('Sanitation Data'!F96)),NA())</f>
        <v>#N/A</v>
      </c>
      <c r="AL102" s="104" t="e">
        <f ca="true">+IF(AND(ISNUMBER(OFFSET('Sanitation Data'!$F$7,0,10*ROW('Sanitation Data'!F96))),'Data Summary'!DA102="Yes"),OFFSET('Sanitation Data'!$F$7,0,10*ROW('Sanitation Data'!F96)),NA())</f>
        <v>#N/A</v>
      </c>
      <c r="AM102" s="104" t="e">
        <f ca="true">+IF(AND(ISNUMBER(OFFSET('Sanitation Data'!$F$11,0,10*ROW('Sanitation Data'!F96))),'Data Summary'!DB102="Yes"),OFFSET('Sanitation Data'!$F$11,0,10*ROW('Sanitation Data'!F96)),NA())</f>
        <v>#N/A</v>
      </c>
      <c r="AN102" s="104" t="e">
        <f ca="true">+IF(AND(ISNUMBER(OFFSET('Sanitation Data'!$F$12,0,10*ROW('Sanitation Data'!F96))),'Data Summary'!DC102="Yes"),OFFSET('Sanitation Data'!$F$12,0,10*ROW('Sanitation Data'!F96)),NA())</f>
        <v>#N/A</v>
      </c>
      <c r="AO102" s="104" t="e">
        <f ca="true">+IF(AND(ISNUMBER(OFFSET('Sanitation Data'!$F$13,0,10*ROW('Sanitation Data'!F96))),'Data Summary'!DD102="Yes"),OFFSET('Sanitation Data'!$F$13,0,10*ROW('Sanitation Data'!F96)),NA())</f>
        <v>#N/A</v>
      </c>
      <c r="AP102" s="104" t="e">
        <f ca="true">+IF(AND(ISNUMBER(OFFSET('Sanitation Data'!$G$5,0,10*ROW('Sanitation Data'!G96))),'Data Summary'!DE102="Yes"),100-OFFSET('Sanitation Data'!$G$5,0,10*ROW('Sanitation Data'!G96)),NA())</f>
        <v>#N/A</v>
      </c>
      <c r="AQ102" s="104" t="e">
        <f ca="true">+IF(AND(ISNUMBER(OFFSET('Sanitation Data'!$G$7,0,10*ROW('Sanitation Data'!G96))),'Data Summary'!DF102="Yes"),OFFSET('Sanitation Data'!$G$7,0,10*ROW('Sanitation Data'!G96)),NA())</f>
        <v>#N/A</v>
      </c>
      <c r="AR102" s="104" t="e">
        <f ca="true">+IF(AND(ISNUMBER(OFFSET('Sanitation Data'!$G$11,0,10*ROW('Sanitation Data'!G96))),'Data Summary'!DG102="Yes"),OFFSET('Sanitation Data'!$G$11,0,10*ROW('Sanitation Data'!G96)),NA())</f>
        <v>#N/A</v>
      </c>
      <c r="AS102" s="104" t="e">
        <f ca="true">+IF(AND(ISNUMBER(OFFSET('Sanitation Data'!$G$12,0,10*ROW('Sanitation Data'!G96))),'Data Summary'!DH102="Yes"),OFFSET('Sanitation Data'!$G$12,0,10*ROW('Sanitation Data'!G96)),NA())</f>
        <v>#N/A</v>
      </c>
      <c r="AT102" s="104" t="e">
        <f ca="true">+IF(AND(ISNUMBER(OFFSET('Sanitation Data'!$G$13,0,10*ROW('Sanitation Data'!G96))),'Data Summary'!DI102="Yes"),OFFSET('Sanitation Data'!$G$13,0,10*ROW('Sanitation Data'!G96)),NA())</f>
        <v>#N/A</v>
      </c>
      <c r="AU102" s="104" t="e">
        <f ca="true">+IF(AND(ISNUMBER(OFFSET('Sanitation Data'!$H$5,0,10*ROW('Sanitation Data'!H96))),'Data Summary'!DJ102="Yes"),100-OFFSET('Sanitation Data'!$H$5,0,10*ROW('Sanitation Data'!H96)),NA())</f>
        <v>#N/A</v>
      </c>
      <c r="AV102" s="104" t="e">
        <f ca="true">+IF(AND(ISNUMBER(OFFSET('Sanitation Data'!$H$7,0,10*ROW('Sanitation Data'!H96))),'Data Summary'!DK102="Yes"),OFFSET('Sanitation Data'!$H$7,0,10*ROW('Sanitation Data'!H96)),NA())</f>
        <v>#N/A</v>
      </c>
      <c r="AW102" s="104" t="e">
        <f ca="true">+IF(AND(ISNUMBER(OFFSET('Sanitation Data'!$H$11,0,10*ROW('Sanitation Data'!H96))),'Data Summary'!DL102="Yes"),OFFSET('Sanitation Data'!$H$11,0,10*ROW('Sanitation Data'!H96)),NA())</f>
        <v>#N/A</v>
      </c>
      <c r="AX102" s="104" t="e">
        <f ca="true">+IF(AND(ISNUMBER(OFFSET('Sanitation Data'!$H$12,0,10*ROW('Sanitation Data'!H96))),'Data Summary'!DM102="Yes"),OFFSET('Sanitation Data'!$H$12,0,10*ROW('Sanitation Data'!H96)),NA())</f>
        <v>#N/A</v>
      </c>
      <c r="AY102" s="104" t="e">
        <f ca="true">+IF(AND(ISNUMBER(OFFSET('Sanitation Data'!$H$13,0,10*ROW('Sanitation Data'!H96))),'Data Summary'!DN102="Yes"),OFFSET('Sanitation Data'!$H$13,0,10*ROW('Sanitation Data'!H96)),NA())</f>
        <v>#N/A</v>
      </c>
      <c r="AZ102" s="109" t="e">
        <f ca="true">+IF(AND(ISNUMBER(OFFSET('Hygiene Data'!$C$6,0,10*ROW('Hygiene Data'!C96))),'Data Summary'!DO102="Yes"),OFFSET('Hygiene Data'!$C$6,0,10*ROW('Hygiene Data'!C96)),NA())</f>
        <v>#N/A</v>
      </c>
      <c r="BA102" s="109" t="e">
        <f ca="true">+IF(AND(ISNUMBER(OFFSET('Hygiene Data'!$C$8,0,10*ROW('Hygiene Data'!C96))),'Data Summary'!DP102="Yes"),OFFSET('Hygiene Data'!$C$8,0,10*ROW('Hygiene Data'!C96)),NA())</f>
        <v>#N/A</v>
      </c>
      <c r="BB102" s="109" t="e">
        <f ca="true">+IF(AND(ISNUMBER(OFFSET('Hygiene Data'!$C$10,0,10*ROW('Hygiene Data'!C96))),'Data Summary'!DQ102="Yes"),OFFSET('Hygiene Data'!$C$10,0,10*ROW('Hygiene Data'!C96)),NA())</f>
        <v>#N/A</v>
      </c>
      <c r="BC102" s="109" t="e">
        <f ca="true">+IF(AND(ISNUMBER(OFFSET('Hygiene Data'!$D$6,0,10*ROW('Hygiene Data'!D96))),'Data Summary'!DR102="Yes"),OFFSET('Hygiene Data'!$D$6,0,10*ROW('Hygiene Data'!D96)),NA())</f>
        <v>#N/A</v>
      </c>
      <c r="BD102" s="109" t="e">
        <f ca="true">+IF(AND(ISNUMBER(OFFSET('Hygiene Data'!$D$8,0,10*ROW('Hygiene Data'!D96))),'Data Summary'!DS102="Yes"),OFFSET('Hygiene Data'!$D$8,0,10*ROW('Hygiene Data'!D96)),NA())</f>
        <v>#N/A</v>
      </c>
      <c r="BE102" s="109" t="e">
        <f ca="true">+IF(AND(ISNUMBER(OFFSET('Hygiene Data'!$D$10,0,10*ROW('Hygiene Data'!D96))),'Data Summary'!DT102="Yes"),OFFSET('Hygiene Data'!$D$10,0,10*ROW('Hygiene Data'!D96)),NA())</f>
        <v>#N/A</v>
      </c>
      <c r="BF102" s="109" t="e">
        <f ca="true">+IF(AND(ISNUMBER(OFFSET('Hygiene Data'!$E$6,0,10*ROW('Hygiene Data'!E96))),'Data Summary'!DU102="Yes"),OFFSET('Hygiene Data'!$E$6,0,10*ROW('Hygiene Data'!E96)),NA())</f>
        <v>#N/A</v>
      </c>
      <c r="BG102" s="109" t="e">
        <f ca="true">+IF(AND(ISNUMBER(OFFSET('Hygiene Data'!$E$8,0,10*ROW('Hygiene Data'!E96))),'Data Summary'!DV102="Yes"),OFFSET('Hygiene Data'!$E$8,0,10*ROW('Hygiene Data'!E96)),NA())</f>
        <v>#N/A</v>
      </c>
      <c r="BH102" s="109" t="e">
        <f ca="true">+IF(AND(ISNUMBER(OFFSET('Hygiene Data'!$E$10,0,10*ROW('Hygiene Data'!E96))),'Data Summary'!DW102="Yes"),OFFSET('Hygiene Data'!$E$10,0,10*ROW('Hygiene Data'!E96)),NA())</f>
        <v>#N/A</v>
      </c>
      <c r="BI102" s="109" t="e">
        <f ca="true">+IF(AND(ISNUMBER(OFFSET('Hygiene Data'!$F$6,0,10*ROW('Hygiene Data'!F96))),'Data Summary'!DX102="Yes"),OFFSET('Hygiene Data'!$F$6,0,10*ROW('Hygiene Data'!F96)),NA())</f>
        <v>#N/A</v>
      </c>
      <c r="BJ102" s="109" t="e">
        <f ca="true">+IF(AND(ISNUMBER(OFFSET('Hygiene Data'!$F$8,0,10*ROW('Hygiene Data'!F96))),'Data Summary'!DY102="Yes"),OFFSET('Hygiene Data'!$F$8,0,10*ROW('Hygiene Data'!F96)),NA())</f>
        <v>#N/A</v>
      </c>
      <c r="BK102" s="109" t="e">
        <f ca="true">+IF(AND(ISNUMBER(OFFSET('Hygiene Data'!$F$10,0,10*ROW('Hygiene Data'!F96))),'Data Summary'!DZ102="Yes"),OFFSET('Hygiene Data'!$F$10,0,10*ROW('Hygiene Data'!F96)),NA())</f>
        <v>#N/A</v>
      </c>
      <c r="BL102" s="109" t="e">
        <f ca="true">+IF(AND(ISNUMBER(OFFSET('Hygiene Data'!$G$6,0,10*ROW('Hygiene Data'!G96))),'Data Summary'!EA102="Yes"),OFFSET('Hygiene Data'!$G$6,0,10*ROW('Hygiene Data'!G96)),NA())</f>
        <v>#N/A</v>
      </c>
      <c r="BM102" s="109" t="e">
        <f ca="true">+IF(AND(ISNUMBER(OFFSET('Hygiene Data'!$G$8,0,10*ROW('Hygiene Data'!G96))),'Data Summary'!EB102="Yes"),OFFSET('Hygiene Data'!$G$8,0,10*ROW('Hygiene Data'!G96)),NA())</f>
        <v>#N/A</v>
      </c>
      <c r="BN102" s="109" t="e">
        <f ca="true">+IF(AND(ISNUMBER(OFFSET('Hygiene Data'!$G$10,0,10*ROW('Hygiene Data'!G96))),'Data Summary'!EC102="Yes"),OFFSET('Hygiene Data'!$G$10,0,10*ROW('Hygiene Data'!G96)),NA())</f>
        <v>#N/A</v>
      </c>
      <c r="BO102" s="109" t="e">
        <f ca="true">+IF(AND(ISNUMBER(OFFSET('Hygiene Data'!$H$6,0,10*ROW('Hygiene Data'!H96))),'Data Summary'!ED102="Yes"),OFFSET('Hygiene Data'!$H$6,0,10*ROW('Hygiene Data'!H96)),NA())</f>
        <v>#N/A</v>
      </c>
      <c r="BP102" s="109" t="e">
        <f ca="true">+IF(AND(ISNUMBER(OFFSET('Hygiene Data'!$H$8,0,10*ROW('Hygiene Data'!H96))),'Data Summary'!EE102="Yes"),OFFSET('Hygiene Data'!$H$8,0,10*ROW('Hygiene Data'!H96)),NA())</f>
        <v>#N/A</v>
      </c>
      <c r="BQ102" s="109" t="e">
        <f ca="true">+IF(AND(ISNUMBER(OFFSET('Hygiene Data'!$H$10,0,10*ROW('Hygiene Data'!H96))),'Data Summary'!EF102="Yes"),OFFSET('Hygiene Data'!$H$10,0,10*ROW('Hygiene Data'!H96)),NA())</f>
        <v>#N/A</v>
      </c>
    </row>
    <row r="103" x14ac:dyDescent="0.2">
      <c r="A103" s="57" t="e">
        <f ca="true">+IF(OFFSET('Water Data'!$B$1,0,10*ROW('Water Data'!B97))="",NA(),OFFSET('Water Data'!$B$1,0,10*ROW('Water Data'!B97)))</f>
        <v>#N/A</v>
      </c>
      <c r="B103" s="57" t="e">
        <f ca="true">+IF(OFFSET('Water Data'!$A$3,0,10*ROW('Water Data'!A100))="",NA(),OFFSET('Water Data'!$A$3,0,10*ROW('Water Data'!A100)))</f>
        <v>#N/A</v>
      </c>
      <c r="C103" s="57" t="e">
        <f ca="true">+IF(OFFSET('Water Data'!$C$3,0,10*ROW('Water Data'!C100))="",NA(),OFFSET('Water Data'!$C$3,0,10*ROW('Water Data'!C100)))</f>
        <v>#N/A</v>
      </c>
      <c r="D103" s="58" t="e">
        <f ca="true">+IF(AND(ISNUMBER(OFFSET('Water Data'!$C$5,0,10*ROW('Water Data'!C97))),'Data Summary'!BS103="Yes"),100-OFFSET('Water Data'!$C$5,0,10*ROW('Water Data'!C97)),NA())</f>
        <v>#N/A</v>
      </c>
      <c r="E103" s="58" t="e">
        <f ca="true">+IF(AND(ISNUMBER(OFFSET('Water Data'!$C$7,0,10*ROW('Water Data'!C97))),'Data Summary'!BT103="Yes"),OFFSET('Water Data'!$C$7,0,10*ROW('Water Data'!C97)),NA())</f>
        <v>#N/A</v>
      </c>
      <c r="F103" s="58" t="e">
        <f ca="true">+IF(AND(ISNUMBER(OFFSET('Water Data'!$C$10,0,10*ROW('Water Data'!C97))),'Data Summary'!BU103="Yes"),OFFSET('Water Data'!$C$10,0,10*ROW('Water Data'!C97)),NA())</f>
        <v>#N/A</v>
      </c>
      <c r="G103" s="58" t="e">
        <f ca="true">+IF(AND(ISNUMBER(OFFSET('Water Data'!$D$5,0,10*ROW('Water Data'!D97))),'Data Summary'!BV103="Yes"),100-OFFSET('Water Data'!$D$5,0,10*ROW('Water Data'!D97)),NA())</f>
        <v>#N/A</v>
      </c>
      <c r="H103" s="58" t="e">
        <f ca="true">+IF(AND(ISNUMBER(OFFSET('Water Data'!$D$7,0,10*ROW('Water Data'!D97))),'Data Summary'!BW103="Yes"),OFFSET('Water Data'!$D$7,0,10*ROW('Water Data'!D97)),NA())</f>
        <v>#N/A</v>
      </c>
      <c r="I103" s="58" t="e">
        <f ca="true">+IF(AND(ISNUMBER(OFFSET('Water Data'!$D$10,0,10*ROW('Water Data'!D97))),'Data Summary'!BX103="Yes"),OFFSET('Water Data'!$D$10,0,10*ROW('Water Data'!D97)),NA())</f>
        <v>#N/A</v>
      </c>
      <c r="J103" s="58" t="e">
        <f ca="true">+IF(AND(ISNUMBER(OFFSET('Water Data'!$E$5,0,10*ROW('Water Data'!E97))),'Data Summary'!BY103="Yes"),100-OFFSET('Water Data'!$E$5,0,10*ROW('Water Data'!E97)),NA())</f>
        <v>#N/A</v>
      </c>
      <c r="K103" s="58" t="e">
        <f ca="true">+IF(AND(ISNUMBER(OFFSET('Water Data'!$E$7,0,10*ROW('Water Data'!E97))),'Data Summary'!BZ103="Yes"),OFFSET('Water Data'!$E$7,0,10*ROW('Water Data'!E97)),NA())</f>
        <v>#N/A</v>
      </c>
      <c r="L103" s="58" t="e">
        <f ca="true">+IF(AND(ISNUMBER(OFFSET('Water Data'!$E$10,0,10*ROW('Water Data'!E97))),'Data Summary'!CA103="Yes"),OFFSET('Water Data'!$E$10,0,10*ROW('Water Data'!E97)),NA())</f>
        <v>#N/A</v>
      </c>
      <c r="M103" s="58" t="e">
        <f ca="true">+IF(AND(ISNUMBER(OFFSET('Water Data'!$F$5,0,10*ROW('Water Data'!F97))),'Data Summary'!CB103="Yes"),100-OFFSET('Water Data'!$F$5,0,10*ROW('Water Data'!F97)),NA())</f>
        <v>#N/A</v>
      </c>
      <c r="N103" s="58" t="e">
        <f ca="true">+IF(AND(ISNUMBER(OFFSET('Water Data'!$F$7,0,10*ROW('Water Data'!F97))),'Data Summary'!CC103="Yes"),OFFSET('Water Data'!$F$7,0,10*ROW('Water Data'!F97)),NA())</f>
        <v>#N/A</v>
      </c>
      <c r="O103" s="58" t="e">
        <f ca="true">+IF(AND(ISNUMBER(OFFSET('Water Data'!$F$10,0,10*ROW('Water Data'!F97))),'Data Summary'!CD103="Yes"),OFFSET('Water Data'!$F$10,0,10*ROW('Water Data'!F97)),NA())</f>
        <v>#N/A</v>
      </c>
      <c r="P103" s="58" t="e">
        <f ca="true">+IF(AND(ISNUMBER(OFFSET('Water Data'!$G$5,0,10*ROW('Water Data'!G97))),'Data Summary'!CE103="Yes"),100-OFFSET('Water Data'!$G$5,0,10*ROW('Water Data'!G97)),NA())</f>
        <v>#N/A</v>
      </c>
      <c r="Q103" s="58" t="e">
        <f ca="true">+IF(AND(ISNUMBER(OFFSET('Water Data'!$G$7,0,10*ROW('Water Data'!G97))),'Data Summary'!CF103="Yes"),OFFSET('Water Data'!$G$7,0,10*ROW('Water Data'!G97)),NA())</f>
        <v>#N/A</v>
      </c>
      <c r="R103" s="58" t="e">
        <f ca="true">+IF(AND(ISNUMBER(OFFSET('Water Data'!$G$10,0,10*ROW('Water Data'!G97))),'Data Summary'!CG103="Yes"),OFFSET('Water Data'!$G$10,0,10*ROW('Water Data'!G97)),NA())</f>
        <v>#N/A</v>
      </c>
      <c r="S103" s="58" t="e">
        <f ca="true">+IF(AND(ISNUMBER(OFFSET('Water Data'!$H$5,0,10*ROW('Water Data'!H97))),'Data Summary'!CH103="Yes"),100-OFFSET('Water Data'!$H$5,0,10*ROW('Water Data'!H97)),NA())</f>
        <v>#N/A</v>
      </c>
      <c r="T103" s="58" t="e">
        <f ca="true">+IF(AND(ISNUMBER(OFFSET('Water Data'!$H$7,0,10*ROW('Water Data'!H97))),'Data Summary'!CI103="Yes"),OFFSET('Water Data'!$H$7,0,10*ROW('Water Data'!H97)),NA())</f>
        <v>#N/A</v>
      </c>
      <c r="U103" s="58" t="e">
        <f ca="true">+IF(AND(ISNUMBER(OFFSET('Water Data'!$H$10,0,10*ROW('Water Data'!H97))),'Data Summary'!CJ103="Yes"),OFFSET('Water Data'!$H$10,0,10*ROW('Water Data'!H97)),NA())</f>
        <v>#N/A</v>
      </c>
      <c r="V103" s="104" t="e">
        <f ca="true">+IF(AND(ISNUMBER(OFFSET('Sanitation Data'!$C$5,0,10*ROW('Sanitation Data'!C97))),'Data Summary'!CK103="Yes"),100-OFFSET('Sanitation Data'!$C$5,0,10*ROW('Sanitation Data'!C97)),NA())</f>
        <v>#N/A</v>
      </c>
      <c r="W103" s="104" t="e">
        <f ca="true">+IF(AND(ISNUMBER(OFFSET('Sanitation Data'!$C$7,0,10*ROW('Sanitation Data'!C97))),'Data Summary'!CL103="Yes"),OFFSET('Sanitation Data'!$C$7,0,10*ROW('Sanitation Data'!C97)),NA())</f>
        <v>#N/A</v>
      </c>
      <c r="X103" s="104" t="e">
        <f ca="true">+IF(AND(ISNUMBER(OFFSET('Sanitation Data'!$C$11,0,10*ROW('Sanitation Data'!C97))),'Data Summary'!CM103="Yes"),OFFSET('Sanitation Data'!$C$11,0,10*ROW('Sanitation Data'!C97)),NA())</f>
        <v>#N/A</v>
      </c>
      <c r="Y103" s="104" t="e">
        <f ca="true">+IF(AND(ISNUMBER(OFFSET('Sanitation Data'!$C$12,0,10*ROW('Sanitation Data'!C97))),'Data Summary'!CN103="Yes"),OFFSET('Sanitation Data'!$C$12,0,10*ROW('Sanitation Data'!C97)),NA())</f>
        <v>#N/A</v>
      </c>
      <c r="Z103" s="104" t="e">
        <f ca="true">+IF(AND(ISNUMBER(OFFSET('Sanitation Data'!$C$13,0,10*ROW('Sanitation Data'!C97))),'Data Summary'!CO103="Yes"),OFFSET('Sanitation Data'!$C$13,0,10*ROW('Sanitation Data'!C97)),NA())</f>
        <v>#N/A</v>
      </c>
      <c r="AA103" s="104" t="e">
        <f ca="true">+IF(AND(ISNUMBER(OFFSET('Sanitation Data'!$D$5,0,10*ROW('Sanitation Data'!D97))),'Data Summary'!CP103="Yes"),100-OFFSET('Sanitation Data'!$D$5,0,10*ROW('Sanitation Data'!D97)),NA())</f>
        <v>#N/A</v>
      </c>
      <c r="AB103" s="104" t="e">
        <f ca="true">+IF(AND(ISNUMBER(OFFSET('Sanitation Data'!$D$7,0,10*ROW('Sanitation Data'!D97))),'Data Summary'!CQ103="Yes"),OFFSET('Sanitation Data'!$D$7,0,10*ROW('Sanitation Data'!D97)),NA())</f>
        <v>#N/A</v>
      </c>
      <c r="AC103" s="104" t="e">
        <f ca="true">+IF(AND(ISNUMBER(OFFSET('Sanitation Data'!$D$11,0,10*ROW('Sanitation Data'!D97))),'Data Summary'!CR103="Yes"),OFFSET('Sanitation Data'!$D$11,0,10*ROW('Sanitation Data'!D97)),NA())</f>
        <v>#N/A</v>
      </c>
      <c r="AD103" s="104" t="e">
        <f ca="true">+IF(AND(ISNUMBER(OFFSET('Sanitation Data'!$D$12,0,10*ROW('Sanitation Data'!D97))),'Data Summary'!CS103="Yes"),OFFSET('Sanitation Data'!$D$12,0,10*ROW('Sanitation Data'!D97)),NA())</f>
        <v>#N/A</v>
      </c>
      <c r="AE103" s="104" t="e">
        <f ca="true">+IF(AND(ISNUMBER(OFFSET('Sanitation Data'!$D$13,0,10*ROW('Sanitation Data'!D97))),'Data Summary'!CT103="Yes"),OFFSET('Sanitation Data'!$D$13,0,10*ROW('Sanitation Data'!D97)),NA())</f>
        <v>#N/A</v>
      </c>
      <c r="AF103" s="104" t="e">
        <f ca="true">+IF(AND(ISNUMBER(OFFSET('Sanitation Data'!$E$5,0,10*ROW('Sanitation Data'!E97))),'Data Summary'!CU103="Yes"),100-OFFSET('Sanitation Data'!$E$5,0,10*ROW('Sanitation Data'!E97)),NA())</f>
        <v>#N/A</v>
      </c>
      <c r="AG103" s="104" t="e">
        <f ca="true">+IF(AND(ISNUMBER(OFFSET('Sanitation Data'!$E$7,0,10*ROW('Sanitation Data'!E97))),'Data Summary'!CV103="Yes"),OFFSET('Sanitation Data'!$E$7,0,10*ROW('Sanitation Data'!E97)),NA())</f>
        <v>#N/A</v>
      </c>
      <c r="AH103" s="104" t="e">
        <f ca="true">+IF(AND(ISNUMBER(OFFSET('Sanitation Data'!$E$11,0,10*ROW('Sanitation Data'!E97))),'Data Summary'!CW103="Yes"),OFFSET('Sanitation Data'!$E$11,0,10*ROW('Sanitation Data'!E97)),NA())</f>
        <v>#N/A</v>
      </c>
      <c r="AI103" s="104" t="e">
        <f ca="true">+IF(AND(ISNUMBER(OFFSET('Sanitation Data'!$E$12,0,10*ROW('Sanitation Data'!E97))),'Data Summary'!CX103="Yes"),OFFSET('Sanitation Data'!$E$12,0,10*ROW('Sanitation Data'!E97)),NA())</f>
        <v>#N/A</v>
      </c>
      <c r="AJ103" s="104" t="e">
        <f ca="true">+IF(AND(ISNUMBER(OFFSET('Sanitation Data'!$E$13,0,10*ROW('Sanitation Data'!E97))),'Data Summary'!CY103="Yes"),OFFSET('Sanitation Data'!$E$13,0,10*ROW('Sanitation Data'!E97)),NA())</f>
        <v>#N/A</v>
      </c>
      <c r="AK103" s="104" t="e">
        <f ca="true">+IF(AND(ISNUMBER(OFFSET('Sanitation Data'!$F$5,0,10*ROW('Sanitation Data'!F97))),'Data Summary'!CZ103="Yes"),100-OFFSET('Sanitation Data'!$F$5,0,10*ROW('Sanitation Data'!F97)),NA())</f>
        <v>#N/A</v>
      </c>
      <c r="AL103" s="104" t="e">
        <f ca="true">+IF(AND(ISNUMBER(OFFSET('Sanitation Data'!$F$7,0,10*ROW('Sanitation Data'!F97))),'Data Summary'!DA103="Yes"),OFFSET('Sanitation Data'!$F$7,0,10*ROW('Sanitation Data'!F97)),NA())</f>
        <v>#N/A</v>
      </c>
      <c r="AM103" s="104" t="e">
        <f ca="true">+IF(AND(ISNUMBER(OFFSET('Sanitation Data'!$F$11,0,10*ROW('Sanitation Data'!F97))),'Data Summary'!DB103="Yes"),OFFSET('Sanitation Data'!$F$11,0,10*ROW('Sanitation Data'!F97)),NA())</f>
        <v>#N/A</v>
      </c>
      <c r="AN103" s="104" t="e">
        <f ca="true">+IF(AND(ISNUMBER(OFFSET('Sanitation Data'!$F$12,0,10*ROW('Sanitation Data'!F97))),'Data Summary'!DC103="Yes"),OFFSET('Sanitation Data'!$F$12,0,10*ROW('Sanitation Data'!F97)),NA())</f>
        <v>#N/A</v>
      </c>
      <c r="AO103" s="104" t="e">
        <f ca="true">+IF(AND(ISNUMBER(OFFSET('Sanitation Data'!$F$13,0,10*ROW('Sanitation Data'!F97))),'Data Summary'!DD103="Yes"),OFFSET('Sanitation Data'!$F$13,0,10*ROW('Sanitation Data'!F97)),NA())</f>
        <v>#N/A</v>
      </c>
      <c r="AP103" s="104" t="e">
        <f ca="true">+IF(AND(ISNUMBER(OFFSET('Sanitation Data'!$G$5,0,10*ROW('Sanitation Data'!G97))),'Data Summary'!DE103="Yes"),100-OFFSET('Sanitation Data'!$G$5,0,10*ROW('Sanitation Data'!G97)),NA())</f>
        <v>#N/A</v>
      </c>
      <c r="AQ103" s="104" t="e">
        <f ca="true">+IF(AND(ISNUMBER(OFFSET('Sanitation Data'!$G$7,0,10*ROW('Sanitation Data'!G97))),'Data Summary'!DF103="Yes"),OFFSET('Sanitation Data'!$G$7,0,10*ROW('Sanitation Data'!G97)),NA())</f>
        <v>#N/A</v>
      </c>
      <c r="AR103" s="104" t="e">
        <f ca="true">+IF(AND(ISNUMBER(OFFSET('Sanitation Data'!$G$11,0,10*ROW('Sanitation Data'!G97))),'Data Summary'!DG103="Yes"),OFFSET('Sanitation Data'!$G$11,0,10*ROW('Sanitation Data'!G97)),NA())</f>
        <v>#N/A</v>
      </c>
      <c r="AS103" s="104" t="e">
        <f ca="true">+IF(AND(ISNUMBER(OFFSET('Sanitation Data'!$G$12,0,10*ROW('Sanitation Data'!G97))),'Data Summary'!DH103="Yes"),OFFSET('Sanitation Data'!$G$12,0,10*ROW('Sanitation Data'!G97)),NA())</f>
        <v>#N/A</v>
      </c>
      <c r="AT103" s="104" t="e">
        <f ca="true">+IF(AND(ISNUMBER(OFFSET('Sanitation Data'!$G$13,0,10*ROW('Sanitation Data'!G97))),'Data Summary'!DI103="Yes"),OFFSET('Sanitation Data'!$G$13,0,10*ROW('Sanitation Data'!G97)),NA())</f>
        <v>#N/A</v>
      </c>
      <c r="AU103" s="104" t="e">
        <f ca="true">+IF(AND(ISNUMBER(OFFSET('Sanitation Data'!$H$5,0,10*ROW('Sanitation Data'!H97))),'Data Summary'!DJ103="Yes"),100-OFFSET('Sanitation Data'!$H$5,0,10*ROW('Sanitation Data'!H97)),NA())</f>
        <v>#N/A</v>
      </c>
      <c r="AV103" s="104" t="e">
        <f ca="true">+IF(AND(ISNUMBER(OFFSET('Sanitation Data'!$H$7,0,10*ROW('Sanitation Data'!H97))),'Data Summary'!DK103="Yes"),OFFSET('Sanitation Data'!$H$7,0,10*ROW('Sanitation Data'!H97)),NA())</f>
        <v>#N/A</v>
      </c>
      <c r="AW103" s="104" t="e">
        <f ca="true">+IF(AND(ISNUMBER(OFFSET('Sanitation Data'!$H$11,0,10*ROW('Sanitation Data'!H97))),'Data Summary'!DL103="Yes"),OFFSET('Sanitation Data'!$H$11,0,10*ROW('Sanitation Data'!H97)),NA())</f>
        <v>#N/A</v>
      </c>
      <c r="AX103" s="104" t="e">
        <f ca="true">+IF(AND(ISNUMBER(OFFSET('Sanitation Data'!$H$12,0,10*ROW('Sanitation Data'!H97))),'Data Summary'!DM103="Yes"),OFFSET('Sanitation Data'!$H$12,0,10*ROW('Sanitation Data'!H97)),NA())</f>
        <v>#N/A</v>
      </c>
      <c r="AY103" s="104" t="e">
        <f ca="true">+IF(AND(ISNUMBER(OFFSET('Sanitation Data'!$H$13,0,10*ROW('Sanitation Data'!H97))),'Data Summary'!DN103="Yes"),OFFSET('Sanitation Data'!$H$13,0,10*ROW('Sanitation Data'!H97)),NA())</f>
        <v>#N/A</v>
      </c>
      <c r="AZ103" s="109" t="e">
        <f ca="true">+IF(AND(ISNUMBER(OFFSET('Hygiene Data'!$C$6,0,10*ROW('Hygiene Data'!C97))),'Data Summary'!DO103="Yes"),OFFSET('Hygiene Data'!$C$6,0,10*ROW('Hygiene Data'!C97)),NA())</f>
        <v>#N/A</v>
      </c>
      <c r="BA103" s="109" t="e">
        <f ca="true">+IF(AND(ISNUMBER(OFFSET('Hygiene Data'!$C$8,0,10*ROW('Hygiene Data'!C97))),'Data Summary'!DP103="Yes"),OFFSET('Hygiene Data'!$C$8,0,10*ROW('Hygiene Data'!C97)),NA())</f>
        <v>#N/A</v>
      </c>
      <c r="BB103" s="109" t="e">
        <f ca="true">+IF(AND(ISNUMBER(OFFSET('Hygiene Data'!$C$10,0,10*ROW('Hygiene Data'!C97))),'Data Summary'!DQ103="Yes"),OFFSET('Hygiene Data'!$C$10,0,10*ROW('Hygiene Data'!C97)),NA())</f>
        <v>#N/A</v>
      </c>
      <c r="BC103" s="109" t="e">
        <f ca="true">+IF(AND(ISNUMBER(OFFSET('Hygiene Data'!$D$6,0,10*ROW('Hygiene Data'!D97))),'Data Summary'!DR103="Yes"),OFFSET('Hygiene Data'!$D$6,0,10*ROW('Hygiene Data'!D97)),NA())</f>
        <v>#N/A</v>
      </c>
      <c r="BD103" s="109" t="e">
        <f ca="true">+IF(AND(ISNUMBER(OFFSET('Hygiene Data'!$D$8,0,10*ROW('Hygiene Data'!D97))),'Data Summary'!DS103="Yes"),OFFSET('Hygiene Data'!$D$8,0,10*ROW('Hygiene Data'!D97)),NA())</f>
        <v>#N/A</v>
      </c>
      <c r="BE103" s="109" t="e">
        <f ca="true">+IF(AND(ISNUMBER(OFFSET('Hygiene Data'!$D$10,0,10*ROW('Hygiene Data'!D97))),'Data Summary'!DT103="Yes"),OFFSET('Hygiene Data'!$D$10,0,10*ROW('Hygiene Data'!D97)),NA())</f>
        <v>#N/A</v>
      </c>
      <c r="BF103" s="109" t="e">
        <f ca="true">+IF(AND(ISNUMBER(OFFSET('Hygiene Data'!$E$6,0,10*ROW('Hygiene Data'!E97))),'Data Summary'!DU103="Yes"),OFFSET('Hygiene Data'!$E$6,0,10*ROW('Hygiene Data'!E97)),NA())</f>
        <v>#N/A</v>
      </c>
      <c r="BG103" s="109" t="e">
        <f ca="true">+IF(AND(ISNUMBER(OFFSET('Hygiene Data'!$E$8,0,10*ROW('Hygiene Data'!E97))),'Data Summary'!DV103="Yes"),OFFSET('Hygiene Data'!$E$8,0,10*ROW('Hygiene Data'!E97)),NA())</f>
        <v>#N/A</v>
      </c>
      <c r="BH103" s="109" t="e">
        <f ca="true">+IF(AND(ISNUMBER(OFFSET('Hygiene Data'!$E$10,0,10*ROW('Hygiene Data'!E97))),'Data Summary'!DW103="Yes"),OFFSET('Hygiene Data'!$E$10,0,10*ROW('Hygiene Data'!E97)),NA())</f>
        <v>#N/A</v>
      </c>
      <c r="BI103" s="109" t="e">
        <f ca="true">+IF(AND(ISNUMBER(OFFSET('Hygiene Data'!$F$6,0,10*ROW('Hygiene Data'!F97))),'Data Summary'!DX103="Yes"),OFFSET('Hygiene Data'!$F$6,0,10*ROW('Hygiene Data'!F97)),NA())</f>
        <v>#N/A</v>
      </c>
      <c r="BJ103" s="109" t="e">
        <f ca="true">+IF(AND(ISNUMBER(OFFSET('Hygiene Data'!$F$8,0,10*ROW('Hygiene Data'!F97))),'Data Summary'!DY103="Yes"),OFFSET('Hygiene Data'!$F$8,0,10*ROW('Hygiene Data'!F97)),NA())</f>
        <v>#N/A</v>
      </c>
      <c r="BK103" s="109" t="e">
        <f ca="true">+IF(AND(ISNUMBER(OFFSET('Hygiene Data'!$F$10,0,10*ROW('Hygiene Data'!F97))),'Data Summary'!DZ103="Yes"),OFFSET('Hygiene Data'!$F$10,0,10*ROW('Hygiene Data'!F97)),NA())</f>
        <v>#N/A</v>
      </c>
      <c r="BL103" s="109" t="e">
        <f ca="true">+IF(AND(ISNUMBER(OFFSET('Hygiene Data'!$G$6,0,10*ROW('Hygiene Data'!G97))),'Data Summary'!EA103="Yes"),OFFSET('Hygiene Data'!$G$6,0,10*ROW('Hygiene Data'!G97)),NA())</f>
        <v>#N/A</v>
      </c>
      <c r="BM103" s="109" t="e">
        <f ca="true">+IF(AND(ISNUMBER(OFFSET('Hygiene Data'!$G$8,0,10*ROW('Hygiene Data'!G97))),'Data Summary'!EB103="Yes"),OFFSET('Hygiene Data'!$G$8,0,10*ROW('Hygiene Data'!G97)),NA())</f>
        <v>#N/A</v>
      </c>
      <c r="BN103" s="109" t="e">
        <f ca="true">+IF(AND(ISNUMBER(OFFSET('Hygiene Data'!$G$10,0,10*ROW('Hygiene Data'!G97))),'Data Summary'!EC103="Yes"),OFFSET('Hygiene Data'!$G$10,0,10*ROW('Hygiene Data'!G97)),NA())</f>
        <v>#N/A</v>
      </c>
      <c r="BO103" s="109" t="e">
        <f ca="true">+IF(AND(ISNUMBER(OFFSET('Hygiene Data'!$H$6,0,10*ROW('Hygiene Data'!H97))),'Data Summary'!ED103="Yes"),OFFSET('Hygiene Data'!$H$6,0,10*ROW('Hygiene Data'!H97)),NA())</f>
        <v>#N/A</v>
      </c>
      <c r="BP103" s="109" t="e">
        <f ca="true">+IF(AND(ISNUMBER(OFFSET('Hygiene Data'!$H$8,0,10*ROW('Hygiene Data'!H97))),'Data Summary'!EE103="Yes"),OFFSET('Hygiene Data'!$H$8,0,10*ROW('Hygiene Data'!H97)),NA())</f>
        <v>#N/A</v>
      </c>
      <c r="BQ103" s="109" t="e">
        <f ca="true">+IF(AND(ISNUMBER(OFFSET('Hygiene Data'!$H$10,0,10*ROW('Hygiene Data'!H97))),'Data Summary'!EF103="Yes"),OFFSET('Hygiene Data'!$H$10,0,10*ROW('Hygiene Data'!H97)),NA())</f>
        <v>#N/A</v>
      </c>
    </row>
    <row r="104" x14ac:dyDescent="0.2">
      <c r="A104" s="57" t="e">
        <f ca="true">+IF(OFFSET('Water Data'!$B$1,0,10*ROW('Water Data'!B98))="",NA(),OFFSET('Water Data'!$B$1,0,10*ROW('Water Data'!B98)))</f>
        <v>#N/A</v>
      </c>
      <c r="B104" s="57" t="e">
        <f ca="true">+IF(OFFSET('Water Data'!$A$3,0,10*ROW('Water Data'!A101))="",NA(),OFFSET('Water Data'!$A$3,0,10*ROW('Water Data'!A101)))</f>
        <v>#N/A</v>
      </c>
      <c r="C104" s="57" t="e">
        <f ca="true">+IF(OFFSET('Water Data'!$C$3,0,10*ROW('Water Data'!C101))="",NA(),OFFSET('Water Data'!$C$3,0,10*ROW('Water Data'!C101)))</f>
        <v>#N/A</v>
      </c>
      <c r="D104" s="58" t="e">
        <f ca="true">+IF(AND(ISNUMBER(OFFSET('Water Data'!$C$5,0,10*ROW('Water Data'!C98))),'Data Summary'!BS104="Yes"),100-OFFSET('Water Data'!$C$5,0,10*ROW('Water Data'!C98)),NA())</f>
        <v>#N/A</v>
      </c>
      <c r="E104" s="58" t="e">
        <f ca="true">+IF(AND(ISNUMBER(OFFSET('Water Data'!$C$7,0,10*ROW('Water Data'!C98))),'Data Summary'!BT104="Yes"),OFFSET('Water Data'!$C$7,0,10*ROW('Water Data'!C98)),NA())</f>
        <v>#N/A</v>
      </c>
      <c r="F104" s="58" t="e">
        <f ca="true">+IF(AND(ISNUMBER(OFFSET('Water Data'!$C$10,0,10*ROW('Water Data'!C98))),'Data Summary'!BU104="Yes"),OFFSET('Water Data'!$C$10,0,10*ROW('Water Data'!C98)),NA())</f>
        <v>#N/A</v>
      </c>
      <c r="G104" s="58" t="e">
        <f ca="true">+IF(AND(ISNUMBER(OFFSET('Water Data'!$D$5,0,10*ROW('Water Data'!D98))),'Data Summary'!BV104="Yes"),100-OFFSET('Water Data'!$D$5,0,10*ROW('Water Data'!D98)),NA())</f>
        <v>#N/A</v>
      </c>
      <c r="H104" s="58" t="e">
        <f ca="true">+IF(AND(ISNUMBER(OFFSET('Water Data'!$D$7,0,10*ROW('Water Data'!D98))),'Data Summary'!BW104="Yes"),OFFSET('Water Data'!$D$7,0,10*ROW('Water Data'!D98)),NA())</f>
        <v>#N/A</v>
      </c>
      <c r="I104" s="58" t="e">
        <f ca="true">+IF(AND(ISNUMBER(OFFSET('Water Data'!$D$10,0,10*ROW('Water Data'!D98))),'Data Summary'!BX104="Yes"),OFFSET('Water Data'!$D$10,0,10*ROW('Water Data'!D98)),NA())</f>
        <v>#N/A</v>
      </c>
      <c r="J104" s="58" t="e">
        <f ca="true">+IF(AND(ISNUMBER(OFFSET('Water Data'!$E$5,0,10*ROW('Water Data'!E98))),'Data Summary'!BY104="Yes"),100-OFFSET('Water Data'!$E$5,0,10*ROW('Water Data'!E98)),NA())</f>
        <v>#N/A</v>
      </c>
      <c r="K104" s="58" t="e">
        <f ca="true">+IF(AND(ISNUMBER(OFFSET('Water Data'!$E$7,0,10*ROW('Water Data'!E98))),'Data Summary'!BZ104="Yes"),OFFSET('Water Data'!$E$7,0,10*ROW('Water Data'!E98)),NA())</f>
        <v>#N/A</v>
      </c>
      <c r="L104" s="58" t="e">
        <f ca="true">+IF(AND(ISNUMBER(OFFSET('Water Data'!$E$10,0,10*ROW('Water Data'!E98))),'Data Summary'!CA104="Yes"),OFFSET('Water Data'!$E$10,0,10*ROW('Water Data'!E98)),NA())</f>
        <v>#N/A</v>
      </c>
      <c r="M104" s="58" t="e">
        <f ca="true">+IF(AND(ISNUMBER(OFFSET('Water Data'!$F$5,0,10*ROW('Water Data'!F98))),'Data Summary'!CB104="Yes"),100-OFFSET('Water Data'!$F$5,0,10*ROW('Water Data'!F98)),NA())</f>
        <v>#N/A</v>
      </c>
      <c r="N104" s="58" t="e">
        <f ca="true">+IF(AND(ISNUMBER(OFFSET('Water Data'!$F$7,0,10*ROW('Water Data'!F98))),'Data Summary'!CC104="Yes"),OFFSET('Water Data'!$F$7,0,10*ROW('Water Data'!F98)),NA())</f>
        <v>#N/A</v>
      </c>
      <c r="O104" s="58" t="e">
        <f ca="true">+IF(AND(ISNUMBER(OFFSET('Water Data'!$F$10,0,10*ROW('Water Data'!F98))),'Data Summary'!CD104="Yes"),OFFSET('Water Data'!$F$10,0,10*ROW('Water Data'!F98)),NA())</f>
        <v>#N/A</v>
      </c>
      <c r="P104" s="58" t="e">
        <f ca="true">+IF(AND(ISNUMBER(OFFSET('Water Data'!$G$5,0,10*ROW('Water Data'!G98))),'Data Summary'!CE104="Yes"),100-OFFSET('Water Data'!$G$5,0,10*ROW('Water Data'!G98)),NA())</f>
        <v>#N/A</v>
      </c>
      <c r="Q104" s="58" t="e">
        <f ca="true">+IF(AND(ISNUMBER(OFFSET('Water Data'!$G$7,0,10*ROW('Water Data'!G98))),'Data Summary'!CF104="Yes"),OFFSET('Water Data'!$G$7,0,10*ROW('Water Data'!G98)),NA())</f>
        <v>#N/A</v>
      </c>
      <c r="R104" s="58" t="e">
        <f ca="true">+IF(AND(ISNUMBER(OFFSET('Water Data'!$G$10,0,10*ROW('Water Data'!G98))),'Data Summary'!CG104="Yes"),OFFSET('Water Data'!$G$10,0,10*ROW('Water Data'!G98)),NA())</f>
        <v>#N/A</v>
      </c>
      <c r="S104" s="58" t="e">
        <f ca="true">+IF(AND(ISNUMBER(OFFSET('Water Data'!$H$5,0,10*ROW('Water Data'!H98))),'Data Summary'!CH104="Yes"),100-OFFSET('Water Data'!$H$5,0,10*ROW('Water Data'!H98)),NA())</f>
        <v>#N/A</v>
      </c>
      <c r="T104" s="58" t="e">
        <f ca="true">+IF(AND(ISNUMBER(OFFSET('Water Data'!$H$7,0,10*ROW('Water Data'!H98))),'Data Summary'!CI104="Yes"),OFFSET('Water Data'!$H$7,0,10*ROW('Water Data'!H98)),NA())</f>
        <v>#N/A</v>
      </c>
      <c r="U104" s="58" t="e">
        <f ca="true">+IF(AND(ISNUMBER(OFFSET('Water Data'!$H$10,0,10*ROW('Water Data'!H98))),'Data Summary'!CJ104="Yes"),OFFSET('Water Data'!$H$10,0,10*ROW('Water Data'!H98)),NA())</f>
        <v>#N/A</v>
      </c>
      <c r="V104" s="104" t="e">
        <f ca="true">+IF(AND(ISNUMBER(OFFSET('Sanitation Data'!$C$5,0,10*ROW('Sanitation Data'!C98))),'Data Summary'!CK104="Yes"),100-OFFSET('Sanitation Data'!$C$5,0,10*ROW('Sanitation Data'!C98)),NA())</f>
        <v>#N/A</v>
      </c>
      <c r="W104" s="104" t="e">
        <f ca="true">+IF(AND(ISNUMBER(OFFSET('Sanitation Data'!$C$7,0,10*ROW('Sanitation Data'!C98))),'Data Summary'!CL104="Yes"),OFFSET('Sanitation Data'!$C$7,0,10*ROW('Sanitation Data'!C98)),NA())</f>
        <v>#N/A</v>
      </c>
      <c r="X104" s="104" t="e">
        <f ca="true">+IF(AND(ISNUMBER(OFFSET('Sanitation Data'!$C$11,0,10*ROW('Sanitation Data'!C98))),'Data Summary'!CM104="Yes"),OFFSET('Sanitation Data'!$C$11,0,10*ROW('Sanitation Data'!C98)),NA())</f>
        <v>#N/A</v>
      </c>
      <c r="Y104" s="104" t="e">
        <f ca="true">+IF(AND(ISNUMBER(OFFSET('Sanitation Data'!$C$12,0,10*ROW('Sanitation Data'!C98))),'Data Summary'!CN104="Yes"),OFFSET('Sanitation Data'!$C$12,0,10*ROW('Sanitation Data'!C98)),NA())</f>
        <v>#N/A</v>
      </c>
      <c r="Z104" s="104" t="e">
        <f ca="true">+IF(AND(ISNUMBER(OFFSET('Sanitation Data'!$C$13,0,10*ROW('Sanitation Data'!C98))),'Data Summary'!CO104="Yes"),OFFSET('Sanitation Data'!$C$13,0,10*ROW('Sanitation Data'!C98)),NA())</f>
        <v>#N/A</v>
      </c>
      <c r="AA104" s="104" t="e">
        <f ca="true">+IF(AND(ISNUMBER(OFFSET('Sanitation Data'!$D$5,0,10*ROW('Sanitation Data'!D98))),'Data Summary'!CP104="Yes"),100-OFFSET('Sanitation Data'!$D$5,0,10*ROW('Sanitation Data'!D98)),NA())</f>
        <v>#N/A</v>
      </c>
      <c r="AB104" s="104" t="e">
        <f ca="true">+IF(AND(ISNUMBER(OFFSET('Sanitation Data'!$D$7,0,10*ROW('Sanitation Data'!D98))),'Data Summary'!CQ104="Yes"),OFFSET('Sanitation Data'!$D$7,0,10*ROW('Sanitation Data'!D98)),NA())</f>
        <v>#N/A</v>
      </c>
      <c r="AC104" s="104" t="e">
        <f ca="true">+IF(AND(ISNUMBER(OFFSET('Sanitation Data'!$D$11,0,10*ROW('Sanitation Data'!D98))),'Data Summary'!CR104="Yes"),OFFSET('Sanitation Data'!$D$11,0,10*ROW('Sanitation Data'!D98)),NA())</f>
        <v>#N/A</v>
      </c>
      <c r="AD104" s="104" t="e">
        <f ca="true">+IF(AND(ISNUMBER(OFFSET('Sanitation Data'!$D$12,0,10*ROW('Sanitation Data'!D98))),'Data Summary'!CS104="Yes"),OFFSET('Sanitation Data'!$D$12,0,10*ROW('Sanitation Data'!D98)),NA())</f>
        <v>#N/A</v>
      </c>
      <c r="AE104" s="104" t="e">
        <f ca="true">+IF(AND(ISNUMBER(OFFSET('Sanitation Data'!$D$13,0,10*ROW('Sanitation Data'!D98))),'Data Summary'!CT104="Yes"),OFFSET('Sanitation Data'!$D$13,0,10*ROW('Sanitation Data'!D98)),NA())</f>
        <v>#N/A</v>
      </c>
      <c r="AF104" s="104" t="e">
        <f ca="true">+IF(AND(ISNUMBER(OFFSET('Sanitation Data'!$E$5,0,10*ROW('Sanitation Data'!E98))),'Data Summary'!CU104="Yes"),100-OFFSET('Sanitation Data'!$E$5,0,10*ROW('Sanitation Data'!E98)),NA())</f>
        <v>#N/A</v>
      </c>
      <c r="AG104" s="104" t="e">
        <f ca="true">+IF(AND(ISNUMBER(OFFSET('Sanitation Data'!$E$7,0,10*ROW('Sanitation Data'!E98))),'Data Summary'!CV104="Yes"),OFFSET('Sanitation Data'!$E$7,0,10*ROW('Sanitation Data'!E98)),NA())</f>
        <v>#N/A</v>
      </c>
      <c r="AH104" s="104" t="e">
        <f ca="true">+IF(AND(ISNUMBER(OFFSET('Sanitation Data'!$E$11,0,10*ROW('Sanitation Data'!E98))),'Data Summary'!CW104="Yes"),OFFSET('Sanitation Data'!$E$11,0,10*ROW('Sanitation Data'!E98)),NA())</f>
        <v>#N/A</v>
      </c>
      <c r="AI104" s="104" t="e">
        <f ca="true">+IF(AND(ISNUMBER(OFFSET('Sanitation Data'!$E$12,0,10*ROW('Sanitation Data'!E98))),'Data Summary'!CX104="Yes"),OFFSET('Sanitation Data'!$E$12,0,10*ROW('Sanitation Data'!E98)),NA())</f>
        <v>#N/A</v>
      </c>
      <c r="AJ104" s="104" t="e">
        <f ca="true">+IF(AND(ISNUMBER(OFFSET('Sanitation Data'!$E$13,0,10*ROW('Sanitation Data'!E98))),'Data Summary'!CY104="Yes"),OFFSET('Sanitation Data'!$E$13,0,10*ROW('Sanitation Data'!E98)),NA())</f>
        <v>#N/A</v>
      </c>
      <c r="AK104" s="104" t="e">
        <f ca="true">+IF(AND(ISNUMBER(OFFSET('Sanitation Data'!$F$5,0,10*ROW('Sanitation Data'!F98))),'Data Summary'!CZ104="Yes"),100-OFFSET('Sanitation Data'!$F$5,0,10*ROW('Sanitation Data'!F98)),NA())</f>
        <v>#N/A</v>
      </c>
      <c r="AL104" s="104" t="e">
        <f ca="true">+IF(AND(ISNUMBER(OFFSET('Sanitation Data'!$F$7,0,10*ROW('Sanitation Data'!F98))),'Data Summary'!DA104="Yes"),OFFSET('Sanitation Data'!$F$7,0,10*ROW('Sanitation Data'!F98)),NA())</f>
        <v>#N/A</v>
      </c>
      <c r="AM104" s="104" t="e">
        <f ca="true">+IF(AND(ISNUMBER(OFFSET('Sanitation Data'!$F$11,0,10*ROW('Sanitation Data'!F98))),'Data Summary'!DB104="Yes"),OFFSET('Sanitation Data'!$F$11,0,10*ROW('Sanitation Data'!F98)),NA())</f>
        <v>#N/A</v>
      </c>
      <c r="AN104" s="104" t="e">
        <f ca="true">+IF(AND(ISNUMBER(OFFSET('Sanitation Data'!$F$12,0,10*ROW('Sanitation Data'!F98))),'Data Summary'!DC104="Yes"),OFFSET('Sanitation Data'!$F$12,0,10*ROW('Sanitation Data'!F98)),NA())</f>
        <v>#N/A</v>
      </c>
      <c r="AO104" s="104" t="e">
        <f ca="true">+IF(AND(ISNUMBER(OFFSET('Sanitation Data'!$F$13,0,10*ROW('Sanitation Data'!F98))),'Data Summary'!DD104="Yes"),OFFSET('Sanitation Data'!$F$13,0,10*ROW('Sanitation Data'!F98)),NA())</f>
        <v>#N/A</v>
      </c>
      <c r="AP104" s="104" t="e">
        <f ca="true">+IF(AND(ISNUMBER(OFFSET('Sanitation Data'!$G$5,0,10*ROW('Sanitation Data'!G98))),'Data Summary'!DE104="Yes"),100-OFFSET('Sanitation Data'!$G$5,0,10*ROW('Sanitation Data'!G98)),NA())</f>
        <v>#N/A</v>
      </c>
      <c r="AQ104" s="104" t="e">
        <f ca="true">+IF(AND(ISNUMBER(OFFSET('Sanitation Data'!$G$7,0,10*ROW('Sanitation Data'!G98))),'Data Summary'!DF104="Yes"),OFFSET('Sanitation Data'!$G$7,0,10*ROW('Sanitation Data'!G98)),NA())</f>
        <v>#N/A</v>
      </c>
      <c r="AR104" s="104" t="e">
        <f ca="true">+IF(AND(ISNUMBER(OFFSET('Sanitation Data'!$G$11,0,10*ROW('Sanitation Data'!G98))),'Data Summary'!DG104="Yes"),OFFSET('Sanitation Data'!$G$11,0,10*ROW('Sanitation Data'!G98)),NA())</f>
        <v>#N/A</v>
      </c>
      <c r="AS104" s="104" t="e">
        <f ca="true">+IF(AND(ISNUMBER(OFFSET('Sanitation Data'!$G$12,0,10*ROW('Sanitation Data'!G98))),'Data Summary'!DH104="Yes"),OFFSET('Sanitation Data'!$G$12,0,10*ROW('Sanitation Data'!G98)),NA())</f>
        <v>#N/A</v>
      </c>
      <c r="AT104" s="104" t="e">
        <f ca="true">+IF(AND(ISNUMBER(OFFSET('Sanitation Data'!$G$13,0,10*ROW('Sanitation Data'!G98))),'Data Summary'!DI104="Yes"),OFFSET('Sanitation Data'!$G$13,0,10*ROW('Sanitation Data'!G98)),NA())</f>
        <v>#N/A</v>
      </c>
      <c r="AU104" s="104" t="e">
        <f ca="true">+IF(AND(ISNUMBER(OFFSET('Sanitation Data'!$H$5,0,10*ROW('Sanitation Data'!H98))),'Data Summary'!DJ104="Yes"),100-OFFSET('Sanitation Data'!$H$5,0,10*ROW('Sanitation Data'!H98)),NA())</f>
        <v>#N/A</v>
      </c>
      <c r="AV104" s="104" t="e">
        <f ca="true">+IF(AND(ISNUMBER(OFFSET('Sanitation Data'!$H$7,0,10*ROW('Sanitation Data'!H98))),'Data Summary'!DK104="Yes"),OFFSET('Sanitation Data'!$H$7,0,10*ROW('Sanitation Data'!H98)),NA())</f>
        <v>#N/A</v>
      </c>
      <c r="AW104" s="104" t="e">
        <f ca="true">+IF(AND(ISNUMBER(OFFSET('Sanitation Data'!$H$11,0,10*ROW('Sanitation Data'!H98))),'Data Summary'!DL104="Yes"),OFFSET('Sanitation Data'!$H$11,0,10*ROW('Sanitation Data'!H98)),NA())</f>
        <v>#N/A</v>
      </c>
      <c r="AX104" s="104" t="e">
        <f ca="true">+IF(AND(ISNUMBER(OFFSET('Sanitation Data'!$H$12,0,10*ROW('Sanitation Data'!H98))),'Data Summary'!DM104="Yes"),OFFSET('Sanitation Data'!$H$12,0,10*ROW('Sanitation Data'!H98)),NA())</f>
        <v>#N/A</v>
      </c>
      <c r="AY104" s="104" t="e">
        <f ca="true">+IF(AND(ISNUMBER(OFFSET('Sanitation Data'!$H$13,0,10*ROW('Sanitation Data'!H98))),'Data Summary'!DN104="Yes"),OFFSET('Sanitation Data'!$H$13,0,10*ROW('Sanitation Data'!H98)),NA())</f>
        <v>#N/A</v>
      </c>
      <c r="AZ104" s="109" t="e">
        <f ca="true">+IF(AND(ISNUMBER(OFFSET('Hygiene Data'!$C$6,0,10*ROW('Hygiene Data'!C98))),'Data Summary'!DO104="Yes"),OFFSET('Hygiene Data'!$C$6,0,10*ROW('Hygiene Data'!C98)),NA())</f>
        <v>#N/A</v>
      </c>
      <c r="BA104" s="109" t="e">
        <f ca="true">+IF(AND(ISNUMBER(OFFSET('Hygiene Data'!$C$8,0,10*ROW('Hygiene Data'!C98))),'Data Summary'!DP104="Yes"),OFFSET('Hygiene Data'!$C$8,0,10*ROW('Hygiene Data'!C98)),NA())</f>
        <v>#N/A</v>
      </c>
      <c r="BB104" s="109" t="e">
        <f ca="true">+IF(AND(ISNUMBER(OFFSET('Hygiene Data'!$C$10,0,10*ROW('Hygiene Data'!C98))),'Data Summary'!DQ104="Yes"),OFFSET('Hygiene Data'!$C$10,0,10*ROW('Hygiene Data'!C98)),NA())</f>
        <v>#N/A</v>
      </c>
      <c r="BC104" s="109" t="e">
        <f ca="true">+IF(AND(ISNUMBER(OFFSET('Hygiene Data'!$D$6,0,10*ROW('Hygiene Data'!D98))),'Data Summary'!DR104="Yes"),OFFSET('Hygiene Data'!$D$6,0,10*ROW('Hygiene Data'!D98)),NA())</f>
        <v>#N/A</v>
      </c>
      <c r="BD104" s="109" t="e">
        <f ca="true">+IF(AND(ISNUMBER(OFFSET('Hygiene Data'!$D$8,0,10*ROW('Hygiene Data'!D98))),'Data Summary'!DS104="Yes"),OFFSET('Hygiene Data'!$D$8,0,10*ROW('Hygiene Data'!D98)),NA())</f>
        <v>#N/A</v>
      </c>
      <c r="BE104" s="109" t="e">
        <f ca="true">+IF(AND(ISNUMBER(OFFSET('Hygiene Data'!$D$10,0,10*ROW('Hygiene Data'!D98))),'Data Summary'!DT104="Yes"),OFFSET('Hygiene Data'!$D$10,0,10*ROW('Hygiene Data'!D98)),NA())</f>
        <v>#N/A</v>
      </c>
      <c r="BF104" s="109" t="e">
        <f ca="true">+IF(AND(ISNUMBER(OFFSET('Hygiene Data'!$E$6,0,10*ROW('Hygiene Data'!E98))),'Data Summary'!DU104="Yes"),OFFSET('Hygiene Data'!$E$6,0,10*ROW('Hygiene Data'!E98)),NA())</f>
        <v>#N/A</v>
      </c>
      <c r="BG104" s="109" t="e">
        <f ca="true">+IF(AND(ISNUMBER(OFFSET('Hygiene Data'!$E$8,0,10*ROW('Hygiene Data'!E98))),'Data Summary'!DV104="Yes"),OFFSET('Hygiene Data'!$E$8,0,10*ROW('Hygiene Data'!E98)),NA())</f>
        <v>#N/A</v>
      </c>
      <c r="BH104" s="109" t="e">
        <f ca="true">+IF(AND(ISNUMBER(OFFSET('Hygiene Data'!$E$10,0,10*ROW('Hygiene Data'!E98))),'Data Summary'!DW104="Yes"),OFFSET('Hygiene Data'!$E$10,0,10*ROW('Hygiene Data'!E98)),NA())</f>
        <v>#N/A</v>
      </c>
      <c r="BI104" s="109" t="e">
        <f ca="true">+IF(AND(ISNUMBER(OFFSET('Hygiene Data'!$F$6,0,10*ROW('Hygiene Data'!F98))),'Data Summary'!DX104="Yes"),OFFSET('Hygiene Data'!$F$6,0,10*ROW('Hygiene Data'!F98)),NA())</f>
        <v>#N/A</v>
      </c>
      <c r="BJ104" s="109" t="e">
        <f ca="true">+IF(AND(ISNUMBER(OFFSET('Hygiene Data'!$F$8,0,10*ROW('Hygiene Data'!F98))),'Data Summary'!DY104="Yes"),OFFSET('Hygiene Data'!$F$8,0,10*ROW('Hygiene Data'!F98)),NA())</f>
        <v>#N/A</v>
      </c>
      <c r="BK104" s="109" t="e">
        <f ca="true">+IF(AND(ISNUMBER(OFFSET('Hygiene Data'!$F$10,0,10*ROW('Hygiene Data'!F98))),'Data Summary'!DZ104="Yes"),OFFSET('Hygiene Data'!$F$10,0,10*ROW('Hygiene Data'!F98)),NA())</f>
        <v>#N/A</v>
      </c>
      <c r="BL104" s="109" t="e">
        <f ca="true">+IF(AND(ISNUMBER(OFFSET('Hygiene Data'!$G$6,0,10*ROW('Hygiene Data'!G98))),'Data Summary'!EA104="Yes"),OFFSET('Hygiene Data'!$G$6,0,10*ROW('Hygiene Data'!G98)),NA())</f>
        <v>#N/A</v>
      </c>
      <c r="BM104" s="109" t="e">
        <f ca="true">+IF(AND(ISNUMBER(OFFSET('Hygiene Data'!$G$8,0,10*ROW('Hygiene Data'!G98))),'Data Summary'!EB104="Yes"),OFFSET('Hygiene Data'!$G$8,0,10*ROW('Hygiene Data'!G98)),NA())</f>
        <v>#N/A</v>
      </c>
      <c r="BN104" s="109" t="e">
        <f ca="true">+IF(AND(ISNUMBER(OFFSET('Hygiene Data'!$G$10,0,10*ROW('Hygiene Data'!G98))),'Data Summary'!EC104="Yes"),OFFSET('Hygiene Data'!$G$10,0,10*ROW('Hygiene Data'!G98)),NA())</f>
        <v>#N/A</v>
      </c>
      <c r="BO104" s="109" t="e">
        <f ca="true">+IF(AND(ISNUMBER(OFFSET('Hygiene Data'!$H$6,0,10*ROW('Hygiene Data'!H98))),'Data Summary'!ED104="Yes"),OFFSET('Hygiene Data'!$H$6,0,10*ROW('Hygiene Data'!H98)),NA())</f>
        <v>#N/A</v>
      </c>
      <c r="BP104" s="109" t="e">
        <f ca="true">+IF(AND(ISNUMBER(OFFSET('Hygiene Data'!$H$8,0,10*ROW('Hygiene Data'!H98))),'Data Summary'!EE104="Yes"),OFFSET('Hygiene Data'!$H$8,0,10*ROW('Hygiene Data'!H98)),NA())</f>
        <v>#N/A</v>
      </c>
      <c r="BQ104" s="109" t="e">
        <f ca="true">+IF(AND(ISNUMBER(OFFSET('Hygiene Data'!$H$10,0,10*ROW('Hygiene Data'!H98))),'Data Summary'!EF104="Yes"),OFFSET('Hygiene Data'!$H$10,0,10*ROW('Hygiene Data'!H98)),NA())</f>
        <v>#N/A</v>
      </c>
    </row>
    <row r="105" x14ac:dyDescent="0.2">
      <c r="A105" s="57" t="e">
        <f ca="true">+IF(OFFSET('Water Data'!$B$1,0,10*ROW('Water Data'!B99))="",NA(),OFFSET('Water Data'!$B$1,0,10*ROW('Water Data'!B99)))</f>
        <v>#N/A</v>
      </c>
      <c r="B105" s="57" t="e">
        <f ca="true">+IF(OFFSET('Water Data'!$A$3,0,10*ROW('Water Data'!A102))="",NA(),OFFSET('Water Data'!$A$3,0,10*ROW('Water Data'!A102)))</f>
        <v>#N/A</v>
      </c>
      <c r="C105" s="57" t="e">
        <f ca="true">+IF(OFFSET('Water Data'!$C$3,0,10*ROW('Water Data'!C102))="",NA(),OFFSET('Water Data'!$C$3,0,10*ROW('Water Data'!C102)))</f>
        <v>#N/A</v>
      </c>
      <c r="D105" s="58" t="e">
        <f ca="true">+IF(AND(ISNUMBER(OFFSET('Water Data'!$C$5,0,10*ROW('Water Data'!C99))),'Data Summary'!BS105="Yes"),100-OFFSET('Water Data'!$C$5,0,10*ROW('Water Data'!C99)),NA())</f>
        <v>#N/A</v>
      </c>
      <c r="E105" s="58" t="e">
        <f ca="true">+IF(AND(ISNUMBER(OFFSET('Water Data'!$C$7,0,10*ROW('Water Data'!C99))),'Data Summary'!BT105="Yes"),OFFSET('Water Data'!$C$7,0,10*ROW('Water Data'!C99)),NA())</f>
        <v>#N/A</v>
      </c>
      <c r="F105" s="58" t="e">
        <f ca="true">+IF(AND(ISNUMBER(OFFSET('Water Data'!$C$10,0,10*ROW('Water Data'!C99))),'Data Summary'!BU105="Yes"),OFFSET('Water Data'!$C$10,0,10*ROW('Water Data'!C99)),NA())</f>
        <v>#N/A</v>
      </c>
      <c r="G105" s="58" t="e">
        <f ca="true">+IF(AND(ISNUMBER(OFFSET('Water Data'!$D$5,0,10*ROW('Water Data'!D99))),'Data Summary'!BV105="Yes"),100-OFFSET('Water Data'!$D$5,0,10*ROW('Water Data'!D99)),NA())</f>
        <v>#N/A</v>
      </c>
      <c r="H105" s="58" t="e">
        <f ca="true">+IF(AND(ISNUMBER(OFFSET('Water Data'!$D$7,0,10*ROW('Water Data'!D99))),'Data Summary'!BW105="Yes"),OFFSET('Water Data'!$D$7,0,10*ROW('Water Data'!D99)),NA())</f>
        <v>#N/A</v>
      </c>
      <c r="I105" s="58" t="e">
        <f ca="true">+IF(AND(ISNUMBER(OFFSET('Water Data'!$D$10,0,10*ROW('Water Data'!D99))),'Data Summary'!BX105="Yes"),OFFSET('Water Data'!$D$10,0,10*ROW('Water Data'!D99)),NA())</f>
        <v>#N/A</v>
      </c>
      <c r="J105" s="58" t="e">
        <f ca="true">+IF(AND(ISNUMBER(OFFSET('Water Data'!$E$5,0,10*ROW('Water Data'!E99))),'Data Summary'!BY105="Yes"),100-OFFSET('Water Data'!$E$5,0,10*ROW('Water Data'!E99)),NA())</f>
        <v>#N/A</v>
      </c>
      <c r="K105" s="58" t="e">
        <f ca="true">+IF(AND(ISNUMBER(OFFSET('Water Data'!$E$7,0,10*ROW('Water Data'!E99))),'Data Summary'!BZ105="Yes"),OFFSET('Water Data'!$E$7,0,10*ROW('Water Data'!E99)),NA())</f>
        <v>#N/A</v>
      </c>
      <c r="L105" s="58" t="e">
        <f ca="true">+IF(AND(ISNUMBER(OFFSET('Water Data'!$E$10,0,10*ROW('Water Data'!E99))),'Data Summary'!CA105="Yes"),OFFSET('Water Data'!$E$10,0,10*ROW('Water Data'!E99)),NA())</f>
        <v>#N/A</v>
      </c>
      <c r="M105" s="58" t="e">
        <f ca="true">+IF(AND(ISNUMBER(OFFSET('Water Data'!$F$5,0,10*ROW('Water Data'!F99))),'Data Summary'!CB105="Yes"),100-OFFSET('Water Data'!$F$5,0,10*ROW('Water Data'!F99)),NA())</f>
        <v>#N/A</v>
      </c>
      <c r="N105" s="58" t="e">
        <f ca="true">+IF(AND(ISNUMBER(OFFSET('Water Data'!$F$7,0,10*ROW('Water Data'!F99))),'Data Summary'!CC105="Yes"),OFFSET('Water Data'!$F$7,0,10*ROW('Water Data'!F99)),NA())</f>
        <v>#N/A</v>
      </c>
      <c r="O105" s="58" t="e">
        <f ca="true">+IF(AND(ISNUMBER(OFFSET('Water Data'!$F$10,0,10*ROW('Water Data'!F99))),'Data Summary'!CD105="Yes"),OFFSET('Water Data'!$F$10,0,10*ROW('Water Data'!F99)),NA())</f>
        <v>#N/A</v>
      </c>
      <c r="P105" s="58" t="e">
        <f ca="true">+IF(AND(ISNUMBER(OFFSET('Water Data'!$G$5,0,10*ROW('Water Data'!G99))),'Data Summary'!CE105="Yes"),100-OFFSET('Water Data'!$G$5,0,10*ROW('Water Data'!G99)),NA())</f>
        <v>#N/A</v>
      </c>
      <c r="Q105" s="58" t="e">
        <f ca="true">+IF(AND(ISNUMBER(OFFSET('Water Data'!$G$7,0,10*ROW('Water Data'!G99))),'Data Summary'!CF105="Yes"),OFFSET('Water Data'!$G$7,0,10*ROW('Water Data'!G99)),NA())</f>
        <v>#N/A</v>
      </c>
      <c r="R105" s="58" t="e">
        <f ca="true">+IF(AND(ISNUMBER(OFFSET('Water Data'!$G$10,0,10*ROW('Water Data'!G99))),'Data Summary'!CG105="Yes"),OFFSET('Water Data'!$G$10,0,10*ROW('Water Data'!G99)),NA())</f>
        <v>#N/A</v>
      </c>
      <c r="S105" s="58" t="e">
        <f ca="true">+IF(AND(ISNUMBER(OFFSET('Water Data'!$H$5,0,10*ROW('Water Data'!H99))),'Data Summary'!CH105="Yes"),100-OFFSET('Water Data'!$H$5,0,10*ROW('Water Data'!H99)),NA())</f>
        <v>#N/A</v>
      </c>
      <c r="T105" s="58" t="e">
        <f ca="true">+IF(AND(ISNUMBER(OFFSET('Water Data'!$H$7,0,10*ROW('Water Data'!H99))),'Data Summary'!CI105="Yes"),OFFSET('Water Data'!$H$7,0,10*ROW('Water Data'!H99)),NA())</f>
        <v>#N/A</v>
      </c>
      <c r="U105" s="58" t="e">
        <f ca="true">+IF(AND(ISNUMBER(OFFSET('Water Data'!$H$10,0,10*ROW('Water Data'!H99))),'Data Summary'!CJ105="Yes"),OFFSET('Water Data'!$H$10,0,10*ROW('Water Data'!H99)),NA())</f>
        <v>#N/A</v>
      </c>
      <c r="V105" s="104" t="e">
        <f ca="true">+IF(AND(ISNUMBER(OFFSET('Sanitation Data'!$C$5,0,10*ROW('Sanitation Data'!C99))),'Data Summary'!CK105="Yes"),100-OFFSET('Sanitation Data'!$C$5,0,10*ROW('Sanitation Data'!C99)),NA())</f>
        <v>#N/A</v>
      </c>
      <c r="W105" s="104" t="e">
        <f ca="true">+IF(AND(ISNUMBER(OFFSET('Sanitation Data'!$C$7,0,10*ROW('Sanitation Data'!C99))),'Data Summary'!CL105="Yes"),OFFSET('Sanitation Data'!$C$7,0,10*ROW('Sanitation Data'!C99)),NA())</f>
        <v>#N/A</v>
      </c>
      <c r="X105" s="104" t="e">
        <f ca="true">+IF(AND(ISNUMBER(OFFSET('Sanitation Data'!$C$11,0,10*ROW('Sanitation Data'!C99))),'Data Summary'!CM105="Yes"),OFFSET('Sanitation Data'!$C$11,0,10*ROW('Sanitation Data'!C99)),NA())</f>
        <v>#N/A</v>
      </c>
      <c r="Y105" s="104" t="e">
        <f ca="true">+IF(AND(ISNUMBER(OFFSET('Sanitation Data'!$C$12,0,10*ROW('Sanitation Data'!C99))),'Data Summary'!CN105="Yes"),OFFSET('Sanitation Data'!$C$12,0,10*ROW('Sanitation Data'!C99)),NA())</f>
        <v>#N/A</v>
      </c>
      <c r="Z105" s="104" t="e">
        <f ca="true">+IF(AND(ISNUMBER(OFFSET('Sanitation Data'!$C$13,0,10*ROW('Sanitation Data'!C99))),'Data Summary'!CO105="Yes"),OFFSET('Sanitation Data'!$C$13,0,10*ROW('Sanitation Data'!C99)),NA())</f>
        <v>#N/A</v>
      </c>
      <c r="AA105" s="104" t="e">
        <f ca="true">+IF(AND(ISNUMBER(OFFSET('Sanitation Data'!$D$5,0,10*ROW('Sanitation Data'!D99))),'Data Summary'!CP105="Yes"),100-OFFSET('Sanitation Data'!$D$5,0,10*ROW('Sanitation Data'!D99)),NA())</f>
        <v>#N/A</v>
      </c>
      <c r="AB105" s="104" t="e">
        <f ca="true">+IF(AND(ISNUMBER(OFFSET('Sanitation Data'!$D$7,0,10*ROW('Sanitation Data'!D99))),'Data Summary'!CQ105="Yes"),OFFSET('Sanitation Data'!$D$7,0,10*ROW('Sanitation Data'!D99)),NA())</f>
        <v>#N/A</v>
      </c>
      <c r="AC105" s="104" t="e">
        <f ca="true">+IF(AND(ISNUMBER(OFFSET('Sanitation Data'!$D$11,0,10*ROW('Sanitation Data'!D99))),'Data Summary'!CR105="Yes"),OFFSET('Sanitation Data'!$D$11,0,10*ROW('Sanitation Data'!D99)),NA())</f>
        <v>#N/A</v>
      </c>
      <c r="AD105" s="104" t="e">
        <f ca="true">+IF(AND(ISNUMBER(OFFSET('Sanitation Data'!$D$12,0,10*ROW('Sanitation Data'!D99))),'Data Summary'!CS105="Yes"),OFFSET('Sanitation Data'!$D$12,0,10*ROW('Sanitation Data'!D99)),NA())</f>
        <v>#N/A</v>
      </c>
      <c r="AE105" s="104" t="e">
        <f ca="true">+IF(AND(ISNUMBER(OFFSET('Sanitation Data'!$D$13,0,10*ROW('Sanitation Data'!D99))),'Data Summary'!CT105="Yes"),OFFSET('Sanitation Data'!$D$13,0,10*ROW('Sanitation Data'!D99)),NA())</f>
        <v>#N/A</v>
      </c>
      <c r="AF105" s="104" t="e">
        <f ca="true">+IF(AND(ISNUMBER(OFFSET('Sanitation Data'!$E$5,0,10*ROW('Sanitation Data'!E99))),'Data Summary'!CU105="Yes"),100-OFFSET('Sanitation Data'!$E$5,0,10*ROW('Sanitation Data'!E99)),NA())</f>
        <v>#N/A</v>
      </c>
      <c r="AG105" s="104" t="e">
        <f ca="true">+IF(AND(ISNUMBER(OFFSET('Sanitation Data'!$E$7,0,10*ROW('Sanitation Data'!E99))),'Data Summary'!CV105="Yes"),OFFSET('Sanitation Data'!$E$7,0,10*ROW('Sanitation Data'!E99)),NA())</f>
        <v>#N/A</v>
      </c>
      <c r="AH105" s="104" t="e">
        <f ca="true">+IF(AND(ISNUMBER(OFFSET('Sanitation Data'!$E$11,0,10*ROW('Sanitation Data'!E99))),'Data Summary'!CW105="Yes"),OFFSET('Sanitation Data'!$E$11,0,10*ROW('Sanitation Data'!E99)),NA())</f>
        <v>#N/A</v>
      </c>
      <c r="AI105" s="104" t="e">
        <f ca="true">+IF(AND(ISNUMBER(OFFSET('Sanitation Data'!$E$12,0,10*ROW('Sanitation Data'!E99))),'Data Summary'!CX105="Yes"),OFFSET('Sanitation Data'!$E$12,0,10*ROW('Sanitation Data'!E99)),NA())</f>
        <v>#N/A</v>
      </c>
      <c r="AJ105" s="104" t="e">
        <f ca="true">+IF(AND(ISNUMBER(OFFSET('Sanitation Data'!$E$13,0,10*ROW('Sanitation Data'!E99))),'Data Summary'!CY105="Yes"),OFFSET('Sanitation Data'!$E$13,0,10*ROW('Sanitation Data'!E99)),NA())</f>
        <v>#N/A</v>
      </c>
      <c r="AK105" s="104" t="e">
        <f ca="true">+IF(AND(ISNUMBER(OFFSET('Sanitation Data'!$F$5,0,10*ROW('Sanitation Data'!F99))),'Data Summary'!CZ105="Yes"),100-OFFSET('Sanitation Data'!$F$5,0,10*ROW('Sanitation Data'!F99)),NA())</f>
        <v>#N/A</v>
      </c>
      <c r="AL105" s="104" t="e">
        <f ca="true">+IF(AND(ISNUMBER(OFFSET('Sanitation Data'!$F$7,0,10*ROW('Sanitation Data'!F99))),'Data Summary'!DA105="Yes"),OFFSET('Sanitation Data'!$F$7,0,10*ROW('Sanitation Data'!F99)),NA())</f>
        <v>#N/A</v>
      </c>
      <c r="AM105" s="104" t="e">
        <f ca="true">+IF(AND(ISNUMBER(OFFSET('Sanitation Data'!$F$11,0,10*ROW('Sanitation Data'!F99))),'Data Summary'!DB105="Yes"),OFFSET('Sanitation Data'!$F$11,0,10*ROW('Sanitation Data'!F99)),NA())</f>
        <v>#N/A</v>
      </c>
      <c r="AN105" s="104" t="e">
        <f ca="true">+IF(AND(ISNUMBER(OFFSET('Sanitation Data'!$F$12,0,10*ROW('Sanitation Data'!F99))),'Data Summary'!DC105="Yes"),OFFSET('Sanitation Data'!$F$12,0,10*ROW('Sanitation Data'!F99)),NA())</f>
        <v>#N/A</v>
      </c>
      <c r="AO105" s="104" t="e">
        <f ca="true">+IF(AND(ISNUMBER(OFFSET('Sanitation Data'!$F$13,0,10*ROW('Sanitation Data'!F99))),'Data Summary'!DD105="Yes"),OFFSET('Sanitation Data'!$F$13,0,10*ROW('Sanitation Data'!F99)),NA())</f>
        <v>#N/A</v>
      </c>
      <c r="AP105" s="104" t="e">
        <f ca="true">+IF(AND(ISNUMBER(OFFSET('Sanitation Data'!$G$5,0,10*ROW('Sanitation Data'!G99))),'Data Summary'!DE105="Yes"),100-OFFSET('Sanitation Data'!$G$5,0,10*ROW('Sanitation Data'!G99)),NA())</f>
        <v>#N/A</v>
      </c>
      <c r="AQ105" s="104" t="e">
        <f ca="true">+IF(AND(ISNUMBER(OFFSET('Sanitation Data'!$G$7,0,10*ROW('Sanitation Data'!G99))),'Data Summary'!DF105="Yes"),OFFSET('Sanitation Data'!$G$7,0,10*ROW('Sanitation Data'!G99)),NA())</f>
        <v>#N/A</v>
      </c>
      <c r="AR105" s="104" t="e">
        <f ca="true">+IF(AND(ISNUMBER(OFFSET('Sanitation Data'!$G$11,0,10*ROW('Sanitation Data'!G99))),'Data Summary'!DG105="Yes"),OFFSET('Sanitation Data'!$G$11,0,10*ROW('Sanitation Data'!G99)),NA())</f>
        <v>#N/A</v>
      </c>
      <c r="AS105" s="104" t="e">
        <f ca="true">+IF(AND(ISNUMBER(OFFSET('Sanitation Data'!$G$12,0,10*ROW('Sanitation Data'!G99))),'Data Summary'!DH105="Yes"),OFFSET('Sanitation Data'!$G$12,0,10*ROW('Sanitation Data'!G99)),NA())</f>
        <v>#N/A</v>
      </c>
      <c r="AT105" s="104" t="e">
        <f ca="true">+IF(AND(ISNUMBER(OFFSET('Sanitation Data'!$G$13,0,10*ROW('Sanitation Data'!G99))),'Data Summary'!DI105="Yes"),OFFSET('Sanitation Data'!$G$13,0,10*ROW('Sanitation Data'!G99)),NA())</f>
        <v>#N/A</v>
      </c>
      <c r="AU105" s="104" t="e">
        <f ca="true">+IF(AND(ISNUMBER(OFFSET('Sanitation Data'!$H$5,0,10*ROW('Sanitation Data'!H99))),'Data Summary'!DJ105="Yes"),100-OFFSET('Sanitation Data'!$H$5,0,10*ROW('Sanitation Data'!H99)),NA())</f>
        <v>#N/A</v>
      </c>
      <c r="AV105" s="104" t="e">
        <f ca="true">+IF(AND(ISNUMBER(OFFSET('Sanitation Data'!$H$7,0,10*ROW('Sanitation Data'!H99))),'Data Summary'!DK105="Yes"),OFFSET('Sanitation Data'!$H$7,0,10*ROW('Sanitation Data'!H99)),NA())</f>
        <v>#N/A</v>
      </c>
      <c r="AW105" s="104" t="e">
        <f ca="true">+IF(AND(ISNUMBER(OFFSET('Sanitation Data'!$H$11,0,10*ROW('Sanitation Data'!H99))),'Data Summary'!DL105="Yes"),OFFSET('Sanitation Data'!$H$11,0,10*ROW('Sanitation Data'!H99)),NA())</f>
        <v>#N/A</v>
      </c>
      <c r="AX105" s="104" t="e">
        <f ca="true">+IF(AND(ISNUMBER(OFFSET('Sanitation Data'!$H$12,0,10*ROW('Sanitation Data'!H99))),'Data Summary'!DM105="Yes"),OFFSET('Sanitation Data'!$H$12,0,10*ROW('Sanitation Data'!H99)),NA())</f>
        <v>#N/A</v>
      </c>
      <c r="AY105" s="104" t="e">
        <f ca="true">+IF(AND(ISNUMBER(OFFSET('Sanitation Data'!$H$13,0,10*ROW('Sanitation Data'!H99))),'Data Summary'!DN105="Yes"),OFFSET('Sanitation Data'!$H$13,0,10*ROW('Sanitation Data'!H99)),NA())</f>
        <v>#N/A</v>
      </c>
      <c r="AZ105" s="109" t="e">
        <f ca="true">+IF(AND(ISNUMBER(OFFSET('Hygiene Data'!$C$6,0,10*ROW('Hygiene Data'!C99))),'Data Summary'!DO105="Yes"),OFFSET('Hygiene Data'!$C$6,0,10*ROW('Hygiene Data'!C99)),NA())</f>
        <v>#N/A</v>
      </c>
      <c r="BA105" s="109" t="e">
        <f ca="true">+IF(AND(ISNUMBER(OFFSET('Hygiene Data'!$C$8,0,10*ROW('Hygiene Data'!C99))),'Data Summary'!DP105="Yes"),OFFSET('Hygiene Data'!$C$8,0,10*ROW('Hygiene Data'!C99)),NA())</f>
        <v>#N/A</v>
      </c>
      <c r="BB105" s="109" t="e">
        <f ca="true">+IF(AND(ISNUMBER(OFFSET('Hygiene Data'!$C$10,0,10*ROW('Hygiene Data'!C99))),'Data Summary'!DQ105="Yes"),OFFSET('Hygiene Data'!$C$10,0,10*ROW('Hygiene Data'!C99)),NA())</f>
        <v>#N/A</v>
      </c>
      <c r="BC105" s="109" t="e">
        <f ca="true">+IF(AND(ISNUMBER(OFFSET('Hygiene Data'!$D$6,0,10*ROW('Hygiene Data'!D99))),'Data Summary'!DR105="Yes"),OFFSET('Hygiene Data'!$D$6,0,10*ROW('Hygiene Data'!D99)),NA())</f>
        <v>#N/A</v>
      </c>
      <c r="BD105" s="109" t="e">
        <f ca="true">+IF(AND(ISNUMBER(OFFSET('Hygiene Data'!$D$8,0,10*ROW('Hygiene Data'!D99))),'Data Summary'!DS105="Yes"),OFFSET('Hygiene Data'!$D$8,0,10*ROW('Hygiene Data'!D99)),NA())</f>
        <v>#N/A</v>
      </c>
      <c r="BE105" s="109" t="e">
        <f ca="true">+IF(AND(ISNUMBER(OFFSET('Hygiene Data'!$D$10,0,10*ROW('Hygiene Data'!D99))),'Data Summary'!DT105="Yes"),OFFSET('Hygiene Data'!$D$10,0,10*ROW('Hygiene Data'!D99)),NA())</f>
        <v>#N/A</v>
      </c>
      <c r="BF105" s="109" t="e">
        <f ca="true">+IF(AND(ISNUMBER(OFFSET('Hygiene Data'!$E$6,0,10*ROW('Hygiene Data'!E99))),'Data Summary'!DU105="Yes"),OFFSET('Hygiene Data'!$E$6,0,10*ROW('Hygiene Data'!E99)),NA())</f>
        <v>#N/A</v>
      </c>
      <c r="BG105" s="109" t="e">
        <f ca="true">+IF(AND(ISNUMBER(OFFSET('Hygiene Data'!$E$8,0,10*ROW('Hygiene Data'!E99))),'Data Summary'!DV105="Yes"),OFFSET('Hygiene Data'!$E$8,0,10*ROW('Hygiene Data'!E99)),NA())</f>
        <v>#N/A</v>
      </c>
      <c r="BH105" s="109" t="e">
        <f ca="true">+IF(AND(ISNUMBER(OFFSET('Hygiene Data'!$E$10,0,10*ROW('Hygiene Data'!E99))),'Data Summary'!DW105="Yes"),OFFSET('Hygiene Data'!$E$10,0,10*ROW('Hygiene Data'!E99)),NA())</f>
        <v>#N/A</v>
      </c>
      <c r="BI105" s="109" t="e">
        <f ca="true">+IF(AND(ISNUMBER(OFFSET('Hygiene Data'!$F$6,0,10*ROW('Hygiene Data'!F99))),'Data Summary'!DX105="Yes"),OFFSET('Hygiene Data'!$F$6,0,10*ROW('Hygiene Data'!F99)),NA())</f>
        <v>#N/A</v>
      </c>
      <c r="BJ105" s="109" t="e">
        <f ca="true">+IF(AND(ISNUMBER(OFFSET('Hygiene Data'!$F$8,0,10*ROW('Hygiene Data'!F99))),'Data Summary'!DY105="Yes"),OFFSET('Hygiene Data'!$F$8,0,10*ROW('Hygiene Data'!F99)),NA())</f>
        <v>#N/A</v>
      </c>
      <c r="BK105" s="109" t="e">
        <f ca="true">+IF(AND(ISNUMBER(OFFSET('Hygiene Data'!$F$10,0,10*ROW('Hygiene Data'!F99))),'Data Summary'!DZ105="Yes"),OFFSET('Hygiene Data'!$F$10,0,10*ROW('Hygiene Data'!F99)),NA())</f>
        <v>#N/A</v>
      </c>
      <c r="BL105" s="109" t="e">
        <f ca="true">+IF(AND(ISNUMBER(OFFSET('Hygiene Data'!$G$6,0,10*ROW('Hygiene Data'!G99))),'Data Summary'!EA105="Yes"),OFFSET('Hygiene Data'!$G$6,0,10*ROW('Hygiene Data'!G99)),NA())</f>
        <v>#N/A</v>
      </c>
      <c r="BM105" s="109" t="e">
        <f ca="true">+IF(AND(ISNUMBER(OFFSET('Hygiene Data'!$G$8,0,10*ROW('Hygiene Data'!G99))),'Data Summary'!EB105="Yes"),OFFSET('Hygiene Data'!$G$8,0,10*ROW('Hygiene Data'!G99)),NA())</f>
        <v>#N/A</v>
      </c>
      <c r="BN105" s="109" t="e">
        <f ca="true">+IF(AND(ISNUMBER(OFFSET('Hygiene Data'!$G$10,0,10*ROW('Hygiene Data'!G99))),'Data Summary'!EC105="Yes"),OFFSET('Hygiene Data'!$G$10,0,10*ROW('Hygiene Data'!G99)),NA())</f>
        <v>#N/A</v>
      </c>
      <c r="BO105" s="109" t="e">
        <f ca="true">+IF(AND(ISNUMBER(OFFSET('Hygiene Data'!$H$6,0,10*ROW('Hygiene Data'!H99))),'Data Summary'!ED105="Yes"),OFFSET('Hygiene Data'!$H$6,0,10*ROW('Hygiene Data'!H99)),NA())</f>
        <v>#N/A</v>
      </c>
      <c r="BP105" s="109" t="e">
        <f ca="true">+IF(AND(ISNUMBER(OFFSET('Hygiene Data'!$H$8,0,10*ROW('Hygiene Data'!H99))),'Data Summary'!EE105="Yes"),OFFSET('Hygiene Data'!$H$8,0,10*ROW('Hygiene Data'!H99)),NA())</f>
        <v>#N/A</v>
      </c>
      <c r="BQ105" s="109" t="e">
        <f ca="true">+IF(AND(ISNUMBER(OFFSET('Hygiene Data'!$H$10,0,10*ROW('Hygiene Data'!H99))),'Data Summary'!EF105="Yes"),OFFSET('Hygiene Data'!$H$10,0,10*ROW('Hygiene Data'!H99)),NA())</f>
        <v>#N/A</v>
      </c>
    </row>
    <row r="106" x14ac:dyDescent="0.2">
      <c r="A106" s="57" t="e">
        <f ca="true">+IF(OFFSET('Water Data'!$B$1,0,10*ROW('Water Data'!B100))="",NA(),OFFSET('Water Data'!$B$1,0,10*ROW('Water Data'!B100)))</f>
        <v>#N/A</v>
      </c>
      <c r="B106" s="57" t="e">
        <f ca="true">+IF(OFFSET('Water Data'!$A$3,0,10*ROW('Water Data'!A103))="",NA(),OFFSET('Water Data'!$A$3,0,10*ROW('Water Data'!A103)))</f>
        <v>#N/A</v>
      </c>
      <c r="C106" s="57" t="e">
        <f ca="true">+IF(OFFSET('Water Data'!$C$3,0,10*ROW('Water Data'!C103))="",NA(),OFFSET('Water Data'!$C$3,0,10*ROW('Water Data'!C103)))</f>
        <v>#N/A</v>
      </c>
      <c r="D106" s="58" t="e">
        <f ca="true">+IF(AND(ISNUMBER(OFFSET('Water Data'!$C$5,0,10*ROW('Water Data'!C100))),'Data Summary'!BS106="Yes"),100-OFFSET('Water Data'!$C$5,0,10*ROW('Water Data'!C100)),NA())</f>
        <v>#N/A</v>
      </c>
      <c r="E106" s="58" t="e">
        <f ca="true">+IF(AND(ISNUMBER(OFFSET('Water Data'!$C$7,0,10*ROW('Water Data'!C100))),'Data Summary'!BT106="Yes"),OFFSET('Water Data'!$C$7,0,10*ROW('Water Data'!C100)),NA())</f>
        <v>#N/A</v>
      </c>
      <c r="F106" s="58" t="e">
        <f ca="true">+IF(AND(ISNUMBER(OFFSET('Water Data'!$C$10,0,10*ROW('Water Data'!C100))),'Data Summary'!BU106="Yes"),OFFSET('Water Data'!$C$10,0,10*ROW('Water Data'!C100)),NA())</f>
        <v>#N/A</v>
      </c>
      <c r="G106" s="58" t="e">
        <f ca="true">+IF(AND(ISNUMBER(OFFSET('Water Data'!$D$5,0,10*ROW('Water Data'!D100))),'Data Summary'!BV106="Yes"),100-OFFSET('Water Data'!$D$5,0,10*ROW('Water Data'!D100)),NA())</f>
        <v>#N/A</v>
      </c>
      <c r="H106" s="58" t="e">
        <f ca="true">+IF(AND(ISNUMBER(OFFSET('Water Data'!$D$7,0,10*ROW('Water Data'!D100))),'Data Summary'!BW106="Yes"),OFFSET('Water Data'!$D$7,0,10*ROW('Water Data'!D100)),NA())</f>
        <v>#N/A</v>
      </c>
      <c r="I106" s="58" t="e">
        <f ca="true">+IF(AND(ISNUMBER(OFFSET('Water Data'!$D$10,0,10*ROW('Water Data'!D100))),'Data Summary'!BX106="Yes"),OFFSET('Water Data'!$D$10,0,10*ROW('Water Data'!D100)),NA())</f>
        <v>#N/A</v>
      </c>
      <c r="J106" s="58" t="e">
        <f ca="true">+IF(AND(ISNUMBER(OFFSET('Water Data'!$E$5,0,10*ROW('Water Data'!E100))),'Data Summary'!BY106="Yes"),100-OFFSET('Water Data'!$E$5,0,10*ROW('Water Data'!E100)),NA())</f>
        <v>#N/A</v>
      </c>
      <c r="K106" s="58" t="e">
        <f ca="true">+IF(AND(ISNUMBER(OFFSET('Water Data'!$E$7,0,10*ROW('Water Data'!E100))),'Data Summary'!BZ106="Yes"),OFFSET('Water Data'!$E$7,0,10*ROW('Water Data'!E100)),NA())</f>
        <v>#N/A</v>
      </c>
      <c r="L106" s="58" t="e">
        <f ca="true">+IF(AND(ISNUMBER(OFFSET('Water Data'!$E$10,0,10*ROW('Water Data'!E100))),'Data Summary'!CA106="Yes"),OFFSET('Water Data'!$E$10,0,10*ROW('Water Data'!E100)),NA())</f>
        <v>#N/A</v>
      </c>
      <c r="M106" s="58" t="e">
        <f ca="true">+IF(AND(ISNUMBER(OFFSET('Water Data'!$F$5,0,10*ROW('Water Data'!F100))),'Data Summary'!CB106="Yes"),100-OFFSET('Water Data'!$F$5,0,10*ROW('Water Data'!F100)),NA())</f>
        <v>#N/A</v>
      </c>
      <c r="N106" s="58" t="e">
        <f ca="true">+IF(AND(ISNUMBER(OFFSET('Water Data'!$F$7,0,10*ROW('Water Data'!F100))),'Data Summary'!CC106="Yes"),OFFSET('Water Data'!$F$7,0,10*ROW('Water Data'!F100)),NA())</f>
        <v>#N/A</v>
      </c>
      <c r="O106" s="58" t="e">
        <f ca="true">+IF(AND(ISNUMBER(OFFSET('Water Data'!$F$10,0,10*ROW('Water Data'!F100))),'Data Summary'!CD106="Yes"),OFFSET('Water Data'!$F$10,0,10*ROW('Water Data'!F100)),NA())</f>
        <v>#N/A</v>
      </c>
      <c r="P106" s="58" t="e">
        <f ca="true">+IF(AND(ISNUMBER(OFFSET('Water Data'!$G$5,0,10*ROW('Water Data'!G100))),'Data Summary'!CE106="Yes"),100-OFFSET('Water Data'!$G$5,0,10*ROW('Water Data'!G100)),NA())</f>
        <v>#N/A</v>
      </c>
      <c r="Q106" s="58" t="e">
        <f ca="true">+IF(AND(ISNUMBER(OFFSET('Water Data'!$G$7,0,10*ROW('Water Data'!G100))),'Data Summary'!CF106="Yes"),OFFSET('Water Data'!$G$7,0,10*ROW('Water Data'!G100)),NA())</f>
        <v>#N/A</v>
      </c>
      <c r="R106" s="58" t="e">
        <f ca="true">+IF(AND(ISNUMBER(OFFSET('Water Data'!$G$10,0,10*ROW('Water Data'!G100))),'Data Summary'!CG106="Yes"),OFFSET('Water Data'!$G$10,0,10*ROW('Water Data'!G100)),NA())</f>
        <v>#N/A</v>
      </c>
      <c r="S106" s="58" t="e">
        <f ca="true">+IF(AND(ISNUMBER(OFFSET('Water Data'!$H$5,0,10*ROW('Water Data'!H100))),'Data Summary'!CH106="Yes"),100-OFFSET('Water Data'!$H$5,0,10*ROW('Water Data'!H100)),NA())</f>
        <v>#N/A</v>
      </c>
      <c r="T106" s="58" t="e">
        <f ca="true">+IF(AND(ISNUMBER(OFFSET('Water Data'!$H$7,0,10*ROW('Water Data'!H100))),'Data Summary'!CI106="Yes"),OFFSET('Water Data'!$H$7,0,10*ROW('Water Data'!H100)),NA())</f>
        <v>#N/A</v>
      </c>
      <c r="U106" s="58" t="e">
        <f ca="true">+IF(AND(ISNUMBER(OFFSET('Water Data'!$H$10,0,10*ROW('Water Data'!H100))),'Data Summary'!CJ106="Yes"),OFFSET('Water Data'!$H$10,0,10*ROW('Water Data'!H100)),NA())</f>
        <v>#N/A</v>
      </c>
      <c r="V106" s="104" t="e">
        <f ca="true">+IF(AND(ISNUMBER(OFFSET('Sanitation Data'!$C$5,0,10*ROW('Sanitation Data'!C100))),'Data Summary'!CK106="Yes"),100-OFFSET('Sanitation Data'!$C$5,0,10*ROW('Sanitation Data'!C100)),NA())</f>
        <v>#N/A</v>
      </c>
      <c r="W106" s="104" t="e">
        <f ca="true">+IF(AND(ISNUMBER(OFFSET('Sanitation Data'!$C$7,0,10*ROW('Sanitation Data'!C100))),'Data Summary'!CL106="Yes"),OFFSET('Sanitation Data'!$C$7,0,10*ROW('Sanitation Data'!C100)),NA())</f>
        <v>#N/A</v>
      </c>
      <c r="X106" s="104" t="e">
        <f ca="true">+IF(AND(ISNUMBER(OFFSET('Sanitation Data'!$C$11,0,10*ROW('Sanitation Data'!C100))),'Data Summary'!CM106="Yes"),OFFSET('Sanitation Data'!$C$11,0,10*ROW('Sanitation Data'!C100)),NA())</f>
        <v>#N/A</v>
      </c>
      <c r="Y106" s="104" t="e">
        <f ca="true">+IF(AND(ISNUMBER(OFFSET('Sanitation Data'!$C$12,0,10*ROW('Sanitation Data'!C100))),'Data Summary'!CN106="Yes"),OFFSET('Sanitation Data'!$C$12,0,10*ROW('Sanitation Data'!C100)),NA())</f>
        <v>#N/A</v>
      </c>
      <c r="Z106" s="104" t="e">
        <f ca="true">+IF(AND(ISNUMBER(OFFSET('Sanitation Data'!$C$13,0,10*ROW('Sanitation Data'!C100))),'Data Summary'!CO106="Yes"),OFFSET('Sanitation Data'!$C$13,0,10*ROW('Sanitation Data'!C100)),NA())</f>
        <v>#N/A</v>
      </c>
      <c r="AA106" s="104" t="e">
        <f ca="true">+IF(AND(ISNUMBER(OFFSET('Sanitation Data'!$D$5,0,10*ROW('Sanitation Data'!D100))),'Data Summary'!CP106="Yes"),100-OFFSET('Sanitation Data'!$D$5,0,10*ROW('Sanitation Data'!D100)),NA())</f>
        <v>#N/A</v>
      </c>
      <c r="AB106" s="104" t="e">
        <f ca="true">+IF(AND(ISNUMBER(OFFSET('Sanitation Data'!$D$7,0,10*ROW('Sanitation Data'!D100))),'Data Summary'!CQ106="Yes"),OFFSET('Sanitation Data'!$D$7,0,10*ROW('Sanitation Data'!D100)),NA())</f>
        <v>#N/A</v>
      </c>
      <c r="AC106" s="104" t="e">
        <f ca="true">+IF(AND(ISNUMBER(OFFSET('Sanitation Data'!$D$11,0,10*ROW('Sanitation Data'!D100))),'Data Summary'!CR106="Yes"),OFFSET('Sanitation Data'!$D$11,0,10*ROW('Sanitation Data'!D100)),NA())</f>
        <v>#N/A</v>
      </c>
      <c r="AD106" s="104" t="e">
        <f ca="true">+IF(AND(ISNUMBER(OFFSET('Sanitation Data'!$D$12,0,10*ROW('Sanitation Data'!D100))),'Data Summary'!CS106="Yes"),OFFSET('Sanitation Data'!$D$12,0,10*ROW('Sanitation Data'!D100)),NA())</f>
        <v>#N/A</v>
      </c>
      <c r="AE106" s="104" t="e">
        <f ca="true">+IF(AND(ISNUMBER(OFFSET('Sanitation Data'!$D$13,0,10*ROW('Sanitation Data'!D100))),'Data Summary'!CT106="Yes"),OFFSET('Sanitation Data'!$D$13,0,10*ROW('Sanitation Data'!D100)),NA())</f>
        <v>#N/A</v>
      </c>
      <c r="AF106" s="104" t="e">
        <f ca="true">+IF(AND(ISNUMBER(OFFSET('Sanitation Data'!$E$5,0,10*ROW('Sanitation Data'!E100))),'Data Summary'!CU106="Yes"),100-OFFSET('Sanitation Data'!$E$5,0,10*ROW('Sanitation Data'!E100)),NA())</f>
        <v>#N/A</v>
      </c>
      <c r="AG106" s="104" t="e">
        <f ca="true">+IF(AND(ISNUMBER(OFFSET('Sanitation Data'!$E$7,0,10*ROW('Sanitation Data'!E100))),'Data Summary'!CV106="Yes"),OFFSET('Sanitation Data'!$E$7,0,10*ROW('Sanitation Data'!E100)),NA())</f>
        <v>#N/A</v>
      </c>
      <c r="AH106" s="104" t="e">
        <f ca="true">+IF(AND(ISNUMBER(OFFSET('Sanitation Data'!$E$11,0,10*ROW('Sanitation Data'!E100))),'Data Summary'!CW106="Yes"),OFFSET('Sanitation Data'!$E$11,0,10*ROW('Sanitation Data'!E100)),NA())</f>
        <v>#N/A</v>
      </c>
      <c r="AI106" s="104" t="e">
        <f ca="true">+IF(AND(ISNUMBER(OFFSET('Sanitation Data'!$E$12,0,10*ROW('Sanitation Data'!E100))),'Data Summary'!CX106="Yes"),OFFSET('Sanitation Data'!$E$12,0,10*ROW('Sanitation Data'!E100)),NA())</f>
        <v>#N/A</v>
      </c>
      <c r="AJ106" s="104" t="e">
        <f ca="true">+IF(AND(ISNUMBER(OFFSET('Sanitation Data'!$E$13,0,10*ROW('Sanitation Data'!E100))),'Data Summary'!CY106="Yes"),OFFSET('Sanitation Data'!$E$13,0,10*ROW('Sanitation Data'!E100)),NA())</f>
        <v>#N/A</v>
      </c>
      <c r="AK106" s="104" t="e">
        <f ca="true">+IF(AND(ISNUMBER(OFFSET('Sanitation Data'!$F$5,0,10*ROW('Sanitation Data'!F100))),'Data Summary'!CZ106="Yes"),100-OFFSET('Sanitation Data'!$F$5,0,10*ROW('Sanitation Data'!F100)),NA())</f>
        <v>#N/A</v>
      </c>
      <c r="AL106" s="104" t="e">
        <f ca="true">+IF(AND(ISNUMBER(OFFSET('Sanitation Data'!$F$7,0,10*ROW('Sanitation Data'!F100))),'Data Summary'!DA106="Yes"),OFFSET('Sanitation Data'!$F$7,0,10*ROW('Sanitation Data'!F100)),NA())</f>
        <v>#N/A</v>
      </c>
      <c r="AM106" s="104" t="e">
        <f ca="true">+IF(AND(ISNUMBER(OFFSET('Sanitation Data'!$F$11,0,10*ROW('Sanitation Data'!F100))),'Data Summary'!DB106="Yes"),OFFSET('Sanitation Data'!$F$11,0,10*ROW('Sanitation Data'!F100)),NA())</f>
        <v>#N/A</v>
      </c>
      <c r="AN106" s="104" t="e">
        <f ca="true">+IF(AND(ISNUMBER(OFFSET('Sanitation Data'!$F$12,0,10*ROW('Sanitation Data'!F100))),'Data Summary'!DC106="Yes"),OFFSET('Sanitation Data'!$F$12,0,10*ROW('Sanitation Data'!F100)),NA())</f>
        <v>#N/A</v>
      </c>
      <c r="AO106" s="104" t="e">
        <f ca="true">+IF(AND(ISNUMBER(OFFSET('Sanitation Data'!$F$13,0,10*ROW('Sanitation Data'!F100))),'Data Summary'!DD106="Yes"),OFFSET('Sanitation Data'!$F$13,0,10*ROW('Sanitation Data'!F100)),NA())</f>
        <v>#N/A</v>
      </c>
      <c r="AP106" s="104" t="e">
        <f ca="true">+IF(AND(ISNUMBER(OFFSET('Sanitation Data'!$G$5,0,10*ROW('Sanitation Data'!G100))),'Data Summary'!DE106="Yes"),100-OFFSET('Sanitation Data'!$G$5,0,10*ROW('Sanitation Data'!G100)),NA())</f>
        <v>#N/A</v>
      </c>
      <c r="AQ106" s="104" t="e">
        <f ca="true">+IF(AND(ISNUMBER(OFFSET('Sanitation Data'!$G$7,0,10*ROW('Sanitation Data'!G100))),'Data Summary'!DF106="Yes"),OFFSET('Sanitation Data'!$G$7,0,10*ROW('Sanitation Data'!G100)),NA())</f>
        <v>#N/A</v>
      </c>
      <c r="AR106" s="104" t="e">
        <f ca="true">+IF(AND(ISNUMBER(OFFSET('Sanitation Data'!$G$11,0,10*ROW('Sanitation Data'!G100))),'Data Summary'!DG106="Yes"),OFFSET('Sanitation Data'!$G$11,0,10*ROW('Sanitation Data'!G100)),NA())</f>
        <v>#N/A</v>
      </c>
      <c r="AS106" s="104" t="e">
        <f ca="true">+IF(AND(ISNUMBER(OFFSET('Sanitation Data'!$G$12,0,10*ROW('Sanitation Data'!G100))),'Data Summary'!DH106="Yes"),OFFSET('Sanitation Data'!$G$12,0,10*ROW('Sanitation Data'!G100)),NA())</f>
        <v>#N/A</v>
      </c>
      <c r="AT106" s="104" t="e">
        <f ca="true">+IF(AND(ISNUMBER(OFFSET('Sanitation Data'!$G$13,0,10*ROW('Sanitation Data'!G100))),'Data Summary'!DI106="Yes"),OFFSET('Sanitation Data'!$G$13,0,10*ROW('Sanitation Data'!G100)),NA())</f>
        <v>#N/A</v>
      </c>
      <c r="AU106" s="104" t="e">
        <f ca="true">+IF(AND(ISNUMBER(OFFSET('Sanitation Data'!$H$5,0,10*ROW('Sanitation Data'!H100))),'Data Summary'!DJ106="Yes"),100-OFFSET('Sanitation Data'!$H$5,0,10*ROW('Sanitation Data'!H100)),NA())</f>
        <v>#N/A</v>
      </c>
      <c r="AV106" s="104" t="e">
        <f ca="true">+IF(AND(ISNUMBER(OFFSET('Sanitation Data'!$H$7,0,10*ROW('Sanitation Data'!H100))),'Data Summary'!DK106="Yes"),OFFSET('Sanitation Data'!$H$7,0,10*ROW('Sanitation Data'!H100)),NA())</f>
        <v>#N/A</v>
      </c>
      <c r="AW106" s="104" t="e">
        <f ca="true">+IF(AND(ISNUMBER(OFFSET('Sanitation Data'!$H$11,0,10*ROW('Sanitation Data'!H100))),'Data Summary'!DL106="Yes"),OFFSET('Sanitation Data'!$H$11,0,10*ROW('Sanitation Data'!H100)),NA())</f>
        <v>#N/A</v>
      </c>
      <c r="AX106" s="104" t="e">
        <f ca="true">+IF(AND(ISNUMBER(OFFSET('Sanitation Data'!$H$12,0,10*ROW('Sanitation Data'!H100))),'Data Summary'!DM106="Yes"),OFFSET('Sanitation Data'!$H$12,0,10*ROW('Sanitation Data'!H100)),NA())</f>
        <v>#N/A</v>
      </c>
      <c r="AY106" s="104" t="e">
        <f ca="true">+IF(AND(ISNUMBER(OFFSET('Sanitation Data'!$H$13,0,10*ROW('Sanitation Data'!H100))),'Data Summary'!DN106="Yes"),OFFSET('Sanitation Data'!$H$13,0,10*ROW('Sanitation Data'!H100)),NA())</f>
        <v>#N/A</v>
      </c>
      <c r="AZ106" s="109" t="e">
        <f ca="true">+IF(AND(ISNUMBER(OFFSET('Hygiene Data'!$C$6,0,10*ROW('Hygiene Data'!C100))),'Data Summary'!DO106="Yes"),OFFSET('Hygiene Data'!$C$6,0,10*ROW('Hygiene Data'!C100)),NA())</f>
        <v>#N/A</v>
      </c>
      <c r="BA106" s="109" t="e">
        <f ca="true">+IF(AND(ISNUMBER(OFFSET('Hygiene Data'!$C$8,0,10*ROW('Hygiene Data'!C100))),'Data Summary'!DP106="Yes"),OFFSET('Hygiene Data'!$C$8,0,10*ROW('Hygiene Data'!C100)),NA())</f>
        <v>#N/A</v>
      </c>
      <c r="BB106" s="109" t="e">
        <f ca="true">+IF(AND(ISNUMBER(OFFSET('Hygiene Data'!$C$10,0,10*ROW('Hygiene Data'!C100))),'Data Summary'!DQ106="Yes"),OFFSET('Hygiene Data'!$C$10,0,10*ROW('Hygiene Data'!C100)),NA())</f>
        <v>#N/A</v>
      </c>
      <c r="BC106" s="109" t="e">
        <f ca="true">+IF(AND(ISNUMBER(OFFSET('Hygiene Data'!$D$6,0,10*ROW('Hygiene Data'!D100))),'Data Summary'!DR106="Yes"),OFFSET('Hygiene Data'!$D$6,0,10*ROW('Hygiene Data'!D100)),NA())</f>
        <v>#N/A</v>
      </c>
      <c r="BD106" s="109" t="e">
        <f ca="true">+IF(AND(ISNUMBER(OFFSET('Hygiene Data'!$D$8,0,10*ROW('Hygiene Data'!D100))),'Data Summary'!DS106="Yes"),OFFSET('Hygiene Data'!$D$8,0,10*ROW('Hygiene Data'!D100)),NA())</f>
        <v>#N/A</v>
      </c>
      <c r="BE106" s="109" t="e">
        <f ca="true">+IF(AND(ISNUMBER(OFFSET('Hygiene Data'!$D$10,0,10*ROW('Hygiene Data'!D100))),'Data Summary'!DT106="Yes"),OFFSET('Hygiene Data'!$D$10,0,10*ROW('Hygiene Data'!D100)),NA())</f>
        <v>#N/A</v>
      </c>
      <c r="BF106" s="109" t="e">
        <f ca="true">+IF(AND(ISNUMBER(OFFSET('Hygiene Data'!$E$6,0,10*ROW('Hygiene Data'!E100))),'Data Summary'!DU106="Yes"),OFFSET('Hygiene Data'!$E$6,0,10*ROW('Hygiene Data'!E100)),NA())</f>
        <v>#N/A</v>
      </c>
      <c r="BG106" s="109" t="e">
        <f ca="true">+IF(AND(ISNUMBER(OFFSET('Hygiene Data'!$E$8,0,10*ROW('Hygiene Data'!E100))),'Data Summary'!DV106="Yes"),OFFSET('Hygiene Data'!$E$8,0,10*ROW('Hygiene Data'!E100)),NA())</f>
        <v>#N/A</v>
      </c>
      <c r="BH106" s="109" t="e">
        <f ca="true">+IF(AND(ISNUMBER(OFFSET('Hygiene Data'!$E$10,0,10*ROW('Hygiene Data'!E100))),'Data Summary'!DW106="Yes"),OFFSET('Hygiene Data'!$E$10,0,10*ROW('Hygiene Data'!E100)),NA())</f>
        <v>#N/A</v>
      </c>
      <c r="BI106" s="109" t="e">
        <f ca="true">+IF(AND(ISNUMBER(OFFSET('Hygiene Data'!$F$6,0,10*ROW('Hygiene Data'!F100))),'Data Summary'!DX106="Yes"),OFFSET('Hygiene Data'!$F$6,0,10*ROW('Hygiene Data'!F100)),NA())</f>
        <v>#N/A</v>
      </c>
      <c r="BJ106" s="109" t="e">
        <f ca="true">+IF(AND(ISNUMBER(OFFSET('Hygiene Data'!$F$8,0,10*ROW('Hygiene Data'!F100))),'Data Summary'!DY106="Yes"),OFFSET('Hygiene Data'!$F$8,0,10*ROW('Hygiene Data'!F100)),NA())</f>
        <v>#N/A</v>
      </c>
      <c r="BK106" s="109" t="e">
        <f ca="true">+IF(AND(ISNUMBER(OFFSET('Hygiene Data'!$F$10,0,10*ROW('Hygiene Data'!F100))),'Data Summary'!DZ106="Yes"),OFFSET('Hygiene Data'!$F$10,0,10*ROW('Hygiene Data'!F100)),NA())</f>
        <v>#N/A</v>
      </c>
      <c r="BL106" s="109" t="e">
        <f ca="true">+IF(AND(ISNUMBER(OFFSET('Hygiene Data'!$G$6,0,10*ROW('Hygiene Data'!G100))),'Data Summary'!EA106="Yes"),OFFSET('Hygiene Data'!$G$6,0,10*ROW('Hygiene Data'!G100)),NA())</f>
        <v>#N/A</v>
      </c>
      <c r="BM106" s="109" t="e">
        <f ca="true">+IF(AND(ISNUMBER(OFFSET('Hygiene Data'!$G$8,0,10*ROW('Hygiene Data'!G100))),'Data Summary'!EB106="Yes"),OFFSET('Hygiene Data'!$G$8,0,10*ROW('Hygiene Data'!G100)),NA())</f>
        <v>#N/A</v>
      </c>
      <c r="BN106" s="109" t="e">
        <f ca="true">+IF(AND(ISNUMBER(OFFSET('Hygiene Data'!$G$10,0,10*ROW('Hygiene Data'!G100))),'Data Summary'!EC106="Yes"),OFFSET('Hygiene Data'!$G$10,0,10*ROW('Hygiene Data'!G100)),NA())</f>
        <v>#N/A</v>
      </c>
      <c r="BO106" s="109" t="e">
        <f ca="true">+IF(AND(ISNUMBER(OFFSET('Hygiene Data'!$H$6,0,10*ROW('Hygiene Data'!H100))),'Data Summary'!ED106="Yes"),OFFSET('Hygiene Data'!$H$6,0,10*ROW('Hygiene Data'!H100)),NA())</f>
        <v>#N/A</v>
      </c>
      <c r="BP106" s="109" t="e">
        <f ca="true">+IF(AND(ISNUMBER(OFFSET('Hygiene Data'!$H$8,0,10*ROW('Hygiene Data'!H100))),'Data Summary'!EE106="Yes"),OFFSET('Hygiene Data'!$H$8,0,10*ROW('Hygiene Data'!H100)),NA())</f>
        <v>#N/A</v>
      </c>
      <c r="BQ106" s="109" t="e">
        <f ca="true">+IF(AND(ISNUMBER(OFFSET('Hygiene Data'!$H$10,0,10*ROW('Hygiene Data'!H100))),'Data Summary'!EF106="Yes"),OFFSET('Hygiene Data'!$H$10,0,10*ROW('Hygiene Data'!H100)),NA())</f>
        <v>#N/A</v>
      </c>
    </row>
    <row r="107" x14ac:dyDescent="0.2">
      <c r="A107" s="57" t="e">
        <f ca="true">+IF(OFFSET('Water Data'!$B$1,0,10*ROW('Water Data'!B101))="",NA(),OFFSET('Water Data'!$B$1,0,10*ROW('Water Data'!B101)))</f>
        <v>#N/A</v>
      </c>
      <c r="B107" s="57" t="e">
        <f ca="true">+IF(OFFSET('Water Data'!$A$3,0,10*ROW('Water Data'!A104))="",NA(),OFFSET('Water Data'!$A$3,0,10*ROW('Water Data'!A104)))</f>
        <v>#N/A</v>
      </c>
      <c r="C107" s="57" t="e">
        <f ca="true">+IF(OFFSET('Water Data'!$C$3,0,10*ROW('Water Data'!C104))="",NA(),OFFSET('Water Data'!$C$3,0,10*ROW('Water Data'!C104)))</f>
        <v>#N/A</v>
      </c>
      <c r="D107" s="58" t="e">
        <f ca="true">+IF(AND(ISNUMBER(OFFSET('Water Data'!$C$5,0,10*ROW('Water Data'!C101))),'Data Summary'!BS107="Yes"),100-OFFSET('Water Data'!$C$5,0,10*ROW('Water Data'!C101)),NA())</f>
        <v>#N/A</v>
      </c>
      <c r="E107" s="58" t="e">
        <f ca="true">+IF(AND(ISNUMBER(OFFSET('Water Data'!$C$7,0,10*ROW('Water Data'!C101))),'Data Summary'!BT107="Yes"),OFFSET('Water Data'!$C$7,0,10*ROW('Water Data'!C101)),NA())</f>
        <v>#N/A</v>
      </c>
      <c r="F107" s="58" t="e">
        <f ca="true">+IF(AND(ISNUMBER(OFFSET('Water Data'!$C$10,0,10*ROW('Water Data'!C101))),'Data Summary'!BU107="Yes"),OFFSET('Water Data'!$C$10,0,10*ROW('Water Data'!C101)),NA())</f>
        <v>#N/A</v>
      </c>
      <c r="G107" s="58" t="e">
        <f ca="true">+IF(AND(ISNUMBER(OFFSET('Water Data'!$D$5,0,10*ROW('Water Data'!D101))),'Data Summary'!BV107="Yes"),100-OFFSET('Water Data'!$D$5,0,10*ROW('Water Data'!D101)),NA())</f>
        <v>#N/A</v>
      </c>
      <c r="H107" s="58" t="e">
        <f ca="true">+IF(AND(ISNUMBER(OFFSET('Water Data'!$D$7,0,10*ROW('Water Data'!D101))),'Data Summary'!BW107="Yes"),OFFSET('Water Data'!$D$7,0,10*ROW('Water Data'!D101)),NA())</f>
        <v>#N/A</v>
      </c>
      <c r="I107" s="58" t="e">
        <f ca="true">+IF(AND(ISNUMBER(OFFSET('Water Data'!$D$10,0,10*ROW('Water Data'!D101))),'Data Summary'!BX107="Yes"),OFFSET('Water Data'!$D$10,0,10*ROW('Water Data'!D101)),NA())</f>
        <v>#N/A</v>
      </c>
      <c r="J107" s="58" t="e">
        <f ca="true">+IF(AND(ISNUMBER(OFFSET('Water Data'!$E$5,0,10*ROW('Water Data'!E101))),'Data Summary'!BY107="Yes"),100-OFFSET('Water Data'!$E$5,0,10*ROW('Water Data'!E101)),NA())</f>
        <v>#N/A</v>
      </c>
      <c r="K107" s="58" t="e">
        <f ca="true">+IF(AND(ISNUMBER(OFFSET('Water Data'!$E$7,0,10*ROW('Water Data'!E101))),'Data Summary'!BZ107="Yes"),OFFSET('Water Data'!$E$7,0,10*ROW('Water Data'!E101)),NA())</f>
        <v>#N/A</v>
      </c>
      <c r="L107" s="58" t="e">
        <f ca="true">+IF(AND(ISNUMBER(OFFSET('Water Data'!$E$10,0,10*ROW('Water Data'!E101))),'Data Summary'!CA107="Yes"),OFFSET('Water Data'!$E$10,0,10*ROW('Water Data'!E101)),NA())</f>
        <v>#N/A</v>
      </c>
      <c r="M107" s="58" t="e">
        <f ca="true">+IF(AND(ISNUMBER(OFFSET('Water Data'!$F$5,0,10*ROW('Water Data'!F101))),'Data Summary'!CB107="Yes"),100-OFFSET('Water Data'!$F$5,0,10*ROW('Water Data'!F101)),NA())</f>
        <v>#N/A</v>
      </c>
      <c r="N107" s="58" t="e">
        <f ca="true">+IF(AND(ISNUMBER(OFFSET('Water Data'!$F$7,0,10*ROW('Water Data'!F101))),'Data Summary'!CC107="Yes"),OFFSET('Water Data'!$F$7,0,10*ROW('Water Data'!F101)),NA())</f>
        <v>#N/A</v>
      </c>
      <c r="O107" s="58" t="e">
        <f ca="true">+IF(AND(ISNUMBER(OFFSET('Water Data'!$F$10,0,10*ROW('Water Data'!F101))),'Data Summary'!CD107="Yes"),OFFSET('Water Data'!$F$10,0,10*ROW('Water Data'!F101)),NA())</f>
        <v>#N/A</v>
      </c>
      <c r="P107" s="58" t="e">
        <f ca="true">+IF(AND(ISNUMBER(OFFSET('Water Data'!$G$5,0,10*ROW('Water Data'!G101))),'Data Summary'!CE107="Yes"),100-OFFSET('Water Data'!$G$5,0,10*ROW('Water Data'!G101)),NA())</f>
        <v>#N/A</v>
      </c>
      <c r="Q107" s="58" t="e">
        <f ca="true">+IF(AND(ISNUMBER(OFFSET('Water Data'!$G$7,0,10*ROW('Water Data'!G101))),'Data Summary'!CF107="Yes"),OFFSET('Water Data'!$G$7,0,10*ROW('Water Data'!G101)),NA())</f>
        <v>#N/A</v>
      </c>
      <c r="R107" s="58" t="e">
        <f ca="true">+IF(AND(ISNUMBER(OFFSET('Water Data'!$G$10,0,10*ROW('Water Data'!G101))),'Data Summary'!CG107="Yes"),OFFSET('Water Data'!$G$10,0,10*ROW('Water Data'!G101)),NA())</f>
        <v>#N/A</v>
      </c>
      <c r="S107" s="58" t="e">
        <f ca="true">+IF(AND(ISNUMBER(OFFSET('Water Data'!$H$5,0,10*ROW('Water Data'!H101))),'Data Summary'!CH107="Yes"),100-OFFSET('Water Data'!$H$5,0,10*ROW('Water Data'!H101)),NA())</f>
        <v>#N/A</v>
      </c>
      <c r="T107" s="58" t="e">
        <f ca="true">+IF(AND(ISNUMBER(OFFSET('Water Data'!$H$7,0,10*ROW('Water Data'!H101))),'Data Summary'!CI107="Yes"),OFFSET('Water Data'!$H$7,0,10*ROW('Water Data'!H101)),NA())</f>
        <v>#N/A</v>
      </c>
      <c r="U107" s="58" t="e">
        <f ca="true">+IF(AND(ISNUMBER(OFFSET('Water Data'!$H$10,0,10*ROW('Water Data'!H101))),'Data Summary'!CJ107="Yes"),OFFSET('Water Data'!$H$10,0,10*ROW('Water Data'!H101)),NA())</f>
        <v>#N/A</v>
      </c>
      <c r="V107" s="104" t="e">
        <f ca="true">+IF(AND(ISNUMBER(OFFSET('Sanitation Data'!$C$5,0,10*ROW('Sanitation Data'!C101))),'Data Summary'!CK107="Yes"),100-OFFSET('Sanitation Data'!$C$5,0,10*ROW('Sanitation Data'!C101)),NA())</f>
        <v>#N/A</v>
      </c>
      <c r="W107" s="104" t="e">
        <f ca="true">+IF(AND(ISNUMBER(OFFSET('Sanitation Data'!$C$7,0,10*ROW('Sanitation Data'!C101))),'Data Summary'!CL107="Yes"),OFFSET('Sanitation Data'!$C$7,0,10*ROW('Sanitation Data'!C101)),NA())</f>
        <v>#N/A</v>
      </c>
      <c r="X107" s="104" t="e">
        <f ca="true">+IF(AND(ISNUMBER(OFFSET('Sanitation Data'!$C$11,0,10*ROW('Sanitation Data'!C101))),'Data Summary'!CM107="Yes"),OFFSET('Sanitation Data'!$C$11,0,10*ROW('Sanitation Data'!C101)),NA())</f>
        <v>#N/A</v>
      </c>
      <c r="Y107" s="104" t="e">
        <f ca="true">+IF(AND(ISNUMBER(OFFSET('Sanitation Data'!$C$12,0,10*ROW('Sanitation Data'!C101))),'Data Summary'!CN107="Yes"),OFFSET('Sanitation Data'!$C$12,0,10*ROW('Sanitation Data'!C101)),NA())</f>
        <v>#N/A</v>
      </c>
      <c r="Z107" s="104" t="e">
        <f ca="true">+IF(AND(ISNUMBER(OFFSET('Sanitation Data'!$C$13,0,10*ROW('Sanitation Data'!C101))),'Data Summary'!CO107="Yes"),OFFSET('Sanitation Data'!$C$13,0,10*ROW('Sanitation Data'!C101)),NA())</f>
        <v>#N/A</v>
      </c>
      <c r="AA107" s="104" t="e">
        <f ca="true">+IF(AND(ISNUMBER(OFFSET('Sanitation Data'!$D$5,0,10*ROW('Sanitation Data'!D101))),'Data Summary'!CP107="Yes"),100-OFFSET('Sanitation Data'!$D$5,0,10*ROW('Sanitation Data'!D101)),NA())</f>
        <v>#N/A</v>
      </c>
      <c r="AB107" s="104" t="e">
        <f ca="true">+IF(AND(ISNUMBER(OFFSET('Sanitation Data'!$D$7,0,10*ROW('Sanitation Data'!D101))),'Data Summary'!CQ107="Yes"),OFFSET('Sanitation Data'!$D$7,0,10*ROW('Sanitation Data'!D101)),NA())</f>
        <v>#N/A</v>
      </c>
      <c r="AC107" s="104" t="e">
        <f ca="true">+IF(AND(ISNUMBER(OFFSET('Sanitation Data'!$D$11,0,10*ROW('Sanitation Data'!D101))),'Data Summary'!CR107="Yes"),OFFSET('Sanitation Data'!$D$11,0,10*ROW('Sanitation Data'!D101)),NA())</f>
        <v>#N/A</v>
      </c>
      <c r="AD107" s="104" t="e">
        <f ca="true">+IF(AND(ISNUMBER(OFFSET('Sanitation Data'!$D$12,0,10*ROW('Sanitation Data'!D101))),'Data Summary'!CS107="Yes"),OFFSET('Sanitation Data'!$D$12,0,10*ROW('Sanitation Data'!D101)),NA())</f>
        <v>#N/A</v>
      </c>
      <c r="AE107" s="104" t="e">
        <f ca="true">+IF(AND(ISNUMBER(OFFSET('Sanitation Data'!$D$13,0,10*ROW('Sanitation Data'!D101))),'Data Summary'!CT107="Yes"),OFFSET('Sanitation Data'!$D$13,0,10*ROW('Sanitation Data'!D101)),NA())</f>
        <v>#N/A</v>
      </c>
      <c r="AF107" s="104" t="e">
        <f ca="true">+IF(AND(ISNUMBER(OFFSET('Sanitation Data'!$E$5,0,10*ROW('Sanitation Data'!E101))),'Data Summary'!CU107="Yes"),100-OFFSET('Sanitation Data'!$E$5,0,10*ROW('Sanitation Data'!E101)),NA())</f>
        <v>#N/A</v>
      </c>
      <c r="AG107" s="104" t="e">
        <f ca="true">+IF(AND(ISNUMBER(OFFSET('Sanitation Data'!$E$7,0,10*ROW('Sanitation Data'!E101))),'Data Summary'!CV107="Yes"),OFFSET('Sanitation Data'!$E$7,0,10*ROW('Sanitation Data'!E101)),NA())</f>
        <v>#N/A</v>
      </c>
      <c r="AH107" s="104" t="e">
        <f ca="true">+IF(AND(ISNUMBER(OFFSET('Sanitation Data'!$E$11,0,10*ROW('Sanitation Data'!E101))),'Data Summary'!CW107="Yes"),OFFSET('Sanitation Data'!$E$11,0,10*ROW('Sanitation Data'!E101)),NA())</f>
        <v>#N/A</v>
      </c>
      <c r="AI107" s="104" t="e">
        <f ca="true">+IF(AND(ISNUMBER(OFFSET('Sanitation Data'!$E$12,0,10*ROW('Sanitation Data'!E101))),'Data Summary'!CX107="Yes"),OFFSET('Sanitation Data'!$E$12,0,10*ROW('Sanitation Data'!E101)),NA())</f>
        <v>#N/A</v>
      </c>
      <c r="AJ107" s="104" t="e">
        <f ca="true">+IF(AND(ISNUMBER(OFFSET('Sanitation Data'!$E$13,0,10*ROW('Sanitation Data'!E101))),'Data Summary'!CY107="Yes"),OFFSET('Sanitation Data'!$E$13,0,10*ROW('Sanitation Data'!E101)),NA())</f>
        <v>#N/A</v>
      </c>
      <c r="AK107" s="104" t="e">
        <f ca="true">+IF(AND(ISNUMBER(OFFSET('Sanitation Data'!$F$5,0,10*ROW('Sanitation Data'!F101))),'Data Summary'!CZ107="Yes"),100-OFFSET('Sanitation Data'!$F$5,0,10*ROW('Sanitation Data'!F101)),NA())</f>
        <v>#N/A</v>
      </c>
      <c r="AL107" s="104" t="e">
        <f ca="true">+IF(AND(ISNUMBER(OFFSET('Sanitation Data'!$F$7,0,10*ROW('Sanitation Data'!F101))),'Data Summary'!DA107="Yes"),OFFSET('Sanitation Data'!$F$7,0,10*ROW('Sanitation Data'!F101)),NA())</f>
        <v>#N/A</v>
      </c>
      <c r="AM107" s="104" t="e">
        <f ca="true">+IF(AND(ISNUMBER(OFFSET('Sanitation Data'!$F$11,0,10*ROW('Sanitation Data'!F101))),'Data Summary'!DB107="Yes"),OFFSET('Sanitation Data'!$F$11,0,10*ROW('Sanitation Data'!F101)),NA())</f>
        <v>#N/A</v>
      </c>
      <c r="AN107" s="104" t="e">
        <f ca="true">+IF(AND(ISNUMBER(OFFSET('Sanitation Data'!$F$12,0,10*ROW('Sanitation Data'!F101))),'Data Summary'!DC107="Yes"),OFFSET('Sanitation Data'!$F$12,0,10*ROW('Sanitation Data'!F101)),NA())</f>
        <v>#N/A</v>
      </c>
      <c r="AO107" s="104" t="e">
        <f ca="true">+IF(AND(ISNUMBER(OFFSET('Sanitation Data'!$F$13,0,10*ROW('Sanitation Data'!F101))),'Data Summary'!DD107="Yes"),OFFSET('Sanitation Data'!$F$13,0,10*ROW('Sanitation Data'!F101)),NA())</f>
        <v>#N/A</v>
      </c>
      <c r="AP107" s="104" t="e">
        <f ca="true">+IF(AND(ISNUMBER(OFFSET('Sanitation Data'!$G$5,0,10*ROW('Sanitation Data'!G101))),'Data Summary'!DE107="Yes"),100-OFFSET('Sanitation Data'!$G$5,0,10*ROW('Sanitation Data'!G101)),NA())</f>
        <v>#N/A</v>
      </c>
      <c r="AQ107" s="104" t="e">
        <f ca="true">+IF(AND(ISNUMBER(OFFSET('Sanitation Data'!$G$7,0,10*ROW('Sanitation Data'!G101))),'Data Summary'!DF107="Yes"),OFFSET('Sanitation Data'!$G$7,0,10*ROW('Sanitation Data'!G101)),NA())</f>
        <v>#N/A</v>
      </c>
      <c r="AR107" s="104" t="e">
        <f ca="true">+IF(AND(ISNUMBER(OFFSET('Sanitation Data'!$G$11,0,10*ROW('Sanitation Data'!G101))),'Data Summary'!DG107="Yes"),OFFSET('Sanitation Data'!$G$11,0,10*ROW('Sanitation Data'!G101)),NA())</f>
        <v>#N/A</v>
      </c>
      <c r="AS107" s="104" t="e">
        <f ca="true">+IF(AND(ISNUMBER(OFFSET('Sanitation Data'!$G$12,0,10*ROW('Sanitation Data'!G101))),'Data Summary'!DH107="Yes"),OFFSET('Sanitation Data'!$G$12,0,10*ROW('Sanitation Data'!G101)),NA())</f>
        <v>#N/A</v>
      </c>
      <c r="AT107" s="104" t="e">
        <f ca="true">+IF(AND(ISNUMBER(OFFSET('Sanitation Data'!$G$13,0,10*ROW('Sanitation Data'!G101))),'Data Summary'!DI107="Yes"),OFFSET('Sanitation Data'!$G$13,0,10*ROW('Sanitation Data'!G101)),NA())</f>
        <v>#N/A</v>
      </c>
      <c r="AU107" s="104" t="e">
        <f ca="true">+IF(AND(ISNUMBER(OFFSET('Sanitation Data'!$H$5,0,10*ROW('Sanitation Data'!H101))),'Data Summary'!DJ107="Yes"),100-OFFSET('Sanitation Data'!$H$5,0,10*ROW('Sanitation Data'!H101)),NA())</f>
        <v>#N/A</v>
      </c>
      <c r="AV107" s="104" t="e">
        <f ca="true">+IF(AND(ISNUMBER(OFFSET('Sanitation Data'!$H$7,0,10*ROW('Sanitation Data'!H101))),'Data Summary'!DK107="Yes"),OFFSET('Sanitation Data'!$H$7,0,10*ROW('Sanitation Data'!H101)),NA())</f>
        <v>#N/A</v>
      </c>
      <c r="AW107" s="104" t="e">
        <f ca="true">+IF(AND(ISNUMBER(OFFSET('Sanitation Data'!$H$11,0,10*ROW('Sanitation Data'!H101))),'Data Summary'!DL107="Yes"),OFFSET('Sanitation Data'!$H$11,0,10*ROW('Sanitation Data'!H101)),NA())</f>
        <v>#N/A</v>
      </c>
      <c r="AX107" s="104" t="e">
        <f ca="true">+IF(AND(ISNUMBER(OFFSET('Sanitation Data'!$H$12,0,10*ROW('Sanitation Data'!H101))),'Data Summary'!DM107="Yes"),OFFSET('Sanitation Data'!$H$12,0,10*ROW('Sanitation Data'!H101)),NA())</f>
        <v>#N/A</v>
      </c>
      <c r="AY107" s="104" t="e">
        <f ca="true">+IF(AND(ISNUMBER(OFFSET('Sanitation Data'!$H$13,0,10*ROW('Sanitation Data'!H101))),'Data Summary'!DN107="Yes"),OFFSET('Sanitation Data'!$H$13,0,10*ROW('Sanitation Data'!H101)),NA())</f>
        <v>#N/A</v>
      </c>
      <c r="AZ107" s="109" t="e">
        <f ca="true">+IF(AND(ISNUMBER(OFFSET('Hygiene Data'!$C$6,0,10*ROW('Hygiene Data'!C101))),'Data Summary'!DO107="Yes"),OFFSET('Hygiene Data'!$C$6,0,10*ROW('Hygiene Data'!C101)),NA())</f>
        <v>#N/A</v>
      </c>
      <c r="BA107" s="109" t="e">
        <f ca="true">+IF(AND(ISNUMBER(OFFSET('Hygiene Data'!$C$8,0,10*ROW('Hygiene Data'!C101))),'Data Summary'!DP107="Yes"),OFFSET('Hygiene Data'!$C$8,0,10*ROW('Hygiene Data'!C101)),NA())</f>
        <v>#N/A</v>
      </c>
      <c r="BB107" s="109" t="e">
        <f ca="true">+IF(AND(ISNUMBER(OFFSET('Hygiene Data'!$C$10,0,10*ROW('Hygiene Data'!C101))),'Data Summary'!DQ107="Yes"),OFFSET('Hygiene Data'!$C$10,0,10*ROW('Hygiene Data'!C101)),NA())</f>
        <v>#N/A</v>
      </c>
      <c r="BC107" s="109" t="e">
        <f ca="true">+IF(AND(ISNUMBER(OFFSET('Hygiene Data'!$D$6,0,10*ROW('Hygiene Data'!D101))),'Data Summary'!DR107="Yes"),OFFSET('Hygiene Data'!$D$6,0,10*ROW('Hygiene Data'!D101)),NA())</f>
        <v>#N/A</v>
      </c>
      <c r="BD107" s="109" t="e">
        <f ca="true">+IF(AND(ISNUMBER(OFFSET('Hygiene Data'!$D$8,0,10*ROW('Hygiene Data'!D101))),'Data Summary'!DS107="Yes"),OFFSET('Hygiene Data'!$D$8,0,10*ROW('Hygiene Data'!D101)),NA())</f>
        <v>#N/A</v>
      </c>
      <c r="BE107" s="109" t="e">
        <f ca="true">+IF(AND(ISNUMBER(OFFSET('Hygiene Data'!$D$10,0,10*ROW('Hygiene Data'!D101))),'Data Summary'!DT107="Yes"),OFFSET('Hygiene Data'!$D$10,0,10*ROW('Hygiene Data'!D101)),NA())</f>
        <v>#N/A</v>
      </c>
      <c r="BF107" s="109" t="e">
        <f ca="true">+IF(AND(ISNUMBER(OFFSET('Hygiene Data'!$E$6,0,10*ROW('Hygiene Data'!E101))),'Data Summary'!DU107="Yes"),OFFSET('Hygiene Data'!$E$6,0,10*ROW('Hygiene Data'!E101)),NA())</f>
        <v>#N/A</v>
      </c>
      <c r="BG107" s="109" t="e">
        <f ca="true">+IF(AND(ISNUMBER(OFFSET('Hygiene Data'!$E$8,0,10*ROW('Hygiene Data'!E101))),'Data Summary'!DV107="Yes"),OFFSET('Hygiene Data'!$E$8,0,10*ROW('Hygiene Data'!E101)),NA())</f>
        <v>#N/A</v>
      </c>
      <c r="BH107" s="109" t="e">
        <f ca="true">+IF(AND(ISNUMBER(OFFSET('Hygiene Data'!$E$10,0,10*ROW('Hygiene Data'!E101))),'Data Summary'!DW107="Yes"),OFFSET('Hygiene Data'!$E$10,0,10*ROW('Hygiene Data'!E101)),NA())</f>
        <v>#N/A</v>
      </c>
      <c r="BI107" s="109" t="e">
        <f ca="true">+IF(AND(ISNUMBER(OFFSET('Hygiene Data'!$F$6,0,10*ROW('Hygiene Data'!F101))),'Data Summary'!DX107="Yes"),OFFSET('Hygiene Data'!$F$6,0,10*ROW('Hygiene Data'!F101)),NA())</f>
        <v>#N/A</v>
      </c>
      <c r="BJ107" s="109" t="e">
        <f ca="true">+IF(AND(ISNUMBER(OFFSET('Hygiene Data'!$F$8,0,10*ROW('Hygiene Data'!F101))),'Data Summary'!DY107="Yes"),OFFSET('Hygiene Data'!$F$8,0,10*ROW('Hygiene Data'!F101)),NA())</f>
        <v>#N/A</v>
      </c>
      <c r="BK107" s="109" t="e">
        <f ca="true">+IF(AND(ISNUMBER(OFFSET('Hygiene Data'!$F$10,0,10*ROW('Hygiene Data'!F101))),'Data Summary'!DZ107="Yes"),OFFSET('Hygiene Data'!$F$10,0,10*ROW('Hygiene Data'!F101)),NA())</f>
        <v>#N/A</v>
      </c>
      <c r="BL107" s="109" t="e">
        <f ca="true">+IF(AND(ISNUMBER(OFFSET('Hygiene Data'!$G$6,0,10*ROW('Hygiene Data'!G101))),'Data Summary'!EA107="Yes"),OFFSET('Hygiene Data'!$G$6,0,10*ROW('Hygiene Data'!G101)),NA())</f>
        <v>#N/A</v>
      </c>
      <c r="BM107" s="109" t="e">
        <f ca="true">+IF(AND(ISNUMBER(OFFSET('Hygiene Data'!$G$8,0,10*ROW('Hygiene Data'!G101))),'Data Summary'!EB107="Yes"),OFFSET('Hygiene Data'!$G$8,0,10*ROW('Hygiene Data'!G101)),NA())</f>
        <v>#N/A</v>
      </c>
      <c r="BN107" s="109" t="e">
        <f ca="true">+IF(AND(ISNUMBER(OFFSET('Hygiene Data'!$G$10,0,10*ROW('Hygiene Data'!G101))),'Data Summary'!EC107="Yes"),OFFSET('Hygiene Data'!$G$10,0,10*ROW('Hygiene Data'!G101)),NA())</f>
        <v>#N/A</v>
      </c>
      <c r="BO107" s="109" t="e">
        <f ca="true">+IF(AND(ISNUMBER(OFFSET('Hygiene Data'!$H$6,0,10*ROW('Hygiene Data'!H101))),'Data Summary'!ED107="Yes"),OFFSET('Hygiene Data'!$H$6,0,10*ROW('Hygiene Data'!H101)),NA())</f>
        <v>#N/A</v>
      </c>
      <c r="BP107" s="109" t="e">
        <f ca="true">+IF(AND(ISNUMBER(OFFSET('Hygiene Data'!$H$8,0,10*ROW('Hygiene Data'!H101))),'Data Summary'!EE107="Yes"),OFFSET('Hygiene Data'!$H$8,0,10*ROW('Hygiene Data'!H101)),NA())</f>
        <v>#N/A</v>
      </c>
      <c r="BQ107" s="109" t="e">
        <f ca="true">+IF(AND(ISNUMBER(OFFSET('Hygiene Data'!$H$10,0,10*ROW('Hygiene Data'!H101))),'Data Summary'!EF107="Yes"),OFFSET('Hygiene Data'!$H$10,0,10*ROW('Hygiene Data'!H101)),NA())</f>
        <v>#N/A</v>
      </c>
    </row>
    <row r="108" x14ac:dyDescent="0.2">
      <c r="A108" s="57" t="e">
        <f ca="true">+IF(OFFSET('Water Data'!$B$1,0,10*ROW('Water Data'!B102))="",NA(),OFFSET('Water Data'!$B$1,0,10*ROW('Water Data'!B102)))</f>
        <v>#N/A</v>
      </c>
      <c r="B108" s="57" t="e">
        <f ca="true">+IF(OFFSET('Water Data'!$A$3,0,10*ROW('Water Data'!A105))="",NA(),OFFSET('Water Data'!$A$3,0,10*ROW('Water Data'!A105)))</f>
        <v>#N/A</v>
      </c>
      <c r="C108" s="57" t="e">
        <f ca="true">+IF(OFFSET('Water Data'!$C$3,0,10*ROW('Water Data'!C105))="",NA(),OFFSET('Water Data'!$C$3,0,10*ROW('Water Data'!C105)))</f>
        <v>#N/A</v>
      </c>
      <c r="D108" s="58" t="e">
        <f ca="true">+IF(AND(ISNUMBER(OFFSET('Water Data'!$C$5,0,10*ROW('Water Data'!C102))),'Data Summary'!BS108="Yes"),100-OFFSET('Water Data'!$C$5,0,10*ROW('Water Data'!C102)),NA())</f>
        <v>#N/A</v>
      </c>
      <c r="E108" s="58" t="e">
        <f ca="true">+IF(AND(ISNUMBER(OFFSET('Water Data'!$C$7,0,10*ROW('Water Data'!C102))),'Data Summary'!BT108="Yes"),OFFSET('Water Data'!$C$7,0,10*ROW('Water Data'!C102)),NA())</f>
        <v>#N/A</v>
      </c>
      <c r="F108" s="58" t="e">
        <f ca="true">+IF(AND(ISNUMBER(OFFSET('Water Data'!$C$10,0,10*ROW('Water Data'!C102))),'Data Summary'!BU108="Yes"),OFFSET('Water Data'!$C$10,0,10*ROW('Water Data'!C102)),NA())</f>
        <v>#N/A</v>
      </c>
      <c r="G108" s="58" t="e">
        <f ca="true">+IF(AND(ISNUMBER(OFFSET('Water Data'!$D$5,0,10*ROW('Water Data'!D102))),'Data Summary'!BV108="Yes"),100-OFFSET('Water Data'!$D$5,0,10*ROW('Water Data'!D102)),NA())</f>
        <v>#N/A</v>
      </c>
      <c r="H108" s="58" t="e">
        <f ca="true">+IF(AND(ISNUMBER(OFFSET('Water Data'!$D$7,0,10*ROW('Water Data'!D102))),'Data Summary'!BW108="Yes"),OFFSET('Water Data'!$D$7,0,10*ROW('Water Data'!D102)),NA())</f>
        <v>#N/A</v>
      </c>
      <c r="I108" s="58" t="e">
        <f ca="true">+IF(AND(ISNUMBER(OFFSET('Water Data'!$D$10,0,10*ROW('Water Data'!D102))),'Data Summary'!BX108="Yes"),OFFSET('Water Data'!$D$10,0,10*ROW('Water Data'!D102)),NA())</f>
        <v>#N/A</v>
      </c>
      <c r="J108" s="58" t="e">
        <f ca="true">+IF(AND(ISNUMBER(OFFSET('Water Data'!$E$5,0,10*ROW('Water Data'!E102))),'Data Summary'!BY108="Yes"),100-OFFSET('Water Data'!$E$5,0,10*ROW('Water Data'!E102)),NA())</f>
        <v>#N/A</v>
      </c>
      <c r="K108" s="58" t="e">
        <f ca="true">+IF(AND(ISNUMBER(OFFSET('Water Data'!$E$7,0,10*ROW('Water Data'!E102))),'Data Summary'!BZ108="Yes"),OFFSET('Water Data'!$E$7,0,10*ROW('Water Data'!E102)),NA())</f>
        <v>#N/A</v>
      </c>
      <c r="L108" s="58" t="e">
        <f ca="true">+IF(AND(ISNUMBER(OFFSET('Water Data'!$E$10,0,10*ROW('Water Data'!E102))),'Data Summary'!CA108="Yes"),OFFSET('Water Data'!$E$10,0,10*ROW('Water Data'!E102)),NA())</f>
        <v>#N/A</v>
      </c>
      <c r="M108" s="58" t="e">
        <f ca="true">+IF(AND(ISNUMBER(OFFSET('Water Data'!$F$5,0,10*ROW('Water Data'!F102))),'Data Summary'!CB108="Yes"),100-OFFSET('Water Data'!$F$5,0,10*ROW('Water Data'!F102)),NA())</f>
        <v>#N/A</v>
      </c>
      <c r="N108" s="58" t="e">
        <f ca="true">+IF(AND(ISNUMBER(OFFSET('Water Data'!$F$7,0,10*ROW('Water Data'!F102))),'Data Summary'!CC108="Yes"),OFFSET('Water Data'!$F$7,0,10*ROW('Water Data'!F102)),NA())</f>
        <v>#N/A</v>
      </c>
      <c r="O108" s="58" t="e">
        <f ca="true">+IF(AND(ISNUMBER(OFFSET('Water Data'!$F$10,0,10*ROW('Water Data'!F102))),'Data Summary'!CD108="Yes"),OFFSET('Water Data'!$F$10,0,10*ROW('Water Data'!F102)),NA())</f>
        <v>#N/A</v>
      </c>
      <c r="P108" s="58" t="e">
        <f ca="true">+IF(AND(ISNUMBER(OFFSET('Water Data'!$G$5,0,10*ROW('Water Data'!G102))),'Data Summary'!CE108="Yes"),100-OFFSET('Water Data'!$G$5,0,10*ROW('Water Data'!G102)),NA())</f>
        <v>#N/A</v>
      </c>
      <c r="Q108" s="58" t="e">
        <f ca="true">+IF(AND(ISNUMBER(OFFSET('Water Data'!$G$7,0,10*ROW('Water Data'!G102))),'Data Summary'!CF108="Yes"),OFFSET('Water Data'!$G$7,0,10*ROW('Water Data'!G102)),NA())</f>
        <v>#N/A</v>
      </c>
      <c r="R108" s="58" t="e">
        <f ca="true">+IF(AND(ISNUMBER(OFFSET('Water Data'!$G$10,0,10*ROW('Water Data'!G102))),'Data Summary'!CG108="Yes"),OFFSET('Water Data'!$G$10,0,10*ROW('Water Data'!G102)),NA())</f>
        <v>#N/A</v>
      </c>
      <c r="S108" s="58" t="e">
        <f ca="true">+IF(AND(ISNUMBER(OFFSET('Water Data'!$H$5,0,10*ROW('Water Data'!H102))),'Data Summary'!CH108="Yes"),100-OFFSET('Water Data'!$H$5,0,10*ROW('Water Data'!H102)),NA())</f>
        <v>#N/A</v>
      </c>
      <c r="T108" s="58" t="e">
        <f ca="true">+IF(AND(ISNUMBER(OFFSET('Water Data'!$H$7,0,10*ROW('Water Data'!H102))),'Data Summary'!CI108="Yes"),OFFSET('Water Data'!$H$7,0,10*ROW('Water Data'!H102)),NA())</f>
        <v>#N/A</v>
      </c>
      <c r="U108" s="58" t="e">
        <f ca="true">+IF(AND(ISNUMBER(OFFSET('Water Data'!$H$10,0,10*ROW('Water Data'!H102))),'Data Summary'!CJ108="Yes"),OFFSET('Water Data'!$H$10,0,10*ROW('Water Data'!H102)),NA())</f>
        <v>#N/A</v>
      </c>
      <c r="V108" s="104" t="e">
        <f ca="true">+IF(AND(ISNUMBER(OFFSET('Sanitation Data'!$C$5,0,10*ROW('Sanitation Data'!C102))),'Data Summary'!CK108="Yes"),100-OFFSET('Sanitation Data'!$C$5,0,10*ROW('Sanitation Data'!C102)),NA())</f>
        <v>#N/A</v>
      </c>
      <c r="W108" s="104" t="e">
        <f ca="true">+IF(AND(ISNUMBER(OFFSET('Sanitation Data'!$C$7,0,10*ROW('Sanitation Data'!C102))),'Data Summary'!CL108="Yes"),OFFSET('Sanitation Data'!$C$7,0,10*ROW('Sanitation Data'!C102)),NA())</f>
        <v>#N/A</v>
      </c>
      <c r="X108" s="104" t="e">
        <f ca="true">+IF(AND(ISNUMBER(OFFSET('Sanitation Data'!$C$11,0,10*ROW('Sanitation Data'!C102))),'Data Summary'!CM108="Yes"),OFFSET('Sanitation Data'!$C$11,0,10*ROW('Sanitation Data'!C102)),NA())</f>
        <v>#N/A</v>
      </c>
      <c r="Y108" s="104" t="e">
        <f ca="true">+IF(AND(ISNUMBER(OFFSET('Sanitation Data'!$C$12,0,10*ROW('Sanitation Data'!C102))),'Data Summary'!CN108="Yes"),OFFSET('Sanitation Data'!$C$12,0,10*ROW('Sanitation Data'!C102)),NA())</f>
        <v>#N/A</v>
      </c>
      <c r="Z108" s="104" t="e">
        <f ca="true">+IF(AND(ISNUMBER(OFFSET('Sanitation Data'!$C$13,0,10*ROW('Sanitation Data'!C102))),'Data Summary'!CO108="Yes"),OFFSET('Sanitation Data'!$C$13,0,10*ROW('Sanitation Data'!C102)),NA())</f>
        <v>#N/A</v>
      </c>
      <c r="AA108" s="104" t="e">
        <f ca="true">+IF(AND(ISNUMBER(OFFSET('Sanitation Data'!$D$5,0,10*ROW('Sanitation Data'!D102))),'Data Summary'!CP108="Yes"),100-OFFSET('Sanitation Data'!$D$5,0,10*ROW('Sanitation Data'!D102)),NA())</f>
        <v>#N/A</v>
      </c>
      <c r="AB108" s="104" t="e">
        <f ca="true">+IF(AND(ISNUMBER(OFFSET('Sanitation Data'!$D$7,0,10*ROW('Sanitation Data'!D102))),'Data Summary'!CQ108="Yes"),OFFSET('Sanitation Data'!$D$7,0,10*ROW('Sanitation Data'!D102)),NA())</f>
        <v>#N/A</v>
      </c>
      <c r="AC108" s="104" t="e">
        <f ca="true">+IF(AND(ISNUMBER(OFFSET('Sanitation Data'!$D$11,0,10*ROW('Sanitation Data'!D102))),'Data Summary'!CR108="Yes"),OFFSET('Sanitation Data'!$D$11,0,10*ROW('Sanitation Data'!D102)),NA())</f>
        <v>#N/A</v>
      </c>
      <c r="AD108" s="104" t="e">
        <f ca="true">+IF(AND(ISNUMBER(OFFSET('Sanitation Data'!$D$12,0,10*ROW('Sanitation Data'!D102))),'Data Summary'!CS108="Yes"),OFFSET('Sanitation Data'!$D$12,0,10*ROW('Sanitation Data'!D102)),NA())</f>
        <v>#N/A</v>
      </c>
      <c r="AE108" s="104" t="e">
        <f ca="true">+IF(AND(ISNUMBER(OFFSET('Sanitation Data'!$D$13,0,10*ROW('Sanitation Data'!D102))),'Data Summary'!CT108="Yes"),OFFSET('Sanitation Data'!$D$13,0,10*ROW('Sanitation Data'!D102)),NA())</f>
        <v>#N/A</v>
      </c>
      <c r="AF108" s="104" t="e">
        <f ca="true">+IF(AND(ISNUMBER(OFFSET('Sanitation Data'!$E$5,0,10*ROW('Sanitation Data'!E102))),'Data Summary'!CU108="Yes"),100-OFFSET('Sanitation Data'!$E$5,0,10*ROW('Sanitation Data'!E102)),NA())</f>
        <v>#N/A</v>
      </c>
      <c r="AG108" s="104" t="e">
        <f ca="true">+IF(AND(ISNUMBER(OFFSET('Sanitation Data'!$E$7,0,10*ROW('Sanitation Data'!E102))),'Data Summary'!CV108="Yes"),OFFSET('Sanitation Data'!$E$7,0,10*ROW('Sanitation Data'!E102)),NA())</f>
        <v>#N/A</v>
      </c>
      <c r="AH108" s="104" t="e">
        <f ca="true">+IF(AND(ISNUMBER(OFFSET('Sanitation Data'!$E$11,0,10*ROW('Sanitation Data'!E102))),'Data Summary'!CW108="Yes"),OFFSET('Sanitation Data'!$E$11,0,10*ROW('Sanitation Data'!E102)),NA())</f>
        <v>#N/A</v>
      </c>
      <c r="AI108" s="104" t="e">
        <f ca="true">+IF(AND(ISNUMBER(OFFSET('Sanitation Data'!$E$12,0,10*ROW('Sanitation Data'!E102))),'Data Summary'!CX108="Yes"),OFFSET('Sanitation Data'!$E$12,0,10*ROW('Sanitation Data'!E102)),NA())</f>
        <v>#N/A</v>
      </c>
      <c r="AJ108" s="104" t="e">
        <f ca="true">+IF(AND(ISNUMBER(OFFSET('Sanitation Data'!$E$13,0,10*ROW('Sanitation Data'!E102))),'Data Summary'!CY108="Yes"),OFFSET('Sanitation Data'!$E$13,0,10*ROW('Sanitation Data'!E102)),NA())</f>
        <v>#N/A</v>
      </c>
      <c r="AK108" s="104" t="e">
        <f ca="true">+IF(AND(ISNUMBER(OFFSET('Sanitation Data'!$F$5,0,10*ROW('Sanitation Data'!F102))),'Data Summary'!CZ108="Yes"),100-OFFSET('Sanitation Data'!$F$5,0,10*ROW('Sanitation Data'!F102)),NA())</f>
        <v>#N/A</v>
      </c>
      <c r="AL108" s="104" t="e">
        <f ca="true">+IF(AND(ISNUMBER(OFFSET('Sanitation Data'!$F$7,0,10*ROW('Sanitation Data'!F102))),'Data Summary'!DA108="Yes"),OFFSET('Sanitation Data'!$F$7,0,10*ROW('Sanitation Data'!F102)),NA())</f>
        <v>#N/A</v>
      </c>
      <c r="AM108" s="104" t="e">
        <f ca="true">+IF(AND(ISNUMBER(OFFSET('Sanitation Data'!$F$11,0,10*ROW('Sanitation Data'!F102))),'Data Summary'!DB108="Yes"),OFFSET('Sanitation Data'!$F$11,0,10*ROW('Sanitation Data'!F102)),NA())</f>
        <v>#N/A</v>
      </c>
      <c r="AN108" s="104" t="e">
        <f ca="true">+IF(AND(ISNUMBER(OFFSET('Sanitation Data'!$F$12,0,10*ROW('Sanitation Data'!F102))),'Data Summary'!DC108="Yes"),OFFSET('Sanitation Data'!$F$12,0,10*ROW('Sanitation Data'!F102)),NA())</f>
        <v>#N/A</v>
      </c>
      <c r="AO108" s="104" t="e">
        <f ca="true">+IF(AND(ISNUMBER(OFFSET('Sanitation Data'!$F$13,0,10*ROW('Sanitation Data'!F102))),'Data Summary'!DD108="Yes"),OFFSET('Sanitation Data'!$F$13,0,10*ROW('Sanitation Data'!F102)),NA())</f>
        <v>#N/A</v>
      </c>
      <c r="AP108" s="104" t="e">
        <f ca="true">+IF(AND(ISNUMBER(OFFSET('Sanitation Data'!$G$5,0,10*ROW('Sanitation Data'!G102))),'Data Summary'!DE108="Yes"),100-OFFSET('Sanitation Data'!$G$5,0,10*ROW('Sanitation Data'!G102)),NA())</f>
        <v>#N/A</v>
      </c>
      <c r="AQ108" s="104" t="e">
        <f ca="true">+IF(AND(ISNUMBER(OFFSET('Sanitation Data'!$G$7,0,10*ROW('Sanitation Data'!G102))),'Data Summary'!DF108="Yes"),OFFSET('Sanitation Data'!$G$7,0,10*ROW('Sanitation Data'!G102)),NA())</f>
        <v>#N/A</v>
      </c>
      <c r="AR108" s="104" t="e">
        <f ca="true">+IF(AND(ISNUMBER(OFFSET('Sanitation Data'!$G$11,0,10*ROW('Sanitation Data'!G102))),'Data Summary'!DG108="Yes"),OFFSET('Sanitation Data'!$G$11,0,10*ROW('Sanitation Data'!G102)),NA())</f>
        <v>#N/A</v>
      </c>
      <c r="AS108" s="104" t="e">
        <f ca="true">+IF(AND(ISNUMBER(OFFSET('Sanitation Data'!$G$12,0,10*ROW('Sanitation Data'!G102))),'Data Summary'!DH108="Yes"),OFFSET('Sanitation Data'!$G$12,0,10*ROW('Sanitation Data'!G102)),NA())</f>
        <v>#N/A</v>
      </c>
      <c r="AT108" s="104" t="e">
        <f ca="true">+IF(AND(ISNUMBER(OFFSET('Sanitation Data'!$G$13,0,10*ROW('Sanitation Data'!G102))),'Data Summary'!DI108="Yes"),OFFSET('Sanitation Data'!$G$13,0,10*ROW('Sanitation Data'!G102)),NA())</f>
        <v>#N/A</v>
      </c>
      <c r="AU108" s="104" t="e">
        <f ca="true">+IF(AND(ISNUMBER(OFFSET('Sanitation Data'!$H$5,0,10*ROW('Sanitation Data'!H102))),'Data Summary'!DJ108="Yes"),100-OFFSET('Sanitation Data'!$H$5,0,10*ROW('Sanitation Data'!H102)),NA())</f>
        <v>#N/A</v>
      </c>
      <c r="AV108" s="104" t="e">
        <f ca="true">+IF(AND(ISNUMBER(OFFSET('Sanitation Data'!$H$7,0,10*ROW('Sanitation Data'!H102))),'Data Summary'!DK108="Yes"),OFFSET('Sanitation Data'!$H$7,0,10*ROW('Sanitation Data'!H102)),NA())</f>
        <v>#N/A</v>
      </c>
      <c r="AW108" s="104" t="e">
        <f ca="true">+IF(AND(ISNUMBER(OFFSET('Sanitation Data'!$H$11,0,10*ROW('Sanitation Data'!H102))),'Data Summary'!DL108="Yes"),OFFSET('Sanitation Data'!$H$11,0,10*ROW('Sanitation Data'!H102)),NA())</f>
        <v>#N/A</v>
      </c>
      <c r="AX108" s="104" t="e">
        <f ca="true">+IF(AND(ISNUMBER(OFFSET('Sanitation Data'!$H$12,0,10*ROW('Sanitation Data'!H102))),'Data Summary'!DM108="Yes"),OFFSET('Sanitation Data'!$H$12,0,10*ROW('Sanitation Data'!H102)),NA())</f>
        <v>#N/A</v>
      </c>
      <c r="AY108" s="104" t="e">
        <f ca="true">+IF(AND(ISNUMBER(OFFSET('Sanitation Data'!$H$13,0,10*ROW('Sanitation Data'!H102))),'Data Summary'!DN108="Yes"),OFFSET('Sanitation Data'!$H$13,0,10*ROW('Sanitation Data'!H102)),NA())</f>
        <v>#N/A</v>
      </c>
      <c r="AZ108" s="109" t="e">
        <f ca="true">+IF(AND(ISNUMBER(OFFSET('Hygiene Data'!$C$6,0,10*ROW('Hygiene Data'!C102))),'Data Summary'!DO108="Yes"),OFFSET('Hygiene Data'!$C$6,0,10*ROW('Hygiene Data'!C102)),NA())</f>
        <v>#N/A</v>
      </c>
      <c r="BA108" s="109" t="e">
        <f ca="true">+IF(AND(ISNUMBER(OFFSET('Hygiene Data'!$C$8,0,10*ROW('Hygiene Data'!C102))),'Data Summary'!DP108="Yes"),OFFSET('Hygiene Data'!$C$8,0,10*ROW('Hygiene Data'!C102)),NA())</f>
        <v>#N/A</v>
      </c>
      <c r="BB108" s="109" t="e">
        <f ca="true">+IF(AND(ISNUMBER(OFFSET('Hygiene Data'!$C$10,0,10*ROW('Hygiene Data'!C102))),'Data Summary'!DQ108="Yes"),OFFSET('Hygiene Data'!$C$10,0,10*ROW('Hygiene Data'!C102)),NA())</f>
        <v>#N/A</v>
      </c>
      <c r="BC108" s="109" t="e">
        <f ca="true">+IF(AND(ISNUMBER(OFFSET('Hygiene Data'!$D$6,0,10*ROW('Hygiene Data'!D102))),'Data Summary'!DR108="Yes"),OFFSET('Hygiene Data'!$D$6,0,10*ROW('Hygiene Data'!D102)),NA())</f>
        <v>#N/A</v>
      </c>
      <c r="BD108" s="109" t="e">
        <f ca="true">+IF(AND(ISNUMBER(OFFSET('Hygiene Data'!$D$8,0,10*ROW('Hygiene Data'!D102))),'Data Summary'!DS108="Yes"),OFFSET('Hygiene Data'!$D$8,0,10*ROW('Hygiene Data'!D102)),NA())</f>
        <v>#N/A</v>
      </c>
      <c r="BE108" s="109" t="e">
        <f ca="true">+IF(AND(ISNUMBER(OFFSET('Hygiene Data'!$D$10,0,10*ROW('Hygiene Data'!D102))),'Data Summary'!DT108="Yes"),OFFSET('Hygiene Data'!$D$10,0,10*ROW('Hygiene Data'!D102)),NA())</f>
        <v>#N/A</v>
      </c>
      <c r="BF108" s="109" t="e">
        <f ca="true">+IF(AND(ISNUMBER(OFFSET('Hygiene Data'!$E$6,0,10*ROW('Hygiene Data'!E102))),'Data Summary'!DU108="Yes"),OFFSET('Hygiene Data'!$E$6,0,10*ROW('Hygiene Data'!E102)),NA())</f>
        <v>#N/A</v>
      </c>
      <c r="BG108" s="109" t="e">
        <f ca="true">+IF(AND(ISNUMBER(OFFSET('Hygiene Data'!$E$8,0,10*ROW('Hygiene Data'!E102))),'Data Summary'!DV108="Yes"),OFFSET('Hygiene Data'!$E$8,0,10*ROW('Hygiene Data'!E102)),NA())</f>
        <v>#N/A</v>
      </c>
      <c r="BH108" s="109" t="e">
        <f ca="true">+IF(AND(ISNUMBER(OFFSET('Hygiene Data'!$E$10,0,10*ROW('Hygiene Data'!E102))),'Data Summary'!DW108="Yes"),OFFSET('Hygiene Data'!$E$10,0,10*ROW('Hygiene Data'!E102)),NA())</f>
        <v>#N/A</v>
      </c>
      <c r="BI108" s="109" t="e">
        <f ca="true">+IF(AND(ISNUMBER(OFFSET('Hygiene Data'!$F$6,0,10*ROW('Hygiene Data'!F102))),'Data Summary'!DX108="Yes"),OFFSET('Hygiene Data'!$F$6,0,10*ROW('Hygiene Data'!F102)),NA())</f>
        <v>#N/A</v>
      </c>
      <c r="BJ108" s="109" t="e">
        <f ca="true">+IF(AND(ISNUMBER(OFFSET('Hygiene Data'!$F$8,0,10*ROW('Hygiene Data'!F102))),'Data Summary'!DY108="Yes"),OFFSET('Hygiene Data'!$F$8,0,10*ROW('Hygiene Data'!F102)),NA())</f>
        <v>#N/A</v>
      </c>
      <c r="BK108" s="109" t="e">
        <f ca="true">+IF(AND(ISNUMBER(OFFSET('Hygiene Data'!$F$10,0,10*ROW('Hygiene Data'!F102))),'Data Summary'!DZ108="Yes"),OFFSET('Hygiene Data'!$F$10,0,10*ROW('Hygiene Data'!F102)),NA())</f>
        <v>#N/A</v>
      </c>
      <c r="BL108" s="109" t="e">
        <f ca="true">+IF(AND(ISNUMBER(OFFSET('Hygiene Data'!$G$6,0,10*ROW('Hygiene Data'!G102))),'Data Summary'!EA108="Yes"),OFFSET('Hygiene Data'!$G$6,0,10*ROW('Hygiene Data'!G102)),NA())</f>
        <v>#N/A</v>
      </c>
      <c r="BM108" s="109" t="e">
        <f ca="true">+IF(AND(ISNUMBER(OFFSET('Hygiene Data'!$G$8,0,10*ROW('Hygiene Data'!G102))),'Data Summary'!EB108="Yes"),OFFSET('Hygiene Data'!$G$8,0,10*ROW('Hygiene Data'!G102)),NA())</f>
        <v>#N/A</v>
      </c>
      <c r="BN108" s="109" t="e">
        <f ca="true">+IF(AND(ISNUMBER(OFFSET('Hygiene Data'!$G$10,0,10*ROW('Hygiene Data'!G102))),'Data Summary'!EC108="Yes"),OFFSET('Hygiene Data'!$G$10,0,10*ROW('Hygiene Data'!G102)),NA())</f>
        <v>#N/A</v>
      </c>
      <c r="BO108" s="109" t="e">
        <f ca="true">+IF(AND(ISNUMBER(OFFSET('Hygiene Data'!$H$6,0,10*ROW('Hygiene Data'!H102))),'Data Summary'!ED108="Yes"),OFFSET('Hygiene Data'!$H$6,0,10*ROW('Hygiene Data'!H102)),NA())</f>
        <v>#N/A</v>
      </c>
      <c r="BP108" s="109" t="e">
        <f ca="true">+IF(AND(ISNUMBER(OFFSET('Hygiene Data'!$H$8,0,10*ROW('Hygiene Data'!H102))),'Data Summary'!EE108="Yes"),OFFSET('Hygiene Data'!$H$8,0,10*ROW('Hygiene Data'!H102)),NA())</f>
        <v>#N/A</v>
      </c>
      <c r="BQ108" s="109" t="e">
        <f ca="true">+IF(AND(ISNUMBER(OFFSET('Hygiene Data'!$H$10,0,10*ROW('Hygiene Data'!H102))),'Data Summary'!EF108="Yes"),OFFSET('Hygiene Data'!$H$10,0,10*ROW('Hygiene Data'!H102)),NA())</f>
        <v>#N/A</v>
      </c>
    </row>
    <row r="109" x14ac:dyDescent="0.2">
      <c r="A109" s="57" t="e">
        <f ca="true">+IF(OFFSET('Water Data'!$B$1,0,10*ROW('Water Data'!B103))="",NA(),OFFSET('Water Data'!$B$1,0,10*ROW('Water Data'!B103)))</f>
        <v>#N/A</v>
      </c>
      <c r="B109" s="57" t="e">
        <f ca="true">+IF(OFFSET('Water Data'!$A$3,0,10*ROW('Water Data'!A106))="",NA(),OFFSET('Water Data'!$A$3,0,10*ROW('Water Data'!A106)))</f>
        <v>#N/A</v>
      </c>
      <c r="C109" s="57" t="e">
        <f ca="true">+IF(OFFSET('Water Data'!$C$3,0,10*ROW('Water Data'!C106))="",NA(),OFFSET('Water Data'!$C$3,0,10*ROW('Water Data'!C106)))</f>
        <v>#N/A</v>
      </c>
      <c r="D109" s="58" t="e">
        <f ca="true">+IF(AND(ISNUMBER(OFFSET('Water Data'!$C$5,0,10*ROW('Water Data'!C103))),'Data Summary'!BS109="Yes"),100-OFFSET('Water Data'!$C$5,0,10*ROW('Water Data'!C103)),NA())</f>
        <v>#N/A</v>
      </c>
      <c r="E109" s="58" t="e">
        <f ca="true">+IF(AND(ISNUMBER(OFFSET('Water Data'!$C$7,0,10*ROW('Water Data'!C103))),'Data Summary'!BT109="Yes"),OFFSET('Water Data'!$C$7,0,10*ROW('Water Data'!C103)),NA())</f>
        <v>#N/A</v>
      </c>
      <c r="F109" s="58" t="e">
        <f ca="true">+IF(AND(ISNUMBER(OFFSET('Water Data'!$C$10,0,10*ROW('Water Data'!C103))),'Data Summary'!BU109="Yes"),OFFSET('Water Data'!$C$10,0,10*ROW('Water Data'!C103)),NA())</f>
        <v>#N/A</v>
      </c>
      <c r="G109" s="58" t="e">
        <f ca="true">+IF(AND(ISNUMBER(OFFSET('Water Data'!$D$5,0,10*ROW('Water Data'!D103))),'Data Summary'!BV109="Yes"),100-OFFSET('Water Data'!$D$5,0,10*ROW('Water Data'!D103)),NA())</f>
        <v>#N/A</v>
      </c>
      <c r="H109" s="58" t="e">
        <f ca="true">+IF(AND(ISNUMBER(OFFSET('Water Data'!$D$7,0,10*ROW('Water Data'!D103))),'Data Summary'!BW109="Yes"),OFFSET('Water Data'!$D$7,0,10*ROW('Water Data'!D103)),NA())</f>
        <v>#N/A</v>
      </c>
      <c r="I109" s="58" t="e">
        <f ca="true">+IF(AND(ISNUMBER(OFFSET('Water Data'!$D$10,0,10*ROW('Water Data'!D103))),'Data Summary'!BX109="Yes"),OFFSET('Water Data'!$D$10,0,10*ROW('Water Data'!D103)),NA())</f>
        <v>#N/A</v>
      </c>
      <c r="J109" s="58" t="e">
        <f ca="true">+IF(AND(ISNUMBER(OFFSET('Water Data'!$E$5,0,10*ROW('Water Data'!E103))),'Data Summary'!BY109="Yes"),100-OFFSET('Water Data'!$E$5,0,10*ROW('Water Data'!E103)),NA())</f>
        <v>#N/A</v>
      </c>
      <c r="K109" s="58" t="e">
        <f ca="true">+IF(AND(ISNUMBER(OFFSET('Water Data'!$E$7,0,10*ROW('Water Data'!E103))),'Data Summary'!BZ109="Yes"),OFFSET('Water Data'!$E$7,0,10*ROW('Water Data'!E103)),NA())</f>
        <v>#N/A</v>
      </c>
      <c r="L109" s="58" t="e">
        <f ca="true">+IF(AND(ISNUMBER(OFFSET('Water Data'!$E$10,0,10*ROW('Water Data'!E103))),'Data Summary'!CA109="Yes"),OFFSET('Water Data'!$E$10,0,10*ROW('Water Data'!E103)),NA())</f>
        <v>#N/A</v>
      </c>
      <c r="M109" s="58" t="e">
        <f ca="true">+IF(AND(ISNUMBER(OFFSET('Water Data'!$F$5,0,10*ROW('Water Data'!F103))),'Data Summary'!CB109="Yes"),100-OFFSET('Water Data'!$F$5,0,10*ROW('Water Data'!F103)),NA())</f>
        <v>#N/A</v>
      </c>
      <c r="N109" s="58" t="e">
        <f ca="true">+IF(AND(ISNUMBER(OFFSET('Water Data'!$F$7,0,10*ROW('Water Data'!F103))),'Data Summary'!CC109="Yes"),OFFSET('Water Data'!$F$7,0,10*ROW('Water Data'!F103)),NA())</f>
        <v>#N/A</v>
      </c>
      <c r="O109" s="58" t="e">
        <f ca="true">+IF(AND(ISNUMBER(OFFSET('Water Data'!$F$10,0,10*ROW('Water Data'!F103))),'Data Summary'!CD109="Yes"),OFFSET('Water Data'!$F$10,0,10*ROW('Water Data'!F103)),NA())</f>
        <v>#N/A</v>
      </c>
      <c r="P109" s="58" t="e">
        <f ca="true">+IF(AND(ISNUMBER(OFFSET('Water Data'!$G$5,0,10*ROW('Water Data'!G103))),'Data Summary'!CE109="Yes"),100-OFFSET('Water Data'!$G$5,0,10*ROW('Water Data'!G103)),NA())</f>
        <v>#N/A</v>
      </c>
      <c r="Q109" s="58" t="e">
        <f ca="true">+IF(AND(ISNUMBER(OFFSET('Water Data'!$G$7,0,10*ROW('Water Data'!G103))),'Data Summary'!CF109="Yes"),OFFSET('Water Data'!$G$7,0,10*ROW('Water Data'!G103)),NA())</f>
        <v>#N/A</v>
      </c>
      <c r="R109" s="58" t="e">
        <f ca="true">+IF(AND(ISNUMBER(OFFSET('Water Data'!$G$10,0,10*ROW('Water Data'!G103))),'Data Summary'!CG109="Yes"),OFFSET('Water Data'!$G$10,0,10*ROW('Water Data'!G103)),NA())</f>
        <v>#N/A</v>
      </c>
      <c r="S109" s="58" t="e">
        <f ca="true">+IF(AND(ISNUMBER(OFFSET('Water Data'!$H$5,0,10*ROW('Water Data'!H103))),'Data Summary'!CH109="Yes"),100-OFFSET('Water Data'!$H$5,0,10*ROW('Water Data'!H103)),NA())</f>
        <v>#N/A</v>
      </c>
      <c r="T109" s="58" t="e">
        <f ca="true">+IF(AND(ISNUMBER(OFFSET('Water Data'!$H$7,0,10*ROW('Water Data'!H103))),'Data Summary'!CI109="Yes"),OFFSET('Water Data'!$H$7,0,10*ROW('Water Data'!H103)),NA())</f>
        <v>#N/A</v>
      </c>
      <c r="U109" s="58" t="e">
        <f ca="true">+IF(AND(ISNUMBER(OFFSET('Water Data'!$H$10,0,10*ROW('Water Data'!H103))),'Data Summary'!CJ109="Yes"),OFFSET('Water Data'!$H$10,0,10*ROW('Water Data'!H103)),NA())</f>
        <v>#N/A</v>
      </c>
      <c r="V109" s="104" t="e">
        <f ca="true">+IF(AND(ISNUMBER(OFFSET('Sanitation Data'!$C$5,0,10*ROW('Sanitation Data'!C103))),'Data Summary'!CK109="Yes"),100-OFFSET('Sanitation Data'!$C$5,0,10*ROW('Sanitation Data'!C103)),NA())</f>
        <v>#N/A</v>
      </c>
      <c r="W109" s="104" t="e">
        <f ca="true">+IF(AND(ISNUMBER(OFFSET('Sanitation Data'!$C$7,0,10*ROW('Sanitation Data'!C103))),'Data Summary'!CL109="Yes"),OFFSET('Sanitation Data'!$C$7,0,10*ROW('Sanitation Data'!C103)),NA())</f>
        <v>#N/A</v>
      </c>
      <c r="X109" s="104" t="e">
        <f ca="true">+IF(AND(ISNUMBER(OFFSET('Sanitation Data'!$C$11,0,10*ROW('Sanitation Data'!C103))),'Data Summary'!CM109="Yes"),OFFSET('Sanitation Data'!$C$11,0,10*ROW('Sanitation Data'!C103)),NA())</f>
        <v>#N/A</v>
      </c>
      <c r="Y109" s="104" t="e">
        <f ca="true">+IF(AND(ISNUMBER(OFFSET('Sanitation Data'!$C$12,0,10*ROW('Sanitation Data'!C103))),'Data Summary'!CN109="Yes"),OFFSET('Sanitation Data'!$C$12,0,10*ROW('Sanitation Data'!C103)),NA())</f>
        <v>#N/A</v>
      </c>
      <c r="Z109" s="104" t="e">
        <f ca="true">+IF(AND(ISNUMBER(OFFSET('Sanitation Data'!$C$13,0,10*ROW('Sanitation Data'!C103))),'Data Summary'!CO109="Yes"),OFFSET('Sanitation Data'!$C$13,0,10*ROW('Sanitation Data'!C103)),NA())</f>
        <v>#N/A</v>
      </c>
      <c r="AA109" s="104" t="e">
        <f ca="true">+IF(AND(ISNUMBER(OFFSET('Sanitation Data'!$D$5,0,10*ROW('Sanitation Data'!D103))),'Data Summary'!CP109="Yes"),100-OFFSET('Sanitation Data'!$D$5,0,10*ROW('Sanitation Data'!D103)),NA())</f>
        <v>#N/A</v>
      </c>
      <c r="AB109" s="104" t="e">
        <f ca="true">+IF(AND(ISNUMBER(OFFSET('Sanitation Data'!$D$7,0,10*ROW('Sanitation Data'!D103))),'Data Summary'!CQ109="Yes"),OFFSET('Sanitation Data'!$D$7,0,10*ROW('Sanitation Data'!D103)),NA())</f>
        <v>#N/A</v>
      </c>
      <c r="AC109" s="104" t="e">
        <f ca="true">+IF(AND(ISNUMBER(OFFSET('Sanitation Data'!$D$11,0,10*ROW('Sanitation Data'!D103))),'Data Summary'!CR109="Yes"),OFFSET('Sanitation Data'!$D$11,0,10*ROW('Sanitation Data'!D103)),NA())</f>
        <v>#N/A</v>
      </c>
      <c r="AD109" s="104" t="e">
        <f ca="true">+IF(AND(ISNUMBER(OFFSET('Sanitation Data'!$D$12,0,10*ROW('Sanitation Data'!D103))),'Data Summary'!CS109="Yes"),OFFSET('Sanitation Data'!$D$12,0,10*ROW('Sanitation Data'!D103)),NA())</f>
        <v>#N/A</v>
      </c>
      <c r="AE109" s="104" t="e">
        <f ca="true">+IF(AND(ISNUMBER(OFFSET('Sanitation Data'!$D$13,0,10*ROW('Sanitation Data'!D103))),'Data Summary'!CT109="Yes"),OFFSET('Sanitation Data'!$D$13,0,10*ROW('Sanitation Data'!D103)),NA())</f>
        <v>#N/A</v>
      </c>
      <c r="AF109" s="104" t="e">
        <f ca="true">+IF(AND(ISNUMBER(OFFSET('Sanitation Data'!$E$5,0,10*ROW('Sanitation Data'!E103))),'Data Summary'!CU109="Yes"),100-OFFSET('Sanitation Data'!$E$5,0,10*ROW('Sanitation Data'!E103)),NA())</f>
        <v>#N/A</v>
      </c>
      <c r="AG109" s="104" t="e">
        <f ca="true">+IF(AND(ISNUMBER(OFFSET('Sanitation Data'!$E$7,0,10*ROW('Sanitation Data'!E103))),'Data Summary'!CV109="Yes"),OFFSET('Sanitation Data'!$E$7,0,10*ROW('Sanitation Data'!E103)),NA())</f>
        <v>#N/A</v>
      </c>
      <c r="AH109" s="104" t="e">
        <f ca="true">+IF(AND(ISNUMBER(OFFSET('Sanitation Data'!$E$11,0,10*ROW('Sanitation Data'!E103))),'Data Summary'!CW109="Yes"),OFFSET('Sanitation Data'!$E$11,0,10*ROW('Sanitation Data'!E103)),NA())</f>
        <v>#N/A</v>
      </c>
      <c r="AI109" s="104" t="e">
        <f ca="true">+IF(AND(ISNUMBER(OFFSET('Sanitation Data'!$E$12,0,10*ROW('Sanitation Data'!E103))),'Data Summary'!CX109="Yes"),OFFSET('Sanitation Data'!$E$12,0,10*ROW('Sanitation Data'!E103)),NA())</f>
        <v>#N/A</v>
      </c>
      <c r="AJ109" s="104" t="e">
        <f ca="true">+IF(AND(ISNUMBER(OFFSET('Sanitation Data'!$E$13,0,10*ROW('Sanitation Data'!E103))),'Data Summary'!CY109="Yes"),OFFSET('Sanitation Data'!$E$13,0,10*ROW('Sanitation Data'!E103)),NA())</f>
        <v>#N/A</v>
      </c>
      <c r="AK109" s="104" t="e">
        <f ca="true">+IF(AND(ISNUMBER(OFFSET('Sanitation Data'!$F$5,0,10*ROW('Sanitation Data'!F103))),'Data Summary'!CZ109="Yes"),100-OFFSET('Sanitation Data'!$F$5,0,10*ROW('Sanitation Data'!F103)),NA())</f>
        <v>#N/A</v>
      </c>
      <c r="AL109" s="104" t="e">
        <f ca="true">+IF(AND(ISNUMBER(OFFSET('Sanitation Data'!$F$7,0,10*ROW('Sanitation Data'!F103))),'Data Summary'!DA109="Yes"),OFFSET('Sanitation Data'!$F$7,0,10*ROW('Sanitation Data'!F103)),NA())</f>
        <v>#N/A</v>
      </c>
      <c r="AM109" s="104" t="e">
        <f ca="true">+IF(AND(ISNUMBER(OFFSET('Sanitation Data'!$F$11,0,10*ROW('Sanitation Data'!F103))),'Data Summary'!DB109="Yes"),OFFSET('Sanitation Data'!$F$11,0,10*ROW('Sanitation Data'!F103)),NA())</f>
        <v>#N/A</v>
      </c>
      <c r="AN109" s="104" t="e">
        <f ca="true">+IF(AND(ISNUMBER(OFFSET('Sanitation Data'!$F$12,0,10*ROW('Sanitation Data'!F103))),'Data Summary'!DC109="Yes"),OFFSET('Sanitation Data'!$F$12,0,10*ROW('Sanitation Data'!F103)),NA())</f>
        <v>#N/A</v>
      </c>
      <c r="AO109" s="104" t="e">
        <f ca="true">+IF(AND(ISNUMBER(OFFSET('Sanitation Data'!$F$13,0,10*ROW('Sanitation Data'!F103))),'Data Summary'!DD109="Yes"),OFFSET('Sanitation Data'!$F$13,0,10*ROW('Sanitation Data'!F103)),NA())</f>
        <v>#N/A</v>
      </c>
      <c r="AP109" s="104" t="e">
        <f ca="true">+IF(AND(ISNUMBER(OFFSET('Sanitation Data'!$G$5,0,10*ROW('Sanitation Data'!G103))),'Data Summary'!DE109="Yes"),100-OFFSET('Sanitation Data'!$G$5,0,10*ROW('Sanitation Data'!G103)),NA())</f>
        <v>#N/A</v>
      </c>
      <c r="AQ109" s="104" t="e">
        <f ca="true">+IF(AND(ISNUMBER(OFFSET('Sanitation Data'!$G$7,0,10*ROW('Sanitation Data'!G103))),'Data Summary'!DF109="Yes"),OFFSET('Sanitation Data'!$G$7,0,10*ROW('Sanitation Data'!G103)),NA())</f>
        <v>#N/A</v>
      </c>
      <c r="AR109" s="104" t="e">
        <f ca="true">+IF(AND(ISNUMBER(OFFSET('Sanitation Data'!$G$11,0,10*ROW('Sanitation Data'!G103))),'Data Summary'!DG109="Yes"),OFFSET('Sanitation Data'!$G$11,0,10*ROW('Sanitation Data'!G103)),NA())</f>
        <v>#N/A</v>
      </c>
      <c r="AS109" s="104" t="e">
        <f ca="true">+IF(AND(ISNUMBER(OFFSET('Sanitation Data'!$G$12,0,10*ROW('Sanitation Data'!G103))),'Data Summary'!DH109="Yes"),OFFSET('Sanitation Data'!$G$12,0,10*ROW('Sanitation Data'!G103)),NA())</f>
        <v>#N/A</v>
      </c>
      <c r="AT109" s="104" t="e">
        <f ca="true">+IF(AND(ISNUMBER(OFFSET('Sanitation Data'!$G$13,0,10*ROW('Sanitation Data'!G103))),'Data Summary'!DI109="Yes"),OFFSET('Sanitation Data'!$G$13,0,10*ROW('Sanitation Data'!G103)),NA())</f>
        <v>#N/A</v>
      </c>
      <c r="AU109" s="104" t="e">
        <f ca="true">+IF(AND(ISNUMBER(OFFSET('Sanitation Data'!$H$5,0,10*ROW('Sanitation Data'!H103))),'Data Summary'!DJ109="Yes"),100-OFFSET('Sanitation Data'!$H$5,0,10*ROW('Sanitation Data'!H103)),NA())</f>
        <v>#N/A</v>
      </c>
      <c r="AV109" s="104" t="e">
        <f ca="true">+IF(AND(ISNUMBER(OFFSET('Sanitation Data'!$H$7,0,10*ROW('Sanitation Data'!H103))),'Data Summary'!DK109="Yes"),OFFSET('Sanitation Data'!$H$7,0,10*ROW('Sanitation Data'!H103)),NA())</f>
        <v>#N/A</v>
      </c>
      <c r="AW109" s="104" t="e">
        <f ca="true">+IF(AND(ISNUMBER(OFFSET('Sanitation Data'!$H$11,0,10*ROW('Sanitation Data'!H103))),'Data Summary'!DL109="Yes"),OFFSET('Sanitation Data'!$H$11,0,10*ROW('Sanitation Data'!H103)),NA())</f>
        <v>#N/A</v>
      </c>
      <c r="AX109" s="104" t="e">
        <f ca="true">+IF(AND(ISNUMBER(OFFSET('Sanitation Data'!$H$12,0,10*ROW('Sanitation Data'!H103))),'Data Summary'!DM109="Yes"),OFFSET('Sanitation Data'!$H$12,0,10*ROW('Sanitation Data'!H103)),NA())</f>
        <v>#N/A</v>
      </c>
      <c r="AY109" s="104" t="e">
        <f ca="true">+IF(AND(ISNUMBER(OFFSET('Sanitation Data'!$H$13,0,10*ROW('Sanitation Data'!H103))),'Data Summary'!DN109="Yes"),OFFSET('Sanitation Data'!$H$13,0,10*ROW('Sanitation Data'!H103)),NA())</f>
        <v>#N/A</v>
      </c>
      <c r="AZ109" s="109" t="e">
        <f ca="true">+IF(AND(ISNUMBER(OFFSET('Hygiene Data'!$C$6,0,10*ROW('Hygiene Data'!C103))),'Data Summary'!DO109="Yes"),OFFSET('Hygiene Data'!$C$6,0,10*ROW('Hygiene Data'!C103)),NA())</f>
        <v>#N/A</v>
      </c>
      <c r="BA109" s="109" t="e">
        <f ca="true">+IF(AND(ISNUMBER(OFFSET('Hygiene Data'!$C$8,0,10*ROW('Hygiene Data'!C103))),'Data Summary'!DP109="Yes"),OFFSET('Hygiene Data'!$C$8,0,10*ROW('Hygiene Data'!C103)),NA())</f>
        <v>#N/A</v>
      </c>
      <c r="BB109" s="109" t="e">
        <f ca="true">+IF(AND(ISNUMBER(OFFSET('Hygiene Data'!$C$10,0,10*ROW('Hygiene Data'!C103))),'Data Summary'!DQ109="Yes"),OFFSET('Hygiene Data'!$C$10,0,10*ROW('Hygiene Data'!C103)),NA())</f>
        <v>#N/A</v>
      </c>
      <c r="BC109" s="109" t="e">
        <f ca="true">+IF(AND(ISNUMBER(OFFSET('Hygiene Data'!$D$6,0,10*ROW('Hygiene Data'!D103))),'Data Summary'!DR109="Yes"),OFFSET('Hygiene Data'!$D$6,0,10*ROW('Hygiene Data'!D103)),NA())</f>
        <v>#N/A</v>
      </c>
      <c r="BD109" s="109" t="e">
        <f ca="true">+IF(AND(ISNUMBER(OFFSET('Hygiene Data'!$D$8,0,10*ROW('Hygiene Data'!D103))),'Data Summary'!DS109="Yes"),OFFSET('Hygiene Data'!$D$8,0,10*ROW('Hygiene Data'!D103)),NA())</f>
        <v>#N/A</v>
      </c>
      <c r="BE109" s="109" t="e">
        <f ca="true">+IF(AND(ISNUMBER(OFFSET('Hygiene Data'!$D$10,0,10*ROW('Hygiene Data'!D103))),'Data Summary'!DT109="Yes"),OFFSET('Hygiene Data'!$D$10,0,10*ROW('Hygiene Data'!D103)),NA())</f>
        <v>#N/A</v>
      </c>
      <c r="BF109" s="109" t="e">
        <f ca="true">+IF(AND(ISNUMBER(OFFSET('Hygiene Data'!$E$6,0,10*ROW('Hygiene Data'!E103))),'Data Summary'!DU109="Yes"),OFFSET('Hygiene Data'!$E$6,0,10*ROW('Hygiene Data'!E103)),NA())</f>
        <v>#N/A</v>
      </c>
      <c r="BG109" s="109" t="e">
        <f ca="true">+IF(AND(ISNUMBER(OFFSET('Hygiene Data'!$E$8,0,10*ROW('Hygiene Data'!E103))),'Data Summary'!DV109="Yes"),OFFSET('Hygiene Data'!$E$8,0,10*ROW('Hygiene Data'!E103)),NA())</f>
        <v>#N/A</v>
      </c>
      <c r="BH109" s="109" t="e">
        <f ca="true">+IF(AND(ISNUMBER(OFFSET('Hygiene Data'!$E$10,0,10*ROW('Hygiene Data'!E103))),'Data Summary'!DW109="Yes"),OFFSET('Hygiene Data'!$E$10,0,10*ROW('Hygiene Data'!E103)),NA())</f>
        <v>#N/A</v>
      </c>
      <c r="BI109" s="109" t="e">
        <f ca="true">+IF(AND(ISNUMBER(OFFSET('Hygiene Data'!$F$6,0,10*ROW('Hygiene Data'!F103))),'Data Summary'!DX109="Yes"),OFFSET('Hygiene Data'!$F$6,0,10*ROW('Hygiene Data'!F103)),NA())</f>
        <v>#N/A</v>
      </c>
      <c r="BJ109" s="109" t="e">
        <f ca="true">+IF(AND(ISNUMBER(OFFSET('Hygiene Data'!$F$8,0,10*ROW('Hygiene Data'!F103))),'Data Summary'!DY109="Yes"),OFFSET('Hygiene Data'!$F$8,0,10*ROW('Hygiene Data'!F103)),NA())</f>
        <v>#N/A</v>
      </c>
      <c r="BK109" s="109" t="e">
        <f ca="true">+IF(AND(ISNUMBER(OFFSET('Hygiene Data'!$F$10,0,10*ROW('Hygiene Data'!F103))),'Data Summary'!DZ109="Yes"),OFFSET('Hygiene Data'!$F$10,0,10*ROW('Hygiene Data'!F103)),NA())</f>
        <v>#N/A</v>
      </c>
      <c r="BL109" s="109" t="e">
        <f ca="true">+IF(AND(ISNUMBER(OFFSET('Hygiene Data'!$G$6,0,10*ROW('Hygiene Data'!G103))),'Data Summary'!EA109="Yes"),OFFSET('Hygiene Data'!$G$6,0,10*ROW('Hygiene Data'!G103)),NA())</f>
        <v>#N/A</v>
      </c>
      <c r="BM109" s="109" t="e">
        <f ca="true">+IF(AND(ISNUMBER(OFFSET('Hygiene Data'!$G$8,0,10*ROW('Hygiene Data'!G103))),'Data Summary'!EB109="Yes"),OFFSET('Hygiene Data'!$G$8,0,10*ROW('Hygiene Data'!G103)),NA())</f>
        <v>#N/A</v>
      </c>
      <c r="BN109" s="109" t="e">
        <f ca="true">+IF(AND(ISNUMBER(OFFSET('Hygiene Data'!$G$10,0,10*ROW('Hygiene Data'!G103))),'Data Summary'!EC109="Yes"),OFFSET('Hygiene Data'!$G$10,0,10*ROW('Hygiene Data'!G103)),NA())</f>
        <v>#N/A</v>
      </c>
      <c r="BO109" s="109" t="e">
        <f ca="true">+IF(AND(ISNUMBER(OFFSET('Hygiene Data'!$H$6,0,10*ROW('Hygiene Data'!H103))),'Data Summary'!ED109="Yes"),OFFSET('Hygiene Data'!$H$6,0,10*ROW('Hygiene Data'!H103)),NA())</f>
        <v>#N/A</v>
      </c>
      <c r="BP109" s="109" t="e">
        <f ca="true">+IF(AND(ISNUMBER(OFFSET('Hygiene Data'!$H$8,0,10*ROW('Hygiene Data'!H103))),'Data Summary'!EE109="Yes"),OFFSET('Hygiene Data'!$H$8,0,10*ROW('Hygiene Data'!H103)),NA())</f>
        <v>#N/A</v>
      </c>
      <c r="BQ109" s="109" t="e">
        <f ca="true">+IF(AND(ISNUMBER(OFFSET('Hygiene Data'!$H$10,0,10*ROW('Hygiene Data'!H103))),'Data Summary'!EF109="Yes"),OFFSET('Hygiene Data'!$H$10,0,10*ROW('Hygiene Data'!H103)),NA())</f>
        <v>#N/A</v>
      </c>
    </row>
    <row r="110" x14ac:dyDescent="0.2">
      <c r="A110" s="57" t="e">
        <f ca="true">+IF(OFFSET('Water Data'!$B$1,0,10*ROW('Water Data'!B104))="",NA(),OFFSET('Water Data'!$B$1,0,10*ROW('Water Data'!B104)))</f>
        <v>#N/A</v>
      </c>
      <c r="B110" s="57" t="e">
        <f ca="true">+IF(OFFSET('Water Data'!$A$3,0,10*ROW('Water Data'!A107))="",NA(),OFFSET('Water Data'!$A$3,0,10*ROW('Water Data'!A107)))</f>
        <v>#N/A</v>
      </c>
      <c r="C110" s="57" t="e">
        <f ca="true">+IF(OFFSET('Water Data'!$C$3,0,10*ROW('Water Data'!C107))="",NA(),OFFSET('Water Data'!$C$3,0,10*ROW('Water Data'!C107)))</f>
        <v>#N/A</v>
      </c>
      <c r="D110" s="58" t="e">
        <f ca="true">+IF(AND(ISNUMBER(OFFSET('Water Data'!$C$5,0,10*ROW('Water Data'!C104))),'Data Summary'!BS110="Yes"),100-OFFSET('Water Data'!$C$5,0,10*ROW('Water Data'!C104)),NA())</f>
        <v>#N/A</v>
      </c>
      <c r="E110" s="58" t="e">
        <f ca="true">+IF(AND(ISNUMBER(OFFSET('Water Data'!$C$7,0,10*ROW('Water Data'!C104))),'Data Summary'!BT110="Yes"),OFFSET('Water Data'!$C$7,0,10*ROW('Water Data'!C104)),NA())</f>
        <v>#N/A</v>
      </c>
      <c r="F110" s="58" t="e">
        <f ca="true">+IF(AND(ISNUMBER(OFFSET('Water Data'!$C$10,0,10*ROW('Water Data'!C104))),'Data Summary'!BU110="Yes"),OFFSET('Water Data'!$C$10,0,10*ROW('Water Data'!C104)),NA())</f>
        <v>#N/A</v>
      </c>
      <c r="G110" s="58" t="e">
        <f ca="true">+IF(AND(ISNUMBER(OFFSET('Water Data'!$D$5,0,10*ROW('Water Data'!D104))),'Data Summary'!BV110="Yes"),100-OFFSET('Water Data'!$D$5,0,10*ROW('Water Data'!D104)),NA())</f>
        <v>#N/A</v>
      </c>
      <c r="H110" s="58" t="e">
        <f ca="true">+IF(AND(ISNUMBER(OFFSET('Water Data'!$D$7,0,10*ROW('Water Data'!D104))),'Data Summary'!BW110="Yes"),OFFSET('Water Data'!$D$7,0,10*ROW('Water Data'!D104)),NA())</f>
        <v>#N/A</v>
      </c>
      <c r="I110" s="58" t="e">
        <f ca="true">+IF(AND(ISNUMBER(OFFSET('Water Data'!$D$10,0,10*ROW('Water Data'!D104))),'Data Summary'!BX110="Yes"),OFFSET('Water Data'!$D$10,0,10*ROW('Water Data'!D104)),NA())</f>
        <v>#N/A</v>
      </c>
      <c r="J110" s="58" t="e">
        <f ca="true">+IF(AND(ISNUMBER(OFFSET('Water Data'!$E$5,0,10*ROW('Water Data'!E104))),'Data Summary'!BY110="Yes"),100-OFFSET('Water Data'!$E$5,0,10*ROW('Water Data'!E104)),NA())</f>
        <v>#N/A</v>
      </c>
      <c r="K110" s="58" t="e">
        <f ca="true">+IF(AND(ISNUMBER(OFFSET('Water Data'!$E$7,0,10*ROW('Water Data'!E104))),'Data Summary'!BZ110="Yes"),OFFSET('Water Data'!$E$7,0,10*ROW('Water Data'!E104)),NA())</f>
        <v>#N/A</v>
      </c>
      <c r="L110" s="58" t="e">
        <f ca="true">+IF(AND(ISNUMBER(OFFSET('Water Data'!$E$10,0,10*ROW('Water Data'!E104))),'Data Summary'!CA110="Yes"),OFFSET('Water Data'!$E$10,0,10*ROW('Water Data'!E104)),NA())</f>
        <v>#N/A</v>
      </c>
      <c r="M110" s="58" t="e">
        <f ca="true">+IF(AND(ISNUMBER(OFFSET('Water Data'!$F$5,0,10*ROW('Water Data'!F104))),'Data Summary'!CB110="Yes"),100-OFFSET('Water Data'!$F$5,0,10*ROW('Water Data'!F104)),NA())</f>
        <v>#N/A</v>
      </c>
      <c r="N110" s="58" t="e">
        <f ca="true">+IF(AND(ISNUMBER(OFFSET('Water Data'!$F$7,0,10*ROW('Water Data'!F104))),'Data Summary'!CC110="Yes"),OFFSET('Water Data'!$F$7,0,10*ROW('Water Data'!F104)),NA())</f>
        <v>#N/A</v>
      </c>
      <c r="O110" s="58" t="e">
        <f ca="true">+IF(AND(ISNUMBER(OFFSET('Water Data'!$F$10,0,10*ROW('Water Data'!F104))),'Data Summary'!CD110="Yes"),OFFSET('Water Data'!$F$10,0,10*ROW('Water Data'!F104)),NA())</f>
        <v>#N/A</v>
      </c>
      <c r="P110" s="58" t="e">
        <f ca="true">+IF(AND(ISNUMBER(OFFSET('Water Data'!$G$5,0,10*ROW('Water Data'!G104))),'Data Summary'!CE110="Yes"),100-OFFSET('Water Data'!$G$5,0,10*ROW('Water Data'!G104)),NA())</f>
        <v>#N/A</v>
      </c>
      <c r="Q110" s="58" t="e">
        <f ca="true">+IF(AND(ISNUMBER(OFFSET('Water Data'!$G$7,0,10*ROW('Water Data'!G104))),'Data Summary'!CF110="Yes"),OFFSET('Water Data'!$G$7,0,10*ROW('Water Data'!G104)),NA())</f>
        <v>#N/A</v>
      </c>
      <c r="R110" s="58" t="e">
        <f ca="true">+IF(AND(ISNUMBER(OFFSET('Water Data'!$G$10,0,10*ROW('Water Data'!G104))),'Data Summary'!CG110="Yes"),OFFSET('Water Data'!$G$10,0,10*ROW('Water Data'!G104)),NA())</f>
        <v>#N/A</v>
      </c>
      <c r="S110" s="58" t="e">
        <f ca="true">+IF(AND(ISNUMBER(OFFSET('Water Data'!$H$5,0,10*ROW('Water Data'!H104))),'Data Summary'!CH110="Yes"),100-OFFSET('Water Data'!$H$5,0,10*ROW('Water Data'!H104)),NA())</f>
        <v>#N/A</v>
      </c>
      <c r="T110" s="58" t="e">
        <f ca="true">+IF(AND(ISNUMBER(OFFSET('Water Data'!$H$7,0,10*ROW('Water Data'!H104))),'Data Summary'!CI110="Yes"),OFFSET('Water Data'!$H$7,0,10*ROW('Water Data'!H104)),NA())</f>
        <v>#N/A</v>
      </c>
      <c r="U110" s="58" t="e">
        <f ca="true">+IF(AND(ISNUMBER(OFFSET('Water Data'!$H$10,0,10*ROW('Water Data'!H104))),'Data Summary'!CJ110="Yes"),OFFSET('Water Data'!$H$10,0,10*ROW('Water Data'!H104)),NA())</f>
        <v>#N/A</v>
      </c>
      <c r="V110" s="104" t="e">
        <f ca="true">+IF(AND(ISNUMBER(OFFSET('Sanitation Data'!$C$5,0,10*ROW('Sanitation Data'!C104))),'Data Summary'!CK110="Yes"),100-OFFSET('Sanitation Data'!$C$5,0,10*ROW('Sanitation Data'!C104)),NA())</f>
        <v>#N/A</v>
      </c>
      <c r="W110" s="104" t="e">
        <f ca="true">+IF(AND(ISNUMBER(OFFSET('Sanitation Data'!$C$7,0,10*ROW('Sanitation Data'!C104))),'Data Summary'!CL110="Yes"),OFFSET('Sanitation Data'!$C$7,0,10*ROW('Sanitation Data'!C104)),NA())</f>
        <v>#N/A</v>
      </c>
      <c r="X110" s="104" t="e">
        <f ca="true">+IF(AND(ISNUMBER(OFFSET('Sanitation Data'!$C$11,0,10*ROW('Sanitation Data'!C104))),'Data Summary'!CM110="Yes"),OFFSET('Sanitation Data'!$C$11,0,10*ROW('Sanitation Data'!C104)),NA())</f>
        <v>#N/A</v>
      </c>
      <c r="Y110" s="104" t="e">
        <f ca="true">+IF(AND(ISNUMBER(OFFSET('Sanitation Data'!$C$12,0,10*ROW('Sanitation Data'!C104))),'Data Summary'!CN110="Yes"),OFFSET('Sanitation Data'!$C$12,0,10*ROW('Sanitation Data'!C104)),NA())</f>
        <v>#N/A</v>
      </c>
      <c r="Z110" s="104" t="e">
        <f ca="true">+IF(AND(ISNUMBER(OFFSET('Sanitation Data'!$C$13,0,10*ROW('Sanitation Data'!C104))),'Data Summary'!CO110="Yes"),OFFSET('Sanitation Data'!$C$13,0,10*ROW('Sanitation Data'!C104)),NA())</f>
        <v>#N/A</v>
      </c>
      <c r="AA110" s="104" t="e">
        <f ca="true">+IF(AND(ISNUMBER(OFFSET('Sanitation Data'!$D$5,0,10*ROW('Sanitation Data'!D104))),'Data Summary'!CP110="Yes"),100-OFFSET('Sanitation Data'!$D$5,0,10*ROW('Sanitation Data'!D104)),NA())</f>
        <v>#N/A</v>
      </c>
      <c r="AB110" s="104" t="e">
        <f ca="true">+IF(AND(ISNUMBER(OFFSET('Sanitation Data'!$D$7,0,10*ROW('Sanitation Data'!D104))),'Data Summary'!CQ110="Yes"),OFFSET('Sanitation Data'!$D$7,0,10*ROW('Sanitation Data'!D104)),NA())</f>
        <v>#N/A</v>
      </c>
      <c r="AC110" s="104" t="e">
        <f ca="true">+IF(AND(ISNUMBER(OFFSET('Sanitation Data'!$D$11,0,10*ROW('Sanitation Data'!D104))),'Data Summary'!CR110="Yes"),OFFSET('Sanitation Data'!$D$11,0,10*ROW('Sanitation Data'!D104)),NA())</f>
        <v>#N/A</v>
      </c>
      <c r="AD110" s="104" t="e">
        <f ca="true">+IF(AND(ISNUMBER(OFFSET('Sanitation Data'!$D$12,0,10*ROW('Sanitation Data'!D104))),'Data Summary'!CS110="Yes"),OFFSET('Sanitation Data'!$D$12,0,10*ROW('Sanitation Data'!D104)),NA())</f>
        <v>#N/A</v>
      </c>
      <c r="AE110" s="104" t="e">
        <f ca="true">+IF(AND(ISNUMBER(OFFSET('Sanitation Data'!$D$13,0,10*ROW('Sanitation Data'!D104))),'Data Summary'!CT110="Yes"),OFFSET('Sanitation Data'!$D$13,0,10*ROW('Sanitation Data'!D104)),NA())</f>
        <v>#N/A</v>
      </c>
      <c r="AF110" s="104" t="e">
        <f ca="true">+IF(AND(ISNUMBER(OFFSET('Sanitation Data'!$E$5,0,10*ROW('Sanitation Data'!E104))),'Data Summary'!CU110="Yes"),100-OFFSET('Sanitation Data'!$E$5,0,10*ROW('Sanitation Data'!E104)),NA())</f>
        <v>#N/A</v>
      </c>
      <c r="AG110" s="104" t="e">
        <f ca="true">+IF(AND(ISNUMBER(OFFSET('Sanitation Data'!$E$7,0,10*ROW('Sanitation Data'!E104))),'Data Summary'!CV110="Yes"),OFFSET('Sanitation Data'!$E$7,0,10*ROW('Sanitation Data'!E104)),NA())</f>
        <v>#N/A</v>
      </c>
      <c r="AH110" s="104" t="e">
        <f ca="true">+IF(AND(ISNUMBER(OFFSET('Sanitation Data'!$E$11,0,10*ROW('Sanitation Data'!E104))),'Data Summary'!CW110="Yes"),OFFSET('Sanitation Data'!$E$11,0,10*ROW('Sanitation Data'!E104)),NA())</f>
        <v>#N/A</v>
      </c>
      <c r="AI110" s="104" t="e">
        <f ca="true">+IF(AND(ISNUMBER(OFFSET('Sanitation Data'!$E$12,0,10*ROW('Sanitation Data'!E104))),'Data Summary'!CX110="Yes"),OFFSET('Sanitation Data'!$E$12,0,10*ROW('Sanitation Data'!E104)),NA())</f>
        <v>#N/A</v>
      </c>
      <c r="AJ110" s="104" t="e">
        <f ca="true">+IF(AND(ISNUMBER(OFFSET('Sanitation Data'!$E$13,0,10*ROW('Sanitation Data'!E104))),'Data Summary'!CY110="Yes"),OFFSET('Sanitation Data'!$E$13,0,10*ROW('Sanitation Data'!E104)),NA())</f>
        <v>#N/A</v>
      </c>
      <c r="AK110" s="104" t="e">
        <f ca="true">+IF(AND(ISNUMBER(OFFSET('Sanitation Data'!$F$5,0,10*ROW('Sanitation Data'!F104))),'Data Summary'!CZ110="Yes"),100-OFFSET('Sanitation Data'!$F$5,0,10*ROW('Sanitation Data'!F104)),NA())</f>
        <v>#N/A</v>
      </c>
      <c r="AL110" s="104" t="e">
        <f ca="true">+IF(AND(ISNUMBER(OFFSET('Sanitation Data'!$F$7,0,10*ROW('Sanitation Data'!F104))),'Data Summary'!DA110="Yes"),OFFSET('Sanitation Data'!$F$7,0,10*ROW('Sanitation Data'!F104)),NA())</f>
        <v>#N/A</v>
      </c>
      <c r="AM110" s="104" t="e">
        <f ca="true">+IF(AND(ISNUMBER(OFFSET('Sanitation Data'!$F$11,0,10*ROW('Sanitation Data'!F104))),'Data Summary'!DB110="Yes"),OFFSET('Sanitation Data'!$F$11,0,10*ROW('Sanitation Data'!F104)),NA())</f>
        <v>#N/A</v>
      </c>
      <c r="AN110" s="104" t="e">
        <f ca="true">+IF(AND(ISNUMBER(OFFSET('Sanitation Data'!$F$12,0,10*ROW('Sanitation Data'!F104))),'Data Summary'!DC110="Yes"),OFFSET('Sanitation Data'!$F$12,0,10*ROW('Sanitation Data'!F104)),NA())</f>
        <v>#N/A</v>
      </c>
      <c r="AO110" s="104" t="e">
        <f ca="true">+IF(AND(ISNUMBER(OFFSET('Sanitation Data'!$F$13,0,10*ROW('Sanitation Data'!F104))),'Data Summary'!DD110="Yes"),OFFSET('Sanitation Data'!$F$13,0,10*ROW('Sanitation Data'!F104)),NA())</f>
        <v>#N/A</v>
      </c>
      <c r="AP110" s="104" t="e">
        <f ca="true">+IF(AND(ISNUMBER(OFFSET('Sanitation Data'!$G$5,0,10*ROW('Sanitation Data'!G104))),'Data Summary'!DE110="Yes"),100-OFFSET('Sanitation Data'!$G$5,0,10*ROW('Sanitation Data'!G104)),NA())</f>
        <v>#N/A</v>
      </c>
      <c r="AQ110" s="104" t="e">
        <f ca="true">+IF(AND(ISNUMBER(OFFSET('Sanitation Data'!$G$7,0,10*ROW('Sanitation Data'!G104))),'Data Summary'!DF110="Yes"),OFFSET('Sanitation Data'!$G$7,0,10*ROW('Sanitation Data'!G104)),NA())</f>
        <v>#N/A</v>
      </c>
      <c r="AR110" s="104" t="e">
        <f ca="true">+IF(AND(ISNUMBER(OFFSET('Sanitation Data'!$G$11,0,10*ROW('Sanitation Data'!G104))),'Data Summary'!DG110="Yes"),OFFSET('Sanitation Data'!$G$11,0,10*ROW('Sanitation Data'!G104)),NA())</f>
        <v>#N/A</v>
      </c>
      <c r="AS110" s="104" t="e">
        <f ca="true">+IF(AND(ISNUMBER(OFFSET('Sanitation Data'!$G$12,0,10*ROW('Sanitation Data'!G104))),'Data Summary'!DH110="Yes"),OFFSET('Sanitation Data'!$G$12,0,10*ROW('Sanitation Data'!G104)),NA())</f>
        <v>#N/A</v>
      </c>
      <c r="AT110" s="104" t="e">
        <f ca="true">+IF(AND(ISNUMBER(OFFSET('Sanitation Data'!$G$13,0,10*ROW('Sanitation Data'!G104))),'Data Summary'!DI110="Yes"),OFFSET('Sanitation Data'!$G$13,0,10*ROW('Sanitation Data'!G104)),NA())</f>
        <v>#N/A</v>
      </c>
      <c r="AU110" s="104" t="e">
        <f ca="true">+IF(AND(ISNUMBER(OFFSET('Sanitation Data'!$H$5,0,10*ROW('Sanitation Data'!H104))),'Data Summary'!DJ110="Yes"),100-OFFSET('Sanitation Data'!$H$5,0,10*ROW('Sanitation Data'!H104)),NA())</f>
        <v>#N/A</v>
      </c>
      <c r="AV110" s="104" t="e">
        <f ca="true">+IF(AND(ISNUMBER(OFFSET('Sanitation Data'!$H$7,0,10*ROW('Sanitation Data'!H104))),'Data Summary'!DK110="Yes"),OFFSET('Sanitation Data'!$H$7,0,10*ROW('Sanitation Data'!H104)),NA())</f>
        <v>#N/A</v>
      </c>
      <c r="AW110" s="104" t="e">
        <f ca="true">+IF(AND(ISNUMBER(OFFSET('Sanitation Data'!$H$11,0,10*ROW('Sanitation Data'!H104))),'Data Summary'!DL110="Yes"),OFFSET('Sanitation Data'!$H$11,0,10*ROW('Sanitation Data'!H104)),NA())</f>
        <v>#N/A</v>
      </c>
      <c r="AX110" s="104" t="e">
        <f ca="true">+IF(AND(ISNUMBER(OFFSET('Sanitation Data'!$H$12,0,10*ROW('Sanitation Data'!H104))),'Data Summary'!DM110="Yes"),OFFSET('Sanitation Data'!$H$12,0,10*ROW('Sanitation Data'!H104)),NA())</f>
        <v>#N/A</v>
      </c>
      <c r="AY110" s="104" t="e">
        <f ca="true">+IF(AND(ISNUMBER(OFFSET('Sanitation Data'!$H$13,0,10*ROW('Sanitation Data'!H104))),'Data Summary'!DN110="Yes"),OFFSET('Sanitation Data'!$H$13,0,10*ROW('Sanitation Data'!H104)),NA())</f>
        <v>#N/A</v>
      </c>
      <c r="AZ110" s="109" t="e">
        <f ca="true">+IF(AND(ISNUMBER(OFFSET('Hygiene Data'!$C$6,0,10*ROW('Hygiene Data'!C104))),'Data Summary'!DO110="Yes"),OFFSET('Hygiene Data'!$C$6,0,10*ROW('Hygiene Data'!C104)),NA())</f>
        <v>#N/A</v>
      </c>
      <c r="BA110" s="109" t="e">
        <f ca="true">+IF(AND(ISNUMBER(OFFSET('Hygiene Data'!$C$8,0,10*ROW('Hygiene Data'!C104))),'Data Summary'!DP110="Yes"),OFFSET('Hygiene Data'!$C$8,0,10*ROW('Hygiene Data'!C104)),NA())</f>
        <v>#N/A</v>
      </c>
      <c r="BB110" s="109" t="e">
        <f ca="true">+IF(AND(ISNUMBER(OFFSET('Hygiene Data'!$C$10,0,10*ROW('Hygiene Data'!C104))),'Data Summary'!DQ110="Yes"),OFFSET('Hygiene Data'!$C$10,0,10*ROW('Hygiene Data'!C104)),NA())</f>
        <v>#N/A</v>
      </c>
      <c r="BC110" s="109" t="e">
        <f ca="true">+IF(AND(ISNUMBER(OFFSET('Hygiene Data'!$D$6,0,10*ROW('Hygiene Data'!D104))),'Data Summary'!DR110="Yes"),OFFSET('Hygiene Data'!$D$6,0,10*ROW('Hygiene Data'!D104)),NA())</f>
        <v>#N/A</v>
      </c>
      <c r="BD110" s="109" t="e">
        <f ca="true">+IF(AND(ISNUMBER(OFFSET('Hygiene Data'!$D$8,0,10*ROW('Hygiene Data'!D104))),'Data Summary'!DS110="Yes"),OFFSET('Hygiene Data'!$D$8,0,10*ROW('Hygiene Data'!D104)),NA())</f>
        <v>#N/A</v>
      </c>
      <c r="BE110" s="109" t="e">
        <f ca="true">+IF(AND(ISNUMBER(OFFSET('Hygiene Data'!$D$10,0,10*ROW('Hygiene Data'!D104))),'Data Summary'!DT110="Yes"),OFFSET('Hygiene Data'!$D$10,0,10*ROW('Hygiene Data'!D104)),NA())</f>
        <v>#N/A</v>
      </c>
      <c r="BF110" s="109" t="e">
        <f ca="true">+IF(AND(ISNUMBER(OFFSET('Hygiene Data'!$E$6,0,10*ROW('Hygiene Data'!E104))),'Data Summary'!DU110="Yes"),OFFSET('Hygiene Data'!$E$6,0,10*ROW('Hygiene Data'!E104)),NA())</f>
        <v>#N/A</v>
      </c>
      <c r="BG110" s="109" t="e">
        <f ca="true">+IF(AND(ISNUMBER(OFFSET('Hygiene Data'!$E$8,0,10*ROW('Hygiene Data'!E104))),'Data Summary'!DV110="Yes"),OFFSET('Hygiene Data'!$E$8,0,10*ROW('Hygiene Data'!E104)),NA())</f>
        <v>#N/A</v>
      </c>
      <c r="BH110" s="109" t="e">
        <f ca="true">+IF(AND(ISNUMBER(OFFSET('Hygiene Data'!$E$10,0,10*ROW('Hygiene Data'!E104))),'Data Summary'!DW110="Yes"),OFFSET('Hygiene Data'!$E$10,0,10*ROW('Hygiene Data'!E104)),NA())</f>
        <v>#N/A</v>
      </c>
      <c r="BI110" s="109" t="e">
        <f ca="true">+IF(AND(ISNUMBER(OFFSET('Hygiene Data'!$F$6,0,10*ROW('Hygiene Data'!F104))),'Data Summary'!DX110="Yes"),OFFSET('Hygiene Data'!$F$6,0,10*ROW('Hygiene Data'!F104)),NA())</f>
        <v>#N/A</v>
      </c>
      <c r="BJ110" s="109" t="e">
        <f ca="true">+IF(AND(ISNUMBER(OFFSET('Hygiene Data'!$F$8,0,10*ROW('Hygiene Data'!F104))),'Data Summary'!DY110="Yes"),OFFSET('Hygiene Data'!$F$8,0,10*ROW('Hygiene Data'!F104)),NA())</f>
        <v>#N/A</v>
      </c>
      <c r="BK110" s="109" t="e">
        <f ca="true">+IF(AND(ISNUMBER(OFFSET('Hygiene Data'!$F$10,0,10*ROW('Hygiene Data'!F104))),'Data Summary'!DZ110="Yes"),OFFSET('Hygiene Data'!$F$10,0,10*ROW('Hygiene Data'!F104)),NA())</f>
        <v>#N/A</v>
      </c>
      <c r="BL110" s="109" t="e">
        <f ca="true">+IF(AND(ISNUMBER(OFFSET('Hygiene Data'!$G$6,0,10*ROW('Hygiene Data'!G104))),'Data Summary'!EA110="Yes"),OFFSET('Hygiene Data'!$G$6,0,10*ROW('Hygiene Data'!G104)),NA())</f>
        <v>#N/A</v>
      </c>
      <c r="BM110" s="109" t="e">
        <f ca="true">+IF(AND(ISNUMBER(OFFSET('Hygiene Data'!$G$8,0,10*ROW('Hygiene Data'!G104))),'Data Summary'!EB110="Yes"),OFFSET('Hygiene Data'!$G$8,0,10*ROW('Hygiene Data'!G104)),NA())</f>
        <v>#N/A</v>
      </c>
      <c r="BN110" s="109" t="e">
        <f ca="true">+IF(AND(ISNUMBER(OFFSET('Hygiene Data'!$G$10,0,10*ROW('Hygiene Data'!G104))),'Data Summary'!EC110="Yes"),OFFSET('Hygiene Data'!$G$10,0,10*ROW('Hygiene Data'!G104)),NA())</f>
        <v>#N/A</v>
      </c>
      <c r="BO110" s="109" t="e">
        <f ca="true">+IF(AND(ISNUMBER(OFFSET('Hygiene Data'!$H$6,0,10*ROW('Hygiene Data'!H104))),'Data Summary'!ED110="Yes"),OFFSET('Hygiene Data'!$H$6,0,10*ROW('Hygiene Data'!H104)),NA())</f>
        <v>#N/A</v>
      </c>
      <c r="BP110" s="109" t="e">
        <f ca="true">+IF(AND(ISNUMBER(OFFSET('Hygiene Data'!$H$8,0,10*ROW('Hygiene Data'!H104))),'Data Summary'!EE110="Yes"),OFFSET('Hygiene Data'!$H$8,0,10*ROW('Hygiene Data'!H104)),NA())</f>
        <v>#N/A</v>
      </c>
      <c r="BQ110" s="109" t="e">
        <f ca="true">+IF(AND(ISNUMBER(OFFSET('Hygiene Data'!$H$10,0,10*ROW('Hygiene Data'!H104))),'Data Summary'!EF110="Yes"),OFFSET('Hygiene Data'!$H$10,0,10*ROW('Hygiene Data'!H104)),NA())</f>
        <v>#N/A</v>
      </c>
    </row>
    <row r="111" x14ac:dyDescent="0.2">
      <c r="A111" s="57" t="e">
        <f ca="true">+IF(OFFSET('Water Data'!$B$1,0,10*ROW('Water Data'!B105))="",NA(),OFFSET('Water Data'!$B$1,0,10*ROW('Water Data'!B105)))</f>
        <v>#N/A</v>
      </c>
      <c r="B111" s="57" t="e">
        <f ca="true">+IF(OFFSET('Water Data'!$A$3,0,10*ROW('Water Data'!A108))="",NA(),OFFSET('Water Data'!$A$3,0,10*ROW('Water Data'!A108)))</f>
        <v>#N/A</v>
      </c>
      <c r="C111" s="57" t="e">
        <f ca="true">+IF(OFFSET('Water Data'!$C$3,0,10*ROW('Water Data'!C108))="",NA(),OFFSET('Water Data'!$C$3,0,10*ROW('Water Data'!C108)))</f>
        <v>#N/A</v>
      </c>
      <c r="D111" s="58" t="e">
        <f ca="true">+IF(AND(ISNUMBER(OFFSET('Water Data'!$C$5,0,10*ROW('Water Data'!C105))),'Data Summary'!BS111="Yes"),100-OFFSET('Water Data'!$C$5,0,10*ROW('Water Data'!C105)),NA())</f>
        <v>#N/A</v>
      </c>
      <c r="E111" s="58" t="e">
        <f ca="true">+IF(AND(ISNUMBER(OFFSET('Water Data'!$C$7,0,10*ROW('Water Data'!C105))),'Data Summary'!BT111="Yes"),OFFSET('Water Data'!$C$7,0,10*ROW('Water Data'!C105)),NA())</f>
        <v>#N/A</v>
      </c>
      <c r="F111" s="58" t="e">
        <f ca="true">+IF(AND(ISNUMBER(OFFSET('Water Data'!$C$10,0,10*ROW('Water Data'!C105))),'Data Summary'!BU111="Yes"),OFFSET('Water Data'!$C$10,0,10*ROW('Water Data'!C105)),NA())</f>
        <v>#N/A</v>
      </c>
      <c r="G111" s="58" t="e">
        <f ca="true">+IF(AND(ISNUMBER(OFFSET('Water Data'!$D$5,0,10*ROW('Water Data'!D105))),'Data Summary'!BV111="Yes"),100-OFFSET('Water Data'!$D$5,0,10*ROW('Water Data'!D105)),NA())</f>
        <v>#N/A</v>
      </c>
      <c r="H111" s="58" t="e">
        <f ca="true">+IF(AND(ISNUMBER(OFFSET('Water Data'!$D$7,0,10*ROW('Water Data'!D105))),'Data Summary'!BW111="Yes"),OFFSET('Water Data'!$D$7,0,10*ROW('Water Data'!D105)),NA())</f>
        <v>#N/A</v>
      </c>
      <c r="I111" s="58" t="e">
        <f ca="true">+IF(AND(ISNUMBER(OFFSET('Water Data'!$D$10,0,10*ROW('Water Data'!D105))),'Data Summary'!BX111="Yes"),OFFSET('Water Data'!$D$10,0,10*ROW('Water Data'!D105)),NA())</f>
        <v>#N/A</v>
      </c>
      <c r="J111" s="58" t="e">
        <f ca="true">+IF(AND(ISNUMBER(OFFSET('Water Data'!$E$5,0,10*ROW('Water Data'!E105))),'Data Summary'!BY111="Yes"),100-OFFSET('Water Data'!$E$5,0,10*ROW('Water Data'!E105)),NA())</f>
        <v>#N/A</v>
      </c>
      <c r="K111" s="58" t="e">
        <f ca="true">+IF(AND(ISNUMBER(OFFSET('Water Data'!$E$7,0,10*ROW('Water Data'!E105))),'Data Summary'!BZ111="Yes"),OFFSET('Water Data'!$E$7,0,10*ROW('Water Data'!E105)),NA())</f>
        <v>#N/A</v>
      </c>
      <c r="L111" s="58" t="e">
        <f ca="true">+IF(AND(ISNUMBER(OFFSET('Water Data'!$E$10,0,10*ROW('Water Data'!E105))),'Data Summary'!CA111="Yes"),OFFSET('Water Data'!$E$10,0,10*ROW('Water Data'!E105)),NA())</f>
        <v>#N/A</v>
      </c>
      <c r="M111" s="58" t="e">
        <f ca="true">+IF(AND(ISNUMBER(OFFSET('Water Data'!$F$5,0,10*ROW('Water Data'!F105))),'Data Summary'!CB111="Yes"),100-OFFSET('Water Data'!$F$5,0,10*ROW('Water Data'!F105)),NA())</f>
        <v>#N/A</v>
      </c>
      <c r="N111" s="58" t="e">
        <f ca="true">+IF(AND(ISNUMBER(OFFSET('Water Data'!$F$7,0,10*ROW('Water Data'!F105))),'Data Summary'!CC111="Yes"),OFFSET('Water Data'!$F$7,0,10*ROW('Water Data'!F105)),NA())</f>
        <v>#N/A</v>
      </c>
      <c r="O111" s="58" t="e">
        <f ca="true">+IF(AND(ISNUMBER(OFFSET('Water Data'!$F$10,0,10*ROW('Water Data'!F105))),'Data Summary'!CD111="Yes"),OFFSET('Water Data'!$F$10,0,10*ROW('Water Data'!F105)),NA())</f>
        <v>#N/A</v>
      </c>
      <c r="P111" s="58" t="e">
        <f ca="true">+IF(AND(ISNUMBER(OFFSET('Water Data'!$G$5,0,10*ROW('Water Data'!G105))),'Data Summary'!CE111="Yes"),100-OFFSET('Water Data'!$G$5,0,10*ROW('Water Data'!G105)),NA())</f>
        <v>#N/A</v>
      </c>
      <c r="Q111" s="58" t="e">
        <f ca="true">+IF(AND(ISNUMBER(OFFSET('Water Data'!$G$7,0,10*ROW('Water Data'!G105))),'Data Summary'!CF111="Yes"),OFFSET('Water Data'!$G$7,0,10*ROW('Water Data'!G105)),NA())</f>
        <v>#N/A</v>
      </c>
      <c r="R111" s="58" t="e">
        <f ca="true">+IF(AND(ISNUMBER(OFFSET('Water Data'!$G$10,0,10*ROW('Water Data'!G105))),'Data Summary'!CG111="Yes"),OFFSET('Water Data'!$G$10,0,10*ROW('Water Data'!G105)),NA())</f>
        <v>#N/A</v>
      </c>
      <c r="S111" s="58" t="e">
        <f ca="true">+IF(AND(ISNUMBER(OFFSET('Water Data'!$H$5,0,10*ROW('Water Data'!H105))),'Data Summary'!CH111="Yes"),100-OFFSET('Water Data'!$H$5,0,10*ROW('Water Data'!H105)),NA())</f>
        <v>#N/A</v>
      </c>
      <c r="T111" s="58" t="e">
        <f ca="true">+IF(AND(ISNUMBER(OFFSET('Water Data'!$H$7,0,10*ROW('Water Data'!H105))),'Data Summary'!CI111="Yes"),OFFSET('Water Data'!$H$7,0,10*ROW('Water Data'!H105)),NA())</f>
        <v>#N/A</v>
      </c>
      <c r="U111" s="58" t="e">
        <f ca="true">+IF(AND(ISNUMBER(OFFSET('Water Data'!$H$10,0,10*ROW('Water Data'!H105))),'Data Summary'!CJ111="Yes"),OFFSET('Water Data'!$H$10,0,10*ROW('Water Data'!H105)),NA())</f>
        <v>#N/A</v>
      </c>
      <c r="V111" s="104" t="e">
        <f ca="true">+IF(AND(ISNUMBER(OFFSET('Sanitation Data'!$C$5,0,10*ROW('Sanitation Data'!C105))),'Data Summary'!CK111="Yes"),100-OFFSET('Sanitation Data'!$C$5,0,10*ROW('Sanitation Data'!C105)),NA())</f>
        <v>#N/A</v>
      </c>
      <c r="W111" s="104" t="e">
        <f ca="true">+IF(AND(ISNUMBER(OFFSET('Sanitation Data'!$C$7,0,10*ROW('Sanitation Data'!C105))),'Data Summary'!CL111="Yes"),OFFSET('Sanitation Data'!$C$7,0,10*ROW('Sanitation Data'!C105)),NA())</f>
        <v>#N/A</v>
      </c>
      <c r="X111" s="104" t="e">
        <f ca="true">+IF(AND(ISNUMBER(OFFSET('Sanitation Data'!$C$11,0,10*ROW('Sanitation Data'!C105))),'Data Summary'!CM111="Yes"),OFFSET('Sanitation Data'!$C$11,0,10*ROW('Sanitation Data'!C105)),NA())</f>
        <v>#N/A</v>
      </c>
      <c r="Y111" s="104" t="e">
        <f ca="true">+IF(AND(ISNUMBER(OFFSET('Sanitation Data'!$C$12,0,10*ROW('Sanitation Data'!C105))),'Data Summary'!CN111="Yes"),OFFSET('Sanitation Data'!$C$12,0,10*ROW('Sanitation Data'!C105)),NA())</f>
        <v>#N/A</v>
      </c>
      <c r="Z111" s="104" t="e">
        <f ca="true">+IF(AND(ISNUMBER(OFFSET('Sanitation Data'!$C$13,0,10*ROW('Sanitation Data'!C105))),'Data Summary'!CO111="Yes"),OFFSET('Sanitation Data'!$C$13,0,10*ROW('Sanitation Data'!C105)),NA())</f>
        <v>#N/A</v>
      </c>
      <c r="AA111" s="104" t="e">
        <f ca="true">+IF(AND(ISNUMBER(OFFSET('Sanitation Data'!$D$5,0,10*ROW('Sanitation Data'!D105))),'Data Summary'!CP111="Yes"),100-OFFSET('Sanitation Data'!$D$5,0,10*ROW('Sanitation Data'!D105)),NA())</f>
        <v>#N/A</v>
      </c>
      <c r="AB111" s="104" t="e">
        <f ca="true">+IF(AND(ISNUMBER(OFFSET('Sanitation Data'!$D$7,0,10*ROW('Sanitation Data'!D105))),'Data Summary'!CQ111="Yes"),OFFSET('Sanitation Data'!$D$7,0,10*ROW('Sanitation Data'!D105)),NA())</f>
        <v>#N/A</v>
      </c>
      <c r="AC111" s="104" t="e">
        <f ca="true">+IF(AND(ISNUMBER(OFFSET('Sanitation Data'!$D$11,0,10*ROW('Sanitation Data'!D105))),'Data Summary'!CR111="Yes"),OFFSET('Sanitation Data'!$D$11,0,10*ROW('Sanitation Data'!D105)),NA())</f>
        <v>#N/A</v>
      </c>
      <c r="AD111" s="104" t="e">
        <f ca="true">+IF(AND(ISNUMBER(OFFSET('Sanitation Data'!$D$12,0,10*ROW('Sanitation Data'!D105))),'Data Summary'!CS111="Yes"),OFFSET('Sanitation Data'!$D$12,0,10*ROW('Sanitation Data'!D105)),NA())</f>
        <v>#N/A</v>
      </c>
      <c r="AE111" s="104" t="e">
        <f ca="true">+IF(AND(ISNUMBER(OFFSET('Sanitation Data'!$D$13,0,10*ROW('Sanitation Data'!D105))),'Data Summary'!CT111="Yes"),OFFSET('Sanitation Data'!$D$13,0,10*ROW('Sanitation Data'!D105)),NA())</f>
        <v>#N/A</v>
      </c>
      <c r="AF111" s="104" t="e">
        <f ca="true">+IF(AND(ISNUMBER(OFFSET('Sanitation Data'!$E$5,0,10*ROW('Sanitation Data'!E105))),'Data Summary'!CU111="Yes"),100-OFFSET('Sanitation Data'!$E$5,0,10*ROW('Sanitation Data'!E105)),NA())</f>
        <v>#N/A</v>
      </c>
      <c r="AG111" s="104" t="e">
        <f ca="true">+IF(AND(ISNUMBER(OFFSET('Sanitation Data'!$E$7,0,10*ROW('Sanitation Data'!E105))),'Data Summary'!CV111="Yes"),OFFSET('Sanitation Data'!$E$7,0,10*ROW('Sanitation Data'!E105)),NA())</f>
        <v>#N/A</v>
      </c>
      <c r="AH111" s="104" t="e">
        <f ca="true">+IF(AND(ISNUMBER(OFFSET('Sanitation Data'!$E$11,0,10*ROW('Sanitation Data'!E105))),'Data Summary'!CW111="Yes"),OFFSET('Sanitation Data'!$E$11,0,10*ROW('Sanitation Data'!E105)),NA())</f>
        <v>#N/A</v>
      </c>
      <c r="AI111" s="104" t="e">
        <f ca="true">+IF(AND(ISNUMBER(OFFSET('Sanitation Data'!$E$12,0,10*ROW('Sanitation Data'!E105))),'Data Summary'!CX111="Yes"),OFFSET('Sanitation Data'!$E$12,0,10*ROW('Sanitation Data'!E105)),NA())</f>
        <v>#N/A</v>
      </c>
      <c r="AJ111" s="104" t="e">
        <f ca="true">+IF(AND(ISNUMBER(OFFSET('Sanitation Data'!$E$13,0,10*ROW('Sanitation Data'!E105))),'Data Summary'!CY111="Yes"),OFFSET('Sanitation Data'!$E$13,0,10*ROW('Sanitation Data'!E105)),NA())</f>
        <v>#N/A</v>
      </c>
      <c r="AK111" s="104" t="e">
        <f ca="true">+IF(AND(ISNUMBER(OFFSET('Sanitation Data'!$F$5,0,10*ROW('Sanitation Data'!F105))),'Data Summary'!CZ111="Yes"),100-OFFSET('Sanitation Data'!$F$5,0,10*ROW('Sanitation Data'!F105)),NA())</f>
        <v>#N/A</v>
      </c>
      <c r="AL111" s="104" t="e">
        <f ca="true">+IF(AND(ISNUMBER(OFFSET('Sanitation Data'!$F$7,0,10*ROW('Sanitation Data'!F105))),'Data Summary'!DA111="Yes"),OFFSET('Sanitation Data'!$F$7,0,10*ROW('Sanitation Data'!F105)),NA())</f>
        <v>#N/A</v>
      </c>
      <c r="AM111" s="104" t="e">
        <f ca="true">+IF(AND(ISNUMBER(OFFSET('Sanitation Data'!$F$11,0,10*ROW('Sanitation Data'!F105))),'Data Summary'!DB111="Yes"),OFFSET('Sanitation Data'!$F$11,0,10*ROW('Sanitation Data'!F105)),NA())</f>
        <v>#N/A</v>
      </c>
      <c r="AN111" s="104" t="e">
        <f ca="true">+IF(AND(ISNUMBER(OFFSET('Sanitation Data'!$F$12,0,10*ROW('Sanitation Data'!F105))),'Data Summary'!DC111="Yes"),OFFSET('Sanitation Data'!$F$12,0,10*ROW('Sanitation Data'!F105)),NA())</f>
        <v>#N/A</v>
      </c>
      <c r="AO111" s="104" t="e">
        <f ca="true">+IF(AND(ISNUMBER(OFFSET('Sanitation Data'!$F$13,0,10*ROW('Sanitation Data'!F105))),'Data Summary'!DD111="Yes"),OFFSET('Sanitation Data'!$F$13,0,10*ROW('Sanitation Data'!F105)),NA())</f>
        <v>#N/A</v>
      </c>
      <c r="AP111" s="104" t="e">
        <f ca="true">+IF(AND(ISNUMBER(OFFSET('Sanitation Data'!$G$5,0,10*ROW('Sanitation Data'!G105))),'Data Summary'!DE111="Yes"),100-OFFSET('Sanitation Data'!$G$5,0,10*ROW('Sanitation Data'!G105)),NA())</f>
        <v>#N/A</v>
      </c>
      <c r="AQ111" s="104" t="e">
        <f ca="true">+IF(AND(ISNUMBER(OFFSET('Sanitation Data'!$G$7,0,10*ROW('Sanitation Data'!G105))),'Data Summary'!DF111="Yes"),OFFSET('Sanitation Data'!$G$7,0,10*ROW('Sanitation Data'!G105)),NA())</f>
        <v>#N/A</v>
      </c>
      <c r="AR111" s="104" t="e">
        <f ca="true">+IF(AND(ISNUMBER(OFFSET('Sanitation Data'!$G$11,0,10*ROW('Sanitation Data'!G105))),'Data Summary'!DG111="Yes"),OFFSET('Sanitation Data'!$G$11,0,10*ROW('Sanitation Data'!G105)),NA())</f>
        <v>#N/A</v>
      </c>
      <c r="AS111" s="104" t="e">
        <f ca="true">+IF(AND(ISNUMBER(OFFSET('Sanitation Data'!$G$12,0,10*ROW('Sanitation Data'!G105))),'Data Summary'!DH111="Yes"),OFFSET('Sanitation Data'!$G$12,0,10*ROW('Sanitation Data'!G105)),NA())</f>
        <v>#N/A</v>
      </c>
      <c r="AT111" s="104" t="e">
        <f ca="true">+IF(AND(ISNUMBER(OFFSET('Sanitation Data'!$G$13,0,10*ROW('Sanitation Data'!G105))),'Data Summary'!DI111="Yes"),OFFSET('Sanitation Data'!$G$13,0,10*ROW('Sanitation Data'!G105)),NA())</f>
        <v>#N/A</v>
      </c>
      <c r="AU111" s="104" t="e">
        <f ca="true">+IF(AND(ISNUMBER(OFFSET('Sanitation Data'!$H$5,0,10*ROW('Sanitation Data'!H105))),'Data Summary'!DJ111="Yes"),100-OFFSET('Sanitation Data'!$H$5,0,10*ROW('Sanitation Data'!H105)),NA())</f>
        <v>#N/A</v>
      </c>
      <c r="AV111" s="104" t="e">
        <f ca="true">+IF(AND(ISNUMBER(OFFSET('Sanitation Data'!$H$7,0,10*ROW('Sanitation Data'!H105))),'Data Summary'!DK111="Yes"),OFFSET('Sanitation Data'!$H$7,0,10*ROW('Sanitation Data'!H105)),NA())</f>
        <v>#N/A</v>
      </c>
      <c r="AW111" s="104" t="e">
        <f ca="true">+IF(AND(ISNUMBER(OFFSET('Sanitation Data'!$H$11,0,10*ROW('Sanitation Data'!H105))),'Data Summary'!DL111="Yes"),OFFSET('Sanitation Data'!$H$11,0,10*ROW('Sanitation Data'!H105)),NA())</f>
        <v>#N/A</v>
      </c>
      <c r="AX111" s="104" t="e">
        <f ca="true">+IF(AND(ISNUMBER(OFFSET('Sanitation Data'!$H$12,0,10*ROW('Sanitation Data'!H105))),'Data Summary'!DM111="Yes"),OFFSET('Sanitation Data'!$H$12,0,10*ROW('Sanitation Data'!H105)),NA())</f>
        <v>#N/A</v>
      </c>
      <c r="AY111" s="104" t="e">
        <f ca="true">+IF(AND(ISNUMBER(OFFSET('Sanitation Data'!$H$13,0,10*ROW('Sanitation Data'!H105))),'Data Summary'!DN111="Yes"),OFFSET('Sanitation Data'!$H$13,0,10*ROW('Sanitation Data'!H105)),NA())</f>
        <v>#N/A</v>
      </c>
      <c r="AZ111" s="109" t="e">
        <f ca="true">+IF(AND(ISNUMBER(OFFSET('Hygiene Data'!$C$6,0,10*ROW('Hygiene Data'!C105))),'Data Summary'!DO111="Yes"),OFFSET('Hygiene Data'!$C$6,0,10*ROW('Hygiene Data'!C105)),NA())</f>
        <v>#N/A</v>
      </c>
      <c r="BA111" s="109" t="e">
        <f ca="true">+IF(AND(ISNUMBER(OFFSET('Hygiene Data'!$C$8,0,10*ROW('Hygiene Data'!C105))),'Data Summary'!DP111="Yes"),OFFSET('Hygiene Data'!$C$8,0,10*ROW('Hygiene Data'!C105)),NA())</f>
        <v>#N/A</v>
      </c>
      <c r="BB111" s="109" t="e">
        <f ca="true">+IF(AND(ISNUMBER(OFFSET('Hygiene Data'!$C$10,0,10*ROW('Hygiene Data'!C105))),'Data Summary'!DQ111="Yes"),OFFSET('Hygiene Data'!$C$10,0,10*ROW('Hygiene Data'!C105)),NA())</f>
        <v>#N/A</v>
      </c>
      <c r="BC111" s="109" t="e">
        <f ca="true">+IF(AND(ISNUMBER(OFFSET('Hygiene Data'!$D$6,0,10*ROW('Hygiene Data'!D105))),'Data Summary'!DR111="Yes"),OFFSET('Hygiene Data'!$D$6,0,10*ROW('Hygiene Data'!D105)),NA())</f>
        <v>#N/A</v>
      </c>
      <c r="BD111" s="109" t="e">
        <f ca="true">+IF(AND(ISNUMBER(OFFSET('Hygiene Data'!$D$8,0,10*ROW('Hygiene Data'!D105))),'Data Summary'!DS111="Yes"),OFFSET('Hygiene Data'!$D$8,0,10*ROW('Hygiene Data'!D105)),NA())</f>
        <v>#N/A</v>
      </c>
      <c r="BE111" s="109" t="e">
        <f ca="true">+IF(AND(ISNUMBER(OFFSET('Hygiene Data'!$D$10,0,10*ROW('Hygiene Data'!D105))),'Data Summary'!DT111="Yes"),OFFSET('Hygiene Data'!$D$10,0,10*ROW('Hygiene Data'!D105)),NA())</f>
        <v>#N/A</v>
      </c>
      <c r="BF111" s="109" t="e">
        <f ca="true">+IF(AND(ISNUMBER(OFFSET('Hygiene Data'!$E$6,0,10*ROW('Hygiene Data'!E105))),'Data Summary'!DU111="Yes"),OFFSET('Hygiene Data'!$E$6,0,10*ROW('Hygiene Data'!E105)),NA())</f>
        <v>#N/A</v>
      </c>
      <c r="BG111" s="109" t="e">
        <f ca="true">+IF(AND(ISNUMBER(OFFSET('Hygiene Data'!$E$8,0,10*ROW('Hygiene Data'!E105))),'Data Summary'!DV111="Yes"),OFFSET('Hygiene Data'!$E$8,0,10*ROW('Hygiene Data'!E105)),NA())</f>
        <v>#N/A</v>
      </c>
      <c r="BH111" s="109" t="e">
        <f ca="true">+IF(AND(ISNUMBER(OFFSET('Hygiene Data'!$E$10,0,10*ROW('Hygiene Data'!E105))),'Data Summary'!DW111="Yes"),OFFSET('Hygiene Data'!$E$10,0,10*ROW('Hygiene Data'!E105)),NA())</f>
        <v>#N/A</v>
      </c>
      <c r="BI111" s="109" t="e">
        <f ca="true">+IF(AND(ISNUMBER(OFFSET('Hygiene Data'!$F$6,0,10*ROW('Hygiene Data'!F105))),'Data Summary'!DX111="Yes"),OFFSET('Hygiene Data'!$F$6,0,10*ROW('Hygiene Data'!F105)),NA())</f>
        <v>#N/A</v>
      </c>
      <c r="BJ111" s="109" t="e">
        <f ca="true">+IF(AND(ISNUMBER(OFFSET('Hygiene Data'!$F$8,0,10*ROW('Hygiene Data'!F105))),'Data Summary'!DY111="Yes"),OFFSET('Hygiene Data'!$F$8,0,10*ROW('Hygiene Data'!F105)),NA())</f>
        <v>#N/A</v>
      </c>
      <c r="BK111" s="109" t="e">
        <f ca="true">+IF(AND(ISNUMBER(OFFSET('Hygiene Data'!$F$10,0,10*ROW('Hygiene Data'!F105))),'Data Summary'!DZ111="Yes"),OFFSET('Hygiene Data'!$F$10,0,10*ROW('Hygiene Data'!F105)),NA())</f>
        <v>#N/A</v>
      </c>
      <c r="BL111" s="109" t="e">
        <f ca="true">+IF(AND(ISNUMBER(OFFSET('Hygiene Data'!$G$6,0,10*ROW('Hygiene Data'!G105))),'Data Summary'!EA111="Yes"),OFFSET('Hygiene Data'!$G$6,0,10*ROW('Hygiene Data'!G105)),NA())</f>
        <v>#N/A</v>
      </c>
      <c r="BM111" s="109" t="e">
        <f ca="true">+IF(AND(ISNUMBER(OFFSET('Hygiene Data'!$G$8,0,10*ROW('Hygiene Data'!G105))),'Data Summary'!EB111="Yes"),OFFSET('Hygiene Data'!$G$8,0,10*ROW('Hygiene Data'!G105)),NA())</f>
        <v>#N/A</v>
      </c>
      <c r="BN111" s="109" t="e">
        <f ca="true">+IF(AND(ISNUMBER(OFFSET('Hygiene Data'!$G$10,0,10*ROW('Hygiene Data'!G105))),'Data Summary'!EC111="Yes"),OFFSET('Hygiene Data'!$G$10,0,10*ROW('Hygiene Data'!G105)),NA())</f>
        <v>#N/A</v>
      </c>
      <c r="BO111" s="109" t="e">
        <f ca="true">+IF(AND(ISNUMBER(OFFSET('Hygiene Data'!$H$6,0,10*ROW('Hygiene Data'!H105))),'Data Summary'!ED111="Yes"),OFFSET('Hygiene Data'!$H$6,0,10*ROW('Hygiene Data'!H105)),NA())</f>
        <v>#N/A</v>
      </c>
      <c r="BP111" s="109" t="e">
        <f ca="true">+IF(AND(ISNUMBER(OFFSET('Hygiene Data'!$H$8,0,10*ROW('Hygiene Data'!H105))),'Data Summary'!EE111="Yes"),OFFSET('Hygiene Data'!$H$8,0,10*ROW('Hygiene Data'!H105)),NA())</f>
        <v>#N/A</v>
      </c>
      <c r="BQ111" s="109" t="e">
        <f ca="true">+IF(AND(ISNUMBER(OFFSET('Hygiene Data'!$H$10,0,10*ROW('Hygiene Data'!H105))),'Data Summary'!EF111="Yes"),OFFSET('Hygiene Data'!$H$10,0,10*ROW('Hygiene Data'!H105)),NA())</f>
        <v>#N/A</v>
      </c>
    </row>
    <row r="112" x14ac:dyDescent="0.2">
      <c r="A112" s="57" t="e">
        <f ca="true">+IF(OFFSET('Water Data'!$B$1,0,10*ROW('Water Data'!B106))="",NA(),OFFSET('Water Data'!$B$1,0,10*ROW('Water Data'!B106)))</f>
        <v>#N/A</v>
      </c>
      <c r="B112" s="57" t="e">
        <f ca="true">+IF(OFFSET('Water Data'!$A$3,0,10*ROW('Water Data'!A109))="",NA(),OFFSET('Water Data'!$A$3,0,10*ROW('Water Data'!A109)))</f>
        <v>#N/A</v>
      </c>
      <c r="C112" s="57" t="e">
        <f ca="true">+IF(OFFSET('Water Data'!$C$3,0,10*ROW('Water Data'!C109))="",NA(),OFFSET('Water Data'!$C$3,0,10*ROW('Water Data'!C109)))</f>
        <v>#N/A</v>
      </c>
      <c r="D112" s="58" t="e">
        <f ca="true">+IF(AND(ISNUMBER(OFFSET('Water Data'!$C$5,0,10*ROW('Water Data'!C106))),'Data Summary'!BS112="Yes"),100-OFFSET('Water Data'!$C$5,0,10*ROW('Water Data'!C106)),NA())</f>
        <v>#N/A</v>
      </c>
      <c r="E112" s="58" t="e">
        <f ca="true">+IF(AND(ISNUMBER(OFFSET('Water Data'!$C$7,0,10*ROW('Water Data'!C106))),'Data Summary'!BT112="Yes"),OFFSET('Water Data'!$C$7,0,10*ROW('Water Data'!C106)),NA())</f>
        <v>#N/A</v>
      </c>
      <c r="F112" s="58" t="e">
        <f ca="true">+IF(AND(ISNUMBER(OFFSET('Water Data'!$C$10,0,10*ROW('Water Data'!C106))),'Data Summary'!BU112="Yes"),OFFSET('Water Data'!$C$10,0,10*ROW('Water Data'!C106)),NA())</f>
        <v>#N/A</v>
      </c>
      <c r="G112" s="58" t="e">
        <f ca="true">+IF(AND(ISNUMBER(OFFSET('Water Data'!$D$5,0,10*ROW('Water Data'!D106))),'Data Summary'!BV112="Yes"),100-OFFSET('Water Data'!$D$5,0,10*ROW('Water Data'!D106)),NA())</f>
        <v>#N/A</v>
      </c>
      <c r="H112" s="58" t="e">
        <f ca="true">+IF(AND(ISNUMBER(OFFSET('Water Data'!$D$7,0,10*ROW('Water Data'!D106))),'Data Summary'!BW112="Yes"),OFFSET('Water Data'!$D$7,0,10*ROW('Water Data'!D106)),NA())</f>
        <v>#N/A</v>
      </c>
      <c r="I112" s="58" t="e">
        <f ca="true">+IF(AND(ISNUMBER(OFFSET('Water Data'!$D$10,0,10*ROW('Water Data'!D106))),'Data Summary'!BX112="Yes"),OFFSET('Water Data'!$D$10,0,10*ROW('Water Data'!D106)),NA())</f>
        <v>#N/A</v>
      </c>
      <c r="J112" s="58" t="e">
        <f ca="true">+IF(AND(ISNUMBER(OFFSET('Water Data'!$E$5,0,10*ROW('Water Data'!E106))),'Data Summary'!BY112="Yes"),100-OFFSET('Water Data'!$E$5,0,10*ROW('Water Data'!E106)),NA())</f>
        <v>#N/A</v>
      </c>
      <c r="K112" s="58" t="e">
        <f ca="true">+IF(AND(ISNUMBER(OFFSET('Water Data'!$E$7,0,10*ROW('Water Data'!E106))),'Data Summary'!BZ112="Yes"),OFFSET('Water Data'!$E$7,0,10*ROW('Water Data'!E106)),NA())</f>
        <v>#N/A</v>
      </c>
      <c r="L112" s="58" t="e">
        <f ca="true">+IF(AND(ISNUMBER(OFFSET('Water Data'!$E$10,0,10*ROW('Water Data'!E106))),'Data Summary'!CA112="Yes"),OFFSET('Water Data'!$E$10,0,10*ROW('Water Data'!E106)),NA())</f>
        <v>#N/A</v>
      </c>
      <c r="M112" s="58" t="e">
        <f ca="true">+IF(AND(ISNUMBER(OFFSET('Water Data'!$F$5,0,10*ROW('Water Data'!F106))),'Data Summary'!CB112="Yes"),100-OFFSET('Water Data'!$F$5,0,10*ROW('Water Data'!F106)),NA())</f>
        <v>#N/A</v>
      </c>
      <c r="N112" s="58" t="e">
        <f ca="true">+IF(AND(ISNUMBER(OFFSET('Water Data'!$F$7,0,10*ROW('Water Data'!F106))),'Data Summary'!CC112="Yes"),OFFSET('Water Data'!$F$7,0,10*ROW('Water Data'!F106)),NA())</f>
        <v>#N/A</v>
      </c>
      <c r="O112" s="58" t="e">
        <f ca="true">+IF(AND(ISNUMBER(OFFSET('Water Data'!$F$10,0,10*ROW('Water Data'!F106))),'Data Summary'!CD112="Yes"),OFFSET('Water Data'!$F$10,0,10*ROW('Water Data'!F106)),NA())</f>
        <v>#N/A</v>
      </c>
      <c r="P112" s="58" t="e">
        <f ca="true">+IF(AND(ISNUMBER(OFFSET('Water Data'!$G$5,0,10*ROW('Water Data'!G106))),'Data Summary'!CE112="Yes"),100-OFFSET('Water Data'!$G$5,0,10*ROW('Water Data'!G106)),NA())</f>
        <v>#N/A</v>
      </c>
      <c r="Q112" s="58" t="e">
        <f ca="true">+IF(AND(ISNUMBER(OFFSET('Water Data'!$G$7,0,10*ROW('Water Data'!G106))),'Data Summary'!CF112="Yes"),OFFSET('Water Data'!$G$7,0,10*ROW('Water Data'!G106)),NA())</f>
        <v>#N/A</v>
      </c>
      <c r="R112" s="58" t="e">
        <f ca="true">+IF(AND(ISNUMBER(OFFSET('Water Data'!$G$10,0,10*ROW('Water Data'!G106))),'Data Summary'!CG112="Yes"),OFFSET('Water Data'!$G$10,0,10*ROW('Water Data'!G106)),NA())</f>
        <v>#N/A</v>
      </c>
      <c r="S112" s="58" t="e">
        <f ca="true">+IF(AND(ISNUMBER(OFFSET('Water Data'!$H$5,0,10*ROW('Water Data'!H106))),'Data Summary'!CH112="Yes"),100-OFFSET('Water Data'!$H$5,0,10*ROW('Water Data'!H106)),NA())</f>
        <v>#N/A</v>
      </c>
      <c r="T112" s="58" t="e">
        <f ca="true">+IF(AND(ISNUMBER(OFFSET('Water Data'!$H$7,0,10*ROW('Water Data'!H106))),'Data Summary'!CI112="Yes"),OFFSET('Water Data'!$H$7,0,10*ROW('Water Data'!H106)),NA())</f>
        <v>#N/A</v>
      </c>
      <c r="U112" s="58" t="e">
        <f ca="true">+IF(AND(ISNUMBER(OFFSET('Water Data'!$H$10,0,10*ROW('Water Data'!H106))),'Data Summary'!CJ112="Yes"),OFFSET('Water Data'!$H$10,0,10*ROW('Water Data'!H106)),NA())</f>
        <v>#N/A</v>
      </c>
      <c r="V112" s="104" t="e">
        <f ca="true">+IF(AND(ISNUMBER(OFFSET('Sanitation Data'!$C$5,0,10*ROW('Sanitation Data'!C106))),'Data Summary'!CK112="Yes"),100-OFFSET('Sanitation Data'!$C$5,0,10*ROW('Sanitation Data'!C106)),NA())</f>
        <v>#N/A</v>
      </c>
      <c r="W112" s="104" t="e">
        <f ca="true">+IF(AND(ISNUMBER(OFFSET('Sanitation Data'!$C$7,0,10*ROW('Sanitation Data'!C106))),'Data Summary'!CL112="Yes"),OFFSET('Sanitation Data'!$C$7,0,10*ROW('Sanitation Data'!C106)),NA())</f>
        <v>#N/A</v>
      </c>
      <c r="X112" s="104" t="e">
        <f ca="true">+IF(AND(ISNUMBER(OFFSET('Sanitation Data'!$C$11,0,10*ROW('Sanitation Data'!C106))),'Data Summary'!CM112="Yes"),OFFSET('Sanitation Data'!$C$11,0,10*ROW('Sanitation Data'!C106)),NA())</f>
        <v>#N/A</v>
      </c>
      <c r="Y112" s="104" t="e">
        <f ca="true">+IF(AND(ISNUMBER(OFFSET('Sanitation Data'!$C$12,0,10*ROW('Sanitation Data'!C106))),'Data Summary'!CN112="Yes"),OFFSET('Sanitation Data'!$C$12,0,10*ROW('Sanitation Data'!C106)),NA())</f>
        <v>#N/A</v>
      </c>
      <c r="Z112" s="104" t="e">
        <f ca="true">+IF(AND(ISNUMBER(OFFSET('Sanitation Data'!$C$13,0,10*ROW('Sanitation Data'!C106))),'Data Summary'!CO112="Yes"),OFFSET('Sanitation Data'!$C$13,0,10*ROW('Sanitation Data'!C106)),NA())</f>
        <v>#N/A</v>
      </c>
      <c r="AA112" s="104" t="e">
        <f ca="true">+IF(AND(ISNUMBER(OFFSET('Sanitation Data'!$D$5,0,10*ROW('Sanitation Data'!D106))),'Data Summary'!CP112="Yes"),100-OFFSET('Sanitation Data'!$D$5,0,10*ROW('Sanitation Data'!D106)),NA())</f>
        <v>#N/A</v>
      </c>
      <c r="AB112" s="104" t="e">
        <f ca="true">+IF(AND(ISNUMBER(OFFSET('Sanitation Data'!$D$7,0,10*ROW('Sanitation Data'!D106))),'Data Summary'!CQ112="Yes"),OFFSET('Sanitation Data'!$D$7,0,10*ROW('Sanitation Data'!D106)),NA())</f>
        <v>#N/A</v>
      </c>
      <c r="AC112" s="104" t="e">
        <f ca="true">+IF(AND(ISNUMBER(OFFSET('Sanitation Data'!$D$11,0,10*ROW('Sanitation Data'!D106))),'Data Summary'!CR112="Yes"),OFFSET('Sanitation Data'!$D$11,0,10*ROW('Sanitation Data'!D106)),NA())</f>
        <v>#N/A</v>
      </c>
      <c r="AD112" s="104" t="e">
        <f ca="true">+IF(AND(ISNUMBER(OFFSET('Sanitation Data'!$D$12,0,10*ROW('Sanitation Data'!D106))),'Data Summary'!CS112="Yes"),OFFSET('Sanitation Data'!$D$12,0,10*ROW('Sanitation Data'!D106)),NA())</f>
        <v>#N/A</v>
      </c>
      <c r="AE112" s="104" t="e">
        <f ca="true">+IF(AND(ISNUMBER(OFFSET('Sanitation Data'!$D$13,0,10*ROW('Sanitation Data'!D106))),'Data Summary'!CT112="Yes"),OFFSET('Sanitation Data'!$D$13,0,10*ROW('Sanitation Data'!D106)),NA())</f>
        <v>#N/A</v>
      </c>
      <c r="AF112" s="104" t="e">
        <f ca="true">+IF(AND(ISNUMBER(OFFSET('Sanitation Data'!$E$5,0,10*ROW('Sanitation Data'!E106))),'Data Summary'!CU112="Yes"),100-OFFSET('Sanitation Data'!$E$5,0,10*ROW('Sanitation Data'!E106)),NA())</f>
        <v>#N/A</v>
      </c>
      <c r="AG112" s="104" t="e">
        <f ca="true">+IF(AND(ISNUMBER(OFFSET('Sanitation Data'!$E$7,0,10*ROW('Sanitation Data'!E106))),'Data Summary'!CV112="Yes"),OFFSET('Sanitation Data'!$E$7,0,10*ROW('Sanitation Data'!E106)),NA())</f>
        <v>#N/A</v>
      </c>
      <c r="AH112" s="104" t="e">
        <f ca="true">+IF(AND(ISNUMBER(OFFSET('Sanitation Data'!$E$11,0,10*ROW('Sanitation Data'!E106))),'Data Summary'!CW112="Yes"),OFFSET('Sanitation Data'!$E$11,0,10*ROW('Sanitation Data'!E106)),NA())</f>
        <v>#N/A</v>
      </c>
      <c r="AI112" s="104" t="e">
        <f ca="true">+IF(AND(ISNUMBER(OFFSET('Sanitation Data'!$E$12,0,10*ROW('Sanitation Data'!E106))),'Data Summary'!CX112="Yes"),OFFSET('Sanitation Data'!$E$12,0,10*ROW('Sanitation Data'!E106)),NA())</f>
        <v>#N/A</v>
      </c>
      <c r="AJ112" s="104" t="e">
        <f ca="true">+IF(AND(ISNUMBER(OFFSET('Sanitation Data'!$E$13,0,10*ROW('Sanitation Data'!E106))),'Data Summary'!CY112="Yes"),OFFSET('Sanitation Data'!$E$13,0,10*ROW('Sanitation Data'!E106)),NA())</f>
        <v>#N/A</v>
      </c>
      <c r="AK112" s="104" t="e">
        <f ca="true">+IF(AND(ISNUMBER(OFFSET('Sanitation Data'!$F$5,0,10*ROW('Sanitation Data'!F106))),'Data Summary'!CZ112="Yes"),100-OFFSET('Sanitation Data'!$F$5,0,10*ROW('Sanitation Data'!F106)),NA())</f>
        <v>#N/A</v>
      </c>
      <c r="AL112" s="104" t="e">
        <f ca="true">+IF(AND(ISNUMBER(OFFSET('Sanitation Data'!$F$7,0,10*ROW('Sanitation Data'!F106))),'Data Summary'!DA112="Yes"),OFFSET('Sanitation Data'!$F$7,0,10*ROW('Sanitation Data'!F106)),NA())</f>
        <v>#N/A</v>
      </c>
      <c r="AM112" s="104" t="e">
        <f ca="true">+IF(AND(ISNUMBER(OFFSET('Sanitation Data'!$F$11,0,10*ROW('Sanitation Data'!F106))),'Data Summary'!DB112="Yes"),OFFSET('Sanitation Data'!$F$11,0,10*ROW('Sanitation Data'!F106)),NA())</f>
        <v>#N/A</v>
      </c>
      <c r="AN112" s="104" t="e">
        <f ca="true">+IF(AND(ISNUMBER(OFFSET('Sanitation Data'!$F$12,0,10*ROW('Sanitation Data'!F106))),'Data Summary'!DC112="Yes"),OFFSET('Sanitation Data'!$F$12,0,10*ROW('Sanitation Data'!F106)),NA())</f>
        <v>#N/A</v>
      </c>
      <c r="AO112" s="104" t="e">
        <f ca="true">+IF(AND(ISNUMBER(OFFSET('Sanitation Data'!$F$13,0,10*ROW('Sanitation Data'!F106))),'Data Summary'!DD112="Yes"),OFFSET('Sanitation Data'!$F$13,0,10*ROW('Sanitation Data'!F106)),NA())</f>
        <v>#N/A</v>
      </c>
      <c r="AP112" s="104" t="e">
        <f ca="true">+IF(AND(ISNUMBER(OFFSET('Sanitation Data'!$G$5,0,10*ROW('Sanitation Data'!G106))),'Data Summary'!DE112="Yes"),100-OFFSET('Sanitation Data'!$G$5,0,10*ROW('Sanitation Data'!G106)),NA())</f>
        <v>#N/A</v>
      </c>
      <c r="AQ112" s="104" t="e">
        <f ca="true">+IF(AND(ISNUMBER(OFFSET('Sanitation Data'!$G$7,0,10*ROW('Sanitation Data'!G106))),'Data Summary'!DF112="Yes"),OFFSET('Sanitation Data'!$G$7,0,10*ROW('Sanitation Data'!G106)),NA())</f>
        <v>#N/A</v>
      </c>
      <c r="AR112" s="104" t="e">
        <f ca="true">+IF(AND(ISNUMBER(OFFSET('Sanitation Data'!$G$11,0,10*ROW('Sanitation Data'!G106))),'Data Summary'!DG112="Yes"),OFFSET('Sanitation Data'!$G$11,0,10*ROW('Sanitation Data'!G106)),NA())</f>
        <v>#N/A</v>
      </c>
      <c r="AS112" s="104" t="e">
        <f ca="true">+IF(AND(ISNUMBER(OFFSET('Sanitation Data'!$G$12,0,10*ROW('Sanitation Data'!G106))),'Data Summary'!DH112="Yes"),OFFSET('Sanitation Data'!$G$12,0,10*ROW('Sanitation Data'!G106)),NA())</f>
        <v>#N/A</v>
      </c>
      <c r="AT112" s="104" t="e">
        <f ca="true">+IF(AND(ISNUMBER(OFFSET('Sanitation Data'!$G$13,0,10*ROW('Sanitation Data'!G106))),'Data Summary'!DI112="Yes"),OFFSET('Sanitation Data'!$G$13,0,10*ROW('Sanitation Data'!G106)),NA())</f>
        <v>#N/A</v>
      </c>
      <c r="AU112" s="104" t="e">
        <f ca="true">+IF(AND(ISNUMBER(OFFSET('Sanitation Data'!$H$5,0,10*ROW('Sanitation Data'!H106))),'Data Summary'!DJ112="Yes"),100-OFFSET('Sanitation Data'!$H$5,0,10*ROW('Sanitation Data'!H106)),NA())</f>
        <v>#N/A</v>
      </c>
      <c r="AV112" s="104" t="e">
        <f ca="true">+IF(AND(ISNUMBER(OFFSET('Sanitation Data'!$H$7,0,10*ROW('Sanitation Data'!H106))),'Data Summary'!DK112="Yes"),OFFSET('Sanitation Data'!$H$7,0,10*ROW('Sanitation Data'!H106)),NA())</f>
        <v>#N/A</v>
      </c>
      <c r="AW112" s="104" t="e">
        <f ca="true">+IF(AND(ISNUMBER(OFFSET('Sanitation Data'!$H$11,0,10*ROW('Sanitation Data'!H106))),'Data Summary'!DL112="Yes"),OFFSET('Sanitation Data'!$H$11,0,10*ROW('Sanitation Data'!H106)),NA())</f>
        <v>#N/A</v>
      </c>
      <c r="AX112" s="104" t="e">
        <f ca="true">+IF(AND(ISNUMBER(OFFSET('Sanitation Data'!$H$12,0,10*ROW('Sanitation Data'!H106))),'Data Summary'!DM112="Yes"),OFFSET('Sanitation Data'!$H$12,0,10*ROW('Sanitation Data'!H106)),NA())</f>
        <v>#N/A</v>
      </c>
      <c r="AY112" s="104" t="e">
        <f ca="true">+IF(AND(ISNUMBER(OFFSET('Sanitation Data'!$H$13,0,10*ROW('Sanitation Data'!H106))),'Data Summary'!DN112="Yes"),OFFSET('Sanitation Data'!$H$13,0,10*ROW('Sanitation Data'!H106)),NA())</f>
        <v>#N/A</v>
      </c>
      <c r="AZ112" s="109" t="e">
        <f ca="true">+IF(AND(ISNUMBER(OFFSET('Hygiene Data'!$C$6,0,10*ROW('Hygiene Data'!C106))),'Data Summary'!DO112="Yes"),OFFSET('Hygiene Data'!$C$6,0,10*ROW('Hygiene Data'!C106)),NA())</f>
        <v>#N/A</v>
      </c>
      <c r="BA112" s="109" t="e">
        <f ca="true">+IF(AND(ISNUMBER(OFFSET('Hygiene Data'!$C$8,0,10*ROW('Hygiene Data'!C106))),'Data Summary'!DP112="Yes"),OFFSET('Hygiene Data'!$C$8,0,10*ROW('Hygiene Data'!C106)),NA())</f>
        <v>#N/A</v>
      </c>
      <c r="BB112" s="109" t="e">
        <f ca="true">+IF(AND(ISNUMBER(OFFSET('Hygiene Data'!$C$10,0,10*ROW('Hygiene Data'!C106))),'Data Summary'!DQ112="Yes"),OFFSET('Hygiene Data'!$C$10,0,10*ROW('Hygiene Data'!C106)),NA())</f>
        <v>#N/A</v>
      </c>
      <c r="BC112" s="109" t="e">
        <f ca="true">+IF(AND(ISNUMBER(OFFSET('Hygiene Data'!$D$6,0,10*ROW('Hygiene Data'!D106))),'Data Summary'!DR112="Yes"),OFFSET('Hygiene Data'!$D$6,0,10*ROW('Hygiene Data'!D106)),NA())</f>
        <v>#N/A</v>
      </c>
      <c r="BD112" s="109" t="e">
        <f ca="true">+IF(AND(ISNUMBER(OFFSET('Hygiene Data'!$D$8,0,10*ROW('Hygiene Data'!D106))),'Data Summary'!DS112="Yes"),OFFSET('Hygiene Data'!$D$8,0,10*ROW('Hygiene Data'!D106)),NA())</f>
        <v>#N/A</v>
      </c>
      <c r="BE112" s="109" t="e">
        <f ca="true">+IF(AND(ISNUMBER(OFFSET('Hygiene Data'!$D$10,0,10*ROW('Hygiene Data'!D106))),'Data Summary'!DT112="Yes"),OFFSET('Hygiene Data'!$D$10,0,10*ROW('Hygiene Data'!D106)),NA())</f>
        <v>#N/A</v>
      </c>
      <c r="BF112" s="109" t="e">
        <f ca="true">+IF(AND(ISNUMBER(OFFSET('Hygiene Data'!$E$6,0,10*ROW('Hygiene Data'!E106))),'Data Summary'!DU112="Yes"),OFFSET('Hygiene Data'!$E$6,0,10*ROW('Hygiene Data'!E106)),NA())</f>
        <v>#N/A</v>
      </c>
      <c r="BG112" s="109" t="e">
        <f ca="true">+IF(AND(ISNUMBER(OFFSET('Hygiene Data'!$E$8,0,10*ROW('Hygiene Data'!E106))),'Data Summary'!DV112="Yes"),OFFSET('Hygiene Data'!$E$8,0,10*ROW('Hygiene Data'!E106)),NA())</f>
        <v>#N/A</v>
      </c>
      <c r="BH112" s="109" t="e">
        <f ca="true">+IF(AND(ISNUMBER(OFFSET('Hygiene Data'!$E$10,0,10*ROW('Hygiene Data'!E106))),'Data Summary'!DW112="Yes"),OFFSET('Hygiene Data'!$E$10,0,10*ROW('Hygiene Data'!E106)),NA())</f>
        <v>#N/A</v>
      </c>
      <c r="BI112" s="109" t="e">
        <f ca="true">+IF(AND(ISNUMBER(OFFSET('Hygiene Data'!$F$6,0,10*ROW('Hygiene Data'!F106))),'Data Summary'!DX112="Yes"),OFFSET('Hygiene Data'!$F$6,0,10*ROW('Hygiene Data'!F106)),NA())</f>
        <v>#N/A</v>
      </c>
      <c r="BJ112" s="109" t="e">
        <f ca="true">+IF(AND(ISNUMBER(OFFSET('Hygiene Data'!$F$8,0,10*ROW('Hygiene Data'!F106))),'Data Summary'!DY112="Yes"),OFFSET('Hygiene Data'!$F$8,0,10*ROW('Hygiene Data'!F106)),NA())</f>
        <v>#N/A</v>
      </c>
      <c r="BK112" s="109" t="e">
        <f ca="true">+IF(AND(ISNUMBER(OFFSET('Hygiene Data'!$F$10,0,10*ROW('Hygiene Data'!F106))),'Data Summary'!DZ112="Yes"),OFFSET('Hygiene Data'!$F$10,0,10*ROW('Hygiene Data'!F106)),NA())</f>
        <v>#N/A</v>
      </c>
      <c r="BL112" s="109" t="e">
        <f ca="true">+IF(AND(ISNUMBER(OFFSET('Hygiene Data'!$G$6,0,10*ROW('Hygiene Data'!G106))),'Data Summary'!EA112="Yes"),OFFSET('Hygiene Data'!$G$6,0,10*ROW('Hygiene Data'!G106)),NA())</f>
        <v>#N/A</v>
      </c>
      <c r="BM112" s="109" t="e">
        <f ca="true">+IF(AND(ISNUMBER(OFFSET('Hygiene Data'!$G$8,0,10*ROW('Hygiene Data'!G106))),'Data Summary'!EB112="Yes"),OFFSET('Hygiene Data'!$G$8,0,10*ROW('Hygiene Data'!G106)),NA())</f>
        <v>#N/A</v>
      </c>
      <c r="BN112" s="109" t="e">
        <f ca="true">+IF(AND(ISNUMBER(OFFSET('Hygiene Data'!$G$10,0,10*ROW('Hygiene Data'!G106))),'Data Summary'!EC112="Yes"),OFFSET('Hygiene Data'!$G$10,0,10*ROW('Hygiene Data'!G106)),NA())</f>
        <v>#N/A</v>
      </c>
      <c r="BO112" s="109" t="e">
        <f ca="true">+IF(AND(ISNUMBER(OFFSET('Hygiene Data'!$H$6,0,10*ROW('Hygiene Data'!H106))),'Data Summary'!ED112="Yes"),OFFSET('Hygiene Data'!$H$6,0,10*ROW('Hygiene Data'!H106)),NA())</f>
        <v>#N/A</v>
      </c>
      <c r="BP112" s="109" t="e">
        <f ca="true">+IF(AND(ISNUMBER(OFFSET('Hygiene Data'!$H$8,0,10*ROW('Hygiene Data'!H106))),'Data Summary'!EE112="Yes"),OFFSET('Hygiene Data'!$H$8,0,10*ROW('Hygiene Data'!H106)),NA())</f>
        <v>#N/A</v>
      </c>
      <c r="BQ112" s="109" t="e">
        <f ca="true">+IF(AND(ISNUMBER(OFFSET('Hygiene Data'!$H$10,0,10*ROW('Hygiene Data'!H106))),'Data Summary'!EF112="Yes"),OFFSET('Hygiene Data'!$H$10,0,10*ROW('Hygiene Data'!H106)),NA())</f>
        <v>#N/A</v>
      </c>
    </row>
    <row r="113" x14ac:dyDescent="0.2">
      <c r="A113" s="57" t="e">
        <f ca="true">+IF(OFFSET('Water Data'!$B$1,0,10*ROW('Water Data'!B107))="",NA(),OFFSET('Water Data'!$B$1,0,10*ROW('Water Data'!B107)))</f>
        <v>#N/A</v>
      </c>
      <c r="B113" s="57" t="e">
        <f ca="true">+IF(OFFSET('Water Data'!$A$3,0,10*ROW('Water Data'!A110))="",NA(),OFFSET('Water Data'!$A$3,0,10*ROW('Water Data'!A110)))</f>
        <v>#N/A</v>
      </c>
      <c r="C113" s="57" t="e">
        <f ca="true">+IF(OFFSET('Water Data'!$C$3,0,10*ROW('Water Data'!C110))="",NA(),OFFSET('Water Data'!$C$3,0,10*ROW('Water Data'!C110)))</f>
        <v>#N/A</v>
      </c>
      <c r="D113" s="58" t="e">
        <f ca="true">+IF(AND(ISNUMBER(OFFSET('Water Data'!$C$5,0,10*ROW('Water Data'!C107))),'Data Summary'!BS113="Yes"),100-OFFSET('Water Data'!$C$5,0,10*ROW('Water Data'!C107)),NA())</f>
        <v>#N/A</v>
      </c>
      <c r="E113" s="58" t="e">
        <f ca="true">+IF(AND(ISNUMBER(OFFSET('Water Data'!$C$7,0,10*ROW('Water Data'!C107))),'Data Summary'!BT113="Yes"),OFFSET('Water Data'!$C$7,0,10*ROW('Water Data'!C107)),NA())</f>
        <v>#N/A</v>
      </c>
      <c r="F113" s="58" t="e">
        <f ca="true">+IF(AND(ISNUMBER(OFFSET('Water Data'!$C$10,0,10*ROW('Water Data'!C107))),'Data Summary'!BU113="Yes"),OFFSET('Water Data'!$C$10,0,10*ROW('Water Data'!C107)),NA())</f>
        <v>#N/A</v>
      </c>
      <c r="G113" s="58" t="e">
        <f ca="true">+IF(AND(ISNUMBER(OFFSET('Water Data'!$D$5,0,10*ROW('Water Data'!D107))),'Data Summary'!BV113="Yes"),100-OFFSET('Water Data'!$D$5,0,10*ROW('Water Data'!D107)),NA())</f>
        <v>#N/A</v>
      </c>
      <c r="H113" s="58" t="e">
        <f ca="true">+IF(AND(ISNUMBER(OFFSET('Water Data'!$D$7,0,10*ROW('Water Data'!D107))),'Data Summary'!BW113="Yes"),OFFSET('Water Data'!$D$7,0,10*ROW('Water Data'!D107)),NA())</f>
        <v>#N/A</v>
      </c>
      <c r="I113" s="58" t="e">
        <f ca="true">+IF(AND(ISNUMBER(OFFSET('Water Data'!$D$10,0,10*ROW('Water Data'!D107))),'Data Summary'!BX113="Yes"),OFFSET('Water Data'!$D$10,0,10*ROW('Water Data'!D107)),NA())</f>
        <v>#N/A</v>
      </c>
      <c r="J113" s="58" t="e">
        <f ca="true">+IF(AND(ISNUMBER(OFFSET('Water Data'!$E$5,0,10*ROW('Water Data'!E107))),'Data Summary'!BY113="Yes"),100-OFFSET('Water Data'!$E$5,0,10*ROW('Water Data'!E107)),NA())</f>
        <v>#N/A</v>
      </c>
      <c r="K113" s="58" t="e">
        <f ca="true">+IF(AND(ISNUMBER(OFFSET('Water Data'!$E$7,0,10*ROW('Water Data'!E107))),'Data Summary'!BZ113="Yes"),OFFSET('Water Data'!$E$7,0,10*ROW('Water Data'!E107)),NA())</f>
        <v>#N/A</v>
      </c>
      <c r="L113" s="58" t="e">
        <f ca="true">+IF(AND(ISNUMBER(OFFSET('Water Data'!$E$10,0,10*ROW('Water Data'!E107))),'Data Summary'!CA113="Yes"),OFFSET('Water Data'!$E$10,0,10*ROW('Water Data'!E107)),NA())</f>
        <v>#N/A</v>
      </c>
      <c r="M113" s="58" t="e">
        <f ca="true">+IF(AND(ISNUMBER(OFFSET('Water Data'!$F$5,0,10*ROW('Water Data'!F107))),'Data Summary'!CB113="Yes"),100-OFFSET('Water Data'!$F$5,0,10*ROW('Water Data'!F107)),NA())</f>
        <v>#N/A</v>
      </c>
      <c r="N113" s="58" t="e">
        <f ca="true">+IF(AND(ISNUMBER(OFFSET('Water Data'!$F$7,0,10*ROW('Water Data'!F107))),'Data Summary'!CC113="Yes"),OFFSET('Water Data'!$F$7,0,10*ROW('Water Data'!F107)),NA())</f>
        <v>#N/A</v>
      </c>
      <c r="O113" s="58" t="e">
        <f ca="true">+IF(AND(ISNUMBER(OFFSET('Water Data'!$F$10,0,10*ROW('Water Data'!F107))),'Data Summary'!CD113="Yes"),OFFSET('Water Data'!$F$10,0,10*ROW('Water Data'!F107)),NA())</f>
        <v>#N/A</v>
      </c>
      <c r="P113" s="58" t="e">
        <f ca="true">+IF(AND(ISNUMBER(OFFSET('Water Data'!$G$5,0,10*ROW('Water Data'!G107))),'Data Summary'!CE113="Yes"),100-OFFSET('Water Data'!$G$5,0,10*ROW('Water Data'!G107)),NA())</f>
        <v>#N/A</v>
      </c>
      <c r="Q113" s="58" t="e">
        <f ca="true">+IF(AND(ISNUMBER(OFFSET('Water Data'!$G$7,0,10*ROW('Water Data'!G107))),'Data Summary'!CF113="Yes"),OFFSET('Water Data'!$G$7,0,10*ROW('Water Data'!G107)),NA())</f>
        <v>#N/A</v>
      </c>
      <c r="R113" s="58" t="e">
        <f ca="true">+IF(AND(ISNUMBER(OFFSET('Water Data'!$G$10,0,10*ROW('Water Data'!G107))),'Data Summary'!CG113="Yes"),OFFSET('Water Data'!$G$10,0,10*ROW('Water Data'!G107)),NA())</f>
        <v>#N/A</v>
      </c>
      <c r="S113" s="58" t="e">
        <f ca="true">+IF(AND(ISNUMBER(OFFSET('Water Data'!$H$5,0,10*ROW('Water Data'!H107))),'Data Summary'!CH113="Yes"),100-OFFSET('Water Data'!$H$5,0,10*ROW('Water Data'!H107)),NA())</f>
        <v>#N/A</v>
      </c>
      <c r="T113" s="58" t="e">
        <f ca="true">+IF(AND(ISNUMBER(OFFSET('Water Data'!$H$7,0,10*ROW('Water Data'!H107))),'Data Summary'!CI113="Yes"),OFFSET('Water Data'!$H$7,0,10*ROW('Water Data'!H107)),NA())</f>
        <v>#N/A</v>
      </c>
      <c r="U113" s="58" t="e">
        <f ca="true">+IF(AND(ISNUMBER(OFFSET('Water Data'!$H$10,0,10*ROW('Water Data'!H107))),'Data Summary'!CJ113="Yes"),OFFSET('Water Data'!$H$10,0,10*ROW('Water Data'!H107)),NA())</f>
        <v>#N/A</v>
      </c>
      <c r="V113" s="104" t="e">
        <f ca="true">+IF(AND(ISNUMBER(OFFSET('Sanitation Data'!$C$5,0,10*ROW('Sanitation Data'!C107))),'Data Summary'!CK113="Yes"),100-OFFSET('Sanitation Data'!$C$5,0,10*ROW('Sanitation Data'!C107)),NA())</f>
        <v>#N/A</v>
      </c>
      <c r="W113" s="104" t="e">
        <f ca="true">+IF(AND(ISNUMBER(OFFSET('Sanitation Data'!$C$7,0,10*ROW('Sanitation Data'!C107))),'Data Summary'!CL113="Yes"),OFFSET('Sanitation Data'!$C$7,0,10*ROW('Sanitation Data'!C107)),NA())</f>
        <v>#N/A</v>
      </c>
      <c r="X113" s="104" t="e">
        <f ca="true">+IF(AND(ISNUMBER(OFFSET('Sanitation Data'!$C$11,0,10*ROW('Sanitation Data'!C107))),'Data Summary'!CM113="Yes"),OFFSET('Sanitation Data'!$C$11,0,10*ROW('Sanitation Data'!C107)),NA())</f>
        <v>#N/A</v>
      </c>
      <c r="Y113" s="104" t="e">
        <f ca="true">+IF(AND(ISNUMBER(OFFSET('Sanitation Data'!$C$12,0,10*ROW('Sanitation Data'!C107))),'Data Summary'!CN113="Yes"),OFFSET('Sanitation Data'!$C$12,0,10*ROW('Sanitation Data'!C107)),NA())</f>
        <v>#N/A</v>
      </c>
      <c r="Z113" s="104" t="e">
        <f ca="true">+IF(AND(ISNUMBER(OFFSET('Sanitation Data'!$C$13,0,10*ROW('Sanitation Data'!C107))),'Data Summary'!CO113="Yes"),OFFSET('Sanitation Data'!$C$13,0,10*ROW('Sanitation Data'!C107)),NA())</f>
        <v>#N/A</v>
      </c>
      <c r="AA113" s="104" t="e">
        <f ca="true">+IF(AND(ISNUMBER(OFFSET('Sanitation Data'!$D$5,0,10*ROW('Sanitation Data'!D107))),'Data Summary'!CP113="Yes"),100-OFFSET('Sanitation Data'!$D$5,0,10*ROW('Sanitation Data'!D107)),NA())</f>
        <v>#N/A</v>
      </c>
      <c r="AB113" s="104" t="e">
        <f ca="true">+IF(AND(ISNUMBER(OFFSET('Sanitation Data'!$D$7,0,10*ROW('Sanitation Data'!D107))),'Data Summary'!CQ113="Yes"),OFFSET('Sanitation Data'!$D$7,0,10*ROW('Sanitation Data'!D107)),NA())</f>
        <v>#N/A</v>
      </c>
      <c r="AC113" s="104" t="e">
        <f ca="true">+IF(AND(ISNUMBER(OFFSET('Sanitation Data'!$D$11,0,10*ROW('Sanitation Data'!D107))),'Data Summary'!CR113="Yes"),OFFSET('Sanitation Data'!$D$11,0,10*ROW('Sanitation Data'!D107)),NA())</f>
        <v>#N/A</v>
      </c>
      <c r="AD113" s="104" t="e">
        <f ca="true">+IF(AND(ISNUMBER(OFFSET('Sanitation Data'!$D$12,0,10*ROW('Sanitation Data'!D107))),'Data Summary'!CS113="Yes"),OFFSET('Sanitation Data'!$D$12,0,10*ROW('Sanitation Data'!D107)),NA())</f>
        <v>#N/A</v>
      </c>
      <c r="AE113" s="104" t="e">
        <f ca="true">+IF(AND(ISNUMBER(OFFSET('Sanitation Data'!$D$13,0,10*ROW('Sanitation Data'!D107))),'Data Summary'!CT113="Yes"),OFFSET('Sanitation Data'!$D$13,0,10*ROW('Sanitation Data'!D107)),NA())</f>
        <v>#N/A</v>
      </c>
      <c r="AF113" s="104" t="e">
        <f ca="true">+IF(AND(ISNUMBER(OFFSET('Sanitation Data'!$E$5,0,10*ROW('Sanitation Data'!E107))),'Data Summary'!CU113="Yes"),100-OFFSET('Sanitation Data'!$E$5,0,10*ROW('Sanitation Data'!E107)),NA())</f>
        <v>#N/A</v>
      </c>
      <c r="AG113" s="104" t="e">
        <f ca="true">+IF(AND(ISNUMBER(OFFSET('Sanitation Data'!$E$7,0,10*ROW('Sanitation Data'!E107))),'Data Summary'!CV113="Yes"),OFFSET('Sanitation Data'!$E$7,0,10*ROW('Sanitation Data'!E107)),NA())</f>
        <v>#N/A</v>
      </c>
      <c r="AH113" s="104" t="e">
        <f ca="true">+IF(AND(ISNUMBER(OFFSET('Sanitation Data'!$E$11,0,10*ROW('Sanitation Data'!E107))),'Data Summary'!CW113="Yes"),OFFSET('Sanitation Data'!$E$11,0,10*ROW('Sanitation Data'!E107)),NA())</f>
        <v>#N/A</v>
      </c>
      <c r="AI113" s="104" t="e">
        <f ca="true">+IF(AND(ISNUMBER(OFFSET('Sanitation Data'!$E$12,0,10*ROW('Sanitation Data'!E107))),'Data Summary'!CX113="Yes"),OFFSET('Sanitation Data'!$E$12,0,10*ROW('Sanitation Data'!E107)),NA())</f>
        <v>#N/A</v>
      </c>
      <c r="AJ113" s="104" t="e">
        <f ca="true">+IF(AND(ISNUMBER(OFFSET('Sanitation Data'!$E$13,0,10*ROW('Sanitation Data'!E107))),'Data Summary'!CY113="Yes"),OFFSET('Sanitation Data'!$E$13,0,10*ROW('Sanitation Data'!E107)),NA())</f>
        <v>#N/A</v>
      </c>
      <c r="AK113" s="104" t="e">
        <f ca="true">+IF(AND(ISNUMBER(OFFSET('Sanitation Data'!$F$5,0,10*ROW('Sanitation Data'!F107))),'Data Summary'!CZ113="Yes"),100-OFFSET('Sanitation Data'!$F$5,0,10*ROW('Sanitation Data'!F107)),NA())</f>
        <v>#N/A</v>
      </c>
      <c r="AL113" s="104" t="e">
        <f ca="true">+IF(AND(ISNUMBER(OFFSET('Sanitation Data'!$F$7,0,10*ROW('Sanitation Data'!F107))),'Data Summary'!DA113="Yes"),OFFSET('Sanitation Data'!$F$7,0,10*ROW('Sanitation Data'!F107)),NA())</f>
        <v>#N/A</v>
      </c>
      <c r="AM113" s="104" t="e">
        <f ca="true">+IF(AND(ISNUMBER(OFFSET('Sanitation Data'!$F$11,0,10*ROW('Sanitation Data'!F107))),'Data Summary'!DB113="Yes"),OFFSET('Sanitation Data'!$F$11,0,10*ROW('Sanitation Data'!F107)),NA())</f>
        <v>#N/A</v>
      </c>
      <c r="AN113" s="104" t="e">
        <f ca="true">+IF(AND(ISNUMBER(OFFSET('Sanitation Data'!$F$12,0,10*ROW('Sanitation Data'!F107))),'Data Summary'!DC113="Yes"),OFFSET('Sanitation Data'!$F$12,0,10*ROW('Sanitation Data'!F107)),NA())</f>
        <v>#N/A</v>
      </c>
      <c r="AO113" s="104" t="e">
        <f ca="true">+IF(AND(ISNUMBER(OFFSET('Sanitation Data'!$F$13,0,10*ROW('Sanitation Data'!F107))),'Data Summary'!DD113="Yes"),OFFSET('Sanitation Data'!$F$13,0,10*ROW('Sanitation Data'!F107)),NA())</f>
        <v>#N/A</v>
      </c>
      <c r="AP113" s="104" t="e">
        <f ca="true">+IF(AND(ISNUMBER(OFFSET('Sanitation Data'!$G$5,0,10*ROW('Sanitation Data'!G107))),'Data Summary'!DE113="Yes"),100-OFFSET('Sanitation Data'!$G$5,0,10*ROW('Sanitation Data'!G107)),NA())</f>
        <v>#N/A</v>
      </c>
      <c r="AQ113" s="104" t="e">
        <f ca="true">+IF(AND(ISNUMBER(OFFSET('Sanitation Data'!$G$7,0,10*ROW('Sanitation Data'!G107))),'Data Summary'!DF113="Yes"),OFFSET('Sanitation Data'!$G$7,0,10*ROW('Sanitation Data'!G107)),NA())</f>
        <v>#N/A</v>
      </c>
      <c r="AR113" s="104" t="e">
        <f ca="true">+IF(AND(ISNUMBER(OFFSET('Sanitation Data'!$G$11,0,10*ROW('Sanitation Data'!G107))),'Data Summary'!DG113="Yes"),OFFSET('Sanitation Data'!$G$11,0,10*ROW('Sanitation Data'!G107)),NA())</f>
        <v>#N/A</v>
      </c>
      <c r="AS113" s="104" t="e">
        <f ca="true">+IF(AND(ISNUMBER(OFFSET('Sanitation Data'!$G$12,0,10*ROW('Sanitation Data'!G107))),'Data Summary'!DH113="Yes"),OFFSET('Sanitation Data'!$G$12,0,10*ROW('Sanitation Data'!G107)),NA())</f>
        <v>#N/A</v>
      </c>
      <c r="AT113" s="104" t="e">
        <f ca="true">+IF(AND(ISNUMBER(OFFSET('Sanitation Data'!$G$13,0,10*ROW('Sanitation Data'!G107))),'Data Summary'!DI113="Yes"),OFFSET('Sanitation Data'!$G$13,0,10*ROW('Sanitation Data'!G107)),NA())</f>
        <v>#N/A</v>
      </c>
      <c r="AU113" s="104" t="e">
        <f ca="true">+IF(AND(ISNUMBER(OFFSET('Sanitation Data'!$H$5,0,10*ROW('Sanitation Data'!H107))),'Data Summary'!DJ113="Yes"),100-OFFSET('Sanitation Data'!$H$5,0,10*ROW('Sanitation Data'!H107)),NA())</f>
        <v>#N/A</v>
      </c>
      <c r="AV113" s="104" t="e">
        <f ca="true">+IF(AND(ISNUMBER(OFFSET('Sanitation Data'!$H$7,0,10*ROW('Sanitation Data'!H107))),'Data Summary'!DK113="Yes"),OFFSET('Sanitation Data'!$H$7,0,10*ROW('Sanitation Data'!H107)),NA())</f>
        <v>#N/A</v>
      </c>
      <c r="AW113" s="104" t="e">
        <f ca="true">+IF(AND(ISNUMBER(OFFSET('Sanitation Data'!$H$11,0,10*ROW('Sanitation Data'!H107))),'Data Summary'!DL113="Yes"),OFFSET('Sanitation Data'!$H$11,0,10*ROW('Sanitation Data'!H107)),NA())</f>
        <v>#N/A</v>
      </c>
      <c r="AX113" s="104" t="e">
        <f ca="true">+IF(AND(ISNUMBER(OFFSET('Sanitation Data'!$H$12,0,10*ROW('Sanitation Data'!H107))),'Data Summary'!DM113="Yes"),OFFSET('Sanitation Data'!$H$12,0,10*ROW('Sanitation Data'!H107)),NA())</f>
        <v>#N/A</v>
      </c>
      <c r="AY113" s="104" t="e">
        <f ca="true">+IF(AND(ISNUMBER(OFFSET('Sanitation Data'!$H$13,0,10*ROW('Sanitation Data'!H107))),'Data Summary'!DN113="Yes"),OFFSET('Sanitation Data'!$H$13,0,10*ROW('Sanitation Data'!H107)),NA())</f>
        <v>#N/A</v>
      </c>
      <c r="AZ113" s="109" t="e">
        <f ca="true">+IF(AND(ISNUMBER(OFFSET('Hygiene Data'!$C$6,0,10*ROW('Hygiene Data'!C107))),'Data Summary'!DO113="Yes"),OFFSET('Hygiene Data'!$C$6,0,10*ROW('Hygiene Data'!C107)),NA())</f>
        <v>#N/A</v>
      </c>
      <c r="BA113" s="109" t="e">
        <f ca="true">+IF(AND(ISNUMBER(OFFSET('Hygiene Data'!$C$8,0,10*ROW('Hygiene Data'!C107))),'Data Summary'!DP113="Yes"),OFFSET('Hygiene Data'!$C$8,0,10*ROW('Hygiene Data'!C107)),NA())</f>
        <v>#N/A</v>
      </c>
      <c r="BB113" s="109" t="e">
        <f ca="true">+IF(AND(ISNUMBER(OFFSET('Hygiene Data'!$C$10,0,10*ROW('Hygiene Data'!C107))),'Data Summary'!DQ113="Yes"),OFFSET('Hygiene Data'!$C$10,0,10*ROW('Hygiene Data'!C107)),NA())</f>
        <v>#N/A</v>
      </c>
      <c r="BC113" s="109" t="e">
        <f ca="true">+IF(AND(ISNUMBER(OFFSET('Hygiene Data'!$D$6,0,10*ROW('Hygiene Data'!D107))),'Data Summary'!DR113="Yes"),OFFSET('Hygiene Data'!$D$6,0,10*ROW('Hygiene Data'!D107)),NA())</f>
        <v>#N/A</v>
      </c>
      <c r="BD113" s="109" t="e">
        <f ca="true">+IF(AND(ISNUMBER(OFFSET('Hygiene Data'!$D$8,0,10*ROW('Hygiene Data'!D107))),'Data Summary'!DS113="Yes"),OFFSET('Hygiene Data'!$D$8,0,10*ROW('Hygiene Data'!D107)),NA())</f>
        <v>#N/A</v>
      </c>
      <c r="BE113" s="109" t="e">
        <f ca="true">+IF(AND(ISNUMBER(OFFSET('Hygiene Data'!$D$10,0,10*ROW('Hygiene Data'!D107))),'Data Summary'!DT113="Yes"),OFFSET('Hygiene Data'!$D$10,0,10*ROW('Hygiene Data'!D107)),NA())</f>
        <v>#N/A</v>
      </c>
      <c r="BF113" s="109" t="e">
        <f ca="true">+IF(AND(ISNUMBER(OFFSET('Hygiene Data'!$E$6,0,10*ROW('Hygiene Data'!E107))),'Data Summary'!DU113="Yes"),OFFSET('Hygiene Data'!$E$6,0,10*ROW('Hygiene Data'!E107)),NA())</f>
        <v>#N/A</v>
      </c>
      <c r="BG113" s="109" t="e">
        <f ca="true">+IF(AND(ISNUMBER(OFFSET('Hygiene Data'!$E$8,0,10*ROW('Hygiene Data'!E107))),'Data Summary'!DV113="Yes"),OFFSET('Hygiene Data'!$E$8,0,10*ROW('Hygiene Data'!E107)),NA())</f>
        <v>#N/A</v>
      </c>
      <c r="BH113" s="109" t="e">
        <f ca="true">+IF(AND(ISNUMBER(OFFSET('Hygiene Data'!$E$10,0,10*ROW('Hygiene Data'!E107))),'Data Summary'!DW113="Yes"),OFFSET('Hygiene Data'!$E$10,0,10*ROW('Hygiene Data'!E107)),NA())</f>
        <v>#N/A</v>
      </c>
      <c r="BI113" s="109" t="e">
        <f ca="true">+IF(AND(ISNUMBER(OFFSET('Hygiene Data'!$F$6,0,10*ROW('Hygiene Data'!F107))),'Data Summary'!DX113="Yes"),OFFSET('Hygiene Data'!$F$6,0,10*ROW('Hygiene Data'!F107)),NA())</f>
        <v>#N/A</v>
      </c>
      <c r="BJ113" s="109" t="e">
        <f ca="true">+IF(AND(ISNUMBER(OFFSET('Hygiene Data'!$F$8,0,10*ROW('Hygiene Data'!F107))),'Data Summary'!DY113="Yes"),OFFSET('Hygiene Data'!$F$8,0,10*ROW('Hygiene Data'!F107)),NA())</f>
        <v>#N/A</v>
      </c>
      <c r="BK113" s="109" t="e">
        <f ca="true">+IF(AND(ISNUMBER(OFFSET('Hygiene Data'!$F$10,0,10*ROW('Hygiene Data'!F107))),'Data Summary'!DZ113="Yes"),OFFSET('Hygiene Data'!$F$10,0,10*ROW('Hygiene Data'!F107)),NA())</f>
        <v>#N/A</v>
      </c>
      <c r="BL113" s="109" t="e">
        <f ca="true">+IF(AND(ISNUMBER(OFFSET('Hygiene Data'!$G$6,0,10*ROW('Hygiene Data'!G107))),'Data Summary'!EA113="Yes"),OFFSET('Hygiene Data'!$G$6,0,10*ROW('Hygiene Data'!G107)),NA())</f>
        <v>#N/A</v>
      </c>
      <c r="BM113" s="109" t="e">
        <f ca="true">+IF(AND(ISNUMBER(OFFSET('Hygiene Data'!$G$8,0,10*ROW('Hygiene Data'!G107))),'Data Summary'!EB113="Yes"),OFFSET('Hygiene Data'!$G$8,0,10*ROW('Hygiene Data'!G107)),NA())</f>
        <v>#N/A</v>
      </c>
      <c r="BN113" s="109" t="e">
        <f ca="true">+IF(AND(ISNUMBER(OFFSET('Hygiene Data'!$G$10,0,10*ROW('Hygiene Data'!G107))),'Data Summary'!EC113="Yes"),OFFSET('Hygiene Data'!$G$10,0,10*ROW('Hygiene Data'!G107)),NA())</f>
        <v>#N/A</v>
      </c>
      <c r="BO113" s="109" t="e">
        <f ca="true">+IF(AND(ISNUMBER(OFFSET('Hygiene Data'!$H$6,0,10*ROW('Hygiene Data'!H107))),'Data Summary'!ED113="Yes"),OFFSET('Hygiene Data'!$H$6,0,10*ROW('Hygiene Data'!H107)),NA())</f>
        <v>#N/A</v>
      </c>
      <c r="BP113" s="109" t="e">
        <f ca="true">+IF(AND(ISNUMBER(OFFSET('Hygiene Data'!$H$8,0,10*ROW('Hygiene Data'!H107))),'Data Summary'!EE113="Yes"),OFFSET('Hygiene Data'!$H$8,0,10*ROW('Hygiene Data'!H107)),NA())</f>
        <v>#N/A</v>
      </c>
      <c r="BQ113" s="109" t="e">
        <f ca="true">+IF(AND(ISNUMBER(OFFSET('Hygiene Data'!$H$10,0,10*ROW('Hygiene Data'!H107))),'Data Summary'!EF113="Yes"),OFFSET('Hygiene Data'!$H$10,0,10*ROW('Hygiene Data'!H107)),NA())</f>
        <v>#N/A</v>
      </c>
    </row>
    <row r="114" x14ac:dyDescent="0.2">
      <c r="A114" s="57" t="e">
        <f ca="true">+IF(OFFSET('Water Data'!$B$1,0,10*ROW('Water Data'!B108))="",NA(),OFFSET('Water Data'!$B$1,0,10*ROW('Water Data'!B108)))</f>
        <v>#N/A</v>
      </c>
      <c r="B114" s="57" t="e">
        <f ca="true">+IF(OFFSET('Water Data'!$A$3,0,10*ROW('Water Data'!A111))="",NA(),OFFSET('Water Data'!$A$3,0,10*ROW('Water Data'!A111)))</f>
        <v>#N/A</v>
      </c>
      <c r="C114" s="57" t="e">
        <f ca="true">+IF(OFFSET('Water Data'!$C$3,0,10*ROW('Water Data'!C111))="",NA(),OFFSET('Water Data'!$C$3,0,10*ROW('Water Data'!C111)))</f>
        <v>#N/A</v>
      </c>
      <c r="D114" s="58" t="e">
        <f ca="true">+IF(AND(ISNUMBER(OFFSET('Water Data'!$C$5,0,10*ROW('Water Data'!C108))),'Data Summary'!BS114="Yes"),100-OFFSET('Water Data'!$C$5,0,10*ROW('Water Data'!C108)),NA())</f>
        <v>#N/A</v>
      </c>
      <c r="E114" s="58" t="e">
        <f ca="true">+IF(AND(ISNUMBER(OFFSET('Water Data'!$C$7,0,10*ROW('Water Data'!C108))),'Data Summary'!BT114="Yes"),OFFSET('Water Data'!$C$7,0,10*ROW('Water Data'!C108)),NA())</f>
        <v>#N/A</v>
      </c>
      <c r="F114" s="58" t="e">
        <f ca="true">+IF(AND(ISNUMBER(OFFSET('Water Data'!$C$10,0,10*ROW('Water Data'!C108))),'Data Summary'!BU114="Yes"),OFFSET('Water Data'!$C$10,0,10*ROW('Water Data'!C108)),NA())</f>
        <v>#N/A</v>
      </c>
      <c r="G114" s="58" t="e">
        <f ca="true">+IF(AND(ISNUMBER(OFFSET('Water Data'!$D$5,0,10*ROW('Water Data'!D108))),'Data Summary'!BV114="Yes"),100-OFFSET('Water Data'!$D$5,0,10*ROW('Water Data'!D108)),NA())</f>
        <v>#N/A</v>
      </c>
      <c r="H114" s="58" t="e">
        <f ca="true">+IF(AND(ISNUMBER(OFFSET('Water Data'!$D$7,0,10*ROW('Water Data'!D108))),'Data Summary'!BW114="Yes"),OFFSET('Water Data'!$D$7,0,10*ROW('Water Data'!D108)),NA())</f>
        <v>#N/A</v>
      </c>
      <c r="I114" s="58" t="e">
        <f ca="true">+IF(AND(ISNUMBER(OFFSET('Water Data'!$D$10,0,10*ROW('Water Data'!D108))),'Data Summary'!BX114="Yes"),OFFSET('Water Data'!$D$10,0,10*ROW('Water Data'!D108)),NA())</f>
        <v>#N/A</v>
      </c>
      <c r="J114" s="58" t="e">
        <f ca="true">+IF(AND(ISNUMBER(OFFSET('Water Data'!$E$5,0,10*ROW('Water Data'!E108))),'Data Summary'!BY114="Yes"),100-OFFSET('Water Data'!$E$5,0,10*ROW('Water Data'!E108)),NA())</f>
        <v>#N/A</v>
      </c>
      <c r="K114" s="58" t="e">
        <f ca="true">+IF(AND(ISNUMBER(OFFSET('Water Data'!$E$7,0,10*ROW('Water Data'!E108))),'Data Summary'!BZ114="Yes"),OFFSET('Water Data'!$E$7,0,10*ROW('Water Data'!E108)),NA())</f>
        <v>#N/A</v>
      </c>
      <c r="L114" s="58" t="e">
        <f ca="true">+IF(AND(ISNUMBER(OFFSET('Water Data'!$E$10,0,10*ROW('Water Data'!E108))),'Data Summary'!CA114="Yes"),OFFSET('Water Data'!$E$10,0,10*ROW('Water Data'!E108)),NA())</f>
        <v>#N/A</v>
      </c>
      <c r="M114" s="58" t="e">
        <f ca="true">+IF(AND(ISNUMBER(OFFSET('Water Data'!$F$5,0,10*ROW('Water Data'!F108))),'Data Summary'!CB114="Yes"),100-OFFSET('Water Data'!$F$5,0,10*ROW('Water Data'!F108)),NA())</f>
        <v>#N/A</v>
      </c>
      <c r="N114" s="58" t="e">
        <f ca="true">+IF(AND(ISNUMBER(OFFSET('Water Data'!$F$7,0,10*ROW('Water Data'!F108))),'Data Summary'!CC114="Yes"),OFFSET('Water Data'!$F$7,0,10*ROW('Water Data'!F108)),NA())</f>
        <v>#N/A</v>
      </c>
      <c r="O114" s="58" t="e">
        <f ca="true">+IF(AND(ISNUMBER(OFFSET('Water Data'!$F$10,0,10*ROW('Water Data'!F108))),'Data Summary'!CD114="Yes"),OFFSET('Water Data'!$F$10,0,10*ROW('Water Data'!F108)),NA())</f>
        <v>#N/A</v>
      </c>
      <c r="P114" s="58" t="e">
        <f ca="true">+IF(AND(ISNUMBER(OFFSET('Water Data'!$G$5,0,10*ROW('Water Data'!G108))),'Data Summary'!CE114="Yes"),100-OFFSET('Water Data'!$G$5,0,10*ROW('Water Data'!G108)),NA())</f>
        <v>#N/A</v>
      </c>
      <c r="Q114" s="58" t="e">
        <f ca="true">+IF(AND(ISNUMBER(OFFSET('Water Data'!$G$7,0,10*ROW('Water Data'!G108))),'Data Summary'!CF114="Yes"),OFFSET('Water Data'!$G$7,0,10*ROW('Water Data'!G108)),NA())</f>
        <v>#N/A</v>
      </c>
      <c r="R114" s="58" t="e">
        <f ca="true">+IF(AND(ISNUMBER(OFFSET('Water Data'!$G$10,0,10*ROW('Water Data'!G108))),'Data Summary'!CG114="Yes"),OFFSET('Water Data'!$G$10,0,10*ROW('Water Data'!G108)),NA())</f>
        <v>#N/A</v>
      </c>
      <c r="S114" s="58" t="e">
        <f ca="true">+IF(AND(ISNUMBER(OFFSET('Water Data'!$H$5,0,10*ROW('Water Data'!H108))),'Data Summary'!CH114="Yes"),100-OFFSET('Water Data'!$H$5,0,10*ROW('Water Data'!H108)),NA())</f>
        <v>#N/A</v>
      </c>
      <c r="T114" s="58" t="e">
        <f ca="true">+IF(AND(ISNUMBER(OFFSET('Water Data'!$H$7,0,10*ROW('Water Data'!H108))),'Data Summary'!CI114="Yes"),OFFSET('Water Data'!$H$7,0,10*ROW('Water Data'!H108)),NA())</f>
        <v>#N/A</v>
      </c>
      <c r="U114" s="58" t="e">
        <f ca="true">+IF(AND(ISNUMBER(OFFSET('Water Data'!$H$10,0,10*ROW('Water Data'!H108))),'Data Summary'!CJ114="Yes"),OFFSET('Water Data'!$H$10,0,10*ROW('Water Data'!H108)),NA())</f>
        <v>#N/A</v>
      </c>
      <c r="V114" s="104" t="e">
        <f ca="true">+IF(AND(ISNUMBER(OFFSET('Sanitation Data'!$C$5,0,10*ROW('Sanitation Data'!C108))),'Data Summary'!CK114="Yes"),100-OFFSET('Sanitation Data'!$C$5,0,10*ROW('Sanitation Data'!C108)),NA())</f>
        <v>#N/A</v>
      </c>
      <c r="W114" s="104" t="e">
        <f ca="true">+IF(AND(ISNUMBER(OFFSET('Sanitation Data'!$C$7,0,10*ROW('Sanitation Data'!C108))),'Data Summary'!CL114="Yes"),OFFSET('Sanitation Data'!$C$7,0,10*ROW('Sanitation Data'!C108)),NA())</f>
        <v>#N/A</v>
      </c>
      <c r="X114" s="104" t="e">
        <f ca="true">+IF(AND(ISNUMBER(OFFSET('Sanitation Data'!$C$11,0,10*ROW('Sanitation Data'!C108))),'Data Summary'!CM114="Yes"),OFFSET('Sanitation Data'!$C$11,0,10*ROW('Sanitation Data'!C108)),NA())</f>
        <v>#N/A</v>
      </c>
      <c r="Y114" s="104" t="e">
        <f ca="true">+IF(AND(ISNUMBER(OFFSET('Sanitation Data'!$C$12,0,10*ROW('Sanitation Data'!C108))),'Data Summary'!CN114="Yes"),OFFSET('Sanitation Data'!$C$12,0,10*ROW('Sanitation Data'!C108)),NA())</f>
        <v>#N/A</v>
      </c>
      <c r="Z114" s="104" t="e">
        <f ca="true">+IF(AND(ISNUMBER(OFFSET('Sanitation Data'!$C$13,0,10*ROW('Sanitation Data'!C108))),'Data Summary'!CO114="Yes"),OFFSET('Sanitation Data'!$C$13,0,10*ROW('Sanitation Data'!C108)),NA())</f>
        <v>#N/A</v>
      </c>
      <c r="AA114" s="104" t="e">
        <f ca="true">+IF(AND(ISNUMBER(OFFSET('Sanitation Data'!$D$5,0,10*ROW('Sanitation Data'!D108))),'Data Summary'!CP114="Yes"),100-OFFSET('Sanitation Data'!$D$5,0,10*ROW('Sanitation Data'!D108)),NA())</f>
        <v>#N/A</v>
      </c>
      <c r="AB114" s="104" t="e">
        <f ca="true">+IF(AND(ISNUMBER(OFFSET('Sanitation Data'!$D$7,0,10*ROW('Sanitation Data'!D108))),'Data Summary'!CQ114="Yes"),OFFSET('Sanitation Data'!$D$7,0,10*ROW('Sanitation Data'!D108)),NA())</f>
        <v>#N/A</v>
      </c>
      <c r="AC114" s="104" t="e">
        <f ca="true">+IF(AND(ISNUMBER(OFFSET('Sanitation Data'!$D$11,0,10*ROW('Sanitation Data'!D108))),'Data Summary'!CR114="Yes"),OFFSET('Sanitation Data'!$D$11,0,10*ROW('Sanitation Data'!D108)),NA())</f>
        <v>#N/A</v>
      </c>
      <c r="AD114" s="104" t="e">
        <f ca="true">+IF(AND(ISNUMBER(OFFSET('Sanitation Data'!$D$12,0,10*ROW('Sanitation Data'!D108))),'Data Summary'!CS114="Yes"),OFFSET('Sanitation Data'!$D$12,0,10*ROW('Sanitation Data'!D108)),NA())</f>
        <v>#N/A</v>
      </c>
      <c r="AE114" s="104" t="e">
        <f ca="true">+IF(AND(ISNUMBER(OFFSET('Sanitation Data'!$D$13,0,10*ROW('Sanitation Data'!D108))),'Data Summary'!CT114="Yes"),OFFSET('Sanitation Data'!$D$13,0,10*ROW('Sanitation Data'!D108)),NA())</f>
        <v>#N/A</v>
      </c>
      <c r="AF114" s="104" t="e">
        <f ca="true">+IF(AND(ISNUMBER(OFFSET('Sanitation Data'!$E$5,0,10*ROW('Sanitation Data'!E108))),'Data Summary'!CU114="Yes"),100-OFFSET('Sanitation Data'!$E$5,0,10*ROW('Sanitation Data'!E108)),NA())</f>
        <v>#N/A</v>
      </c>
      <c r="AG114" s="104" t="e">
        <f ca="true">+IF(AND(ISNUMBER(OFFSET('Sanitation Data'!$E$7,0,10*ROW('Sanitation Data'!E108))),'Data Summary'!CV114="Yes"),OFFSET('Sanitation Data'!$E$7,0,10*ROW('Sanitation Data'!E108)),NA())</f>
        <v>#N/A</v>
      </c>
      <c r="AH114" s="104" t="e">
        <f ca="true">+IF(AND(ISNUMBER(OFFSET('Sanitation Data'!$E$11,0,10*ROW('Sanitation Data'!E108))),'Data Summary'!CW114="Yes"),OFFSET('Sanitation Data'!$E$11,0,10*ROW('Sanitation Data'!E108)),NA())</f>
        <v>#N/A</v>
      </c>
      <c r="AI114" s="104" t="e">
        <f ca="true">+IF(AND(ISNUMBER(OFFSET('Sanitation Data'!$E$12,0,10*ROW('Sanitation Data'!E108))),'Data Summary'!CX114="Yes"),OFFSET('Sanitation Data'!$E$12,0,10*ROW('Sanitation Data'!E108)),NA())</f>
        <v>#N/A</v>
      </c>
      <c r="AJ114" s="104" t="e">
        <f ca="true">+IF(AND(ISNUMBER(OFFSET('Sanitation Data'!$E$13,0,10*ROW('Sanitation Data'!E108))),'Data Summary'!CY114="Yes"),OFFSET('Sanitation Data'!$E$13,0,10*ROW('Sanitation Data'!E108)),NA())</f>
        <v>#N/A</v>
      </c>
      <c r="AK114" s="104" t="e">
        <f ca="true">+IF(AND(ISNUMBER(OFFSET('Sanitation Data'!$F$5,0,10*ROW('Sanitation Data'!F108))),'Data Summary'!CZ114="Yes"),100-OFFSET('Sanitation Data'!$F$5,0,10*ROW('Sanitation Data'!F108)),NA())</f>
        <v>#N/A</v>
      </c>
      <c r="AL114" s="104" t="e">
        <f ca="true">+IF(AND(ISNUMBER(OFFSET('Sanitation Data'!$F$7,0,10*ROW('Sanitation Data'!F108))),'Data Summary'!DA114="Yes"),OFFSET('Sanitation Data'!$F$7,0,10*ROW('Sanitation Data'!F108)),NA())</f>
        <v>#N/A</v>
      </c>
      <c r="AM114" s="104" t="e">
        <f ca="true">+IF(AND(ISNUMBER(OFFSET('Sanitation Data'!$F$11,0,10*ROW('Sanitation Data'!F108))),'Data Summary'!DB114="Yes"),OFFSET('Sanitation Data'!$F$11,0,10*ROW('Sanitation Data'!F108)),NA())</f>
        <v>#N/A</v>
      </c>
      <c r="AN114" s="104" t="e">
        <f ca="true">+IF(AND(ISNUMBER(OFFSET('Sanitation Data'!$F$12,0,10*ROW('Sanitation Data'!F108))),'Data Summary'!DC114="Yes"),OFFSET('Sanitation Data'!$F$12,0,10*ROW('Sanitation Data'!F108)),NA())</f>
        <v>#N/A</v>
      </c>
      <c r="AO114" s="104" t="e">
        <f ca="true">+IF(AND(ISNUMBER(OFFSET('Sanitation Data'!$F$13,0,10*ROW('Sanitation Data'!F108))),'Data Summary'!DD114="Yes"),OFFSET('Sanitation Data'!$F$13,0,10*ROW('Sanitation Data'!F108)),NA())</f>
        <v>#N/A</v>
      </c>
      <c r="AP114" s="104" t="e">
        <f ca="true">+IF(AND(ISNUMBER(OFFSET('Sanitation Data'!$G$5,0,10*ROW('Sanitation Data'!G108))),'Data Summary'!DE114="Yes"),100-OFFSET('Sanitation Data'!$G$5,0,10*ROW('Sanitation Data'!G108)),NA())</f>
        <v>#N/A</v>
      </c>
      <c r="AQ114" s="104" t="e">
        <f ca="true">+IF(AND(ISNUMBER(OFFSET('Sanitation Data'!$G$7,0,10*ROW('Sanitation Data'!G108))),'Data Summary'!DF114="Yes"),OFFSET('Sanitation Data'!$G$7,0,10*ROW('Sanitation Data'!G108)),NA())</f>
        <v>#N/A</v>
      </c>
      <c r="AR114" s="104" t="e">
        <f ca="true">+IF(AND(ISNUMBER(OFFSET('Sanitation Data'!$G$11,0,10*ROW('Sanitation Data'!G108))),'Data Summary'!DG114="Yes"),OFFSET('Sanitation Data'!$G$11,0,10*ROW('Sanitation Data'!G108)),NA())</f>
        <v>#N/A</v>
      </c>
      <c r="AS114" s="104" t="e">
        <f ca="true">+IF(AND(ISNUMBER(OFFSET('Sanitation Data'!$G$12,0,10*ROW('Sanitation Data'!G108))),'Data Summary'!DH114="Yes"),OFFSET('Sanitation Data'!$G$12,0,10*ROW('Sanitation Data'!G108)),NA())</f>
        <v>#N/A</v>
      </c>
      <c r="AT114" s="104" t="e">
        <f ca="true">+IF(AND(ISNUMBER(OFFSET('Sanitation Data'!$G$13,0,10*ROW('Sanitation Data'!G108))),'Data Summary'!DI114="Yes"),OFFSET('Sanitation Data'!$G$13,0,10*ROW('Sanitation Data'!G108)),NA())</f>
        <v>#N/A</v>
      </c>
      <c r="AU114" s="104" t="e">
        <f ca="true">+IF(AND(ISNUMBER(OFFSET('Sanitation Data'!$H$5,0,10*ROW('Sanitation Data'!H108))),'Data Summary'!DJ114="Yes"),100-OFFSET('Sanitation Data'!$H$5,0,10*ROW('Sanitation Data'!H108)),NA())</f>
        <v>#N/A</v>
      </c>
      <c r="AV114" s="104" t="e">
        <f ca="true">+IF(AND(ISNUMBER(OFFSET('Sanitation Data'!$H$7,0,10*ROW('Sanitation Data'!H108))),'Data Summary'!DK114="Yes"),OFFSET('Sanitation Data'!$H$7,0,10*ROW('Sanitation Data'!H108)),NA())</f>
        <v>#N/A</v>
      </c>
      <c r="AW114" s="104" t="e">
        <f ca="true">+IF(AND(ISNUMBER(OFFSET('Sanitation Data'!$H$11,0,10*ROW('Sanitation Data'!H108))),'Data Summary'!DL114="Yes"),OFFSET('Sanitation Data'!$H$11,0,10*ROW('Sanitation Data'!H108)),NA())</f>
        <v>#N/A</v>
      </c>
      <c r="AX114" s="104" t="e">
        <f ca="true">+IF(AND(ISNUMBER(OFFSET('Sanitation Data'!$H$12,0,10*ROW('Sanitation Data'!H108))),'Data Summary'!DM114="Yes"),OFFSET('Sanitation Data'!$H$12,0,10*ROW('Sanitation Data'!H108)),NA())</f>
        <v>#N/A</v>
      </c>
      <c r="AY114" s="104" t="e">
        <f ca="true">+IF(AND(ISNUMBER(OFFSET('Sanitation Data'!$H$13,0,10*ROW('Sanitation Data'!H108))),'Data Summary'!DN114="Yes"),OFFSET('Sanitation Data'!$H$13,0,10*ROW('Sanitation Data'!H108)),NA())</f>
        <v>#N/A</v>
      </c>
      <c r="AZ114" s="109" t="e">
        <f ca="true">+IF(AND(ISNUMBER(OFFSET('Hygiene Data'!$C$6,0,10*ROW('Hygiene Data'!C108))),'Data Summary'!DO114="Yes"),OFFSET('Hygiene Data'!$C$6,0,10*ROW('Hygiene Data'!C108)),NA())</f>
        <v>#N/A</v>
      </c>
      <c r="BA114" s="109" t="e">
        <f ca="true">+IF(AND(ISNUMBER(OFFSET('Hygiene Data'!$C$8,0,10*ROW('Hygiene Data'!C108))),'Data Summary'!DP114="Yes"),OFFSET('Hygiene Data'!$C$8,0,10*ROW('Hygiene Data'!C108)),NA())</f>
        <v>#N/A</v>
      </c>
      <c r="BB114" s="109" t="e">
        <f ca="true">+IF(AND(ISNUMBER(OFFSET('Hygiene Data'!$C$10,0,10*ROW('Hygiene Data'!C108))),'Data Summary'!DQ114="Yes"),OFFSET('Hygiene Data'!$C$10,0,10*ROW('Hygiene Data'!C108)),NA())</f>
        <v>#N/A</v>
      </c>
      <c r="BC114" s="109" t="e">
        <f ca="true">+IF(AND(ISNUMBER(OFFSET('Hygiene Data'!$D$6,0,10*ROW('Hygiene Data'!D108))),'Data Summary'!DR114="Yes"),OFFSET('Hygiene Data'!$D$6,0,10*ROW('Hygiene Data'!D108)),NA())</f>
        <v>#N/A</v>
      </c>
      <c r="BD114" s="109" t="e">
        <f ca="true">+IF(AND(ISNUMBER(OFFSET('Hygiene Data'!$D$8,0,10*ROW('Hygiene Data'!D108))),'Data Summary'!DS114="Yes"),OFFSET('Hygiene Data'!$D$8,0,10*ROW('Hygiene Data'!D108)),NA())</f>
        <v>#N/A</v>
      </c>
      <c r="BE114" s="109" t="e">
        <f ca="true">+IF(AND(ISNUMBER(OFFSET('Hygiene Data'!$D$10,0,10*ROW('Hygiene Data'!D108))),'Data Summary'!DT114="Yes"),OFFSET('Hygiene Data'!$D$10,0,10*ROW('Hygiene Data'!D108)),NA())</f>
        <v>#N/A</v>
      </c>
      <c r="BF114" s="109" t="e">
        <f ca="true">+IF(AND(ISNUMBER(OFFSET('Hygiene Data'!$E$6,0,10*ROW('Hygiene Data'!E108))),'Data Summary'!DU114="Yes"),OFFSET('Hygiene Data'!$E$6,0,10*ROW('Hygiene Data'!E108)),NA())</f>
        <v>#N/A</v>
      </c>
      <c r="BG114" s="109" t="e">
        <f ca="true">+IF(AND(ISNUMBER(OFFSET('Hygiene Data'!$E$8,0,10*ROW('Hygiene Data'!E108))),'Data Summary'!DV114="Yes"),OFFSET('Hygiene Data'!$E$8,0,10*ROW('Hygiene Data'!E108)),NA())</f>
        <v>#N/A</v>
      </c>
      <c r="BH114" s="109" t="e">
        <f ca="true">+IF(AND(ISNUMBER(OFFSET('Hygiene Data'!$E$10,0,10*ROW('Hygiene Data'!E108))),'Data Summary'!DW114="Yes"),OFFSET('Hygiene Data'!$E$10,0,10*ROW('Hygiene Data'!E108)),NA())</f>
        <v>#N/A</v>
      </c>
      <c r="BI114" s="109" t="e">
        <f ca="true">+IF(AND(ISNUMBER(OFFSET('Hygiene Data'!$F$6,0,10*ROW('Hygiene Data'!F108))),'Data Summary'!DX114="Yes"),OFFSET('Hygiene Data'!$F$6,0,10*ROW('Hygiene Data'!F108)),NA())</f>
        <v>#N/A</v>
      </c>
      <c r="BJ114" s="109" t="e">
        <f ca="true">+IF(AND(ISNUMBER(OFFSET('Hygiene Data'!$F$8,0,10*ROW('Hygiene Data'!F108))),'Data Summary'!DY114="Yes"),OFFSET('Hygiene Data'!$F$8,0,10*ROW('Hygiene Data'!F108)),NA())</f>
        <v>#N/A</v>
      </c>
      <c r="BK114" s="109" t="e">
        <f ca="true">+IF(AND(ISNUMBER(OFFSET('Hygiene Data'!$F$10,0,10*ROW('Hygiene Data'!F108))),'Data Summary'!DZ114="Yes"),OFFSET('Hygiene Data'!$F$10,0,10*ROW('Hygiene Data'!F108)),NA())</f>
        <v>#N/A</v>
      </c>
      <c r="BL114" s="109" t="e">
        <f ca="true">+IF(AND(ISNUMBER(OFFSET('Hygiene Data'!$G$6,0,10*ROW('Hygiene Data'!G108))),'Data Summary'!EA114="Yes"),OFFSET('Hygiene Data'!$G$6,0,10*ROW('Hygiene Data'!G108)),NA())</f>
        <v>#N/A</v>
      </c>
      <c r="BM114" s="109" t="e">
        <f ca="true">+IF(AND(ISNUMBER(OFFSET('Hygiene Data'!$G$8,0,10*ROW('Hygiene Data'!G108))),'Data Summary'!EB114="Yes"),OFFSET('Hygiene Data'!$G$8,0,10*ROW('Hygiene Data'!G108)),NA())</f>
        <v>#N/A</v>
      </c>
      <c r="BN114" s="109" t="e">
        <f ca="true">+IF(AND(ISNUMBER(OFFSET('Hygiene Data'!$G$10,0,10*ROW('Hygiene Data'!G108))),'Data Summary'!EC114="Yes"),OFFSET('Hygiene Data'!$G$10,0,10*ROW('Hygiene Data'!G108)),NA())</f>
        <v>#N/A</v>
      </c>
      <c r="BO114" s="109" t="e">
        <f ca="true">+IF(AND(ISNUMBER(OFFSET('Hygiene Data'!$H$6,0,10*ROW('Hygiene Data'!H108))),'Data Summary'!ED114="Yes"),OFFSET('Hygiene Data'!$H$6,0,10*ROW('Hygiene Data'!H108)),NA())</f>
        <v>#N/A</v>
      </c>
      <c r="BP114" s="109" t="e">
        <f ca="true">+IF(AND(ISNUMBER(OFFSET('Hygiene Data'!$H$8,0,10*ROW('Hygiene Data'!H108))),'Data Summary'!EE114="Yes"),OFFSET('Hygiene Data'!$H$8,0,10*ROW('Hygiene Data'!H108)),NA())</f>
        <v>#N/A</v>
      </c>
      <c r="BQ114" s="109" t="e">
        <f ca="true">+IF(AND(ISNUMBER(OFFSET('Hygiene Data'!$H$10,0,10*ROW('Hygiene Data'!H108))),'Data Summary'!EF114="Yes"),OFFSET('Hygiene Data'!$H$10,0,10*ROW('Hygiene Data'!H108)),NA())</f>
        <v>#N/A</v>
      </c>
    </row>
    <row r="115" x14ac:dyDescent="0.2">
      <c r="A115" s="57" t="e">
        <f ca="true">+IF(OFFSET('Water Data'!$B$1,0,10*ROW('Water Data'!B109))="",NA(),OFFSET('Water Data'!$B$1,0,10*ROW('Water Data'!B109)))</f>
        <v>#N/A</v>
      </c>
      <c r="B115" s="57" t="e">
        <f ca="true">+IF(OFFSET('Water Data'!$A$3,0,10*ROW('Water Data'!A112))="",NA(),OFFSET('Water Data'!$A$3,0,10*ROW('Water Data'!A112)))</f>
        <v>#N/A</v>
      </c>
      <c r="C115" s="57" t="e">
        <f ca="true">+IF(OFFSET('Water Data'!$C$3,0,10*ROW('Water Data'!C112))="",NA(),OFFSET('Water Data'!$C$3,0,10*ROW('Water Data'!C112)))</f>
        <v>#N/A</v>
      </c>
      <c r="D115" s="58" t="e">
        <f ca="true">+IF(AND(ISNUMBER(OFFSET('Water Data'!$C$5,0,10*ROW('Water Data'!C109))),'Data Summary'!BS115="Yes"),100-OFFSET('Water Data'!$C$5,0,10*ROW('Water Data'!C109)),NA())</f>
        <v>#N/A</v>
      </c>
      <c r="E115" s="58" t="e">
        <f ca="true">+IF(AND(ISNUMBER(OFFSET('Water Data'!$C$7,0,10*ROW('Water Data'!C109))),'Data Summary'!BT115="Yes"),OFFSET('Water Data'!$C$7,0,10*ROW('Water Data'!C109)),NA())</f>
        <v>#N/A</v>
      </c>
      <c r="F115" s="58" t="e">
        <f ca="true">+IF(AND(ISNUMBER(OFFSET('Water Data'!$C$10,0,10*ROW('Water Data'!C109))),'Data Summary'!BU115="Yes"),OFFSET('Water Data'!$C$10,0,10*ROW('Water Data'!C109)),NA())</f>
        <v>#N/A</v>
      </c>
      <c r="G115" s="58" t="e">
        <f ca="true">+IF(AND(ISNUMBER(OFFSET('Water Data'!$D$5,0,10*ROW('Water Data'!D109))),'Data Summary'!BV115="Yes"),100-OFFSET('Water Data'!$D$5,0,10*ROW('Water Data'!D109)),NA())</f>
        <v>#N/A</v>
      </c>
      <c r="H115" s="58" t="e">
        <f ca="true">+IF(AND(ISNUMBER(OFFSET('Water Data'!$D$7,0,10*ROW('Water Data'!D109))),'Data Summary'!BW115="Yes"),OFFSET('Water Data'!$D$7,0,10*ROW('Water Data'!D109)),NA())</f>
        <v>#N/A</v>
      </c>
      <c r="I115" s="58" t="e">
        <f ca="true">+IF(AND(ISNUMBER(OFFSET('Water Data'!$D$10,0,10*ROW('Water Data'!D109))),'Data Summary'!BX115="Yes"),OFFSET('Water Data'!$D$10,0,10*ROW('Water Data'!D109)),NA())</f>
        <v>#N/A</v>
      </c>
      <c r="J115" s="58" t="e">
        <f ca="true">+IF(AND(ISNUMBER(OFFSET('Water Data'!$E$5,0,10*ROW('Water Data'!E109))),'Data Summary'!BY115="Yes"),100-OFFSET('Water Data'!$E$5,0,10*ROW('Water Data'!E109)),NA())</f>
        <v>#N/A</v>
      </c>
      <c r="K115" s="58" t="e">
        <f ca="true">+IF(AND(ISNUMBER(OFFSET('Water Data'!$E$7,0,10*ROW('Water Data'!E109))),'Data Summary'!BZ115="Yes"),OFFSET('Water Data'!$E$7,0,10*ROW('Water Data'!E109)),NA())</f>
        <v>#N/A</v>
      </c>
      <c r="L115" s="58" t="e">
        <f ca="true">+IF(AND(ISNUMBER(OFFSET('Water Data'!$E$10,0,10*ROW('Water Data'!E109))),'Data Summary'!CA115="Yes"),OFFSET('Water Data'!$E$10,0,10*ROW('Water Data'!E109)),NA())</f>
        <v>#N/A</v>
      </c>
      <c r="M115" s="58" t="e">
        <f ca="true">+IF(AND(ISNUMBER(OFFSET('Water Data'!$F$5,0,10*ROW('Water Data'!F109))),'Data Summary'!CB115="Yes"),100-OFFSET('Water Data'!$F$5,0,10*ROW('Water Data'!F109)),NA())</f>
        <v>#N/A</v>
      </c>
      <c r="N115" s="58" t="e">
        <f ca="true">+IF(AND(ISNUMBER(OFFSET('Water Data'!$F$7,0,10*ROW('Water Data'!F109))),'Data Summary'!CC115="Yes"),OFFSET('Water Data'!$F$7,0,10*ROW('Water Data'!F109)),NA())</f>
        <v>#N/A</v>
      </c>
      <c r="O115" s="58" t="e">
        <f ca="true">+IF(AND(ISNUMBER(OFFSET('Water Data'!$F$10,0,10*ROW('Water Data'!F109))),'Data Summary'!CD115="Yes"),OFFSET('Water Data'!$F$10,0,10*ROW('Water Data'!F109)),NA())</f>
        <v>#N/A</v>
      </c>
      <c r="P115" s="58" t="e">
        <f ca="true">+IF(AND(ISNUMBER(OFFSET('Water Data'!$G$5,0,10*ROW('Water Data'!G109))),'Data Summary'!CE115="Yes"),100-OFFSET('Water Data'!$G$5,0,10*ROW('Water Data'!G109)),NA())</f>
        <v>#N/A</v>
      </c>
      <c r="Q115" s="58" t="e">
        <f ca="true">+IF(AND(ISNUMBER(OFFSET('Water Data'!$G$7,0,10*ROW('Water Data'!G109))),'Data Summary'!CF115="Yes"),OFFSET('Water Data'!$G$7,0,10*ROW('Water Data'!G109)),NA())</f>
        <v>#N/A</v>
      </c>
      <c r="R115" s="58" t="e">
        <f ca="true">+IF(AND(ISNUMBER(OFFSET('Water Data'!$G$10,0,10*ROW('Water Data'!G109))),'Data Summary'!CG115="Yes"),OFFSET('Water Data'!$G$10,0,10*ROW('Water Data'!G109)),NA())</f>
        <v>#N/A</v>
      </c>
      <c r="S115" s="58" t="e">
        <f ca="true">+IF(AND(ISNUMBER(OFFSET('Water Data'!$H$5,0,10*ROW('Water Data'!H109))),'Data Summary'!CH115="Yes"),100-OFFSET('Water Data'!$H$5,0,10*ROW('Water Data'!H109)),NA())</f>
        <v>#N/A</v>
      </c>
      <c r="T115" s="58" t="e">
        <f ca="true">+IF(AND(ISNUMBER(OFFSET('Water Data'!$H$7,0,10*ROW('Water Data'!H109))),'Data Summary'!CI115="Yes"),OFFSET('Water Data'!$H$7,0,10*ROW('Water Data'!H109)),NA())</f>
        <v>#N/A</v>
      </c>
      <c r="U115" s="58" t="e">
        <f ca="true">+IF(AND(ISNUMBER(OFFSET('Water Data'!$H$10,0,10*ROW('Water Data'!H109))),'Data Summary'!CJ115="Yes"),OFFSET('Water Data'!$H$10,0,10*ROW('Water Data'!H109)),NA())</f>
        <v>#N/A</v>
      </c>
      <c r="V115" s="104" t="e">
        <f ca="true">+IF(AND(ISNUMBER(OFFSET('Sanitation Data'!$C$5,0,10*ROW('Sanitation Data'!C109))),'Data Summary'!CK115="Yes"),100-OFFSET('Sanitation Data'!$C$5,0,10*ROW('Sanitation Data'!C109)),NA())</f>
        <v>#N/A</v>
      </c>
      <c r="W115" s="104" t="e">
        <f ca="true">+IF(AND(ISNUMBER(OFFSET('Sanitation Data'!$C$7,0,10*ROW('Sanitation Data'!C109))),'Data Summary'!CL115="Yes"),OFFSET('Sanitation Data'!$C$7,0,10*ROW('Sanitation Data'!C109)),NA())</f>
        <v>#N/A</v>
      </c>
      <c r="X115" s="104" t="e">
        <f ca="true">+IF(AND(ISNUMBER(OFFSET('Sanitation Data'!$C$11,0,10*ROW('Sanitation Data'!C109))),'Data Summary'!CM115="Yes"),OFFSET('Sanitation Data'!$C$11,0,10*ROW('Sanitation Data'!C109)),NA())</f>
        <v>#N/A</v>
      </c>
      <c r="Y115" s="104" t="e">
        <f ca="true">+IF(AND(ISNUMBER(OFFSET('Sanitation Data'!$C$12,0,10*ROW('Sanitation Data'!C109))),'Data Summary'!CN115="Yes"),OFFSET('Sanitation Data'!$C$12,0,10*ROW('Sanitation Data'!C109)),NA())</f>
        <v>#N/A</v>
      </c>
      <c r="Z115" s="104" t="e">
        <f ca="true">+IF(AND(ISNUMBER(OFFSET('Sanitation Data'!$C$13,0,10*ROW('Sanitation Data'!C109))),'Data Summary'!CO115="Yes"),OFFSET('Sanitation Data'!$C$13,0,10*ROW('Sanitation Data'!C109)),NA())</f>
        <v>#N/A</v>
      </c>
      <c r="AA115" s="104" t="e">
        <f ca="true">+IF(AND(ISNUMBER(OFFSET('Sanitation Data'!$D$5,0,10*ROW('Sanitation Data'!D109))),'Data Summary'!CP115="Yes"),100-OFFSET('Sanitation Data'!$D$5,0,10*ROW('Sanitation Data'!D109)),NA())</f>
        <v>#N/A</v>
      </c>
      <c r="AB115" s="104" t="e">
        <f ca="true">+IF(AND(ISNUMBER(OFFSET('Sanitation Data'!$D$7,0,10*ROW('Sanitation Data'!D109))),'Data Summary'!CQ115="Yes"),OFFSET('Sanitation Data'!$D$7,0,10*ROW('Sanitation Data'!D109)),NA())</f>
        <v>#N/A</v>
      </c>
      <c r="AC115" s="104" t="e">
        <f ca="true">+IF(AND(ISNUMBER(OFFSET('Sanitation Data'!$D$11,0,10*ROW('Sanitation Data'!D109))),'Data Summary'!CR115="Yes"),OFFSET('Sanitation Data'!$D$11,0,10*ROW('Sanitation Data'!D109)),NA())</f>
        <v>#N/A</v>
      </c>
      <c r="AD115" s="104" t="e">
        <f ca="true">+IF(AND(ISNUMBER(OFFSET('Sanitation Data'!$D$12,0,10*ROW('Sanitation Data'!D109))),'Data Summary'!CS115="Yes"),OFFSET('Sanitation Data'!$D$12,0,10*ROW('Sanitation Data'!D109)),NA())</f>
        <v>#N/A</v>
      </c>
      <c r="AE115" s="104" t="e">
        <f ca="true">+IF(AND(ISNUMBER(OFFSET('Sanitation Data'!$D$13,0,10*ROW('Sanitation Data'!D109))),'Data Summary'!CT115="Yes"),OFFSET('Sanitation Data'!$D$13,0,10*ROW('Sanitation Data'!D109)),NA())</f>
        <v>#N/A</v>
      </c>
      <c r="AF115" s="104" t="e">
        <f ca="true">+IF(AND(ISNUMBER(OFFSET('Sanitation Data'!$E$5,0,10*ROW('Sanitation Data'!E109))),'Data Summary'!CU115="Yes"),100-OFFSET('Sanitation Data'!$E$5,0,10*ROW('Sanitation Data'!E109)),NA())</f>
        <v>#N/A</v>
      </c>
      <c r="AG115" s="104" t="e">
        <f ca="true">+IF(AND(ISNUMBER(OFFSET('Sanitation Data'!$E$7,0,10*ROW('Sanitation Data'!E109))),'Data Summary'!CV115="Yes"),OFFSET('Sanitation Data'!$E$7,0,10*ROW('Sanitation Data'!E109)),NA())</f>
        <v>#N/A</v>
      </c>
      <c r="AH115" s="104" t="e">
        <f ca="true">+IF(AND(ISNUMBER(OFFSET('Sanitation Data'!$E$11,0,10*ROW('Sanitation Data'!E109))),'Data Summary'!CW115="Yes"),OFFSET('Sanitation Data'!$E$11,0,10*ROW('Sanitation Data'!E109)),NA())</f>
        <v>#N/A</v>
      </c>
      <c r="AI115" s="104" t="e">
        <f ca="true">+IF(AND(ISNUMBER(OFFSET('Sanitation Data'!$E$12,0,10*ROW('Sanitation Data'!E109))),'Data Summary'!CX115="Yes"),OFFSET('Sanitation Data'!$E$12,0,10*ROW('Sanitation Data'!E109)),NA())</f>
        <v>#N/A</v>
      </c>
      <c r="AJ115" s="104" t="e">
        <f ca="true">+IF(AND(ISNUMBER(OFFSET('Sanitation Data'!$E$13,0,10*ROW('Sanitation Data'!E109))),'Data Summary'!CY115="Yes"),OFFSET('Sanitation Data'!$E$13,0,10*ROW('Sanitation Data'!E109)),NA())</f>
        <v>#N/A</v>
      </c>
      <c r="AK115" s="104" t="e">
        <f ca="true">+IF(AND(ISNUMBER(OFFSET('Sanitation Data'!$F$5,0,10*ROW('Sanitation Data'!F109))),'Data Summary'!CZ115="Yes"),100-OFFSET('Sanitation Data'!$F$5,0,10*ROW('Sanitation Data'!F109)),NA())</f>
        <v>#N/A</v>
      </c>
      <c r="AL115" s="104" t="e">
        <f ca="true">+IF(AND(ISNUMBER(OFFSET('Sanitation Data'!$F$7,0,10*ROW('Sanitation Data'!F109))),'Data Summary'!DA115="Yes"),OFFSET('Sanitation Data'!$F$7,0,10*ROW('Sanitation Data'!F109)),NA())</f>
        <v>#N/A</v>
      </c>
      <c r="AM115" s="104" t="e">
        <f ca="true">+IF(AND(ISNUMBER(OFFSET('Sanitation Data'!$F$11,0,10*ROW('Sanitation Data'!F109))),'Data Summary'!DB115="Yes"),OFFSET('Sanitation Data'!$F$11,0,10*ROW('Sanitation Data'!F109)),NA())</f>
        <v>#N/A</v>
      </c>
      <c r="AN115" s="104" t="e">
        <f ca="true">+IF(AND(ISNUMBER(OFFSET('Sanitation Data'!$F$12,0,10*ROW('Sanitation Data'!F109))),'Data Summary'!DC115="Yes"),OFFSET('Sanitation Data'!$F$12,0,10*ROW('Sanitation Data'!F109)),NA())</f>
        <v>#N/A</v>
      </c>
      <c r="AO115" s="104" t="e">
        <f ca="true">+IF(AND(ISNUMBER(OFFSET('Sanitation Data'!$F$13,0,10*ROW('Sanitation Data'!F109))),'Data Summary'!DD115="Yes"),OFFSET('Sanitation Data'!$F$13,0,10*ROW('Sanitation Data'!F109)),NA())</f>
        <v>#N/A</v>
      </c>
      <c r="AP115" s="104" t="e">
        <f ca="true">+IF(AND(ISNUMBER(OFFSET('Sanitation Data'!$G$5,0,10*ROW('Sanitation Data'!G109))),'Data Summary'!DE115="Yes"),100-OFFSET('Sanitation Data'!$G$5,0,10*ROW('Sanitation Data'!G109)),NA())</f>
        <v>#N/A</v>
      </c>
      <c r="AQ115" s="104" t="e">
        <f ca="true">+IF(AND(ISNUMBER(OFFSET('Sanitation Data'!$G$7,0,10*ROW('Sanitation Data'!G109))),'Data Summary'!DF115="Yes"),OFFSET('Sanitation Data'!$G$7,0,10*ROW('Sanitation Data'!G109)),NA())</f>
        <v>#N/A</v>
      </c>
      <c r="AR115" s="104" t="e">
        <f ca="true">+IF(AND(ISNUMBER(OFFSET('Sanitation Data'!$G$11,0,10*ROW('Sanitation Data'!G109))),'Data Summary'!DG115="Yes"),OFFSET('Sanitation Data'!$G$11,0,10*ROW('Sanitation Data'!G109)),NA())</f>
        <v>#N/A</v>
      </c>
      <c r="AS115" s="104" t="e">
        <f ca="true">+IF(AND(ISNUMBER(OFFSET('Sanitation Data'!$G$12,0,10*ROW('Sanitation Data'!G109))),'Data Summary'!DH115="Yes"),OFFSET('Sanitation Data'!$G$12,0,10*ROW('Sanitation Data'!G109)),NA())</f>
        <v>#N/A</v>
      </c>
      <c r="AT115" s="104" t="e">
        <f ca="true">+IF(AND(ISNUMBER(OFFSET('Sanitation Data'!$G$13,0,10*ROW('Sanitation Data'!G109))),'Data Summary'!DI115="Yes"),OFFSET('Sanitation Data'!$G$13,0,10*ROW('Sanitation Data'!G109)),NA())</f>
        <v>#N/A</v>
      </c>
      <c r="AU115" s="104" t="e">
        <f ca="true">+IF(AND(ISNUMBER(OFFSET('Sanitation Data'!$H$5,0,10*ROW('Sanitation Data'!H109))),'Data Summary'!DJ115="Yes"),100-OFFSET('Sanitation Data'!$H$5,0,10*ROW('Sanitation Data'!H109)),NA())</f>
        <v>#N/A</v>
      </c>
      <c r="AV115" s="104" t="e">
        <f ca="true">+IF(AND(ISNUMBER(OFFSET('Sanitation Data'!$H$7,0,10*ROW('Sanitation Data'!H109))),'Data Summary'!DK115="Yes"),OFFSET('Sanitation Data'!$H$7,0,10*ROW('Sanitation Data'!H109)),NA())</f>
        <v>#N/A</v>
      </c>
      <c r="AW115" s="104" t="e">
        <f ca="true">+IF(AND(ISNUMBER(OFFSET('Sanitation Data'!$H$11,0,10*ROW('Sanitation Data'!H109))),'Data Summary'!DL115="Yes"),OFFSET('Sanitation Data'!$H$11,0,10*ROW('Sanitation Data'!H109)),NA())</f>
        <v>#N/A</v>
      </c>
      <c r="AX115" s="104" t="e">
        <f ca="true">+IF(AND(ISNUMBER(OFFSET('Sanitation Data'!$H$12,0,10*ROW('Sanitation Data'!H109))),'Data Summary'!DM115="Yes"),OFFSET('Sanitation Data'!$H$12,0,10*ROW('Sanitation Data'!H109)),NA())</f>
        <v>#N/A</v>
      </c>
      <c r="AY115" s="104" t="e">
        <f ca="true">+IF(AND(ISNUMBER(OFFSET('Sanitation Data'!$H$13,0,10*ROW('Sanitation Data'!H109))),'Data Summary'!DN115="Yes"),OFFSET('Sanitation Data'!$H$13,0,10*ROW('Sanitation Data'!H109)),NA())</f>
        <v>#N/A</v>
      </c>
      <c r="AZ115" s="109" t="e">
        <f ca="true">+IF(AND(ISNUMBER(OFFSET('Hygiene Data'!$C$6,0,10*ROW('Hygiene Data'!C109))),'Data Summary'!DO115="Yes"),OFFSET('Hygiene Data'!$C$6,0,10*ROW('Hygiene Data'!C109)),NA())</f>
        <v>#N/A</v>
      </c>
      <c r="BA115" s="109" t="e">
        <f ca="true">+IF(AND(ISNUMBER(OFFSET('Hygiene Data'!$C$8,0,10*ROW('Hygiene Data'!C109))),'Data Summary'!DP115="Yes"),OFFSET('Hygiene Data'!$C$8,0,10*ROW('Hygiene Data'!C109)),NA())</f>
        <v>#N/A</v>
      </c>
      <c r="BB115" s="109" t="e">
        <f ca="true">+IF(AND(ISNUMBER(OFFSET('Hygiene Data'!$C$10,0,10*ROW('Hygiene Data'!C109))),'Data Summary'!DQ115="Yes"),OFFSET('Hygiene Data'!$C$10,0,10*ROW('Hygiene Data'!C109)),NA())</f>
        <v>#N/A</v>
      </c>
      <c r="BC115" s="109" t="e">
        <f ca="true">+IF(AND(ISNUMBER(OFFSET('Hygiene Data'!$D$6,0,10*ROW('Hygiene Data'!D109))),'Data Summary'!DR115="Yes"),OFFSET('Hygiene Data'!$D$6,0,10*ROW('Hygiene Data'!D109)),NA())</f>
        <v>#N/A</v>
      </c>
      <c r="BD115" s="109" t="e">
        <f ca="true">+IF(AND(ISNUMBER(OFFSET('Hygiene Data'!$D$8,0,10*ROW('Hygiene Data'!D109))),'Data Summary'!DS115="Yes"),OFFSET('Hygiene Data'!$D$8,0,10*ROW('Hygiene Data'!D109)),NA())</f>
        <v>#N/A</v>
      </c>
      <c r="BE115" s="109" t="e">
        <f ca="true">+IF(AND(ISNUMBER(OFFSET('Hygiene Data'!$D$10,0,10*ROW('Hygiene Data'!D109))),'Data Summary'!DT115="Yes"),OFFSET('Hygiene Data'!$D$10,0,10*ROW('Hygiene Data'!D109)),NA())</f>
        <v>#N/A</v>
      </c>
      <c r="BF115" s="109" t="e">
        <f ca="true">+IF(AND(ISNUMBER(OFFSET('Hygiene Data'!$E$6,0,10*ROW('Hygiene Data'!E109))),'Data Summary'!DU115="Yes"),OFFSET('Hygiene Data'!$E$6,0,10*ROW('Hygiene Data'!E109)),NA())</f>
        <v>#N/A</v>
      </c>
      <c r="BG115" s="109" t="e">
        <f ca="true">+IF(AND(ISNUMBER(OFFSET('Hygiene Data'!$E$8,0,10*ROW('Hygiene Data'!E109))),'Data Summary'!DV115="Yes"),OFFSET('Hygiene Data'!$E$8,0,10*ROW('Hygiene Data'!E109)),NA())</f>
        <v>#N/A</v>
      </c>
      <c r="BH115" s="109" t="e">
        <f ca="true">+IF(AND(ISNUMBER(OFFSET('Hygiene Data'!$E$10,0,10*ROW('Hygiene Data'!E109))),'Data Summary'!DW115="Yes"),OFFSET('Hygiene Data'!$E$10,0,10*ROW('Hygiene Data'!E109)),NA())</f>
        <v>#N/A</v>
      </c>
      <c r="BI115" s="109" t="e">
        <f ca="true">+IF(AND(ISNUMBER(OFFSET('Hygiene Data'!$F$6,0,10*ROW('Hygiene Data'!F109))),'Data Summary'!DX115="Yes"),OFFSET('Hygiene Data'!$F$6,0,10*ROW('Hygiene Data'!F109)),NA())</f>
        <v>#N/A</v>
      </c>
      <c r="BJ115" s="109" t="e">
        <f ca="true">+IF(AND(ISNUMBER(OFFSET('Hygiene Data'!$F$8,0,10*ROW('Hygiene Data'!F109))),'Data Summary'!DY115="Yes"),OFFSET('Hygiene Data'!$F$8,0,10*ROW('Hygiene Data'!F109)),NA())</f>
        <v>#N/A</v>
      </c>
      <c r="BK115" s="109" t="e">
        <f ca="true">+IF(AND(ISNUMBER(OFFSET('Hygiene Data'!$F$10,0,10*ROW('Hygiene Data'!F109))),'Data Summary'!DZ115="Yes"),OFFSET('Hygiene Data'!$F$10,0,10*ROW('Hygiene Data'!F109)),NA())</f>
        <v>#N/A</v>
      </c>
      <c r="BL115" s="109" t="e">
        <f ca="true">+IF(AND(ISNUMBER(OFFSET('Hygiene Data'!$G$6,0,10*ROW('Hygiene Data'!G109))),'Data Summary'!EA115="Yes"),OFFSET('Hygiene Data'!$G$6,0,10*ROW('Hygiene Data'!G109)),NA())</f>
        <v>#N/A</v>
      </c>
      <c r="BM115" s="109" t="e">
        <f ca="true">+IF(AND(ISNUMBER(OFFSET('Hygiene Data'!$G$8,0,10*ROW('Hygiene Data'!G109))),'Data Summary'!EB115="Yes"),OFFSET('Hygiene Data'!$G$8,0,10*ROW('Hygiene Data'!G109)),NA())</f>
        <v>#N/A</v>
      </c>
      <c r="BN115" s="109" t="e">
        <f ca="true">+IF(AND(ISNUMBER(OFFSET('Hygiene Data'!$G$10,0,10*ROW('Hygiene Data'!G109))),'Data Summary'!EC115="Yes"),OFFSET('Hygiene Data'!$G$10,0,10*ROW('Hygiene Data'!G109)),NA())</f>
        <v>#N/A</v>
      </c>
      <c r="BO115" s="109" t="e">
        <f ca="true">+IF(AND(ISNUMBER(OFFSET('Hygiene Data'!$H$6,0,10*ROW('Hygiene Data'!H109))),'Data Summary'!ED115="Yes"),OFFSET('Hygiene Data'!$H$6,0,10*ROW('Hygiene Data'!H109)),NA())</f>
        <v>#N/A</v>
      </c>
      <c r="BP115" s="109" t="e">
        <f ca="true">+IF(AND(ISNUMBER(OFFSET('Hygiene Data'!$H$8,0,10*ROW('Hygiene Data'!H109))),'Data Summary'!EE115="Yes"),OFFSET('Hygiene Data'!$H$8,0,10*ROW('Hygiene Data'!H109)),NA())</f>
        <v>#N/A</v>
      </c>
      <c r="BQ115" s="109" t="e">
        <f ca="true">+IF(AND(ISNUMBER(OFFSET('Hygiene Data'!$H$10,0,10*ROW('Hygiene Data'!H109))),'Data Summary'!EF115="Yes"),OFFSET('Hygiene Data'!$H$10,0,10*ROW('Hygiene Data'!H109)),NA())</f>
        <v>#N/A</v>
      </c>
    </row>
    <row r="116" x14ac:dyDescent="0.2">
      <c r="A116" s="57" t="e">
        <f ca="true">+IF(OFFSET('Water Data'!$B$1,0,10*ROW('Water Data'!B110))="",NA(),OFFSET('Water Data'!$B$1,0,10*ROW('Water Data'!B110)))</f>
        <v>#N/A</v>
      </c>
      <c r="B116" s="57" t="e">
        <f ca="true">+IF(OFFSET('Water Data'!$A$3,0,10*ROW('Water Data'!A113))="",NA(),OFFSET('Water Data'!$A$3,0,10*ROW('Water Data'!A113)))</f>
        <v>#N/A</v>
      </c>
      <c r="C116" s="57" t="e">
        <f ca="true">+IF(OFFSET('Water Data'!$C$3,0,10*ROW('Water Data'!C113))="",NA(),OFFSET('Water Data'!$C$3,0,10*ROW('Water Data'!C113)))</f>
        <v>#N/A</v>
      </c>
      <c r="D116" s="58" t="e">
        <f ca="true">+IF(AND(ISNUMBER(OFFSET('Water Data'!$C$5,0,10*ROW('Water Data'!C110))),'Data Summary'!BS116="Yes"),100-OFFSET('Water Data'!$C$5,0,10*ROW('Water Data'!C110)),NA())</f>
        <v>#N/A</v>
      </c>
      <c r="E116" s="58" t="e">
        <f ca="true">+IF(AND(ISNUMBER(OFFSET('Water Data'!$C$7,0,10*ROW('Water Data'!C110))),'Data Summary'!BT116="Yes"),OFFSET('Water Data'!$C$7,0,10*ROW('Water Data'!C110)),NA())</f>
        <v>#N/A</v>
      </c>
      <c r="F116" s="58" t="e">
        <f ca="true">+IF(AND(ISNUMBER(OFFSET('Water Data'!$C$10,0,10*ROW('Water Data'!C110))),'Data Summary'!BU116="Yes"),OFFSET('Water Data'!$C$10,0,10*ROW('Water Data'!C110)),NA())</f>
        <v>#N/A</v>
      </c>
      <c r="G116" s="58" t="e">
        <f ca="true">+IF(AND(ISNUMBER(OFFSET('Water Data'!$D$5,0,10*ROW('Water Data'!D110))),'Data Summary'!BV116="Yes"),100-OFFSET('Water Data'!$D$5,0,10*ROW('Water Data'!D110)),NA())</f>
        <v>#N/A</v>
      </c>
      <c r="H116" s="58" t="e">
        <f ca="true">+IF(AND(ISNUMBER(OFFSET('Water Data'!$D$7,0,10*ROW('Water Data'!D110))),'Data Summary'!BW116="Yes"),OFFSET('Water Data'!$D$7,0,10*ROW('Water Data'!D110)),NA())</f>
        <v>#N/A</v>
      </c>
      <c r="I116" s="58" t="e">
        <f ca="true">+IF(AND(ISNUMBER(OFFSET('Water Data'!$D$10,0,10*ROW('Water Data'!D110))),'Data Summary'!BX116="Yes"),OFFSET('Water Data'!$D$10,0,10*ROW('Water Data'!D110)),NA())</f>
        <v>#N/A</v>
      </c>
      <c r="J116" s="58" t="e">
        <f ca="true">+IF(AND(ISNUMBER(OFFSET('Water Data'!$E$5,0,10*ROW('Water Data'!E110))),'Data Summary'!BY116="Yes"),100-OFFSET('Water Data'!$E$5,0,10*ROW('Water Data'!E110)),NA())</f>
        <v>#N/A</v>
      </c>
      <c r="K116" s="58" t="e">
        <f ca="true">+IF(AND(ISNUMBER(OFFSET('Water Data'!$E$7,0,10*ROW('Water Data'!E110))),'Data Summary'!BZ116="Yes"),OFFSET('Water Data'!$E$7,0,10*ROW('Water Data'!E110)),NA())</f>
        <v>#N/A</v>
      </c>
      <c r="L116" s="58" t="e">
        <f ca="true">+IF(AND(ISNUMBER(OFFSET('Water Data'!$E$10,0,10*ROW('Water Data'!E110))),'Data Summary'!CA116="Yes"),OFFSET('Water Data'!$E$10,0,10*ROW('Water Data'!E110)),NA())</f>
        <v>#N/A</v>
      </c>
      <c r="M116" s="58" t="e">
        <f ca="true">+IF(AND(ISNUMBER(OFFSET('Water Data'!$F$5,0,10*ROW('Water Data'!F110))),'Data Summary'!CB116="Yes"),100-OFFSET('Water Data'!$F$5,0,10*ROW('Water Data'!F110)),NA())</f>
        <v>#N/A</v>
      </c>
      <c r="N116" s="58" t="e">
        <f ca="true">+IF(AND(ISNUMBER(OFFSET('Water Data'!$F$7,0,10*ROW('Water Data'!F110))),'Data Summary'!CC116="Yes"),OFFSET('Water Data'!$F$7,0,10*ROW('Water Data'!F110)),NA())</f>
        <v>#N/A</v>
      </c>
      <c r="O116" s="58" t="e">
        <f ca="true">+IF(AND(ISNUMBER(OFFSET('Water Data'!$F$10,0,10*ROW('Water Data'!F110))),'Data Summary'!CD116="Yes"),OFFSET('Water Data'!$F$10,0,10*ROW('Water Data'!F110)),NA())</f>
        <v>#N/A</v>
      </c>
      <c r="P116" s="58" t="e">
        <f ca="true">+IF(AND(ISNUMBER(OFFSET('Water Data'!$G$5,0,10*ROW('Water Data'!G110))),'Data Summary'!CE116="Yes"),100-OFFSET('Water Data'!$G$5,0,10*ROW('Water Data'!G110)),NA())</f>
        <v>#N/A</v>
      </c>
      <c r="Q116" s="58" t="e">
        <f ca="true">+IF(AND(ISNUMBER(OFFSET('Water Data'!$G$7,0,10*ROW('Water Data'!G110))),'Data Summary'!CF116="Yes"),OFFSET('Water Data'!$G$7,0,10*ROW('Water Data'!G110)),NA())</f>
        <v>#N/A</v>
      </c>
      <c r="R116" s="58" t="e">
        <f ca="true">+IF(AND(ISNUMBER(OFFSET('Water Data'!$G$10,0,10*ROW('Water Data'!G110))),'Data Summary'!CG116="Yes"),OFFSET('Water Data'!$G$10,0,10*ROW('Water Data'!G110)),NA())</f>
        <v>#N/A</v>
      </c>
      <c r="S116" s="58" t="e">
        <f ca="true">+IF(AND(ISNUMBER(OFFSET('Water Data'!$H$5,0,10*ROW('Water Data'!H110))),'Data Summary'!CH116="Yes"),100-OFFSET('Water Data'!$H$5,0,10*ROW('Water Data'!H110)),NA())</f>
        <v>#N/A</v>
      </c>
      <c r="T116" s="58" t="e">
        <f ca="true">+IF(AND(ISNUMBER(OFFSET('Water Data'!$H$7,0,10*ROW('Water Data'!H110))),'Data Summary'!CI116="Yes"),OFFSET('Water Data'!$H$7,0,10*ROW('Water Data'!H110)),NA())</f>
        <v>#N/A</v>
      </c>
      <c r="U116" s="58" t="e">
        <f ca="true">+IF(AND(ISNUMBER(OFFSET('Water Data'!$H$10,0,10*ROW('Water Data'!H110))),'Data Summary'!CJ116="Yes"),OFFSET('Water Data'!$H$10,0,10*ROW('Water Data'!H110)),NA())</f>
        <v>#N/A</v>
      </c>
      <c r="V116" s="104" t="e">
        <f ca="true">+IF(AND(ISNUMBER(OFFSET('Sanitation Data'!$C$5,0,10*ROW('Sanitation Data'!C110))),'Data Summary'!CK116="Yes"),100-OFFSET('Sanitation Data'!$C$5,0,10*ROW('Sanitation Data'!C110)),NA())</f>
        <v>#N/A</v>
      </c>
      <c r="W116" s="104" t="e">
        <f ca="true">+IF(AND(ISNUMBER(OFFSET('Sanitation Data'!$C$7,0,10*ROW('Sanitation Data'!C110))),'Data Summary'!CL116="Yes"),OFFSET('Sanitation Data'!$C$7,0,10*ROW('Sanitation Data'!C110)),NA())</f>
        <v>#N/A</v>
      </c>
      <c r="X116" s="104" t="e">
        <f ca="true">+IF(AND(ISNUMBER(OFFSET('Sanitation Data'!$C$11,0,10*ROW('Sanitation Data'!C110))),'Data Summary'!CM116="Yes"),OFFSET('Sanitation Data'!$C$11,0,10*ROW('Sanitation Data'!C110)),NA())</f>
        <v>#N/A</v>
      </c>
      <c r="Y116" s="104" t="e">
        <f ca="true">+IF(AND(ISNUMBER(OFFSET('Sanitation Data'!$C$12,0,10*ROW('Sanitation Data'!C110))),'Data Summary'!CN116="Yes"),OFFSET('Sanitation Data'!$C$12,0,10*ROW('Sanitation Data'!C110)),NA())</f>
        <v>#N/A</v>
      </c>
      <c r="Z116" s="104" t="e">
        <f ca="true">+IF(AND(ISNUMBER(OFFSET('Sanitation Data'!$C$13,0,10*ROW('Sanitation Data'!C110))),'Data Summary'!CO116="Yes"),OFFSET('Sanitation Data'!$C$13,0,10*ROW('Sanitation Data'!C110)),NA())</f>
        <v>#N/A</v>
      </c>
      <c r="AA116" s="104" t="e">
        <f ca="true">+IF(AND(ISNUMBER(OFFSET('Sanitation Data'!$D$5,0,10*ROW('Sanitation Data'!D110))),'Data Summary'!CP116="Yes"),100-OFFSET('Sanitation Data'!$D$5,0,10*ROW('Sanitation Data'!D110)),NA())</f>
        <v>#N/A</v>
      </c>
      <c r="AB116" s="104" t="e">
        <f ca="true">+IF(AND(ISNUMBER(OFFSET('Sanitation Data'!$D$7,0,10*ROW('Sanitation Data'!D110))),'Data Summary'!CQ116="Yes"),OFFSET('Sanitation Data'!$D$7,0,10*ROW('Sanitation Data'!D110)),NA())</f>
        <v>#N/A</v>
      </c>
      <c r="AC116" s="104" t="e">
        <f ca="true">+IF(AND(ISNUMBER(OFFSET('Sanitation Data'!$D$11,0,10*ROW('Sanitation Data'!D110))),'Data Summary'!CR116="Yes"),OFFSET('Sanitation Data'!$D$11,0,10*ROW('Sanitation Data'!D110)),NA())</f>
        <v>#N/A</v>
      </c>
      <c r="AD116" s="104" t="e">
        <f ca="true">+IF(AND(ISNUMBER(OFFSET('Sanitation Data'!$D$12,0,10*ROW('Sanitation Data'!D110))),'Data Summary'!CS116="Yes"),OFFSET('Sanitation Data'!$D$12,0,10*ROW('Sanitation Data'!D110)),NA())</f>
        <v>#N/A</v>
      </c>
      <c r="AE116" s="104" t="e">
        <f ca="true">+IF(AND(ISNUMBER(OFFSET('Sanitation Data'!$D$13,0,10*ROW('Sanitation Data'!D110))),'Data Summary'!CT116="Yes"),OFFSET('Sanitation Data'!$D$13,0,10*ROW('Sanitation Data'!D110)),NA())</f>
        <v>#N/A</v>
      </c>
      <c r="AF116" s="104" t="e">
        <f ca="true">+IF(AND(ISNUMBER(OFFSET('Sanitation Data'!$E$5,0,10*ROW('Sanitation Data'!E110))),'Data Summary'!CU116="Yes"),100-OFFSET('Sanitation Data'!$E$5,0,10*ROW('Sanitation Data'!E110)),NA())</f>
        <v>#N/A</v>
      </c>
      <c r="AG116" s="104" t="e">
        <f ca="true">+IF(AND(ISNUMBER(OFFSET('Sanitation Data'!$E$7,0,10*ROW('Sanitation Data'!E110))),'Data Summary'!CV116="Yes"),OFFSET('Sanitation Data'!$E$7,0,10*ROW('Sanitation Data'!E110)),NA())</f>
        <v>#N/A</v>
      </c>
      <c r="AH116" s="104" t="e">
        <f ca="true">+IF(AND(ISNUMBER(OFFSET('Sanitation Data'!$E$11,0,10*ROW('Sanitation Data'!E110))),'Data Summary'!CW116="Yes"),OFFSET('Sanitation Data'!$E$11,0,10*ROW('Sanitation Data'!E110)),NA())</f>
        <v>#N/A</v>
      </c>
      <c r="AI116" s="104" t="e">
        <f ca="true">+IF(AND(ISNUMBER(OFFSET('Sanitation Data'!$E$12,0,10*ROW('Sanitation Data'!E110))),'Data Summary'!CX116="Yes"),OFFSET('Sanitation Data'!$E$12,0,10*ROW('Sanitation Data'!E110)),NA())</f>
        <v>#N/A</v>
      </c>
      <c r="AJ116" s="104" t="e">
        <f ca="true">+IF(AND(ISNUMBER(OFFSET('Sanitation Data'!$E$13,0,10*ROW('Sanitation Data'!E110))),'Data Summary'!CY116="Yes"),OFFSET('Sanitation Data'!$E$13,0,10*ROW('Sanitation Data'!E110)),NA())</f>
        <v>#N/A</v>
      </c>
      <c r="AK116" s="104" t="e">
        <f ca="true">+IF(AND(ISNUMBER(OFFSET('Sanitation Data'!$F$5,0,10*ROW('Sanitation Data'!F110))),'Data Summary'!CZ116="Yes"),100-OFFSET('Sanitation Data'!$F$5,0,10*ROW('Sanitation Data'!F110)),NA())</f>
        <v>#N/A</v>
      </c>
      <c r="AL116" s="104" t="e">
        <f ca="true">+IF(AND(ISNUMBER(OFFSET('Sanitation Data'!$F$7,0,10*ROW('Sanitation Data'!F110))),'Data Summary'!DA116="Yes"),OFFSET('Sanitation Data'!$F$7,0,10*ROW('Sanitation Data'!F110)),NA())</f>
        <v>#N/A</v>
      </c>
      <c r="AM116" s="104" t="e">
        <f ca="true">+IF(AND(ISNUMBER(OFFSET('Sanitation Data'!$F$11,0,10*ROW('Sanitation Data'!F110))),'Data Summary'!DB116="Yes"),OFFSET('Sanitation Data'!$F$11,0,10*ROW('Sanitation Data'!F110)),NA())</f>
        <v>#N/A</v>
      </c>
      <c r="AN116" s="104" t="e">
        <f ca="true">+IF(AND(ISNUMBER(OFFSET('Sanitation Data'!$F$12,0,10*ROW('Sanitation Data'!F110))),'Data Summary'!DC116="Yes"),OFFSET('Sanitation Data'!$F$12,0,10*ROW('Sanitation Data'!F110)),NA())</f>
        <v>#N/A</v>
      </c>
      <c r="AO116" s="104" t="e">
        <f ca="true">+IF(AND(ISNUMBER(OFFSET('Sanitation Data'!$F$13,0,10*ROW('Sanitation Data'!F110))),'Data Summary'!DD116="Yes"),OFFSET('Sanitation Data'!$F$13,0,10*ROW('Sanitation Data'!F110)),NA())</f>
        <v>#N/A</v>
      </c>
      <c r="AP116" s="104" t="e">
        <f ca="true">+IF(AND(ISNUMBER(OFFSET('Sanitation Data'!$G$5,0,10*ROW('Sanitation Data'!G110))),'Data Summary'!DE116="Yes"),100-OFFSET('Sanitation Data'!$G$5,0,10*ROW('Sanitation Data'!G110)),NA())</f>
        <v>#N/A</v>
      </c>
      <c r="AQ116" s="104" t="e">
        <f ca="true">+IF(AND(ISNUMBER(OFFSET('Sanitation Data'!$G$7,0,10*ROW('Sanitation Data'!G110))),'Data Summary'!DF116="Yes"),OFFSET('Sanitation Data'!$G$7,0,10*ROW('Sanitation Data'!G110)),NA())</f>
        <v>#N/A</v>
      </c>
      <c r="AR116" s="104" t="e">
        <f ca="true">+IF(AND(ISNUMBER(OFFSET('Sanitation Data'!$G$11,0,10*ROW('Sanitation Data'!G110))),'Data Summary'!DG116="Yes"),OFFSET('Sanitation Data'!$G$11,0,10*ROW('Sanitation Data'!G110)),NA())</f>
        <v>#N/A</v>
      </c>
      <c r="AS116" s="104" t="e">
        <f ca="true">+IF(AND(ISNUMBER(OFFSET('Sanitation Data'!$G$12,0,10*ROW('Sanitation Data'!G110))),'Data Summary'!DH116="Yes"),OFFSET('Sanitation Data'!$G$12,0,10*ROW('Sanitation Data'!G110)),NA())</f>
        <v>#N/A</v>
      </c>
      <c r="AT116" s="104" t="e">
        <f ca="true">+IF(AND(ISNUMBER(OFFSET('Sanitation Data'!$G$13,0,10*ROW('Sanitation Data'!G110))),'Data Summary'!DI116="Yes"),OFFSET('Sanitation Data'!$G$13,0,10*ROW('Sanitation Data'!G110)),NA())</f>
        <v>#N/A</v>
      </c>
      <c r="AU116" s="104" t="e">
        <f ca="true">+IF(AND(ISNUMBER(OFFSET('Sanitation Data'!$H$5,0,10*ROW('Sanitation Data'!H110))),'Data Summary'!DJ116="Yes"),100-OFFSET('Sanitation Data'!$H$5,0,10*ROW('Sanitation Data'!H110)),NA())</f>
        <v>#N/A</v>
      </c>
      <c r="AV116" s="104" t="e">
        <f ca="true">+IF(AND(ISNUMBER(OFFSET('Sanitation Data'!$H$7,0,10*ROW('Sanitation Data'!H110))),'Data Summary'!DK116="Yes"),OFFSET('Sanitation Data'!$H$7,0,10*ROW('Sanitation Data'!H110)),NA())</f>
        <v>#N/A</v>
      </c>
      <c r="AW116" s="104" t="e">
        <f ca="true">+IF(AND(ISNUMBER(OFFSET('Sanitation Data'!$H$11,0,10*ROW('Sanitation Data'!H110))),'Data Summary'!DL116="Yes"),OFFSET('Sanitation Data'!$H$11,0,10*ROW('Sanitation Data'!H110)),NA())</f>
        <v>#N/A</v>
      </c>
      <c r="AX116" s="104" t="e">
        <f ca="true">+IF(AND(ISNUMBER(OFFSET('Sanitation Data'!$H$12,0,10*ROW('Sanitation Data'!H110))),'Data Summary'!DM116="Yes"),OFFSET('Sanitation Data'!$H$12,0,10*ROW('Sanitation Data'!H110)),NA())</f>
        <v>#N/A</v>
      </c>
      <c r="AY116" s="104" t="e">
        <f ca="true">+IF(AND(ISNUMBER(OFFSET('Sanitation Data'!$H$13,0,10*ROW('Sanitation Data'!H110))),'Data Summary'!DN116="Yes"),OFFSET('Sanitation Data'!$H$13,0,10*ROW('Sanitation Data'!H110)),NA())</f>
        <v>#N/A</v>
      </c>
      <c r="AZ116" s="109" t="e">
        <f ca="true">+IF(AND(ISNUMBER(OFFSET('Hygiene Data'!$C$6,0,10*ROW('Hygiene Data'!C110))),'Data Summary'!DO116="Yes"),OFFSET('Hygiene Data'!$C$6,0,10*ROW('Hygiene Data'!C110)),NA())</f>
        <v>#N/A</v>
      </c>
      <c r="BA116" s="109" t="e">
        <f ca="true">+IF(AND(ISNUMBER(OFFSET('Hygiene Data'!$C$8,0,10*ROW('Hygiene Data'!C110))),'Data Summary'!DP116="Yes"),OFFSET('Hygiene Data'!$C$8,0,10*ROW('Hygiene Data'!C110)),NA())</f>
        <v>#N/A</v>
      </c>
      <c r="BB116" s="109" t="e">
        <f ca="true">+IF(AND(ISNUMBER(OFFSET('Hygiene Data'!$C$10,0,10*ROW('Hygiene Data'!C110))),'Data Summary'!DQ116="Yes"),OFFSET('Hygiene Data'!$C$10,0,10*ROW('Hygiene Data'!C110)),NA())</f>
        <v>#N/A</v>
      </c>
      <c r="BC116" s="109" t="e">
        <f ca="true">+IF(AND(ISNUMBER(OFFSET('Hygiene Data'!$D$6,0,10*ROW('Hygiene Data'!D110))),'Data Summary'!DR116="Yes"),OFFSET('Hygiene Data'!$D$6,0,10*ROW('Hygiene Data'!D110)),NA())</f>
        <v>#N/A</v>
      </c>
      <c r="BD116" s="109" t="e">
        <f ca="true">+IF(AND(ISNUMBER(OFFSET('Hygiene Data'!$D$8,0,10*ROW('Hygiene Data'!D110))),'Data Summary'!DS116="Yes"),OFFSET('Hygiene Data'!$D$8,0,10*ROW('Hygiene Data'!D110)),NA())</f>
        <v>#N/A</v>
      </c>
      <c r="BE116" s="109" t="e">
        <f ca="true">+IF(AND(ISNUMBER(OFFSET('Hygiene Data'!$D$10,0,10*ROW('Hygiene Data'!D110))),'Data Summary'!DT116="Yes"),OFFSET('Hygiene Data'!$D$10,0,10*ROW('Hygiene Data'!D110)),NA())</f>
        <v>#N/A</v>
      </c>
      <c r="BF116" s="109" t="e">
        <f ca="true">+IF(AND(ISNUMBER(OFFSET('Hygiene Data'!$E$6,0,10*ROW('Hygiene Data'!E110))),'Data Summary'!DU116="Yes"),OFFSET('Hygiene Data'!$E$6,0,10*ROW('Hygiene Data'!E110)),NA())</f>
        <v>#N/A</v>
      </c>
      <c r="BG116" s="109" t="e">
        <f ca="true">+IF(AND(ISNUMBER(OFFSET('Hygiene Data'!$E$8,0,10*ROW('Hygiene Data'!E110))),'Data Summary'!DV116="Yes"),OFFSET('Hygiene Data'!$E$8,0,10*ROW('Hygiene Data'!E110)),NA())</f>
        <v>#N/A</v>
      </c>
      <c r="BH116" s="109" t="e">
        <f ca="true">+IF(AND(ISNUMBER(OFFSET('Hygiene Data'!$E$10,0,10*ROW('Hygiene Data'!E110))),'Data Summary'!DW116="Yes"),OFFSET('Hygiene Data'!$E$10,0,10*ROW('Hygiene Data'!E110)),NA())</f>
        <v>#N/A</v>
      </c>
      <c r="BI116" s="109" t="e">
        <f ca="true">+IF(AND(ISNUMBER(OFFSET('Hygiene Data'!$F$6,0,10*ROW('Hygiene Data'!F110))),'Data Summary'!DX116="Yes"),OFFSET('Hygiene Data'!$F$6,0,10*ROW('Hygiene Data'!F110)),NA())</f>
        <v>#N/A</v>
      </c>
      <c r="BJ116" s="109" t="e">
        <f ca="true">+IF(AND(ISNUMBER(OFFSET('Hygiene Data'!$F$8,0,10*ROW('Hygiene Data'!F110))),'Data Summary'!DY116="Yes"),OFFSET('Hygiene Data'!$F$8,0,10*ROW('Hygiene Data'!F110)),NA())</f>
        <v>#N/A</v>
      </c>
      <c r="BK116" s="109" t="e">
        <f ca="true">+IF(AND(ISNUMBER(OFFSET('Hygiene Data'!$F$10,0,10*ROW('Hygiene Data'!F110))),'Data Summary'!DZ116="Yes"),OFFSET('Hygiene Data'!$F$10,0,10*ROW('Hygiene Data'!F110)),NA())</f>
        <v>#N/A</v>
      </c>
      <c r="BL116" s="109" t="e">
        <f ca="true">+IF(AND(ISNUMBER(OFFSET('Hygiene Data'!$G$6,0,10*ROW('Hygiene Data'!G110))),'Data Summary'!EA116="Yes"),OFFSET('Hygiene Data'!$G$6,0,10*ROW('Hygiene Data'!G110)),NA())</f>
        <v>#N/A</v>
      </c>
      <c r="BM116" s="109" t="e">
        <f ca="true">+IF(AND(ISNUMBER(OFFSET('Hygiene Data'!$G$8,0,10*ROW('Hygiene Data'!G110))),'Data Summary'!EB116="Yes"),OFFSET('Hygiene Data'!$G$8,0,10*ROW('Hygiene Data'!G110)),NA())</f>
        <v>#N/A</v>
      </c>
      <c r="BN116" s="109" t="e">
        <f ca="true">+IF(AND(ISNUMBER(OFFSET('Hygiene Data'!$G$10,0,10*ROW('Hygiene Data'!G110))),'Data Summary'!EC116="Yes"),OFFSET('Hygiene Data'!$G$10,0,10*ROW('Hygiene Data'!G110)),NA())</f>
        <v>#N/A</v>
      </c>
      <c r="BO116" s="109" t="e">
        <f ca="true">+IF(AND(ISNUMBER(OFFSET('Hygiene Data'!$H$6,0,10*ROW('Hygiene Data'!H110))),'Data Summary'!ED116="Yes"),OFFSET('Hygiene Data'!$H$6,0,10*ROW('Hygiene Data'!H110)),NA())</f>
        <v>#N/A</v>
      </c>
      <c r="BP116" s="109" t="e">
        <f ca="true">+IF(AND(ISNUMBER(OFFSET('Hygiene Data'!$H$8,0,10*ROW('Hygiene Data'!H110))),'Data Summary'!EE116="Yes"),OFFSET('Hygiene Data'!$H$8,0,10*ROW('Hygiene Data'!H110)),NA())</f>
        <v>#N/A</v>
      </c>
      <c r="BQ116" s="109" t="e">
        <f ca="true">+IF(AND(ISNUMBER(OFFSET('Hygiene Data'!$H$10,0,10*ROW('Hygiene Data'!H110))),'Data Summary'!EF116="Yes"),OFFSET('Hygiene Data'!$H$10,0,10*ROW('Hygiene Data'!H110)),NA())</f>
        <v>#N/A</v>
      </c>
    </row>
    <row r="117" x14ac:dyDescent="0.2">
      <c r="A117" s="57" t="e">
        <f ca="true">+IF(OFFSET('Water Data'!$B$1,0,10*ROW('Water Data'!B111))="",NA(),OFFSET('Water Data'!$B$1,0,10*ROW('Water Data'!B111)))</f>
        <v>#N/A</v>
      </c>
      <c r="B117" s="57" t="e">
        <f ca="true">+IF(OFFSET('Water Data'!$A$3,0,10*ROW('Water Data'!A114))="",NA(),OFFSET('Water Data'!$A$3,0,10*ROW('Water Data'!A114)))</f>
        <v>#N/A</v>
      </c>
      <c r="C117" s="57" t="e">
        <f ca="true">+IF(OFFSET('Water Data'!$C$3,0,10*ROW('Water Data'!C114))="",NA(),OFFSET('Water Data'!$C$3,0,10*ROW('Water Data'!C114)))</f>
        <v>#N/A</v>
      </c>
      <c r="D117" s="58" t="e">
        <f ca="true">+IF(AND(ISNUMBER(OFFSET('Water Data'!$C$5,0,10*ROW('Water Data'!C111))),'Data Summary'!BS117="Yes"),100-OFFSET('Water Data'!$C$5,0,10*ROW('Water Data'!C111)),NA())</f>
        <v>#N/A</v>
      </c>
      <c r="E117" s="58" t="e">
        <f ca="true">+IF(AND(ISNUMBER(OFFSET('Water Data'!$C$7,0,10*ROW('Water Data'!C111))),'Data Summary'!BT117="Yes"),OFFSET('Water Data'!$C$7,0,10*ROW('Water Data'!C111)),NA())</f>
        <v>#N/A</v>
      </c>
      <c r="F117" s="58" t="e">
        <f ca="true">+IF(AND(ISNUMBER(OFFSET('Water Data'!$C$10,0,10*ROW('Water Data'!C111))),'Data Summary'!BU117="Yes"),OFFSET('Water Data'!$C$10,0,10*ROW('Water Data'!C111)),NA())</f>
        <v>#N/A</v>
      </c>
      <c r="G117" s="58" t="e">
        <f ca="true">+IF(AND(ISNUMBER(OFFSET('Water Data'!$D$5,0,10*ROW('Water Data'!D111))),'Data Summary'!BV117="Yes"),100-OFFSET('Water Data'!$D$5,0,10*ROW('Water Data'!D111)),NA())</f>
        <v>#N/A</v>
      </c>
      <c r="H117" s="58" t="e">
        <f ca="true">+IF(AND(ISNUMBER(OFFSET('Water Data'!$D$7,0,10*ROW('Water Data'!D111))),'Data Summary'!BW117="Yes"),OFFSET('Water Data'!$D$7,0,10*ROW('Water Data'!D111)),NA())</f>
        <v>#N/A</v>
      </c>
      <c r="I117" s="58" t="e">
        <f ca="true">+IF(AND(ISNUMBER(OFFSET('Water Data'!$D$10,0,10*ROW('Water Data'!D111))),'Data Summary'!BX117="Yes"),OFFSET('Water Data'!$D$10,0,10*ROW('Water Data'!D111)),NA())</f>
        <v>#N/A</v>
      </c>
      <c r="J117" s="58" t="e">
        <f ca="true">+IF(AND(ISNUMBER(OFFSET('Water Data'!$E$5,0,10*ROW('Water Data'!E111))),'Data Summary'!BY117="Yes"),100-OFFSET('Water Data'!$E$5,0,10*ROW('Water Data'!E111)),NA())</f>
        <v>#N/A</v>
      </c>
      <c r="K117" s="58" t="e">
        <f ca="true">+IF(AND(ISNUMBER(OFFSET('Water Data'!$E$7,0,10*ROW('Water Data'!E111))),'Data Summary'!BZ117="Yes"),OFFSET('Water Data'!$E$7,0,10*ROW('Water Data'!E111)),NA())</f>
        <v>#N/A</v>
      </c>
      <c r="L117" s="58" t="e">
        <f ca="true">+IF(AND(ISNUMBER(OFFSET('Water Data'!$E$10,0,10*ROW('Water Data'!E111))),'Data Summary'!CA117="Yes"),OFFSET('Water Data'!$E$10,0,10*ROW('Water Data'!E111)),NA())</f>
        <v>#N/A</v>
      </c>
      <c r="M117" s="58" t="e">
        <f ca="true">+IF(AND(ISNUMBER(OFFSET('Water Data'!$F$5,0,10*ROW('Water Data'!F111))),'Data Summary'!CB117="Yes"),100-OFFSET('Water Data'!$F$5,0,10*ROW('Water Data'!F111)),NA())</f>
        <v>#N/A</v>
      </c>
      <c r="N117" s="58" t="e">
        <f ca="true">+IF(AND(ISNUMBER(OFFSET('Water Data'!$F$7,0,10*ROW('Water Data'!F111))),'Data Summary'!CC117="Yes"),OFFSET('Water Data'!$F$7,0,10*ROW('Water Data'!F111)),NA())</f>
        <v>#N/A</v>
      </c>
      <c r="O117" s="58" t="e">
        <f ca="true">+IF(AND(ISNUMBER(OFFSET('Water Data'!$F$10,0,10*ROW('Water Data'!F111))),'Data Summary'!CD117="Yes"),OFFSET('Water Data'!$F$10,0,10*ROW('Water Data'!F111)),NA())</f>
        <v>#N/A</v>
      </c>
      <c r="P117" s="58" t="e">
        <f ca="true">+IF(AND(ISNUMBER(OFFSET('Water Data'!$G$5,0,10*ROW('Water Data'!G111))),'Data Summary'!CE117="Yes"),100-OFFSET('Water Data'!$G$5,0,10*ROW('Water Data'!G111)),NA())</f>
        <v>#N/A</v>
      </c>
      <c r="Q117" s="58" t="e">
        <f ca="true">+IF(AND(ISNUMBER(OFFSET('Water Data'!$G$7,0,10*ROW('Water Data'!G111))),'Data Summary'!CF117="Yes"),OFFSET('Water Data'!$G$7,0,10*ROW('Water Data'!G111)),NA())</f>
        <v>#N/A</v>
      </c>
      <c r="R117" s="58" t="e">
        <f ca="true">+IF(AND(ISNUMBER(OFFSET('Water Data'!$G$10,0,10*ROW('Water Data'!G111))),'Data Summary'!CG117="Yes"),OFFSET('Water Data'!$G$10,0,10*ROW('Water Data'!G111)),NA())</f>
        <v>#N/A</v>
      </c>
      <c r="S117" s="58" t="e">
        <f ca="true">+IF(AND(ISNUMBER(OFFSET('Water Data'!$H$5,0,10*ROW('Water Data'!H111))),'Data Summary'!CH117="Yes"),100-OFFSET('Water Data'!$H$5,0,10*ROW('Water Data'!H111)),NA())</f>
        <v>#N/A</v>
      </c>
      <c r="T117" s="58" t="e">
        <f ca="true">+IF(AND(ISNUMBER(OFFSET('Water Data'!$H$7,0,10*ROW('Water Data'!H111))),'Data Summary'!CI117="Yes"),OFFSET('Water Data'!$H$7,0,10*ROW('Water Data'!H111)),NA())</f>
        <v>#N/A</v>
      </c>
      <c r="U117" s="58" t="e">
        <f ca="true">+IF(AND(ISNUMBER(OFFSET('Water Data'!$H$10,0,10*ROW('Water Data'!H111))),'Data Summary'!CJ117="Yes"),OFFSET('Water Data'!$H$10,0,10*ROW('Water Data'!H111)),NA())</f>
        <v>#N/A</v>
      </c>
      <c r="V117" s="104" t="e">
        <f ca="true">+IF(AND(ISNUMBER(OFFSET('Sanitation Data'!$C$5,0,10*ROW('Sanitation Data'!C111))),'Data Summary'!CK117="Yes"),100-OFFSET('Sanitation Data'!$C$5,0,10*ROW('Sanitation Data'!C111)),NA())</f>
        <v>#N/A</v>
      </c>
      <c r="W117" s="104" t="e">
        <f ca="true">+IF(AND(ISNUMBER(OFFSET('Sanitation Data'!$C$7,0,10*ROW('Sanitation Data'!C111))),'Data Summary'!CL117="Yes"),OFFSET('Sanitation Data'!$C$7,0,10*ROW('Sanitation Data'!C111)),NA())</f>
        <v>#N/A</v>
      </c>
      <c r="X117" s="104" t="e">
        <f ca="true">+IF(AND(ISNUMBER(OFFSET('Sanitation Data'!$C$11,0,10*ROW('Sanitation Data'!C111))),'Data Summary'!CM117="Yes"),OFFSET('Sanitation Data'!$C$11,0,10*ROW('Sanitation Data'!C111)),NA())</f>
        <v>#N/A</v>
      </c>
      <c r="Y117" s="104" t="e">
        <f ca="true">+IF(AND(ISNUMBER(OFFSET('Sanitation Data'!$C$12,0,10*ROW('Sanitation Data'!C111))),'Data Summary'!CN117="Yes"),OFFSET('Sanitation Data'!$C$12,0,10*ROW('Sanitation Data'!C111)),NA())</f>
        <v>#N/A</v>
      </c>
      <c r="Z117" s="104" t="e">
        <f ca="true">+IF(AND(ISNUMBER(OFFSET('Sanitation Data'!$C$13,0,10*ROW('Sanitation Data'!C111))),'Data Summary'!CO117="Yes"),OFFSET('Sanitation Data'!$C$13,0,10*ROW('Sanitation Data'!C111)),NA())</f>
        <v>#N/A</v>
      </c>
      <c r="AA117" s="104" t="e">
        <f ca="true">+IF(AND(ISNUMBER(OFFSET('Sanitation Data'!$D$5,0,10*ROW('Sanitation Data'!D111))),'Data Summary'!CP117="Yes"),100-OFFSET('Sanitation Data'!$D$5,0,10*ROW('Sanitation Data'!D111)),NA())</f>
        <v>#N/A</v>
      </c>
      <c r="AB117" s="104" t="e">
        <f ca="true">+IF(AND(ISNUMBER(OFFSET('Sanitation Data'!$D$7,0,10*ROW('Sanitation Data'!D111))),'Data Summary'!CQ117="Yes"),OFFSET('Sanitation Data'!$D$7,0,10*ROW('Sanitation Data'!D111)),NA())</f>
        <v>#N/A</v>
      </c>
      <c r="AC117" s="104" t="e">
        <f ca="true">+IF(AND(ISNUMBER(OFFSET('Sanitation Data'!$D$11,0,10*ROW('Sanitation Data'!D111))),'Data Summary'!CR117="Yes"),OFFSET('Sanitation Data'!$D$11,0,10*ROW('Sanitation Data'!D111)),NA())</f>
        <v>#N/A</v>
      </c>
      <c r="AD117" s="104" t="e">
        <f ca="true">+IF(AND(ISNUMBER(OFFSET('Sanitation Data'!$D$12,0,10*ROW('Sanitation Data'!D111))),'Data Summary'!CS117="Yes"),OFFSET('Sanitation Data'!$D$12,0,10*ROW('Sanitation Data'!D111)),NA())</f>
        <v>#N/A</v>
      </c>
      <c r="AE117" s="104" t="e">
        <f ca="true">+IF(AND(ISNUMBER(OFFSET('Sanitation Data'!$D$13,0,10*ROW('Sanitation Data'!D111))),'Data Summary'!CT117="Yes"),OFFSET('Sanitation Data'!$D$13,0,10*ROW('Sanitation Data'!D111)),NA())</f>
        <v>#N/A</v>
      </c>
      <c r="AF117" s="104" t="e">
        <f ca="true">+IF(AND(ISNUMBER(OFFSET('Sanitation Data'!$E$5,0,10*ROW('Sanitation Data'!E111))),'Data Summary'!CU117="Yes"),100-OFFSET('Sanitation Data'!$E$5,0,10*ROW('Sanitation Data'!E111)),NA())</f>
        <v>#N/A</v>
      </c>
      <c r="AG117" s="104" t="e">
        <f ca="true">+IF(AND(ISNUMBER(OFFSET('Sanitation Data'!$E$7,0,10*ROW('Sanitation Data'!E111))),'Data Summary'!CV117="Yes"),OFFSET('Sanitation Data'!$E$7,0,10*ROW('Sanitation Data'!E111)),NA())</f>
        <v>#N/A</v>
      </c>
      <c r="AH117" s="104" t="e">
        <f ca="true">+IF(AND(ISNUMBER(OFFSET('Sanitation Data'!$E$11,0,10*ROW('Sanitation Data'!E111))),'Data Summary'!CW117="Yes"),OFFSET('Sanitation Data'!$E$11,0,10*ROW('Sanitation Data'!E111)),NA())</f>
        <v>#N/A</v>
      </c>
      <c r="AI117" s="104" t="e">
        <f ca="true">+IF(AND(ISNUMBER(OFFSET('Sanitation Data'!$E$12,0,10*ROW('Sanitation Data'!E111))),'Data Summary'!CX117="Yes"),OFFSET('Sanitation Data'!$E$12,0,10*ROW('Sanitation Data'!E111)),NA())</f>
        <v>#N/A</v>
      </c>
      <c r="AJ117" s="104" t="e">
        <f ca="true">+IF(AND(ISNUMBER(OFFSET('Sanitation Data'!$E$13,0,10*ROW('Sanitation Data'!E111))),'Data Summary'!CY117="Yes"),OFFSET('Sanitation Data'!$E$13,0,10*ROW('Sanitation Data'!E111)),NA())</f>
        <v>#N/A</v>
      </c>
      <c r="AK117" s="104" t="e">
        <f ca="true">+IF(AND(ISNUMBER(OFFSET('Sanitation Data'!$F$5,0,10*ROW('Sanitation Data'!F111))),'Data Summary'!CZ117="Yes"),100-OFFSET('Sanitation Data'!$F$5,0,10*ROW('Sanitation Data'!F111)),NA())</f>
        <v>#N/A</v>
      </c>
      <c r="AL117" s="104" t="e">
        <f ca="true">+IF(AND(ISNUMBER(OFFSET('Sanitation Data'!$F$7,0,10*ROW('Sanitation Data'!F111))),'Data Summary'!DA117="Yes"),OFFSET('Sanitation Data'!$F$7,0,10*ROW('Sanitation Data'!F111)),NA())</f>
        <v>#N/A</v>
      </c>
      <c r="AM117" s="104" t="e">
        <f ca="true">+IF(AND(ISNUMBER(OFFSET('Sanitation Data'!$F$11,0,10*ROW('Sanitation Data'!F111))),'Data Summary'!DB117="Yes"),OFFSET('Sanitation Data'!$F$11,0,10*ROW('Sanitation Data'!F111)),NA())</f>
        <v>#N/A</v>
      </c>
      <c r="AN117" s="104" t="e">
        <f ca="true">+IF(AND(ISNUMBER(OFFSET('Sanitation Data'!$F$12,0,10*ROW('Sanitation Data'!F111))),'Data Summary'!DC117="Yes"),OFFSET('Sanitation Data'!$F$12,0,10*ROW('Sanitation Data'!F111)),NA())</f>
        <v>#N/A</v>
      </c>
      <c r="AO117" s="104" t="e">
        <f ca="true">+IF(AND(ISNUMBER(OFFSET('Sanitation Data'!$F$13,0,10*ROW('Sanitation Data'!F111))),'Data Summary'!DD117="Yes"),OFFSET('Sanitation Data'!$F$13,0,10*ROW('Sanitation Data'!F111)),NA())</f>
        <v>#N/A</v>
      </c>
      <c r="AP117" s="104" t="e">
        <f ca="true">+IF(AND(ISNUMBER(OFFSET('Sanitation Data'!$G$5,0,10*ROW('Sanitation Data'!G111))),'Data Summary'!DE117="Yes"),100-OFFSET('Sanitation Data'!$G$5,0,10*ROW('Sanitation Data'!G111)),NA())</f>
        <v>#N/A</v>
      </c>
      <c r="AQ117" s="104" t="e">
        <f ca="true">+IF(AND(ISNUMBER(OFFSET('Sanitation Data'!$G$7,0,10*ROW('Sanitation Data'!G111))),'Data Summary'!DF117="Yes"),OFFSET('Sanitation Data'!$G$7,0,10*ROW('Sanitation Data'!G111)),NA())</f>
        <v>#N/A</v>
      </c>
      <c r="AR117" s="104" t="e">
        <f ca="true">+IF(AND(ISNUMBER(OFFSET('Sanitation Data'!$G$11,0,10*ROW('Sanitation Data'!G111))),'Data Summary'!DG117="Yes"),OFFSET('Sanitation Data'!$G$11,0,10*ROW('Sanitation Data'!G111)),NA())</f>
        <v>#N/A</v>
      </c>
      <c r="AS117" s="104" t="e">
        <f ca="true">+IF(AND(ISNUMBER(OFFSET('Sanitation Data'!$G$12,0,10*ROW('Sanitation Data'!G111))),'Data Summary'!DH117="Yes"),OFFSET('Sanitation Data'!$G$12,0,10*ROW('Sanitation Data'!G111)),NA())</f>
        <v>#N/A</v>
      </c>
      <c r="AT117" s="104" t="e">
        <f ca="true">+IF(AND(ISNUMBER(OFFSET('Sanitation Data'!$G$13,0,10*ROW('Sanitation Data'!G111))),'Data Summary'!DI117="Yes"),OFFSET('Sanitation Data'!$G$13,0,10*ROW('Sanitation Data'!G111)),NA())</f>
        <v>#N/A</v>
      </c>
      <c r="AU117" s="104" t="e">
        <f ca="true">+IF(AND(ISNUMBER(OFFSET('Sanitation Data'!$H$5,0,10*ROW('Sanitation Data'!H111))),'Data Summary'!DJ117="Yes"),100-OFFSET('Sanitation Data'!$H$5,0,10*ROW('Sanitation Data'!H111)),NA())</f>
        <v>#N/A</v>
      </c>
      <c r="AV117" s="104" t="e">
        <f ca="true">+IF(AND(ISNUMBER(OFFSET('Sanitation Data'!$H$7,0,10*ROW('Sanitation Data'!H111))),'Data Summary'!DK117="Yes"),OFFSET('Sanitation Data'!$H$7,0,10*ROW('Sanitation Data'!H111)),NA())</f>
        <v>#N/A</v>
      </c>
      <c r="AW117" s="104" t="e">
        <f ca="true">+IF(AND(ISNUMBER(OFFSET('Sanitation Data'!$H$11,0,10*ROW('Sanitation Data'!H111))),'Data Summary'!DL117="Yes"),OFFSET('Sanitation Data'!$H$11,0,10*ROW('Sanitation Data'!H111)),NA())</f>
        <v>#N/A</v>
      </c>
      <c r="AX117" s="104" t="e">
        <f ca="true">+IF(AND(ISNUMBER(OFFSET('Sanitation Data'!$H$12,0,10*ROW('Sanitation Data'!H111))),'Data Summary'!DM117="Yes"),OFFSET('Sanitation Data'!$H$12,0,10*ROW('Sanitation Data'!H111)),NA())</f>
        <v>#N/A</v>
      </c>
      <c r="AY117" s="104" t="e">
        <f ca="true">+IF(AND(ISNUMBER(OFFSET('Sanitation Data'!$H$13,0,10*ROW('Sanitation Data'!H111))),'Data Summary'!DN117="Yes"),OFFSET('Sanitation Data'!$H$13,0,10*ROW('Sanitation Data'!H111)),NA())</f>
        <v>#N/A</v>
      </c>
      <c r="AZ117" s="109" t="e">
        <f ca="true">+IF(AND(ISNUMBER(OFFSET('Hygiene Data'!$C$6,0,10*ROW('Hygiene Data'!C111))),'Data Summary'!DO117="Yes"),OFFSET('Hygiene Data'!$C$6,0,10*ROW('Hygiene Data'!C111)),NA())</f>
        <v>#N/A</v>
      </c>
      <c r="BA117" s="109" t="e">
        <f ca="true">+IF(AND(ISNUMBER(OFFSET('Hygiene Data'!$C$8,0,10*ROW('Hygiene Data'!C111))),'Data Summary'!DP117="Yes"),OFFSET('Hygiene Data'!$C$8,0,10*ROW('Hygiene Data'!C111)),NA())</f>
        <v>#N/A</v>
      </c>
      <c r="BB117" s="109" t="e">
        <f ca="true">+IF(AND(ISNUMBER(OFFSET('Hygiene Data'!$C$10,0,10*ROW('Hygiene Data'!C111))),'Data Summary'!DQ117="Yes"),OFFSET('Hygiene Data'!$C$10,0,10*ROW('Hygiene Data'!C111)),NA())</f>
        <v>#N/A</v>
      </c>
      <c r="BC117" s="109" t="e">
        <f ca="true">+IF(AND(ISNUMBER(OFFSET('Hygiene Data'!$D$6,0,10*ROW('Hygiene Data'!D111))),'Data Summary'!DR117="Yes"),OFFSET('Hygiene Data'!$D$6,0,10*ROW('Hygiene Data'!D111)),NA())</f>
        <v>#N/A</v>
      </c>
      <c r="BD117" s="109" t="e">
        <f ca="true">+IF(AND(ISNUMBER(OFFSET('Hygiene Data'!$D$8,0,10*ROW('Hygiene Data'!D111))),'Data Summary'!DS117="Yes"),OFFSET('Hygiene Data'!$D$8,0,10*ROW('Hygiene Data'!D111)),NA())</f>
        <v>#N/A</v>
      </c>
      <c r="BE117" s="109" t="e">
        <f ca="true">+IF(AND(ISNUMBER(OFFSET('Hygiene Data'!$D$10,0,10*ROW('Hygiene Data'!D111))),'Data Summary'!DT117="Yes"),OFFSET('Hygiene Data'!$D$10,0,10*ROW('Hygiene Data'!D111)),NA())</f>
        <v>#N/A</v>
      </c>
      <c r="BF117" s="109" t="e">
        <f ca="true">+IF(AND(ISNUMBER(OFFSET('Hygiene Data'!$E$6,0,10*ROW('Hygiene Data'!E111))),'Data Summary'!DU117="Yes"),OFFSET('Hygiene Data'!$E$6,0,10*ROW('Hygiene Data'!E111)),NA())</f>
        <v>#N/A</v>
      </c>
      <c r="BG117" s="109" t="e">
        <f ca="true">+IF(AND(ISNUMBER(OFFSET('Hygiene Data'!$E$8,0,10*ROW('Hygiene Data'!E111))),'Data Summary'!DV117="Yes"),OFFSET('Hygiene Data'!$E$8,0,10*ROW('Hygiene Data'!E111)),NA())</f>
        <v>#N/A</v>
      </c>
      <c r="BH117" s="109" t="e">
        <f ca="true">+IF(AND(ISNUMBER(OFFSET('Hygiene Data'!$E$10,0,10*ROW('Hygiene Data'!E111))),'Data Summary'!DW117="Yes"),OFFSET('Hygiene Data'!$E$10,0,10*ROW('Hygiene Data'!E111)),NA())</f>
        <v>#N/A</v>
      </c>
      <c r="BI117" s="109" t="e">
        <f ca="true">+IF(AND(ISNUMBER(OFFSET('Hygiene Data'!$F$6,0,10*ROW('Hygiene Data'!F111))),'Data Summary'!DX117="Yes"),OFFSET('Hygiene Data'!$F$6,0,10*ROW('Hygiene Data'!F111)),NA())</f>
        <v>#N/A</v>
      </c>
      <c r="BJ117" s="109" t="e">
        <f ca="true">+IF(AND(ISNUMBER(OFFSET('Hygiene Data'!$F$8,0,10*ROW('Hygiene Data'!F111))),'Data Summary'!DY117="Yes"),OFFSET('Hygiene Data'!$F$8,0,10*ROW('Hygiene Data'!F111)),NA())</f>
        <v>#N/A</v>
      </c>
      <c r="BK117" s="109" t="e">
        <f ca="true">+IF(AND(ISNUMBER(OFFSET('Hygiene Data'!$F$10,0,10*ROW('Hygiene Data'!F111))),'Data Summary'!DZ117="Yes"),OFFSET('Hygiene Data'!$F$10,0,10*ROW('Hygiene Data'!F111)),NA())</f>
        <v>#N/A</v>
      </c>
      <c r="BL117" s="109" t="e">
        <f ca="true">+IF(AND(ISNUMBER(OFFSET('Hygiene Data'!$G$6,0,10*ROW('Hygiene Data'!G111))),'Data Summary'!EA117="Yes"),OFFSET('Hygiene Data'!$G$6,0,10*ROW('Hygiene Data'!G111)),NA())</f>
        <v>#N/A</v>
      </c>
      <c r="BM117" s="109" t="e">
        <f ca="true">+IF(AND(ISNUMBER(OFFSET('Hygiene Data'!$G$8,0,10*ROW('Hygiene Data'!G111))),'Data Summary'!EB117="Yes"),OFFSET('Hygiene Data'!$G$8,0,10*ROW('Hygiene Data'!G111)),NA())</f>
        <v>#N/A</v>
      </c>
      <c r="BN117" s="109" t="e">
        <f ca="true">+IF(AND(ISNUMBER(OFFSET('Hygiene Data'!$G$10,0,10*ROW('Hygiene Data'!G111))),'Data Summary'!EC117="Yes"),OFFSET('Hygiene Data'!$G$10,0,10*ROW('Hygiene Data'!G111)),NA())</f>
        <v>#N/A</v>
      </c>
      <c r="BO117" s="109" t="e">
        <f ca="true">+IF(AND(ISNUMBER(OFFSET('Hygiene Data'!$H$6,0,10*ROW('Hygiene Data'!H111))),'Data Summary'!ED117="Yes"),OFFSET('Hygiene Data'!$H$6,0,10*ROW('Hygiene Data'!H111)),NA())</f>
        <v>#N/A</v>
      </c>
      <c r="BP117" s="109" t="e">
        <f ca="true">+IF(AND(ISNUMBER(OFFSET('Hygiene Data'!$H$8,0,10*ROW('Hygiene Data'!H111))),'Data Summary'!EE117="Yes"),OFFSET('Hygiene Data'!$H$8,0,10*ROW('Hygiene Data'!H111)),NA())</f>
        <v>#N/A</v>
      </c>
      <c r="BQ117" s="109" t="e">
        <f ca="true">+IF(AND(ISNUMBER(OFFSET('Hygiene Data'!$H$10,0,10*ROW('Hygiene Data'!H111))),'Data Summary'!EF117="Yes"),OFFSET('Hygiene Data'!$H$10,0,10*ROW('Hygiene Data'!H111)),NA())</f>
        <v>#N/A</v>
      </c>
    </row>
    <row r="118" x14ac:dyDescent="0.2">
      <c r="A118" s="57" t="e">
        <f ca="true">+IF(OFFSET('Water Data'!$B$1,0,10*ROW('Water Data'!B112))="",NA(),OFFSET('Water Data'!$B$1,0,10*ROW('Water Data'!B112)))</f>
        <v>#N/A</v>
      </c>
      <c r="B118" s="57" t="e">
        <f ca="true">+IF(OFFSET('Water Data'!$A$3,0,10*ROW('Water Data'!A115))="",NA(),OFFSET('Water Data'!$A$3,0,10*ROW('Water Data'!A115)))</f>
        <v>#N/A</v>
      </c>
      <c r="C118" s="57" t="e">
        <f ca="true">+IF(OFFSET('Water Data'!$C$3,0,10*ROW('Water Data'!C115))="",NA(),OFFSET('Water Data'!$C$3,0,10*ROW('Water Data'!C115)))</f>
        <v>#N/A</v>
      </c>
      <c r="D118" s="58" t="e">
        <f ca="true">+IF(AND(ISNUMBER(OFFSET('Water Data'!$C$5,0,10*ROW('Water Data'!C112))),'Data Summary'!BS118="Yes"),100-OFFSET('Water Data'!$C$5,0,10*ROW('Water Data'!C112)),NA())</f>
        <v>#N/A</v>
      </c>
      <c r="E118" s="58" t="e">
        <f ca="true">+IF(AND(ISNUMBER(OFFSET('Water Data'!$C$7,0,10*ROW('Water Data'!C112))),'Data Summary'!BT118="Yes"),OFFSET('Water Data'!$C$7,0,10*ROW('Water Data'!C112)),NA())</f>
        <v>#N/A</v>
      </c>
      <c r="F118" s="58" t="e">
        <f ca="true">+IF(AND(ISNUMBER(OFFSET('Water Data'!$C$10,0,10*ROW('Water Data'!C112))),'Data Summary'!BU118="Yes"),OFFSET('Water Data'!$C$10,0,10*ROW('Water Data'!C112)),NA())</f>
        <v>#N/A</v>
      </c>
      <c r="G118" s="58" t="e">
        <f ca="true">+IF(AND(ISNUMBER(OFFSET('Water Data'!$D$5,0,10*ROW('Water Data'!D112))),'Data Summary'!BV118="Yes"),100-OFFSET('Water Data'!$D$5,0,10*ROW('Water Data'!D112)),NA())</f>
        <v>#N/A</v>
      </c>
      <c r="H118" s="58" t="e">
        <f ca="true">+IF(AND(ISNUMBER(OFFSET('Water Data'!$D$7,0,10*ROW('Water Data'!D112))),'Data Summary'!BW118="Yes"),OFFSET('Water Data'!$D$7,0,10*ROW('Water Data'!D112)),NA())</f>
        <v>#N/A</v>
      </c>
      <c r="I118" s="58" t="e">
        <f ca="true">+IF(AND(ISNUMBER(OFFSET('Water Data'!$D$10,0,10*ROW('Water Data'!D112))),'Data Summary'!BX118="Yes"),OFFSET('Water Data'!$D$10,0,10*ROW('Water Data'!D112)),NA())</f>
        <v>#N/A</v>
      </c>
      <c r="J118" s="58" t="e">
        <f ca="true">+IF(AND(ISNUMBER(OFFSET('Water Data'!$E$5,0,10*ROW('Water Data'!E112))),'Data Summary'!BY118="Yes"),100-OFFSET('Water Data'!$E$5,0,10*ROW('Water Data'!E112)),NA())</f>
        <v>#N/A</v>
      </c>
      <c r="K118" s="58" t="e">
        <f ca="true">+IF(AND(ISNUMBER(OFFSET('Water Data'!$E$7,0,10*ROW('Water Data'!E112))),'Data Summary'!BZ118="Yes"),OFFSET('Water Data'!$E$7,0,10*ROW('Water Data'!E112)),NA())</f>
        <v>#N/A</v>
      </c>
      <c r="L118" s="58" t="e">
        <f ca="true">+IF(AND(ISNUMBER(OFFSET('Water Data'!$E$10,0,10*ROW('Water Data'!E112))),'Data Summary'!CA118="Yes"),OFFSET('Water Data'!$E$10,0,10*ROW('Water Data'!E112)),NA())</f>
        <v>#N/A</v>
      </c>
      <c r="M118" s="58" t="e">
        <f ca="true">+IF(AND(ISNUMBER(OFFSET('Water Data'!$F$5,0,10*ROW('Water Data'!F112))),'Data Summary'!CB118="Yes"),100-OFFSET('Water Data'!$F$5,0,10*ROW('Water Data'!F112)),NA())</f>
        <v>#N/A</v>
      </c>
      <c r="N118" s="58" t="e">
        <f ca="true">+IF(AND(ISNUMBER(OFFSET('Water Data'!$F$7,0,10*ROW('Water Data'!F112))),'Data Summary'!CC118="Yes"),OFFSET('Water Data'!$F$7,0,10*ROW('Water Data'!F112)),NA())</f>
        <v>#N/A</v>
      </c>
      <c r="O118" s="58" t="e">
        <f ca="true">+IF(AND(ISNUMBER(OFFSET('Water Data'!$F$10,0,10*ROW('Water Data'!F112))),'Data Summary'!CD118="Yes"),OFFSET('Water Data'!$F$10,0,10*ROW('Water Data'!F112)),NA())</f>
        <v>#N/A</v>
      </c>
      <c r="P118" s="58" t="e">
        <f ca="true">+IF(AND(ISNUMBER(OFFSET('Water Data'!$G$5,0,10*ROW('Water Data'!G112))),'Data Summary'!CE118="Yes"),100-OFFSET('Water Data'!$G$5,0,10*ROW('Water Data'!G112)),NA())</f>
        <v>#N/A</v>
      </c>
      <c r="Q118" s="58" t="e">
        <f ca="true">+IF(AND(ISNUMBER(OFFSET('Water Data'!$G$7,0,10*ROW('Water Data'!G112))),'Data Summary'!CF118="Yes"),OFFSET('Water Data'!$G$7,0,10*ROW('Water Data'!G112)),NA())</f>
        <v>#N/A</v>
      </c>
      <c r="R118" s="58" t="e">
        <f ca="true">+IF(AND(ISNUMBER(OFFSET('Water Data'!$G$10,0,10*ROW('Water Data'!G112))),'Data Summary'!CG118="Yes"),OFFSET('Water Data'!$G$10,0,10*ROW('Water Data'!G112)),NA())</f>
        <v>#N/A</v>
      </c>
      <c r="S118" s="58" t="e">
        <f ca="true">+IF(AND(ISNUMBER(OFFSET('Water Data'!$H$5,0,10*ROW('Water Data'!H112))),'Data Summary'!CH118="Yes"),100-OFFSET('Water Data'!$H$5,0,10*ROW('Water Data'!H112)),NA())</f>
        <v>#N/A</v>
      </c>
      <c r="T118" s="58" t="e">
        <f ca="true">+IF(AND(ISNUMBER(OFFSET('Water Data'!$H$7,0,10*ROW('Water Data'!H112))),'Data Summary'!CI118="Yes"),OFFSET('Water Data'!$H$7,0,10*ROW('Water Data'!H112)),NA())</f>
        <v>#N/A</v>
      </c>
      <c r="U118" s="58" t="e">
        <f ca="true">+IF(AND(ISNUMBER(OFFSET('Water Data'!$H$10,0,10*ROW('Water Data'!H112))),'Data Summary'!CJ118="Yes"),OFFSET('Water Data'!$H$10,0,10*ROW('Water Data'!H112)),NA())</f>
        <v>#N/A</v>
      </c>
      <c r="V118" s="104" t="e">
        <f ca="true">+IF(AND(ISNUMBER(OFFSET('Sanitation Data'!$C$5,0,10*ROW('Sanitation Data'!C112))),'Data Summary'!CK118="Yes"),100-OFFSET('Sanitation Data'!$C$5,0,10*ROW('Sanitation Data'!C112)),NA())</f>
        <v>#N/A</v>
      </c>
      <c r="W118" s="104" t="e">
        <f ca="true">+IF(AND(ISNUMBER(OFFSET('Sanitation Data'!$C$7,0,10*ROW('Sanitation Data'!C112))),'Data Summary'!CL118="Yes"),OFFSET('Sanitation Data'!$C$7,0,10*ROW('Sanitation Data'!C112)),NA())</f>
        <v>#N/A</v>
      </c>
      <c r="X118" s="104" t="e">
        <f ca="true">+IF(AND(ISNUMBER(OFFSET('Sanitation Data'!$C$11,0,10*ROW('Sanitation Data'!C112))),'Data Summary'!CM118="Yes"),OFFSET('Sanitation Data'!$C$11,0,10*ROW('Sanitation Data'!C112)),NA())</f>
        <v>#N/A</v>
      </c>
      <c r="Y118" s="104" t="e">
        <f ca="true">+IF(AND(ISNUMBER(OFFSET('Sanitation Data'!$C$12,0,10*ROW('Sanitation Data'!C112))),'Data Summary'!CN118="Yes"),OFFSET('Sanitation Data'!$C$12,0,10*ROW('Sanitation Data'!C112)),NA())</f>
        <v>#N/A</v>
      </c>
      <c r="Z118" s="104" t="e">
        <f ca="true">+IF(AND(ISNUMBER(OFFSET('Sanitation Data'!$C$13,0,10*ROW('Sanitation Data'!C112))),'Data Summary'!CO118="Yes"),OFFSET('Sanitation Data'!$C$13,0,10*ROW('Sanitation Data'!C112)),NA())</f>
        <v>#N/A</v>
      </c>
      <c r="AA118" s="104" t="e">
        <f ca="true">+IF(AND(ISNUMBER(OFFSET('Sanitation Data'!$D$5,0,10*ROW('Sanitation Data'!D112))),'Data Summary'!CP118="Yes"),100-OFFSET('Sanitation Data'!$D$5,0,10*ROW('Sanitation Data'!D112)),NA())</f>
        <v>#N/A</v>
      </c>
      <c r="AB118" s="104" t="e">
        <f ca="true">+IF(AND(ISNUMBER(OFFSET('Sanitation Data'!$D$7,0,10*ROW('Sanitation Data'!D112))),'Data Summary'!CQ118="Yes"),OFFSET('Sanitation Data'!$D$7,0,10*ROW('Sanitation Data'!D112)),NA())</f>
        <v>#N/A</v>
      </c>
      <c r="AC118" s="104" t="e">
        <f ca="true">+IF(AND(ISNUMBER(OFFSET('Sanitation Data'!$D$11,0,10*ROW('Sanitation Data'!D112))),'Data Summary'!CR118="Yes"),OFFSET('Sanitation Data'!$D$11,0,10*ROW('Sanitation Data'!D112)),NA())</f>
        <v>#N/A</v>
      </c>
      <c r="AD118" s="104" t="e">
        <f ca="true">+IF(AND(ISNUMBER(OFFSET('Sanitation Data'!$D$12,0,10*ROW('Sanitation Data'!D112))),'Data Summary'!CS118="Yes"),OFFSET('Sanitation Data'!$D$12,0,10*ROW('Sanitation Data'!D112)),NA())</f>
        <v>#N/A</v>
      </c>
      <c r="AE118" s="104" t="e">
        <f ca="true">+IF(AND(ISNUMBER(OFFSET('Sanitation Data'!$D$13,0,10*ROW('Sanitation Data'!D112))),'Data Summary'!CT118="Yes"),OFFSET('Sanitation Data'!$D$13,0,10*ROW('Sanitation Data'!D112)),NA())</f>
        <v>#N/A</v>
      </c>
      <c r="AF118" s="104" t="e">
        <f ca="true">+IF(AND(ISNUMBER(OFFSET('Sanitation Data'!$E$5,0,10*ROW('Sanitation Data'!E112))),'Data Summary'!CU118="Yes"),100-OFFSET('Sanitation Data'!$E$5,0,10*ROW('Sanitation Data'!E112)),NA())</f>
        <v>#N/A</v>
      </c>
      <c r="AG118" s="104" t="e">
        <f ca="true">+IF(AND(ISNUMBER(OFFSET('Sanitation Data'!$E$7,0,10*ROW('Sanitation Data'!E112))),'Data Summary'!CV118="Yes"),OFFSET('Sanitation Data'!$E$7,0,10*ROW('Sanitation Data'!E112)),NA())</f>
        <v>#N/A</v>
      </c>
      <c r="AH118" s="104" t="e">
        <f ca="true">+IF(AND(ISNUMBER(OFFSET('Sanitation Data'!$E$11,0,10*ROW('Sanitation Data'!E112))),'Data Summary'!CW118="Yes"),OFFSET('Sanitation Data'!$E$11,0,10*ROW('Sanitation Data'!E112)),NA())</f>
        <v>#N/A</v>
      </c>
      <c r="AI118" s="104" t="e">
        <f ca="true">+IF(AND(ISNUMBER(OFFSET('Sanitation Data'!$E$12,0,10*ROW('Sanitation Data'!E112))),'Data Summary'!CX118="Yes"),OFFSET('Sanitation Data'!$E$12,0,10*ROW('Sanitation Data'!E112)),NA())</f>
        <v>#N/A</v>
      </c>
      <c r="AJ118" s="104" t="e">
        <f ca="true">+IF(AND(ISNUMBER(OFFSET('Sanitation Data'!$E$13,0,10*ROW('Sanitation Data'!E112))),'Data Summary'!CY118="Yes"),OFFSET('Sanitation Data'!$E$13,0,10*ROW('Sanitation Data'!E112)),NA())</f>
        <v>#N/A</v>
      </c>
      <c r="AK118" s="104" t="e">
        <f ca="true">+IF(AND(ISNUMBER(OFFSET('Sanitation Data'!$F$5,0,10*ROW('Sanitation Data'!F112))),'Data Summary'!CZ118="Yes"),100-OFFSET('Sanitation Data'!$F$5,0,10*ROW('Sanitation Data'!F112)),NA())</f>
        <v>#N/A</v>
      </c>
      <c r="AL118" s="104" t="e">
        <f ca="true">+IF(AND(ISNUMBER(OFFSET('Sanitation Data'!$F$7,0,10*ROW('Sanitation Data'!F112))),'Data Summary'!DA118="Yes"),OFFSET('Sanitation Data'!$F$7,0,10*ROW('Sanitation Data'!F112)),NA())</f>
        <v>#N/A</v>
      </c>
      <c r="AM118" s="104" t="e">
        <f ca="true">+IF(AND(ISNUMBER(OFFSET('Sanitation Data'!$F$11,0,10*ROW('Sanitation Data'!F112))),'Data Summary'!DB118="Yes"),OFFSET('Sanitation Data'!$F$11,0,10*ROW('Sanitation Data'!F112)),NA())</f>
        <v>#N/A</v>
      </c>
      <c r="AN118" s="104" t="e">
        <f ca="true">+IF(AND(ISNUMBER(OFFSET('Sanitation Data'!$F$12,0,10*ROW('Sanitation Data'!F112))),'Data Summary'!DC118="Yes"),OFFSET('Sanitation Data'!$F$12,0,10*ROW('Sanitation Data'!F112)),NA())</f>
        <v>#N/A</v>
      </c>
      <c r="AO118" s="104" t="e">
        <f ca="true">+IF(AND(ISNUMBER(OFFSET('Sanitation Data'!$F$13,0,10*ROW('Sanitation Data'!F112))),'Data Summary'!DD118="Yes"),OFFSET('Sanitation Data'!$F$13,0,10*ROW('Sanitation Data'!F112)),NA())</f>
        <v>#N/A</v>
      </c>
      <c r="AP118" s="104" t="e">
        <f ca="true">+IF(AND(ISNUMBER(OFFSET('Sanitation Data'!$G$5,0,10*ROW('Sanitation Data'!G112))),'Data Summary'!DE118="Yes"),100-OFFSET('Sanitation Data'!$G$5,0,10*ROW('Sanitation Data'!G112)),NA())</f>
        <v>#N/A</v>
      </c>
      <c r="AQ118" s="104" t="e">
        <f ca="true">+IF(AND(ISNUMBER(OFFSET('Sanitation Data'!$G$7,0,10*ROW('Sanitation Data'!G112))),'Data Summary'!DF118="Yes"),OFFSET('Sanitation Data'!$G$7,0,10*ROW('Sanitation Data'!G112)),NA())</f>
        <v>#N/A</v>
      </c>
      <c r="AR118" s="104" t="e">
        <f ca="true">+IF(AND(ISNUMBER(OFFSET('Sanitation Data'!$G$11,0,10*ROW('Sanitation Data'!G112))),'Data Summary'!DG118="Yes"),OFFSET('Sanitation Data'!$G$11,0,10*ROW('Sanitation Data'!G112)),NA())</f>
        <v>#N/A</v>
      </c>
      <c r="AS118" s="104" t="e">
        <f ca="true">+IF(AND(ISNUMBER(OFFSET('Sanitation Data'!$G$12,0,10*ROW('Sanitation Data'!G112))),'Data Summary'!DH118="Yes"),OFFSET('Sanitation Data'!$G$12,0,10*ROW('Sanitation Data'!G112)),NA())</f>
        <v>#N/A</v>
      </c>
      <c r="AT118" s="104" t="e">
        <f ca="true">+IF(AND(ISNUMBER(OFFSET('Sanitation Data'!$G$13,0,10*ROW('Sanitation Data'!G112))),'Data Summary'!DI118="Yes"),OFFSET('Sanitation Data'!$G$13,0,10*ROW('Sanitation Data'!G112)),NA())</f>
        <v>#N/A</v>
      </c>
      <c r="AU118" s="104" t="e">
        <f ca="true">+IF(AND(ISNUMBER(OFFSET('Sanitation Data'!$H$5,0,10*ROW('Sanitation Data'!H112))),'Data Summary'!DJ118="Yes"),100-OFFSET('Sanitation Data'!$H$5,0,10*ROW('Sanitation Data'!H112)),NA())</f>
        <v>#N/A</v>
      </c>
      <c r="AV118" s="104" t="e">
        <f ca="true">+IF(AND(ISNUMBER(OFFSET('Sanitation Data'!$H$7,0,10*ROW('Sanitation Data'!H112))),'Data Summary'!DK118="Yes"),OFFSET('Sanitation Data'!$H$7,0,10*ROW('Sanitation Data'!H112)),NA())</f>
        <v>#N/A</v>
      </c>
      <c r="AW118" s="104" t="e">
        <f ca="true">+IF(AND(ISNUMBER(OFFSET('Sanitation Data'!$H$11,0,10*ROW('Sanitation Data'!H112))),'Data Summary'!DL118="Yes"),OFFSET('Sanitation Data'!$H$11,0,10*ROW('Sanitation Data'!H112)),NA())</f>
        <v>#N/A</v>
      </c>
      <c r="AX118" s="104" t="e">
        <f ca="true">+IF(AND(ISNUMBER(OFFSET('Sanitation Data'!$H$12,0,10*ROW('Sanitation Data'!H112))),'Data Summary'!DM118="Yes"),OFFSET('Sanitation Data'!$H$12,0,10*ROW('Sanitation Data'!H112)),NA())</f>
        <v>#N/A</v>
      </c>
      <c r="AY118" s="104" t="e">
        <f ca="true">+IF(AND(ISNUMBER(OFFSET('Sanitation Data'!$H$13,0,10*ROW('Sanitation Data'!H112))),'Data Summary'!DN118="Yes"),OFFSET('Sanitation Data'!$H$13,0,10*ROW('Sanitation Data'!H112)),NA())</f>
        <v>#N/A</v>
      </c>
      <c r="AZ118" s="109" t="e">
        <f ca="true">+IF(AND(ISNUMBER(OFFSET('Hygiene Data'!$C$6,0,10*ROW('Hygiene Data'!C112))),'Data Summary'!DO118="Yes"),OFFSET('Hygiene Data'!$C$6,0,10*ROW('Hygiene Data'!C112)),NA())</f>
        <v>#N/A</v>
      </c>
      <c r="BA118" s="109" t="e">
        <f ca="true">+IF(AND(ISNUMBER(OFFSET('Hygiene Data'!$C$8,0,10*ROW('Hygiene Data'!C112))),'Data Summary'!DP118="Yes"),OFFSET('Hygiene Data'!$C$8,0,10*ROW('Hygiene Data'!C112)),NA())</f>
        <v>#N/A</v>
      </c>
      <c r="BB118" s="109" t="e">
        <f ca="true">+IF(AND(ISNUMBER(OFFSET('Hygiene Data'!$C$10,0,10*ROW('Hygiene Data'!C112))),'Data Summary'!DQ118="Yes"),OFFSET('Hygiene Data'!$C$10,0,10*ROW('Hygiene Data'!C112)),NA())</f>
        <v>#N/A</v>
      </c>
      <c r="BC118" s="109" t="e">
        <f ca="true">+IF(AND(ISNUMBER(OFFSET('Hygiene Data'!$D$6,0,10*ROW('Hygiene Data'!D112))),'Data Summary'!DR118="Yes"),OFFSET('Hygiene Data'!$D$6,0,10*ROW('Hygiene Data'!D112)),NA())</f>
        <v>#N/A</v>
      </c>
      <c r="BD118" s="109" t="e">
        <f ca="true">+IF(AND(ISNUMBER(OFFSET('Hygiene Data'!$D$8,0,10*ROW('Hygiene Data'!D112))),'Data Summary'!DS118="Yes"),OFFSET('Hygiene Data'!$D$8,0,10*ROW('Hygiene Data'!D112)),NA())</f>
        <v>#N/A</v>
      </c>
      <c r="BE118" s="109" t="e">
        <f ca="true">+IF(AND(ISNUMBER(OFFSET('Hygiene Data'!$D$10,0,10*ROW('Hygiene Data'!D112))),'Data Summary'!DT118="Yes"),OFFSET('Hygiene Data'!$D$10,0,10*ROW('Hygiene Data'!D112)),NA())</f>
        <v>#N/A</v>
      </c>
      <c r="BF118" s="109" t="e">
        <f ca="true">+IF(AND(ISNUMBER(OFFSET('Hygiene Data'!$E$6,0,10*ROW('Hygiene Data'!E112))),'Data Summary'!DU118="Yes"),OFFSET('Hygiene Data'!$E$6,0,10*ROW('Hygiene Data'!E112)),NA())</f>
        <v>#N/A</v>
      </c>
      <c r="BG118" s="109" t="e">
        <f ca="true">+IF(AND(ISNUMBER(OFFSET('Hygiene Data'!$E$8,0,10*ROW('Hygiene Data'!E112))),'Data Summary'!DV118="Yes"),OFFSET('Hygiene Data'!$E$8,0,10*ROW('Hygiene Data'!E112)),NA())</f>
        <v>#N/A</v>
      </c>
      <c r="BH118" s="109" t="e">
        <f ca="true">+IF(AND(ISNUMBER(OFFSET('Hygiene Data'!$E$10,0,10*ROW('Hygiene Data'!E112))),'Data Summary'!DW118="Yes"),OFFSET('Hygiene Data'!$E$10,0,10*ROW('Hygiene Data'!E112)),NA())</f>
        <v>#N/A</v>
      </c>
      <c r="BI118" s="109" t="e">
        <f ca="true">+IF(AND(ISNUMBER(OFFSET('Hygiene Data'!$F$6,0,10*ROW('Hygiene Data'!F112))),'Data Summary'!DX118="Yes"),OFFSET('Hygiene Data'!$F$6,0,10*ROW('Hygiene Data'!F112)),NA())</f>
        <v>#N/A</v>
      </c>
      <c r="BJ118" s="109" t="e">
        <f ca="true">+IF(AND(ISNUMBER(OFFSET('Hygiene Data'!$F$8,0,10*ROW('Hygiene Data'!F112))),'Data Summary'!DY118="Yes"),OFFSET('Hygiene Data'!$F$8,0,10*ROW('Hygiene Data'!F112)),NA())</f>
        <v>#N/A</v>
      </c>
      <c r="BK118" s="109" t="e">
        <f ca="true">+IF(AND(ISNUMBER(OFFSET('Hygiene Data'!$F$10,0,10*ROW('Hygiene Data'!F112))),'Data Summary'!DZ118="Yes"),OFFSET('Hygiene Data'!$F$10,0,10*ROW('Hygiene Data'!F112)),NA())</f>
        <v>#N/A</v>
      </c>
      <c r="BL118" s="109" t="e">
        <f ca="true">+IF(AND(ISNUMBER(OFFSET('Hygiene Data'!$G$6,0,10*ROW('Hygiene Data'!G112))),'Data Summary'!EA118="Yes"),OFFSET('Hygiene Data'!$G$6,0,10*ROW('Hygiene Data'!G112)),NA())</f>
        <v>#N/A</v>
      </c>
      <c r="BM118" s="109" t="e">
        <f ca="true">+IF(AND(ISNUMBER(OFFSET('Hygiene Data'!$G$8,0,10*ROW('Hygiene Data'!G112))),'Data Summary'!EB118="Yes"),OFFSET('Hygiene Data'!$G$8,0,10*ROW('Hygiene Data'!G112)),NA())</f>
        <v>#N/A</v>
      </c>
      <c r="BN118" s="109" t="e">
        <f ca="true">+IF(AND(ISNUMBER(OFFSET('Hygiene Data'!$G$10,0,10*ROW('Hygiene Data'!G112))),'Data Summary'!EC118="Yes"),OFFSET('Hygiene Data'!$G$10,0,10*ROW('Hygiene Data'!G112)),NA())</f>
        <v>#N/A</v>
      </c>
      <c r="BO118" s="109" t="e">
        <f ca="true">+IF(AND(ISNUMBER(OFFSET('Hygiene Data'!$H$6,0,10*ROW('Hygiene Data'!H112))),'Data Summary'!ED118="Yes"),OFFSET('Hygiene Data'!$H$6,0,10*ROW('Hygiene Data'!H112)),NA())</f>
        <v>#N/A</v>
      </c>
      <c r="BP118" s="109" t="e">
        <f ca="true">+IF(AND(ISNUMBER(OFFSET('Hygiene Data'!$H$8,0,10*ROW('Hygiene Data'!H112))),'Data Summary'!EE118="Yes"),OFFSET('Hygiene Data'!$H$8,0,10*ROW('Hygiene Data'!H112)),NA())</f>
        <v>#N/A</v>
      </c>
      <c r="BQ118" s="109" t="e">
        <f ca="true">+IF(AND(ISNUMBER(OFFSET('Hygiene Data'!$H$10,0,10*ROW('Hygiene Data'!H112))),'Data Summary'!EF118="Yes"),OFFSET('Hygiene Data'!$H$10,0,10*ROW('Hygiene Data'!H112)),NA())</f>
        <v>#N/A</v>
      </c>
    </row>
    <row r="119" x14ac:dyDescent="0.2">
      <c r="A119" s="57" t="e">
        <f ca="true">+IF(OFFSET('Water Data'!$B$1,0,10*ROW('Water Data'!B113))="",NA(),OFFSET('Water Data'!$B$1,0,10*ROW('Water Data'!B113)))</f>
        <v>#N/A</v>
      </c>
      <c r="B119" s="57" t="e">
        <f ca="true">+IF(OFFSET('Water Data'!$A$3,0,10*ROW('Water Data'!A116))="",NA(),OFFSET('Water Data'!$A$3,0,10*ROW('Water Data'!A116)))</f>
        <v>#N/A</v>
      </c>
      <c r="C119" s="57" t="e">
        <f ca="true">+IF(OFFSET('Water Data'!$C$3,0,10*ROW('Water Data'!C116))="",NA(),OFFSET('Water Data'!$C$3,0,10*ROW('Water Data'!C116)))</f>
        <v>#N/A</v>
      </c>
      <c r="D119" s="58" t="e">
        <f ca="true">+IF(AND(ISNUMBER(OFFSET('Water Data'!$C$5,0,10*ROW('Water Data'!C113))),'Data Summary'!BS119="Yes"),100-OFFSET('Water Data'!$C$5,0,10*ROW('Water Data'!C113)),NA())</f>
        <v>#N/A</v>
      </c>
      <c r="E119" s="58" t="e">
        <f ca="true">+IF(AND(ISNUMBER(OFFSET('Water Data'!$C$7,0,10*ROW('Water Data'!C113))),'Data Summary'!BT119="Yes"),OFFSET('Water Data'!$C$7,0,10*ROW('Water Data'!C113)),NA())</f>
        <v>#N/A</v>
      </c>
      <c r="F119" s="58" t="e">
        <f ca="true">+IF(AND(ISNUMBER(OFFSET('Water Data'!$C$10,0,10*ROW('Water Data'!C113))),'Data Summary'!BU119="Yes"),OFFSET('Water Data'!$C$10,0,10*ROW('Water Data'!C113)),NA())</f>
        <v>#N/A</v>
      </c>
      <c r="G119" s="58" t="e">
        <f ca="true">+IF(AND(ISNUMBER(OFFSET('Water Data'!$D$5,0,10*ROW('Water Data'!D113))),'Data Summary'!BV119="Yes"),100-OFFSET('Water Data'!$D$5,0,10*ROW('Water Data'!D113)),NA())</f>
        <v>#N/A</v>
      </c>
      <c r="H119" s="58" t="e">
        <f ca="true">+IF(AND(ISNUMBER(OFFSET('Water Data'!$D$7,0,10*ROW('Water Data'!D113))),'Data Summary'!BW119="Yes"),OFFSET('Water Data'!$D$7,0,10*ROW('Water Data'!D113)),NA())</f>
        <v>#N/A</v>
      </c>
      <c r="I119" s="58" t="e">
        <f ca="true">+IF(AND(ISNUMBER(OFFSET('Water Data'!$D$10,0,10*ROW('Water Data'!D113))),'Data Summary'!BX119="Yes"),OFFSET('Water Data'!$D$10,0,10*ROW('Water Data'!D113)),NA())</f>
        <v>#N/A</v>
      </c>
      <c r="J119" s="58" t="e">
        <f ca="true">+IF(AND(ISNUMBER(OFFSET('Water Data'!$E$5,0,10*ROW('Water Data'!E113))),'Data Summary'!BY119="Yes"),100-OFFSET('Water Data'!$E$5,0,10*ROW('Water Data'!E113)),NA())</f>
        <v>#N/A</v>
      </c>
      <c r="K119" s="58" t="e">
        <f ca="true">+IF(AND(ISNUMBER(OFFSET('Water Data'!$E$7,0,10*ROW('Water Data'!E113))),'Data Summary'!BZ119="Yes"),OFFSET('Water Data'!$E$7,0,10*ROW('Water Data'!E113)),NA())</f>
        <v>#N/A</v>
      </c>
      <c r="L119" s="58" t="e">
        <f ca="true">+IF(AND(ISNUMBER(OFFSET('Water Data'!$E$10,0,10*ROW('Water Data'!E113))),'Data Summary'!CA119="Yes"),OFFSET('Water Data'!$E$10,0,10*ROW('Water Data'!E113)),NA())</f>
        <v>#N/A</v>
      </c>
      <c r="M119" s="58" t="e">
        <f ca="true">+IF(AND(ISNUMBER(OFFSET('Water Data'!$F$5,0,10*ROW('Water Data'!F113))),'Data Summary'!CB119="Yes"),100-OFFSET('Water Data'!$F$5,0,10*ROW('Water Data'!F113)),NA())</f>
        <v>#N/A</v>
      </c>
      <c r="N119" s="58" t="e">
        <f ca="true">+IF(AND(ISNUMBER(OFFSET('Water Data'!$F$7,0,10*ROW('Water Data'!F113))),'Data Summary'!CC119="Yes"),OFFSET('Water Data'!$F$7,0,10*ROW('Water Data'!F113)),NA())</f>
        <v>#N/A</v>
      </c>
      <c r="O119" s="58" t="e">
        <f ca="true">+IF(AND(ISNUMBER(OFFSET('Water Data'!$F$10,0,10*ROW('Water Data'!F113))),'Data Summary'!CD119="Yes"),OFFSET('Water Data'!$F$10,0,10*ROW('Water Data'!F113)),NA())</f>
        <v>#N/A</v>
      </c>
      <c r="P119" s="58" t="e">
        <f ca="true">+IF(AND(ISNUMBER(OFFSET('Water Data'!$G$5,0,10*ROW('Water Data'!G113))),'Data Summary'!CE119="Yes"),100-OFFSET('Water Data'!$G$5,0,10*ROW('Water Data'!G113)),NA())</f>
        <v>#N/A</v>
      </c>
      <c r="Q119" s="58" t="e">
        <f ca="true">+IF(AND(ISNUMBER(OFFSET('Water Data'!$G$7,0,10*ROW('Water Data'!G113))),'Data Summary'!CF119="Yes"),OFFSET('Water Data'!$G$7,0,10*ROW('Water Data'!G113)),NA())</f>
        <v>#N/A</v>
      </c>
      <c r="R119" s="58" t="e">
        <f ca="true">+IF(AND(ISNUMBER(OFFSET('Water Data'!$G$10,0,10*ROW('Water Data'!G113))),'Data Summary'!CG119="Yes"),OFFSET('Water Data'!$G$10,0,10*ROW('Water Data'!G113)),NA())</f>
        <v>#N/A</v>
      </c>
      <c r="S119" s="58" t="e">
        <f ca="true">+IF(AND(ISNUMBER(OFFSET('Water Data'!$H$5,0,10*ROW('Water Data'!H113))),'Data Summary'!CH119="Yes"),100-OFFSET('Water Data'!$H$5,0,10*ROW('Water Data'!H113)),NA())</f>
        <v>#N/A</v>
      </c>
      <c r="T119" s="58" t="e">
        <f ca="true">+IF(AND(ISNUMBER(OFFSET('Water Data'!$H$7,0,10*ROW('Water Data'!H113))),'Data Summary'!CI119="Yes"),OFFSET('Water Data'!$H$7,0,10*ROW('Water Data'!H113)),NA())</f>
        <v>#N/A</v>
      </c>
      <c r="U119" s="58" t="e">
        <f ca="true">+IF(AND(ISNUMBER(OFFSET('Water Data'!$H$10,0,10*ROW('Water Data'!H113))),'Data Summary'!CJ119="Yes"),OFFSET('Water Data'!$H$10,0,10*ROW('Water Data'!H113)),NA())</f>
        <v>#N/A</v>
      </c>
      <c r="V119" s="104" t="e">
        <f ca="true">+IF(AND(ISNUMBER(OFFSET('Sanitation Data'!$C$5,0,10*ROW('Sanitation Data'!C113))),'Data Summary'!CK119="Yes"),100-OFFSET('Sanitation Data'!$C$5,0,10*ROW('Sanitation Data'!C113)),NA())</f>
        <v>#N/A</v>
      </c>
      <c r="W119" s="104" t="e">
        <f ca="true">+IF(AND(ISNUMBER(OFFSET('Sanitation Data'!$C$7,0,10*ROW('Sanitation Data'!C113))),'Data Summary'!CL119="Yes"),OFFSET('Sanitation Data'!$C$7,0,10*ROW('Sanitation Data'!C113)),NA())</f>
        <v>#N/A</v>
      </c>
      <c r="X119" s="104" t="e">
        <f ca="true">+IF(AND(ISNUMBER(OFFSET('Sanitation Data'!$C$11,0,10*ROW('Sanitation Data'!C113))),'Data Summary'!CM119="Yes"),OFFSET('Sanitation Data'!$C$11,0,10*ROW('Sanitation Data'!C113)),NA())</f>
        <v>#N/A</v>
      </c>
      <c r="Y119" s="104" t="e">
        <f ca="true">+IF(AND(ISNUMBER(OFFSET('Sanitation Data'!$C$12,0,10*ROW('Sanitation Data'!C113))),'Data Summary'!CN119="Yes"),OFFSET('Sanitation Data'!$C$12,0,10*ROW('Sanitation Data'!C113)),NA())</f>
        <v>#N/A</v>
      </c>
      <c r="Z119" s="104" t="e">
        <f ca="true">+IF(AND(ISNUMBER(OFFSET('Sanitation Data'!$C$13,0,10*ROW('Sanitation Data'!C113))),'Data Summary'!CO119="Yes"),OFFSET('Sanitation Data'!$C$13,0,10*ROW('Sanitation Data'!C113)),NA())</f>
        <v>#N/A</v>
      </c>
      <c r="AA119" s="104" t="e">
        <f ca="true">+IF(AND(ISNUMBER(OFFSET('Sanitation Data'!$D$5,0,10*ROW('Sanitation Data'!D113))),'Data Summary'!CP119="Yes"),100-OFFSET('Sanitation Data'!$D$5,0,10*ROW('Sanitation Data'!D113)),NA())</f>
        <v>#N/A</v>
      </c>
      <c r="AB119" s="104" t="e">
        <f ca="true">+IF(AND(ISNUMBER(OFFSET('Sanitation Data'!$D$7,0,10*ROW('Sanitation Data'!D113))),'Data Summary'!CQ119="Yes"),OFFSET('Sanitation Data'!$D$7,0,10*ROW('Sanitation Data'!D113)),NA())</f>
        <v>#N/A</v>
      </c>
      <c r="AC119" s="104" t="e">
        <f ca="true">+IF(AND(ISNUMBER(OFFSET('Sanitation Data'!$D$11,0,10*ROW('Sanitation Data'!D113))),'Data Summary'!CR119="Yes"),OFFSET('Sanitation Data'!$D$11,0,10*ROW('Sanitation Data'!D113)),NA())</f>
        <v>#N/A</v>
      </c>
      <c r="AD119" s="104" t="e">
        <f ca="true">+IF(AND(ISNUMBER(OFFSET('Sanitation Data'!$D$12,0,10*ROW('Sanitation Data'!D113))),'Data Summary'!CS119="Yes"),OFFSET('Sanitation Data'!$D$12,0,10*ROW('Sanitation Data'!D113)),NA())</f>
        <v>#N/A</v>
      </c>
      <c r="AE119" s="104" t="e">
        <f ca="true">+IF(AND(ISNUMBER(OFFSET('Sanitation Data'!$D$13,0,10*ROW('Sanitation Data'!D113))),'Data Summary'!CT119="Yes"),OFFSET('Sanitation Data'!$D$13,0,10*ROW('Sanitation Data'!D113)),NA())</f>
        <v>#N/A</v>
      </c>
      <c r="AF119" s="104" t="e">
        <f ca="true">+IF(AND(ISNUMBER(OFFSET('Sanitation Data'!$E$5,0,10*ROW('Sanitation Data'!E113))),'Data Summary'!CU119="Yes"),100-OFFSET('Sanitation Data'!$E$5,0,10*ROW('Sanitation Data'!E113)),NA())</f>
        <v>#N/A</v>
      </c>
      <c r="AG119" s="104" t="e">
        <f ca="true">+IF(AND(ISNUMBER(OFFSET('Sanitation Data'!$E$7,0,10*ROW('Sanitation Data'!E113))),'Data Summary'!CV119="Yes"),OFFSET('Sanitation Data'!$E$7,0,10*ROW('Sanitation Data'!E113)),NA())</f>
        <v>#N/A</v>
      </c>
      <c r="AH119" s="104" t="e">
        <f ca="true">+IF(AND(ISNUMBER(OFFSET('Sanitation Data'!$E$11,0,10*ROW('Sanitation Data'!E113))),'Data Summary'!CW119="Yes"),OFFSET('Sanitation Data'!$E$11,0,10*ROW('Sanitation Data'!E113)),NA())</f>
        <v>#N/A</v>
      </c>
      <c r="AI119" s="104" t="e">
        <f ca="true">+IF(AND(ISNUMBER(OFFSET('Sanitation Data'!$E$12,0,10*ROW('Sanitation Data'!E113))),'Data Summary'!CX119="Yes"),OFFSET('Sanitation Data'!$E$12,0,10*ROW('Sanitation Data'!E113)),NA())</f>
        <v>#N/A</v>
      </c>
      <c r="AJ119" s="104" t="e">
        <f ca="true">+IF(AND(ISNUMBER(OFFSET('Sanitation Data'!$E$13,0,10*ROW('Sanitation Data'!E113))),'Data Summary'!CY119="Yes"),OFFSET('Sanitation Data'!$E$13,0,10*ROW('Sanitation Data'!E113)),NA())</f>
        <v>#N/A</v>
      </c>
      <c r="AK119" s="104" t="e">
        <f ca="true">+IF(AND(ISNUMBER(OFFSET('Sanitation Data'!$F$5,0,10*ROW('Sanitation Data'!F113))),'Data Summary'!CZ119="Yes"),100-OFFSET('Sanitation Data'!$F$5,0,10*ROW('Sanitation Data'!F113)),NA())</f>
        <v>#N/A</v>
      </c>
      <c r="AL119" s="104" t="e">
        <f ca="true">+IF(AND(ISNUMBER(OFFSET('Sanitation Data'!$F$7,0,10*ROW('Sanitation Data'!F113))),'Data Summary'!DA119="Yes"),OFFSET('Sanitation Data'!$F$7,0,10*ROW('Sanitation Data'!F113)),NA())</f>
        <v>#N/A</v>
      </c>
      <c r="AM119" s="104" t="e">
        <f ca="true">+IF(AND(ISNUMBER(OFFSET('Sanitation Data'!$F$11,0,10*ROW('Sanitation Data'!F113))),'Data Summary'!DB119="Yes"),OFFSET('Sanitation Data'!$F$11,0,10*ROW('Sanitation Data'!F113)),NA())</f>
        <v>#N/A</v>
      </c>
      <c r="AN119" s="104" t="e">
        <f ca="true">+IF(AND(ISNUMBER(OFFSET('Sanitation Data'!$F$12,0,10*ROW('Sanitation Data'!F113))),'Data Summary'!DC119="Yes"),OFFSET('Sanitation Data'!$F$12,0,10*ROW('Sanitation Data'!F113)),NA())</f>
        <v>#N/A</v>
      </c>
      <c r="AO119" s="104" t="e">
        <f ca="true">+IF(AND(ISNUMBER(OFFSET('Sanitation Data'!$F$13,0,10*ROW('Sanitation Data'!F113))),'Data Summary'!DD119="Yes"),OFFSET('Sanitation Data'!$F$13,0,10*ROW('Sanitation Data'!F113)),NA())</f>
        <v>#N/A</v>
      </c>
      <c r="AP119" s="104" t="e">
        <f ca="true">+IF(AND(ISNUMBER(OFFSET('Sanitation Data'!$G$5,0,10*ROW('Sanitation Data'!G113))),'Data Summary'!DE119="Yes"),100-OFFSET('Sanitation Data'!$G$5,0,10*ROW('Sanitation Data'!G113)),NA())</f>
        <v>#N/A</v>
      </c>
      <c r="AQ119" s="104" t="e">
        <f ca="true">+IF(AND(ISNUMBER(OFFSET('Sanitation Data'!$G$7,0,10*ROW('Sanitation Data'!G113))),'Data Summary'!DF119="Yes"),OFFSET('Sanitation Data'!$G$7,0,10*ROW('Sanitation Data'!G113)),NA())</f>
        <v>#N/A</v>
      </c>
      <c r="AR119" s="104" t="e">
        <f ca="true">+IF(AND(ISNUMBER(OFFSET('Sanitation Data'!$G$11,0,10*ROW('Sanitation Data'!G113))),'Data Summary'!DG119="Yes"),OFFSET('Sanitation Data'!$G$11,0,10*ROW('Sanitation Data'!G113)),NA())</f>
        <v>#N/A</v>
      </c>
      <c r="AS119" s="104" t="e">
        <f ca="true">+IF(AND(ISNUMBER(OFFSET('Sanitation Data'!$G$12,0,10*ROW('Sanitation Data'!G113))),'Data Summary'!DH119="Yes"),OFFSET('Sanitation Data'!$G$12,0,10*ROW('Sanitation Data'!G113)),NA())</f>
        <v>#N/A</v>
      </c>
      <c r="AT119" s="104" t="e">
        <f ca="true">+IF(AND(ISNUMBER(OFFSET('Sanitation Data'!$G$13,0,10*ROW('Sanitation Data'!G113))),'Data Summary'!DI119="Yes"),OFFSET('Sanitation Data'!$G$13,0,10*ROW('Sanitation Data'!G113)),NA())</f>
        <v>#N/A</v>
      </c>
      <c r="AU119" s="104" t="e">
        <f ca="true">+IF(AND(ISNUMBER(OFFSET('Sanitation Data'!$H$5,0,10*ROW('Sanitation Data'!H113))),'Data Summary'!DJ119="Yes"),100-OFFSET('Sanitation Data'!$H$5,0,10*ROW('Sanitation Data'!H113)),NA())</f>
        <v>#N/A</v>
      </c>
      <c r="AV119" s="104" t="e">
        <f ca="true">+IF(AND(ISNUMBER(OFFSET('Sanitation Data'!$H$7,0,10*ROW('Sanitation Data'!H113))),'Data Summary'!DK119="Yes"),OFFSET('Sanitation Data'!$H$7,0,10*ROW('Sanitation Data'!H113)),NA())</f>
        <v>#N/A</v>
      </c>
      <c r="AW119" s="104" t="e">
        <f ca="true">+IF(AND(ISNUMBER(OFFSET('Sanitation Data'!$H$11,0,10*ROW('Sanitation Data'!H113))),'Data Summary'!DL119="Yes"),OFFSET('Sanitation Data'!$H$11,0,10*ROW('Sanitation Data'!H113)),NA())</f>
        <v>#N/A</v>
      </c>
      <c r="AX119" s="104" t="e">
        <f ca="true">+IF(AND(ISNUMBER(OFFSET('Sanitation Data'!$H$12,0,10*ROW('Sanitation Data'!H113))),'Data Summary'!DM119="Yes"),OFFSET('Sanitation Data'!$H$12,0,10*ROW('Sanitation Data'!H113)),NA())</f>
        <v>#N/A</v>
      </c>
      <c r="AY119" s="104" t="e">
        <f ca="true">+IF(AND(ISNUMBER(OFFSET('Sanitation Data'!$H$13,0,10*ROW('Sanitation Data'!H113))),'Data Summary'!DN119="Yes"),OFFSET('Sanitation Data'!$H$13,0,10*ROW('Sanitation Data'!H113)),NA())</f>
        <v>#N/A</v>
      </c>
      <c r="AZ119" s="109" t="e">
        <f ca="true">+IF(AND(ISNUMBER(OFFSET('Hygiene Data'!$C$6,0,10*ROW('Hygiene Data'!C113))),'Data Summary'!DO119="Yes"),OFFSET('Hygiene Data'!$C$6,0,10*ROW('Hygiene Data'!C113)),NA())</f>
        <v>#N/A</v>
      </c>
      <c r="BA119" s="109" t="e">
        <f ca="true">+IF(AND(ISNUMBER(OFFSET('Hygiene Data'!$C$8,0,10*ROW('Hygiene Data'!C113))),'Data Summary'!DP119="Yes"),OFFSET('Hygiene Data'!$C$8,0,10*ROW('Hygiene Data'!C113)),NA())</f>
        <v>#N/A</v>
      </c>
      <c r="BB119" s="109" t="e">
        <f ca="true">+IF(AND(ISNUMBER(OFFSET('Hygiene Data'!$C$10,0,10*ROW('Hygiene Data'!C113))),'Data Summary'!DQ119="Yes"),OFFSET('Hygiene Data'!$C$10,0,10*ROW('Hygiene Data'!C113)),NA())</f>
        <v>#N/A</v>
      </c>
      <c r="BC119" s="109" t="e">
        <f ca="true">+IF(AND(ISNUMBER(OFFSET('Hygiene Data'!$D$6,0,10*ROW('Hygiene Data'!D113))),'Data Summary'!DR119="Yes"),OFFSET('Hygiene Data'!$D$6,0,10*ROW('Hygiene Data'!D113)),NA())</f>
        <v>#N/A</v>
      </c>
      <c r="BD119" s="109" t="e">
        <f ca="true">+IF(AND(ISNUMBER(OFFSET('Hygiene Data'!$D$8,0,10*ROW('Hygiene Data'!D113))),'Data Summary'!DS119="Yes"),OFFSET('Hygiene Data'!$D$8,0,10*ROW('Hygiene Data'!D113)),NA())</f>
        <v>#N/A</v>
      </c>
      <c r="BE119" s="109" t="e">
        <f ca="true">+IF(AND(ISNUMBER(OFFSET('Hygiene Data'!$D$10,0,10*ROW('Hygiene Data'!D113))),'Data Summary'!DT119="Yes"),OFFSET('Hygiene Data'!$D$10,0,10*ROW('Hygiene Data'!D113)),NA())</f>
        <v>#N/A</v>
      </c>
      <c r="BF119" s="109" t="e">
        <f ca="true">+IF(AND(ISNUMBER(OFFSET('Hygiene Data'!$E$6,0,10*ROW('Hygiene Data'!E113))),'Data Summary'!DU119="Yes"),OFFSET('Hygiene Data'!$E$6,0,10*ROW('Hygiene Data'!E113)),NA())</f>
        <v>#N/A</v>
      </c>
      <c r="BG119" s="109" t="e">
        <f ca="true">+IF(AND(ISNUMBER(OFFSET('Hygiene Data'!$E$8,0,10*ROW('Hygiene Data'!E113))),'Data Summary'!DV119="Yes"),OFFSET('Hygiene Data'!$E$8,0,10*ROW('Hygiene Data'!E113)),NA())</f>
        <v>#N/A</v>
      </c>
      <c r="BH119" s="109" t="e">
        <f ca="true">+IF(AND(ISNUMBER(OFFSET('Hygiene Data'!$E$10,0,10*ROW('Hygiene Data'!E113))),'Data Summary'!DW119="Yes"),OFFSET('Hygiene Data'!$E$10,0,10*ROW('Hygiene Data'!E113)),NA())</f>
        <v>#N/A</v>
      </c>
      <c r="BI119" s="109" t="e">
        <f ca="true">+IF(AND(ISNUMBER(OFFSET('Hygiene Data'!$F$6,0,10*ROW('Hygiene Data'!F113))),'Data Summary'!DX119="Yes"),OFFSET('Hygiene Data'!$F$6,0,10*ROW('Hygiene Data'!F113)),NA())</f>
        <v>#N/A</v>
      </c>
      <c r="BJ119" s="109" t="e">
        <f ca="true">+IF(AND(ISNUMBER(OFFSET('Hygiene Data'!$F$8,0,10*ROW('Hygiene Data'!F113))),'Data Summary'!DY119="Yes"),OFFSET('Hygiene Data'!$F$8,0,10*ROW('Hygiene Data'!F113)),NA())</f>
        <v>#N/A</v>
      </c>
      <c r="BK119" s="109" t="e">
        <f ca="true">+IF(AND(ISNUMBER(OFFSET('Hygiene Data'!$F$10,0,10*ROW('Hygiene Data'!F113))),'Data Summary'!DZ119="Yes"),OFFSET('Hygiene Data'!$F$10,0,10*ROW('Hygiene Data'!F113)),NA())</f>
        <v>#N/A</v>
      </c>
      <c r="BL119" s="109" t="e">
        <f ca="true">+IF(AND(ISNUMBER(OFFSET('Hygiene Data'!$G$6,0,10*ROW('Hygiene Data'!G113))),'Data Summary'!EA119="Yes"),OFFSET('Hygiene Data'!$G$6,0,10*ROW('Hygiene Data'!G113)),NA())</f>
        <v>#N/A</v>
      </c>
      <c r="BM119" s="109" t="e">
        <f ca="true">+IF(AND(ISNUMBER(OFFSET('Hygiene Data'!$G$8,0,10*ROW('Hygiene Data'!G113))),'Data Summary'!EB119="Yes"),OFFSET('Hygiene Data'!$G$8,0,10*ROW('Hygiene Data'!G113)),NA())</f>
        <v>#N/A</v>
      </c>
      <c r="BN119" s="109" t="e">
        <f ca="true">+IF(AND(ISNUMBER(OFFSET('Hygiene Data'!$G$10,0,10*ROW('Hygiene Data'!G113))),'Data Summary'!EC119="Yes"),OFFSET('Hygiene Data'!$G$10,0,10*ROW('Hygiene Data'!G113)),NA())</f>
        <v>#N/A</v>
      </c>
      <c r="BO119" s="109" t="e">
        <f ca="true">+IF(AND(ISNUMBER(OFFSET('Hygiene Data'!$H$6,0,10*ROW('Hygiene Data'!H113))),'Data Summary'!ED119="Yes"),OFFSET('Hygiene Data'!$H$6,0,10*ROW('Hygiene Data'!H113)),NA())</f>
        <v>#N/A</v>
      </c>
      <c r="BP119" s="109" t="e">
        <f ca="true">+IF(AND(ISNUMBER(OFFSET('Hygiene Data'!$H$8,0,10*ROW('Hygiene Data'!H113))),'Data Summary'!EE119="Yes"),OFFSET('Hygiene Data'!$H$8,0,10*ROW('Hygiene Data'!H113)),NA())</f>
        <v>#N/A</v>
      </c>
      <c r="BQ119" s="109" t="e">
        <f ca="true">+IF(AND(ISNUMBER(OFFSET('Hygiene Data'!$H$10,0,10*ROW('Hygiene Data'!H113))),'Data Summary'!EF119="Yes"),OFFSET('Hygiene Data'!$H$10,0,10*ROW('Hygiene Data'!H113)),NA())</f>
        <v>#N/A</v>
      </c>
    </row>
    <row r="120" x14ac:dyDescent="0.2">
      <c r="A120" s="57" t="e">
        <f ca="true">+IF(OFFSET('Water Data'!$B$1,0,10*ROW('Water Data'!B114))="",NA(),OFFSET('Water Data'!$B$1,0,10*ROW('Water Data'!B114)))</f>
        <v>#N/A</v>
      </c>
      <c r="B120" s="57" t="e">
        <f ca="true">+IF(OFFSET('Water Data'!$A$3,0,10*ROW('Water Data'!A117))="",NA(),OFFSET('Water Data'!$A$3,0,10*ROW('Water Data'!A117)))</f>
        <v>#N/A</v>
      </c>
      <c r="C120" s="57" t="e">
        <f ca="true">+IF(OFFSET('Water Data'!$C$3,0,10*ROW('Water Data'!C117))="",NA(),OFFSET('Water Data'!$C$3,0,10*ROW('Water Data'!C117)))</f>
        <v>#N/A</v>
      </c>
      <c r="D120" s="58" t="e">
        <f ca="true">+IF(AND(ISNUMBER(OFFSET('Water Data'!$C$5,0,10*ROW('Water Data'!C114))),'Data Summary'!BS120="Yes"),100-OFFSET('Water Data'!$C$5,0,10*ROW('Water Data'!C114)),NA())</f>
        <v>#N/A</v>
      </c>
      <c r="E120" s="58" t="e">
        <f ca="true">+IF(AND(ISNUMBER(OFFSET('Water Data'!$C$7,0,10*ROW('Water Data'!C114))),'Data Summary'!BT120="Yes"),OFFSET('Water Data'!$C$7,0,10*ROW('Water Data'!C114)),NA())</f>
        <v>#N/A</v>
      </c>
      <c r="F120" s="58" t="e">
        <f ca="true">+IF(AND(ISNUMBER(OFFSET('Water Data'!$C$10,0,10*ROW('Water Data'!C114))),'Data Summary'!BU120="Yes"),OFFSET('Water Data'!$C$10,0,10*ROW('Water Data'!C114)),NA())</f>
        <v>#N/A</v>
      </c>
      <c r="G120" s="58" t="e">
        <f ca="true">+IF(AND(ISNUMBER(OFFSET('Water Data'!$D$5,0,10*ROW('Water Data'!D114))),'Data Summary'!BV120="Yes"),100-OFFSET('Water Data'!$D$5,0,10*ROW('Water Data'!D114)),NA())</f>
        <v>#N/A</v>
      </c>
      <c r="H120" s="58" t="e">
        <f ca="true">+IF(AND(ISNUMBER(OFFSET('Water Data'!$D$7,0,10*ROW('Water Data'!D114))),'Data Summary'!BW120="Yes"),OFFSET('Water Data'!$D$7,0,10*ROW('Water Data'!D114)),NA())</f>
        <v>#N/A</v>
      </c>
      <c r="I120" s="58" t="e">
        <f ca="true">+IF(AND(ISNUMBER(OFFSET('Water Data'!$D$10,0,10*ROW('Water Data'!D114))),'Data Summary'!BX120="Yes"),OFFSET('Water Data'!$D$10,0,10*ROW('Water Data'!D114)),NA())</f>
        <v>#N/A</v>
      </c>
      <c r="J120" s="58" t="e">
        <f ca="true">+IF(AND(ISNUMBER(OFFSET('Water Data'!$E$5,0,10*ROW('Water Data'!E114))),'Data Summary'!BY120="Yes"),100-OFFSET('Water Data'!$E$5,0,10*ROW('Water Data'!E114)),NA())</f>
        <v>#N/A</v>
      </c>
      <c r="K120" s="58" t="e">
        <f ca="true">+IF(AND(ISNUMBER(OFFSET('Water Data'!$E$7,0,10*ROW('Water Data'!E114))),'Data Summary'!BZ120="Yes"),OFFSET('Water Data'!$E$7,0,10*ROW('Water Data'!E114)),NA())</f>
        <v>#N/A</v>
      </c>
      <c r="L120" s="58" t="e">
        <f ca="true">+IF(AND(ISNUMBER(OFFSET('Water Data'!$E$10,0,10*ROW('Water Data'!E114))),'Data Summary'!CA120="Yes"),OFFSET('Water Data'!$E$10,0,10*ROW('Water Data'!E114)),NA())</f>
        <v>#N/A</v>
      </c>
      <c r="M120" s="58" t="e">
        <f ca="true">+IF(AND(ISNUMBER(OFFSET('Water Data'!$F$5,0,10*ROW('Water Data'!F114))),'Data Summary'!CB120="Yes"),100-OFFSET('Water Data'!$F$5,0,10*ROW('Water Data'!F114)),NA())</f>
        <v>#N/A</v>
      </c>
      <c r="N120" s="58" t="e">
        <f ca="true">+IF(AND(ISNUMBER(OFFSET('Water Data'!$F$7,0,10*ROW('Water Data'!F114))),'Data Summary'!CC120="Yes"),OFFSET('Water Data'!$F$7,0,10*ROW('Water Data'!F114)),NA())</f>
        <v>#N/A</v>
      </c>
      <c r="O120" s="58" t="e">
        <f ca="true">+IF(AND(ISNUMBER(OFFSET('Water Data'!$F$10,0,10*ROW('Water Data'!F114))),'Data Summary'!CD120="Yes"),OFFSET('Water Data'!$F$10,0,10*ROW('Water Data'!F114)),NA())</f>
        <v>#N/A</v>
      </c>
      <c r="P120" s="58" t="e">
        <f ca="true">+IF(AND(ISNUMBER(OFFSET('Water Data'!$G$5,0,10*ROW('Water Data'!G114))),'Data Summary'!CE120="Yes"),100-OFFSET('Water Data'!$G$5,0,10*ROW('Water Data'!G114)),NA())</f>
        <v>#N/A</v>
      </c>
      <c r="Q120" s="58" t="e">
        <f ca="true">+IF(AND(ISNUMBER(OFFSET('Water Data'!$G$7,0,10*ROW('Water Data'!G114))),'Data Summary'!CF120="Yes"),OFFSET('Water Data'!$G$7,0,10*ROW('Water Data'!G114)),NA())</f>
        <v>#N/A</v>
      </c>
      <c r="R120" s="58" t="e">
        <f ca="true">+IF(AND(ISNUMBER(OFFSET('Water Data'!$G$10,0,10*ROW('Water Data'!G114))),'Data Summary'!CG120="Yes"),OFFSET('Water Data'!$G$10,0,10*ROW('Water Data'!G114)),NA())</f>
        <v>#N/A</v>
      </c>
      <c r="S120" s="58" t="e">
        <f ca="true">+IF(AND(ISNUMBER(OFFSET('Water Data'!$H$5,0,10*ROW('Water Data'!H114))),'Data Summary'!CH120="Yes"),100-OFFSET('Water Data'!$H$5,0,10*ROW('Water Data'!H114)),NA())</f>
        <v>#N/A</v>
      </c>
      <c r="T120" s="58" t="e">
        <f ca="true">+IF(AND(ISNUMBER(OFFSET('Water Data'!$H$7,0,10*ROW('Water Data'!H114))),'Data Summary'!CI120="Yes"),OFFSET('Water Data'!$H$7,0,10*ROW('Water Data'!H114)),NA())</f>
        <v>#N/A</v>
      </c>
      <c r="U120" s="58" t="e">
        <f ca="true">+IF(AND(ISNUMBER(OFFSET('Water Data'!$H$10,0,10*ROW('Water Data'!H114))),'Data Summary'!CJ120="Yes"),OFFSET('Water Data'!$H$10,0,10*ROW('Water Data'!H114)),NA())</f>
        <v>#N/A</v>
      </c>
      <c r="V120" s="104" t="e">
        <f ca="true">+IF(AND(ISNUMBER(OFFSET('Sanitation Data'!$C$5,0,10*ROW('Sanitation Data'!C114))),'Data Summary'!CK120="Yes"),100-OFFSET('Sanitation Data'!$C$5,0,10*ROW('Sanitation Data'!C114)),NA())</f>
        <v>#N/A</v>
      </c>
      <c r="W120" s="104" t="e">
        <f ca="true">+IF(AND(ISNUMBER(OFFSET('Sanitation Data'!$C$7,0,10*ROW('Sanitation Data'!C114))),'Data Summary'!CL120="Yes"),OFFSET('Sanitation Data'!$C$7,0,10*ROW('Sanitation Data'!C114)),NA())</f>
        <v>#N/A</v>
      </c>
      <c r="X120" s="104" t="e">
        <f ca="true">+IF(AND(ISNUMBER(OFFSET('Sanitation Data'!$C$11,0,10*ROW('Sanitation Data'!C114))),'Data Summary'!CM120="Yes"),OFFSET('Sanitation Data'!$C$11,0,10*ROW('Sanitation Data'!C114)),NA())</f>
        <v>#N/A</v>
      </c>
      <c r="Y120" s="104" t="e">
        <f ca="true">+IF(AND(ISNUMBER(OFFSET('Sanitation Data'!$C$12,0,10*ROW('Sanitation Data'!C114))),'Data Summary'!CN120="Yes"),OFFSET('Sanitation Data'!$C$12,0,10*ROW('Sanitation Data'!C114)),NA())</f>
        <v>#N/A</v>
      </c>
      <c r="Z120" s="104" t="e">
        <f ca="true">+IF(AND(ISNUMBER(OFFSET('Sanitation Data'!$C$13,0,10*ROW('Sanitation Data'!C114))),'Data Summary'!CO120="Yes"),OFFSET('Sanitation Data'!$C$13,0,10*ROW('Sanitation Data'!C114)),NA())</f>
        <v>#N/A</v>
      </c>
      <c r="AA120" s="104" t="e">
        <f ca="true">+IF(AND(ISNUMBER(OFFSET('Sanitation Data'!$D$5,0,10*ROW('Sanitation Data'!D114))),'Data Summary'!CP120="Yes"),100-OFFSET('Sanitation Data'!$D$5,0,10*ROW('Sanitation Data'!D114)),NA())</f>
        <v>#N/A</v>
      </c>
      <c r="AB120" s="104" t="e">
        <f ca="true">+IF(AND(ISNUMBER(OFFSET('Sanitation Data'!$D$7,0,10*ROW('Sanitation Data'!D114))),'Data Summary'!CQ120="Yes"),OFFSET('Sanitation Data'!$D$7,0,10*ROW('Sanitation Data'!D114)),NA())</f>
        <v>#N/A</v>
      </c>
      <c r="AC120" s="104" t="e">
        <f ca="true">+IF(AND(ISNUMBER(OFFSET('Sanitation Data'!$D$11,0,10*ROW('Sanitation Data'!D114))),'Data Summary'!CR120="Yes"),OFFSET('Sanitation Data'!$D$11,0,10*ROW('Sanitation Data'!D114)),NA())</f>
        <v>#N/A</v>
      </c>
      <c r="AD120" s="104" t="e">
        <f ca="true">+IF(AND(ISNUMBER(OFFSET('Sanitation Data'!$D$12,0,10*ROW('Sanitation Data'!D114))),'Data Summary'!CS120="Yes"),OFFSET('Sanitation Data'!$D$12,0,10*ROW('Sanitation Data'!D114)),NA())</f>
        <v>#N/A</v>
      </c>
      <c r="AE120" s="104" t="e">
        <f ca="true">+IF(AND(ISNUMBER(OFFSET('Sanitation Data'!$D$13,0,10*ROW('Sanitation Data'!D114))),'Data Summary'!CT120="Yes"),OFFSET('Sanitation Data'!$D$13,0,10*ROW('Sanitation Data'!D114)),NA())</f>
        <v>#N/A</v>
      </c>
      <c r="AF120" s="104" t="e">
        <f ca="true">+IF(AND(ISNUMBER(OFFSET('Sanitation Data'!$E$5,0,10*ROW('Sanitation Data'!E114))),'Data Summary'!CU120="Yes"),100-OFFSET('Sanitation Data'!$E$5,0,10*ROW('Sanitation Data'!E114)),NA())</f>
        <v>#N/A</v>
      </c>
      <c r="AG120" s="104" t="e">
        <f ca="true">+IF(AND(ISNUMBER(OFFSET('Sanitation Data'!$E$7,0,10*ROW('Sanitation Data'!E114))),'Data Summary'!CV120="Yes"),OFFSET('Sanitation Data'!$E$7,0,10*ROW('Sanitation Data'!E114)),NA())</f>
        <v>#N/A</v>
      </c>
      <c r="AH120" s="104" t="e">
        <f ca="true">+IF(AND(ISNUMBER(OFFSET('Sanitation Data'!$E$11,0,10*ROW('Sanitation Data'!E114))),'Data Summary'!CW120="Yes"),OFFSET('Sanitation Data'!$E$11,0,10*ROW('Sanitation Data'!E114)),NA())</f>
        <v>#N/A</v>
      </c>
      <c r="AI120" s="104" t="e">
        <f ca="true">+IF(AND(ISNUMBER(OFFSET('Sanitation Data'!$E$12,0,10*ROW('Sanitation Data'!E114))),'Data Summary'!CX120="Yes"),OFFSET('Sanitation Data'!$E$12,0,10*ROW('Sanitation Data'!E114)),NA())</f>
        <v>#N/A</v>
      </c>
      <c r="AJ120" s="104" t="e">
        <f ca="true">+IF(AND(ISNUMBER(OFFSET('Sanitation Data'!$E$13,0,10*ROW('Sanitation Data'!E114))),'Data Summary'!CY120="Yes"),OFFSET('Sanitation Data'!$E$13,0,10*ROW('Sanitation Data'!E114)),NA())</f>
        <v>#N/A</v>
      </c>
      <c r="AK120" s="104" t="e">
        <f ca="true">+IF(AND(ISNUMBER(OFFSET('Sanitation Data'!$F$5,0,10*ROW('Sanitation Data'!F114))),'Data Summary'!CZ120="Yes"),100-OFFSET('Sanitation Data'!$F$5,0,10*ROW('Sanitation Data'!F114)),NA())</f>
        <v>#N/A</v>
      </c>
      <c r="AL120" s="104" t="e">
        <f ca="true">+IF(AND(ISNUMBER(OFFSET('Sanitation Data'!$F$7,0,10*ROW('Sanitation Data'!F114))),'Data Summary'!DA120="Yes"),OFFSET('Sanitation Data'!$F$7,0,10*ROW('Sanitation Data'!F114)),NA())</f>
        <v>#N/A</v>
      </c>
      <c r="AM120" s="104" t="e">
        <f ca="true">+IF(AND(ISNUMBER(OFFSET('Sanitation Data'!$F$11,0,10*ROW('Sanitation Data'!F114))),'Data Summary'!DB120="Yes"),OFFSET('Sanitation Data'!$F$11,0,10*ROW('Sanitation Data'!F114)),NA())</f>
        <v>#N/A</v>
      </c>
      <c r="AN120" s="104" t="e">
        <f ca="true">+IF(AND(ISNUMBER(OFFSET('Sanitation Data'!$F$12,0,10*ROW('Sanitation Data'!F114))),'Data Summary'!DC120="Yes"),OFFSET('Sanitation Data'!$F$12,0,10*ROW('Sanitation Data'!F114)),NA())</f>
        <v>#N/A</v>
      </c>
      <c r="AO120" s="104" t="e">
        <f ca="true">+IF(AND(ISNUMBER(OFFSET('Sanitation Data'!$F$13,0,10*ROW('Sanitation Data'!F114))),'Data Summary'!DD120="Yes"),OFFSET('Sanitation Data'!$F$13,0,10*ROW('Sanitation Data'!F114)),NA())</f>
        <v>#N/A</v>
      </c>
      <c r="AP120" s="104" t="e">
        <f ca="true">+IF(AND(ISNUMBER(OFFSET('Sanitation Data'!$G$5,0,10*ROW('Sanitation Data'!G114))),'Data Summary'!DE120="Yes"),100-OFFSET('Sanitation Data'!$G$5,0,10*ROW('Sanitation Data'!G114)),NA())</f>
        <v>#N/A</v>
      </c>
      <c r="AQ120" s="104" t="e">
        <f ca="true">+IF(AND(ISNUMBER(OFFSET('Sanitation Data'!$G$7,0,10*ROW('Sanitation Data'!G114))),'Data Summary'!DF120="Yes"),OFFSET('Sanitation Data'!$G$7,0,10*ROW('Sanitation Data'!G114)),NA())</f>
        <v>#N/A</v>
      </c>
      <c r="AR120" s="104" t="e">
        <f ca="true">+IF(AND(ISNUMBER(OFFSET('Sanitation Data'!$G$11,0,10*ROW('Sanitation Data'!G114))),'Data Summary'!DG120="Yes"),OFFSET('Sanitation Data'!$G$11,0,10*ROW('Sanitation Data'!G114)),NA())</f>
        <v>#N/A</v>
      </c>
      <c r="AS120" s="104" t="e">
        <f ca="true">+IF(AND(ISNUMBER(OFFSET('Sanitation Data'!$G$12,0,10*ROW('Sanitation Data'!G114))),'Data Summary'!DH120="Yes"),OFFSET('Sanitation Data'!$G$12,0,10*ROW('Sanitation Data'!G114)),NA())</f>
        <v>#N/A</v>
      </c>
      <c r="AT120" s="104" t="e">
        <f ca="true">+IF(AND(ISNUMBER(OFFSET('Sanitation Data'!$G$13,0,10*ROW('Sanitation Data'!G114))),'Data Summary'!DI120="Yes"),OFFSET('Sanitation Data'!$G$13,0,10*ROW('Sanitation Data'!G114)),NA())</f>
        <v>#N/A</v>
      </c>
      <c r="AU120" s="104" t="e">
        <f ca="true">+IF(AND(ISNUMBER(OFFSET('Sanitation Data'!$H$5,0,10*ROW('Sanitation Data'!H114))),'Data Summary'!DJ120="Yes"),100-OFFSET('Sanitation Data'!$H$5,0,10*ROW('Sanitation Data'!H114)),NA())</f>
        <v>#N/A</v>
      </c>
      <c r="AV120" s="104" t="e">
        <f ca="true">+IF(AND(ISNUMBER(OFFSET('Sanitation Data'!$H$7,0,10*ROW('Sanitation Data'!H114))),'Data Summary'!DK120="Yes"),OFFSET('Sanitation Data'!$H$7,0,10*ROW('Sanitation Data'!H114)),NA())</f>
        <v>#N/A</v>
      </c>
      <c r="AW120" s="104" t="e">
        <f ca="true">+IF(AND(ISNUMBER(OFFSET('Sanitation Data'!$H$11,0,10*ROW('Sanitation Data'!H114))),'Data Summary'!DL120="Yes"),OFFSET('Sanitation Data'!$H$11,0,10*ROW('Sanitation Data'!H114)),NA())</f>
        <v>#N/A</v>
      </c>
      <c r="AX120" s="104" t="e">
        <f ca="true">+IF(AND(ISNUMBER(OFFSET('Sanitation Data'!$H$12,0,10*ROW('Sanitation Data'!H114))),'Data Summary'!DM120="Yes"),OFFSET('Sanitation Data'!$H$12,0,10*ROW('Sanitation Data'!H114)),NA())</f>
        <v>#N/A</v>
      </c>
      <c r="AY120" s="104" t="e">
        <f ca="true">+IF(AND(ISNUMBER(OFFSET('Sanitation Data'!$H$13,0,10*ROW('Sanitation Data'!H114))),'Data Summary'!DN120="Yes"),OFFSET('Sanitation Data'!$H$13,0,10*ROW('Sanitation Data'!H114)),NA())</f>
        <v>#N/A</v>
      </c>
      <c r="AZ120" s="109" t="e">
        <f ca="true">+IF(AND(ISNUMBER(OFFSET('Hygiene Data'!$C$6,0,10*ROW('Hygiene Data'!C114))),'Data Summary'!DO120="Yes"),OFFSET('Hygiene Data'!$C$6,0,10*ROW('Hygiene Data'!C114)),NA())</f>
        <v>#N/A</v>
      </c>
      <c r="BA120" s="109" t="e">
        <f ca="true">+IF(AND(ISNUMBER(OFFSET('Hygiene Data'!$C$8,0,10*ROW('Hygiene Data'!C114))),'Data Summary'!DP120="Yes"),OFFSET('Hygiene Data'!$C$8,0,10*ROW('Hygiene Data'!C114)),NA())</f>
        <v>#N/A</v>
      </c>
      <c r="BB120" s="109" t="e">
        <f ca="true">+IF(AND(ISNUMBER(OFFSET('Hygiene Data'!$C$10,0,10*ROW('Hygiene Data'!C114))),'Data Summary'!DQ120="Yes"),OFFSET('Hygiene Data'!$C$10,0,10*ROW('Hygiene Data'!C114)),NA())</f>
        <v>#N/A</v>
      </c>
      <c r="BC120" s="109" t="e">
        <f ca="true">+IF(AND(ISNUMBER(OFFSET('Hygiene Data'!$D$6,0,10*ROW('Hygiene Data'!D114))),'Data Summary'!DR120="Yes"),OFFSET('Hygiene Data'!$D$6,0,10*ROW('Hygiene Data'!D114)),NA())</f>
        <v>#N/A</v>
      </c>
      <c r="BD120" s="109" t="e">
        <f ca="true">+IF(AND(ISNUMBER(OFFSET('Hygiene Data'!$D$8,0,10*ROW('Hygiene Data'!D114))),'Data Summary'!DS120="Yes"),OFFSET('Hygiene Data'!$D$8,0,10*ROW('Hygiene Data'!D114)),NA())</f>
        <v>#N/A</v>
      </c>
      <c r="BE120" s="109" t="e">
        <f ca="true">+IF(AND(ISNUMBER(OFFSET('Hygiene Data'!$D$10,0,10*ROW('Hygiene Data'!D114))),'Data Summary'!DT120="Yes"),OFFSET('Hygiene Data'!$D$10,0,10*ROW('Hygiene Data'!D114)),NA())</f>
        <v>#N/A</v>
      </c>
      <c r="BF120" s="109" t="e">
        <f ca="true">+IF(AND(ISNUMBER(OFFSET('Hygiene Data'!$E$6,0,10*ROW('Hygiene Data'!E114))),'Data Summary'!DU120="Yes"),OFFSET('Hygiene Data'!$E$6,0,10*ROW('Hygiene Data'!E114)),NA())</f>
        <v>#N/A</v>
      </c>
      <c r="BG120" s="109" t="e">
        <f ca="true">+IF(AND(ISNUMBER(OFFSET('Hygiene Data'!$E$8,0,10*ROW('Hygiene Data'!E114))),'Data Summary'!DV120="Yes"),OFFSET('Hygiene Data'!$E$8,0,10*ROW('Hygiene Data'!E114)),NA())</f>
        <v>#N/A</v>
      </c>
      <c r="BH120" s="109" t="e">
        <f ca="true">+IF(AND(ISNUMBER(OFFSET('Hygiene Data'!$E$10,0,10*ROW('Hygiene Data'!E114))),'Data Summary'!DW120="Yes"),OFFSET('Hygiene Data'!$E$10,0,10*ROW('Hygiene Data'!E114)),NA())</f>
        <v>#N/A</v>
      </c>
      <c r="BI120" s="109" t="e">
        <f ca="true">+IF(AND(ISNUMBER(OFFSET('Hygiene Data'!$F$6,0,10*ROW('Hygiene Data'!F114))),'Data Summary'!DX120="Yes"),OFFSET('Hygiene Data'!$F$6,0,10*ROW('Hygiene Data'!F114)),NA())</f>
        <v>#N/A</v>
      </c>
      <c r="BJ120" s="109" t="e">
        <f ca="true">+IF(AND(ISNUMBER(OFFSET('Hygiene Data'!$F$8,0,10*ROW('Hygiene Data'!F114))),'Data Summary'!DY120="Yes"),OFFSET('Hygiene Data'!$F$8,0,10*ROW('Hygiene Data'!F114)),NA())</f>
        <v>#N/A</v>
      </c>
      <c r="BK120" s="109" t="e">
        <f ca="true">+IF(AND(ISNUMBER(OFFSET('Hygiene Data'!$F$10,0,10*ROW('Hygiene Data'!F114))),'Data Summary'!DZ120="Yes"),OFFSET('Hygiene Data'!$F$10,0,10*ROW('Hygiene Data'!F114)),NA())</f>
        <v>#N/A</v>
      </c>
      <c r="BL120" s="109" t="e">
        <f ca="true">+IF(AND(ISNUMBER(OFFSET('Hygiene Data'!$G$6,0,10*ROW('Hygiene Data'!G114))),'Data Summary'!EA120="Yes"),OFFSET('Hygiene Data'!$G$6,0,10*ROW('Hygiene Data'!G114)),NA())</f>
        <v>#N/A</v>
      </c>
      <c r="BM120" s="109" t="e">
        <f ca="true">+IF(AND(ISNUMBER(OFFSET('Hygiene Data'!$G$8,0,10*ROW('Hygiene Data'!G114))),'Data Summary'!EB120="Yes"),OFFSET('Hygiene Data'!$G$8,0,10*ROW('Hygiene Data'!G114)),NA())</f>
        <v>#N/A</v>
      </c>
      <c r="BN120" s="109" t="e">
        <f ca="true">+IF(AND(ISNUMBER(OFFSET('Hygiene Data'!$G$10,0,10*ROW('Hygiene Data'!G114))),'Data Summary'!EC120="Yes"),OFFSET('Hygiene Data'!$G$10,0,10*ROW('Hygiene Data'!G114)),NA())</f>
        <v>#N/A</v>
      </c>
      <c r="BO120" s="109" t="e">
        <f ca="true">+IF(AND(ISNUMBER(OFFSET('Hygiene Data'!$H$6,0,10*ROW('Hygiene Data'!H114))),'Data Summary'!ED120="Yes"),OFFSET('Hygiene Data'!$H$6,0,10*ROW('Hygiene Data'!H114)),NA())</f>
        <v>#N/A</v>
      </c>
      <c r="BP120" s="109" t="e">
        <f ca="true">+IF(AND(ISNUMBER(OFFSET('Hygiene Data'!$H$8,0,10*ROW('Hygiene Data'!H114))),'Data Summary'!EE120="Yes"),OFFSET('Hygiene Data'!$H$8,0,10*ROW('Hygiene Data'!H114)),NA())</f>
        <v>#N/A</v>
      </c>
      <c r="BQ120" s="109" t="e">
        <f ca="true">+IF(AND(ISNUMBER(OFFSET('Hygiene Data'!$H$10,0,10*ROW('Hygiene Data'!H114))),'Data Summary'!EF120="Yes"),OFFSET('Hygiene Data'!$H$10,0,10*ROW('Hygiene Data'!H114)),NA())</f>
        <v>#N/A</v>
      </c>
    </row>
    <row r="121" x14ac:dyDescent="0.2">
      <c r="A121" s="57" t="e">
        <f ca="true">+IF(OFFSET('Water Data'!$B$1,0,10*ROW('Water Data'!B115))="",NA(),OFFSET('Water Data'!$B$1,0,10*ROW('Water Data'!B115)))</f>
        <v>#N/A</v>
      </c>
      <c r="B121" s="57" t="e">
        <f ca="true">+IF(OFFSET('Water Data'!$A$3,0,10*ROW('Water Data'!A118))="",NA(),OFFSET('Water Data'!$A$3,0,10*ROW('Water Data'!A118)))</f>
        <v>#N/A</v>
      </c>
      <c r="C121" s="57" t="e">
        <f ca="true">+IF(OFFSET('Water Data'!$C$3,0,10*ROW('Water Data'!C118))="",NA(),OFFSET('Water Data'!$C$3,0,10*ROW('Water Data'!C118)))</f>
        <v>#N/A</v>
      </c>
      <c r="D121" s="58" t="e">
        <f ca="true">+IF(AND(ISNUMBER(OFFSET('Water Data'!$C$5,0,10*ROW('Water Data'!C115))),'Data Summary'!BS121="Yes"),100-OFFSET('Water Data'!$C$5,0,10*ROW('Water Data'!C115)),NA())</f>
        <v>#N/A</v>
      </c>
      <c r="E121" s="58" t="e">
        <f ca="true">+IF(AND(ISNUMBER(OFFSET('Water Data'!$C$7,0,10*ROW('Water Data'!C115))),'Data Summary'!BT121="Yes"),OFFSET('Water Data'!$C$7,0,10*ROW('Water Data'!C115)),NA())</f>
        <v>#N/A</v>
      </c>
      <c r="F121" s="58" t="e">
        <f ca="true">+IF(AND(ISNUMBER(OFFSET('Water Data'!$C$10,0,10*ROW('Water Data'!C115))),'Data Summary'!BU121="Yes"),OFFSET('Water Data'!$C$10,0,10*ROW('Water Data'!C115)),NA())</f>
        <v>#N/A</v>
      </c>
      <c r="G121" s="58" t="e">
        <f ca="true">+IF(AND(ISNUMBER(OFFSET('Water Data'!$D$5,0,10*ROW('Water Data'!D115))),'Data Summary'!BV121="Yes"),100-OFFSET('Water Data'!$D$5,0,10*ROW('Water Data'!D115)),NA())</f>
        <v>#N/A</v>
      </c>
      <c r="H121" s="58" t="e">
        <f ca="true">+IF(AND(ISNUMBER(OFFSET('Water Data'!$D$7,0,10*ROW('Water Data'!D115))),'Data Summary'!BW121="Yes"),OFFSET('Water Data'!$D$7,0,10*ROW('Water Data'!D115)),NA())</f>
        <v>#N/A</v>
      </c>
      <c r="I121" s="58" t="e">
        <f ca="true">+IF(AND(ISNUMBER(OFFSET('Water Data'!$D$10,0,10*ROW('Water Data'!D115))),'Data Summary'!BX121="Yes"),OFFSET('Water Data'!$D$10,0,10*ROW('Water Data'!D115)),NA())</f>
        <v>#N/A</v>
      </c>
      <c r="J121" s="58" t="e">
        <f ca="true">+IF(AND(ISNUMBER(OFFSET('Water Data'!$E$5,0,10*ROW('Water Data'!E115))),'Data Summary'!BY121="Yes"),100-OFFSET('Water Data'!$E$5,0,10*ROW('Water Data'!E115)),NA())</f>
        <v>#N/A</v>
      </c>
      <c r="K121" s="58" t="e">
        <f ca="true">+IF(AND(ISNUMBER(OFFSET('Water Data'!$E$7,0,10*ROW('Water Data'!E115))),'Data Summary'!BZ121="Yes"),OFFSET('Water Data'!$E$7,0,10*ROW('Water Data'!E115)),NA())</f>
        <v>#N/A</v>
      </c>
      <c r="L121" s="58" t="e">
        <f ca="true">+IF(AND(ISNUMBER(OFFSET('Water Data'!$E$10,0,10*ROW('Water Data'!E115))),'Data Summary'!CA121="Yes"),OFFSET('Water Data'!$E$10,0,10*ROW('Water Data'!E115)),NA())</f>
        <v>#N/A</v>
      </c>
      <c r="M121" s="58" t="e">
        <f ca="true">+IF(AND(ISNUMBER(OFFSET('Water Data'!$F$5,0,10*ROW('Water Data'!F115))),'Data Summary'!CB121="Yes"),100-OFFSET('Water Data'!$F$5,0,10*ROW('Water Data'!F115)),NA())</f>
        <v>#N/A</v>
      </c>
      <c r="N121" s="58" t="e">
        <f ca="true">+IF(AND(ISNUMBER(OFFSET('Water Data'!$F$7,0,10*ROW('Water Data'!F115))),'Data Summary'!CC121="Yes"),OFFSET('Water Data'!$F$7,0,10*ROW('Water Data'!F115)),NA())</f>
        <v>#N/A</v>
      </c>
      <c r="O121" s="58" t="e">
        <f ca="true">+IF(AND(ISNUMBER(OFFSET('Water Data'!$F$10,0,10*ROW('Water Data'!F115))),'Data Summary'!CD121="Yes"),OFFSET('Water Data'!$F$10,0,10*ROW('Water Data'!F115)),NA())</f>
        <v>#N/A</v>
      </c>
      <c r="P121" s="58" t="e">
        <f ca="true">+IF(AND(ISNUMBER(OFFSET('Water Data'!$G$5,0,10*ROW('Water Data'!G115))),'Data Summary'!CE121="Yes"),100-OFFSET('Water Data'!$G$5,0,10*ROW('Water Data'!G115)),NA())</f>
        <v>#N/A</v>
      </c>
      <c r="Q121" s="58" t="e">
        <f ca="true">+IF(AND(ISNUMBER(OFFSET('Water Data'!$G$7,0,10*ROW('Water Data'!G115))),'Data Summary'!CF121="Yes"),OFFSET('Water Data'!$G$7,0,10*ROW('Water Data'!G115)),NA())</f>
        <v>#N/A</v>
      </c>
      <c r="R121" s="58" t="e">
        <f ca="true">+IF(AND(ISNUMBER(OFFSET('Water Data'!$G$10,0,10*ROW('Water Data'!G115))),'Data Summary'!CG121="Yes"),OFFSET('Water Data'!$G$10,0,10*ROW('Water Data'!G115)),NA())</f>
        <v>#N/A</v>
      </c>
      <c r="S121" s="58" t="e">
        <f ca="true">+IF(AND(ISNUMBER(OFFSET('Water Data'!$H$5,0,10*ROW('Water Data'!H115))),'Data Summary'!CH121="Yes"),100-OFFSET('Water Data'!$H$5,0,10*ROW('Water Data'!H115)),NA())</f>
        <v>#N/A</v>
      </c>
      <c r="T121" s="58" t="e">
        <f ca="true">+IF(AND(ISNUMBER(OFFSET('Water Data'!$H$7,0,10*ROW('Water Data'!H115))),'Data Summary'!CI121="Yes"),OFFSET('Water Data'!$H$7,0,10*ROW('Water Data'!H115)),NA())</f>
        <v>#N/A</v>
      </c>
      <c r="U121" s="58" t="e">
        <f ca="true">+IF(AND(ISNUMBER(OFFSET('Water Data'!$H$10,0,10*ROW('Water Data'!H115))),'Data Summary'!CJ121="Yes"),OFFSET('Water Data'!$H$10,0,10*ROW('Water Data'!H115)),NA())</f>
        <v>#N/A</v>
      </c>
      <c r="V121" s="104" t="e">
        <f ca="true">+IF(AND(ISNUMBER(OFFSET('Sanitation Data'!$C$5,0,10*ROW('Sanitation Data'!C115))),'Data Summary'!CK121="Yes"),100-OFFSET('Sanitation Data'!$C$5,0,10*ROW('Sanitation Data'!C115)),NA())</f>
        <v>#N/A</v>
      </c>
      <c r="W121" s="104" t="e">
        <f ca="true">+IF(AND(ISNUMBER(OFFSET('Sanitation Data'!$C$7,0,10*ROW('Sanitation Data'!C115))),'Data Summary'!CL121="Yes"),OFFSET('Sanitation Data'!$C$7,0,10*ROW('Sanitation Data'!C115)),NA())</f>
        <v>#N/A</v>
      </c>
      <c r="X121" s="104" t="e">
        <f ca="true">+IF(AND(ISNUMBER(OFFSET('Sanitation Data'!$C$11,0,10*ROW('Sanitation Data'!C115))),'Data Summary'!CM121="Yes"),OFFSET('Sanitation Data'!$C$11,0,10*ROW('Sanitation Data'!C115)),NA())</f>
        <v>#N/A</v>
      </c>
      <c r="Y121" s="104" t="e">
        <f ca="true">+IF(AND(ISNUMBER(OFFSET('Sanitation Data'!$C$12,0,10*ROW('Sanitation Data'!C115))),'Data Summary'!CN121="Yes"),OFFSET('Sanitation Data'!$C$12,0,10*ROW('Sanitation Data'!C115)),NA())</f>
        <v>#N/A</v>
      </c>
      <c r="Z121" s="104" t="e">
        <f ca="true">+IF(AND(ISNUMBER(OFFSET('Sanitation Data'!$C$13,0,10*ROW('Sanitation Data'!C115))),'Data Summary'!CO121="Yes"),OFFSET('Sanitation Data'!$C$13,0,10*ROW('Sanitation Data'!C115)),NA())</f>
        <v>#N/A</v>
      </c>
      <c r="AA121" s="104" t="e">
        <f ca="true">+IF(AND(ISNUMBER(OFFSET('Sanitation Data'!$D$5,0,10*ROW('Sanitation Data'!D115))),'Data Summary'!CP121="Yes"),100-OFFSET('Sanitation Data'!$D$5,0,10*ROW('Sanitation Data'!D115)),NA())</f>
        <v>#N/A</v>
      </c>
      <c r="AB121" s="104" t="e">
        <f ca="true">+IF(AND(ISNUMBER(OFFSET('Sanitation Data'!$D$7,0,10*ROW('Sanitation Data'!D115))),'Data Summary'!CQ121="Yes"),OFFSET('Sanitation Data'!$D$7,0,10*ROW('Sanitation Data'!D115)),NA())</f>
        <v>#N/A</v>
      </c>
      <c r="AC121" s="104" t="e">
        <f ca="true">+IF(AND(ISNUMBER(OFFSET('Sanitation Data'!$D$11,0,10*ROW('Sanitation Data'!D115))),'Data Summary'!CR121="Yes"),OFFSET('Sanitation Data'!$D$11,0,10*ROW('Sanitation Data'!D115)),NA())</f>
        <v>#N/A</v>
      </c>
      <c r="AD121" s="104" t="e">
        <f ca="true">+IF(AND(ISNUMBER(OFFSET('Sanitation Data'!$D$12,0,10*ROW('Sanitation Data'!D115))),'Data Summary'!CS121="Yes"),OFFSET('Sanitation Data'!$D$12,0,10*ROW('Sanitation Data'!D115)),NA())</f>
        <v>#N/A</v>
      </c>
      <c r="AE121" s="104" t="e">
        <f ca="true">+IF(AND(ISNUMBER(OFFSET('Sanitation Data'!$D$13,0,10*ROW('Sanitation Data'!D115))),'Data Summary'!CT121="Yes"),OFFSET('Sanitation Data'!$D$13,0,10*ROW('Sanitation Data'!D115)),NA())</f>
        <v>#N/A</v>
      </c>
      <c r="AF121" s="104" t="e">
        <f ca="true">+IF(AND(ISNUMBER(OFFSET('Sanitation Data'!$E$5,0,10*ROW('Sanitation Data'!E115))),'Data Summary'!CU121="Yes"),100-OFFSET('Sanitation Data'!$E$5,0,10*ROW('Sanitation Data'!E115)),NA())</f>
        <v>#N/A</v>
      </c>
      <c r="AG121" s="104" t="e">
        <f ca="true">+IF(AND(ISNUMBER(OFFSET('Sanitation Data'!$E$7,0,10*ROW('Sanitation Data'!E115))),'Data Summary'!CV121="Yes"),OFFSET('Sanitation Data'!$E$7,0,10*ROW('Sanitation Data'!E115)),NA())</f>
        <v>#N/A</v>
      </c>
      <c r="AH121" s="104" t="e">
        <f ca="true">+IF(AND(ISNUMBER(OFFSET('Sanitation Data'!$E$11,0,10*ROW('Sanitation Data'!E115))),'Data Summary'!CW121="Yes"),OFFSET('Sanitation Data'!$E$11,0,10*ROW('Sanitation Data'!E115)),NA())</f>
        <v>#N/A</v>
      </c>
      <c r="AI121" s="104" t="e">
        <f ca="true">+IF(AND(ISNUMBER(OFFSET('Sanitation Data'!$E$12,0,10*ROW('Sanitation Data'!E115))),'Data Summary'!CX121="Yes"),OFFSET('Sanitation Data'!$E$12,0,10*ROW('Sanitation Data'!E115)),NA())</f>
        <v>#N/A</v>
      </c>
      <c r="AJ121" s="104" t="e">
        <f ca="true">+IF(AND(ISNUMBER(OFFSET('Sanitation Data'!$E$13,0,10*ROW('Sanitation Data'!E115))),'Data Summary'!CY121="Yes"),OFFSET('Sanitation Data'!$E$13,0,10*ROW('Sanitation Data'!E115)),NA())</f>
        <v>#N/A</v>
      </c>
      <c r="AK121" s="104" t="e">
        <f ca="true">+IF(AND(ISNUMBER(OFFSET('Sanitation Data'!$F$5,0,10*ROW('Sanitation Data'!F115))),'Data Summary'!CZ121="Yes"),100-OFFSET('Sanitation Data'!$F$5,0,10*ROW('Sanitation Data'!F115)),NA())</f>
        <v>#N/A</v>
      </c>
      <c r="AL121" s="104" t="e">
        <f ca="true">+IF(AND(ISNUMBER(OFFSET('Sanitation Data'!$F$7,0,10*ROW('Sanitation Data'!F115))),'Data Summary'!DA121="Yes"),OFFSET('Sanitation Data'!$F$7,0,10*ROW('Sanitation Data'!F115)),NA())</f>
        <v>#N/A</v>
      </c>
      <c r="AM121" s="104" t="e">
        <f ca="true">+IF(AND(ISNUMBER(OFFSET('Sanitation Data'!$F$11,0,10*ROW('Sanitation Data'!F115))),'Data Summary'!DB121="Yes"),OFFSET('Sanitation Data'!$F$11,0,10*ROW('Sanitation Data'!F115)),NA())</f>
        <v>#N/A</v>
      </c>
      <c r="AN121" s="104" t="e">
        <f ca="true">+IF(AND(ISNUMBER(OFFSET('Sanitation Data'!$F$12,0,10*ROW('Sanitation Data'!F115))),'Data Summary'!DC121="Yes"),OFFSET('Sanitation Data'!$F$12,0,10*ROW('Sanitation Data'!F115)),NA())</f>
        <v>#N/A</v>
      </c>
      <c r="AO121" s="104" t="e">
        <f ca="true">+IF(AND(ISNUMBER(OFFSET('Sanitation Data'!$F$13,0,10*ROW('Sanitation Data'!F115))),'Data Summary'!DD121="Yes"),OFFSET('Sanitation Data'!$F$13,0,10*ROW('Sanitation Data'!F115)),NA())</f>
        <v>#N/A</v>
      </c>
      <c r="AP121" s="104" t="e">
        <f ca="true">+IF(AND(ISNUMBER(OFFSET('Sanitation Data'!$G$5,0,10*ROW('Sanitation Data'!G115))),'Data Summary'!DE121="Yes"),100-OFFSET('Sanitation Data'!$G$5,0,10*ROW('Sanitation Data'!G115)),NA())</f>
        <v>#N/A</v>
      </c>
      <c r="AQ121" s="104" t="e">
        <f ca="true">+IF(AND(ISNUMBER(OFFSET('Sanitation Data'!$G$7,0,10*ROW('Sanitation Data'!G115))),'Data Summary'!DF121="Yes"),OFFSET('Sanitation Data'!$G$7,0,10*ROW('Sanitation Data'!G115)),NA())</f>
        <v>#N/A</v>
      </c>
      <c r="AR121" s="104" t="e">
        <f ca="true">+IF(AND(ISNUMBER(OFFSET('Sanitation Data'!$G$11,0,10*ROW('Sanitation Data'!G115))),'Data Summary'!DG121="Yes"),OFFSET('Sanitation Data'!$G$11,0,10*ROW('Sanitation Data'!G115)),NA())</f>
        <v>#N/A</v>
      </c>
      <c r="AS121" s="104" t="e">
        <f ca="true">+IF(AND(ISNUMBER(OFFSET('Sanitation Data'!$G$12,0,10*ROW('Sanitation Data'!G115))),'Data Summary'!DH121="Yes"),OFFSET('Sanitation Data'!$G$12,0,10*ROW('Sanitation Data'!G115)),NA())</f>
        <v>#N/A</v>
      </c>
      <c r="AT121" s="104" t="e">
        <f ca="true">+IF(AND(ISNUMBER(OFFSET('Sanitation Data'!$G$13,0,10*ROW('Sanitation Data'!G115))),'Data Summary'!DI121="Yes"),OFFSET('Sanitation Data'!$G$13,0,10*ROW('Sanitation Data'!G115)),NA())</f>
        <v>#N/A</v>
      </c>
      <c r="AU121" s="104" t="e">
        <f ca="true">+IF(AND(ISNUMBER(OFFSET('Sanitation Data'!$H$5,0,10*ROW('Sanitation Data'!H115))),'Data Summary'!DJ121="Yes"),100-OFFSET('Sanitation Data'!$H$5,0,10*ROW('Sanitation Data'!H115)),NA())</f>
        <v>#N/A</v>
      </c>
      <c r="AV121" s="104" t="e">
        <f ca="true">+IF(AND(ISNUMBER(OFFSET('Sanitation Data'!$H$7,0,10*ROW('Sanitation Data'!H115))),'Data Summary'!DK121="Yes"),OFFSET('Sanitation Data'!$H$7,0,10*ROW('Sanitation Data'!H115)),NA())</f>
        <v>#N/A</v>
      </c>
      <c r="AW121" s="104" t="e">
        <f ca="true">+IF(AND(ISNUMBER(OFFSET('Sanitation Data'!$H$11,0,10*ROW('Sanitation Data'!H115))),'Data Summary'!DL121="Yes"),OFFSET('Sanitation Data'!$H$11,0,10*ROW('Sanitation Data'!H115)),NA())</f>
        <v>#N/A</v>
      </c>
      <c r="AX121" s="104" t="e">
        <f ca="true">+IF(AND(ISNUMBER(OFFSET('Sanitation Data'!$H$12,0,10*ROW('Sanitation Data'!H115))),'Data Summary'!DM121="Yes"),OFFSET('Sanitation Data'!$H$12,0,10*ROW('Sanitation Data'!H115)),NA())</f>
        <v>#N/A</v>
      </c>
      <c r="AY121" s="104" t="e">
        <f ca="true">+IF(AND(ISNUMBER(OFFSET('Sanitation Data'!$H$13,0,10*ROW('Sanitation Data'!H115))),'Data Summary'!DN121="Yes"),OFFSET('Sanitation Data'!$H$13,0,10*ROW('Sanitation Data'!H115)),NA())</f>
        <v>#N/A</v>
      </c>
      <c r="AZ121" s="109" t="e">
        <f ca="true">+IF(AND(ISNUMBER(OFFSET('Hygiene Data'!$C$6,0,10*ROW('Hygiene Data'!C115))),'Data Summary'!DO121="Yes"),OFFSET('Hygiene Data'!$C$6,0,10*ROW('Hygiene Data'!C115)),NA())</f>
        <v>#N/A</v>
      </c>
      <c r="BA121" s="109" t="e">
        <f ca="true">+IF(AND(ISNUMBER(OFFSET('Hygiene Data'!$C$8,0,10*ROW('Hygiene Data'!C115))),'Data Summary'!DP121="Yes"),OFFSET('Hygiene Data'!$C$8,0,10*ROW('Hygiene Data'!C115)),NA())</f>
        <v>#N/A</v>
      </c>
      <c r="BB121" s="109" t="e">
        <f ca="true">+IF(AND(ISNUMBER(OFFSET('Hygiene Data'!$C$10,0,10*ROW('Hygiene Data'!C115))),'Data Summary'!DQ121="Yes"),OFFSET('Hygiene Data'!$C$10,0,10*ROW('Hygiene Data'!C115)),NA())</f>
        <v>#N/A</v>
      </c>
      <c r="BC121" s="109" t="e">
        <f ca="true">+IF(AND(ISNUMBER(OFFSET('Hygiene Data'!$D$6,0,10*ROW('Hygiene Data'!D115))),'Data Summary'!DR121="Yes"),OFFSET('Hygiene Data'!$D$6,0,10*ROW('Hygiene Data'!D115)),NA())</f>
        <v>#N/A</v>
      </c>
      <c r="BD121" s="109" t="e">
        <f ca="true">+IF(AND(ISNUMBER(OFFSET('Hygiene Data'!$D$8,0,10*ROW('Hygiene Data'!D115))),'Data Summary'!DS121="Yes"),OFFSET('Hygiene Data'!$D$8,0,10*ROW('Hygiene Data'!D115)),NA())</f>
        <v>#N/A</v>
      </c>
      <c r="BE121" s="109" t="e">
        <f ca="true">+IF(AND(ISNUMBER(OFFSET('Hygiene Data'!$D$10,0,10*ROW('Hygiene Data'!D115))),'Data Summary'!DT121="Yes"),OFFSET('Hygiene Data'!$D$10,0,10*ROW('Hygiene Data'!D115)),NA())</f>
        <v>#N/A</v>
      </c>
      <c r="BF121" s="109" t="e">
        <f ca="true">+IF(AND(ISNUMBER(OFFSET('Hygiene Data'!$E$6,0,10*ROW('Hygiene Data'!E115))),'Data Summary'!DU121="Yes"),OFFSET('Hygiene Data'!$E$6,0,10*ROW('Hygiene Data'!E115)),NA())</f>
        <v>#N/A</v>
      </c>
      <c r="BG121" s="109" t="e">
        <f ca="true">+IF(AND(ISNUMBER(OFFSET('Hygiene Data'!$E$8,0,10*ROW('Hygiene Data'!E115))),'Data Summary'!DV121="Yes"),OFFSET('Hygiene Data'!$E$8,0,10*ROW('Hygiene Data'!E115)),NA())</f>
        <v>#N/A</v>
      </c>
      <c r="BH121" s="109" t="e">
        <f ca="true">+IF(AND(ISNUMBER(OFFSET('Hygiene Data'!$E$10,0,10*ROW('Hygiene Data'!E115))),'Data Summary'!DW121="Yes"),OFFSET('Hygiene Data'!$E$10,0,10*ROW('Hygiene Data'!E115)),NA())</f>
        <v>#N/A</v>
      </c>
      <c r="BI121" s="109" t="e">
        <f ca="true">+IF(AND(ISNUMBER(OFFSET('Hygiene Data'!$F$6,0,10*ROW('Hygiene Data'!F115))),'Data Summary'!DX121="Yes"),OFFSET('Hygiene Data'!$F$6,0,10*ROW('Hygiene Data'!F115)),NA())</f>
        <v>#N/A</v>
      </c>
      <c r="BJ121" s="109" t="e">
        <f ca="true">+IF(AND(ISNUMBER(OFFSET('Hygiene Data'!$F$8,0,10*ROW('Hygiene Data'!F115))),'Data Summary'!DY121="Yes"),OFFSET('Hygiene Data'!$F$8,0,10*ROW('Hygiene Data'!F115)),NA())</f>
        <v>#N/A</v>
      </c>
      <c r="BK121" s="109" t="e">
        <f ca="true">+IF(AND(ISNUMBER(OFFSET('Hygiene Data'!$F$10,0,10*ROW('Hygiene Data'!F115))),'Data Summary'!DZ121="Yes"),OFFSET('Hygiene Data'!$F$10,0,10*ROW('Hygiene Data'!F115)),NA())</f>
        <v>#N/A</v>
      </c>
      <c r="BL121" s="109" t="e">
        <f ca="true">+IF(AND(ISNUMBER(OFFSET('Hygiene Data'!$G$6,0,10*ROW('Hygiene Data'!G115))),'Data Summary'!EA121="Yes"),OFFSET('Hygiene Data'!$G$6,0,10*ROW('Hygiene Data'!G115)),NA())</f>
        <v>#N/A</v>
      </c>
      <c r="BM121" s="109" t="e">
        <f ca="true">+IF(AND(ISNUMBER(OFFSET('Hygiene Data'!$G$8,0,10*ROW('Hygiene Data'!G115))),'Data Summary'!EB121="Yes"),OFFSET('Hygiene Data'!$G$8,0,10*ROW('Hygiene Data'!G115)),NA())</f>
        <v>#N/A</v>
      </c>
      <c r="BN121" s="109" t="e">
        <f ca="true">+IF(AND(ISNUMBER(OFFSET('Hygiene Data'!$G$10,0,10*ROW('Hygiene Data'!G115))),'Data Summary'!EC121="Yes"),OFFSET('Hygiene Data'!$G$10,0,10*ROW('Hygiene Data'!G115)),NA())</f>
        <v>#N/A</v>
      </c>
      <c r="BO121" s="109" t="e">
        <f ca="true">+IF(AND(ISNUMBER(OFFSET('Hygiene Data'!$H$6,0,10*ROW('Hygiene Data'!H115))),'Data Summary'!ED121="Yes"),OFFSET('Hygiene Data'!$H$6,0,10*ROW('Hygiene Data'!H115)),NA())</f>
        <v>#N/A</v>
      </c>
      <c r="BP121" s="109" t="e">
        <f ca="true">+IF(AND(ISNUMBER(OFFSET('Hygiene Data'!$H$8,0,10*ROW('Hygiene Data'!H115))),'Data Summary'!EE121="Yes"),OFFSET('Hygiene Data'!$H$8,0,10*ROW('Hygiene Data'!H115)),NA())</f>
        <v>#N/A</v>
      </c>
      <c r="BQ121" s="109" t="e">
        <f ca="true">+IF(AND(ISNUMBER(OFFSET('Hygiene Data'!$H$10,0,10*ROW('Hygiene Data'!H115))),'Data Summary'!EF121="Yes"),OFFSET('Hygiene Data'!$H$10,0,10*ROW('Hygiene Data'!H115)),NA())</f>
        <v>#N/A</v>
      </c>
    </row>
    <row r="122" x14ac:dyDescent="0.2">
      <c r="A122" s="57" t="e">
        <f ca="true">+IF(OFFSET('Water Data'!$B$1,0,10*ROW('Water Data'!B116))="",NA(),OFFSET('Water Data'!$B$1,0,10*ROW('Water Data'!B116)))</f>
        <v>#N/A</v>
      </c>
      <c r="B122" s="57" t="e">
        <f ca="true">+IF(OFFSET('Water Data'!$A$3,0,10*ROW('Water Data'!A119))="",NA(),OFFSET('Water Data'!$A$3,0,10*ROW('Water Data'!A119)))</f>
        <v>#N/A</v>
      </c>
      <c r="C122" s="57" t="e">
        <f ca="true">+IF(OFFSET('Water Data'!$C$3,0,10*ROW('Water Data'!C119))="",NA(),OFFSET('Water Data'!$C$3,0,10*ROW('Water Data'!C119)))</f>
        <v>#N/A</v>
      </c>
      <c r="D122" s="58" t="e">
        <f ca="true">+IF(AND(ISNUMBER(OFFSET('Water Data'!$C$5,0,10*ROW('Water Data'!C116))),'Data Summary'!BS122="Yes"),100-OFFSET('Water Data'!$C$5,0,10*ROW('Water Data'!C116)),NA())</f>
        <v>#N/A</v>
      </c>
      <c r="E122" s="58" t="e">
        <f ca="true">+IF(AND(ISNUMBER(OFFSET('Water Data'!$C$7,0,10*ROW('Water Data'!C116))),'Data Summary'!BT122="Yes"),OFFSET('Water Data'!$C$7,0,10*ROW('Water Data'!C116)),NA())</f>
        <v>#N/A</v>
      </c>
      <c r="F122" s="58" t="e">
        <f ca="true">+IF(AND(ISNUMBER(OFFSET('Water Data'!$C$10,0,10*ROW('Water Data'!C116))),'Data Summary'!BU122="Yes"),OFFSET('Water Data'!$C$10,0,10*ROW('Water Data'!C116)),NA())</f>
        <v>#N/A</v>
      </c>
      <c r="G122" s="58" t="e">
        <f ca="true">+IF(AND(ISNUMBER(OFFSET('Water Data'!$D$5,0,10*ROW('Water Data'!D116))),'Data Summary'!BV122="Yes"),100-OFFSET('Water Data'!$D$5,0,10*ROW('Water Data'!D116)),NA())</f>
        <v>#N/A</v>
      </c>
      <c r="H122" s="58" t="e">
        <f ca="true">+IF(AND(ISNUMBER(OFFSET('Water Data'!$D$7,0,10*ROW('Water Data'!D116))),'Data Summary'!BW122="Yes"),OFFSET('Water Data'!$D$7,0,10*ROW('Water Data'!D116)),NA())</f>
        <v>#N/A</v>
      </c>
      <c r="I122" s="58" t="e">
        <f ca="true">+IF(AND(ISNUMBER(OFFSET('Water Data'!$D$10,0,10*ROW('Water Data'!D116))),'Data Summary'!BX122="Yes"),OFFSET('Water Data'!$D$10,0,10*ROW('Water Data'!D116)),NA())</f>
        <v>#N/A</v>
      </c>
      <c r="J122" s="58" t="e">
        <f ca="true">+IF(AND(ISNUMBER(OFFSET('Water Data'!$E$5,0,10*ROW('Water Data'!E116))),'Data Summary'!BY122="Yes"),100-OFFSET('Water Data'!$E$5,0,10*ROW('Water Data'!E116)),NA())</f>
        <v>#N/A</v>
      </c>
      <c r="K122" s="58" t="e">
        <f ca="true">+IF(AND(ISNUMBER(OFFSET('Water Data'!$E$7,0,10*ROW('Water Data'!E116))),'Data Summary'!BZ122="Yes"),OFFSET('Water Data'!$E$7,0,10*ROW('Water Data'!E116)),NA())</f>
        <v>#N/A</v>
      </c>
      <c r="L122" s="58" t="e">
        <f ca="true">+IF(AND(ISNUMBER(OFFSET('Water Data'!$E$10,0,10*ROW('Water Data'!E116))),'Data Summary'!CA122="Yes"),OFFSET('Water Data'!$E$10,0,10*ROW('Water Data'!E116)),NA())</f>
        <v>#N/A</v>
      </c>
      <c r="M122" s="58" t="e">
        <f ca="true">+IF(AND(ISNUMBER(OFFSET('Water Data'!$F$5,0,10*ROW('Water Data'!F116))),'Data Summary'!CB122="Yes"),100-OFFSET('Water Data'!$F$5,0,10*ROW('Water Data'!F116)),NA())</f>
        <v>#N/A</v>
      </c>
      <c r="N122" s="58" t="e">
        <f ca="true">+IF(AND(ISNUMBER(OFFSET('Water Data'!$F$7,0,10*ROW('Water Data'!F116))),'Data Summary'!CC122="Yes"),OFFSET('Water Data'!$F$7,0,10*ROW('Water Data'!F116)),NA())</f>
        <v>#N/A</v>
      </c>
      <c r="O122" s="58" t="e">
        <f ca="true">+IF(AND(ISNUMBER(OFFSET('Water Data'!$F$10,0,10*ROW('Water Data'!F116))),'Data Summary'!CD122="Yes"),OFFSET('Water Data'!$F$10,0,10*ROW('Water Data'!F116)),NA())</f>
        <v>#N/A</v>
      </c>
      <c r="P122" s="58" t="e">
        <f ca="true">+IF(AND(ISNUMBER(OFFSET('Water Data'!$G$5,0,10*ROW('Water Data'!G116))),'Data Summary'!CE122="Yes"),100-OFFSET('Water Data'!$G$5,0,10*ROW('Water Data'!G116)),NA())</f>
        <v>#N/A</v>
      </c>
      <c r="Q122" s="58" t="e">
        <f ca="true">+IF(AND(ISNUMBER(OFFSET('Water Data'!$G$7,0,10*ROW('Water Data'!G116))),'Data Summary'!CF122="Yes"),OFFSET('Water Data'!$G$7,0,10*ROW('Water Data'!G116)),NA())</f>
        <v>#N/A</v>
      </c>
      <c r="R122" s="58" t="e">
        <f ca="true">+IF(AND(ISNUMBER(OFFSET('Water Data'!$G$10,0,10*ROW('Water Data'!G116))),'Data Summary'!CG122="Yes"),OFFSET('Water Data'!$G$10,0,10*ROW('Water Data'!G116)),NA())</f>
        <v>#N/A</v>
      </c>
      <c r="S122" s="58" t="e">
        <f ca="true">+IF(AND(ISNUMBER(OFFSET('Water Data'!$H$5,0,10*ROW('Water Data'!H116))),'Data Summary'!CH122="Yes"),100-OFFSET('Water Data'!$H$5,0,10*ROW('Water Data'!H116)),NA())</f>
        <v>#N/A</v>
      </c>
      <c r="T122" s="58" t="e">
        <f ca="true">+IF(AND(ISNUMBER(OFFSET('Water Data'!$H$7,0,10*ROW('Water Data'!H116))),'Data Summary'!CI122="Yes"),OFFSET('Water Data'!$H$7,0,10*ROW('Water Data'!H116)),NA())</f>
        <v>#N/A</v>
      </c>
      <c r="U122" s="58" t="e">
        <f ca="true">+IF(AND(ISNUMBER(OFFSET('Water Data'!$H$10,0,10*ROW('Water Data'!H116))),'Data Summary'!CJ122="Yes"),OFFSET('Water Data'!$H$10,0,10*ROW('Water Data'!H116)),NA())</f>
        <v>#N/A</v>
      </c>
      <c r="V122" s="104" t="e">
        <f ca="true">+IF(AND(ISNUMBER(OFFSET('Sanitation Data'!$C$5,0,10*ROW('Sanitation Data'!C116))),'Data Summary'!CK122="Yes"),100-OFFSET('Sanitation Data'!$C$5,0,10*ROW('Sanitation Data'!C116)),NA())</f>
        <v>#N/A</v>
      </c>
      <c r="W122" s="104" t="e">
        <f ca="true">+IF(AND(ISNUMBER(OFFSET('Sanitation Data'!$C$7,0,10*ROW('Sanitation Data'!C116))),'Data Summary'!CL122="Yes"),OFFSET('Sanitation Data'!$C$7,0,10*ROW('Sanitation Data'!C116)),NA())</f>
        <v>#N/A</v>
      </c>
      <c r="X122" s="104" t="e">
        <f ca="true">+IF(AND(ISNUMBER(OFFSET('Sanitation Data'!$C$11,0,10*ROW('Sanitation Data'!C116))),'Data Summary'!CM122="Yes"),OFFSET('Sanitation Data'!$C$11,0,10*ROW('Sanitation Data'!C116)),NA())</f>
        <v>#N/A</v>
      </c>
      <c r="Y122" s="104" t="e">
        <f ca="true">+IF(AND(ISNUMBER(OFFSET('Sanitation Data'!$C$12,0,10*ROW('Sanitation Data'!C116))),'Data Summary'!CN122="Yes"),OFFSET('Sanitation Data'!$C$12,0,10*ROW('Sanitation Data'!C116)),NA())</f>
        <v>#N/A</v>
      </c>
      <c r="Z122" s="104" t="e">
        <f ca="true">+IF(AND(ISNUMBER(OFFSET('Sanitation Data'!$C$13,0,10*ROW('Sanitation Data'!C116))),'Data Summary'!CO122="Yes"),OFFSET('Sanitation Data'!$C$13,0,10*ROW('Sanitation Data'!C116)),NA())</f>
        <v>#N/A</v>
      </c>
      <c r="AA122" s="104" t="e">
        <f ca="true">+IF(AND(ISNUMBER(OFFSET('Sanitation Data'!$D$5,0,10*ROW('Sanitation Data'!D116))),'Data Summary'!CP122="Yes"),100-OFFSET('Sanitation Data'!$D$5,0,10*ROW('Sanitation Data'!D116)),NA())</f>
        <v>#N/A</v>
      </c>
      <c r="AB122" s="104" t="e">
        <f ca="true">+IF(AND(ISNUMBER(OFFSET('Sanitation Data'!$D$7,0,10*ROW('Sanitation Data'!D116))),'Data Summary'!CQ122="Yes"),OFFSET('Sanitation Data'!$D$7,0,10*ROW('Sanitation Data'!D116)),NA())</f>
        <v>#N/A</v>
      </c>
      <c r="AC122" s="104" t="e">
        <f ca="true">+IF(AND(ISNUMBER(OFFSET('Sanitation Data'!$D$11,0,10*ROW('Sanitation Data'!D116))),'Data Summary'!CR122="Yes"),OFFSET('Sanitation Data'!$D$11,0,10*ROW('Sanitation Data'!D116)),NA())</f>
        <v>#N/A</v>
      </c>
      <c r="AD122" s="104" t="e">
        <f ca="true">+IF(AND(ISNUMBER(OFFSET('Sanitation Data'!$D$12,0,10*ROW('Sanitation Data'!D116))),'Data Summary'!CS122="Yes"),OFFSET('Sanitation Data'!$D$12,0,10*ROW('Sanitation Data'!D116)),NA())</f>
        <v>#N/A</v>
      </c>
      <c r="AE122" s="104" t="e">
        <f ca="true">+IF(AND(ISNUMBER(OFFSET('Sanitation Data'!$D$13,0,10*ROW('Sanitation Data'!D116))),'Data Summary'!CT122="Yes"),OFFSET('Sanitation Data'!$D$13,0,10*ROW('Sanitation Data'!D116)),NA())</f>
        <v>#N/A</v>
      </c>
      <c r="AF122" s="104" t="e">
        <f ca="true">+IF(AND(ISNUMBER(OFFSET('Sanitation Data'!$E$5,0,10*ROW('Sanitation Data'!E116))),'Data Summary'!CU122="Yes"),100-OFFSET('Sanitation Data'!$E$5,0,10*ROW('Sanitation Data'!E116)),NA())</f>
        <v>#N/A</v>
      </c>
      <c r="AG122" s="104" t="e">
        <f ca="true">+IF(AND(ISNUMBER(OFFSET('Sanitation Data'!$E$7,0,10*ROW('Sanitation Data'!E116))),'Data Summary'!CV122="Yes"),OFFSET('Sanitation Data'!$E$7,0,10*ROW('Sanitation Data'!E116)),NA())</f>
        <v>#N/A</v>
      </c>
      <c r="AH122" s="104" t="e">
        <f ca="true">+IF(AND(ISNUMBER(OFFSET('Sanitation Data'!$E$11,0,10*ROW('Sanitation Data'!E116))),'Data Summary'!CW122="Yes"),OFFSET('Sanitation Data'!$E$11,0,10*ROW('Sanitation Data'!E116)),NA())</f>
        <v>#N/A</v>
      </c>
      <c r="AI122" s="104" t="e">
        <f ca="true">+IF(AND(ISNUMBER(OFFSET('Sanitation Data'!$E$12,0,10*ROW('Sanitation Data'!E116))),'Data Summary'!CX122="Yes"),OFFSET('Sanitation Data'!$E$12,0,10*ROW('Sanitation Data'!E116)),NA())</f>
        <v>#N/A</v>
      </c>
      <c r="AJ122" s="104" t="e">
        <f ca="true">+IF(AND(ISNUMBER(OFFSET('Sanitation Data'!$E$13,0,10*ROW('Sanitation Data'!E116))),'Data Summary'!CY122="Yes"),OFFSET('Sanitation Data'!$E$13,0,10*ROW('Sanitation Data'!E116)),NA())</f>
        <v>#N/A</v>
      </c>
      <c r="AK122" s="104" t="e">
        <f ca="true">+IF(AND(ISNUMBER(OFFSET('Sanitation Data'!$F$5,0,10*ROW('Sanitation Data'!F116))),'Data Summary'!CZ122="Yes"),100-OFFSET('Sanitation Data'!$F$5,0,10*ROW('Sanitation Data'!F116)),NA())</f>
        <v>#N/A</v>
      </c>
      <c r="AL122" s="104" t="e">
        <f ca="true">+IF(AND(ISNUMBER(OFFSET('Sanitation Data'!$F$7,0,10*ROW('Sanitation Data'!F116))),'Data Summary'!DA122="Yes"),OFFSET('Sanitation Data'!$F$7,0,10*ROW('Sanitation Data'!F116)),NA())</f>
        <v>#N/A</v>
      </c>
      <c r="AM122" s="104" t="e">
        <f ca="true">+IF(AND(ISNUMBER(OFFSET('Sanitation Data'!$F$11,0,10*ROW('Sanitation Data'!F116))),'Data Summary'!DB122="Yes"),OFFSET('Sanitation Data'!$F$11,0,10*ROW('Sanitation Data'!F116)),NA())</f>
        <v>#N/A</v>
      </c>
      <c r="AN122" s="104" t="e">
        <f ca="true">+IF(AND(ISNUMBER(OFFSET('Sanitation Data'!$F$12,0,10*ROW('Sanitation Data'!F116))),'Data Summary'!DC122="Yes"),OFFSET('Sanitation Data'!$F$12,0,10*ROW('Sanitation Data'!F116)),NA())</f>
        <v>#N/A</v>
      </c>
      <c r="AO122" s="104" t="e">
        <f ca="true">+IF(AND(ISNUMBER(OFFSET('Sanitation Data'!$F$13,0,10*ROW('Sanitation Data'!F116))),'Data Summary'!DD122="Yes"),OFFSET('Sanitation Data'!$F$13,0,10*ROW('Sanitation Data'!F116)),NA())</f>
        <v>#N/A</v>
      </c>
      <c r="AP122" s="104" t="e">
        <f ca="true">+IF(AND(ISNUMBER(OFFSET('Sanitation Data'!$G$5,0,10*ROW('Sanitation Data'!G116))),'Data Summary'!DE122="Yes"),100-OFFSET('Sanitation Data'!$G$5,0,10*ROW('Sanitation Data'!G116)),NA())</f>
        <v>#N/A</v>
      </c>
      <c r="AQ122" s="104" t="e">
        <f ca="true">+IF(AND(ISNUMBER(OFFSET('Sanitation Data'!$G$7,0,10*ROW('Sanitation Data'!G116))),'Data Summary'!DF122="Yes"),OFFSET('Sanitation Data'!$G$7,0,10*ROW('Sanitation Data'!G116)),NA())</f>
        <v>#N/A</v>
      </c>
      <c r="AR122" s="104" t="e">
        <f ca="true">+IF(AND(ISNUMBER(OFFSET('Sanitation Data'!$G$11,0,10*ROW('Sanitation Data'!G116))),'Data Summary'!DG122="Yes"),OFFSET('Sanitation Data'!$G$11,0,10*ROW('Sanitation Data'!G116)),NA())</f>
        <v>#N/A</v>
      </c>
      <c r="AS122" s="104" t="e">
        <f ca="true">+IF(AND(ISNUMBER(OFFSET('Sanitation Data'!$G$12,0,10*ROW('Sanitation Data'!G116))),'Data Summary'!DH122="Yes"),OFFSET('Sanitation Data'!$G$12,0,10*ROW('Sanitation Data'!G116)),NA())</f>
        <v>#N/A</v>
      </c>
      <c r="AT122" s="104" t="e">
        <f ca="true">+IF(AND(ISNUMBER(OFFSET('Sanitation Data'!$G$13,0,10*ROW('Sanitation Data'!G116))),'Data Summary'!DI122="Yes"),OFFSET('Sanitation Data'!$G$13,0,10*ROW('Sanitation Data'!G116)),NA())</f>
        <v>#N/A</v>
      </c>
      <c r="AU122" s="104" t="e">
        <f ca="true">+IF(AND(ISNUMBER(OFFSET('Sanitation Data'!$H$5,0,10*ROW('Sanitation Data'!H116))),'Data Summary'!DJ122="Yes"),100-OFFSET('Sanitation Data'!$H$5,0,10*ROW('Sanitation Data'!H116)),NA())</f>
        <v>#N/A</v>
      </c>
      <c r="AV122" s="104" t="e">
        <f ca="true">+IF(AND(ISNUMBER(OFFSET('Sanitation Data'!$H$7,0,10*ROW('Sanitation Data'!H116))),'Data Summary'!DK122="Yes"),OFFSET('Sanitation Data'!$H$7,0,10*ROW('Sanitation Data'!H116)),NA())</f>
        <v>#N/A</v>
      </c>
      <c r="AW122" s="104" t="e">
        <f ca="true">+IF(AND(ISNUMBER(OFFSET('Sanitation Data'!$H$11,0,10*ROW('Sanitation Data'!H116))),'Data Summary'!DL122="Yes"),OFFSET('Sanitation Data'!$H$11,0,10*ROW('Sanitation Data'!H116)),NA())</f>
        <v>#N/A</v>
      </c>
      <c r="AX122" s="104" t="e">
        <f ca="true">+IF(AND(ISNUMBER(OFFSET('Sanitation Data'!$H$12,0,10*ROW('Sanitation Data'!H116))),'Data Summary'!DM122="Yes"),OFFSET('Sanitation Data'!$H$12,0,10*ROW('Sanitation Data'!H116)),NA())</f>
        <v>#N/A</v>
      </c>
      <c r="AY122" s="104" t="e">
        <f ca="true">+IF(AND(ISNUMBER(OFFSET('Sanitation Data'!$H$13,0,10*ROW('Sanitation Data'!H116))),'Data Summary'!DN122="Yes"),OFFSET('Sanitation Data'!$H$13,0,10*ROW('Sanitation Data'!H116)),NA())</f>
        <v>#N/A</v>
      </c>
      <c r="AZ122" s="109" t="e">
        <f ca="true">+IF(AND(ISNUMBER(OFFSET('Hygiene Data'!$C$6,0,10*ROW('Hygiene Data'!C116))),'Data Summary'!DO122="Yes"),OFFSET('Hygiene Data'!$C$6,0,10*ROW('Hygiene Data'!C116)),NA())</f>
        <v>#N/A</v>
      </c>
      <c r="BA122" s="109" t="e">
        <f ca="true">+IF(AND(ISNUMBER(OFFSET('Hygiene Data'!$C$8,0,10*ROW('Hygiene Data'!C116))),'Data Summary'!DP122="Yes"),OFFSET('Hygiene Data'!$C$8,0,10*ROW('Hygiene Data'!C116)),NA())</f>
        <v>#N/A</v>
      </c>
      <c r="BB122" s="109" t="e">
        <f ca="true">+IF(AND(ISNUMBER(OFFSET('Hygiene Data'!$C$10,0,10*ROW('Hygiene Data'!C116))),'Data Summary'!DQ122="Yes"),OFFSET('Hygiene Data'!$C$10,0,10*ROW('Hygiene Data'!C116)),NA())</f>
        <v>#N/A</v>
      </c>
      <c r="BC122" s="109" t="e">
        <f ca="true">+IF(AND(ISNUMBER(OFFSET('Hygiene Data'!$D$6,0,10*ROW('Hygiene Data'!D116))),'Data Summary'!DR122="Yes"),OFFSET('Hygiene Data'!$D$6,0,10*ROW('Hygiene Data'!D116)),NA())</f>
        <v>#N/A</v>
      </c>
      <c r="BD122" s="109" t="e">
        <f ca="true">+IF(AND(ISNUMBER(OFFSET('Hygiene Data'!$D$8,0,10*ROW('Hygiene Data'!D116))),'Data Summary'!DS122="Yes"),OFFSET('Hygiene Data'!$D$8,0,10*ROW('Hygiene Data'!D116)),NA())</f>
        <v>#N/A</v>
      </c>
      <c r="BE122" s="109" t="e">
        <f ca="true">+IF(AND(ISNUMBER(OFFSET('Hygiene Data'!$D$10,0,10*ROW('Hygiene Data'!D116))),'Data Summary'!DT122="Yes"),OFFSET('Hygiene Data'!$D$10,0,10*ROW('Hygiene Data'!D116)),NA())</f>
        <v>#N/A</v>
      </c>
      <c r="BF122" s="109" t="e">
        <f ca="true">+IF(AND(ISNUMBER(OFFSET('Hygiene Data'!$E$6,0,10*ROW('Hygiene Data'!E116))),'Data Summary'!DU122="Yes"),OFFSET('Hygiene Data'!$E$6,0,10*ROW('Hygiene Data'!E116)),NA())</f>
        <v>#N/A</v>
      </c>
      <c r="BG122" s="109" t="e">
        <f ca="true">+IF(AND(ISNUMBER(OFFSET('Hygiene Data'!$E$8,0,10*ROW('Hygiene Data'!E116))),'Data Summary'!DV122="Yes"),OFFSET('Hygiene Data'!$E$8,0,10*ROW('Hygiene Data'!E116)),NA())</f>
        <v>#N/A</v>
      </c>
      <c r="BH122" s="109" t="e">
        <f ca="true">+IF(AND(ISNUMBER(OFFSET('Hygiene Data'!$E$10,0,10*ROW('Hygiene Data'!E116))),'Data Summary'!DW122="Yes"),OFFSET('Hygiene Data'!$E$10,0,10*ROW('Hygiene Data'!E116)),NA())</f>
        <v>#N/A</v>
      </c>
      <c r="BI122" s="109" t="e">
        <f ca="true">+IF(AND(ISNUMBER(OFFSET('Hygiene Data'!$F$6,0,10*ROW('Hygiene Data'!F116))),'Data Summary'!DX122="Yes"),OFFSET('Hygiene Data'!$F$6,0,10*ROW('Hygiene Data'!F116)),NA())</f>
        <v>#N/A</v>
      </c>
      <c r="BJ122" s="109" t="e">
        <f ca="true">+IF(AND(ISNUMBER(OFFSET('Hygiene Data'!$F$8,0,10*ROW('Hygiene Data'!F116))),'Data Summary'!DY122="Yes"),OFFSET('Hygiene Data'!$F$8,0,10*ROW('Hygiene Data'!F116)),NA())</f>
        <v>#N/A</v>
      </c>
      <c r="BK122" s="109" t="e">
        <f ca="true">+IF(AND(ISNUMBER(OFFSET('Hygiene Data'!$F$10,0,10*ROW('Hygiene Data'!F116))),'Data Summary'!DZ122="Yes"),OFFSET('Hygiene Data'!$F$10,0,10*ROW('Hygiene Data'!F116)),NA())</f>
        <v>#N/A</v>
      </c>
      <c r="BL122" s="109" t="e">
        <f ca="true">+IF(AND(ISNUMBER(OFFSET('Hygiene Data'!$G$6,0,10*ROW('Hygiene Data'!G116))),'Data Summary'!EA122="Yes"),OFFSET('Hygiene Data'!$G$6,0,10*ROW('Hygiene Data'!G116)),NA())</f>
        <v>#N/A</v>
      </c>
      <c r="BM122" s="109" t="e">
        <f ca="true">+IF(AND(ISNUMBER(OFFSET('Hygiene Data'!$G$8,0,10*ROW('Hygiene Data'!G116))),'Data Summary'!EB122="Yes"),OFFSET('Hygiene Data'!$G$8,0,10*ROW('Hygiene Data'!G116)),NA())</f>
        <v>#N/A</v>
      </c>
      <c r="BN122" s="109" t="e">
        <f ca="true">+IF(AND(ISNUMBER(OFFSET('Hygiene Data'!$G$10,0,10*ROW('Hygiene Data'!G116))),'Data Summary'!EC122="Yes"),OFFSET('Hygiene Data'!$G$10,0,10*ROW('Hygiene Data'!G116)),NA())</f>
        <v>#N/A</v>
      </c>
      <c r="BO122" s="109" t="e">
        <f ca="true">+IF(AND(ISNUMBER(OFFSET('Hygiene Data'!$H$6,0,10*ROW('Hygiene Data'!H116))),'Data Summary'!ED122="Yes"),OFFSET('Hygiene Data'!$H$6,0,10*ROW('Hygiene Data'!H116)),NA())</f>
        <v>#N/A</v>
      </c>
      <c r="BP122" s="109" t="e">
        <f ca="true">+IF(AND(ISNUMBER(OFFSET('Hygiene Data'!$H$8,0,10*ROW('Hygiene Data'!H116))),'Data Summary'!EE122="Yes"),OFFSET('Hygiene Data'!$H$8,0,10*ROW('Hygiene Data'!H116)),NA())</f>
        <v>#N/A</v>
      </c>
      <c r="BQ122" s="109" t="e">
        <f ca="true">+IF(AND(ISNUMBER(OFFSET('Hygiene Data'!$H$10,0,10*ROW('Hygiene Data'!H116))),'Data Summary'!EF122="Yes"),OFFSET('Hygiene Data'!$H$10,0,10*ROW('Hygiene Data'!H116)),NA())</f>
        <v>#N/A</v>
      </c>
    </row>
    <row r="123" x14ac:dyDescent="0.2">
      <c r="A123" s="57" t="e">
        <f ca="true">+IF(OFFSET('Water Data'!$B$1,0,10*ROW('Water Data'!B117))="",NA(),OFFSET('Water Data'!$B$1,0,10*ROW('Water Data'!B117)))</f>
        <v>#N/A</v>
      </c>
      <c r="B123" s="57" t="e">
        <f ca="true">+IF(OFFSET('Water Data'!$A$3,0,10*ROW('Water Data'!A120))="",NA(),OFFSET('Water Data'!$A$3,0,10*ROW('Water Data'!A120)))</f>
        <v>#N/A</v>
      </c>
      <c r="C123" s="57" t="e">
        <f ca="true">+IF(OFFSET('Water Data'!$C$3,0,10*ROW('Water Data'!C120))="",NA(),OFFSET('Water Data'!$C$3,0,10*ROW('Water Data'!C120)))</f>
        <v>#N/A</v>
      </c>
      <c r="D123" s="58" t="e">
        <f ca="true">+IF(AND(ISNUMBER(OFFSET('Water Data'!$C$5,0,10*ROW('Water Data'!C117))),'Data Summary'!BS123="Yes"),100-OFFSET('Water Data'!$C$5,0,10*ROW('Water Data'!C117)),NA())</f>
        <v>#N/A</v>
      </c>
      <c r="E123" s="58" t="e">
        <f ca="true">+IF(AND(ISNUMBER(OFFSET('Water Data'!$C$7,0,10*ROW('Water Data'!C117))),'Data Summary'!BT123="Yes"),OFFSET('Water Data'!$C$7,0,10*ROW('Water Data'!C117)),NA())</f>
        <v>#N/A</v>
      </c>
      <c r="F123" s="58" t="e">
        <f ca="true">+IF(AND(ISNUMBER(OFFSET('Water Data'!$C$10,0,10*ROW('Water Data'!C117))),'Data Summary'!BU123="Yes"),OFFSET('Water Data'!$C$10,0,10*ROW('Water Data'!C117)),NA())</f>
        <v>#N/A</v>
      </c>
      <c r="G123" s="58" t="e">
        <f ca="true">+IF(AND(ISNUMBER(OFFSET('Water Data'!$D$5,0,10*ROW('Water Data'!D117))),'Data Summary'!BV123="Yes"),100-OFFSET('Water Data'!$D$5,0,10*ROW('Water Data'!D117)),NA())</f>
        <v>#N/A</v>
      </c>
      <c r="H123" s="58" t="e">
        <f ca="true">+IF(AND(ISNUMBER(OFFSET('Water Data'!$D$7,0,10*ROW('Water Data'!D117))),'Data Summary'!BW123="Yes"),OFFSET('Water Data'!$D$7,0,10*ROW('Water Data'!D117)),NA())</f>
        <v>#N/A</v>
      </c>
      <c r="I123" s="58" t="e">
        <f ca="true">+IF(AND(ISNUMBER(OFFSET('Water Data'!$D$10,0,10*ROW('Water Data'!D117))),'Data Summary'!BX123="Yes"),OFFSET('Water Data'!$D$10,0,10*ROW('Water Data'!D117)),NA())</f>
        <v>#N/A</v>
      </c>
      <c r="J123" s="58" t="e">
        <f ca="true">+IF(AND(ISNUMBER(OFFSET('Water Data'!$E$5,0,10*ROW('Water Data'!E117))),'Data Summary'!BY123="Yes"),100-OFFSET('Water Data'!$E$5,0,10*ROW('Water Data'!E117)),NA())</f>
        <v>#N/A</v>
      </c>
      <c r="K123" s="58" t="e">
        <f ca="true">+IF(AND(ISNUMBER(OFFSET('Water Data'!$E$7,0,10*ROW('Water Data'!E117))),'Data Summary'!BZ123="Yes"),OFFSET('Water Data'!$E$7,0,10*ROW('Water Data'!E117)),NA())</f>
        <v>#N/A</v>
      </c>
      <c r="L123" s="58" t="e">
        <f ca="true">+IF(AND(ISNUMBER(OFFSET('Water Data'!$E$10,0,10*ROW('Water Data'!E117))),'Data Summary'!CA123="Yes"),OFFSET('Water Data'!$E$10,0,10*ROW('Water Data'!E117)),NA())</f>
        <v>#N/A</v>
      </c>
      <c r="M123" s="58" t="e">
        <f ca="true">+IF(AND(ISNUMBER(OFFSET('Water Data'!$F$5,0,10*ROW('Water Data'!F117))),'Data Summary'!CB123="Yes"),100-OFFSET('Water Data'!$F$5,0,10*ROW('Water Data'!F117)),NA())</f>
        <v>#N/A</v>
      </c>
      <c r="N123" s="58" t="e">
        <f ca="true">+IF(AND(ISNUMBER(OFFSET('Water Data'!$F$7,0,10*ROW('Water Data'!F117))),'Data Summary'!CC123="Yes"),OFFSET('Water Data'!$F$7,0,10*ROW('Water Data'!F117)),NA())</f>
        <v>#N/A</v>
      </c>
      <c r="O123" s="58" t="e">
        <f ca="true">+IF(AND(ISNUMBER(OFFSET('Water Data'!$F$10,0,10*ROW('Water Data'!F117))),'Data Summary'!CD123="Yes"),OFFSET('Water Data'!$F$10,0,10*ROW('Water Data'!F117)),NA())</f>
        <v>#N/A</v>
      </c>
      <c r="P123" s="58" t="e">
        <f ca="true">+IF(AND(ISNUMBER(OFFSET('Water Data'!$G$5,0,10*ROW('Water Data'!G117))),'Data Summary'!CE123="Yes"),100-OFFSET('Water Data'!$G$5,0,10*ROW('Water Data'!G117)),NA())</f>
        <v>#N/A</v>
      </c>
      <c r="Q123" s="58" t="e">
        <f ca="true">+IF(AND(ISNUMBER(OFFSET('Water Data'!$G$7,0,10*ROW('Water Data'!G117))),'Data Summary'!CF123="Yes"),OFFSET('Water Data'!$G$7,0,10*ROW('Water Data'!G117)),NA())</f>
        <v>#N/A</v>
      </c>
      <c r="R123" s="58" t="e">
        <f ca="true">+IF(AND(ISNUMBER(OFFSET('Water Data'!$G$10,0,10*ROW('Water Data'!G117))),'Data Summary'!CG123="Yes"),OFFSET('Water Data'!$G$10,0,10*ROW('Water Data'!G117)),NA())</f>
        <v>#N/A</v>
      </c>
      <c r="S123" s="58" t="e">
        <f ca="true">+IF(AND(ISNUMBER(OFFSET('Water Data'!$H$5,0,10*ROW('Water Data'!H117))),'Data Summary'!CH123="Yes"),100-OFFSET('Water Data'!$H$5,0,10*ROW('Water Data'!H117)),NA())</f>
        <v>#N/A</v>
      </c>
      <c r="T123" s="58" t="e">
        <f ca="true">+IF(AND(ISNUMBER(OFFSET('Water Data'!$H$7,0,10*ROW('Water Data'!H117))),'Data Summary'!CI123="Yes"),OFFSET('Water Data'!$H$7,0,10*ROW('Water Data'!H117)),NA())</f>
        <v>#N/A</v>
      </c>
      <c r="U123" s="58" t="e">
        <f ca="true">+IF(AND(ISNUMBER(OFFSET('Water Data'!$H$10,0,10*ROW('Water Data'!H117))),'Data Summary'!CJ123="Yes"),OFFSET('Water Data'!$H$10,0,10*ROW('Water Data'!H117)),NA())</f>
        <v>#N/A</v>
      </c>
      <c r="V123" s="104" t="e">
        <f ca="true">+IF(AND(ISNUMBER(OFFSET('Sanitation Data'!$C$5,0,10*ROW('Sanitation Data'!C117))),'Data Summary'!CK123="Yes"),100-OFFSET('Sanitation Data'!$C$5,0,10*ROW('Sanitation Data'!C117)),NA())</f>
        <v>#N/A</v>
      </c>
      <c r="W123" s="104" t="e">
        <f ca="true">+IF(AND(ISNUMBER(OFFSET('Sanitation Data'!$C$7,0,10*ROW('Sanitation Data'!C117))),'Data Summary'!CL123="Yes"),OFFSET('Sanitation Data'!$C$7,0,10*ROW('Sanitation Data'!C117)),NA())</f>
        <v>#N/A</v>
      </c>
      <c r="X123" s="104" t="e">
        <f ca="true">+IF(AND(ISNUMBER(OFFSET('Sanitation Data'!$C$11,0,10*ROW('Sanitation Data'!C117))),'Data Summary'!CM123="Yes"),OFFSET('Sanitation Data'!$C$11,0,10*ROW('Sanitation Data'!C117)),NA())</f>
        <v>#N/A</v>
      </c>
      <c r="Y123" s="104" t="e">
        <f ca="true">+IF(AND(ISNUMBER(OFFSET('Sanitation Data'!$C$12,0,10*ROW('Sanitation Data'!C117))),'Data Summary'!CN123="Yes"),OFFSET('Sanitation Data'!$C$12,0,10*ROW('Sanitation Data'!C117)),NA())</f>
        <v>#N/A</v>
      </c>
      <c r="Z123" s="104" t="e">
        <f ca="true">+IF(AND(ISNUMBER(OFFSET('Sanitation Data'!$C$13,0,10*ROW('Sanitation Data'!C117))),'Data Summary'!CO123="Yes"),OFFSET('Sanitation Data'!$C$13,0,10*ROW('Sanitation Data'!C117)),NA())</f>
        <v>#N/A</v>
      </c>
      <c r="AA123" s="104" t="e">
        <f ca="true">+IF(AND(ISNUMBER(OFFSET('Sanitation Data'!$D$5,0,10*ROW('Sanitation Data'!D117))),'Data Summary'!CP123="Yes"),100-OFFSET('Sanitation Data'!$D$5,0,10*ROW('Sanitation Data'!D117)),NA())</f>
        <v>#N/A</v>
      </c>
      <c r="AB123" s="104" t="e">
        <f ca="true">+IF(AND(ISNUMBER(OFFSET('Sanitation Data'!$D$7,0,10*ROW('Sanitation Data'!D117))),'Data Summary'!CQ123="Yes"),OFFSET('Sanitation Data'!$D$7,0,10*ROW('Sanitation Data'!D117)),NA())</f>
        <v>#N/A</v>
      </c>
      <c r="AC123" s="104" t="e">
        <f ca="true">+IF(AND(ISNUMBER(OFFSET('Sanitation Data'!$D$11,0,10*ROW('Sanitation Data'!D117))),'Data Summary'!CR123="Yes"),OFFSET('Sanitation Data'!$D$11,0,10*ROW('Sanitation Data'!D117)),NA())</f>
        <v>#N/A</v>
      </c>
      <c r="AD123" s="104" t="e">
        <f ca="true">+IF(AND(ISNUMBER(OFFSET('Sanitation Data'!$D$12,0,10*ROW('Sanitation Data'!D117))),'Data Summary'!CS123="Yes"),OFFSET('Sanitation Data'!$D$12,0,10*ROW('Sanitation Data'!D117)),NA())</f>
        <v>#N/A</v>
      </c>
      <c r="AE123" s="104" t="e">
        <f ca="true">+IF(AND(ISNUMBER(OFFSET('Sanitation Data'!$D$13,0,10*ROW('Sanitation Data'!D117))),'Data Summary'!CT123="Yes"),OFFSET('Sanitation Data'!$D$13,0,10*ROW('Sanitation Data'!D117)),NA())</f>
        <v>#N/A</v>
      </c>
      <c r="AF123" s="104" t="e">
        <f ca="true">+IF(AND(ISNUMBER(OFFSET('Sanitation Data'!$E$5,0,10*ROW('Sanitation Data'!E117))),'Data Summary'!CU123="Yes"),100-OFFSET('Sanitation Data'!$E$5,0,10*ROW('Sanitation Data'!E117)),NA())</f>
        <v>#N/A</v>
      </c>
      <c r="AG123" s="104" t="e">
        <f ca="true">+IF(AND(ISNUMBER(OFFSET('Sanitation Data'!$E$7,0,10*ROW('Sanitation Data'!E117))),'Data Summary'!CV123="Yes"),OFFSET('Sanitation Data'!$E$7,0,10*ROW('Sanitation Data'!E117)),NA())</f>
        <v>#N/A</v>
      </c>
      <c r="AH123" s="104" t="e">
        <f ca="true">+IF(AND(ISNUMBER(OFFSET('Sanitation Data'!$E$11,0,10*ROW('Sanitation Data'!E117))),'Data Summary'!CW123="Yes"),OFFSET('Sanitation Data'!$E$11,0,10*ROW('Sanitation Data'!E117)),NA())</f>
        <v>#N/A</v>
      </c>
      <c r="AI123" s="104" t="e">
        <f ca="true">+IF(AND(ISNUMBER(OFFSET('Sanitation Data'!$E$12,0,10*ROW('Sanitation Data'!E117))),'Data Summary'!CX123="Yes"),OFFSET('Sanitation Data'!$E$12,0,10*ROW('Sanitation Data'!E117)),NA())</f>
        <v>#N/A</v>
      </c>
      <c r="AJ123" s="104" t="e">
        <f ca="true">+IF(AND(ISNUMBER(OFFSET('Sanitation Data'!$E$13,0,10*ROW('Sanitation Data'!E117))),'Data Summary'!CY123="Yes"),OFFSET('Sanitation Data'!$E$13,0,10*ROW('Sanitation Data'!E117)),NA())</f>
        <v>#N/A</v>
      </c>
      <c r="AK123" s="104" t="e">
        <f ca="true">+IF(AND(ISNUMBER(OFFSET('Sanitation Data'!$F$5,0,10*ROW('Sanitation Data'!F117))),'Data Summary'!CZ123="Yes"),100-OFFSET('Sanitation Data'!$F$5,0,10*ROW('Sanitation Data'!F117)),NA())</f>
        <v>#N/A</v>
      </c>
      <c r="AL123" s="104" t="e">
        <f ca="true">+IF(AND(ISNUMBER(OFFSET('Sanitation Data'!$F$7,0,10*ROW('Sanitation Data'!F117))),'Data Summary'!DA123="Yes"),OFFSET('Sanitation Data'!$F$7,0,10*ROW('Sanitation Data'!F117)),NA())</f>
        <v>#N/A</v>
      </c>
      <c r="AM123" s="104" t="e">
        <f ca="true">+IF(AND(ISNUMBER(OFFSET('Sanitation Data'!$F$11,0,10*ROW('Sanitation Data'!F117))),'Data Summary'!DB123="Yes"),OFFSET('Sanitation Data'!$F$11,0,10*ROW('Sanitation Data'!F117)),NA())</f>
        <v>#N/A</v>
      </c>
      <c r="AN123" s="104" t="e">
        <f ca="true">+IF(AND(ISNUMBER(OFFSET('Sanitation Data'!$F$12,0,10*ROW('Sanitation Data'!F117))),'Data Summary'!DC123="Yes"),OFFSET('Sanitation Data'!$F$12,0,10*ROW('Sanitation Data'!F117)),NA())</f>
        <v>#N/A</v>
      </c>
      <c r="AO123" s="104" t="e">
        <f ca="true">+IF(AND(ISNUMBER(OFFSET('Sanitation Data'!$F$13,0,10*ROW('Sanitation Data'!F117))),'Data Summary'!DD123="Yes"),OFFSET('Sanitation Data'!$F$13,0,10*ROW('Sanitation Data'!F117)),NA())</f>
        <v>#N/A</v>
      </c>
      <c r="AP123" s="104" t="e">
        <f ca="true">+IF(AND(ISNUMBER(OFFSET('Sanitation Data'!$G$5,0,10*ROW('Sanitation Data'!G117))),'Data Summary'!DE123="Yes"),100-OFFSET('Sanitation Data'!$G$5,0,10*ROW('Sanitation Data'!G117)),NA())</f>
        <v>#N/A</v>
      </c>
      <c r="AQ123" s="104" t="e">
        <f ca="true">+IF(AND(ISNUMBER(OFFSET('Sanitation Data'!$G$7,0,10*ROW('Sanitation Data'!G117))),'Data Summary'!DF123="Yes"),OFFSET('Sanitation Data'!$G$7,0,10*ROW('Sanitation Data'!G117)),NA())</f>
        <v>#N/A</v>
      </c>
      <c r="AR123" s="104" t="e">
        <f ca="true">+IF(AND(ISNUMBER(OFFSET('Sanitation Data'!$G$11,0,10*ROW('Sanitation Data'!G117))),'Data Summary'!DG123="Yes"),OFFSET('Sanitation Data'!$G$11,0,10*ROW('Sanitation Data'!G117)),NA())</f>
        <v>#N/A</v>
      </c>
      <c r="AS123" s="104" t="e">
        <f ca="true">+IF(AND(ISNUMBER(OFFSET('Sanitation Data'!$G$12,0,10*ROW('Sanitation Data'!G117))),'Data Summary'!DH123="Yes"),OFFSET('Sanitation Data'!$G$12,0,10*ROW('Sanitation Data'!G117)),NA())</f>
        <v>#N/A</v>
      </c>
      <c r="AT123" s="104" t="e">
        <f ca="true">+IF(AND(ISNUMBER(OFFSET('Sanitation Data'!$G$13,0,10*ROW('Sanitation Data'!G117))),'Data Summary'!DI123="Yes"),OFFSET('Sanitation Data'!$G$13,0,10*ROW('Sanitation Data'!G117)),NA())</f>
        <v>#N/A</v>
      </c>
      <c r="AU123" s="104" t="e">
        <f ca="true">+IF(AND(ISNUMBER(OFFSET('Sanitation Data'!$H$5,0,10*ROW('Sanitation Data'!H117))),'Data Summary'!DJ123="Yes"),100-OFFSET('Sanitation Data'!$H$5,0,10*ROW('Sanitation Data'!H117)),NA())</f>
        <v>#N/A</v>
      </c>
      <c r="AV123" s="104" t="e">
        <f ca="true">+IF(AND(ISNUMBER(OFFSET('Sanitation Data'!$H$7,0,10*ROW('Sanitation Data'!H117))),'Data Summary'!DK123="Yes"),OFFSET('Sanitation Data'!$H$7,0,10*ROW('Sanitation Data'!H117)),NA())</f>
        <v>#N/A</v>
      </c>
      <c r="AW123" s="104" t="e">
        <f ca="true">+IF(AND(ISNUMBER(OFFSET('Sanitation Data'!$H$11,0,10*ROW('Sanitation Data'!H117))),'Data Summary'!DL123="Yes"),OFFSET('Sanitation Data'!$H$11,0,10*ROW('Sanitation Data'!H117)),NA())</f>
        <v>#N/A</v>
      </c>
      <c r="AX123" s="104" t="e">
        <f ca="true">+IF(AND(ISNUMBER(OFFSET('Sanitation Data'!$H$12,0,10*ROW('Sanitation Data'!H117))),'Data Summary'!DM123="Yes"),OFFSET('Sanitation Data'!$H$12,0,10*ROW('Sanitation Data'!H117)),NA())</f>
        <v>#N/A</v>
      </c>
      <c r="AY123" s="104" t="e">
        <f ca="true">+IF(AND(ISNUMBER(OFFSET('Sanitation Data'!$H$13,0,10*ROW('Sanitation Data'!H117))),'Data Summary'!DN123="Yes"),OFFSET('Sanitation Data'!$H$13,0,10*ROW('Sanitation Data'!H117)),NA())</f>
        <v>#N/A</v>
      </c>
      <c r="AZ123" s="109" t="e">
        <f ca="true">+IF(AND(ISNUMBER(OFFSET('Hygiene Data'!$C$6,0,10*ROW('Hygiene Data'!C117))),'Data Summary'!DO123="Yes"),OFFSET('Hygiene Data'!$C$6,0,10*ROW('Hygiene Data'!C117)),NA())</f>
        <v>#N/A</v>
      </c>
      <c r="BA123" s="109" t="e">
        <f ca="true">+IF(AND(ISNUMBER(OFFSET('Hygiene Data'!$C$8,0,10*ROW('Hygiene Data'!C117))),'Data Summary'!DP123="Yes"),OFFSET('Hygiene Data'!$C$8,0,10*ROW('Hygiene Data'!C117)),NA())</f>
        <v>#N/A</v>
      </c>
      <c r="BB123" s="109" t="e">
        <f ca="true">+IF(AND(ISNUMBER(OFFSET('Hygiene Data'!$C$10,0,10*ROW('Hygiene Data'!C117))),'Data Summary'!DQ123="Yes"),OFFSET('Hygiene Data'!$C$10,0,10*ROW('Hygiene Data'!C117)),NA())</f>
        <v>#N/A</v>
      </c>
      <c r="BC123" s="109" t="e">
        <f ca="true">+IF(AND(ISNUMBER(OFFSET('Hygiene Data'!$D$6,0,10*ROW('Hygiene Data'!D117))),'Data Summary'!DR123="Yes"),OFFSET('Hygiene Data'!$D$6,0,10*ROW('Hygiene Data'!D117)),NA())</f>
        <v>#N/A</v>
      </c>
      <c r="BD123" s="109" t="e">
        <f ca="true">+IF(AND(ISNUMBER(OFFSET('Hygiene Data'!$D$8,0,10*ROW('Hygiene Data'!D117))),'Data Summary'!DS123="Yes"),OFFSET('Hygiene Data'!$D$8,0,10*ROW('Hygiene Data'!D117)),NA())</f>
        <v>#N/A</v>
      </c>
      <c r="BE123" s="109" t="e">
        <f ca="true">+IF(AND(ISNUMBER(OFFSET('Hygiene Data'!$D$10,0,10*ROW('Hygiene Data'!D117))),'Data Summary'!DT123="Yes"),OFFSET('Hygiene Data'!$D$10,0,10*ROW('Hygiene Data'!D117)),NA())</f>
        <v>#N/A</v>
      </c>
      <c r="BF123" s="109" t="e">
        <f ca="true">+IF(AND(ISNUMBER(OFFSET('Hygiene Data'!$E$6,0,10*ROW('Hygiene Data'!E117))),'Data Summary'!DU123="Yes"),OFFSET('Hygiene Data'!$E$6,0,10*ROW('Hygiene Data'!E117)),NA())</f>
        <v>#N/A</v>
      </c>
      <c r="BG123" s="109" t="e">
        <f ca="true">+IF(AND(ISNUMBER(OFFSET('Hygiene Data'!$E$8,0,10*ROW('Hygiene Data'!E117))),'Data Summary'!DV123="Yes"),OFFSET('Hygiene Data'!$E$8,0,10*ROW('Hygiene Data'!E117)),NA())</f>
        <v>#N/A</v>
      </c>
      <c r="BH123" s="109" t="e">
        <f ca="true">+IF(AND(ISNUMBER(OFFSET('Hygiene Data'!$E$10,0,10*ROW('Hygiene Data'!E117))),'Data Summary'!DW123="Yes"),OFFSET('Hygiene Data'!$E$10,0,10*ROW('Hygiene Data'!E117)),NA())</f>
        <v>#N/A</v>
      </c>
      <c r="BI123" s="109" t="e">
        <f ca="true">+IF(AND(ISNUMBER(OFFSET('Hygiene Data'!$F$6,0,10*ROW('Hygiene Data'!F117))),'Data Summary'!DX123="Yes"),OFFSET('Hygiene Data'!$F$6,0,10*ROW('Hygiene Data'!F117)),NA())</f>
        <v>#N/A</v>
      </c>
      <c r="BJ123" s="109" t="e">
        <f ca="true">+IF(AND(ISNUMBER(OFFSET('Hygiene Data'!$F$8,0,10*ROW('Hygiene Data'!F117))),'Data Summary'!DY123="Yes"),OFFSET('Hygiene Data'!$F$8,0,10*ROW('Hygiene Data'!F117)),NA())</f>
        <v>#N/A</v>
      </c>
      <c r="BK123" s="109" t="e">
        <f ca="true">+IF(AND(ISNUMBER(OFFSET('Hygiene Data'!$F$10,0,10*ROW('Hygiene Data'!F117))),'Data Summary'!DZ123="Yes"),OFFSET('Hygiene Data'!$F$10,0,10*ROW('Hygiene Data'!F117)),NA())</f>
        <v>#N/A</v>
      </c>
      <c r="BL123" s="109" t="e">
        <f ca="true">+IF(AND(ISNUMBER(OFFSET('Hygiene Data'!$G$6,0,10*ROW('Hygiene Data'!G117))),'Data Summary'!EA123="Yes"),OFFSET('Hygiene Data'!$G$6,0,10*ROW('Hygiene Data'!G117)),NA())</f>
        <v>#N/A</v>
      </c>
      <c r="BM123" s="109" t="e">
        <f ca="true">+IF(AND(ISNUMBER(OFFSET('Hygiene Data'!$G$8,0,10*ROW('Hygiene Data'!G117))),'Data Summary'!EB123="Yes"),OFFSET('Hygiene Data'!$G$8,0,10*ROW('Hygiene Data'!G117)),NA())</f>
        <v>#N/A</v>
      </c>
      <c r="BN123" s="109" t="e">
        <f ca="true">+IF(AND(ISNUMBER(OFFSET('Hygiene Data'!$G$10,0,10*ROW('Hygiene Data'!G117))),'Data Summary'!EC123="Yes"),OFFSET('Hygiene Data'!$G$10,0,10*ROW('Hygiene Data'!G117)),NA())</f>
        <v>#N/A</v>
      </c>
      <c r="BO123" s="109" t="e">
        <f ca="true">+IF(AND(ISNUMBER(OFFSET('Hygiene Data'!$H$6,0,10*ROW('Hygiene Data'!H117))),'Data Summary'!ED123="Yes"),OFFSET('Hygiene Data'!$H$6,0,10*ROW('Hygiene Data'!H117)),NA())</f>
        <v>#N/A</v>
      </c>
      <c r="BP123" s="109" t="e">
        <f ca="true">+IF(AND(ISNUMBER(OFFSET('Hygiene Data'!$H$8,0,10*ROW('Hygiene Data'!H117))),'Data Summary'!EE123="Yes"),OFFSET('Hygiene Data'!$H$8,0,10*ROW('Hygiene Data'!H117)),NA())</f>
        <v>#N/A</v>
      </c>
      <c r="BQ123" s="109" t="e">
        <f ca="true">+IF(AND(ISNUMBER(OFFSET('Hygiene Data'!$H$10,0,10*ROW('Hygiene Data'!H117))),'Data Summary'!EF123="Yes"),OFFSET('Hygiene Data'!$H$10,0,10*ROW('Hygiene Data'!H117)),NA())</f>
        <v>#N/A</v>
      </c>
    </row>
    <row r="124" x14ac:dyDescent="0.2">
      <c r="A124" s="57" t="e">
        <f ca="true">+IF(OFFSET('Water Data'!$B$1,0,10*ROW('Water Data'!B118))="",NA(),OFFSET('Water Data'!$B$1,0,10*ROW('Water Data'!B118)))</f>
        <v>#N/A</v>
      </c>
      <c r="B124" s="57" t="e">
        <f ca="true">+IF(OFFSET('Water Data'!$A$3,0,10*ROW('Water Data'!A121))="",NA(),OFFSET('Water Data'!$A$3,0,10*ROW('Water Data'!A121)))</f>
        <v>#N/A</v>
      </c>
      <c r="C124" s="57" t="e">
        <f ca="true">+IF(OFFSET('Water Data'!$C$3,0,10*ROW('Water Data'!C121))="",NA(),OFFSET('Water Data'!$C$3,0,10*ROW('Water Data'!C121)))</f>
        <v>#N/A</v>
      </c>
      <c r="D124" s="58" t="e">
        <f ca="true">+IF(AND(ISNUMBER(OFFSET('Water Data'!$C$5,0,10*ROW('Water Data'!C118))),'Data Summary'!BS124="Yes"),100-OFFSET('Water Data'!$C$5,0,10*ROW('Water Data'!C118)),NA())</f>
        <v>#N/A</v>
      </c>
      <c r="E124" s="58" t="e">
        <f ca="true">+IF(AND(ISNUMBER(OFFSET('Water Data'!$C$7,0,10*ROW('Water Data'!C118))),'Data Summary'!BT124="Yes"),OFFSET('Water Data'!$C$7,0,10*ROW('Water Data'!C118)),NA())</f>
        <v>#N/A</v>
      </c>
      <c r="F124" s="58" t="e">
        <f ca="true">+IF(AND(ISNUMBER(OFFSET('Water Data'!$C$10,0,10*ROW('Water Data'!C118))),'Data Summary'!BU124="Yes"),OFFSET('Water Data'!$C$10,0,10*ROW('Water Data'!C118)),NA())</f>
        <v>#N/A</v>
      </c>
      <c r="G124" s="58" t="e">
        <f ca="true">+IF(AND(ISNUMBER(OFFSET('Water Data'!$D$5,0,10*ROW('Water Data'!D118))),'Data Summary'!BV124="Yes"),100-OFFSET('Water Data'!$D$5,0,10*ROW('Water Data'!D118)),NA())</f>
        <v>#N/A</v>
      </c>
      <c r="H124" s="58" t="e">
        <f ca="true">+IF(AND(ISNUMBER(OFFSET('Water Data'!$D$7,0,10*ROW('Water Data'!D118))),'Data Summary'!BW124="Yes"),OFFSET('Water Data'!$D$7,0,10*ROW('Water Data'!D118)),NA())</f>
        <v>#N/A</v>
      </c>
      <c r="I124" s="58" t="e">
        <f ca="true">+IF(AND(ISNUMBER(OFFSET('Water Data'!$D$10,0,10*ROW('Water Data'!D118))),'Data Summary'!BX124="Yes"),OFFSET('Water Data'!$D$10,0,10*ROW('Water Data'!D118)),NA())</f>
        <v>#N/A</v>
      </c>
      <c r="J124" s="58" t="e">
        <f ca="true">+IF(AND(ISNUMBER(OFFSET('Water Data'!$E$5,0,10*ROW('Water Data'!E118))),'Data Summary'!BY124="Yes"),100-OFFSET('Water Data'!$E$5,0,10*ROW('Water Data'!E118)),NA())</f>
        <v>#N/A</v>
      </c>
      <c r="K124" s="58" t="e">
        <f ca="true">+IF(AND(ISNUMBER(OFFSET('Water Data'!$E$7,0,10*ROW('Water Data'!E118))),'Data Summary'!BZ124="Yes"),OFFSET('Water Data'!$E$7,0,10*ROW('Water Data'!E118)),NA())</f>
        <v>#N/A</v>
      </c>
      <c r="L124" s="58" t="e">
        <f ca="true">+IF(AND(ISNUMBER(OFFSET('Water Data'!$E$10,0,10*ROW('Water Data'!E118))),'Data Summary'!CA124="Yes"),OFFSET('Water Data'!$E$10,0,10*ROW('Water Data'!E118)),NA())</f>
        <v>#N/A</v>
      </c>
      <c r="M124" s="58" t="e">
        <f ca="true">+IF(AND(ISNUMBER(OFFSET('Water Data'!$F$5,0,10*ROW('Water Data'!F118))),'Data Summary'!CB124="Yes"),100-OFFSET('Water Data'!$F$5,0,10*ROW('Water Data'!F118)),NA())</f>
        <v>#N/A</v>
      </c>
      <c r="N124" s="58" t="e">
        <f ca="true">+IF(AND(ISNUMBER(OFFSET('Water Data'!$F$7,0,10*ROW('Water Data'!F118))),'Data Summary'!CC124="Yes"),OFFSET('Water Data'!$F$7,0,10*ROW('Water Data'!F118)),NA())</f>
        <v>#N/A</v>
      </c>
      <c r="O124" s="58" t="e">
        <f ca="true">+IF(AND(ISNUMBER(OFFSET('Water Data'!$F$10,0,10*ROW('Water Data'!F118))),'Data Summary'!CD124="Yes"),OFFSET('Water Data'!$F$10,0,10*ROW('Water Data'!F118)),NA())</f>
        <v>#N/A</v>
      </c>
      <c r="P124" s="58" t="e">
        <f ca="true">+IF(AND(ISNUMBER(OFFSET('Water Data'!$G$5,0,10*ROW('Water Data'!G118))),'Data Summary'!CE124="Yes"),100-OFFSET('Water Data'!$G$5,0,10*ROW('Water Data'!G118)),NA())</f>
        <v>#N/A</v>
      </c>
      <c r="Q124" s="58" t="e">
        <f ca="true">+IF(AND(ISNUMBER(OFFSET('Water Data'!$G$7,0,10*ROW('Water Data'!G118))),'Data Summary'!CF124="Yes"),OFFSET('Water Data'!$G$7,0,10*ROW('Water Data'!G118)),NA())</f>
        <v>#N/A</v>
      </c>
      <c r="R124" s="58" t="e">
        <f ca="true">+IF(AND(ISNUMBER(OFFSET('Water Data'!$G$10,0,10*ROW('Water Data'!G118))),'Data Summary'!CG124="Yes"),OFFSET('Water Data'!$G$10,0,10*ROW('Water Data'!G118)),NA())</f>
        <v>#N/A</v>
      </c>
      <c r="S124" s="58" t="e">
        <f ca="true">+IF(AND(ISNUMBER(OFFSET('Water Data'!$H$5,0,10*ROW('Water Data'!H118))),'Data Summary'!CH124="Yes"),100-OFFSET('Water Data'!$H$5,0,10*ROW('Water Data'!H118)),NA())</f>
        <v>#N/A</v>
      </c>
      <c r="T124" s="58" t="e">
        <f ca="true">+IF(AND(ISNUMBER(OFFSET('Water Data'!$H$7,0,10*ROW('Water Data'!H118))),'Data Summary'!CI124="Yes"),OFFSET('Water Data'!$H$7,0,10*ROW('Water Data'!H118)),NA())</f>
        <v>#N/A</v>
      </c>
      <c r="U124" s="58" t="e">
        <f ca="true">+IF(AND(ISNUMBER(OFFSET('Water Data'!$H$10,0,10*ROW('Water Data'!H118))),'Data Summary'!CJ124="Yes"),OFFSET('Water Data'!$H$10,0,10*ROW('Water Data'!H118)),NA())</f>
        <v>#N/A</v>
      </c>
      <c r="V124" s="104" t="e">
        <f ca="true">+IF(AND(ISNUMBER(OFFSET('Sanitation Data'!$C$5,0,10*ROW('Sanitation Data'!C118))),'Data Summary'!CK124="Yes"),100-OFFSET('Sanitation Data'!$C$5,0,10*ROW('Sanitation Data'!C118)),NA())</f>
        <v>#N/A</v>
      </c>
      <c r="W124" s="104" t="e">
        <f ca="true">+IF(AND(ISNUMBER(OFFSET('Sanitation Data'!$C$7,0,10*ROW('Sanitation Data'!C118))),'Data Summary'!CL124="Yes"),OFFSET('Sanitation Data'!$C$7,0,10*ROW('Sanitation Data'!C118)),NA())</f>
        <v>#N/A</v>
      </c>
      <c r="X124" s="104" t="e">
        <f ca="true">+IF(AND(ISNUMBER(OFFSET('Sanitation Data'!$C$11,0,10*ROW('Sanitation Data'!C118))),'Data Summary'!CM124="Yes"),OFFSET('Sanitation Data'!$C$11,0,10*ROW('Sanitation Data'!C118)),NA())</f>
        <v>#N/A</v>
      </c>
      <c r="Y124" s="104" t="e">
        <f ca="true">+IF(AND(ISNUMBER(OFFSET('Sanitation Data'!$C$12,0,10*ROW('Sanitation Data'!C118))),'Data Summary'!CN124="Yes"),OFFSET('Sanitation Data'!$C$12,0,10*ROW('Sanitation Data'!C118)),NA())</f>
        <v>#N/A</v>
      </c>
      <c r="Z124" s="104" t="e">
        <f ca="true">+IF(AND(ISNUMBER(OFFSET('Sanitation Data'!$C$13,0,10*ROW('Sanitation Data'!C118))),'Data Summary'!CO124="Yes"),OFFSET('Sanitation Data'!$C$13,0,10*ROW('Sanitation Data'!C118)),NA())</f>
        <v>#N/A</v>
      </c>
      <c r="AA124" s="104" t="e">
        <f ca="true">+IF(AND(ISNUMBER(OFFSET('Sanitation Data'!$D$5,0,10*ROW('Sanitation Data'!D118))),'Data Summary'!CP124="Yes"),100-OFFSET('Sanitation Data'!$D$5,0,10*ROW('Sanitation Data'!D118)),NA())</f>
        <v>#N/A</v>
      </c>
      <c r="AB124" s="104" t="e">
        <f ca="true">+IF(AND(ISNUMBER(OFFSET('Sanitation Data'!$D$7,0,10*ROW('Sanitation Data'!D118))),'Data Summary'!CQ124="Yes"),OFFSET('Sanitation Data'!$D$7,0,10*ROW('Sanitation Data'!D118)),NA())</f>
        <v>#N/A</v>
      </c>
      <c r="AC124" s="104" t="e">
        <f ca="true">+IF(AND(ISNUMBER(OFFSET('Sanitation Data'!$D$11,0,10*ROW('Sanitation Data'!D118))),'Data Summary'!CR124="Yes"),OFFSET('Sanitation Data'!$D$11,0,10*ROW('Sanitation Data'!D118)),NA())</f>
        <v>#N/A</v>
      </c>
      <c r="AD124" s="104" t="e">
        <f ca="true">+IF(AND(ISNUMBER(OFFSET('Sanitation Data'!$D$12,0,10*ROW('Sanitation Data'!D118))),'Data Summary'!CS124="Yes"),OFFSET('Sanitation Data'!$D$12,0,10*ROW('Sanitation Data'!D118)),NA())</f>
        <v>#N/A</v>
      </c>
      <c r="AE124" s="104" t="e">
        <f ca="true">+IF(AND(ISNUMBER(OFFSET('Sanitation Data'!$D$13,0,10*ROW('Sanitation Data'!D118))),'Data Summary'!CT124="Yes"),OFFSET('Sanitation Data'!$D$13,0,10*ROW('Sanitation Data'!D118)),NA())</f>
        <v>#N/A</v>
      </c>
      <c r="AF124" s="104" t="e">
        <f ca="true">+IF(AND(ISNUMBER(OFFSET('Sanitation Data'!$E$5,0,10*ROW('Sanitation Data'!E118))),'Data Summary'!CU124="Yes"),100-OFFSET('Sanitation Data'!$E$5,0,10*ROW('Sanitation Data'!E118)),NA())</f>
        <v>#N/A</v>
      </c>
      <c r="AG124" s="104" t="e">
        <f ca="true">+IF(AND(ISNUMBER(OFFSET('Sanitation Data'!$E$7,0,10*ROW('Sanitation Data'!E118))),'Data Summary'!CV124="Yes"),OFFSET('Sanitation Data'!$E$7,0,10*ROW('Sanitation Data'!E118)),NA())</f>
        <v>#N/A</v>
      </c>
      <c r="AH124" s="104" t="e">
        <f ca="true">+IF(AND(ISNUMBER(OFFSET('Sanitation Data'!$E$11,0,10*ROW('Sanitation Data'!E118))),'Data Summary'!CW124="Yes"),OFFSET('Sanitation Data'!$E$11,0,10*ROW('Sanitation Data'!E118)),NA())</f>
        <v>#N/A</v>
      </c>
      <c r="AI124" s="104" t="e">
        <f ca="true">+IF(AND(ISNUMBER(OFFSET('Sanitation Data'!$E$12,0,10*ROW('Sanitation Data'!E118))),'Data Summary'!CX124="Yes"),OFFSET('Sanitation Data'!$E$12,0,10*ROW('Sanitation Data'!E118)),NA())</f>
        <v>#N/A</v>
      </c>
      <c r="AJ124" s="104" t="e">
        <f ca="true">+IF(AND(ISNUMBER(OFFSET('Sanitation Data'!$E$13,0,10*ROW('Sanitation Data'!E118))),'Data Summary'!CY124="Yes"),OFFSET('Sanitation Data'!$E$13,0,10*ROW('Sanitation Data'!E118)),NA())</f>
        <v>#N/A</v>
      </c>
      <c r="AK124" s="104" t="e">
        <f ca="true">+IF(AND(ISNUMBER(OFFSET('Sanitation Data'!$F$5,0,10*ROW('Sanitation Data'!F118))),'Data Summary'!CZ124="Yes"),100-OFFSET('Sanitation Data'!$F$5,0,10*ROW('Sanitation Data'!F118)),NA())</f>
        <v>#N/A</v>
      </c>
      <c r="AL124" s="104" t="e">
        <f ca="true">+IF(AND(ISNUMBER(OFFSET('Sanitation Data'!$F$7,0,10*ROW('Sanitation Data'!F118))),'Data Summary'!DA124="Yes"),OFFSET('Sanitation Data'!$F$7,0,10*ROW('Sanitation Data'!F118)),NA())</f>
        <v>#N/A</v>
      </c>
      <c r="AM124" s="104" t="e">
        <f ca="true">+IF(AND(ISNUMBER(OFFSET('Sanitation Data'!$F$11,0,10*ROW('Sanitation Data'!F118))),'Data Summary'!DB124="Yes"),OFFSET('Sanitation Data'!$F$11,0,10*ROW('Sanitation Data'!F118)),NA())</f>
        <v>#N/A</v>
      </c>
      <c r="AN124" s="104" t="e">
        <f ca="true">+IF(AND(ISNUMBER(OFFSET('Sanitation Data'!$F$12,0,10*ROW('Sanitation Data'!F118))),'Data Summary'!DC124="Yes"),OFFSET('Sanitation Data'!$F$12,0,10*ROW('Sanitation Data'!F118)),NA())</f>
        <v>#N/A</v>
      </c>
      <c r="AO124" s="104" t="e">
        <f ca="true">+IF(AND(ISNUMBER(OFFSET('Sanitation Data'!$F$13,0,10*ROW('Sanitation Data'!F118))),'Data Summary'!DD124="Yes"),OFFSET('Sanitation Data'!$F$13,0,10*ROW('Sanitation Data'!F118)),NA())</f>
        <v>#N/A</v>
      </c>
      <c r="AP124" s="104" t="e">
        <f ca="true">+IF(AND(ISNUMBER(OFFSET('Sanitation Data'!$G$5,0,10*ROW('Sanitation Data'!G118))),'Data Summary'!DE124="Yes"),100-OFFSET('Sanitation Data'!$G$5,0,10*ROW('Sanitation Data'!G118)),NA())</f>
        <v>#N/A</v>
      </c>
      <c r="AQ124" s="104" t="e">
        <f ca="true">+IF(AND(ISNUMBER(OFFSET('Sanitation Data'!$G$7,0,10*ROW('Sanitation Data'!G118))),'Data Summary'!DF124="Yes"),OFFSET('Sanitation Data'!$G$7,0,10*ROW('Sanitation Data'!G118)),NA())</f>
        <v>#N/A</v>
      </c>
      <c r="AR124" s="104" t="e">
        <f ca="true">+IF(AND(ISNUMBER(OFFSET('Sanitation Data'!$G$11,0,10*ROW('Sanitation Data'!G118))),'Data Summary'!DG124="Yes"),OFFSET('Sanitation Data'!$G$11,0,10*ROW('Sanitation Data'!G118)),NA())</f>
        <v>#N/A</v>
      </c>
      <c r="AS124" s="104" t="e">
        <f ca="true">+IF(AND(ISNUMBER(OFFSET('Sanitation Data'!$G$12,0,10*ROW('Sanitation Data'!G118))),'Data Summary'!DH124="Yes"),OFFSET('Sanitation Data'!$G$12,0,10*ROW('Sanitation Data'!G118)),NA())</f>
        <v>#N/A</v>
      </c>
      <c r="AT124" s="104" t="e">
        <f ca="true">+IF(AND(ISNUMBER(OFFSET('Sanitation Data'!$G$13,0,10*ROW('Sanitation Data'!G118))),'Data Summary'!DI124="Yes"),OFFSET('Sanitation Data'!$G$13,0,10*ROW('Sanitation Data'!G118)),NA())</f>
        <v>#N/A</v>
      </c>
      <c r="AU124" s="104" t="e">
        <f ca="true">+IF(AND(ISNUMBER(OFFSET('Sanitation Data'!$H$5,0,10*ROW('Sanitation Data'!H118))),'Data Summary'!DJ124="Yes"),100-OFFSET('Sanitation Data'!$H$5,0,10*ROW('Sanitation Data'!H118)),NA())</f>
        <v>#N/A</v>
      </c>
      <c r="AV124" s="104" t="e">
        <f ca="true">+IF(AND(ISNUMBER(OFFSET('Sanitation Data'!$H$7,0,10*ROW('Sanitation Data'!H118))),'Data Summary'!DK124="Yes"),OFFSET('Sanitation Data'!$H$7,0,10*ROW('Sanitation Data'!H118)),NA())</f>
        <v>#N/A</v>
      </c>
      <c r="AW124" s="104" t="e">
        <f ca="true">+IF(AND(ISNUMBER(OFFSET('Sanitation Data'!$H$11,0,10*ROW('Sanitation Data'!H118))),'Data Summary'!DL124="Yes"),OFFSET('Sanitation Data'!$H$11,0,10*ROW('Sanitation Data'!H118)),NA())</f>
        <v>#N/A</v>
      </c>
      <c r="AX124" s="104" t="e">
        <f ca="true">+IF(AND(ISNUMBER(OFFSET('Sanitation Data'!$H$12,0,10*ROW('Sanitation Data'!H118))),'Data Summary'!DM124="Yes"),OFFSET('Sanitation Data'!$H$12,0,10*ROW('Sanitation Data'!H118)),NA())</f>
        <v>#N/A</v>
      </c>
      <c r="AY124" s="104" t="e">
        <f ca="true">+IF(AND(ISNUMBER(OFFSET('Sanitation Data'!$H$13,0,10*ROW('Sanitation Data'!H118))),'Data Summary'!DN124="Yes"),OFFSET('Sanitation Data'!$H$13,0,10*ROW('Sanitation Data'!H118)),NA())</f>
        <v>#N/A</v>
      </c>
      <c r="AZ124" s="109" t="e">
        <f ca="true">+IF(AND(ISNUMBER(OFFSET('Hygiene Data'!$C$6,0,10*ROW('Hygiene Data'!C118))),'Data Summary'!DO124="Yes"),OFFSET('Hygiene Data'!$C$6,0,10*ROW('Hygiene Data'!C118)),NA())</f>
        <v>#N/A</v>
      </c>
      <c r="BA124" s="109" t="e">
        <f ca="true">+IF(AND(ISNUMBER(OFFSET('Hygiene Data'!$C$8,0,10*ROW('Hygiene Data'!C118))),'Data Summary'!DP124="Yes"),OFFSET('Hygiene Data'!$C$8,0,10*ROW('Hygiene Data'!C118)),NA())</f>
        <v>#N/A</v>
      </c>
      <c r="BB124" s="109" t="e">
        <f ca="true">+IF(AND(ISNUMBER(OFFSET('Hygiene Data'!$C$10,0,10*ROW('Hygiene Data'!C118))),'Data Summary'!DQ124="Yes"),OFFSET('Hygiene Data'!$C$10,0,10*ROW('Hygiene Data'!C118)),NA())</f>
        <v>#N/A</v>
      </c>
      <c r="BC124" s="109" t="e">
        <f ca="true">+IF(AND(ISNUMBER(OFFSET('Hygiene Data'!$D$6,0,10*ROW('Hygiene Data'!D118))),'Data Summary'!DR124="Yes"),OFFSET('Hygiene Data'!$D$6,0,10*ROW('Hygiene Data'!D118)),NA())</f>
        <v>#N/A</v>
      </c>
      <c r="BD124" s="109" t="e">
        <f ca="true">+IF(AND(ISNUMBER(OFFSET('Hygiene Data'!$D$8,0,10*ROW('Hygiene Data'!D118))),'Data Summary'!DS124="Yes"),OFFSET('Hygiene Data'!$D$8,0,10*ROW('Hygiene Data'!D118)),NA())</f>
        <v>#N/A</v>
      </c>
      <c r="BE124" s="109" t="e">
        <f ca="true">+IF(AND(ISNUMBER(OFFSET('Hygiene Data'!$D$10,0,10*ROW('Hygiene Data'!D118))),'Data Summary'!DT124="Yes"),OFFSET('Hygiene Data'!$D$10,0,10*ROW('Hygiene Data'!D118)),NA())</f>
        <v>#N/A</v>
      </c>
      <c r="BF124" s="109" t="e">
        <f ca="true">+IF(AND(ISNUMBER(OFFSET('Hygiene Data'!$E$6,0,10*ROW('Hygiene Data'!E118))),'Data Summary'!DU124="Yes"),OFFSET('Hygiene Data'!$E$6,0,10*ROW('Hygiene Data'!E118)),NA())</f>
        <v>#N/A</v>
      </c>
      <c r="BG124" s="109" t="e">
        <f ca="true">+IF(AND(ISNUMBER(OFFSET('Hygiene Data'!$E$8,0,10*ROW('Hygiene Data'!E118))),'Data Summary'!DV124="Yes"),OFFSET('Hygiene Data'!$E$8,0,10*ROW('Hygiene Data'!E118)),NA())</f>
        <v>#N/A</v>
      </c>
      <c r="BH124" s="109" t="e">
        <f ca="true">+IF(AND(ISNUMBER(OFFSET('Hygiene Data'!$E$10,0,10*ROW('Hygiene Data'!E118))),'Data Summary'!DW124="Yes"),OFFSET('Hygiene Data'!$E$10,0,10*ROW('Hygiene Data'!E118)),NA())</f>
        <v>#N/A</v>
      </c>
      <c r="BI124" s="109" t="e">
        <f ca="true">+IF(AND(ISNUMBER(OFFSET('Hygiene Data'!$F$6,0,10*ROW('Hygiene Data'!F118))),'Data Summary'!DX124="Yes"),OFFSET('Hygiene Data'!$F$6,0,10*ROW('Hygiene Data'!F118)),NA())</f>
        <v>#N/A</v>
      </c>
      <c r="BJ124" s="109" t="e">
        <f ca="true">+IF(AND(ISNUMBER(OFFSET('Hygiene Data'!$F$8,0,10*ROW('Hygiene Data'!F118))),'Data Summary'!DY124="Yes"),OFFSET('Hygiene Data'!$F$8,0,10*ROW('Hygiene Data'!F118)),NA())</f>
        <v>#N/A</v>
      </c>
      <c r="BK124" s="109" t="e">
        <f ca="true">+IF(AND(ISNUMBER(OFFSET('Hygiene Data'!$F$10,0,10*ROW('Hygiene Data'!F118))),'Data Summary'!DZ124="Yes"),OFFSET('Hygiene Data'!$F$10,0,10*ROW('Hygiene Data'!F118)),NA())</f>
        <v>#N/A</v>
      </c>
      <c r="BL124" s="109" t="e">
        <f ca="true">+IF(AND(ISNUMBER(OFFSET('Hygiene Data'!$G$6,0,10*ROW('Hygiene Data'!G118))),'Data Summary'!EA124="Yes"),OFFSET('Hygiene Data'!$G$6,0,10*ROW('Hygiene Data'!G118)),NA())</f>
        <v>#N/A</v>
      </c>
      <c r="BM124" s="109" t="e">
        <f ca="true">+IF(AND(ISNUMBER(OFFSET('Hygiene Data'!$G$8,0,10*ROW('Hygiene Data'!G118))),'Data Summary'!EB124="Yes"),OFFSET('Hygiene Data'!$G$8,0,10*ROW('Hygiene Data'!G118)),NA())</f>
        <v>#N/A</v>
      </c>
      <c r="BN124" s="109" t="e">
        <f ca="true">+IF(AND(ISNUMBER(OFFSET('Hygiene Data'!$G$10,0,10*ROW('Hygiene Data'!G118))),'Data Summary'!EC124="Yes"),OFFSET('Hygiene Data'!$G$10,0,10*ROW('Hygiene Data'!G118)),NA())</f>
        <v>#N/A</v>
      </c>
      <c r="BO124" s="109" t="e">
        <f ca="true">+IF(AND(ISNUMBER(OFFSET('Hygiene Data'!$H$6,0,10*ROW('Hygiene Data'!H118))),'Data Summary'!ED124="Yes"),OFFSET('Hygiene Data'!$H$6,0,10*ROW('Hygiene Data'!H118)),NA())</f>
        <v>#N/A</v>
      </c>
      <c r="BP124" s="109" t="e">
        <f ca="true">+IF(AND(ISNUMBER(OFFSET('Hygiene Data'!$H$8,0,10*ROW('Hygiene Data'!H118))),'Data Summary'!EE124="Yes"),OFFSET('Hygiene Data'!$H$8,0,10*ROW('Hygiene Data'!H118)),NA())</f>
        <v>#N/A</v>
      </c>
      <c r="BQ124" s="109" t="e">
        <f ca="true">+IF(AND(ISNUMBER(OFFSET('Hygiene Data'!$H$10,0,10*ROW('Hygiene Data'!H118))),'Data Summary'!EF124="Yes"),OFFSET('Hygiene Data'!$H$10,0,10*ROW('Hygiene Data'!H118)),NA())</f>
        <v>#N/A</v>
      </c>
    </row>
    <row r="125" x14ac:dyDescent="0.2">
      <c r="A125" s="57" t="e">
        <f ca="true">+IF(OFFSET('Water Data'!$B$1,0,10*ROW('Water Data'!B119))="",NA(),OFFSET('Water Data'!$B$1,0,10*ROW('Water Data'!B119)))</f>
        <v>#N/A</v>
      </c>
      <c r="B125" s="57" t="e">
        <f ca="true">+IF(OFFSET('Water Data'!$A$3,0,10*ROW('Water Data'!A122))="",NA(),OFFSET('Water Data'!$A$3,0,10*ROW('Water Data'!A122)))</f>
        <v>#N/A</v>
      </c>
      <c r="C125" s="57" t="e">
        <f ca="true">+IF(OFFSET('Water Data'!$C$3,0,10*ROW('Water Data'!C122))="",NA(),OFFSET('Water Data'!$C$3,0,10*ROW('Water Data'!C122)))</f>
        <v>#N/A</v>
      </c>
      <c r="D125" s="58" t="e">
        <f ca="true">+IF(AND(ISNUMBER(OFFSET('Water Data'!$C$5,0,10*ROW('Water Data'!C119))),'Data Summary'!BS125="Yes"),100-OFFSET('Water Data'!$C$5,0,10*ROW('Water Data'!C119)),NA())</f>
        <v>#N/A</v>
      </c>
      <c r="E125" s="58" t="e">
        <f ca="true">+IF(AND(ISNUMBER(OFFSET('Water Data'!$C$7,0,10*ROW('Water Data'!C119))),'Data Summary'!BT125="Yes"),OFFSET('Water Data'!$C$7,0,10*ROW('Water Data'!C119)),NA())</f>
        <v>#N/A</v>
      </c>
      <c r="F125" s="58" t="e">
        <f ca="true">+IF(AND(ISNUMBER(OFFSET('Water Data'!$C$10,0,10*ROW('Water Data'!C119))),'Data Summary'!BU125="Yes"),OFFSET('Water Data'!$C$10,0,10*ROW('Water Data'!C119)),NA())</f>
        <v>#N/A</v>
      </c>
      <c r="G125" s="58" t="e">
        <f ca="true">+IF(AND(ISNUMBER(OFFSET('Water Data'!$D$5,0,10*ROW('Water Data'!D119))),'Data Summary'!BV125="Yes"),100-OFFSET('Water Data'!$D$5,0,10*ROW('Water Data'!D119)),NA())</f>
        <v>#N/A</v>
      </c>
      <c r="H125" s="58" t="e">
        <f ca="true">+IF(AND(ISNUMBER(OFFSET('Water Data'!$D$7,0,10*ROW('Water Data'!D119))),'Data Summary'!BW125="Yes"),OFFSET('Water Data'!$D$7,0,10*ROW('Water Data'!D119)),NA())</f>
        <v>#N/A</v>
      </c>
      <c r="I125" s="58" t="e">
        <f ca="true">+IF(AND(ISNUMBER(OFFSET('Water Data'!$D$10,0,10*ROW('Water Data'!D119))),'Data Summary'!BX125="Yes"),OFFSET('Water Data'!$D$10,0,10*ROW('Water Data'!D119)),NA())</f>
        <v>#N/A</v>
      </c>
      <c r="J125" s="58" t="e">
        <f ca="true">+IF(AND(ISNUMBER(OFFSET('Water Data'!$E$5,0,10*ROW('Water Data'!E119))),'Data Summary'!BY125="Yes"),100-OFFSET('Water Data'!$E$5,0,10*ROW('Water Data'!E119)),NA())</f>
        <v>#N/A</v>
      </c>
      <c r="K125" s="58" t="e">
        <f ca="true">+IF(AND(ISNUMBER(OFFSET('Water Data'!$E$7,0,10*ROW('Water Data'!E119))),'Data Summary'!BZ125="Yes"),OFFSET('Water Data'!$E$7,0,10*ROW('Water Data'!E119)),NA())</f>
        <v>#N/A</v>
      </c>
      <c r="L125" s="58" t="e">
        <f ca="true">+IF(AND(ISNUMBER(OFFSET('Water Data'!$E$10,0,10*ROW('Water Data'!E119))),'Data Summary'!CA125="Yes"),OFFSET('Water Data'!$E$10,0,10*ROW('Water Data'!E119)),NA())</f>
        <v>#N/A</v>
      </c>
      <c r="M125" s="58" t="e">
        <f ca="true">+IF(AND(ISNUMBER(OFFSET('Water Data'!$F$5,0,10*ROW('Water Data'!F119))),'Data Summary'!CB125="Yes"),100-OFFSET('Water Data'!$F$5,0,10*ROW('Water Data'!F119)),NA())</f>
        <v>#N/A</v>
      </c>
      <c r="N125" s="58" t="e">
        <f ca="true">+IF(AND(ISNUMBER(OFFSET('Water Data'!$F$7,0,10*ROW('Water Data'!F119))),'Data Summary'!CC125="Yes"),OFFSET('Water Data'!$F$7,0,10*ROW('Water Data'!F119)),NA())</f>
        <v>#N/A</v>
      </c>
      <c r="O125" s="58" t="e">
        <f ca="true">+IF(AND(ISNUMBER(OFFSET('Water Data'!$F$10,0,10*ROW('Water Data'!F119))),'Data Summary'!CD125="Yes"),OFFSET('Water Data'!$F$10,0,10*ROW('Water Data'!F119)),NA())</f>
        <v>#N/A</v>
      </c>
      <c r="P125" s="58" t="e">
        <f ca="true">+IF(AND(ISNUMBER(OFFSET('Water Data'!$G$5,0,10*ROW('Water Data'!G119))),'Data Summary'!CE125="Yes"),100-OFFSET('Water Data'!$G$5,0,10*ROW('Water Data'!G119)),NA())</f>
        <v>#N/A</v>
      </c>
      <c r="Q125" s="58" t="e">
        <f ca="true">+IF(AND(ISNUMBER(OFFSET('Water Data'!$G$7,0,10*ROW('Water Data'!G119))),'Data Summary'!CF125="Yes"),OFFSET('Water Data'!$G$7,0,10*ROW('Water Data'!G119)),NA())</f>
        <v>#N/A</v>
      </c>
      <c r="R125" s="58" t="e">
        <f ca="true">+IF(AND(ISNUMBER(OFFSET('Water Data'!$G$10,0,10*ROW('Water Data'!G119))),'Data Summary'!CG125="Yes"),OFFSET('Water Data'!$G$10,0,10*ROW('Water Data'!G119)),NA())</f>
        <v>#N/A</v>
      </c>
      <c r="S125" s="58" t="e">
        <f ca="true">+IF(AND(ISNUMBER(OFFSET('Water Data'!$H$5,0,10*ROW('Water Data'!H119))),'Data Summary'!CH125="Yes"),100-OFFSET('Water Data'!$H$5,0,10*ROW('Water Data'!H119)),NA())</f>
        <v>#N/A</v>
      </c>
      <c r="T125" s="58" t="e">
        <f ca="true">+IF(AND(ISNUMBER(OFFSET('Water Data'!$H$7,0,10*ROW('Water Data'!H119))),'Data Summary'!CI125="Yes"),OFFSET('Water Data'!$H$7,0,10*ROW('Water Data'!H119)),NA())</f>
        <v>#N/A</v>
      </c>
      <c r="U125" s="58" t="e">
        <f ca="true">+IF(AND(ISNUMBER(OFFSET('Water Data'!$H$10,0,10*ROW('Water Data'!H119))),'Data Summary'!CJ125="Yes"),OFFSET('Water Data'!$H$10,0,10*ROW('Water Data'!H119)),NA())</f>
        <v>#N/A</v>
      </c>
      <c r="V125" s="104" t="e">
        <f ca="true">+IF(AND(ISNUMBER(OFFSET('Sanitation Data'!$C$5,0,10*ROW('Sanitation Data'!C119))),'Data Summary'!CK125="Yes"),100-OFFSET('Sanitation Data'!$C$5,0,10*ROW('Sanitation Data'!C119)),NA())</f>
        <v>#N/A</v>
      </c>
      <c r="W125" s="104" t="e">
        <f ca="true">+IF(AND(ISNUMBER(OFFSET('Sanitation Data'!$C$7,0,10*ROW('Sanitation Data'!C119))),'Data Summary'!CL125="Yes"),OFFSET('Sanitation Data'!$C$7,0,10*ROW('Sanitation Data'!C119)),NA())</f>
        <v>#N/A</v>
      </c>
      <c r="X125" s="104" t="e">
        <f ca="true">+IF(AND(ISNUMBER(OFFSET('Sanitation Data'!$C$11,0,10*ROW('Sanitation Data'!C119))),'Data Summary'!CM125="Yes"),OFFSET('Sanitation Data'!$C$11,0,10*ROW('Sanitation Data'!C119)),NA())</f>
        <v>#N/A</v>
      </c>
      <c r="Y125" s="104" t="e">
        <f ca="true">+IF(AND(ISNUMBER(OFFSET('Sanitation Data'!$C$12,0,10*ROW('Sanitation Data'!C119))),'Data Summary'!CN125="Yes"),OFFSET('Sanitation Data'!$C$12,0,10*ROW('Sanitation Data'!C119)),NA())</f>
        <v>#N/A</v>
      </c>
      <c r="Z125" s="104" t="e">
        <f ca="true">+IF(AND(ISNUMBER(OFFSET('Sanitation Data'!$C$13,0,10*ROW('Sanitation Data'!C119))),'Data Summary'!CO125="Yes"),OFFSET('Sanitation Data'!$C$13,0,10*ROW('Sanitation Data'!C119)),NA())</f>
        <v>#N/A</v>
      </c>
      <c r="AA125" s="104" t="e">
        <f ca="true">+IF(AND(ISNUMBER(OFFSET('Sanitation Data'!$D$5,0,10*ROW('Sanitation Data'!D119))),'Data Summary'!CP125="Yes"),100-OFFSET('Sanitation Data'!$D$5,0,10*ROW('Sanitation Data'!D119)),NA())</f>
        <v>#N/A</v>
      </c>
      <c r="AB125" s="104" t="e">
        <f ca="true">+IF(AND(ISNUMBER(OFFSET('Sanitation Data'!$D$7,0,10*ROW('Sanitation Data'!D119))),'Data Summary'!CQ125="Yes"),OFFSET('Sanitation Data'!$D$7,0,10*ROW('Sanitation Data'!D119)),NA())</f>
        <v>#N/A</v>
      </c>
      <c r="AC125" s="104" t="e">
        <f ca="true">+IF(AND(ISNUMBER(OFFSET('Sanitation Data'!$D$11,0,10*ROW('Sanitation Data'!D119))),'Data Summary'!CR125="Yes"),OFFSET('Sanitation Data'!$D$11,0,10*ROW('Sanitation Data'!D119)),NA())</f>
        <v>#N/A</v>
      </c>
      <c r="AD125" s="104" t="e">
        <f ca="true">+IF(AND(ISNUMBER(OFFSET('Sanitation Data'!$D$12,0,10*ROW('Sanitation Data'!D119))),'Data Summary'!CS125="Yes"),OFFSET('Sanitation Data'!$D$12,0,10*ROW('Sanitation Data'!D119)),NA())</f>
        <v>#N/A</v>
      </c>
      <c r="AE125" s="104" t="e">
        <f ca="true">+IF(AND(ISNUMBER(OFFSET('Sanitation Data'!$D$13,0,10*ROW('Sanitation Data'!D119))),'Data Summary'!CT125="Yes"),OFFSET('Sanitation Data'!$D$13,0,10*ROW('Sanitation Data'!D119)),NA())</f>
        <v>#N/A</v>
      </c>
      <c r="AF125" s="104" t="e">
        <f ca="true">+IF(AND(ISNUMBER(OFFSET('Sanitation Data'!$E$5,0,10*ROW('Sanitation Data'!E119))),'Data Summary'!CU125="Yes"),100-OFFSET('Sanitation Data'!$E$5,0,10*ROW('Sanitation Data'!E119)),NA())</f>
        <v>#N/A</v>
      </c>
      <c r="AG125" s="104" t="e">
        <f ca="true">+IF(AND(ISNUMBER(OFFSET('Sanitation Data'!$E$7,0,10*ROW('Sanitation Data'!E119))),'Data Summary'!CV125="Yes"),OFFSET('Sanitation Data'!$E$7,0,10*ROW('Sanitation Data'!E119)),NA())</f>
        <v>#N/A</v>
      </c>
      <c r="AH125" s="104" t="e">
        <f ca="true">+IF(AND(ISNUMBER(OFFSET('Sanitation Data'!$E$11,0,10*ROW('Sanitation Data'!E119))),'Data Summary'!CW125="Yes"),OFFSET('Sanitation Data'!$E$11,0,10*ROW('Sanitation Data'!E119)),NA())</f>
        <v>#N/A</v>
      </c>
      <c r="AI125" s="104" t="e">
        <f ca="true">+IF(AND(ISNUMBER(OFFSET('Sanitation Data'!$E$12,0,10*ROW('Sanitation Data'!E119))),'Data Summary'!CX125="Yes"),OFFSET('Sanitation Data'!$E$12,0,10*ROW('Sanitation Data'!E119)),NA())</f>
        <v>#N/A</v>
      </c>
      <c r="AJ125" s="104" t="e">
        <f ca="true">+IF(AND(ISNUMBER(OFFSET('Sanitation Data'!$E$13,0,10*ROW('Sanitation Data'!E119))),'Data Summary'!CY125="Yes"),OFFSET('Sanitation Data'!$E$13,0,10*ROW('Sanitation Data'!E119)),NA())</f>
        <v>#N/A</v>
      </c>
      <c r="AK125" s="104" t="e">
        <f ca="true">+IF(AND(ISNUMBER(OFFSET('Sanitation Data'!$F$5,0,10*ROW('Sanitation Data'!F119))),'Data Summary'!CZ125="Yes"),100-OFFSET('Sanitation Data'!$F$5,0,10*ROW('Sanitation Data'!F119)),NA())</f>
        <v>#N/A</v>
      </c>
      <c r="AL125" s="104" t="e">
        <f ca="true">+IF(AND(ISNUMBER(OFFSET('Sanitation Data'!$F$7,0,10*ROW('Sanitation Data'!F119))),'Data Summary'!DA125="Yes"),OFFSET('Sanitation Data'!$F$7,0,10*ROW('Sanitation Data'!F119)),NA())</f>
        <v>#N/A</v>
      </c>
      <c r="AM125" s="104" t="e">
        <f ca="true">+IF(AND(ISNUMBER(OFFSET('Sanitation Data'!$F$11,0,10*ROW('Sanitation Data'!F119))),'Data Summary'!DB125="Yes"),OFFSET('Sanitation Data'!$F$11,0,10*ROW('Sanitation Data'!F119)),NA())</f>
        <v>#N/A</v>
      </c>
      <c r="AN125" s="104" t="e">
        <f ca="true">+IF(AND(ISNUMBER(OFFSET('Sanitation Data'!$F$12,0,10*ROW('Sanitation Data'!F119))),'Data Summary'!DC125="Yes"),OFFSET('Sanitation Data'!$F$12,0,10*ROW('Sanitation Data'!F119)),NA())</f>
        <v>#N/A</v>
      </c>
      <c r="AO125" s="104" t="e">
        <f ca="true">+IF(AND(ISNUMBER(OFFSET('Sanitation Data'!$F$13,0,10*ROW('Sanitation Data'!F119))),'Data Summary'!DD125="Yes"),OFFSET('Sanitation Data'!$F$13,0,10*ROW('Sanitation Data'!F119)),NA())</f>
        <v>#N/A</v>
      </c>
      <c r="AP125" s="104" t="e">
        <f ca="true">+IF(AND(ISNUMBER(OFFSET('Sanitation Data'!$G$5,0,10*ROW('Sanitation Data'!G119))),'Data Summary'!DE125="Yes"),100-OFFSET('Sanitation Data'!$G$5,0,10*ROW('Sanitation Data'!G119)),NA())</f>
        <v>#N/A</v>
      </c>
      <c r="AQ125" s="104" t="e">
        <f ca="true">+IF(AND(ISNUMBER(OFFSET('Sanitation Data'!$G$7,0,10*ROW('Sanitation Data'!G119))),'Data Summary'!DF125="Yes"),OFFSET('Sanitation Data'!$G$7,0,10*ROW('Sanitation Data'!G119)),NA())</f>
        <v>#N/A</v>
      </c>
      <c r="AR125" s="104" t="e">
        <f ca="true">+IF(AND(ISNUMBER(OFFSET('Sanitation Data'!$G$11,0,10*ROW('Sanitation Data'!G119))),'Data Summary'!DG125="Yes"),OFFSET('Sanitation Data'!$G$11,0,10*ROW('Sanitation Data'!G119)),NA())</f>
        <v>#N/A</v>
      </c>
      <c r="AS125" s="104" t="e">
        <f ca="true">+IF(AND(ISNUMBER(OFFSET('Sanitation Data'!$G$12,0,10*ROW('Sanitation Data'!G119))),'Data Summary'!DH125="Yes"),OFFSET('Sanitation Data'!$G$12,0,10*ROW('Sanitation Data'!G119)),NA())</f>
        <v>#N/A</v>
      </c>
      <c r="AT125" s="104" t="e">
        <f ca="true">+IF(AND(ISNUMBER(OFFSET('Sanitation Data'!$G$13,0,10*ROW('Sanitation Data'!G119))),'Data Summary'!DI125="Yes"),OFFSET('Sanitation Data'!$G$13,0,10*ROW('Sanitation Data'!G119)),NA())</f>
        <v>#N/A</v>
      </c>
      <c r="AU125" s="104" t="e">
        <f ca="true">+IF(AND(ISNUMBER(OFFSET('Sanitation Data'!$H$5,0,10*ROW('Sanitation Data'!H119))),'Data Summary'!DJ125="Yes"),100-OFFSET('Sanitation Data'!$H$5,0,10*ROW('Sanitation Data'!H119)),NA())</f>
        <v>#N/A</v>
      </c>
      <c r="AV125" s="104" t="e">
        <f ca="true">+IF(AND(ISNUMBER(OFFSET('Sanitation Data'!$H$7,0,10*ROW('Sanitation Data'!H119))),'Data Summary'!DK125="Yes"),OFFSET('Sanitation Data'!$H$7,0,10*ROW('Sanitation Data'!H119)),NA())</f>
        <v>#N/A</v>
      </c>
      <c r="AW125" s="104" t="e">
        <f ca="true">+IF(AND(ISNUMBER(OFFSET('Sanitation Data'!$H$11,0,10*ROW('Sanitation Data'!H119))),'Data Summary'!DL125="Yes"),OFFSET('Sanitation Data'!$H$11,0,10*ROW('Sanitation Data'!H119)),NA())</f>
        <v>#N/A</v>
      </c>
      <c r="AX125" s="104" t="e">
        <f ca="true">+IF(AND(ISNUMBER(OFFSET('Sanitation Data'!$H$12,0,10*ROW('Sanitation Data'!H119))),'Data Summary'!DM125="Yes"),OFFSET('Sanitation Data'!$H$12,0,10*ROW('Sanitation Data'!H119)),NA())</f>
        <v>#N/A</v>
      </c>
      <c r="AY125" s="104" t="e">
        <f ca="true">+IF(AND(ISNUMBER(OFFSET('Sanitation Data'!$H$13,0,10*ROW('Sanitation Data'!H119))),'Data Summary'!DN125="Yes"),OFFSET('Sanitation Data'!$H$13,0,10*ROW('Sanitation Data'!H119)),NA())</f>
        <v>#N/A</v>
      </c>
      <c r="AZ125" s="109" t="e">
        <f ca="true">+IF(AND(ISNUMBER(OFFSET('Hygiene Data'!$C$6,0,10*ROW('Hygiene Data'!C119))),'Data Summary'!DO125="Yes"),OFFSET('Hygiene Data'!$C$6,0,10*ROW('Hygiene Data'!C119)),NA())</f>
        <v>#N/A</v>
      </c>
      <c r="BA125" s="109" t="e">
        <f ca="true">+IF(AND(ISNUMBER(OFFSET('Hygiene Data'!$C$8,0,10*ROW('Hygiene Data'!C119))),'Data Summary'!DP125="Yes"),OFFSET('Hygiene Data'!$C$8,0,10*ROW('Hygiene Data'!C119)),NA())</f>
        <v>#N/A</v>
      </c>
      <c r="BB125" s="109" t="e">
        <f ca="true">+IF(AND(ISNUMBER(OFFSET('Hygiene Data'!$C$10,0,10*ROW('Hygiene Data'!C119))),'Data Summary'!DQ125="Yes"),OFFSET('Hygiene Data'!$C$10,0,10*ROW('Hygiene Data'!C119)),NA())</f>
        <v>#N/A</v>
      </c>
      <c r="BC125" s="109" t="e">
        <f ca="true">+IF(AND(ISNUMBER(OFFSET('Hygiene Data'!$D$6,0,10*ROW('Hygiene Data'!D119))),'Data Summary'!DR125="Yes"),OFFSET('Hygiene Data'!$D$6,0,10*ROW('Hygiene Data'!D119)),NA())</f>
        <v>#N/A</v>
      </c>
      <c r="BD125" s="109" t="e">
        <f ca="true">+IF(AND(ISNUMBER(OFFSET('Hygiene Data'!$D$8,0,10*ROW('Hygiene Data'!D119))),'Data Summary'!DS125="Yes"),OFFSET('Hygiene Data'!$D$8,0,10*ROW('Hygiene Data'!D119)),NA())</f>
        <v>#N/A</v>
      </c>
      <c r="BE125" s="109" t="e">
        <f ca="true">+IF(AND(ISNUMBER(OFFSET('Hygiene Data'!$D$10,0,10*ROW('Hygiene Data'!D119))),'Data Summary'!DT125="Yes"),OFFSET('Hygiene Data'!$D$10,0,10*ROW('Hygiene Data'!D119)),NA())</f>
        <v>#N/A</v>
      </c>
      <c r="BF125" s="109" t="e">
        <f ca="true">+IF(AND(ISNUMBER(OFFSET('Hygiene Data'!$E$6,0,10*ROW('Hygiene Data'!E119))),'Data Summary'!DU125="Yes"),OFFSET('Hygiene Data'!$E$6,0,10*ROW('Hygiene Data'!E119)),NA())</f>
        <v>#N/A</v>
      </c>
      <c r="BG125" s="109" t="e">
        <f ca="true">+IF(AND(ISNUMBER(OFFSET('Hygiene Data'!$E$8,0,10*ROW('Hygiene Data'!E119))),'Data Summary'!DV125="Yes"),OFFSET('Hygiene Data'!$E$8,0,10*ROW('Hygiene Data'!E119)),NA())</f>
        <v>#N/A</v>
      </c>
      <c r="BH125" s="109" t="e">
        <f ca="true">+IF(AND(ISNUMBER(OFFSET('Hygiene Data'!$E$10,0,10*ROW('Hygiene Data'!E119))),'Data Summary'!DW125="Yes"),OFFSET('Hygiene Data'!$E$10,0,10*ROW('Hygiene Data'!E119)),NA())</f>
        <v>#N/A</v>
      </c>
      <c r="BI125" s="109" t="e">
        <f ca="true">+IF(AND(ISNUMBER(OFFSET('Hygiene Data'!$F$6,0,10*ROW('Hygiene Data'!F119))),'Data Summary'!DX125="Yes"),OFFSET('Hygiene Data'!$F$6,0,10*ROW('Hygiene Data'!F119)),NA())</f>
        <v>#N/A</v>
      </c>
      <c r="BJ125" s="109" t="e">
        <f ca="true">+IF(AND(ISNUMBER(OFFSET('Hygiene Data'!$F$8,0,10*ROW('Hygiene Data'!F119))),'Data Summary'!DY125="Yes"),OFFSET('Hygiene Data'!$F$8,0,10*ROW('Hygiene Data'!F119)),NA())</f>
        <v>#N/A</v>
      </c>
      <c r="BK125" s="109" t="e">
        <f ca="true">+IF(AND(ISNUMBER(OFFSET('Hygiene Data'!$F$10,0,10*ROW('Hygiene Data'!F119))),'Data Summary'!DZ125="Yes"),OFFSET('Hygiene Data'!$F$10,0,10*ROW('Hygiene Data'!F119)),NA())</f>
        <v>#N/A</v>
      </c>
      <c r="BL125" s="109" t="e">
        <f ca="true">+IF(AND(ISNUMBER(OFFSET('Hygiene Data'!$G$6,0,10*ROW('Hygiene Data'!G119))),'Data Summary'!EA125="Yes"),OFFSET('Hygiene Data'!$G$6,0,10*ROW('Hygiene Data'!G119)),NA())</f>
        <v>#N/A</v>
      </c>
      <c r="BM125" s="109" t="e">
        <f ca="true">+IF(AND(ISNUMBER(OFFSET('Hygiene Data'!$G$8,0,10*ROW('Hygiene Data'!G119))),'Data Summary'!EB125="Yes"),OFFSET('Hygiene Data'!$G$8,0,10*ROW('Hygiene Data'!G119)),NA())</f>
        <v>#N/A</v>
      </c>
      <c r="BN125" s="109" t="e">
        <f ca="true">+IF(AND(ISNUMBER(OFFSET('Hygiene Data'!$G$10,0,10*ROW('Hygiene Data'!G119))),'Data Summary'!EC125="Yes"),OFFSET('Hygiene Data'!$G$10,0,10*ROW('Hygiene Data'!G119)),NA())</f>
        <v>#N/A</v>
      </c>
      <c r="BO125" s="109" t="e">
        <f ca="true">+IF(AND(ISNUMBER(OFFSET('Hygiene Data'!$H$6,0,10*ROW('Hygiene Data'!H119))),'Data Summary'!ED125="Yes"),OFFSET('Hygiene Data'!$H$6,0,10*ROW('Hygiene Data'!H119)),NA())</f>
        <v>#N/A</v>
      </c>
      <c r="BP125" s="109" t="e">
        <f ca="true">+IF(AND(ISNUMBER(OFFSET('Hygiene Data'!$H$8,0,10*ROW('Hygiene Data'!H119))),'Data Summary'!EE125="Yes"),OFFSET('Hygiene Data'!$H$8,0,10*ROW('Hygiene Data'!H119)),NA())</f>
        <v>#N/A</v>
      </c>
      <c r="BQ125" s="109" t="e">
        <f ca="true">+IF(AND(ISNUMBER(OFFSET('Hygiene Data'!$H$10,0,10*ROW('Hygiene Data'!H119))),'Data Summary'!EF125="Yes"),OFFSET('Hygiene Data'!$H$10,0,10*ROW('Hygiene Data'!H119)),NA())</f>
        <v>#N/A</v>
      </c>
    </row>
    <row r="126" x14ac:dyDescent="0.2">
      <c r="A126" s="57" t="e">
        <f ca="true">+IF(OFFSET('Water Data'!$B$1,0,10*ROW('Water Data'!B120))="",NA(),OFFSET('Water Data'!$B$1,0,10*ROW('Water Data'!B120)))</f>
        <v>#N/A</v>
      </c>
      <c r="B126" s="57" t="e">
        <f ca="true">+IF(OFFSET('Water Data'!$A$3,0,10*ROW('Water Data'!A123))="",NA(),OFFSET('Water Data'!$A$3,0,10*ROW('Water Data'!A123)))</f>
        <v>#N/A</v>
      </c>
      <c r="C126" s="57" t="e">
        <f ca="true">+IF(OFFSET('Water Data'!$C$3,0,10*ROW('Water Data'!C123))="",NA(),OFFSET('Water Data'!$C$3,0,10*ROW('Water Data'!C123)))</f>
        <v>#N/A</v>
      </c>
      <c r="D126" s="58" t="e">
        <f ca="true">+IF(AND(ISNUMBER(OFFSET('Water Data'!$C$5,0,10*ROW('Water Data'!C120))),'Data Summary'!BS126="Yes"),100-OFFSET('Water Data'!$C$5,0,10*ROW('Water Data'!C120)),NA())</f>
        <v>#N/A</v>
      </c>
      <c r="E126" s="58" t="e">
        <f ca="true">+IF(AND(ISNUMBER(OFFSET('Water Data'!$C$7,0,10*ROW('Water Data'!C120))),'Data Summary'!BT126="Yes"),OFFSET('Water Data'!$C$7,0,10*ROW('Water Data'!C120)),NA())</f>
        <v>#N/A</v>
      </c>
      <c r="F126" s="58" t="e">
        <f ca="true">+IF(AND(ISNUMBER(OFFSET('Water Data'!$C$10,0,10*ROW('Water Data'!C120))),'Data Summary'!BU126="Yes"),OFFSET('Water Data'!$C$10,0,10*ROW('Water Data'!C120)),NA())</f>
        <v>#N/A</v>
      </c>
      <c r="G126" s="58" t="e">
        <f ca="true">+IF(AND(ISNUMBER(OFFSET('Water Data'!$D$5,0,10*ROW('Water Data'!D120))),'Data Summary'!BV126="Yes"),100-OFFSET('Water Data'!$D$5,0,10*ROW('Water Data'!D120)),NA())</f>
        <v>#N/A</v>
      </c>
      <c r="H126" s="58" t="e">
        <f ca="true">+IF(AND(ISNUMBER(OFFSET('Water Data'!$D$7,0,10*ROW('Water Data'!D120))),'Data Summary'!BW126="Yes"),OFFSET('Water Data'!$D$7,0,10*ROW('Water Data'!D120)),NA())</f>
        <v>#N/A</v>
      </c>
      <c r="I126" s="58" t="e">
        <f ca="true">+IF(AND(ISNUMBER(OFFSET('Water Data'!$D$10,0,10*ROW('Water Data'!D120))),'Data Summary'!BX126="Yes"),OFFSET('Water Data'!$D$10,0,10*ROW('Water Data'!D120)),NA())</f>
        <v>#N/A</v>
      </c>
      <c r="J126" s="58" t="e">
        <f ca="true">+IF(AND(ISNUMBER(OFFSET('Water Data'!$E$5,0,10*ROW('Water Data'!E120))),'Data Summary'!BY126="Yes"),100-OFFSET('Water Data'!$E$5,0,10*ROW('Water Data'!E120)),NA())</f>
        <v>#N/A</v>
      </c>
      <c r="K126" s="58" t="e">
        <f ca="true">+IF(AND(ISNUMBER(OFFSET('Water Data'!$E$7,0,10*ROW('Water Data'!E120))),'Data Summary'!BZ126="Yes"),OFFSET('Water Data'!$E$7,0,10*ROW('Water Data'!E120)),NA())</f>
        <v>#N/A</v>
      </c>
      <c r="L126" s="58" t="e">
        <f ca="true">+IF(AND(ISNUMBER(OFFSET('Water Data'!$E$10,0,10*ROW('Water Data'!E120))),'Data Summary'!CA126="Yes"),OFFSET('Water Data'!$E$10,0,10*ROW('Water Data'!E120)),NA())</f>
        <v>#N/A</v>
      </c>
      <c r="M126" s="58" t="e">
        <f ca="true">+IF(AND(ISNUMBER(OFFSET('Water Data'!$F$5,0,10*ROW('Water Data'!F120))),'Data Summary'!CB126="Yes"),100-OFFSET('Water Data'!$F$5,0,10*ROW('Water Data'!F120)),NA())</f>
        <v>#N/A</v>
      </c>
      <c r="N126" s="58" t="e">
        <f ca="true">+IF(AND(ISNUMBER(OFFSET('Water Data'!$F$7,0,10*ROW('Water Data'!F120))),'Data Summary'!CC126="Yes"),OFFSET('Water Data'!$F$7,0,10*ROW('Water Data'!F120)),NA())</f>
        <v>#N/A</v>
      </c>
      <c r="O126" s="58" t="e">
        <f ca="true">+IF(AND(ISNUMBER(OFFSET('Water Data'!$F$10,0,10*ROW('Water Data'!F120))),'Data Summary'!CD126="Yes"),OFFSET('Water Data'!$F$10,0,10*ROW('Water Data'!F120)),NA())</f>
        <v>#N/A</v>
      </c>
      <c r="P126" s="58" t="e">
        <f ca="true">+IF(AND(ISNUMBER(OFFSET('Water Data'!$G$5,0,10*ROW('Water Data'!G120))),'Data Summary'!CE126="Yes"),100-OFFSET('Water Data'!$G$5,0,10*ROW('Water Data'!G120)),NA())</f>
        <v>#N/A</v>
      </c>
      <c r="Q126" s="58" t="e">
        <f ca="true">+IF(AND(ISNUMBER(OFFSET('Water Data'!$G$7,0,10*ROW('Water Data'!G120))),'Data Summary'!CF126="Yes"),OFFSET('Water Data'!$G$7,0,10*ROW('Water Data'!G120)),NA())</f>
        <v>#N/A</v>
      </c>
      <c r="R126" s="58" t="e">
        <f ca="true">+IF(AND(ISNUMBER(OFFSET('Water Data'!$G$10,0,10*ROW('Water Data'!G120))),'Data Summary'!CG126="Yes"),OFFSET('Water Data'!$G$10,0,10*ROW('Water Data'!G120)),NA())</f>
        <v>#N/A</v>
      </c>
      <c r="S126" s="58" t="e">
        <f ca="true">+IF(AND(ISNUMBER(OFFSET('Water Data'!$H$5,0,10*ROW('Water Data'!H120))),'Data Summary'!CH126="Yes"),100-OFFSET('Water Data'!$H$5,0,10*ROW('Water Data'!H120)),NA())</f>
        <v>#N/A</v>
      </c>
      <c r="T126" s="58" t="e">
        <f ca="true">+IF(AND(ISNUMBER(OFFSET('Water Data'!$H$7,0,10*ROW('Water Data'!H120))),'Data Summary'!CI126="Yes"),OFFSET('Water Data'!$H$7,0,10*ROW('Water Data'!H120)),NA())</f>
        <v>#N/A</v>
      </c>
      <c r="U126" s="58" t="e">
        <f ca="true">+IF(AND(ISNUMBER(OFFSET('Water Data'!$H$10,0,10*ROW('Water Data'!H120))),'Data Summary'!CJ126="Yes"),OFFSET('Water Data'!$H$10,0,10*ROW('Water Data'!H120)),NA())</f>
        <v>#N/A</v>
      </c>
      <c r="V126" s="104" t="e">
        <f ca="true">+IF(AND(ISNUMBER(OFFSET('Sanitation Data'!$C$5,0,10*ROW('Sanitation Data'!C120))),'Data Summary'!CK126="Yes"),100-OFFSET('Sanitation Data'!$C$5,0,10*ROW('Sanitation Data'!C120)),NA())</f>
        <v>#N/A</v>
      </c>
      <c r="W126" s="104" t="e">
        <f ca="true">+IF(AND(ISNUMBER(OFFSET('Sanitation Data'!$C$7,0,10*ROW('Sanitation Data'!C120))),'Data Summary'!CL126="Yes"),OFFSET('Sanitation Data'!$C$7,0,10*ROW('Sanitation Data'!C120)),NA())</f>
        <v>#N/A</v>
      </c>
      <c r="X126" s="104" t="e">
        <f ca="true">+IF(AND(ISNUMBER(OFFSET('Sanitation Data'!$C$11,0,10*ROW('Sanitation Data'!C120))),'Data Summary'!CM126="Yes"),OFFSET('Sanitation Data'!$C$11,0,10*ROW('Sanitation Data'!C120)),NA())</f>
        <v>#N/A</v>
      </c>
      <c r="Y126" s="104" t="e">
        <f ca="true">+IF(AND(ISNUMBER(OFFSET('Sanitation Data'!$C$12,0,10*ROW('Sanitation Data'!C120))),'Data Summary'!CN126="Yes"),OFFSET('Sanitation Data'!$C$12,0,10*ROW('Sanitation Data'!C120)),NA())</f>
        <v>#N/A</v>
      </c>
      <c r="Z126" s="104" t="e">
        <f ca="true">+IF(AND(ISNUMBER(OFFSET('Sanitation Data'!$C$13,0,10*ROW('Sanitation Data'!C120))),'Data Summary'!CO126="Yes"),OFFSET('Sanitation Data'!$C$13,0,10*ROW('Sanitation Data'!C120)),NA())</f>
        <v>#N/A</v>
      </c>
      <c r="AA126" s="104" t="e">
        <f ca="true">+IF(AND(ISNUMBER(OFFSET('Sanitation Data'!$D$5,0,10*ROW('Sanitation Data'!D120))),'Data Summary'!CP126="Yes"),100-OFFSET('Sanitation Data'!$D$5,0,10*ROW('Sanitation Data'!D120)),NA())</f>
        <v>#N/A</v>
      </c>
      <c r="AB126" s="104" t="e">
        <f ca="true">+IF(AND(ISNUMBER(OFFSET('Sanitation Data'!$D$7,0,10*ROW('Sanitation Data'!D120))),'Data Summary'!CQ126="Yes"),OFFSET('Sanitation Data'!$D$7,0,10*ROW('Sanitation Data'!D120)),NA())</f>
        <v>#N/A</v>
      </c>
      <c r="AC126" s="104" t="e">
        <f ca="true">+IF(AND(ISNUMBER(OFFSET('Sanitation Data'!$D$11,0,10*ROW('Sanitation Data'!D120))),'Data Summary'!CR126="Yes"),OFFSET('Sanitation Data'!$D$11,0,10*ROW('Sanitation Data'!D120)),NA())</f>
        <v>#N/A</v>
      </c>
      <c r="AD126" s="104" t="e">
        <f ca="true">+IF(AND(ISNUMBER(OFFSET('Sanitation Data'!$D$12,0,10*ROW('Sanitation Data'!D120))),'Data Summary'!CS126="Yes"),OFFSET('Sanitation Data'!$D$12,0,10*ROW('Sanitation Data'!D120)),NA())</f>
        <v>#N/A</v>
      </c>
      <c r="AE126" s="104" t="e">
        <f ca="true">+IF(AND(ISNUMBER(OFFSET('Sanitation Data'!$D$13,0,10*ROW('Sanitation Data'!D120))),'Data Summary'!CT126="Yes"),OFFSET('Sanitation Data'!$D$13,0,10*ROW('Sanitation Data'!D120)),NA())</f>
        <v>#N/A</v>
      </c>
      <c r="AF126" s="104" t="e">
        <f ca="true">+IF(AND(ISNUMBER(OFFSET('Sanitation Data'!$E$5,0,10*ROW('Sanitation Data'!E120))),'Data Summary'!CU126="Yes"),100-OFFSET('Sanitation Data'!$E$5,0,10*ROW('Sanitation Data'!E120)),NA())</f>
        <v>#N/A</v>
      </c>
      <c r="AG126" s="104" t="e">
        <f ca="true">+IF(AND(ISNUMBER(OFFSET('Sanitation Data'!$E$7,0,10*ROW('Sanitation Data'!E120))),'Data Summary'!CV126="Yes"),OFFSET('Sanitation Data'!$E$7,0,10*ROW('Sanitation Data'!E120)),NA())</f>
        <v>#N/A</v>
      </c>
      <c r="AH126" s="104" t="e">
        <f ca="true">+IF(AND(ISNUMBER(OFFSET('Sanitation Data'!$E$11,0,10*ROW('Sanitation Data'!E120))),'Data Summary'!CW126="Yes"),OFFSET('Sanitation Data'!$E$11,0,10*ROW('Sanitation Data'!E120)),NA())</f>
        <v>#N/A</v>
      </c>
      <c r="AI126" s="104" t="e">
        <f ca="true">+IF(AND(ISNUMBER(OFFSET('Sanitation Data'!$E$12,0,10*ROW('Sanitation Data'!E120))),'Data Summary'!CX126="Yes"),OFFSET('Sanitation Data'!$E$12,0,10*ROW('Sanitation Data'!E120)),NA())</f>
        <v>#N/A</v>
      </c>
      <c r="AJ126" s="104" t="e">
        <f ca="true">+IF(AND(ISNUMBER(OFFSET('Sanitation Data'!$E$13,0,10*ROW('Sanitation Data'!E120))),'Data Summary'!CY126="Yes"),OFFSET('Sanitation Data'!$E$13,0,10*ROW('Sanitation Data'!E120)),NA())</f>
        <v>#N/A</v>
      </c>
      <c r="AK126" s="104" t="e">
        <f ca="true">+IF(AND(ISNUMBER(OFFSET('Sanitation Data'!$F$5,0,10*ROW('Sanitation Data'!F120))),'Data Summary'!CZ126="Yes"),100-OFFSET('Sanitation Data'!$F$5,0,10*ROW('Sanitation Data'!F120)),NA())</f>
        <v>#N/A</v>
      </c>
      <c r="AL126" s="104" t="e">
        <f ca="true">+IF(AND(ISNUMBER(OFFSET('Sanitation Data'!$F$7,0,10*ROW('Sanitation Data'!F120))),'Data Summary'!DA126="Yes"),OFFSET('Sanitation Data'!$F$7,0,10*ROW('Sanitation Data'!F120)),NA())</f>
        <v>#N/A</v>
      </c>
      <c r="AM126" s="104" t="e">
        <f ca="true">+IF(AND(ISNUMBER(OFFSET('Sanitation Data'!$F$11,0,10*ROW('Sanitation Data'!F120))),'Data Summary'!DB126="Yes"),OFFSET('Sanitation Data'!$F$11,0,10*ROW('Sanitation Data'!F120)),NA())</f>
        <v>#N/A</v>
      </c>
      <c r="AN126" s="104" t="e">
        <f ca="true">+IF(AND(ISNUMBER(OFFSET('Sanitation Data'!$F$12,0,10*ROW('Sanitation Data'!F120))),'Data Summary'!DC126="Yes"),OFFSET('Sanitation Data'!$F$12,0,10*ROW('Sanitation Data'!F120)),NA())</f>
        <v>#N/A</v>
      </c>
      <c r="AO126" s="104" t="e">
        <f ca="true">+IF(AND(ISNUMBER(OFFSET('Sanitation Data'!$F$13,0,10*ROW('Sanitation Data'!F120))),'Data Summary'!DD126="Yes"),OFFSET('Sanitation Data'!$F$13,0,10*ROW('Sanitation Data'!F120)),NA())</f>
        <v>#N/A</v>
      </c>
      <c r="AP126" s="104" t="e">
        <f ca="true">+IF(AND(ISNUMBER(OFFSET('Sanitation Data'!$G$5,0,10*ROW('Sanitation Data'!G120))),'Data Summary'!DE126="Yes"),100-OFFSET('Sanitation Data'!$G$5,0,10*ROW('Sanitation Data'!G120)),NA())</f>
        <v>#N/A</v>
      </c>
      <c r="AQ126" s="104" t="e">
        <f ca="true">+IF(AND(ISNUMBER(OFFSET('Sanitation Data'!$G$7,0,10*ROW('Sanitation Data'!G120))),'Data Summary'!DF126="Yes"),OFFSET('Sanitation Data'!$G$7,0,10*ROW('Sanitation Data'!G120)),NA())</f>
        <v>#N/A</v>
      </c>
      <c r="AR126" s="104" t="e">
        <f ca="true">+IF(AND(ISNUMBER(OFFSET('Sanitation Data'!$G$11,0,10*ROW('Sanitation Data'!G120))),'Data Summary'!DG126="Yes"),OFFSET('Sanitation Data'!$G$11,0,10*ROW('Sanitation Data'!G120)),NA())</f>
        <v>#N/A</v>
      </c>
      <c r="AS126" s="104" t="e">
        <f ca="true">+IF(AND(ISNUMBER(OFFSET('Sanitation Data'!$G$12,0,10*ROW('Sanitation Data'!G120))),'Data Summary'!DH126="Yes"),OFFSET('Sanitation Data'!$G$12,0,10*ROW('Sanitation Data'!G120)),NA())</f>
        <v>#N/A</v>
      </c>
      <c r="AT126" s="104" t="e">
        <f ca="true">+IF(AND(ISNUMBER(OFFSET('Sanitation Data'!$G$13,0,10*ROW('Sanitation Data'!G120))),'Data Summary'!DI126="Yes"),OFFSET('Sanitation Data'!$G$13,0,10*ROW('Sanitation Data'!G120)),NA())</f>
        <v>#N/A</v>
      </c>
      <c r="AU126" s="104" t="e">
        <f ca="true">+IF(AND(ISNUMBER(OFFSET('Sanitation Data'!$H$5,0,10*ROW('Sanitation Data'!H120))),'Data Summary'!DJ126="Yes"),100-OFFSET('Sanitation Data'!$H$5,0,10*ROW('Sanitation Data'!H120)),NA())</f>
        <v>#N/A</v>
      </c>
      <c r="AV126" s="104" t="e">
        <f ca="true">+IF(AND(ISNUMBER(OFFSET('Sanitation Data'!$H$7,0,10*ROW('Sanitation Data'!H120))),'Data Summary'!DK126="Yes"),OFFSET('Sanitation Data'!$H$7,0,10*ROW('Sanitation Data'!H120)),NA())</f>
        <v>#N/A</v>
      </c>
      <c r="AW126" s="104" t="e">
        <f ca="true">+IF(AND(ISNUMBER(OFFSET('Sanitation Data'!$H$11,0,10*ROW('Sanitation Data'!H120))),'Data Summary'!DL126="Yes"),OFFSET('Sanitation Data'!$H$11,0,10*ROW('Sanitation Data'!H120)),NA())</f>
        <v>#N/A</v>
      </c>
      <c r="AX126" s="104" t="e">
        <f ca="true">+IF(AND(ISNUMBER(OFFSET('Sanitation Data'!$H$12,0,10*ROW('Sanitation Data'!H120))),'Data Summary'!DM126="Yes"),OFFSET('Sanitation Data'!$H$12,0,10*ROW('Sanitation Data'!H120)),NA())</f>
        <v>#N/A</v>
      </c>
      <c r="AY126" s="104" t="e">
        <f ca="true">+IF(AND(ISNUMBER(OFFSET('Sanitation Data'!$H$13,0,10*ROW('Sanitation Data'!H120))),'Data Summary'!DN126="Yes"),OFFSET('Sanitation Data'!$H$13,0,10*ROW('Sanitation Data'!H120)),NA())</f>
        <v>#N/A</v>
      </c>
      <c r="AZ126" s="109" t="e">
        <f ca="true">+IF(AND(ISNUMBER(OFFSET('Hygiene Data'!$C$6,0,10*ROW('Hygiene Data'!C120))),'Data Summary'!DO126="Yes"),OFFSET('Hygiene Data'!$C$6,0,10*ROW('Hygiene Data'!C120)),NA())</f>
        <v>#N/A</v>
      </c>
      <c r="BA126" s="109" t="e">
        <f ca="true">+IF(AND(ISNUMBER(OFFSET('Hygiene Data'!$C$8,0,10*ROW('Hygiene Data'!C120))),'Data Summary'!DP126="Yes"),OFFSET('Hygiene Data'!$C$8,0,10*ROW('Hygiene Data'!C120)),NA())</f>
        <v>#N/A</v>
      </c>
      <c r="BB126" s="109" t="e">
        <f ca="true">+IF(AND(ISNUMBER(OFFSET('Hygiene Data'!$C$10,0,10*ROW('Hygiene Data'!C120))),'Data Summary'!DQ126="Yes"),OFFSET('Hygiene Data'!$C$10,0,10*ROW('Hygiene Data'!C120)),NA())</f>
        <v>#N/A</v>
      </c>
      <c r="BC126" s="109" t="e">
        <f ca="true">+IF(AND(ISNUMBER(OFFSET('Hygiene Data'!$D$6,0,10*ROW('Hygiene Data'!D120))),'Data Summary'!DR126="Yes"),OFFSET('Hygiene Data'!$D$6,0,10*ROW('Hygiene Data'!D120)),NA())</f>
        <v>#N/A</v>
      </c>
      <c r="BD126" s="109" t="e">
        <f ca="true">+IF(AND(ISNUMBER(OFFSET('Hygiene Data'!$D$8,0,10*ROW('Hygiene Data'!D120))),'Data Summary'!DS126="Yes"),OFFSET('Hygiene Data'!$D$8,0,10*ROW('Hygiene Data'!D120)),NA())</f>
        <v>#N/A</v>
      </c>
      <c r="BE126" s="109" t="e">
        <f ca="true">+IF(AND(ISNUMBER(OFFSET('Hygiene Data'!$D$10,0,10*ROW('Hygiene Data'!D120))),'Data Summary'!DT126="Yes"),OFFSET('Hygiene Data'!$D$10,0,10*ROW('Hygiene Data'!D120)),NA())</f>
        <v>#N/A</v>
      </c>
      <c r="BF126" s="109" t="e">
        <f ca="true">+IF(AND(ISNUMBER(OFFSET('Hygiene Data'!$E$6,0,10*ROW('Hygiene Data'!E120))),'Data Summary'!DU126="Yes"),OFFSET('Hygiene Data'!$E$6,0,10*ROW('Hygiene Data'!E120)),NA())</f>
        <v>#N/A</v>
      </c>
      <c r="BG126" s="109" t="e">
        <f ca="true">+IF(AND(ISNUMBER(OFFSET('Hygiene Data'!$E$8,0,10*ROW('Hygiene Data'!E120))),'Data Summary'!DV126="Yes"),OFFSET('Hygiene Data'!$E$8,0,10*ROW('Hygiene Data'!E120)),NA())</f>
        <v>#N/A</v>
      </c>
      <c r="BH126" s="109" t="e">
        <f ca="true">+IF(AND(ISNUMBER(OFFSET('Hygiene Data'!$E$10,0,10*ROW('Hygiene Data'!E120))),'Data Summary'!DW126="Yes"),OFFSET('Hygiene Data'!$E$10,0,10*ROW('Hygiene Data'!E120)),NA())</f>
        <v>#N/A</v>
      </c>
      <c r="BI126" s="109" t="e">
        <f ca="true">+IF(AND(ISNUMBER(OFFSET('Hygiene Data'!$F$6,0,10*ROW('Hygiene Data'!F120))),'Data Summary'!DX126="Yes"),OFFSET('Hygiene Data'!$F$6,0,10*ROW('Hygiene Data'!F120)),NA())</f>
        <v>#N/A</v>
      </c>
      <c r="BJ126" s="109" t="e">
        <f ca="true">+IF(AND(ISNUMBER(OFFSET('Hygiene Data'!$F$8,0,10*ROW('Hygiene Data'!F120))),'Data Summary'!DY126="Yes"),OFFSET('Hygiene Data'!$F$8,0,10*ROW('Hygiene Data'!F120)),NA())</f>
        <v>#N/A</v>
      </c>
      <c r="BK126" s="109" t="e">
        <f ca="true">+IF(AND(ISNUMBER(OFFSET('Hygiene Data'!$F$10,0,10*ROW('Hygiene Data'!F120))),'Data Summary'!DZ126="Yes"),OFFSET('Hygiene Data'!$F$10,0,10*ROW('Hygiene Data'!F120)),NA())</f>
        <v>#N/A</v>
      </c>
      <c r="BL126" s="109" t="e">
        <f ca="true">+IF(AND(ISNUMBER(OFFSET('Hygiene Data'!$G$6,0,10*ROW('Hygiene Data'!G120))),'Data Summary'!EA126="Yes"),OFFSET('Hygiene Data'!$G$6,0,10*ROW('Hygiene Data'!G120)),NA())</f>
        <v>#N/A</v>
      </c>
      <c r="BM126" s="109" t="e">
        <f ca="true">+IF(AND(ISNUMBER(OFFSET('Hygiene Data'!$G$8,0,10*ROW('Hygiene Data'!G120))),'Data Summary'!EB126="Yes"),OFFSET('Hygiene Data'!$G$8,0,10*ROW('Hygiene Data'!G120)),NA())</f>
        <v>#N/A</v>
      </c>
      <c r="BN126" s="109" t="e">
        <f ca="true">+IF(AND(ISNUMBER(OFFSET('Hygiene Data'!$G$10,0,10*ROW('Hygiene Data'!G120))),'Data Summary'!EC126="Yes"),OFFSET('Hygiene Data'!$G$10,0,10*ROW('Hygiene Data'!G120)),NA())</f>
        <v>#N/A</v>
      </c>
      <c r="BO126" s="109" t="e">
        <f ca="true">+IF(AND(ISNUMBER(OFFSET('Hygiene Data'!$H$6,0,10*ROW('Hygiene Data'!H120))),'Data Summary'!ED126="Yes"),OFFSET('Hygiene Data'!$H$6,0,10*ROW('Hygiene Data'!H120)),NA())</f>
        <v>#N/A</v>
      </c>
      <c r="BP126" s="109" t="e">
        <f ca="true">+IF(AND(ISNUMBER(OFFSET('Hygiene Data'!$H$8,0,10*ROW('Hygiene Data'!H120))),'Data Summary'!EE126="Yes"),OFFSET('Hygiene Data'!$H$8,0,10*ROW('Hygiene Data'!H120)),NA())</f>
        <v>#N/A</v>
      </c>
      <c r="BQ126" s="109" t="e">
        <f ca="true">+IF(AND(ISNUMBER(OFFSET('Hygiene Data'!$H$10,0,10*ROW('Hygiene Data'!H120))),'Data Summary'!EF126="Yes"),OFFSET('Hygiene Data'!$H$10,0,10*ROW('Hygiene Data'!H120)),NA())</f>
        <v>#N/A</v>
      </c>
    </row>
    <row r="127" x14ac:dyDescent="0.2">
      <c r="A127" s="57" t="e">
        <f ca="true">+IF(OFFSET('Water Data'!$B$1,0,10*ROW('Water Data'!B121))="",NA(),OFFSET('Water Data'!$B$1,0,10*ROW('Water Data'!B121)))</f>
        <v>#N/A</v>
      </c>
      <c r="B127" s="57" t="e">
        <f ca="true">+IF(OFFSET('Water Data'!$A$3,0,10*ROW('Water Data'!A124))="",NA(),OFFSET('Water Data'!$A$3,0,10*ROW('Water Data'!A124)))</f>
        <v>#N/A</v>
      </c>
      <c r="C127" s="57" t="e">
        <f ca="true">+IF(OFFSET('Water Data'!$C$3,0,10*ROW('Water Data'!C124))="",NA(),OFFSET('Water Data'!$C$3,0,10*ROW('Water Data'!C124)))</f>
        <v>#N/A</v>
      </c>
      <c r="D127" s="58" t="e">
        <f ca="true">+IF(AND(ISNUMBER(OFFSET('Water Data'!$C$5,0,10*ROW('Water Data'!C121))),'Data Summary'!BS127="Yes"),100-OFFSET('Water Data'!$C$5,0,10*ROW('Water Data'!C121)),NA())</f>
        <v>#N/A</v>
      </c>
      <c r="E127" s="58" t="e">
        <f ca="true">+IF(AND(ISNUMBER(OFFSET('Water Data'!$C$7,0,10*ROW('Water Data'!C121))),'Data Summary'!BT127="Yes"),OFFSET('Water Data'!$C$7,0,10*ROW('Water Data'!C121)),NA())</f>
        <v>#N/A</v>
      </c>
      <c r="F127" s="58" t="e">
        <f ca="true">+IF(AND(ISNUMBER(OFFSET('Water Data'!$C$10,0,10*ROW('Water Data'!C121))),'Data Summary'!BU127="Yes"),OFFSET('Water Data'!$C$10,0,10*ROW('Water Data'!C121)),NA())</f>
        <v>#N/A</v>
      </c>
      <c r="G127" s="58" t="e">
        <f ca="true">+IF(AND(ISNUMBER(OFFSET('Water Data'!$D$5,0,10*ROW('Water Data'!D121))),'Data Summary'!BV127="Yes"),100-OFFSET('Water Data'!$D$5,0,10*ROW('Water Data'!D121)),NA())</f>
        <v>#N/A</v>
      </c>
      <c r="H127" s="58" t="e">
        <f ca="true">+IF(AND(ISNUMBER(OFFSET('Water Data'!$D$7,0,10*ROW('Water Data'!D121))),'Data Summary'!BW127="Yes"),OFFSET('Water Data'!$D$7,0,10*ROW('Water Data'!D121)),NA())</f>
        <v>#N/A</v>
      </c>
      <c r="I127" s="58" t="e">
        <f ca="true">+IF(AND(ISNUMBER(OFFSET('Water Data'!$D$10,0,10*ROW('Water Data'!D121))),'Data Summary'!BX127="Yes"),OFFSET('Water Data'!$D$10,0,10*ROW('Water Data'!D121)),NA())</f>
        <v>#N/A</v>
      </c>
      <c r="J127" s="58" t="e">
        <f ca="true">+IF(AND(ISNUMBER(OFFSET('Water Data'!$E$5,0,10*ROW('Water Data'!E121))),'Data Summary'!BY127="Yes"),100-OFFSET('Water Data'!$E$5,0,10*ROW('Water Data'!E121)),NA())</f>
        <v>#N/A</v>
      </c>
      <c r="K127" s="58" t="e">
        <f ca="true">+IF(AND(ISNUMBER(OFFSET('Water Data'!$E$7,0,10*ROW('Water Data'!E121))),'Data Summary'!BZ127="Yes"),OFFSET('Water Data'!$E$7,0,10*ROW('Water Data'!E121)),NA())</f>
        <v>#N/A</v>
      </c>
      <c r="L127" s="58" t="e">
        <f ca="true">+IF(AND(ISNUMBER(OFFSET('Water Data'!$E$10,0,10*ROW('Water Data'!E121))),'Data Summary'!CA127="Yes"),OFFSET('Water Data'!$E$10,0,10*ROW('Water Data'!E121)),NA())</f>
        <v>#N/A</v>
      </c>
      <c r="M127" s="58" t="e">
        <f ca="true">+IF(AND(ISNUMBER(OFFSET('Water Data'!$F$5,0,10*ROW('Water Data'!F121))),'Data Summary'!CB127="Yes"),100-OFFSET('Water Data'!$F$5,0,10*ROW('Water Data'!F121)),NA())</f>
        <v>#N/A</v>
      </c>
      <c r="N127" s="58" t="e">
        <f ca="true">+IF(AND(ISNUMBER(OFFSET('Water Data'!$F$7,0,10*ROW('Water Data'!F121))),'Data Summary'!CC127="Yes"),OFFSET('Water Data'!$F$7,0,10*ROW('Water Data'!F121)),NA())</f>
        <v>#N/A</v>
      </c>
      <c r="O127" s="58" t="e">
        <f ca="true">+IF(AND(ISNUMBER(OFFSET('Water Data'!$F$10,0,10*ROW('Water Data'!F121))),'Data Summary'!CD127="Yes"),OFFSET('Water Data'!$F$10,0,10*ROW('Water Data'!F121)),NA())</f>
        <v>#N/A</v>
      </c>
      <c r="P127" s="58" t="e">
        <f ca="true">+IF(AND(ISNUMBER(OFFSET('Water Data'!$G$5,0,10*ROW('Water Data'!G121))),'Data Summary'!CE127="Yes"),100-OFFSET('Water Data'!$G$5,0,10*ROW('Water Data'!G121)),NA())</f>
        <v>#N/A</v>
      </c>
      <c r="Q127" s="58" t="e">
        <f ca="true">+IF(AND(ISNUMBER(OFFSET('Water Data'!$G$7,0,10*ROW('Water Data'!G121))),'Data Summary'!CF127="Yes"),OFFSET('Water Data'!$G$7,0,10*ROW('Water Data'!G121)),NA())</f>
        <v>#N/A</v>
      </c>
      <c r="R127" s="58" t="e">
        <f ca="true">+IF(AND(ISNUMBER(OFFSET('Water Data'!$G$10,0,10*ROW('Water Data'!G121))),'Data Summary'!CG127="Yes"),OFFSET('Water Data'!$G$10,0,10*ROW('Water Data'!G121)),NA())</f>
        <v>#N/A</v>
      </c>
      <c r="S127" s="58" t="e">
        <f ca="true">+IF(AND(ISNUMBER(OFFSET('Water Data'!$H$5,0,10*ROW('Water Data'!H121))),'Data Summary'!CH127="Yes"),100-OFFSET('Water Data'!$H$5,0,10*ROW('Water Data'!H121)),NA())</f>
        <v>#N/A</v>
      </c>
      <c r="T127" s="58" t="e">
        <f ca="true">+IF(AND(ISNUMBER(OFFSET('Water Data'!$H$7,0,10*ROW('Water Data'!H121))),'Data Summary'!CI127="Yes"),OFFSET('Water Data'!$H$7,0,10*ROW('Water Data'!H121)),NA())</f>
        <v>#N/A</v>
      </c>
      <c r="U127" s="58" t="e">
        <f ca="true">+IF(AND(ISNUMBER(OFFSET('Water Data'!$H$10,0,10*ROW('Water Data'!H121))),'Data Summary'!CJ127="Yes"),OFFSET('Water Data'!$H$10,0,10*ROW('Water Data'!H121)),NA())</f>
        <v>#N/A</v>
      </c>
      <c r="V127" s="104" t="e">
        <f ca="true">+IF(AND(ISNUMBER(OFFSET('Sanitation Data'!$C$5,0,10*ROW('Sanitation Data'!C121))),'Data Summary'!CK127="Yes"),100-OFFSET('Sanitation Data'!$C$5,0,10*ROW('Sanitation Data'!C121)),NA())</f>
        <v>#N/A</v>
      </c>
      <c r="W127" s="104" t="e">
        <f ca="true">+IF(AND(ISNUMBER(OFFSET('Sanitation Data'!$C$7,0,10*ROW('Sanitation Data'!C121))),'Data Summary'!CL127="Yes"),OFFSET('Sanitation Data'!$C$7,0,10*ROW('Sanitation Data'!C121)),NA())</f>
        <v>#N/A</v>
      </c>
      <c r="X127" s="104" t="e">
        <f ca="true">+IF(AND(ISNUMBER(OFFSET('Sanitation Data'!$C$11,0,10*ROW('Sanitation Data'!C121))),'Data Summary'!CM127="Yes"),OFFSET('Sanitation Data'!$C$11,0,10*ROW('Sanitation Data'!C121)),NA())</f>
        <v>#N/A</v>
      </c>
      <c r="Y127" s="104" t="e">
        <f ca="true">+IF(AND(ISNUMBER(OFFSET('Sanitation Data'!$C$12,0,10*ROW('Sanitation Data'!C121))),'Data Summary'!CN127="Yes"),OFFSET('Sanitation Data'!$C$12,0,10*ROW('Sanitation Data'!C121)),NA())</f>
        <v>#N/A</v>
      </c>
      <c r="Z127" s="104" t="e">
        <f ca="true">+IF(AND(ISNUMBER(OFFSET('Sanitation Data'!$C$13,0,10*ROW('Sanitation Data'!C121))),'Data Summary'!CO127="Yes"),OFFSET('Sanitation Data'!$C$13,0,10*ROW('Sanitation Data'!C121)),NA())</f>
        <v>#N/A</v>
      </c>
      <c r="AA127" s="104" t="e">
        <f ca="true">+IF(AND(ISNUMBER(OFFSET('Sanitation Data'!$D$5,0,10*ROW('Sanitation Data'!D121))),'Data Summary'!CP127="Yes"),100-OFFSET('Sanitation Data'!$D$5,0,10*ROW('Sanitation Data'!D121)),NA())</f>
        <v>#N/A</v>
      </c>
      <c r="AB127" s="104" t="e">
        <f ca="true">+IF(AND(ISNUMBER(OFFSET('Sanitation Data'!$D$7,0,10*ROW('Sanitation Data'!D121))),'Data Summary'!CQ127="Yes"),OFFSET('Sanitation Data'!$D$7,0,10*ROW('Sanitation Data'!D121)),NA())</f>
        <v>#N/A</v>
      </c>
      <c r="AC127" s="104" t="e">
        <f ca="true">+IF(AND(ISNUMBER(OFFSET('Sanitation Data'!$D$11,0,10*ROW('Sanitation Data'!D121))),'Data Summary'!CR127="Yes"),OFFSET('Sanitation Data'!$D$11,0,10*ROW('Sanitation Data'!D121)),NA())</f>
        <v>#N/A</v>
      </c>
      <c r="AD127" s="104" t="e">
        <f ca="true">+IF(AND(ISNUMBER(OFFSET('Sanitation Data'!$D$12,0,10*ROW('Sanitation Data'!D121))),'Data Summary'!CS127="Yes"),OFFSET('Sanitation Data'!$D$12,0,10*ROW('Sanitation Data'!D121)),NA())</f>
        <v>#N/A</v>
      </c>
      <c r="AE127" s="104" t="e">
        <f ca="true">+IF(AND(ISNUMBER(OFFSET('Sanitation Data'!$D$13,0,10*ROW('Sanitation Data'!D121))),'Data Summary'!CT127="Yes"),OFFSET('Sanitation Data'!$D$13,0,10*ROW('Sanitation Data'!D121)),NA())</f>
        <v>#N/A</v>
      </c>
      <c r="AF127" s="104" t="e">
        <f ca="true">+IF(AND(ISNUMBER(OFFSET('Sanitation Data'!$E$5,0,10*ROW('Sanitation Data'!E121))),'Data Summary'!CU127="Yes"),100-OFFSET('Sanitation Data'!$E$5,0,10*ROW('Sanitation Data'!E121)),NA())</f>
        <v>#N/A</v>
      </c>
      <c r="AG127" s="104" t="e">
        <f ca="true">+IF(AND(ISNUMBER(OFFSET('Sanitation Data'!$E$7,0,10*ROW('Sanitation Data'!E121))),'Data Summary'!CV127="Yes"),OFFSET('Sanitation Data'!$E$7,0,10*ROW('Sanitation Data'!E121)),NA())</f>
        <v>#N/A</v>
      </c>
      <c r="AH127" s="104" t="e">
        <f ca="true">+IF(AND(ISNUMBER(OFFSET('Sanitation Data'!$E$11,0,10*ROW('Sanitation Data'!E121))),'Data Summary'!CW127="Yes"),OFFSET('Sanitation Data'!$E$11,0,10*ROW('Sanitation Data'!E121)),NA())</f>
        <v>#N/A</v>
      </c>
      <c r="AI127" s="104" t="e">
        <f ca="true">+IF(AND(ISNUMBER(OFFSET('Sanitation Data'!$E$12,0,10*ROW('Sanitation Data'!E121))),'Data Summary'!CX127="Yes"),OFFSET('Sanitation Data'!$E$12,0,10*ROW('Sanitation Data'!E121)),NA())</f>
        <v>#N/A</v>
      </c>
      <c r="AJ127" s="104" t="e">
        <f ca="true">+IF(AND(ISNUMBER(OFFSET('Sanitation Data'!$E$13,0,10*ROW('Sanitation Data'!E121))),'Data Summary'!CY127="Yes"),OFFSET('Sanitation Data'!$E$13,0,10*ROW('Sanitation Data'!E121)),NA())</f>
        <v>#N/A</v>
      </c>
      <c r="AK127" s="104" t="e">
        <f ca="true">+IF(AND(ISNUMBER(OFFSET('Sanitation Data'!$F$5,0,10*ROW('Sanitation Data'!F121))),'Data Summary'!CZ127="Yes"),100-OFFSET('Sanitation Data'!$F$5,0,10*ROW('Sanitation Data'!F121)),NA())</f>
        <v>#N/A</v>
      </c>
      <c r="AL127" s="104" t="e">
        <f ca="true">+IF(AND(ISNUMBER(OFFSET('Sanitation Data'!$F$7,0,10*ROW('Sanitation Data'!F121))),'Data Summary'!DA127="Yes"),OFFSET('Sanitation Data'!$F$7,0,10*ROW('Sanitation Data'!F121)),NA())</f>
        <v>#N/A</v>
      </c>
      <c r="AM127" s="104" t="e">
        <f ca="true">+IF(AND(ISNUMBER(OFFSET('Sanitation Data'!$F$11,0,10*ROW('Sanitation Data'!F121))),'Data Summary'!DB127="Yes"),OFFSET('Sanitation Data'!$F$11,0,10*ROW('Sanitation Data'!F121)),NA())</f>
        <v>#N/A</v>
      </c>
      <c r="AN127" s="104" t="e">
        <f ca="true">+IF(AND(ISNUMBER(OFFSET('Sanitation Data'!$F$12,0,10*ROW('Sanitation Data'!F121))),'Data Summary'!DC127="Yes"),OFFSET('Sanitation Data'!$F$12,0,10*ROW('Sanitation Data'!F121)),NA())</f>
        <v>#N/A</v>
      </c>
      <c r="AO127" s="104" t="e">
        <f ca="true">+IF(AND(ISNUMBER(OFFSET('Sanitation Data'!$F$13,0,10*ROW('Sanitation Data'!F121))),'Data Summary'!DD127="Yes"),OFFSET('Sanitation Data'!$F$13,0,10*ROW('Sanitation Data'!F121)),NA())</f>
        <v>#N/A</v>
      </c>
      <c r="AP127" s="104" t="e">
        <f ca="true">+IF(AND(ISNUMBER(OFFSET('Sanitation Data'!$G$5,0,10*ROW('Sanitation Data'!G121))),'Data Summary'!DE127="Yes"),100-OFFSET('Sanitation Data'!$G$5,0,10*ROW('Sanitation Data'!G121)),NA())</f>
        <v>#N/A</v>
      </c>
      <c r="AQ127" s="104" t="e">
        <f ca="true">+IF(AND(ISNUMBER(OFFSET('Sanitation Data'!$G$7,0,10*ROW('Sanitation Data'!G121))),'Data Summary'!DF127="Yes"),OFFSET('Sanitation Data'!$G$7,0,10*ROW('Sanitation Data'!G121)),NA())</f>
        <v>#N/A</v>
      </c>
      <c r="AR127" s="104" t="e">
        <f ca="true">+IF(AND(ISNUMBER(OFFSET('Sanitation Data'!$G$11,0,10*ROW('Sanitation Data'!G121))),'Data Summary'!DG127="Yes"),OFFSET('Sanitation Data'!$G$11,0,10*ROW('Sanitation Data'!G121)),NA())</f>
        <v>#N/A</v>
      </c>
      <c r="AS127" s="104" t="e">
        <f ca="true">+IF(AND(ISNUMBER(OFFSET('Sanitation Data'!$G$12,0,10*ROW('Sanitation Data'!G121))),'Data Summary'!DH127="Yes"),OFFSET('Sanitation Data'!$G$12,0,10*ROW('Sanitation Data'!G121)),NA())</f>
        <v>#N/A</v>
      </c>
      <c r="AT127" s="104" t="e">
        <f ca="true">+IF(AND(ISNUMBER(OFFSET('Sanitation Data'!$G$13,0,10*ROW('Sanitation Data'!G121))),'Data Summary'!DI127="Yes"),OFFSET('Sanitation Data'!$G$13,0,10*ROW('Sanitation Data'!G121)),NA())</f>
        <v>#N/A</v>
      </c>
      <c r="AU127" s="104" t="e">
        <f ca="true">+IF(AND(ISNUMBER(OFFSET('Sanitation Data'!$H$5,0,10*ROW('Sanitation Data'!H121))),'Data Summary'!DJ127="Yes"),100-OFFSET('Sanitation Data'!$H$5,0,10*ROW('Sanitation Data'!H121)),NA())</f>
        <v>#N/A</v>
      </c>
      <c r="AV127" s="104" t="e">
        <f ca="true">+IF(AND(ISNUMBER(OFFSET('Sanitation Data'!$H$7,0,10*ROW('Sanitation Data'!H121))),'Data Summary'!DK127="Yes"),OFFSET('Sanitation Data'!$H$7,0,10*ROW('Sanitation Data'!H121)),NA())</f>
        <v>#N/A</v>
      </c>
      <c r="AW127" s="104" t="e">
        <f ca="true">+IF(AND(ISNUMBER(OFFSET('Sanitation Data'!$H$11,0,10*ROW('Sanitation Data'!H121))),'Data Summary'!DL127="Yes"),OFFSET('Sanitation Data'!$H$11,0,10*ROW('Sanitation Data'!H121)),NA())</f>
        <v>#N/A</v>
      </c>
      <c r="AX127" s="104" t="e">
        <f ca="true">+IF(AND(ISNUMBER(OFFSET('Sanitation Data'!$H$12,0,10*ROW('Sanitation Data'!H121))),'Data Summary'!DM127="Yes"),OFFSET('Sanitation Data'!$H$12,0,10*ROW('Sanitation Data'!H121)),NA())</f>
        <v>#N/A</v>
      </c>
      <c r="AY127" s="104" t="e">
        <f ca="true">+IF(AND(ISNUMBER(OFFSET('Sanitation Data'!$H$13,0,10*ROW('Sanitation Data'!H121))),'Data Summary'!DN127="Yes"),OFFSET('Sanitation Data'!$H$13,0,10*ROW('Sanitation Data'!H121)),NA())</f>
        <v>#N/A</v>
      </c>
      <c r="AZ127" s="109" t="e">
        <f ca="true">+IF(AND(ISNUMBER(OFFSET('Hygiene Data'!$C$6,0,10*ROW('Hygiene Data'!C121))),'Data Summary'!DO127="Yes"),OFFSET('Hygiene Data'!$C$6,0,10*ROW('Hygiene Data'!C121)),NA())</f>
        <v>#N/A</v>
      </c>
      <c r="BA127" s="109" t="e">
        <f ca="true">+IF(AND(ISNUMBER(OFFSET('Hygiene Data'!$C$8,0,10*ROW('Hygiene Data'!C121))),'Data Summary'!DP127="Yes"),OFFSET('Hygiene Data'!$C$8,0,10*ROW('Hygiene Data'!C121)),NA())</f>
        <v>#N/A</v>
      </c>
      <c r="BB127" s="109" t="e">
        <f ca="true">+IF(AND(ISNUMBER(OFFSET('Hygiene Data'!$C$10,0,10*ROW('Hygiene Data'!C121))),'Data Summary'!DQ127="Yes"),OFFSET('Hygiene Data'!$C$10,0,10*ROW('Hygiene Data'!C121)),NA())</f>
        <v>#N/A</v>
      </c>
      <c r="BC127" s="109" t="e">
        <f ca="true">+IF(AND(ISNUMBER(OFFSET('Hygiene Data'!$D$6,0,10*ROW('Hygiene Data'!D121))),'Data Summary'!DR127="Yes"),OFFSET('Hygiene Data'!$D$6,0,10*ROW('Hygiene Data'!D121)),NA())</f>
        <v>#N/A</v>
      </c>
      <c r="BD127" s="109" t="e">
        <f ca="true">+IF(AND(ISNUMBER(OFFSET('Hygiene Data'!$D$8,0,10*ROW('Hygiene Data'!D121))),'Data Summary'!DS127="Yes"),OFFSET('Hygiene Data'!$D$8,0,10*ROW('Hygiene Data'!D121)),NA())</f>
        <v>#N/A</v>
      </c>
      <c r="BE127" s="109" t="e">
        <f ca="true">+IF(AND(ISNUMBER(OFFSET('Hygiene Data'!$D$10,0,10*ROW('Hygiene Data'!D121))),'Data Summary'!DT127="Yes"),OFFSET('Hygiene Data'!$D$10,0,10*ROW('Hygiene Data'!D121)),NA())</f>
        <v>#N/A</v>
      </c>
      <c r="BF127" s="109" t="e">
        <f ca="true">+IF(AND(ISNUMBER(OFFSET('Hygiene Data'!$E$6,0,10*ROW('Hygiene Data'!E121))),'Data Summary'!DU127="Yes"),OFFSET('Hygiene Data'!$E$6,0,10*ROW('Hygiene Data'!E121)),NA())</f>
        <v>#N/A</v>
      </c>
      <c r="BG127" s="109" t="e">
        <f ca="true">+IF(AND(ISNUMBER(OFFSET('Hygiene Data'!$E$8,0,10*ROW('Hygiene Data'!E121))),'Data Summary'!DV127="Yes"),OFFSET('Hygiene Data'!$E$8,0,10*ROW('Hygiene Data'!E121)),NA())</f>
        <v>#N/A</v>
      </c>
      <c r="BH127" s="109" t="e">
        <f ca="true">+IF(AND(ISNUMBER(OFFSET('Hygiene Data'!$E$10,0,10*ROW('Hygiene Data'!E121))),'Data Summary'!DW127="Yes"),OFFSET('Hygiene Data'!$E$10,0,10*ROW('Hygiene Data'!E121)),NA())</f>
        <v>#N/A</v>
      </c>
      <c r="BI127" s="109" t="e">
        <f ca="true">+IF(AND(ISNUMBER(OFFSET('Hygiene Data'!$F$6,0,10*ROW('Hygiene Data'!F121))),'Data Summary'!DX127="Yes"),OFFSET('Hygiene Data'!$F$6,0,10*ROW('Hygiene Data'!F121)),NA())</f>
        <v>#N/A</v>
      </c>
      <c r="BJ127" s="109" t="e">
        <f ca="true">+IF(AND(ISNUMBER(OFFSET('Hygiene Data'!$F$8,0,10*ROW('Hygiene Data'!F121))),'Data Summary'!DY127="Yes"),OFFSET('Hygiene Data'!$F$8,0,10*ROW('Hygiene Data'!F121)),NA())</f>
        <v>#N/A</v>
      </c>
      <c r="BK127" s="109" t="e">
        <f ca="true">+IF(AND(ISNUMBER(OFFSET('Hygiene Data'!$F$10,0,10*ROW('Hygiene Data'!F121))),'Data Summary'!DZ127="Yes"),OFFSET('Hygiene Data'!$F$10,0,10*ROW('Hygiene Data'!F121)),NA())</f>
        <v>#N/A</v>
      </c>
      <c r="BL127" s="109" t="e">
        <f ca="true">+IF(AND(ISNUMBER(OFFSET('Hygiene Data'!$G$6,0,10*ROW('Hygiene Data'!G121))),'Data Summary'!EA127="Yes"),OFFSET('Hygiene Data'!$G$6,0,10*ROW('Hygiene Data'!G121)),NA())</f>
        <v>#N/A</v>
      </c>
      <c r="BM127" s="109" t="e">
        <f ca="true">+IF(AND(ISNUMBER(OFFSET('Hygiene Data'!$G$8,0,10*ROW('Hygiene Data'!G121))),'Data Summary'!EB127="Yes"),OFFSET('Hygiene Data'!$G$8,0,10*ROW('Hygiene Data'!G121)),NA())</f>
        <v>#N/A</v>
      </c>
      <c r="BN127" s="109" t="e">
        <f ca="true">+IF(AND(ISNUMBER(OFFSET('Hygiene Data'!$G$10,0,10*ROW('Hygiene Data'!G121))),'Data Summary'!EC127="Yes"),OFFSET('Hygiene Data'!$G$10,0,10*ROW('Hygiene Data'!G121)),NA())</f>
        <v>#N/A</v>
      </c>
      <c r="BO127" s="109" t="e">
        <f ca="true">+IF(AND(ISNUMBER(OFFSET('Hygiene Data'!$H$6,0,10*ROW('Hygiene Data'!H121))),'Data Summary'!ED127="Yes"),OFFSET('Hygiene Data'!$H$6,0,10*ROW('Hygiene Data'!H121)),NA())</f>
        <v>#N/A</v>
      </c>
      <c r="BP127" s="109" t="e">
        <f ca="true">+IF(AND(ISNUMBER(OFFSET('Hygiene Data'!$H$8,0,10*ROW('Hygiene Data'!H121))),'Data Summary'!EE127="Yes"),OFFSET('Hygiene Data'!$H$8,0,10*ROW('Hygiene Data'!H121)),NA())</f>
        <v>#N/A</v>
      </c>
      <c r="BQ127" s="109" t="e">
        <f ca="true">+IF(AND(ISNUMBER(OFFSET('Hygiene Data'!$H$10,0,10*ROW('Hygiene Data'!H121))),'Data Summary'!EF127="Yes"),OFFSET('Hygiene Data'!$H$10,0,10*ROW('Hygiene Data'!H121)),NA())</f>
        <v>#N/A</v>
      </c>
    </row>
    <row r="128" x14ac:dyDescent="0.2">
      <c r="A128" s="57" t="e">
        <f ca="true">+IF(OFFSET('Water Data'!$B$1,0,10*ROW('Water Data'!B122))="",NA(),OFFSET('Water Data'!$B$1,0,10*ROW('Water Data'!B122)))</f>
        <v>#N/A</v>
      </c>
      <c r="B128" s="57" t="e">
        <f ca="true">+IF(OFFSET('Water Data'!$A$3,0,10*ROW('Water Data'!A125))="",NA(),OFFSET('Water Data'!$A$3,0,10*ROW('Water Data'!A125)))</f>
        <v>#N/A</v>
      </c>
      <c r="C128" s="57" t="e">
        <f ca="true">+IF(OFFSET('Water Data'!$C$3,0,10*ROW('Water Data'!C125))="",NA(),OFFSET('Water Data'!$C$3,0,10*ROW('Water Data'!C125)))</f>
        <v>#N/A</v>
      </c>
      <c r="D128" s="58" t="e">
        <f ca="true">+IF(AND(ISNUMBER(OFFSET('Water Data'!$C$5,0,10*ROW('Water Data'!C122))),'Data Summary'!BS128="Yes"),100-OFFSET('Water Data'!$C$5,0,10*ROW('Water Data'!C122)),NA())</f>
        <v>#N/A</v>
      </c>
      <c r="E128" s="58" t="e">
        <f ca="true">+IF(AND(ISNUMBER(OFFSET('Water Data'!$C$7,0,10*ROW('Water Data'!C122))),'Data Summary'!BT128="Yes"),OFFSET('Water Data'!$C$7,0,10*ROW('Water Data'!C122)),NA())</f>
        <v>#N/A</v>
      </c>
      <c r="F128" s="58" t="e">
        <f ca="true">+IF(AND(ISNUMBER(OFFSET('Water Data'!$C$10,0,10*ROW('Water Data'!C122))),'Data Summary'!BU128="Yes"),OFFSET('Water Data'!$C$10,0,10*ROW('Water Data'!C122)),NA())</f>
        <v>#N/A</v>
      </c>
      <c r="G128" s="58" t="e">
        <f ca="true">+IF(AND(ISNUMBER(OFFSET('Water Data'!$D$5,0,10*ROW('Water Data'!D122))),'Data Summary'!BV128="Yes"),100-OFFSET('Water Data'!$D$5,0,10*ROW('Water Data'!D122)),NA())</f>
        <v>#N/A</v>
      </c>
      <c r="H128" s="58" t="e">
        <f ca="true">+IF(AND(ISNUMBER(OFFSET('Water Data'!$D$7,0,10*ROW('Water Data'!D122))),'Data Summary'!BW128="Yes"),OFFSET('Water Data'!$D$7,0,10*ROW('Water Data'!D122)),NA())</f>
        <v>#N/A</v>
      </c>
      <c r="I128" s="58" t="e">
        <f ca="true">+IF(AND(ISNUMBER(OFFSET('Water Data'!$D$10,0,10*ROW('Water Data'!D122))),'Data Summary'!BX128="Yes"),OFFSET('Water Data'!$D$10,0,10*ROW('Water Data'!D122)),NA())</f>
        <v>#N/A</v>
      </c>
      <c r="J128" s="58" t="e">
        <f ca="true">+IF(AND(ISNUMBER(OFFSET('Water Data'!$E$5,0,10*ROW('Water Data'!E122))),'Data Summary'!BY128="Yes"),100-OFFSET('Water Data'!$E$5,0,10*ROW('Water Data'!E122)),NA())</f>
        <v>#N/A</v>
      </c>
      <c r="K128" s="58" t="e">
        <f ca="true">+IF(AND(ISNUMBER(OFFSET('Water Data'!$E$7,0,10*ROW('Water Data'!E122))),'Data Summary'!BZ128="Yes"),OFFSET('Water Data'!$E$7,0,10*ROW('Water Data'!E122)),NA())</f>
        <v>#N/A</v>
      </c>
      <c r="L128" s="58" t="e">
        <f ca="true">+IF(AND(ISNUMBER(OFFSET('Water Data'!$E$10,0,10*ROW('Water Data'!E122))),'Data Summary'!CA128="Yes"),OFFSET('Water Data'!$E$10,0,10*ROW('Water Data'!E122)),NA())</f>
        <v>#N/A</v>
      </c>
      <c r="M128" s="58" t="e">
        <f ca="true">+IF(AND(ISNUMBER(OFFSET('Water Data'!$F$5,0,10*ROW('Water Data'!F122))),'Data Summary'!CB128="Yes"),100-OFFSET('Water Data'!$F$5,0,10*ROW('Water Data'!F122)),NA())</f>
        <v>#N/A</v>
      </c>
      <c r="N128" s="58" t="e">
        <f ca="true">+IF(AND(ISNUMBER(OFFSET('Water Data'!$F$7,0,10*ROW('Water Data'!F122))),'Data Summary'!CC128="Yes"),OFFSET('Water Data'!$F$7,0,10*ROW('Water Data'!F122)),NA())</f>
        <v>#N/A</v>
      </c>
      <c r="O128" s="58" t="e">
        <f ca="true">+IF(AND(ISNUMBER(OFFSET('Water Data'!$F$10,0,10*ROW('Water Data'!F122))),'Data Summary'!CD128="Yes"),OFFSET('Water Data'!$F$10,0,10*ROW('Water Data'!F122)),NA())</f>
        <v>#N/A</v>
      </c>
      <c r="P128" s="58" t="e">
        <f ca="true">+IF(AND(ISNUMBER(OFFSET('Water Data'!$G$5,0,10*ROW('Water Data'!G122))),'Data Summary'!CE128="Yes"),100-OFFSET('Water Data'!$G$5,0,10*ROW('Water Data'!G122)),NA())</f>
        <v>#N/A</v>
      </c>
      <c r="Q128" s="58" t="e">
        <f ca="true">+IF(AND(ISNUMBER(OFFSET('Water Data'!$G$7,0,10*ROW('Water Data'!G122))),'Data Summary'!CF128="Yes"),OFFSET('Water Data'!$G$7,0,10*ROW('Water Data'!G122)),NA())</f>
        <v>#N/A</v>
      </c>
      <c r="R128" s="58" t="e">
        <f ca="true">+IF(AND(ISNUMBER(OFFSET('Water Data'!$G$10,0,10*ROW('Water Data'!G122))),'Data Summary'!CG128="Yes"),OFFSET('Water Data'!$G$10,0,10*ROW('Water Data'!G122)),NA())</f>
        <v>#N/A</v>
      </c>
      <c r="S128" s="58" t="e">
        <f ca="true">+IF(AND(ISNUMBER(OFFSET('Water Data'!$H$5,0,10*ROW('Water Data'!H122))),'Data Summary'!CH128="Yes"),100-OFFSET('Water Data'!$H$5,0,10*ROW('Water Data'!H122)),NA())</f>
        <v>#N/A</v>
      </c>
      <c r="T128" s="58" t="e">
        <f ca="true">+IF(AND(ISNUMBER(OFFSET('Water Data'!$H$7,0,10*ROW('Water Data'!H122))),'Data Summary'!CI128="Yes"),OFFSET('Water Data'!$H$7,0,10*ROW('Water Data'!H122)),NA())</f>
        <v>#N/A</v>
      </c>
      <c r="U128" s="58" t="e">
        <f ca="true">+IF(AND(ISNUMBER(OFFSET('Water Data'!$H$10,0,10*ROW('Water Data'!H122))),'Data Summary'!CJ128="Yes"),OFFSET('Water Data'!$H$10,0,10*ROW('Water Data'!H122)),NA())</f>
        <v>#N/A</v>
      </c>
      <c r="V128" s="104" t="e">
        <f ca="true">+IF(AND(ISNUMBER(OFFSET('Sanitation Data'!$C$5,0,10*ROW('Sanitation Data'!C122))),'Data Summary'!CK128="Yes"),100-OFFSET('Sanitation Data'!$C$5,0,10*ROW('Sanitation Data'!C122)),NA())</f>
        <v>#N/A</v>
      </c>
      <c r="W128" s="104" t="e">
        <f ca="true">+IF(AND(ISNUMBER(OFFSET('Sanitation Data'!$C$7,0,10*ROW('Sanitation Data'!C122))),'Data Summary'!CL128="Yes"),OFFSET('Sanitation Data'!$C$7,0,10*ROW('Sanitation Data'!C122)),NA())</f>
        <v>#N/A</v>
      </c>
      <c r="X128" s="104" t="e">
        <f ca="true">+IF(AND(ISNUMBER(OFFSET('Sanitation Data'!$C$11,0,10*ROW('Sanitation Data'!C122))),'Data Summary'!CM128="Yes"),OFFSET('Sanitation Data'!$C$11,0,10*ROW('Sanitation Data'!C122)),NA())</f>
        <v>#N/A</v>
      </c>
      <c r="Y128" s="104" t="e">
        <f ca="true">+IF(AND(ISNUMBER(OFFSET('Sanitation Data'!$C$12,0,10*ROW('Sanitation Data'!C122))),'Data Summary'!CN128="Yes"),OFFSET('Sanitation Data'!$C$12,0,10*ROW('Sanitation Data'!C122)),NA())</f>
        <v>#N/A</v>
      </c>
      <c r="Z128" s="104" t="e">
        <f ca="true">+IF(AND(ISNUMBER(OFFSET('Sanitation Data'!$C$13,0,10*ROW('Sanitation Data'!C122))),'Data Summary'!CO128="Yes"),OFFSET('Sanitation Data'!$C$13,0,10*ROW('Sanitation Data'!C122)),NA())</f>
        <v>#N/A</v>
      </c>
      <c r="AA128" s="104" t="e">
        <f ca="true">+IF(AND(ISNUMBER(OFFSET('Sanitation Data'!$D$5,0,10*ROW('Sanitation Data'!D122))),'Data Summary'!CP128="Yes"),100-OFFSET('Sanitation Data'!$D$5,0,10*ROW('Sanitation Data'!D122)),NA())</f>
        <v>#N/A</v>
      </c>
      <c r="AB128" s="104" t="e">
        <f ca="true">+IF(AND(ISNUMBER(OFFSET('Sanitation Data'!$D$7,0,10*ROW('Sanitation Data'!D122))),'Data Summary'!CQ128="Yes"),OFFSET('Sanitation Data'!$D$7,0,10*ROW('Sanitation Data'!D122)),NA())</f>
        <v>#N/A</v>
      </c>
      <c r="AC128" s="104" t="e">
        <f ca="true">+IF(AND(ISNUMBER(OFFSET('Sanitation Data'!$D$11,0,10*ROW('Sanitation Data'!D122))),'Data Summary'!CR128="Yes"),OFFSET('Sanitation Data'!$D$11,0,10*ROW('Sanitation Data'!D122)),NA())</f>
        <v>#N/A</v>
      </c>
      <c r="AD128" s="104" t="e">
        <f ca="true">+IF(AND(ISNUMBER(OFFSET('Sanitation Data'!$D$12,0,10*ROW('Sanitation Data'!D122))),'Data Summary'!CS128="Yes"),OFFSET('Sanitation Data'!$D$12,0,10*ROW('Sanitation Data'!D122)),NA())</f>
        <v>#N/A</v>
      </c>
      <c r="AE128" s="104" t="e">
        <f ca="true">+IF(AND(ISNUMBER(OFFSET('Sanitation Data'!$D$13,0,10*ROW('Sanitation Data'!D122))),'Data Summary'!CT128="Yes"),OFFSET('Sanitation Data'!$D$13,0,10*ROW('Sanitation Data'!D122)),NA())</f>
        <v>#N/A</v>
      </c>
      <c r="AF128" s="104" t="e">
        <f ca="true">+IF(AND(ISNUMBER(OFFSET('Sanitation Data'!$E$5,0,10*ROW('Sanitation Data'!E122))),'Data Summary'!CU128="Yes"),100-OFFSET('Sanitation Data'!$E$5,0,10*ROW('Sanitation Data'!E122)),NA())</f>
        <v>#N/A</v>
      </c>
      <c r="AG128" s="104" t="e">
        <f ca="true">+IF(AND(ISNUMBER(OFFSET('Sanitation Data'!$E$7,0,10*ROW('Sanitation Data'!E122))),'Data Summary'!CV128="Yes"),OFFSET('Sanitation Data'!$E$7,0,10*ROW('Sanitation Data'!E122)),NA())</f>
        <v>#N/A</v>
      </c>
      <c r="AH128" s="104" t="e">
        <f ca="true">+IF(AND(ISNUMBER(OFFSET('Sanitation Data'!$E$11,0,10*ROW('Sanitation Data'!E122))),'Data Summary'!CW128="Yes"),OFFSET('Sanitation Data'!$E$11,0,10*ROW('Sanitation Data'!E122)),NA())</f>
        <v>#N/A</v>
      </c>
      <c r="AI128" s="104" t="e">
        <f ca="true">+IF(AND(ISNUMBER(OFFSET('Sanitation Data'!$E$12,0,10*ROW('Sanitation Data'!E122))),'Data Summary'!CX128="Yes"),OFFSET('Sanitation Data'!$E$12,0,10*ROW('Sanitation Data'!E122)),NA())</f>
        <v>#N/A</v>
      </c>
      <c r="AJ128" s="104" t="e">
        <f ca="true">+IF(AND(ISNUMBER(OFFSET('Sanitation Data'!$E$13,0,10*ROW('Sanitation Data'!E122))),'Data Summary'!CY128="Yes"),OFFSET('Sanitation Data'!$E$13,0,10*ROW('Sanitation Data'!E122)),NA())</f>
        <v>#N/A</v>
      </c>
      <c r="AK128" s="104" t="e">
        <f ca="true">+IF(AND(ISNUMBER(OFFSET('Sanitation Data'!$F$5,0,10*ROW('Sanitation Data'!F122))),'Data Summary'!CZ128="Yes"),100-OFFSET('Sanitation Data'!$F$5,0,10*ROW('Sanitation Data'!F122)),NA())</f>
        <v>#N/A</v>
      </c>
      <c r="AL128" s="104" t="e">
        <f ca="true">+IF(AND(ISNUMBER(OFFSET('Sanitation Data'!$F$7,0,10*ROW('Sanitation Data'!F122))),'Data Summary'!DA128="Yes"),OFFSET('Sanitation Data'!$F$7,0,10*ROW('Sanitation Data'!F122)),NA())</f>
        <v>#N/A</v>
      </c>
      <c r="AM128" s="104" t="e">
        <f ca="true">+IF(AND(ISNUMBER(OFFSET('Sanitation Data'!$F$11,0,10*ROW('Sanitation Data'!F122))),'Data Summary'!DB128="Yes"),OFFSET('Sanitation Data'!$F$11,0,10*ROW('Sanitation Data'!F122)),NA())</f>
        <v>#N/A</v>
      </c>
      <c r="AN128" s="104" t="e">
        <f ca="true">+IF(AND(ISNUMBER(OFFSET('Sanitation Data'!$F$12,0,10*ROW('Sanitation Data'!F122))),'Data Summary'!DC128="Yes"),OFFSET('Sanitation Data'!$F$12,0,10*ROW('Sanitation Data'!F122)),NA())</f>
        <v>#N/A</v>
      </c>
      <c r="AO128" s="104" t="e">
        <f ca="true">+IF(AND(ISNUMBER(OFFSET('Sanitation Data'!$F$13,0,10*ROW('Sanitation Data'!F122))),'Data Summary'!DD128="Yes"),OFFSET('Sanitation Data'!$F$13,0,10*ROW('Sanitation Data'!F122)),NA())</f>
        <v>#N/A</v>
      </c>
      <c r="AP128" s="104" t="e">
        <f ca="true">+IF(AND(ISNUMBER(OFFSET('Sanitation Data'!$G$5,0,10*ROW('Sanitation Data'!G122))),'Data Summary'!DE128="Yes"),100-OFFSET('Sanitation Data'!$G$5,0,10*ROW('Sanitation Data'!G122)),NA())</f>
        <v>#N/A</v>
      </c>
      <c r="AQ128" s="104" t="e">
        <f ca="true">+IF(AND(ISNUMBER(OFFSET('Sanitation Data'!$G$7,0,10*ROW('Sanitation Data'!G122))),'Data Summary'!DF128="Yes"),OFFSET('Sanitation Data'!$G$7,0,10*ROW('Sanitation Data'!G122)),NA())</f>
        <v>#N/A</v>
      </c>
      <c r="AR128" s="104" t="e">
        <f ca="true">+IF(AND(ISNUMBER(OFFSET('Sanitation Data'!$G$11,0,10*ROW('Sanitation Data'!G122))),'Data Summary'!DG128="Yes"),OFFSET('Sanitation Data'!$G$11,0,10*ROW('Sanitation Data'!G122)),NA())</f>
        <v>#N/A</v>
      </c>
      <c r="AS128" s="104" t="e">
        <f ca="true">+IF(AND(ISNUMBER(OFFSET('Sanitation Data'!$G$12,0,10*ROW('Sanitation Data'!G122))),'Data Summary'!DH128="Yes"),OFFSET('Sanitation Data'!$G$12,0,10*ROW('Sanitation Data'!G122)),NA())</f>
        <v>#N/A</v>
      </c>
      <c r="AT128" s="104" t="e">
        <f ca="true">+IF(AND(ISNUMBER(OFFSET('Sanitation Data'!$G$13,0,10*ROW('Sanitation Data'!G122))),'Data Summary'!DI128="Yes"),OFFSET('Sanitation Data'!$G$13,0,10*ROW('Sanitation Data'!G122)),NA())</f>
        <v>#N/A</v>
      </c>
      <c r="AU128" s="104" t="e">
        <f ca="true">+IF(AND(ISNUMBER(OFFSET('Sanitation Data'!$H$5,0,10*ROW('Sanitation Data'!H122))),'Data Summary'!DJ128="Yes"),100-OFFSET('Sanitation Data'!$H$5,0,10*ROW('Sanitation Data'!H122)),NA())</f>
        <v>#N/A</v>
      </c>
      <c r="AV128" s="104" t="e">
        <f ca="true">+IF(AND(ISNUMBER(OFFSET('Sanitation Data'!$H$7,0,10*ROW('Sanitation Data'!H122))),'Data Summary'!DK128="Yes"),OFFSET('Sanitation Data'!$H$7,0,10*ROW('Sanitation Data'!H122)),NA())</f>
        <v>#N/A</v>
      </c>
      <c r="AW128" s="104" t="e">
        <f ca="true">+IF(AND(ISNUMBER(OFFSET('Sanitation Data'!$H$11,0,10*ROW('Sanitation Data'!H122))),'Data Summary'!DL128="Yes"),OFFSET('Sanitation Data'!$H$11,0,10*ROW('Sanitation Data'!H122)),NA())</f>
        <v>#N/A</v>
      </c>
      <c r="AX128" s="104" t="e">
        <f ca="true">+IF(AND(ISNUMBER(OFFSET('Sanitation Data'!$H$12,0,10*ROW('Sanitation Data'!H122))),'Data Summary'!DM128="Yes"),OFFSET('Sanitation Data'!$H$12,0,10*ROW('Sanitation Data'!H122)),NA())</f>
        <v>#N/A</v>
      </c>
      <c r="AY128" s="104" t="e">
        <f ca="true">+IF(AND(ISNUMBER(OFFSET('Sanitation Data'!$H$13,0,10*ROW('Sanitation Data'!H122))),'Data Summary'!DN128="Yes"),OFFSET('Sanitation Data'!$H$13,0,10*ROW('Sanitation Data'!H122)),NA())</f>
        <v>#N/A</v>
      </c>
      <c r="AZ128" s="109" t="e">
        <f ca="true">+IF(AND(ISNUMBER(OFFSET('Hygiene Data'!$C$6,0,10*ROW('Hygiene Data'!C122))),'Data Summary'!DO128="Yes"),OFFSET('Hygiene Data'!$C$6,0,10*ROW('Hygiene Data'!C122)),NA())</f>
        <v>#N/A</v>
      </c>
      <c r="BA128" s="109" t="e">
        <f ca="true">+IF(AND(ISNUMBER(OFFSET('Hygiene Data'!$C$8,0,10*ROW('Hygiene Data'!C122))),'Data Summary'!DP128="Yes"),OFFSET('Hygiene Data'!$C$8,0,10*ROW('Hygiene Data'!C122)),NA())</f>
        <v>#N/A</v>
      </c>
      <c r="BB128" s="109" t="e">
        <f ca="true">+IF(AND(ISNUMBER(OFFSET('Hygiene Data'!$C$10,0,10*ROW('Hygiene Data'!C122))),'Data Summary'!DQ128="Yes"),OFFSET('Hygiene Data'!$C$10,0,10*ROW('Hygiene Data'!C122)),NA())</f>
        <v>#N/A</v>
      </c>
      <c r="BC128" s="109" t="e">
        <f ca="true">+IF(AND(ISNUMBER(OFFSET('Hygiene Data'!$D$6,0,10*ROW('Hygiene Data'!D122))),'Data Summary'!DR128="Yes"),OFFSET('Hygiene Data'!$D$6,0,10*ROW('Hygiene Data'!D122)),NA())</f>
        <v>#N/A</v>
      </c>
      <c r="BD128" s="109" t="e">
        <f ca="true">+IF(AND(ISNUMBER(OFFSET('Hygiene Data'!$D$8,0,10*ROW('Hygiene Data'!D122))),'Data Summary'!DS128="Yes"),OFFSET('Hygiene Data'!$D$8,0,10*ROW('Hygiene Data'!D122)),NA())</f>
        <v>#N/A</v>
      </c>
      <c r="BE128" s="109" t="e">
        <f ca="true">+IF(AND(ISNUMBER(OFFSET('Hygiene Data'!$D$10,0,10*ROW('Hygiene Data'!D122))),'Data Summary'!DT128="Yes"),OFFSET('Hygiene Data'!$D$10,0,10*ROW('Hygiene Data'!D122)),NA())</f>
        <v>#N/A</v>
      </c>
      <c r="BF128" s="109" t="e">
        <f ca="true">+IF(AND(ISNUMBER(OFFSET('Hygiene Data'!$E$6,0,10*ROW('Hygiene Data'!E122))),'Data Summary'!DU128="Yes"),OFFSET('Hygiene Data'!$E$6,0,10*ROW('Hygiene Data'!E122)),NA())</f>
        <v>#N/A</v>
      </c>
      <c r="BG128" s="109" t="e">
        <f ca="true">+IF(AND(ISNUMBER(OFFSET('Hygiene Data'!$E$8,0,10*ROW('Hygiene Data'!E122))),'Data Summary'!DV128="Yes"),OFFSET('Hygiene Data'!$E$8,0,10*ROW('Hygiene Data'!E122)),NA())</f>
        <v>#N/A</v>
      </c>
      <c r="BH128" s="109" t="e">
        <f ca="true">+IF(AND(ISNUMBER(OFFSET('Hygiene Data'!$E$10,0,10*ROW('Hygiene Data'!E122))),'Data Summary'!DW128="Yes"),OFFSET('Hygiene Data'!$E$10,0,10*ROW('Hygiene Data'!E122)),NA())</f>
        <v>#N/A</v>
      </c>
      <c r="BI128" s="109" t="e">
        <f ca="true">+IF(AND(ISNUMBER(OFFSET('Hygiene Data'!$F$6,0,10*ROW('Hygiene Data'!F122))),'Data Summary'!DX128="Yes"),OFFSET('Hygiene Data'!$F$6,0,10*ROW('Hygiene Data'!F122)),NA())</f>
        <v>#N/A</v>
      </c>
      <c r="BJ128" s="109" t="e">
        <f ca="true">+IF(AND(ISNUMBER(OFFSET('Hygiene Data'!$F$8,0,10*ROW('Hygiene Data'!F122))),'Data Summary'!DY128="Yes"),OFFSET('Hygiene Data'!$F$8,0,10*ROW('Hygiene Data'!F122)),NA())</f>
        <v>#N/A</v>
      </c>
      <c r="BK128" s="109" t="e">
        <f ca="true">+IF(AND(ISNUMBER(OFFSET('Hygiene Data'!$F$10,0,10*ROW('Hygiene Data'!F122))),'Data Summary'!DZ128="Yes"),OFFSET('Hygiene Data'!$F$10,0,10*ROW('Hygiene Data'!F122)),NA())</f>
        <v>#N/A</v>
      </c>
      <c r="BL128" s="109" t="e">
        <f ca="true">+IF(AND(ISNUMBER(OFFSET('Hygiene Data'!$G$6,0,10*ROW('Hygiene Data'!G122))),'Data Summary'!EA128="Yes"),OFFSET('Hygiene Data'!$G$6,0,10*ROW('Hygiene Data'!G122)),NA())</f>
        <v>#N/A</v>
      </c>
      <c r="BM128" s="109" t="e">
        <f ca="true">+IF(AND(ISNUMBER(OFFSET('Hygiene Data'!$G$8,0,10*ROW('Hygiene Data'!G122))),'Data Summary'!EB128="Yes"),OFFSET('Hygiene Data'!$G$8,0,10*ROW('Hygiene Data'!G122)),NA())</f>
        <v>#N/A</v>
      </c>
      <c r="BN128" s="109" t="e">
        <f ca="true">+IF(AND(ISNUMBER(OFFSET('Hygiene Data'!$G$10,0,10*ROW('Hygiene Data'!G122))),'Data Summary'!EC128="Yes"),OFFSET('Hygiene Data'!$G$10,0,10*ROW('Hygiene Data'!G122)),NA())</f>
        <v>#N/A</v>
      </c>
      <c r="BO128" s="109" t="e">
        <f ca="true">+IF(AND(ISNUMBER(OFFSET('Hygiene Data'!$H$6,0,10*ROW('Hygiene Data'!H122))),'Data Summary'!ED128="Yes"),OFFSET('Hygiene Data'!$H$6,0,10*ROW('Hygiene Data'!H122)),NA())</f>
        <v>#N/A</v>
      </c>
      <c r="BP128" s="109" t="e">
        <f ca="true">+IF(AND(ISNUMBER(OFFSET('Hygiene Data'!$H$8,0,10*ROW('Hygiene Data'!H122))),'Data Summary'!EE128="Yes"),OFFSET('Hygiene Data'!$H$8,0,10*ROW('Hygiene Data'!H122)),NA())</f>
        <v>#N/A</v>
      </c>
      <c r="BQ128" s="109" t="e">
        <f ca="true">+IF(AND(ISNUMBER(OFFSET('Hygiene Data'!$H$10,0,10*ROW('Hygiene Data'!H122))),'Data Summary'!EF128="Yes"),OFFSET('Hygiene Data'!$H$10,0,10*ROW('Hygiene Data'!H122)),NA())</f>
        <v>#N/A</v>
      </c>
    </row>
    <row r="129" x14ac:dyDescent="0.2">
      <c r="A129" s="57" t="e">
        <f ca="true">+IF(OFFSET('Water Data'!$B$1,0,10*ROW('Water Data'!B123))="",NA(),OFFSET('Water Data'!$B$1,0,10*ROW('Water Data'!B123)))</f>
        <v>#N/A</v>
      </c>
      <c r="B129" s="57" t="e">
        <f ca="true">+IF(OFFSET('Water Data'!$A$3,0,10*ROW('Water Data'!A126))="",NA(),OFFSET('Water Data'!$A$3,0,10*ROW('Water Data'!A126)))</f>
        <v>#N/A</v>
      </c>
      <c r="C129" s="57" t="e">
        <f ca="true">+IF(OFFSET('Water Data'!$C$3,0,10*ROW('Water Data'!C126))="",NA(),OFFSET('Water Data'!$C$3,0,10*ROW('Water Data'!C126)))</f>
        <v>#N/A</v>
      </c>
      <c r="D129" s="58" t="e">
        <f ca="true">+IF(AND(ISNUMBER(OFFSET('Water Data'!$C$5,0,10*ROW('Water Data'!C123))),'Data Summary'!BS129="Yes"),100-OFFSET('Water Data'!$C$5,0,10*ROW('Water Data'!C123)),NA())</f>
        <v>#N/A</v>
      </c>
      <c r="E129" s="58" t="e">
        <f ca="true">+IF(AND(ISNUMBER(OFFSET('Water Data'!$C$7,0,10*ROW('Water Data'!C123))),'Data Summary'!BT129="Yes"),OFFSET('Water Data'!$C$7,0,10*ROW('Water Data'!C123)),NA())</f>
        <v>#N/A</v>
      </c>
      <c r="F129" s="58" t="e">
        <f ca="true">+IF(AND(ISNUMBER(OFFSET('Water Data'!$C$10,0,10*ROW('Water Data'!C123))),'Data Summary'!BU129="Yes"),OFFSET('Water Data'!$C$10,0,10*ROW('Water Data'!C123)),NA())</f>
        <v>#N/A</v>
      </c>
      <c r="G129" s="58" t="e">
        <f ca="true">+IF(AND(ISNUMBER(OFFSET('Water Data'!$D$5,0,10*ROW('Water Data'!D123))),'Data Summary'!BV129="Yes"),100-OFFSET('Water Data'!$D$5,0,10*ROW('Water Data'!D123)),NA())</f>
        <v>#N/A</v>
      </c>
      <c r="H129" s="58" t="e">
        <f ca="true">+IF(AND(ISNUMBER(OFFSET('Water Data'!$D$7,0,10*ROW('Water Data'!D123))),'Data Summary'!BW129="Yes"),OFFSET('Water Data'!$D$7,0,10*ROW('Water Data'!D123)),NA())</f>
        <v>#N/A</v>
      </c>
      <c r="I129" s="58" t="e">
        <f ca="true">+IF(AND(ISNUMBER(OFFSET('Water Data'!$D$10,0,10*ROW('Water Data'!D123))),'Data Summary'!BX129="Yes"),OFFSET('Water Data'!$D$10,0,10*ROW('Water Data'!D123)),NA())</f>
        <v>#N/A</v>
      </c>
      <c r="J129" s="58" t="e">
        <f ca="true">+IF(AND(ISNUMBER(OFFSET('Water Data'!$E$5,0,10*ROW('Water Data'!E123))),'Data Summary'!BY129="Yes"),100-OFFSET('Water Data'!$E$5,0,10*ROW('Water Data'!E123)),NA())</f>
        <v>#N/A</v>
      </c>
      <c r="K129" s="58" t="e">
        <f ca="true">+IF(AND(ISNUMBER(OFFSET('Water Data'!$E$7,0,10*ROW('Water Data'!E123))),'Data Summary'!BZ129="Yes"),OFFSET('Water Data'!$E$7,0,10*ROW('Water Data'!E123)),NA())</f>
        <v>#N/A</v>
      </c>
      <c r="L129" s="58" t="e">
        <f ca="true">+IF(AND(ISNUMBER(OFFSET('Water Data'!$E$10,0,10*ROW('Water Data'!E123))),'Data Summary'!CA129="Yes"),OFFSET('Water Data'!$E$10,0,10*ROW('Water Data'!E123)),NA())</f>
        <v>#N/A</v>
      </c>
      <c r="M129" s="58" t="e">
        <f ca="true">+IF(AND(ISNUMBER(OFFSET('Water Data'!$F$5,0,10*ROW('Water Data'!F123))),'Data Summary'!CB129="Yes"),100-OFFSET('Water Data'!$F$5,0,10*ROW('Water Data'!F123)),NA())</f>
        <v>#N/A</v>
      </c>
      <c r="N129" s="58" t="e">
        <f ca="true">+IF(AND(ISNUMBER(OFFSET('Water Data'!$F$7,0,10*ROW('Water Data'!F123))),'Data Summary'!CC129="Yes"),OFFSET('Water Data'!$F$7,0,10*ROW('Water Data'!F123)),NA())</f>
        <v>#N/A</v>
      </c>
      <c r="O129" s="58" t="e">
        <f ca="true">+IF(AND(ISNUMBER(OFFSET('Water Data'!$F$10,0,10*ROW('Water Data'!F123))),'Data Summary'!CD129="Yes"),OFFSET('Water Data'!$F$10,0,10*ROW('Water Data'!F123)),NA())</f>
        <v>#N/A</v>
      </c>
      <c r="P129" s="58" t="e">
        <f ca="true">+IF(AND(ISNUMBER(OFFSET('Water Data'!$G$5,0,10*ROW('Water Data'!G123))),'Data Summary'!CE129="Yes"),100-OFFSET('Water Data'!$G$5,0,10*ROW('Water Data'!G123)),NA())</f>
        <v>#N/A</v>
      </c>
      <c r="Q129" s="58" t="e">
        <f ca="true">+IF(AND(ISNUMBER(OFFSET('Water Data'!$G$7,0,10*ROW('Water Data'!G123))),'Data Summary'!CF129="Yes"),OFFSET('Water Data'!$G$7,0,10*ROW('Water Data'!G123)),NA())</f>
        <v>#N/A</v>
      </c>
      <c r="R129" s="58" t="e">
        <f ca="true">+IF(AND(ISNUMBER(OFFSET('Water Data'!$G$10,0,10*ROW('Water Data'!G123))),'Data Summary'!CG129="Yes"),OFFSET('Water Data'!$G$10,0,10*ROW('Water Data'!G123)),NA())</f>
        <v>#N/A</v>
      </c>
      <c r="S129" s="58" t="e">
        <f ca="true">+IF(AND(ISNUMBER(OFFSET('Water Data'!$H$5,0,10*ROW('Water Data'!H123))),'Data Summary'!CH129="Yes"),100-OFFSET('Water Data'!$H$5,0,10*ROW('Water Data'!H123)),NA())</f>
        <v>#N/A</v>
      </c>
      <c r="T129" s="58" t="e">
        <f ca="true">+IF(AND(ISNUMBER(OFFSET('Water Data'!$H$7,0,10*ROW('Water Data'!H123))),'Data Summary'!CI129="Yes"),OFFSET('Water Data'!$H$7,0,10*ROW('Water Data'!H123)),NA())</f>
        <v>#N/A</v>
      </c>
      <c r="U129" s="58" t="e">
        <f ca="true">+IF(AND(ISNUMBER(OFFSET('Water Data'!$H$10,0,10*ROW('Water Data'!H123))),'Data Summary'!CJ129="Yes"),OFFSET('Water Data'!$H$10,0,10*ROW('Water Data'!H123)),NA())</f>
        <v>#N/A</v>
      </c>
      <c r="V129" s="104" t="e">
        <f ca="true">+IF(AND(ISNUMBER(OFFSET('Sanitation Data'!$C$5,0,10*ROW('Sanitation Data'!C123))),'Data Summary'!CK129="Yes"),100-OFFSET('Sanitation Data'!$C$5,0,10*ROW('Sanitation Data'!C123)),NA())</f>
        <v>#N/A</v>
      </c>
      <c r="W129" s="104" t="e">
        <f ca="true">+IF(AND(ISNUMBER(OFFSET('Sanitation Data'!$C$7,0,10*ROW('Sanitation Data'!C123))),'Data Summary'!CL129="Yes"),OFFSET('Sanitation Data'!$C$7,0,10*ROW('Sanitation Data'!C123)),NA())</f>
        <v>#N/A</v>
      </c>
      <c r="X129" s="104" t="e">
        <f ca="true">+IF(AND(ISNUMBER(OFFSET('Sanitation Data'!$C$11,0,10*ROW('Sanitation Data'!C123))),'Data Summary'!CM129="Yes"),OFFSET('Sanitation Data'!$C$11,0,10*ROW('Sanitation Data'!C123)),NA())</f>
        <v>#N/A</v>
      </c>
      <c r="Y129" s="104" t="e">
        <f ca="true">+IF(AND(ISNUMBER(OFFSET('Sanitation Data'!$C$12,0,10*ROW('Sanitation Data'!C123))),'Data Summary'!CN129="Yes"),OFFSET('Sanitation Data'!$C$12,0,10*ROW('Sanitation Data'!C123)),NA())</f>
        <v>#N/A</v>
      </c>
      <c r="Z129" s="104" t="e">
        <f ca="true">+IF(AND(ISNUMBER(OFFSET('Sanitation Data'!$C$13,0,10*ROW('Sanitation Data'!C123))),'Data Summary'!CO129="Yes"),OFFSET('Sanitation Data'!$C$13,0,10*ROW('Sanitation Data'!C123)),NA())</f>
        <v>#N/A</v>
      </c>
      <c r="AA129" s="104" t="e">
        <f ca="true">+IF(AND(ISNUMBER(OFFSET('Sanitation Data'!$D$5,0,10*ROW('Sanitation Data'!D123))),'Data Summary'!CP129="Yes"),100-OFFSET('Sanitation Data'!$D$5,0,10*ROW('Sanitation Data'!D123)),NA())</f>
        <v>#N/A</v>
      </c>
      <c r="AB129" s="104" t="e">
        <f ca="true">+IF(AND(ISNUMBER(OFFSET('Sanitation Data'!$D$7,0,10*ROW('Sanitation Data'!D123))),'Data Summary'!CQ129="Yes"),OFFSET('Sanitation Data'!$D$7,0,10*ROW('Sanitation Data'!D123)),NA())</f>
        <v>#N/A</v>
      </c>
      <c r="AC129" s="104" t="e">
        <f ca="true">+IF(AND(ISNUMBER(OFFSET('Sanitation Data'!$D$11,0,10*ROW('Sanitation Data'!D123))),'Data Summary'!CR129="Yes"),OFFSET('Sanitation Data'!$D$11,0,10*ROW('Sanitation Data'!D123)),NA())</f>
        <v>#N/A</v>
      </c>
      <c r="AD129" s="104" t="e">
        <f ca="true">+IF(AND(ISNUMBER(OFFSET('Sanitation Data'!$D$12,0,10*ROW('Sanitation Data'!D123))),'Data Summary'!CS129="Yes"),OFFSET('Sanitation Data'!$D$12,0,10*ROW('Sanitation Data'!D123)),NA())</f>
        <v>#N/A</v>
      </c>
      <c r="AE129" s="104" t="e">
        <f ca="true">+IF(AND(ISNUMBER(OFFSET('Sanitation Data'!$D$13,0,10*ROW('Sanitation Data'!D123))),'Data Summary'!CT129="Yes"),OFFSET('Sanitation Data'!$D$13,0,10*ROW('Sanitation Data'!D123)),NA())</f>
        <v>#N/A</v>
      </c>
      <c r="AF129" s="104" t="e">
        <f ca="true">+IF(AND(ISNUMBER(OFFSET('Sanitation Data'!$E$5,0,10*ROW('Sanitation Data'!E123))),'Data Summary'!CU129="Yes"),100-OFFSET('Sanitation Data'!$E$5,0,10*ROW('Sanitation Data'!E123)),NA())</f>
        <v>#N/A</v>
      </c>
      <c r="AG129" s="104" t="e">
        <f ca="true">+IF(AND(ISNUMBER(OFFSET('Sanitation Data'!$E$7,0,10*ROW('Sanitation Data'!E123))),'Data Summary'!CV129="Yes"),OFFSET('Sanitation Data'!$E$7,0,10*ROW('Sanitation Data'!E123)),NA())</f>
        <v>#N/A</v>
      </c>
      <c r="AH129" s="104" t="e">
        <f ca="true">+IF(AND(ISNUMBER(OFFSET('Sanitation Data'!$E$11,0,10*ROW('Sanitation Data'!E123))),'Data Summary'!CW129="Yes"),OFFSET('Sanitation Data'!$E$11,0,10*ROW('Sanitation Data'!E123)),NA())</f>
        <v>#N/A</v>
      </c>
      <c r="AI129" s="104" t="e">
        <f ca="true">+IF(AND(ISNUMBER(OFFSET('Sanitation Data'!$E$12,0,10*ROW('Sanitation Data'!E123))),'Data Summary'!CX129="Yes"),OFFSET('Sanitation Data'!$E$12,0,10*ROW('Sanitation Data'!E123)),NA())</f>
        <v>#N/A</v>
      </c>
      <c r="AJ129" s="104" t="e">
        <f ca="true">+IF(AND(ISNUMBER(OFFSET('Sanitation Data'!$E$13,0,10*ROW('Sanitation Data'!E123))),'Data Summary'!CY129="Yes"),OFFSET('Sanitation Data'!$E$13,0,10*ROW('Sanitation Data'!E123)),NA())</f>
        <v>#N/A</v>
      </c>
      <c r="AK129" s="104" t="e">
        <f ca="true">+IF(AND(ISNUMBER(OFFSET('Sanitation Data'!$F$5,0,10*ROW('Sanitation Data'!F123))),'Data Summary'!CZ129="Yes"),100-OFFSET('Sanitation Data'!$F$5,0,10*ROW('Sanitation Data'!F123)),NA())</f>
        <v>#N/A</v>
      </c>
      <c r="AL129" s="104" t="e">
        <f ca="true">+IF(AND(ISNUMBER(OFFSET('Sanitation Data'!$F$7,0,10*ROW('Sanitation Data'!F123))),'Data Summary'!DA129="Yes"),OFFSET('Sanitation Data'!$F$7,0,10*ROW('Sanitation Data'!F123)),NA())</f>
        <v>#N/A</v>
      </c>
      <c r="AM129" s="104" t="e">
        <f ca="true">+IF(AND(ISNUMBER(OFFSET('Sanitation Data'!$F$11,0,10*ROW('Sanitation Data'!F123))),'Data Summary'!DB129="Yes"),OFFSET('Sanitation Data'!$F$11,0,10*ROW('Sanitation Data'!F123)),NA())</f>
        <v>#N/A</v>
      </c>
      <c r="AN129" s="104" t="e">
        <f ca="true">+IF(AND(ISNUMBER(OFFSET('Sanitation Data'!$F$12,0,10*ROW('Sanitation Data'!F123))),'Data Summary'!DC129="Yes"),OFFSET('Sanitation Data'!$F$12,0,10*ROW('Sanitation Data'!F123)),NA())</f>
        <v>#N/A</v>
      </c>
      <c r="AO129" s="104" t="e">
        <f ca="true">+IF(AND(ISNUMBER(OFFSET('Sanitation Data'!$F$13,0,10*ROW('Sanitation Data'!F123))),'Data Summary'!DD129="Yes"),OFFSET('Sanitation Data'!$F$13,0,10*ROW('Sanitation Data'!F123)),NA())</f>
        <v>#N/A</v>
      </c>
      <c r="AP129" s="104" t="e">
        <f ca="true">+IF(AND(ISNUMBER(OFFSET('Sanitation Data'!$G$5,0,10*ROW('Sanitation Data'!G123))),'Data Summary'!DE129="Yes"),100-OFFSET('Sanitation Data'!$G$5,0,10*ROW('Sanitation Data'!G123)),NA())</f>
        <v>#N/A</v>
      </c>
      <c r="AQ129" s="104" t="e">
        <f ca="true">+IF(AND(ISNUMBER(OFFSET('Sanitation Data'!$G$7,0,10*ROW('Sanitation Data'!G123))),'Data Summary'!DF129="Yes"),OFFSET('Sanitation Data'!$G$7,0,10*ROW('Sanitation Data'!G123)),NA())</f>
        <v>#N/A</v>
      </c>
      <c r="AR129" s="104" t="e">
        <f ca="true">+IF(AND(ISNUMBER(OFFSET('Sanitation Data'!$G$11,0,10*ROW('Sanitation Data'!G123))),'Data Summary'!DG129="Yes"),OFFSET('Sanitation Data'!$G$11,0,10*ROW('Sanitation Data'!G123)),NA())</f>
        <v>#N/A</v>
      </c>
      <c r="AS129" s="104" t="e">
        <f ca="true">+IF(AND(ISNUMBER(OFFSET('Sanitation Data'!$G$12,0,10*ROW('Sanitation Data'!G123))),'Data Summary'!DH129="Yes"),OFFSET('Sanitation Data'!$G$12,0,10*ROW('Sanitation Data'!G123)),NA())</f>
        <v>#N/A</v>
      </c>
      <c r="AT129" s="104" t="e">
        <f ca="true">+IF(AND(ISNUMBER(OFFSET('Sanitation Data'!$G$13,0,10*ROW('Sanitation Data'!G123))),'Data Summary'!DI129="Yes"),OFFSET('Sanitation Data'!$G$13,0,10*ROW('Sanitation Data'!G123)),NA())</f>
        <v>#N/A</v>
      </c>
      <c r="AU129" s="104" t="e">
        <f ca="true">+IF(AND(ISNUMBER(OFFSET('Sanitation Data'!$H$5,0,10*ROW('Sanitation Data'!H123))),'Data Summary'!DJ129="Yes"),100-OFFSET('Sanitation Data'!$H$5,0,10*ROW('Sanitation Data'!H123)),NA())</f>
        <v>#N/A</v>
      </c>
      <c r="AV129" s="104" t="e">
        <f ca="true">+IF(AND(ISNUMBER(OFFSET('Sanitation Data'!$H$7,0,10*ROW('Sanitation Data'!H123))),'Data Summary'!DK129="Yes"),OFFSET('Sanitation Data'!$H$7,0,10*ROW('Sanitation Data'!H123)),NA())</f>
        <v>#N/A</v>
      </c>
      <c r="AW129" s="104" t="e">
        <f ca="true">+IF(AND(ISNUMBER(OFFSET('Sanitation Data'!$H$11,0,10*ROW('Sanitation Data'!H123))),'Data Summary'!DL129="Yes"),OFFSET('Sanitation Data'!$H$11,0,10*ROW('Sanitation Data'!H123)),NA())</f>
        <v>#N/A</v>
      </c>
      <c r="AX129" s="104" t="e">
        <f ca="true">+IF(AND(ISNUMBER(OFFSET('Sanitation Data'!$H$12,0,10*ROW('Sanitation Data'!H123))),'Data Summary'!DM129="Yes"),OFFSET('Sanitation Data'!$H$12,0,10*ROW('Sanitation Data'!H123)),NA())</f>
        <v>#N/A</v>
      </c>
      <c r="AY129" s="104" t="e">
        <f ca="true">+IF(AND(ISNUMBER(OFFSET('Sanitation Data'!$H$13,0,10*ROW('Sanitation Data'!H123))),'Data Summary'!DN129="Yes"),OFFSET('Sanitation Data'!$H$13,0,10*ROW('Sanitation Data'!H123)),NA())</f>
        <v>#N/A</v>
      </c>
      <c r="AZ129" s="109" t="e">
        <f ca="true">+IF(AND(ISNUMBER(OFFSET('Hygiene Data'!$C$6,0,10*ROW('Hygiene Data'!C123))),'Data Summary'!DO129="Yes"),OFFSET('Hygiene Data'!$C$6,0,10*ROW('Hygiene Data'!C123)),NA())</f>
        <v>#N/A</v>
      </c>
      <c r="BA129" s="109" t="e">
        <f ca="true">+IF(AND(ISNUMBER(OFFSET('Hygiene Data'!$C$8,0,10*ROW('Hygiene Data'!C123))),'Data Summary'!DP129="Yes"),OFFSET('Hygiene Data'!$C$8,0,10*ROW('Hygiene Data'!C123)),NA())</f>
        <v>#N/A</v>
      </c>
      <c r="BB129" s="109" t="e">
        <f ca="true">+IF(AND(ISNUMBER(OFFSET('Hygiene Data'!$C$10,0,10*ROW('Hygiene Data'!C123))),'Data Summary'!DQ129="Yes"),OFFSET('Hygiene Data'!$C$10,0,10*ROW('Hygiene Data'!C123)),NA())</f>
        <v>#N/A</v>
      </c>
      <c r="BC129" s="109" t="e">
        <f ca="true">+IF(AND(ISNUMBER(OFFSET('Hygiene Data'!$D$6,0,10*ROW('Hygiene Data'!D123))),'Data Summary'!DR129="Yes"),OFFSET('Hygiene Data'!$D$6,0,10*ROW('Hygiene Data'!D123)),NA())</f>
        <v>#N/A</v>
      </c>
      <c r="BD129" s="109" t="e">
        <f ca="true">+IF(AND(ISNUMBER(OFFSET('Hygiene Data'!$D$8,0,10*ROW('Hygiene Data'!D123))),'Data Summary'!DS129="Yes"),OFFSET('Hygiene Data'!$D$8,0,10*ROW('Hygiene Data'!D123)),NA())</f>
        <v>#N/A</v>
      </c>
      <c r="BE129" s="109" t="e">
        <f ca="true">+IF(AND(ISNUMBER(OFFSET('Hygiene Data'!$D$10,0,10*ROW('Hygiene Data'!D123))),'Data Summary'!DT129="Yes"),OFFSET('Hygiene Data'!$D$10,0,10*ROW('Hygiene Data'!D123)),NA())</f>
        <v>#N/A</v>
      </c>
      <c r="BF129" s="109" t="e">
        <f ca="true">+IF(AND(ISNUMBER(OFFSET('Hygiene Data'!$E$6,0,10*ROW('Hygiene Data'!E123))),'Data Summary'!DU129="Yes"),OFFSET('Hygiene Data'!$E$6,0,10*ROW('Hygiene Data'!E123)),NA())</f>
        <v>#N/A</v>
      </c>
      <c r="BG129" s="109" t="e">
        <f ca="true">+IF(AND(ISNUMBER(OFFSET('Hygiene Data'!$E$8,0,10*ROW('Hygiene Data'!E123))),'Data Summary'!DV129="Yes"),OFFSET('Hygiene Data'!$E$8,0,10*ROW('Hygiene Data'!E123)),NA())</f>
        <v>#N/A</v>
      </c>
      <c r="BH129" s="109" t="e">
        <f ca="true">+IF(AND(ISNUMBER(OFFSET('Hygiene Data'!$E$10,0,10*ROW('Hygiene Data'!E123))),'Data Summary'!DW129="Yes"),OFFSET('Hygiene Data'!$E$10,0,10*ROW('Hygiene Data'!E123)),NA())</f>
        <v>#N/A</v>
      </c>
      <c r="BI129" s="109" t="e">
        <f ca="true">+IF(AND(ISNUMBER(OFFSET('Hygiene Data'!$F$6,0,10*ROW('Hygiene Data'!F123))),'Data Summary'!DX129="Yes"),OFFSET('Hygiene Data'!$F$6,0,10*ROW('Hygiene Data'!F123)),NA())</f>
        <v>#N/A</v>
      </c>
      <c r="BJ129" s="109" t="e">
        <f ca="true">+IF(AND(ISNUMBER(OFFSET('Hygiene Data'!$F$8,0,10*ROW('Hygiene Data'!F123))),'Data Summary'!DY129="Yes"),OFFSET('Hygiene Data'!$F$8,0,10*ROW('Hygiene Data'!F123)),NA())</f>
        <v>#N/A</v>
      </c>
      <c r="BK129" s="109" t="e">
        <f ca="true">+IF(AND(ISNUMBER(OFFSET('Hygiene Data'!$F$10,0,10*ROW('Hygiene Data'!F123))),'Data Summary'!DZ129="Yes"),OFFSET('Hygiene Data'!$F$10,0,10*ROW('Hygiene Data'!F123)),NA())</f>
        <v>#N/A</v>
      </c>
      <c r="BL129" s="109" t="e">
        <f ca="true">+IF(AND(ISNUMBER(OFFSET('Hygiene Data'!$G$6,0,10*ROW('Hygiene Data'!G123))),'Data Summary'!EA129="Yes"),OFFSET('Hygiene Data'!$G$6,0,10*ROW('Hygiene Data'!G123)),NA())</f>
        <v>#N/A</v>
      </c>
      <c r="BM129" s="109" t="e">
        <f ca="true">+IF(AND(ISNUMBER(OFFSET('Hygiene Data'!$G$8,0,10*ROW('Hygiene Data'!G123))),'Data Summary'!EB129="Yes"),OFFSET('Hygiene Data'!$G$8,0,10*ROW('Hygiene Data'!G123)),NA())</f>
        <v>#N/A</v>
      </c>
      <c r="BN129" s="109" t="e">
        <f ca="true">+IF(AND(ISNUMBER(OFFSET('Hygiene Data'!$G$10,0,10*ROW('Hygiene Data'!G123))),'Data Summary'!EC129="Yes"),OFFSET('Hygiene Data'!$G$10,0,10*ROW('Hygiene Data'!G123)),NA())</f>
        <v>#N/A</v>
      </c>
      <c r="BO129" s="109" t="e">
        <f ca="true">+IF(AND(ISNUMBER(OFFSET('Hygiene Data'!$H$6,0,10*ROW('Hygiene Data'!H123))),'Data Summary'!ED129="Yes"),OFFSET('Hygiene Data'!$H$6,0,10*ROW('Hygiene Data'!H123)),NA())</f>
        <v>#N/A</v>
      </c>
      <c r="BP129" s="109" t="e">
        <f ca="true">+IF(AND(ISNUMBER(OFFSET('Hygiene Data'!$H$8,0,10*ROW('Hygiene Data'!H123))),'Data Summary'!EE129="Yes"),OFFSET('Hygiene Data'!$H$8,0,10*ROW('Hygiene Data'!H123)),NA())</f>
        <v>#N/A</v>
      </c>
      <c r="BQ129" s="109" t="e">
        <f ca="true">+IF(AND(ISNUMBER(OFFSET('Hygiene Data'!$H$10,0,10*ROW('Hygiene Data'!H123))),'Data Summary'!EF129="Yes"),OFFSET('Hygiene Data'!$H$10,0,10*ROW('Hygiene Data'!H123)),NA())</f>
        <v>#N/A</v>
      </c>
    </row>
    <row r="130" x14ac:dyDescent="0.2">
      <c r="A130" s="57" t="e">
        <f ca="true">+IF(OFFSET('Water Data'!$B$1,0,10*ROW('Water Data'!B124))="",NA(),OFFSET('Water Data'!$B$1,0,10*ROW('Water Data'!B124)))</f>
        <v>#N/A</v>
      </c>
      <c r="B130" s="57" t="e">
        <f ca="true">+IF(OFFSET('Water Data'!$A$3,0,10*ROW('Water Data'!A127))="",NA(),OFFSET('Water Data'!$A$3,0,10*ROW('Water Data'!A127)))</f>
        <v>#N/A</v>
      </c>
      <c r="C130" s="57" t="e">
        <f ca="true">+IF(OFFSET('Water Data'!$C$3,0,10*ROW('Water Data'!C127))="",NA(),OFFSET('Water Data'!$C$3,0,10*ROW('Water Data'!C127)))</f>
        <v>#N/A</v>
      </c>
      <c r="D130" s="58" t="e">
        <f ca="true">+IF(AND(ISNUMBER(OFFSET('Water Data'!$C$5,0,10*ROW('Water Data'!C124))),'Data Summary'!BS130="Yes"),100-OFFSET('Water Data'!$C$5,0,10*ROW('Water Data'!C124)),NA())</f>
        <v>#N/A</v>
      </c>
      <c r="E130" s="58" t="e">
        <f ca="true">+IF(AND(ISNUMBER(OFFSET('Water Data'!$C$7,0,10*ROW('Water Data'!C124))),'Data Summary'!BT130="Yes"),OFFSET('Water Data'!$C$7,0,10*ROW('Water Data'!C124)),NA())</f>
        <v>#N/A</v>
      </c>
      <c r="F130" s="58" t="e">
        <f ca="true">+IF(AND(ISNUMBER(OFFSET('Water Data'!$C$10,0,10*ROW('Water Data'!C124))),'Data Summary'!BU130="Yes"),OFFSET('Water Data'!$C$10,0,10*ROW('Water Data'!C124)),NA())</f>
        <v>#N/A</v>
      </c>
      <c r="G130" s="58" t="e">
        <f ca="true">+IF(AND(ISNUMBER(OFFSET('Water Data'!$D$5,0,10*ROW('Water Data'!D124))),'Data Summary'!BV130="Yes"),100-OFFSET('Water Data'!$D$5,0,10*ROW('Water Data'!D124)),NA())</f>
        <v>#N/A</v>
      </c>
      <c r="H130" s="58" t="e">
        <f ca="true">+IF(AND(ISNUMBER(OFFSET('Water Data'!$D$7,0,10*ROW('Water Data'!D124))),'Data Summary'!BW130="Yes"),OFFSET('Water Data'!$D$7,0,10*ROW('Water Data'!D124)),NA())</f>
        <v>#N/A</v>
      </c>
      <c r="I130" s="58" t="e">
        <f ca="true">+IF(AND(ISNUMBER(OFFSET('Water Data'!$D$10,0,10*ROW('Water Data'!D124))),'Data Summary'!BX130="Yes"),OFFSET('Water Data'!$D$10,0,10*ROW('Water Data'!D124)),NA())</f>
        <v>#N/A</v>
      </c>
      <c r="J130" s="58" t="e">
        <f ca="true">+IF(AND(ISNUMBER(OFFSET('Water Data'!$E$5,0,10*ROW('Water Data'!E124))),'Data Summary'!BY130="Yes"),100-OFFSET('Water Data'!$E$5,0,10*ROW('Water Data'!E124)),NA())</f>
        <v>#N/A</v>
      </c>
      <c r="K130" s="58" t="e">
        <f ca="true">+IF(AND(ISNUMBER(OFFSET('Water Data'!$E$7,0,10*ROW('Water Data'!E124))),'Data Summary'!BZ130="Yes"),OFFSET('Water Data'!$E$7,0,10*ROW('Water Data'!E124)),NA())</f>
        <v>#N/A</v>
      </c>
      <c r="L130" s="58" t="e">
        <f ca="true">+IF(AND(ISNUMBER(OFFSET('Water Data'!$E$10,0,10*ROW('Water Data'!E124))),'Data Summary'!CA130="Yes"),OFFSET('Water Data'!$E$10,0,10*ROW('Water Data'!E124)),NA())</f>
        <v>#N/A</v>
      </c>
      <c r="M130" s="58" t="e">
        <f ca="true">+IF(AND(ISNUMBER(OFFSET('Water Data'!$F$5,0,10*ROW('Water Data'!F124))),'Data Summary'!CB130="Yes"),100-OFFSET('Water Data'!$F$5,0,10*ROW('Water Data'!F124)),NA())</f>
        <v>#N/A</v>
      </c>
      <c r="N130" s="58" t="e">
        <f ca="true">+IF(AND(ISNUMBER(OFFSET('Water Data'!$F$7,0,10*ROW('Water Data'!F124))),'Data Summary'!CC130="Yes"),OFFSET('Water Data'!$F$7,0,10*ROW('Water Data'!F124)),NA())</f>
        <v>#N/A</v>
      </c>
      <c r="O130" s="58" t="e">
        <f ca="true">+IF(AND(ISNUMBER(OFFSET('Water Data'!$F$10,0,10*ROW('Water Data'!F124))),'Data Summary'!CD130="Yes"),OFFSET('Water Data'!$F$10,0,10*ROW('Water Data'!F124)),NA())</f>
        <v>#N/A</v>
      </c>
      <c r="P130" s="58" t="e">
        <f ca="true">+IF(AND(ISNUMBER(OFFSET('Water Data'!$G$5,0,10*ROW('Water Data'!G124))),'Data Summary'!CE130="Yes"),100-OFFSET('Water Data'!$G$5,0,10*ROW('Water Data'!G124)),NA())</f>
        <v>#N/A</v>
      </c>
      <c r="Q130" s="58" t="e">
        <f ca="true">+IF(AND(ISNUMBER(OFFSET('Water Data'!$G$7,0,10*ROW('Water Data'!G124))),'Data Summary'!CF130="Yes"),OFFSET('Water Data'!$G$7,0,10*ROW('Water Data'!G124)),NA())</f>
        <v>#N/A</v>
      </c>
      <c r="R130" s="58" t="e">
        <f ca="true">+IF(AND(ISNUMBER(OFFSET('Water Data'!$G$10,0,10*ROW('Water Data'!G124))),'Data Summary'!CG130="Yes"),OFFSET('Water Data'!$G$10,0,10*ROW('Water Data'!G124)),NA())</f>
        <v>#N/A</v>
      </c>
      <c r="S130" s="58" t="e">
        <f ca="true">+IF(AND(ISNUMBER(OFFSET('Water Data'!$H$5,0,10*ROW('Water Data'!H124))),'Data Summary'!CH130="Yes"),100-OFFSET('Water Data'!$H$5,0,10*ROW('Water Data'!H124)),NA())</f>
        <v>#N/A</v>
      </c>
      <c r="T130" s="58" t="e">
        <f ca="true">+IF(AND(ISNUMBER(OFFSET('Water Data'!$H$7,0,10*ROW('Water Data'!H124))),'Data Summary'!CI130="Yes"),OFFSET('Water Data'!$H$7,0,10*ROW('Water Data'!H124)),NA())</f>
        <v>#N/A</v>
      </c>
      <c r="U130" s="58" t="e">
        <f ca="true">+IF(AND(ISNUMBER(OFFSET('Water Data'!$H$10,0,10*ROW('Water Data'!H124))),'Data Summary'!CJ130="Yes"),OFFSET('Water Data'!$H$10,0,10*ROW('Water Data'!H124)),NA())</f>
        <v>#N/A</v>
      </c>
      <c r="V130" s="104" t="e">
        <f ca="true">+IF(AND(ISNUMBER(OFFSET('Sanitation Data'!$C$5,0,10*ROW('Sanitation Data'!C124))),'Data Summary'!CK130="Yes"),100-OFFSET('Sanitation Data'!$C$5,0,10*ROW('Sanitation Data'!C124)),NA())</f>
        <v>#N/A</v>
      </c>
      <c r="W130" s="104" t="e">
        <f ca="true">+IF(AND(ISNUMBER(OFFSET('Sanitation Data'!$C$7,0,10*ROW('Sanitation Data'!C124))),'Data Summary'!CL130="Yes"),OFFSET('Sanitation Data'!$C$7,0,10*ROW('Sanitation Data'!C124)),NA())</f>
        <v>#N/A</v>
      </c>
      <c r="X130" s="104" t="e">
        <f ca="true">+IF(AND(ISNUMBER(OFFSET('Sanitation Data'!$C$11,0,10*ROW('Sanitation Data'!C124))),'Data Summary'!CM130="Yes"),OFFSET('Sanitation Data'!$C$11,0,10*ROW('Sanitation Data'!C124)),NA())</f>
        <v>#N/A</v>
      </c>
      <c r="Y130" s="104" t="e">
        <f ca="true">+IF(AND(ISNUMBER(OFFSET('Sanitation Data'!$C$12,0,10*ROW('Sanitation Data'!C124))),'Data Summary'!CN130="Yes"),OFFSET('Sanitation Data'!$C$12,0,10*ROW('Sanitation Data'!C124)),NA())</f>
        <v>#N/A</v>
      </c>
      <c r="Z130" s="104" t="e">
        <f ca="true">+IF(AND(ISNUMBER(OFFSET('Sanitation Data'!$C$13,0,10*ROW('Sanitation Data'!C124))),'Data Summary'!CO130="Yes"),OFFSET('Sanitation Data'!$C$13,0,10*ROW('Sanitation Data'!C124)),NA())</f>
        <v>#N/A</v>
      </c>
      <c r="AA130" s="104" t="e">
        <f ca="true">+IF(AND(ISNUMBER(OFFSET('Sanitation Data'!$D$5,0,10*ROW('Sanitation Data'!D124))),'Data Summary'!CP130="Yes"),100-OFFSET('Sanitation Data'!$D$5,0,10*ROW('Sanitation Data'!D124)),NA())</f>
        <v>#N/A</v>
      </c>
      <c r="AB130" s="104" t="e">
        <f ca="true">+IF(AND(ISNUMBER(OFFSET('Sanitation Data'!$D$7,0,10*ROW('Sanitation Data'!D124))),'Data Summary'!CQ130="Yes"),OFFSET('Sanitation Data'!$D$7,0,10*ROW('Sanitation Data'!D124)),NA())</f>
        <v>#N/A</v>
      </c>
      <c r="AC130" s="104" t="e">
        <f ca="true">+IF(AND(ISNUMBER(OFFSET('Sanitation Data'!$D$11,0,10*ROW('Sanitation Data'!D124))),'Data Summary'!CR130="Yes"),OFFSET('Sanitation Data'!$D$11,0,10*ROW('Sanitation Data'!D124)),NA())</f>
        <v>#N/A</v>
      </c>
      <c r="AD130" s="104" t="e">
        <f ca="true">+IF(AND(ISNUMBER(OFFSET('Sanitation Data'!$D$12,0,10*ROW('Sanitation Data'!D124))),'Data Summary'!CS130="Yes"),OFFSET('Sanitation Data'!$D$12,0,10*ROW('Sanitation Data'!D124)),NA())</f>
        <v>#N/A</v>
      </c>
      <c r="AE130" s="104" t="e">
        <f ca="true">+IF(AND(ISNUMBER(OFFSET('Sanitation Data'!$D$13,0,10*ROW('Sanitation Data'!D124))),'Data Summary'!CT130="Yes"),OFFSET('Sanitation Data'!$D$13,0,10*ROW('Sanitation Data'!D124)),NA())</f>
        <v>#N/A</v>
      </c>
      <c r="AF130" s="104" t="e">
        <f ca="true">+IF(AND(ISNUMBER(OFFSET('Sanitation Data'!$E$5,0,10*ROW('Sanitation Data'!E124))),'Data Summary'!CU130="Yes"),100-OFFSET('Sanitation Data'!$E$5,0,10*ROW('Sanitation Data'!E124)),NA())</f>
        <v>#N/A</v>
      </c>
      <c r="AG130" s="104" t="e">
        <f ca="true">+IF(AND(ISNUMBER(OFFSET('Sanitation Data'!$E$7,0,10*ROW('Sanitation Data'!E124))),'Data Summary'!CV130="Yes"),OFFSET('Sanitation Data'!$E$7,0,10*ROW('Sanitation Data'!E124)),NA())</f>
        <v>#N/A</v>
      </c>
      <c r="AH130" s="104" t="e">
        <f ca="true">+IF(AND(ISNUMBER(OFFSET('Sanitation Data'!$E$11,0,10*ROW('Sanitation Data'!E124))),'Data Summary'!CW130="Yes"),OFFSET('Sanitation Data'!$E$11,0,10*ROW('Sanitation Data'!E124)),NA())</f>
        <v>#N/A</v>
      </c>
      <c r="AI130" s="104" t="e">
        <f ca="true">+IF(AND(ISNUMBER(OFFSET('Sanitation Data'!$E$12,0,10*ROW('Sanitation Data'!E124))),'Data Summary'!CX130="Yes"),OFFSET('Sanitation Data'!$E$12,0,10*ROW('Sanitation Data'!E124)),NA())</f>
        <v>#N/A</v>
      </c>
      <c r="AJ130" s="104" t="e">
        <f ca="true">+IF(AND(ISNUMBER(OFFSET('Sanitation Data'!$E$13,0,10*ROW('Sanitation Data'!E124))),'Data Summary'!CY130="Yes"),OFFSET('Sanitation Data'!$E$13,0,10*ROW('Sanitation Data'!E124)),NA())</f>
        <v>#N/A</v>
      </c>
      <c r="AK130" s="104" t="e">
        <f ca="true">+IF(AND(ISNUMBER(OFFSET('Sanitation Data'!$F$5,0,10*ROW('Sanitation Data'!F124))),'Data Summary'!CZ130="Yes"),100-OFFSET('Sanitation Data'!$F$5,0,10*ROW('Sanitation Data'!F124)),NA())</f>
        <v>#N/A</v>
      </c>
      <c r="AL130" s="104" t="e">
        <f ca="true">+IF(AND(ISNUMBER(OFFSET('Sanitation Data'!$F$7,0,10*ROW('Sanitation Data'!F124))),'Data Summary'!DA130="Yes"),OFFSET('Sanitation Data'!$F$7,0,10*ROW('Sanitation Data'!F124)),NA())</f>
        <v>#N/A</v>
      </c>
      <c r="AM130" s="104" t="e">
        <f ca="true">+IF(AND(ISNUMBER(OFFSET('Sanitation Data'!$F$11,0,10*ROW('Sanitation Data'!F124))),'Data Summary'!DB130="Yes"),OFFSET('Sanitation Data'!$F$11,0,10*ROW('Sanitation Data'!F124)),NA())</f>
        <v>#N/A</v>
      </c>
      <c r="AN130" s="104" t="e">
        <f ca="true">+IF(AND(ISNUMBER(OFFSET('Sanitation Data'!$F$12,0,10*ROW('Sanitation Data'!F124))),'Data Summary'!DC130="Yes"),OFFSET('Sanitation Data'!$F$12,0,10*ROW('Sanitation Data'!F124)),NA())</f>
        <v>#N/A</v>
      </c>
      <c r="AO130" s="104" t="e">
        <f ca="true">+IF(AND(ISNUMBER(OFFSET('Sanitation Data'!$F$13,0,10*ROW('Sanitation Data'!F124))),'Data Summary'!DD130="Yes"),OFFSET('Sanitation Data'!$F$13,0,10*ROW('Sanitation Data'!F124)),NA())</f>
        <v>#N/A</v>
      </c>
      <c r="AP130" s="104" t="e">
        <f ca="true">+IF(AND(ISNUMBER(OFFSET('Sanitation Data'!$G$5,0,10*ROW('Sanitation Data'!G124))),'Data Summary'!DE130="Yes"),100-OFFSET('Sanitation Data'!$G$5,0,10*ROW('Sanitation Data'!G124)),NA())</f>
        <v>#N/A</v>
      </c>
      <c r="AQ130" s="104" t="e">
        <f ca="true">+IF(AND(ISNUMBER(OFFSET('Sanitation Data'!$G$7,0,10*ROW('Sanitation Data'!G124))),'Data Summary'!DF130="Yes"),OFFSET('Sanitation Data'!$G$7,0,10*ROW('Sanitation Data'!G124)),NA())</f>
        <v>#N/A</v>
      </c>
      <c r="AR130" s="104" t="e">
        <f ca="true">+IF(AND(ISNUMBER(OFFSET('Sanitation Data'!$G$11,0,10*ROW('Sanitation Data'!G124))),'Data Summary'!DG130="Yes"),OFFSET('Sanitation Data'!$G$11,0,10*ROW('Sanitation Data'!G124)),NA())</f>
        <v>#N/A</v>
      </c>
      <c r="AS130" s="104" t="e">
        <f ca="true">+IF(AND(ISNUMBER(OFFSET('Sanitation Data'!$G$12,0,10*ROW('Sanitation Data'!G124))),'Data Summary'!DH130="Yes"),OFFSET('Sanitation Data'!$G$12,0,10*ROW('Sanitation Data'!G124)),NA())</f>
        <v>#N/A</v>
      </c>
      <c r="AT130" s="104" t="e">
        <f ca="true">+IF(AND(ISNUMBER(OFFSET('Sanitation Data'!$G$13,0,10*ROW('Sanitation Data'!G124))),'Data Summary'!DI130="Yes"),OFFSET('Sanitation Data'!$G$13,0,10*ROW('Sanitation Data'!G124)),NA())</f>
        <v>#N/A</v>
      </c>
      <c r="AU130" s="104" t="e">
        <f ca="true">+IF(AND(ISNUMBER(OFFSET('Sanitation Data'!$H$5,0,10*ROW('Sanitation Data'!H124))),'Data Summary'!DJ130="Yes"),100-OFFSET('Sanitation Data'!$H$5,0,10*ROW('Sanitation Data'!H124)),NA())</f>
        <v>#N/A</v>
      </c>
      <c r="AV130" s="104" t="e">
        <f ca="true">+IF(AND(ISNUMBER(OFFSET('Sanitation Data'!$H$7,0,10*ROW('Sanitation Data'!H124))),'Data Summary'!DK130="Yes"),OFFSET('Sanitation Data'!$H$7,0,10*ROW('Sanitation Data'!H124)),NA())</f>
        <v>#N/A</v>
      </c>
      <c r="AW130" s="104" t="e">
        <f ca="true">+IF(AND(ISNUMBER(OFFSET('Sanitation Data'!$H$11,0,10*ROW('Sanitation Data'!H124))),'Data Summary'!DL130="Yes"),OFFSET('Sanitation Data'!$H$11,0,10*ROW('Sanitation Data'!H124)),NA())</f>
        <v>#N/A</v>
      </c>
      <c r="AX130" s="104" t="e">
        <f ca="true">+IF(AND(ISNUMBER(OFFSET('Sanitation Data'!$H$12,0,10*ROW('Sanitation Data'!H124))),'Data Summary'!DM130="Yes"),OFFSET('Sanitation Data'!$H$12,0,10*ROW('Sanitation Data'!H124)),NA())</f>
        <v>#N/A</v>
      </c>
      <c r="AY130" s="104" t="e">
        <f ca="true">+IF(AND(ISNUMBER(OFFSET('Sanitation Data'!$H$13,0,10*ROW('Sanitation Data'!H124))),'Data Summary'!DN130="Yes"),OFFSET('Sanitation Data'!$H$13,0,10*ROW('Sanitation Data'!H124)),NA())</f>
        <v>#N/A</v>
      </c>
      <c r="AZ130" s="109" t="e">
        <f ca="true">+IF(AND(ISNUMBER(OFFSET('Hygiene Data'!$C$6,0,10*ROW('Hygiene Data'!C124))),'Data Summary'!DO130="Yes"),OFFSET('Hygiene Data'!$C$6,0,10*ROW('Hygiene Data'!C124)),NA())</f>
        <v>#N/A</v>
      </c>
      <c r="BA130" s="109" t="e">
        <f ca="true">+IF(AND(ISNUMBER(OFFSET('Hygiene Data'!$C$8,0,10*ROW('Hygiene Data'!C124))),'Data Summary'!DP130="Yes"),OFFSET('Hygiene Data'!$C$8,0,10*ROW('Hygiene Data'!C124)),NA())</f>
        <v>#N/A</v>
      </c>
      <c r="BB130" s="109" t="e">
        <f ca="true">+IF(AND(ISNUMBER(OFFSET('Hygiene Data'!$C$10,0,10*ROW('Hygiene Data'!C124))),'Data Summary'!DQ130="Yes"),OFFSET('Hygiene Data'!$C$10,0,10*ROW('Hygiene Data'!C124)),NA())</f>
        <v>#N/A</v>
      </c>
      <c r="BC130" s="109" t="e">
        <f ca="true">+IF(AND(ISNUMBER(OFFSET('Hygiene Data'!$D$6,0,10*ROW('Hygiene Data'!D124))),'Data Summary'!DR130="Yes"),OFFSET('Hygiene Data'!$D$6,0,10*ROW('Hygiene Data'!D124)),NA())</f>
        <v>#N/A</v>
      </c>
      <c r="BD130" s="109" t="e">
        <f ca="true">+IF(AND(ISNUMBER(OFFSET('Hygiene Data'!$D$8,0,10*ROW('Hygiene Data'!D124))),'Data Summary'!DS130="Yes"),OFFSET('Hygiene Data'!$D$8,0,10*ROW('Hygiene Data'!D124)),NA())</f>
        <v>#N/A</v>
      </c>
      <c r="BE130" s="109" t="e">
        <f ca="true">+IF(AND(ISNUMBER(OFFSET('Hygiene Data'!$D$10,0,10*ROW('Hygiene Data'!D124))),'Data Summary'!DT130="Yes"),OFFSET('Hygiene Data'!$D$10,0,10*ROW('Hygiene Data'!D124)),NA())</f>
        <v>#N/A</v>
      </c>
      <c r="BF130" s="109" t="e">
        <f ca="true">+IF(AND(ISNUMBER(OFFSET('Hygiene Data'!$E$6,0,10*ROW('Hygiene Data'!E124))),'Data Summary'!DU130="Yes"),OFFSET('Hygiene Data'!$E$6,0,10*ROW('Hygiene Data'!E124)),NA())</f>
        <v>#N/A</v>
      </c>
      <c r="BG130" s="109" t="e">
        <f ca="true">+IF(AND(ISNUMBER(OFFSET('Hygiene Data'!$E$8,0,10*ROW('Hygiene Data'!E124))),'Data Summary'!DV130="Yes"),OFFSET('Hygiene Data'!$E$8,0,10*ROW('Hygiene Data'!E124)),NA())</f>
        <v>#N/A</v>
      </c>
      <c r="BH130" s="109" t="e">
        <f ca="true">+IF(AND(ISNUMBER(OFFSET('Hygiene Data'!$E$10,0,10*ROW('Hygiene Data'!E124))),'Data Summary'!DW130="Yes"),OFFSET('Hygiene Data'!$E$10,0,10*ROW('Hygiene Data'!E124)),NA())</f>
        <v>#N/A</v>
      </c>
      <c r="BI130" s="109" t="e">
        <f ca="true">+IF(AND(ISNUMBER(OFFSET('Hygiene Data'!$F$6,0,10*ROW('Hygiene Data'!F124))),'Data Summary'!DX130="Yes"),OFFSET('Hygiene Data'!$F$6,0,10*ROW('Hygiene Data'!F124)),NA())</f>
        <v>#N/A</v>
      </c>
      <c r="BJ130" s="109" t="e">
        <f ca="true">+IF(AND(ISNUMBER(OFFSET('Hygiene Data'!$F$8,0,10*ROW('Hygiene Data'!F124))),'Data Summary'!DY130="Yes"),OFFSET('Hygiene Data'!$F$8,0,10*ROW('Hygiene Data'!F124)),NA())</f>
        <v>#N/A</v>
      </c>
      <c r="BK130" s="109" t="e">
        <f ca="true">+IF(AND(ISNUMBER(OFFSET('Hygiene Data'!$F$10,0,10*ROW('Hygiene Data'!F124))),'Data Summary'!DZ130="Yes"),OFFSET('Hygiene Data'!$F$10,0,10*ROW('Hygiene Data'!F124)),NA())</f>
        <v>#N/A</v>
      </c>
      <c r="BL130" s="109" t="e">
        <f ca="true">+IF(AND(ISNUMBER(OFFSET('Hygiene Data'!$G$6,0,10*ROW('Hygiene Data'!G124))),'Data Summary'!EA130="Yes"),OFFSET('Hygiene Data'!$G$6,0,10*ROW('Hygiene Data'!G124)),NA())</f>
        <v>#N/A</v>
      </c>
      <c r="BM130" s="109" t="e">
        <f ca="true">+IF(AND(ISNUMBER(OFFSET('Hygiene Data'!$G$8,0,10*ROW('Hygiene Data'!G124))),'Data Summary'!EB130="Yes"),OFFSET('Hygiene Data'!$G$8,0,10*ROW('Hygiene Data'!G124)),NA())</f>
        <v>#N/A</v>
      </c>
      <c r="BN130" s="109" t="e">
        <f ca="true">+IF(AND(ISNUMBER(OFFSET('Hygiene Data'!$G$10,0,10*ROW('Hygiene Data'!G124))),'Data Summary'!EC130="Yes"),OFFSET('Hygiene Data'!$G$10,0,10*ROW('Hygiene Data'!G124)),NA())</f>
        <v>#N/A</v>
      </c>
      <c r="BO130" s="109" t="e">
        <f ca="true">+IF(AND(ISNUMBER(OFFSET('Hygiene Data'!$H$6,0,10*ROW('Hygiene Data'!H124))),'Data Summary'!ED130="Yes"),OFFSET('Hygiene Data'!$H$6,0,10*ROW('Hygiene Data'!H124)),NA())</f>
        <v>#N/A</v>
      </c>
      <c r="BP130" s="109" t="e">
        <f ca="true">+IF(AND(ISNUMBER(OFFSET('Hygiene Data'!$H$8,0,10*ROW('Hygiene Data'!H124))),'Data Summary'!EE130="Yes"),OFFSET('Hygiene Data'!$H$8,0,10*ROW('Hygiene Data'!H124)),NA())</f>
        <v>#N/A</v>
      </c>
      <c r="BQ130" s="109" t="e">
        <f ca="true">+IF(AND(ISNUMBER(OFFSET('Hygiene Data'!$H$10,0,10*ROW('Hygiene Data'!H124))),'Data Summary'!EF130="Yes"),OFFSET('Hygiene Data'!$H$10,0,10*ROW('Hygiene Data'!H124)),NA())</f>
        <v>#N/A</v>
      </c>
    </row>
    <row r="131" x14ac:dyDescent="0.2">
      <c r="A131" s="57" t="e">
        <f ca="true">+IF(OFFSET('Water Data'!$B$1,0,10*ROW('Water Data'!B125))="",NA(),OFFSET('Water Data'!$B$1,0,10*ROW('Water Data'!B125)))</f>
        <v>#N/A</v>
      </c>
      <c r="B131" s="57" t="e">
        <f ca="true">+IF(OFFSET('Water Data'!$A$3,0,10*ROW('Water Data'!A128))="",NA(),OFFSET('Water Data'!$A$3,0,10*ROW('Water Data'!A128)))</f>
        <v>#N/A</v>
      </c>
      <c r="C131" s="57" t="e">
        <f ca="true">+IF(OFFSET('Water Data'!$C$3,0,10*ROW('Water Data'!C128))="",NA(),OFFSET('Water Data'!$C$3,0,10*ROW('Water Data'!C128)))</f>
        <v>#N/A</v>
      </c>
      <c r="D131" s="58" t="e">
        <f ca="true">+IF(AND(ISNUMBER(OFFSET('Water Data'!$C$5,0,10*ROW('Water Data'!C125))),'Data Summary'!BS131="Yes"),100-OFFSET('Water Data'!$C$5,0,10*ROW('Water Data'!C125)),NA())</f>
        <v>#N/A</v>
      </c>
      <c r="E131" s="58" t="e">
        <f ca="true">+IF(AND(ISNUMBER(OFFSET('Water Data'!$C$7,0,10*ROW('Water Data'!C125))),'Data Summary'!BT131="Yes"),OFFSET('Water Data'!$C$7,0,10*ROW('Water Data'!C125)),NA())</f>
        <v>#N/A</v>
      </c>
      <c r="F131" s="58" t="e">
        <f ca="true">+IF(AND(ISNUMBER(OFFSET('Water Data'!$C$10,0,10*ROW('Water Data'!C125))),'Data Summary'!BU131="Yes"),OFFSET('Water Data'!$C$10,0,10*ROW('Water Data'!C125)),NA())</f>
        <v>#N/A</v>
      </c>
      <c r="G131" s="58" t="e">
        <f ca="true">+IF(AND(ISNUMBER(OFFSET('Water Data'!$D$5,0,10*ROW('Water Data'!D125))),'Data Summary'!BV131="Yes"),100-OFFSET('Water Data'!$D$5,0,10*ROW('Water Data'!D125)),NA())</f>
        <v>#N/A</v>
      </c>
      <c r="H131" s="58" t="e">
        <f ca="true">+IF(AND(ISNUMBER(OFFSET('Water Data'!$D$7,0,10*ROW('Water Data'!D125))),'Data Summary'!BW131="Yes"),OFFSET('Water Data'!$D$7,0,10*ROW('Water Data'!D125)),NA())</f>
        <v>#N/A</v>
      </c>
      <c r="I131" s="58" t="e">
        <f ca="true">+IF(AND(ISNUMBER(OFFSET('Water Data'!$D$10,0,10*ROW('Water Data'!D125))),'Data Summary'!BX131="Yes"),OFFSET('Water Data'!$D$10,0,10*ROW('Water Data'!D125)),NA())</f>
        <v>#N/A</v>
      </c>
      <c r="J131" s="58" t="e">
        <f ca="true">+IF(AND(ISNUMBER(OFFSET('Water Data'!$E$5,0,10*ROW('Water Data'!E125))),'Data Summary'!BY131="Yes"),100-OFFSET('Water Data'!$E$5,0,10*ROW('Water Data'!E125)),NA())</f>
        <v>#N/A</v>
      </c>
      <c r="K131" s="58" t="e">
        <f ca="true">+IF(AND(ISNUMBER(OFFSET('Water Data'!$E$7,0,10*ROW('Water Data'!E125))),'Data Summary'!BZ131="Yes"),OFFSET('Water Data'!$E$7,0,10*ROW('Water Data'!E125)),NA())</f>
        <v>#N/A</v>
      </c>
      <c r="L131" s="58" t="e">
        <f ca="true">+IF(AND(ISNUMBER(OFFSET('Water Data'!$E$10,0,10*ROW('Water Data'!E125))),'Data Summary'!CA131="Yes"),OFFSET('Water Data'!$E$10,0,10*ROW('Water Data'!E125)),NA())</f>
        <v>#N/A</v>
      </c>
      <c r="M131" s="58" t="e">
        <f ca="true">+IF(AND(ISNUMBER(OFFSET('Water Data'!$F$5,0,10*ROW('Water Data'!F125))),'Data Summary'!CB131="Yes"),100-OFFSET('Water Data'!$F$5,0,10*ROW('Water Data'!F125)),NA())</f>
        <v>#N/A</v>
      </c>
      <c r="N131" s="58" t="e">
        <f ca="true">+IF(AND(ISNUMBER(OFFSET('Water Data'!$F$7,0,10*ROW('Water Data'!F125))),'Data Summary'!CC131="Yes"),OFFSET('Water Data'!$F$7,0,10*ROW('Water Data'!F125)),NA())</f>
        <v>#N/A</v>
      </c>
      <c r="O131" s="58" t="e">
        <f ca="true">+IF(AND(ISNUMBER(OFFSET('Water Data'!$F$10,0,10*ROW('Water Data'!F125))),'Data Summary'!CD131="Yes"),OFFSET('Water Data'!$F$10,0,10*ROW('Water Data'!F125)),NA())</f>
        <v>#N/A</v>
      </c>
      <c r="P131" s="58" t="e">
        <f ca="true">+IF(AND(ISNUMBER(OFFSET('Water Data'!$G$5,0,10*ROW('Water Data'!G125))),'Data Summary'!CE131="Yes"),100-OFFSET('Water Data'!$G$5,0,10*ROW('Water Data'!G125)),NA())</f>
        <v>#N/A</v>
      </c>
      <c r="Q131" s="58" t="e">
        <f ca="true">+IF(AND(ISNUMBER(OFFSET('Water Data'!$G$7,0,10*ROW('Water Data'!G125))),'Data Summary'!CF131="Yes"),OFFSET('Water Data'!$G$7,0,10*ROW('Water Data'!G125)),NA())</f>
        <v>#N/A</v>
      </c>
      <c r="R131" s="58" t="e">
        <f ca="true">+IF(AND(ISNUMBER(OFFSET('Water Data'!$G$10,0,10*ROW('Water Data'!G125))),'Data Summary'!CG131="Yes"),OFFSET('Water Data'!$G$10,0,10*ROW('Water Data'!G125)),NA())</f>
        <v>#N/A</v>
      </c>
      <c r="S131" s="58" t="e">
        <f ca="true">+IF(AND(ISNUMBER(OFFSET('Water Data'!$H$5,0,10*ROW('Water Data'!H125))),'Data Summary'!CH131="Yes"),100-OFFSET('Water Data'!$H$5,0,10*ROW('Water Data'!H125)),NA())</f>
        <v>#N/A</v>
      </c>
      <c r="T131" s="58" t="e">
        <f ca="true">+IF(AND(ISNUMBER(OFFSET('Water Data'!$H$7,0,10*ROW('Water Data'!H125))),'Data Summary'!CI131="Yes"),OFFSET('Water Data'!$H$7,0,10*ROW('Water Data'!H125)),NA())</f>
        <v>#N/A</v>
      </c>
      <c r="U131" s="58" t="e">
        <f ca="true">+IF(AND(ISNUMBER(OFFSET('Water Data'!$H$10,0,10*ROW('Water Data'!H125))),'Data Summary'!CJ131="Yes"),OFFSET('Water Data'!$H$10,0,10*ROW('Water Data'!H125)),NA())</f>
        <v>#N/A</v>
      </c>
      <c r="V131" s="104" t="e">
        <f ca="true">+IF(AND(ISNUMBER(OFFSET('Sanitation Data'!$C$5,0,10*ROW('Sanitation Data'!C125))),'Data Summary'!CK131="Yes"),100-OFFSET('Sanitation Data'!$C$5,0,10*ROW('Sanitation Data'!C125)),NA())</f>
        <v>#N/A</v>
      </c>
      <c r="W131" s="104" t="e">
        <f ca="true">+IF(AND(ISNUMBER(OFFSET('Sanitation Data'!$C$7,0,10*ROW('Sanitation Data'!C125))),'Data Summary'!CL131="Yes"),OFFSET('Sanitation Data'!$C$7,0,10*ROW('Sanitation Data'!C125)),NA())</f>
        <v>#N/A</v>
      </c>
      <c r="X131" s="104" t="e">
        <f ca="true">+IF(AND(ISNUMBER(OFFSET('Sanitation Data'!$C$11,0,10*ROW('Sanitation Data'!C125))),'Data Summary'!CM131="Yes"),OFFSET('Sanitation Data'!$C$11,0,10*ROW('Sanitation Data'!C125)),NA())</f>
        <v>#N/A</v>
      </c>
      <c r="Y131" s="104" t="e">
        <f ca="true">+IF(AND(ISNUMBER(OFFSET('Sanitation Data'!$C$12,0,10*ROW('Sanitation Data'!C125))),'Data Summary'!CN131="Yes"),OFFSET('Sanitation Data'!$C$12,0,10*ROW('Sanitation Data'!C125)),NA())</f>
        <v>#N/A</v>
      </c>
      <c r="Z131" s="104" t="e">
        <f ca="true">+IF(AND(ISNUMBER(OFFSET('Sanitation Data'!$C$13,0,10*ROW('Sanitation Data'!C125))),'Data Summary'!CO131="Yes"),OFFSET('Sanitation Data'!$C$13,0,10*ROW('Sanitation Data'!C125)),NA())</f>
        <v>#N/A</v>
      </c>
      <c r="AA131" s="104" t="e">
        <f ca="true">+IF(AND(ISNUMBER(OFFSET('Sanitation Data'!$D$5,0,10*ROW('Sanitation Data'!D125))),'Data Summary'!CP131="Yes"),100-OFFSET('Sanitation Data'!$D$5,0,10*ROW('Sanitation Data'!D125)),NA())</f>
        <v>#N/A</v>
      </c>
      <c r="AB131" s="104" t="e">
        <f ca="true">+IF(AND(ISNUMBER(OFFSET('Sanitation Data'!$D$7,0,10*ROW('Sanitation Data'!D125))),'Data Summary'!CQ131="Yes"),OFFSET('Sanitation Data'!$D$7,0,10*ROW('Sanitation Data'!D125)),NA())</f>
        <v>#N/A</v>
      </c>
      <c r="AC131" s="104" t="e">
        <f ca="true">+IF(AND(ISNUMBER(OFFSET('Sanitation Data'!$D$11,0,10*ROW('Sanitation Data'!D125))),'Data Summary'!CR131="Yes"),OFFSET('Sanitation Data'!$D$11,0,10*ROW('Sanitation Data'!D125)),NA())</f>
        <v>#N/A</v>
      </c>
      <c r="AD131" s="104" t="e">
        <f ca="true">+IF(AND(ISNUMBER(OFFSET('Sanitation Data'!$D$12,0,10*ROW('Sanitation Data'!D125))),'Data Summary'!CS131="Yes"),OFFSET('Sanitation Data'!$D$12,0,10*ROW('Sanitation Data'!D125)),NA())</f>
        <v>#N/A</v>
      </c>
      <c r="AE131" s="104" t="e">
        <f ca="true">+IF(AND(ISNUMBER(OFFSET('Sanitation Data'!$D$13,0,10*ROW('Sanitation Data'!D125))),'Data Summary'!CT131="Yes"),OFFSET('Sanitation Data'!$D$13,0,10*ROW('Sanitation Data'!D125)),NA())</f>
        <v>#N/A</v>
      </c>
      <c r="AF131" s="104" t="e">
        <f ca="true">+IF(AND(ISNUMBER(OFFSET('Sanitation Data'!$E$5,0,10*ROW('Sanitation Data'!E125))),'Data Summary'!CU131="Yes"),100-OFFSET('Sanitation Data'!$E$5,0,10*ROW('Sanitation Data'!E125)),NA())</f>
        <v>#N/A</v>
      </c>
      <c r="AG131" s="104" t="e">
        <f ca="true">+IF(AND(ISNUMBER(OFFSET('Sanitation Data'!$E$7,0,10*ROW('Sanitation Data'!E125))),'Data Summary'!CV131="Yes"),OFFSET('Sanitation Data'!$E$7,0,10*ROW('Sanitation Data'!E125)),NA())</f>
        <v>#N/A</v>
      </c>
      <c r="AH131" s="104" t="e">
        <f ca="true">+IF(AND(ISNUMBER(OFFSET('Sanitation Data'!$E$11,0,10*ROW('Sanitation Data'!E125))),'Data Summary'!CW131="Yes"),OFFSET('Sanitation Data'!$E$11,0,10*ROW('Sanitation Data'!E125)),NA())</f>
        <v>#N/A</v>
      </c>
      <c r="AI131" s="104" t="e">
        <f ca="true">+IF(AND(ISNUMBER(OFFSET('Sanitation Data'!$E$12,0,10*ROW('Sanitation Data'!E125))),'Data Summary'!CX131="Yes"),OFFSET('Sanitation Data'!$E$12,0,10*ROW('Sanitation Data'!E125)),NA())</f>
        <v>#N/A</v>
      </c>
      <c r="AJ131" s="104" t="e">
        <f ca="true">+IF(AND(ISNUMBER(OFFSET('Sanitation Data'!$E$13,0,10*ROW('Sanitation Data'!E125))),'Data Summary'!CY131="Yes"),OFFSET('Sanitation Data'!$E$13,0,10*ROW('Sanitation Data'!E125)),NA())</f>
        <v>#N/A</v>
      </c>
      <c r="AK131" s="104" t="e">
        <f ca="true">+IF(AND(ISNUMBER(OFFSET('Sanitation Data'!$F$5,0,10*ROW('Sanitation Data'!F125))),'Data Summary'!CZ131="Yes"),100-OFFSET('Sanitation Data'!$F$5,0,10*ROW('Sanitation Data'!F125)),NA())</f>
        <v>#N/A</v>
      </c>
      <c r="AL131" s="104" t="e">
        <f ca="true">+IF(AND(ISNUMBER(OFFSET('Sanitation Data'!$F$7,0,10*ROW('Sanitation Data'!F125))),'Data Summary'!DA131="Yes"),OFFSET('Sanitation Data'!$F$7,0,10*ROW('Sanitation Data'!F125)),NA())</f>
        <v>#N/A</v>
      </c>
      <c r="AM131" s="104" t="e">
        <f ca="true">+IF(AND(ISNUMBER(OFFSET('Sanitation Data'!$F$11,0,10*ROW('Sanitation Data'!F125))),'Data Summary'!DB131="Yes"),OFFSET('Sanitation Data'!$F$11,0,10*ROW('Sanitation Data'!F125)),NA())</f>
        <v>#N/A</v>
      </c>
      <c r="AN131" s="104" t="e">
        <f ca="true">+IF(AND(ISNUMBER(OFFSET('Sanitation Data'!$F$12,0,10*ROW('Sanitation Data'!F125))),'Data Summary'!DC131="Yes"),OFFSET('Sanitation Data'!$F$12,0,10*ROW('Sanitation Data'!F125)),NA())</f>
        <v>#N/A</v>
      </c>
      <c r="AO131" s="104" t="e">
        <f ca="true">+IF(AND(ISNUMBER(OFFSET('Sanitation Data'!$F$13,0,10*ROW('Sanitation Data'!F125))),'Data Summary'!DD131="Yes"),OFFSET('Sanitation Data'!$F$13,0,10*ROW('Sanitation Data'!F125)),NA())</f>
        <v>#N/A</v>
      </c>
      <c r="AP131" s="104" t="e">
        <f ca="true">+IF(AND(ISNUMBER(OFFSET('Sanitation Data'!$G$5,0,10*ROW('Sanitation Data'!G125))),'Data Summary'!DE131="Yes"),100-OFFSET('Sanitation Data'!$G$5,0,10*ROW('Sanitation Data'!G125)),NA())</f>
        <v>#N/A</v>
      </c>
      <c r="AQ131" s="104" t="e">
        <f ca="true">+IF(AND(ISNUMBER(OFFSET('Sanitation Data'!$G$7,0,10*ROW('Sanitation Data'!G125))),'Data Summary'!DF131="Yes"),OFFSET('Sanitation Data'!$G$7,0,10*ROW('Sanitation Data'!G125)),NA())</f>
        <v>#N/A</v>
      </c>
      <c r="AR131" s="104" t="e">
        <f ca="true">+IF(AND(ISNUMBER(OFFSET('Sanitation Data'!$G$11,0,10*ROW('Sanitation Data'!G125))),'Data Summary'!DG131="Yes"),OFFSET('Sanitation Data'!$G$11,0,10*ROW('Sanitation Data'!G125)),NA())</f>
        <v>#N/A</v>
      </c>
      <c r="AS131" s="104" t="e">
        <f ca="true">+IF(AND(ISNUMBER(OFFSET('Sanitation Data'!$G$12,0,10*ROW('Sanitation Data'!G125))),'Data Summary'!DH131="Yes"),OFFSET('Sanitation Data'!$G$12,0,10*ROW('Sanitation Data'!G125)),NA())</f>
        <v>#N/A</v>
      </c>
      <c r="AT131" s="104" t="e">
        <f ca="true">+IF(AND(ISNUMBER(OFFSET('Sanitation Data'!$G$13,0,10*ROW('Sanitation Data'!G125))),'Data Summary'!DI131="Yes"),OFFSET('Sanitation Data'!$G$13,0,10*ROW('Sanitation Data'!G125)),NA())</f>
        <v>#N/A</v>
      </c>
      <c r="AU131" s="104" t="e">
        <f ca="true">+IF(AND(ISNUMBER(OFFSET('Sanitation Data'!$H$5,0,10*ROW('Sanitation Data'!H125))),'Data Summary'!DJ131="Yes"),100-OFFSET('Sanitation Data'!$H$5,0,10*ROW('Sanitation Data'!H125)),NA())</f>
        <v>#N/A</v>
      </c>
      <c r="AV131" s="104" t="e">
        <f ca="true">+IF(AND(ISNUMBER(OFFSET('Sanitation Data'!$H$7,0,10*ROW('Sanitation Data'!H125))),'Data Summary'!DK131="Yes"),OFFSET('Sanitation Data'!$H$7,0,10*ROW('Sanitation Data'!H125)),NA())</f>
        <v>#N/A</v>
      </c>
      <c r="AW131" s="104" t="e">
        <f ca="true">+IF(AND(ISNUMBER(OFFSET('Sanitation Data'!$H$11,0,10*ROW('Sanitation Data'!H125))),'Data Summary'!DL131="Yes"),OFFSET('Sanitation Data'!$H$11,0,10*ROW('Sanitation Data'!H125)),NA())</f>
        <v>#N/A</v>
      </c>
      <c r="AX131" s="104" t="e">
        <f ca="true">+IF(AND(ISNUMBER(OFFSET('Sanitation Data'!$H$12,0,10*ROW('Sanitation Data'!H125))),'Data Summary'!DM131="Yes"),OFFSET('Sanitation Data'!$H$12,0,10*ROW('Sanitation Data'!H125)),NA())</f>
        <v>#N/A</v>
      </c>
      <c r="AY131" s="104" t="e">
        <f ca="true">+IF(AND(ISNUMBER(OFFSET('Sanitation Data'!$H$13,0,10*ROW('Sanitation Data'!H125))),'Data Summary'!DN131="Yes"),OFFSET('Sanitation Data'!$H$13,0,10*ROW('Sanitation Data'!H125)),NA())</f>
        <v>#N/A</v>
      </c>
      <c r="AZ131" s="109" t="e">
        <f ca="true">+IF(AND(ISNUMBER(OFFSET('Hygiene Data'!$C$6,0,10*ROW('Hygiene Data'!C125))),'Data Summary'!DO131="Yes"),OFFSET('Hygiene Data'!$C$6,0,10*ROW('Hygiene Data'!C125)),NA())</f>
        <v>#N/A</v>
      </c>
      <c r="BA131" s="109" t="e">
        <f ca="true">+IF(AND(ISNUMBER(OFFSET('Hygiene Data'!$C$8,0,10*ROW('Hygiene Data'!C125))),'Data Summary'!DP131="Yes"),OFFSET('Hygiene Data'!$C$8,0,10*ROW('Hygiene Data'!C125)),NA())</f>
        <v>#N/A</v>
      </c>
      <c r="BB131" s="109" t="e">
        <f ca="true">+IF(AND(ISNUMBER(OFFSET('Hygiene Data'!$C$10,0,10*ROW('Hygiene Data'!C125))),'Data Summary'!DQ131="Yes"),OFFSET('Hygiene Data'!$C$10,0,10*ROW('Hygiene Data'!C125)),NA())</f>
        <v>#N/A</v>
      </c>
      <c r="BC131" s="109" t="e">
        <f ca="true">+IF(AND(ISNUMBER(OFFSET('Hygiene Data'!$D$6,0,10*ROW('Hygiene Data'!D125))),'Data Summary'!DR131="Yes"),OFFSET('Hygiene Data'!$D$6,0,10*ROW('Hygiene Data'!D125)),NA())</f>
        <v>#N/A</v>
      </c>
      <c r="BD131" s="109" t="e">
        <f ca="true">+IF(AND(ISNUMBER(OFFSET('Hygiene Data'!$D$8,0,10*ROW('Hygiene Data'!D125))),'Data Summary'!DS131="Yes"),OFFSET('Hygiene Data'!$D$8,0,10*ROW('Hygiene Data'!D125)),NA())</f>
        <v>#N/A</v>
      </c>
      <c r="BE131" s="109" t="e">
        <f ca="true">+IF(AND(ISNUMBER(OFFSET('Hygiene Data'!$D$10,0,10*ROW('Hygiene Data'!D125))),'Data Summary'!DT131="Yes"),OFFSET('Hygiene Data'!$D$10,0,10*ROW('Hygiene Data'!D125)),NA())</f>
        <v>#N/A</v>
      </c>
      <c r="BF131" s="109" t="e">
        <f ca="true">+IF(AND(ISNUMBER(OFFSET('Hygiene Data'!$E$6,0,10*ROW('Hygiene Data'!E125))),'Data Summary'!DU131="Yes"),OFFSET('Hygiene Data'!$E$6,0,10*ROW('Hygiene Data'!E125)),NA())</f>
        <v>#N/A</v>
      </c>
      <c r="BG131" s="109" t="e">
        <f ca="true">+IF(AND(ISNUMBER(OFFSET('Hygiene Data'!$E$8,0,10*ROW('Hygiene Data'!E125))),'Data Summary'!DV131="Yes"),OFFSET('Hygiene Data'!$E$8,0,10*ROW('Hygiene Data'!E125)),NA())</f>
        <v>#N/A</v>
      </c>
      <c r="BH131" s="109" t="e">
        <f ca="true">+IF(AND(ISNUMBER(OFFSET('Hygiene Data'!$E$10,0,10*ROW('Hygiene Data'!E125))),'Data Summary'!DW131="Yes"),OFFSET('Hygiene Data'!$E$10,0,10*ROW('Hygiene Data'!E125)),NA())</f>
        <v>#N/A</v>
      </c>
      <c r="BI131" s="109" t="e">
        <f ca="true">+IF(AND(ISNUMBER(OFFSET('Hygiene Data'!$F$6,0,10*ROW('Hygiene Data'!F125))),'Data Summary'!DX131="Yes"),OFFSET('Hygiene Data'!$F$6,0,10*ROW('Hygiene Data'!F125)),NA())</f>
        <v>#N/A</v>
      </c>
      <c r="BJ131" s="109" t="e">
        <f ca="true">+IF(AND(ISNUMBER(OFFSET('Hygiene Data'!$F$8,0,10*ROW('Hygiene Data'!F125))),'Data Summary'!DY131="Yes"),OFFSET('Hygiene Data'!$F$8,0,10*ROW('Hygiene Data'!F125)),NA())</f>
        <v>#N/A</v>
      </c>
      <c r="BK131" s="109" t="e">
        <f ca="true">+IF(AND(ISNUMBER(OFFSET('Hygiene Data'!$F$10,0,10*ROW('Hygiene Data'!F125))),'Data Summary'!DZ131="Yes"),OFFSET('Hygiene Data'!$F$10,0,10*ROW('Hygiene Data'!F125)),NA())</f>
        <v>#N/A</v>
      </c>
      <c r="BL131" s="109" t="e">
        <f ca="true">+IF(AND(ISNUMBER(OFFSET('Hygiene Data'!$G$6,0,10*ROW('Hygiene Data'!G125))),'Data Summary'!EA131="Yes"),OFFSET('Hygiene Data'!$G$6,0,10*ROW('Hygiene Data'!G125)),NA())</f>
        <v>#N/A</v>
      </c>
      <c r="BM131" s="109" t="e">
        <f ca="true">+IF(AND(ISNUMBER(OFFSET('Hygiene Data'!$G$8,0,10*ROW('Hygiene Data'!G125))),'Data Summary'!EB131="Yes"),OFFSET('Hygiene Data'!$G$8,0,10*ROW('Hygiene Data'!G125)),NA())</f>
        <v>#N/A</v>
      </c>
      <c r="BN131" s="109" t="e">
        <f ca="true">+IF(AND(ISNUMBER(OFFSET('Hygiene Data'!$G$10,0,10*ROW('Hygiene Data'!G125))),'Data Summary'!EC131="Yes"),OFFSET('Hygiene Data'!$G$10,0,10*ROW('Hygiene Data'!G125)),NA())</f>
        <v>#N/A</v>
      </c>
      <c r="BO131" s="109" t="e">
        <f ca="true">+IF(AND(ISNUMBER(OFFSET('Hygiene Data'!$H$6,0,10*ROW('Hygiene Data'!H125))),'Data Summary'!ED131="Yes"),OFFSET('Hygiene Data'!$H$6,0,10*ROW('Hygiene Data'!H125)),NA())</f>
        <v>#N/A</v>
      </c>
      <c r="BP131" s="109" t="e">
        <f ca="true">+IF(AND(ISNUMBER(OFFSET('Hygiene Data'!$H$8,0,10*ROW('Hygiene Data'!H125))),'Data Summary'!EE131="Yes"),OFFSET('Hygiene Data'!$H$8,0,10*ROW('Hygiene Data'!H125)),NA())</f>
        <v>#N/A</v>
      </c>
      <c r="BQ131" s="109" t="e">
        <f ca="true">+IF(AND(ISNUMBER(OFFSET('Hygiene Data'!$H$10,0,10*ROW('Hygiene Data'!H125))),'Data Summary'!EF131="Yes"),OFFSET('Hygiene Data'!$H$10,0,10*ROW('Hygiene Data'!H125)),NA())</f>
        <v>#N/A</v>
      </c>
    </row>
    <row r="132" x14ac:dyDescent="0.2">
      <c r="A132" s="57" t="e">
        <f ca="true">+IF(OFFSET('Water Data'!$B$1,0,10*ROW('Water Data'!B126))="",NA(),OFFSET('Water Data'!$B$1,0,10*ROW('Water Data'!B126)))</f>
        <v>#N/A</v>
      </c>
      <c r="B132" s="57" t="e">
        <f ca="true">+IF(OFFSET('Water Data'!$A$3,0,10*ROW('Water Data'!A129))="",NA(),OFFSET('Water Data'!$A$3,0,10*ROW('Water Data'!A129)))</f>
        <v>#N/A</v>
      </c>
      <c r="C132" s="57" t="e">
        <f ca="true">+IF(OFFSET('Water Data'!$C$3,0,10*ROW('Water Data'!C129))="",NA(),OFFSET('Water Data'!$C$3,0,10*ROW('Water Data'!C129)))</f>
        <v>#N/A</v>
      </c>
      <c r="D132" s="58" t="e">
        <f ca="true">+IF(AND(ISNUMBER(OFFSET('Water Data'!$C$5,0,10*ROW('Water Data'!C126))),'Data Summary'!BS132="Yes"),100-OFFSET('Water Data'!$C$5,0,10*ROW('Water Data'!C126)),NA())</f>
        <v>#N/A</v>
      </c>
      <c r="E132" s="58" t="e">
        <f ca="true">+IF(AND(ISNUMBER(OFFSET('Water Data'!$C$7,0,10*ROW('Water Data'!C126))),'Data Summary'!BT132="Yes"),OFFSET('Water Data'!$C$7,0,10*ROW('Water Data'!C126)),NA())</f>
        <v>#N/A</v>
      </c>
      <c r="F132" s="58" t="e">
        <f ca="true">+IF(AND(ISNUMBER(OFFSET('Water Data'!$C$10,0,10*ROW('Water Data'!C126))),'Data Summary'!BU132="Yes"),OFFSET('Water Data'!$C$10,0,10*ROW('Water Data'!C126)),NA())</f>
        <v>#N/A</v>
      </c>
      <c r="G132" s="58" t="e">
        <f ca="true">+IF(AND(ISNUMBER(OFFSET('Water Data'!$D$5,0,10*ROW('Water Data'!D126))),'Data Summary'!BV132="Yes"),100-OFFSET('Water Data'!$D$5,0,10*ROW('Water Data'!D126)),NA())</f>
        <v>#N/A</v>
      </c>
      <c r="H132" s="58" t="e">
        <f ca="true">+IF(AND(ISNUMBER(OFFSET('Water Data'!$D$7,0,10*ROW('Water Data'!D126))),'Data Summary'!BW132="Yes"),OFFSET('Water Data'!$D$7,0,10*ROW('Water Data'!D126)),NA())</f>
        <v>#N/A</v>
      </c>
      <c r="I132" s="58" t="e">
        <f ca="true">+IF(AND(ISNUMBER(OFFSET('Water Data'!$D$10,0,10*ROW('Water Data'!D126))),'Data Summary'!BX132="Yes"),OFFSET('Water Data'!$D$10,0,10*ROW('Water Data'!D126)),NA())</f>
        <v>#N/A</v>
      </c>
      <c r="J132" s="58" t="e">
        <f ca="true">+IF(AND(ISNUMBER(OFFSET('Water Data'!$E$5,0,10*ROW('Water Data'!E126))),'Data Summary'!BY132="Yes"),100-OFFSET('Water Data'!$E$5,0,10*ROW('Water Data'!E126)),NA())</f>
        <v>#N/A</v>
      </c>
      <c r="K132" s="58" t="e">
        <f ca="true">+IF(AND(ISNUMBER(OFFSET('Water Data'!$E$7,0,10*ROW('Water Data'!E126))),'Data Summary'!BZ132="Yes"),OFFSET('Water Data'!$E$7,0,10*ROW('Water Data'!E126)),NA())</f>
        <v>#N/A</v>
      </c>
      <c r="L132" s="58" t="e">
        <f ca="true">+IF(AND(ISNUMBER(OFFSET('Water Data'!$E$10,0,10*ROW('Water Data'!E126))),'Data Summary'!CA132="Yes"),OFFSET('Water Data'!$E$10,0,10*ROW('Water Data'!E126)),NA())</f>
        <v>#N/A</v>
      </c>
      <c r="M132" s="58" t="e">
        <f ca="true">+IF(AND(ISNUMBER(OFFSET('Water Data'!$F$5,0,10*ROW('Water Data'!F126))),'Data Summary'!CB132="Yes"),100-OFFSET('Water Data'!$F$5,0,10*ROW('Water Data'!F126)),NA())</f>
        <v>#N/A</v>
      </c>
      <c r="N132" s="58" t="e">
        <f ca="true">+IF(AND(ISNUMBER(OFFSET('Water Data'!$F$7,0,10*ROW('Water Data'!F126))),'Data Summary'!CC132="Yes"),OFFSET('Water Data'!$F$7,0,10*ROW('Water Data'!F126)),NA())</f>
        <v>#N/A</v>
      </c>
      <c r="O132" s="58" t="e">
        <f ca="true">+IF(AND(ISNUMBER(OFFSET('Water Data'!$F$10,0,10*ROW('Water Data'!F126))),'Data Summary'!CD132="Yes"),OFFSET('Water Data'!$F$10,0,10*ROW('Water Data'!F126)),NA())</f>
        <v>#N/A</v>
      </c>
      <c r="P132" s="58" t="e">
        <f ca="true">+IF(AND(ISNUMBER(OFFSET('Water Data'!$G$5,0,10*ROW('Water Data'!G126))),'Data Summary'!CE132="Yes"),100-OFFSET('Water Data'!$G$5,0,10*ROW('Water Data'!G126)),NA())</f>
        <v>#N/A</v>
      </c>
      <c r="Q132" s="58" t="e">
        <f ca="true">+IF(AND(ISNUMBER(OFFSET('Water Data'!$G$7,0,10*ROW('Water Data'!G126))),'Data Summary'!CF132="Yes"),OFFSET('Water Data'!$G$7,0,10*ROW('Water Data'!G126)),NA())</f>
        <v>#N/A</v>
      </c>
      <c r="R132" s="58" t="e">
        <f ca="true">+IF(AND(ISNUMBER(OFFSET('Water Data'!$G$10,0,10*ROW('Water Data'!G126))),'Data Summary'!CG132="Yes"),OFFSET('Water Data'!$G$10,0,10*ROW('Water Data'!G126)),NA())</f>
        <v>#N/A</v>
      </c>
      <c r="S132" s="58" t="e">
        <f ca="true">+IF(AND(ISNUMBER(OFFSET('Water Data'!$H$5,0,10*ROW('Water Data'!H126))),'Data Summary'!CH132="Yes"),100-OFFSET('Water Data'!$H$5,0,10*ROW('Water Data'!H126)),NA())</f>
        <v>#N/A</v>
      </c>
      <c r="T132" s="58" t="e">
        <f ca="true">+IF(AND(ISNUMBER(OFFSET('Water Data'!$H$7,0,10*ROW('Water Data'!H126))),'Data Summary'!CI132="Yes"),OFFSET('Water Data'!$H$7,0,10*ROW('Water Data'!H126)),NA())</f>
        <v>#N/A</v>
      </c>
      <c r="U132" s="58" t="e">
        <f ca="true">+IF(AND(ISNUMBER(OFFSET('Water Data'!$H$10,0,10*ROW('Water Data'!H126))),'Data Summary'!CJ132="Yes"),OFFSET('Water Data'!$H$10,0,10*ROW('Water Data'!H126)),NA())</f>
        <v>#N/A</v>
      </c>
      <c r="V132" s="104" t="e">
        <f ca="true">+IF(AND(ISNUMBER(OFFSET('Sanitation Data'!$C$5,0,10*ROW('Sanitation Data'!C126))),'Data Summary'!CK132="Yes"),100-OFFSET('Sanitation Data'!$C$5,0,10*ROW('Sanitation Data'!C126)),NA())</f>
        <v>#N/A</v>
      </c>
      <c r="W132" s="104" t="e">
        <f ca="true">+IF(AND(ISNUMBER(OFFSET('Sanitation Data'!$C$7,0,10*ROW('Sanitation Data'!C126))),'Data Summary'!CL132="Yes"),OFFSET('Sanitation Data'!$C$7,0,10*ROW('Sanitation Data'!C126)),NA())</f>
        <v>#N/A</v>
      </c>
      <c r="X132" s="104" t="e">
        <f ca="true">+IF(AND(ISNUMBER(OFFSET('Sanitation Data'!$C$11,0,10*ROW('Sanitation Data'!C126))),'Data Summary'!CM132="Yes"),OFFSET('Sanitation Data'!$C$11,0,10*ROW('Sanitation Data'!C126)),NA())</f>
        <v>#N/A</v>
      </c>
      <c r="Y132" s="104" t="e">
        <f ca="true">+IF(AND(ISNUMBER(OFFSET('Sanitation Data'!$C$12,0,10*ROW('Sanitation Data'!C126))),'Data Summary'!CN132="Yes"),OFFSET('Sanitation Data'!$C$12,0,10*ROW('Sanitation Data'!C126)),NA())</f>
        <v>#N/A</v>
      </c>
      <c r="Z132" s="104" t="e">
        <f ca="true">+IF(AND(ISNUMBER(OFFSET('Sanitation Data'!$C$13,0,10*ROW('Sanitation Data'!C126))),'Data Summary'!CO132="Yes"),OFFSET('Sanitation Data'!$C$13,0,10*ROW('Sanitation Data'!C126)),NA())</f>
        <v>#N/A</v>
      </c>
      <c r="AA132" s="104" t="e">
        <f ca="true">+IF(AND(ISNUMBER(OFFSET('Sanitation Data'!$D$5,0,10*ROW('Sanitation Data'!D126))),'Data Summary'!CP132="Yes"),100-OFFSET('Sanitation Data'!$D$5,0,10*ROW('Sanitation Data'!D126)),NA())</f>
        <v>#N/A</v>
      </c>
      <c r="AB132" s="104" t="e">
        <f ca="true">+IF(AND(ISNUMBER(OFFSET('Sanitation Data'!$D$7,0,10*ROW('Sanitation Data'!D126))),'Data Summary'!CQ132="Yes"),OFFSET('Sanitation Data'!$D$7,0,10*ROW('Sanitation Data'!D126)),NA())</f>
        <v>#N/A</v>
      </c>
      <c r="AC132" s="104" t="e">
        <f ca="true">+IF(AND(ISNUMBER(OFFSET('Sanitation Data'!$D$11,0,10*ROW('Sanitation Data'!D126))),'Data Summary'!CR132="Yes"),OFFSET('Sanitation Data'!$D$11,0,10*ROW('Sanitation Data'!D126)),NA())</f>
        <v>#N/A</v>
      </c>
      <c r="AD132" s="104" t="e">
        <f ca="true">+IF(AND(ISNUMBER(OFFSET('Sanitation Data'!$D$12,0,10*ROW('Sanitation Data'!D126))),'Data Summary'!CS132="Yes"),OFFSET('Sanitation Data'!$D$12,0,10*ROW('Sanitation Data'!D126)),NA())</f>
        <v>#N/A</v>
      </c>
      <c r="AE132" s="104" t="e">
        <f ca="true">+IF(AND(ISNUMBER(OFFSET('Sanitation Data'!$D$13,0,10*ROW('Sanitation Data'!D126))),'Data Summary'!CT132="Yes"),OFFSET('Sanitation Data'!$D$13,0,10*ROW('Sanitation Data'!D126)),NA())</f>
        <v>#N/A</v>
      </c>
      <c r="AF132" s="104" t="e">
        <f ca="true">+IF(AND(ISNUMBER(OFFSET('Sanitation Data'!$E$5,0,10*ROW('Sanitation Data'!E126))),'Data Summary'!CU132="Yes"),100-OFFSET('Sanitation Data'!$E$5,0,10*ROW('Sanitation Data'!E126)),NA())</f>
        <v>#N/A</v>
      </c>
      <c r="AG132" s="104" t="e">
        <f ca="true">+IF(AND(ISNUMBER(OFFSET('Sanitation Data'!$E$7,0,10*ROW('Sanitation Data'!E126))),'Data Summary'!CV132="Yes"),OFFSET('Sanitation Data'!$E$7,0,10*ROW('Sanitation Data'!E126)),NA())</f>
        <v>#N/A</v>
      </c>
      <c r="AH132" s="104" t="e">
        <f ca="true">+IF(AND(ISNUMBER(OFFSET('Sanitation Data'!$E$11,0,10*ROW('Sanitation Data'!E126))),'Data Summary'!CW132="Yes"),OFFSET('Sanitation Data'!$E$11,0,10*ROW('Sanitation Data'!E126)),NA())</f>
        <v>#N/A</v>
      </c>
      <c r="AI132" s="104" t="e">
        <f ca="true">+IF(AND(ISNUMBER(OFFSET('Sanitation Data'!$E$12,0,10*ROW('Sanitation Data'!E126))),'Data Summary'!CX132="Yes"),OFFSET('Sanitation Data'!$E$12,0,10*ROW('Sanitation Data'!E126)),NA())</f>
        <v>#N/A</v>
      </c>
      <c r="AJ132" s="104" t="e">
        <f ca="true">+IF(AND(ISNUMBER(OFFSET('Sanitation Data'!$E$13,0,10*ROW('Sanitation Data'!E126))),'Data Summary'!CY132="Yes"),OFFSET('Sanitation Data'!$E$13,0,10*ROW('Sanitation Data'!E126)),NA())</f>
        <v>#N/A</v>
      </c>
      <c r="AK132" s="104" t="e">
        <f ca="true">+IF(AND(ISNUMBER(OFFSET('Sanitation Data'!$F$5,0,10*ROW('Sanitation Data'!F126))),'Data Summary'!CZ132="Yes"),100-OFFSET('Sanitation Data'!$F$5,0,10*ROW('Sanitation Data'!F126)),NA())</f>
        <v>#N/A</v>
      </c>
      <c r="AL132" s="104" t="e">
        <f ca="true">+IF(AND(ISNUMBER(OFFSET('Sanitation Data'!$F$7,0,10*ROW('Sanitation Data'!F126))),'Data Summary'!DA132="Yes"),OFFSET('Sanitation Data'!$F$7,0,10*ROW('Sanitation Data'!F126)),NA())</f>
        <v>#N/A</v>
      </c>
      <c r="AM132" s="104" t="e">
        <f ca="true">+IF(AND(ISNUMBER(OFFSET('Sanitation Data'!$F$11,0,10*ROW('Sanitation Data'!F126))),'Data Summary'!DB132="Yes"),OFFSET('Sanitation Data'!$F$11,0,10*ROW('Sanitation Data'!F126)),NA())</f>
        <v>#N/A</v>
      </c>
      <c r="AN132" s="104" t="e">
        <f ca="true">+IF(AND(ISNUMBER(OFFSET('Sanitation Data'!$F$12,0,10*ROW('Sanitation Data'!F126))),'Data Summary'!DC132="Yes"),OFFSET('Sanitation Data'!$F$12,0,10*ROW('Sanitation Data'!F126)),NA())</f>
        <v>#N/A</v>
      </c>
      <c r="AO132" s="104" t="e">
        <f ca="true">+IF(AND(ISNUMBER(OFFSET('Sanitation Data'!$F$13,0,10*ROW('Sanitation Data'!F126))),'Data Summary'!DD132="Yes"),OFFSET('Sanitation Data'!$F$13,0,10*ROW('Sanitation Data'!F126)),NA())</f>
        <v>#N/A</v>
      </c>
      <c r="AP132" s="104" t="e">
        <f ca="true">+IF(AND(ISNUMBER(OFFSET('Sanitation Data'!$G$5,0,10*ROW('Sanitation Data'!G126))),'Data Summary'!DE132="Yes"),100-OFFSET('Sanitation Data'!$G$5,0,10*ROW('Sanitation Data'!G126)),NA())</f>
        <v>#N/A</v>
      </c>
      <c r="AQ132" s="104" t="e">
        <f ca="true">+IF(AND(ISNUMBER(OFFSET('Sanitation Data'!$G$7,0,10*ROW('Sanitation Data'!G126))),'Data Summary'!DF132="Yes"),OFFSET('Sanitation Data'!$G$7,0,10*ROW('Sanitation Data'!G126)),NA())</f>
        <v>#N/A</v>
      </c>
      <c r="AR132" s="104" t="e">
        <f ca="true">+IF(AND(ISNUMBER(OFFSET('Sanitation Data'!$G$11,0,10*ROW('Sanitation Data'!G126))),'Data Summary'!DG132="Yes"),OFFSET('Sanitation Data'!$G$11,0,10*ROW('Sanitation Data'!G126)),NA())</f>
        <v>#N/A</v>
      </c>
      <c r="AS132" s="104" t="e">
        <f ca="true">+IF(AND(ISNUMBER(OFFSET('Sanitation Data'!$G$12,0,10*ROW('Sanitation Data'!G126))),'Data Summary'!DH132="Yes"),OFFSET('Sanitation Data'!$G$12,0,10*ROW('Sanitation Data'!G126)),NA())</f>
        <v>#N/A</v>
      </c>
      <c r="AT132" s="104" t="e">
        <f ca="true">+IF(AND(ISNUMBER(OFFSET('Sanitation Data'!$G$13,0,10*ROW('Sanitation Data'!G126))),'Data Summary'!DI132="Yes"),OFFSET('Sanitation Data'!$G$13,0,10*ROW('Sanitation Data'!G126)),NA())</f>
        <v>#N/A</v>
      </c>
      <c r="AU132" s="104" t="e">
        <f ca="true">+IF(AND(ISNUMBER(OFFSET('Sanitation Data'!$H$5,0,10*ROW('Sanitation Data'!H126))),'Data Summary'!DJ132="Yes"),100-OFFSET('Sanitation Data'!$H$5,0,10*ROW('Sanitation Data'!H126)),NA())</f>
        <v>#N/A</v>
      </c>
      <c r="AV132" s="104" t="e">
        <f ca="true">+IF(AND(ISNUMBER(OFFSET('Sanitation Data'!$H$7,0,10*ROW('Sanitation Data'!H126))),'Data Summary'!DK132="Yes"),OFFSET('Sanitation Data'!$H$7,0,10*ROW('Sanitation Data'!H126)),NA())</f>
        <v>#N/A</v>
      </c>
      <c r="AW132" s="104" t="e">
        <f ca="true">+IF(AND(ISNUMBER(OFFSET('Sanitation Data'!$H$11,0,10*ROW('Sanitation Data'!H126))),'Data Summary'!DL132="Yes"),OFFSET('Sanitation Data'!$H$11,0,10*ROW('Sanitation Data'!H126)),NA())</f>
        <v>#N/A</v>
      </c>
      <c r="AX132" s="104" t="e">
        <f ca="true">+IF(AND(ISNUMBER(OFFSET('Sanitation Data'!$H$12,0,10*ROW('Sanitation Data'!H126))),'Data Summary'!DM132="Yes"),OFFSET('Sanitation Data'!$H$12,0,10*ROW('Sanitation Data'!H126)),NA())</f>
        <v>#N/A</v>
      </c>
      <c r="AY132" s="104" t="e">
        <f ca="true">+IF(AND(ISNUMBER(OFFSET('Sanitation Data'!$H$13,0,10*ROW('Sanitation Data'!H126))),'Data Summary'!DN132="Yes"),OFFSET('Sanitation Data'!$H$13,0,10*ROW('Sanitation Data'!H126)),NA())</f>
        <v>#N/A</v>
      </c>
      <c r="AZ132" s="109" t="e">
        <f ca="true">+IF(AND(ISNUMBER(OFFSET('Hygiene Data'!$C$6,0,10*ROW('Hygiene Data'!C126))),'Data Summary'!DO132="Yes"),OFFSET('Hygiene Data'!$C$6,0,10*ROW('Hygiene Data'!C126)),NA())</f>
        <v>#N/A</v>
      </c>
      <c r="BA132" s="109" t="e">
        <f ca="true">+IF(AND(ISNUMBER(OFFSET('Hygiene Data'!$C$8,0,10*ROW('Hygiene Data'!C126))),'Data Summary'!DP132="Yes"),OFFSET('Hygiene Data'!$C$8,0,10*ROW('Hygiene Data'!C126)),NA())</f>
        <v>#N/A</v>
      </c>
      <c r="BB132" s="109" t="e">
        <f ca="true">+IF(AND(ISNUMBER(OFFSET('Hygiene Data'!$C$10,0,10*ROW('Hygiene Data'!C126))),'Data Summary'!DQ132="Yes"),OFFSET('Hygiene Data'!$C$10,0,10*ROW('Hygiene Data'!C126)),NA())</f>
        <v>#N/A</v>
      </c>
      <c r="BC132" s="109" t="e">
        <f ca="true">+IF(AND(ISNUMBER(OFFSET('Hygiene Data'!$D$6,0,10*ROW('Hygiene Data'!D126))),'Data Summary'!DR132="Yes"),OFFSET('Hygiene Data'!$D$6,0,10*ROW('Hygiene Data'!D126)),NA())</f>
        <v>#N/A</v>
      </c>
      <c r="BD132" s="109" t="e">
        <f ca="true">+IF(AND(ISNUMBER(OFFSET('Hygiene Data'!$D$8,0,10*ROW('Hygiene Data'!D126))),'Data Summary'!DS132="Yes"),OFFSET('Hygiene Data'!$D$8,0,10*ROW('Hygiene Data'!D126)),NA())</f>
        <v>#N/A</v>
      </c>
      <c r="BE132" s="109" t="e">
        <f ca="true">+IF(AND(ISNUMBER(OFFSET('Hygiene Data'!$D$10,0,10*ROW('Hygiene Data'!D126))),'Data Summary'!DT132="Yes"),OFFSET('Hygiene Data'!$D$10,0,10*ROW('Hygiene Data'!D126)),NA())</f>
        <v>#N/A</v>
      </c>
      <c r="BF132" s="109" t="e">
        <f ca="true">+IF(AND(ISNUMBER(OFFSET('Hygiene Data'!$E$6,0,10*ROW('Hygiene Data'!E126))),'Data Summary'!DU132="Yes"),OFFSET('Hygiene Data'!$E$6,0,10*ROW('Hygiene Data'!E126)),NA())</f>
        <v>#N/A</v>
      </c>
      <c r="BG132" s="109" t="e">
        <f ca="true">+IF(AND(ISNUMBER(OFFSET('Hygiene Data'!$E$8,0,10*ROW('Hygiene Data'!E126))),'Data Summary'!DV132="Yes"),OFFSET('Hygiene Data'!$E$8,0,10*ROW('Hygiene Data'!E126)),NA())</f>
        <v>#N/A</v>
      </c>
      <c r="BH132" s="109" t="e">
        <f ca="true">+IF(AND(ISNUMBER(OFFSET('Hygiene Data'!$E$10,0,10*ROW('Hygiene Data'!E126))),'Data Summary'!DW132="Yes"),OFFSET('Hygiene Data'!$E$10,0,10*ROW('Hygiene Data'!E126)),NA())</f>
        <v>#N/A</v>
      </c>
      <c r="BI132" s="109" t="e">
        <f ca="true">+IF(AND(ISNUMBER(OFFSET('Hygiene Data'!$F$6,0,10*ROW('Hygiene Data'!F126))),'Data Summary'!DX132="Yes"),OFFSET('Hygiene Data'!$F$6,0,10*ROW('Hygiene Data'!F126)),NA())</f>
        <v>#N/A</v>
      </c>
      <c r="BJ132" s="109" t="e">
        <f ca="true">+IF(AND(ISNUMBER(OFFSET('Hygiene Data'!$F$8,0,10*ROW('Hygiene Data'!F126))),'Data Summary'!DY132="Yes"),OFFSET('Hygiene Data'!$F$8,0,10*ROW('Hygiene Data'!F126)),NA())</f>
        <v>#N/A</v>
      </c>
      <c r="BK132" s="109" t="e">
        <f ca="true">+IF(AND(ISNUMBER(OFFSET('Hygiene Data'!$F$10,0,10*ROW('Hygiene Data'!F126))),'Data Summary'!DZ132="Yes"),OFFSET('Hygiene Data'!$F$10,0,10*ROW('Hygiene Data'!F126)),NA())</f>
        <v>#N/A</v>
      </c>
      <c r="BL132" s="109" t="e">
        <f ca="true">+IF(AND(ISNUMBER(OFFSET('Hygiene Data'!$G$6,0,10*ROW('Hygiene Data'!G126))),'Data Summary'!EA132="Yes"),OFFSET('Hygiene Data'!$G$6,0,10*ROW('Hygiene Data'!G126)),NA())</f>
        <v>#N/A</v>
      </c>
      <c r="BM132" s="109" t="e">
        <f ca="true">+IF(AND(ISNUMBER(OFFSET('Hygiene Data'!$G$8,0,10*ROW('Hygiene Data'!G126))),'Data Summary'!EB132="Yes"),OFFSET('Hygiene Data'!$G$8,0,10*ROW('Hygiene Data'!G126)),NA())</f>
        <v>#N/A</v>
      </c>
      <c r="BN132" s="109" t="e">
        <f ca="true">+IF(AND(ISNUMBER(OFFSET('Hygiene Data'!$G$10,0,10*ROW('Hygiene Data'!G126))),'Data Summary'!EC132="Yes"),OFFSET('Hygiene Data'!$G$10,0,10*ROW('Hygiene Data'!G126)),NA())</f>
        <v>#N/A</v>
      </c>
      <c r="BO132" s="109" t="e">
        <f ca="true">+IF(AND(ISNUMBER(OFFSET('Hygiene Data'!$H$6,0,10*ROW('Hygiene Data'!H126))),'Data Summary'!ED132="Yes"),OFFSET('Hygiene Data'!$H$6,0,10*ROW('Hygiene Data'!H126)),NA())</f>
        <v>#N/A</v>
      </c>
      <c r="BP132" s="109" t="e">
        <f ca="true">+IF(AND(ISNUMBER(OFFSET('Hygiene Data'!$H$8,0,10*ROW('Hygiene Data'!H126))),'Data Summary'!EE132="Yes"),OFFSET('Hygiene Data'!$H$8,0,10*ROW('Hygiene Data'!H126)),NA())</f>
        <v>#N/A</v>
      </c>
      <c r="BQ132" s="109" t="e">
        <f ca="true">+IF(AND(ISNUMBER(OFFSET('Hygiene Data'!$H$10,0,10*ROW('Hygiene Data'!H126))),'Data Summary'!EF132="Yes"),OFFSET('Hygiene Data'!$H$10,0,10*ROW('Hygiene Data'!H126)),NA())</f>
        <v>#N/A</v>
      </c>
    </row>
    <row r="133" x14ac:dyDescent="0.2">
      <c r="A133" s="57" t="e">
        <f ca="true">+IF(OFFSET('Water Data'!$B$1,0,10*ROW('Water Data'!B127))="",NA(),OFFSET('Water Data'!$B$1,0,10*ROW('Water Data'!B127)))</f>
        <v>#N/A</v>
      </c>
      <c r="B133" s="57" t="e">
        <f ca="true">+IF(OFFSET('Water Data'!$A$3,0,10*ROW('Water Data'!A130))="",NA(),OFFSET('Water Data'!$A$3,0,10*ROW('Water Data'!A130)))</f>
        <v>#N/A</v>
      </c>
      <c r="C133" s="57" t="e">
        <f ca="true">+IF(OFFSET('Water Data'!$C$3,0,10*ROW('Water Data'!C130))="",NA(),OFFSET('Water Data'!$C$3,0,10*ROW('Water Data'!C130)))</f>
        <v>#N/A</v>
      </c>
      <c r="D133" s="58" t="e">
        <f ca="true">+IF(AND(ISNUMBER(OFFSET('Water Data'!$C$5,0,10*ROW('Water Data'!C127))),'Data Summary'!BS133="Yes"),100-OFFSET('Water Data'!$C$5,0,10*ROW('Water Data'!C127)),NA())</f>
        <v>#N/A</v>
      </c>
      <c r="E133" s="58" t="e">
        <f ca="true">+IF(AND(ISNUMBER(OFFSET('Water Data'!$C$7,0,10*ROW('Water Data'!C127))),'Data Summary'!BT133="Yes"),OFFSET('Water Data'!$C$7,0,10*ROW('Water Data'!C127)),NA())</f>
        <v>#N/A</v>
      </c>
      <c r="F133" s="58" t="e">
        <f ca="true">+IF(AND(ISNUMBER(OFFSET('Water Data'!$C$10,0,10*ROW('Water Data'!C127))),'Data Summary'!BU133="Yes"),OFFSET('Water Data'!$C$10,0,10*ROW('Water Data'!C127)),NA())</f>
        <v>#N/A</v>
      </c>
      <c r="G133" s="58" t="e">
        <f ca="true">+IF(AND(ISNUMBER(OFFSET('Water Data'!$D$5,0,10*ROW('Water Data'!D127))),'Data Summary'!BV133="Yes"),100-OFFSET('Water Data'!$D$5,0,10*ROW('Water Data'!D127)),NA())</f>
        <v>#N/A</v>
      </c>
      <c r="H133" s="58" t="e">
        <f ca="true">+IF(AND(ISNUMBER(OFFSET('Water Data'!$D$7,0,10*ROW('Water Data'!D127))),'Data Summary'!BW133="Yes"),OFFSET('Water Data'!$D$7,0,10*ROW('Water Data'!D127)),NA())</f>
        <v>#N/A</v>
      </c>
      <c r="I133" s="58" t="e">
        <f ca="true">+IF(AND(ISNUMBER(OFFSET('Water Data'!$D$10,0,10*ROW('Water Data'!D127))),'Data Summary'!BX133="Yes"),OFFSET('Water Data'!$D$10,0,10*ROW('Water Data'!D127)),NA())</f>
        <v>#N/A</v>
      </c>
      <c r="J133" s="58" t="e">
        <f ca="true">+IF(AND(ISNUMBER(OFFSET('Water Data'!$E$5,0,10*ROW('Water Data'!E127))),'Data Summary'!BY133="Yes"),100-OFFSET('Water Data'!$E$5,0,10*ROW('Water Data'!E127)),NA())</f>
        <v>#N/A</v>
      </c>
      <c r="K133" s="58" t="e">
        <f ca="true">+IF(AND(ISNUMBER(OFFSET('Water Data'!$E$7,0,10*ROW('Water Data'!E127))),'Data Summary'!BZ133="Yes"),OFFSET('Water Data'!$E$7,0,10*ROW('Water Data'!E127)),NA())</f>
        <v>#N/A</v>
      </c>
      <c r="L133" s="58" t="e">
        <f ca="true">+IF(AND(ISNUMBER(OFFSET('Water Data'!$E$10,0,10*ROW('Water Data'!E127))),'Data Summary'!CA133="Yes"),OFFSET('Water Data'!$E$10,0,10*ROW('Water Data'!E127)),NA())</f>
        <v>#N/A</v>
      </c>
      <c r="M133" s="58" t="e">
        <f ca="true">+IF(AND(ISNUMBER(OFFSET('Water Data'!$F$5,0,10*ROW('Water Data'!F127))),'Data Summary'!CB133="Yes"),100-OFFSET('Water Data'!$F$5,0,10*ROW('Water Data'!F127)),NA())</f>
        <v>#N/A</v>
      </c>
      <c r="N133" s="58" t="e">
        <f ca="true">+IF(AND(ISNUMBER(OFFSET('Water Data'!$F$7,0,10*ROW('Water Data'!F127))),'Data Summary'!CC133="Yes"),OFFSET('Water Data'!$F$7,0,10*ROW('Water Data'!F127)),NA())</f>
        <v>#N/A</v>
      </c>
      <c r="O133" s="58" t="e">
        <f ca="true">+IF(AND(ISNUMBER(OFFSET('Water Data'!$F$10,0,10*ROW('Water Data'!F127))),'Data Summary'!CD133="Yes"),OFFSET('Water Data'!$F$10,0,10*ROW('Water Data'!F127)),NA())</f>
        <v>#N/A</v>
      </c>
      <c r="P133" s="58" t="e">
        <f ca="true">+IF(AND(ISNUMBER(OFFSET('Water Data'!$G$5,0,10*ROW('Water Data'!G127))),'Data Summary'!CE133="Yes"),100-OFFSET('Water Data'!$G$5,0,10*ROW('Water Data'!G127)),NA())</f>
        <v>#N/A</v>
      </c>
      <c r="Q133" s="58" t="e">
        <f ca="true">+IF(AND(ISNUMBER(OFFSET('Water Data'!$G$7,0,10*ROW('Water Data'!G127))),'Data Summary'!CF133="Yes"),OFFSET('Water Data'!$G$7,0,10*ROW('Water Data'!G127)),NA())</f>
        <v>#N/A</v>
      </c>
      <c r="R133" s="58" t="e">
        <f ca="true">+IF(AND(ISNUMBER(OFFSET('Water Data'!$G$10,0,10*ROW('Water Data'!G127))),'Data Summary'!CG133="Yes"),OFFSET('Water Data'!$G$10,0,10*ROW('Water Data'!G127)),NA())</f>
        <v>#N/A</v>
      </c>
      <c r="S133" s="58" t="e">
        <f ca="true">+IF(AND(ISNUMBER(OFFSET('Water Data'!$H$5,0,10*ROW('Water Data'!H127))),'Data Summary'!CH133="Yes"),100-OFFSET('Water Data'!$H$5,0,10*ROW('Water Data'!H127)),NA())</f>
        <v>#N/A</v>
      </c>
      <c r="T133" s="58" t="e">
        <f ca="true">+IF(AND(ISNUMBER(OFFSET('Water Data'!$H$7,0,10*ROW('Water Data'!H127))),'Data Summary'!CI133="Yes"),OFFSET('Water Data'!$H$7,0,10*ROW('Water Data'!H127)),NA())</f>
        <v>#N/A</v>
      </c>
      <c r="U133" s="58" t="e">
        <f ca="true">+IF(AND(ISNUMBER(OFFSET('Water Data'!$H$10,0,10*ROW('Water Data'!H127))),'Data Summary'!CJ133="Yes"),OFFSET('Water Data'!$H$10,0,10*ROW('Water Data'!H127)),NA())</f>
        <v>#N/A</v>
      </c>
      <c r="V133" s="104" t="e">
        <f ca="true">+IF(AND(ISNUMBER(OFFSET('Sanitation Data'!$C$5,0,10*ROW('Sanitation Data'!C127))),'Data Summary'!CK133="Yes"),100-OFFSET('Sanitation Data'!$C$5,0,10*ROW('Sanitation Data'!C127)),NA())</f>
        <v>#N/A</v>
      </c>
      <c r="W133" s="104" t="e">
        <f ca="true">+IF(AND(ISNUMBER(OFFSET('Sanitation Data'!$C$7,0,10*ROW('Sanitation Data'!C127))),'Data Summary'!CL133="Yes"),OFFSET('Sanitation Data'!$C$7,0,10*ROW('Sanitation Data'!C127)),NA())</f>
        <v>#N/A</v>
      </c>
      <c r="X133" s="104" t="e">
        <f ca="true">+IF(AND(ISNUMBER(OFFSET('Sanitation Data'!$C$11,0,10*ROW('Sanitation Data'!C127))),'Data Summary'!CM133="Yes"),OFFSET('Sanitation Data'!$C$11,0,10*ROW('Sanitation Data'!C127)),NA())</f>
        <v>#N/A</v>
      </c>
      <c r="Y133" s="104" t="e">
        <f ca="true">+IF(AND(ISNUMBER(OFFSET('Sanitation Data'!$C$12,0,10*ROW('Sanitation Data'!C127))),'Data Summary'!CN133="Yes"),OFFSET('Sanitation Data'!$C$12,0,10*ROW('Sanitation Data'!C127)),NA())</f>
        <v>#N/A</v>
      </c>
      <c r="Z133" s="104" t="e">
        <f ca="true">+IF(AND(ISNUMBER(OFFSET('Sanitation Data'!$C$13,0,10*ROW('Sanitation Data'!C127))),'Data Summary'!CO133="Yes"),OFFSET('Sanitation Data'!$C$13,0,10*ROW('Sanitation Data'!C127)),NA())</f>
        <v>#N/A</v>
      </c>
      <c r="AA133" s="104" t="e">
        <f ca="true">+IF(AND(ISNUMBER(OFFSET('Sanitation Data'!$D$5,0,10*ROW('Sanitation Data'!D127))),'Data Summary'!CP133="Yes"),100-OFFSET('Sanitation Data'!$D$5,0,10*ROW('Sanitation Data'!D127)),NA())</f>
        <v>#N/A</v>
      </c>
      <c r="AB133" s="104" t="e">
        <f ca="true">+IF(AND(ISNUMBER(OFFSET('Sanitation Data'!$D$7,0,10*ROW('Sanitation Data'!D127))),'Data Summary'!CQ133="Yes"),OFFSET('Sanitation Data'!$D$7,0,10*ROW('Sanitation Data'!D127)),NA())</f>
        <v>#N/A</v>
      </c>
      <c r="AC133" s="104" t="e">
        <f ca="true">+IF(AND(ISNUMBER(OFFSET('Sanitation Data'!$D$11,0,10*ROW('Sanitation Data'!D127))),'Data Summary'!CR133="Yes"),OFFSET('Sanitation Data'!$D$11,0,10*ROW('Sanitation Data'!D127)),NA())</f>
        <v>#N/A</v>
      </c>
      <c r="AD133" s="104" t="e">
        <f ca="true">+IF(AND(ISNUMBER(OFFSET('Sanitation Data'!$D$12,0,10*ROW('Sanitation Data'!D127))),'Data Summary'!CS133="Yes"),OFFSET('Sanitation Data'!$D$12,0,10*ROW('Sanitation Data'!D127)),NA())</f>
        <v>#N/A</v>
      </c>
      <c r="AE133" s="104" t="e">
        <f ca="true">+IF(AND(ISNUMBER(OFFSET('Sanitation Data'!$D$13,0,10*ROW('Sanitation Data'!D127))),'Data Summary'!CT133="Yes"),OFFSET('Sanitation Data'!$D$13,0,10*ROW('Sanitation Data'!D127)),NA())</f>
        <v>#N/A</v>
      </c>
      <c r="AF133" s="104" t="e">
        <f ca="true">+IF(AND(ISNUMBER(OFFSET('Sanitation Data'!$E$5,0,10*ROW('Sanitation Data'!E127))),'Data Summary'!CU133="Yes"),100-OFFSET('Sanitation Data'!$E$5,0,10*ROW('Sanitation Data'!E127)),NA())</f>
        <v>#N/A</v>
      </c>
      <c r="AG133" s="104" t="e">
        <f ca="true">+IF(AND(ISNUMBER(OFFSET('Sanitation Data'!$E$7,0,10*ROW('Sanitation Data'!E127))),'Data Summary'!CV133="Yes"),OFFSET('Sanitation Data'!$E$7,0,10*ROW('Sanitation Data'!E127)),NA())</f>
        <v>#N/A</v>
      </c>
      <c r="AH133" s="104" t="e">
        <f ca="true">+IF(AND(ISNUMBER(OFFSET('Sanitation Data'!$E$11,0,10*ROW('Sanitation Data'!E127))),'Data Summary'!CW133="Yes"),OFFSET('Sanitation Data'!$E$11,0,10*ROW('Sanitation Data'!E127)),NA())</f>
        <v>#N/A</v>
      </c>
      <c r="AI133" s="104" t="e">
        <f ca="true">+IF(AND(ISNUMBER(OFFSET('Sanitation Data'!$E$12,0,10*ROW('Sanitation Data'!E127))),'Data Summary'!CX133="Yes"),OFFSET('Sanitation Data'!$E$12,0,10*ROW('Sanitation Data'!E127)),NA())</f>
        <v>#N/A</v>
      </c>
      <c r="AJ133" s="104" t="e">
        <f ca="true">+IF(AND(ISNUMBER(OFFSET('Sanitation Data'!$E$13,0,10*ROW('Sanitation Data'!E127))),'Data Summary'!CY133="Yes"),OFFSET('Sanitation Data'!$E$13,0,10*ROW('Sanitation Data'!E127)),NA())</f>
        <v>#N/A</v>
      </c>
      <c r="AK133" s="104" t="e">
        <f ca="true">+IF(AND(ISNUMBER(OFFSET('Sanitation Data'!$F$5,0,10*ROW('Sanitation Data'!F127))),'Data Summary'!CZ133="Yes"),100-OFFSET('Sanitation Data'!$F$5,0,10*ROW('Sanitation Data'!F127)),NA())</f>
        <v>#N/A</v>
      </c>
      <c r="AL133" s="104" t="e">
        <f ca="true">+IF(AND(ISNUMBER(OFFSET('Sanitation Data'!$F$7,0,10*ROW('Sanitation Data'!F127))),'Data Summary'!DA133="Yes"),OFFSET('Sanitation Data'!$F$7,0,10*ROW('Sanitation Data'!F127)),NA())</f>
        <v>#N/A</v>
      </c>
      <c r="AM133" s="104" t="e">
        <f ca="true">+IF(AND(ISNUMBER(OFFSET('Sanitation Data'!$F$11,0,10*ROW('Sanitation Data'!F127))),'Data Summary'!DB133="Yes"),OFFSET('Sanitation Data'!$F$11,0,10*ROW('Sanitation Data'!F127)),NA())</f>
        <v>#N/A</v>
      </c>
      <c r="AN133" s="104" t="e">
        <f ca="true">+IF(AND(ISNUMBER(OFFSET('Sanitation Data'!$F$12,0,10*ROW('Sanitation Data'!F127))),'Data Summary'!DC133="Yes"),OFFSET('Sanitation Data'!$F$12,0,10*ROW('Sanitation Data'!F127)),NA())</f>
        <v>#N/A</v>
      </c>
      <c r="AO133" s="104" t="e">
        <f ca="true">+IF(AND(ISNUMBER(OFFSET('Sanitation Data'!$F$13,0,10*ROW('Sanitation Data'!F127))),'Data Summary'!DD133="Yes"),OFFSET('Sanitation Data'!$F$13,0,10*ROW('Sanitation Data'!F127)),NA())</f>
        <v>#N/A</v>
      </c>
      <c r="AP133" s="104" t="e">
        <f ca="true">+IF(AND(ISNUMBER(OFFSET('Sanitation Data'!$G$5,0,10*ROW('Sanitation Data'!G127))),'Data Summary'!DE133="Yes"),100-OFFSET('Sanitation Data'!$G$5,0,10*ROW('Sanitation Data'!G127)),NA())</f>
        <v>#N/A</v>
      </c>
      <c r="AQ133" s="104" t="e">
        <f ca="true">+IF(AND(ISNUMBER(OFFSET('Sanitation Data'!$G$7,0,10*ROW('Sanitation Data'!G127))),'Data Summary'!DF133="Yes"),OFFSET('Sanitation Data'!$G$7,0,10*ROW('Sanitation Data'!G127)),NA())</f>
        <v>#N/A</v>
      </c>
      <c r="AR133" s="104" t="e">
        <f ca="true">+IF(AND(ISNUMBER(OFFSET('Sanitation Data'!$G$11,0,10*ROW('Sanitation Data'!G127))),'Data Summary'!DG133="Yes"),OFFSET('Sanitation Data'!$G$11,0,10*ROW('Sanitation Data'!G127)),NA())</f>
        <v>#N/A</v>
      </c>
      <c r="AS133" s="104" t="e">
        <f ca="true">+IF(AND(ISNUMBER(OFFSET('Sanitation Data'!$G$12,0,10*ROW('Sanitation Data'!G127))),'Data Summary'!DH133="Yes"),OFFSET('Sanitation Data'!$G$12,0,10*ROW('Sanitation Data'!G127)),NA())</f>
        <v>#N/A</v>
      </c>
      <c r="AT133" s="104" t="e">
        <f ca="true">+IF(AND(ISNUMBER(OFFSET('Sanitation Data'!$G$13,0,10*ROW('Sanitation Data'!G127))),'Data Summary'!DI133="Yes"),OFFSET('Sanitation Data'!$G$13,0,10*ROW('Sanitation Data'!G127)),NA())</f>
        <v>#N/A</v>
      </c>
      <c r="AU133" s="104" t="e">
        <f ca="true">+IF(AND(ISNUMBER(OFFSET('Sanitation Data'!$H$5,0,10*ROW('Sanitation Data'!H127))),'Data Summary'!DJ133="Yes"),100-OFFSET('Sanitation Data'!$H$5,0,10*ROW('Sanitation Data'!H127)),NA())</f>
        <v>#N/A</v>
      </c>
      <c r="AV133" s="104" t="e">
        <f ca="true">+IF(AND(ISNUMBER(OFFSET('Sanitation Data'!$H$7,0,10*ROW('Sanitation Data'!H127))),'Data Summary'!DK133="Yes"),OFFSET('Sanitation Data'!$H$7,0,10*ROW('Sanitation Data'!H127)),NA())</f>
        <v>#N/A</v>
      </c>
      <c r="AW133" s="104" t="e">
        <f ca="true">+IF(AND(ISNUMBER(OFFSET('Sanitation Data'!$H$11,0,10*ROW('Sanitation Data'!H127))),'Data Summary'!DL133="Yes"),OFFSET('Sanitation Data'!$H$11,0,10*ROW('Sanitation Data'!H127)),NA())</f>
        <v>#N/A</v>
      </c>
      <c r="AX133" s="104" t="e">
        <f ca="true">+IF(AND(ISNUMBER(OFFSET('Sanitation Data'!$H$12,0,10*ROW('Sanitation Data'!H127))),'Data Summary'!DM133="Yes"),OFFSET('Sanitation Data'!$H$12,0,10*ROW('Sanitation Data'!H127)),NA())</f>
        <v>#N/A</v>
      </c>
      <c r="AY133" s="104" t="e">
        <f ca="true">+IF(AND(ISNUMBER(OFFSET('Sanitation Data'!$H$13,0,10*ROW('Sanitation Data'!H127))),'Data Summary'!DN133="Yes"),OFFSET('Sanitation Data'!$H$13,0,10*ROW('Sanitation Data'!H127)),NA())</f>
        <v>#N/A</v>
      </c>
      <c r="AZ133" s="109" t="e">
        <f ca="true">+IF(AND(ISNUMBER(OFFSET('Hygiene Data'!$C$6,0,10*ROW('Hygiene Data'!C127))),'Data Summary'!DO133="Yes"),OFFSET('Hygiene Data'!$C$6,0,10*ROW('Hygiene Data'!C127)),NA())</f>
        <v>#N/A</v>
      </c>
      <c r="BA133" s="109" t="e">
        <f ca="true">+IF(AND(ISNUMBER(OFFSET('Hygiene Data'!$C$8,0,10*ROW('Hygiene Data'!C127))),'Data Summary'!DP133="Yes"),OFFSET('Hygiene Data'!$C$8,0,10*ROW('Hygiene Data'!C127)),NA())</f>
        <v>#N/A</v>
      </c>
      <c r="BB133" s="109" t="e">
        <f ca="true">+IF(AND(ISNUMBER(OFFSET('Hygiene Data'!$C$10,0,10*ROW('Hygiene Data'!C127))),'Data Summary'!DQ133="Yes"),OFFSET('Hygiene Data'!$C$10,0,10*ROW('Hygiene Data'!C127)),NA())</f>
        <v>#N/A</v>
      </c>
      <c r="BC133" s="109" t="e">
        <f ca="true">+IF(AND(ISNUMBER(OFFSET('Hygiene Data'!$D$6,0,10*ROW('Hygiene Data'!D127))),'Data Summary'!DR133="Yes"),OFFSET('Hygiene Data'!$D$6,0,10*ROW('Hygiene Data'!D127)),NA())</f>
        <v>#N/A</v>
      </c>
      <c r="BD133" s="109" t="e">
        <f ca="true">+IF(AND(ISNUMBER(OFFSET('Hygiene Data'!$D$8,0,10*ROW('Hygiene Data'!D127))),'Data Summary'!DS133="Yes"),OFFSET('Hygiene Data'!$D$8,0,10*ROW('Hygiene Data'!D127)),NA())</f>
        <v>#N/A</v>
      </c>
      <c r="BE133" s="109" t="e">
        <f ca="true">+IF(AND(ISNUMBER(OFFSET('Hygiene Data'!$D$10,0,10*ROW('Hygiene Data'!D127))),'Data Summary'!DT133="Yes"),OFFSET('Hygiene Data'!$D$10,0,10*ROW('Hygiene Data'!D127)),NA())</f>
        <v>#N/A</v>
      </c>
      <c r="BF133" s="109" t="e">
        <f ca="true">+IF(AND(ISNUMBER(OFFSET('Hygiene Data'!$E$6,0,10*ROW('Hygiene Data'!E127))),'Data Summary'!DU133="Yes"),OFFSET('Hygiene Data'!$E$6,0,10*ROW('Hygiene Data'!E127)),NA())</f>
        <v>#N/A</v>
      </c>
      <c r="BG133" s="109" t="e">
        <f ca="true">+IF(AND(ISNUMBER(OFFSET('Hygiene Data'!$E$8,0,10*ROW('Hygiene Data'!E127))),'Data Summary'!DV133="Yes"),OFFSET('Hygiene Data'!$E$8,0,10*ROW('Hygiene Data'!E127)),NA())</f>
        <v>#N/A</v>
      </c>
      <c r="BH133" s="109" t="e">
        <f ca="true">+IF(AND(ISNUMBER(OFFSET('Hygiene Data'!$E$10,0,10*ROW('Hygiene Data'!E127))),'Data Summary'!DW133="Yes"),OFFSET('Hygiene Data'!$E$10,0,10*ROW('Hygiene Data'!E127)),NA())</f>
        <v>#N/A</v>
      </c>
      <c r="BI133" s="109" t="e">
        <f ca="true">+IF(AND(ISNUMBER(OFFSET('Hygiene Data'!$F$6,0,10*ROW('Hygiene Data'!F127))),'Data Summary'!DX133="Yes"),OFFSET('Hygiene Data'!$F$6,0,10*ROW('Hygiene Data'!F127)),NA())</f>
        <v>#N/A</v>
      </c>
      <c r="BJ133" s="109" t="e">
        <f ca="true">+IF(AND(ISNUMBER(OFFSET('Hygiene Data'!$F$8,0,10*ROW('Hygiene Data'!F127))),'Data Summary'!DY133="Yes"),OFFSET('Hygiene Data'!$F$8,0,10*ROW('Hygiene Data'!F127)),NA())</f>
        <v>#N/A</v>
      </c>
      <c r="BK133" s="109" t="e">
        <f ca="true">+IF(AND(ISNUMBER(OFFSET('Hygiene Data'!$F$10,0,10*ROW('Hygiene Data'!F127))),'Data Summary'!DZ133="Yes"),OFFSET('Hygiene Data'!$F$10,0,10*ROW('Hygiene Data'!F127)),NA())</f>
        <v>#N/A</v>
      </c>
      <c r="BL133" s="109" t="e">
        <f ca="true">+IF(AND(ISNUMBER(OFFSET('Hygiene Data'!$G$6,0,10*ROW('Hygiene Data'!G127))),'Data Summary'!EA133="Yes"),OFFSET('Hygiene Data'!$G$6,0,10*ROW('Hygiene Data'!G127)),NA())</f>
        <v>#N/A</v>
      </c>
      <c r="BM133" s="109" t="e">
        <f ca="true">+IF(AND(ISNUMBER(OFFSET('Hygiene Data'!$G$8,0,10*ROW('Hygiene Data'!G127))),'Data Summary'!EB133="Yes"),OFFSET('Hygiene Data'!$G$8,0,10*ROW('Hygiene Data'!G127)),NA())</f>
        <v>#N/A</v>
      </c>
      <c r="BN133" s="109" t="e">
        <f ca="true">+IF(AND(ISNUMBER(OFFSET('Hygiene Data'!$G$10,0,10*ROW('Hygiene Data'!G127))),'Data Summary'!EC133="Yes"),OFFSET('Hygiene Data'!$G$10,0,10*ROW('Hygiene Data'!G127)),NA())</f>
        <v>#N/A</v>
      </c>
      <c r="BO133" s="109" t="e">
        <f ca="true">+IF(AND(ISNUMBER(OFFSET('Hygiene Data'!$H$6,0,10*ROW('Hygiene Data'!H127))),'Data Summary'!ED133="Yes"),OFFSET('Hygiene Data'!$H$6,0,10*ROW('Hygiene Data'!H127)),NA())</f>
        <v>#N/A</v>
      </c>
      <c r="BP133" s="109" t="e">
        <f ca="true">+IF(AND(ISNUMBER(OFFSET('Hygiene Data'!$H$8,0,10*ROW('Hygiene Data'!H127))),'Data Summary'!EE133="Yes"),OFFSET('Hygiene Data'!$H$8,0,10*ROW('Hygiene Data'!H127)),NA())</f>
        <v>#N/A</v>
      </c>
      <c r="BQ133" s="109" t="e">
        <f ca="true">+IF(AND(ISNUMBER(OFFSET('Hygiene Data'!$H$10,0,10*ROW('Hygiene Data'!H127))),'Data Summary'!EF133="Yes"),OFFSET('Hygiene Data'!$H$10,0,10*ROW('Hygiene Data'!H127)),NA())</f>
        <v>#N/A</v>
      </c>
    </row>
    <row r="134" x14ac:dyDescent="0.2">
      <c r="A134" s="57" t="e">
        <f ca="true">+IF(OFFSET('Water Data'!$B$1,0,10*ROW('Water Data'!B128))="",NA(),OFFSET('Water Data'!$B$1,0,10*ROW('Water Data'!B128)))</f>
        <v>#N/A</v>
      </c>
      <c r="B134" s="57" t="e">
        <f ca="true">+IF(OFFSET('Water Data'!$A$3,0,10*ROW('Water Data'!A131))="",NA(),OFFSET('Water Data'!$A$3,0,10*ROW('Water Data'!A131)))</f>
        <v>#N/A</v>
      </c>
      <c r="C134" s="57" t="e">
        <f ca="true">+IF(OFFSET('Water Data'!$C$3,0,10*ROW('Water Data'!C131))="",NA(),OFFSET('Water Data'!$C$3,0,10*ROW('Water Data'!C131)))</f>
        <v>#N/A</v>
      </c>
      <c r="D134" s="58" t="e">
        <f ca="true">+IF(AND(ISNUMBER(OFFSET('Water Data'!$C$5,0,10*ROW('Water Data'!C128))),'Data Summary'!BS134="Yes"),100-OFFSET('Water Data'!$C$5,0,10*ROW('Water Data'!C128)),NA())</f>
        <v>#N/A</v>
      </c>
      <c r="E134" s="58" t="e">
        <f ca="true">+IF(AND(ISNUMBER(OFFSET('Water Data'!$C$7,0,10*ROW('Water Data'!C128))),'Data Summary'!BT134="Yes"),OFFSET('Water Data'!$C$7,0,10*ROW('Water Data'!C128)),NA())</f>
        <v>#N/A</v>
      </c>
      <c r="F134" s="58" t="e">
        <f ca="true">+IF(AND(ISNUMBER(OFFSET('Water Data'!$C$10,0,10*ROW('Water Data'!C128))),'Data Summary'!BU134="Yes"),OFFSET('Water Data'!$C$10,0,10*ROW('Water Data'!C128)),NA())</f>
        <v>#N/A</v>
      </c>
      <c r="G134" s="58" t="e">
        <f ca="true">+IF(AND(ISNUMBER(OFFSET('Water Data'!$D$5,0,10*ROW('Water Data'!D128))),'Data Summary'!BV134="Yes"),100-OFFSET('Water Data'!$D$5,0,10*ROW('Water Data'!D128)),NA())</f>
        <v>#N/A</v>
      </c>
      <c r="H134" s="58" t="e">
        <f ca="true">+IF(AND(ISNUMBER(OFFSET('Water Data'!$D$7,0,10*ROW('Water Data'!D128))),'Data Summary'!BW134="Yes"),OFFSET('Water Data'!$D$7,0,10*ROW('Water Data'!D128)),NA())</f>
        <v>#N/A</v>
      </c>
      <c r="I134" s="58" t="e">
        <f ca="true">+IF(AND(ISNUMBER(OFFSET('Water Data'!$D$10,0,10*ROW('Water Data'!D128))),'Data Summary'!BX134="Yes"),OFFSET('Water Data'!$D$10,0,10*ROW('Water Data'!D128)),NA())</f>
        <v>#N/A</v>
      </c>
      <c r="J134" s="58" t="e">
        <f ca="true">+IF(AND(ISNUMBER(OFFSET('Water Data'!$E$5,0,10*ROW('Water Data'!E128))),'Data Summary'!BY134="Yes"),100-OFFSET('Water Data'!$E$5,0,10*ROW('Water Data'!E128)),NA())</f>
        <v>#N/A</v>
      </c>
      <c r="K134" s="58" t="e">
        <f ca="true">+IF(AND(ISNUMBER(OFFSET('Water Data'!$E$7,0,10*ROW('Water Data'!E128))),'Data Summary'!BZ134="Yes"),OFFSET('Water Data'!$E$7,0,10*ROW('Water Data'!E128)),NA())</f>
        <v>#N/A</v>
      </c>
      <c r="L134" s="58" t="e">
        <f ca="true">+IF(AND(ISNUMBER(OFFSET('Water Data'!$E$10,0,10*ROW('Water Data'!E128))),'Data Summary'!CA134="Yes"),OFFSET('Water Data'!$E$10,0,10*ROW('Water Data'!E128)),NA())</f>
        <v>#N/A</v>
      </c>
      <c r="M134" s="58" t="e">
        <f ca="true">+IF(AND(ISNUMBER(OFFSET('Water Data'!$F$5,0,10*ROW('Water Data'!F128))),'Data Summary'!CB134="Yes"),100-OFFSET('Water Data'!$F$5,0,10*ROW('Water Data'!F128)),NA())</f>
        <v>#N/A</v>
      </c>
      <c r="N134" s="58" t="e">
        <f ca="true">+IF(AND(ISNUMBER(OFFSET('Water Data'!$F$7,0,10*ROW('Water Data'!F128))),'Data Summary'!CC134="Yes"),OFFSET('Water Data'!$F$7,0,10*ROW('Water Data'!F128)),NA())</f>
        <v>#N/A</v>
      </c>
      <c r="O134" s="58" t="e">
        <f ca="true">+IF(AND(ISNUMBER(OFFSET('Water Data'!$F$10,0,10*ROW('Water Data'!F128))),'Data Summary'!CD134="Yes"),OFFSET('Water Data'!$F$10,0,10*ROW('Water Data'!F128)),NA())</f>
        <v>#N/A</v>
      </c>
      <c r="P134" s="58" t="e">
        <f ca="true">+IF(AND(ISNUMBER(OFFSET('Water Data'!$G$5,0,10*ROW('Water Data'!G128))),'Data Summary'!CE134="Yes"),100-OFFSET('Water Data'!$G$5,0,10*ROW('Water Data'!G128)),NA())</f>
        <v>#N/A</v>
      </c>
      <c r="Q134" s="58" t="e">
        <f ca="true">+IF(AND(ISNUMBER(OFFSET('Water Data'!$G$7,0,10*ROW('Water Data'!G128))),'Data Summary'!CF134="Yes"),OFFSET('Water Data'!$G$7,0,10*ROW('Water Data'!G128)),NA())</f>
        <v>#N/A</v>
      </c>
      <c r="R134" s="58" t="e">
        <f ca="true">+IF(AND(ISNUMBER(OFFSET('Water Data'!$G$10,0,10*ROW('Water Data'!G128))),'Data Summary'!CG134="Yes"),OFFSET('Water Data'!$G$10,0,10*ROW('Water Data'!G128)),NA())</f>
        <v>#N/A</v>
      </c>
      <c r="S134" s="58" t="e">
        <f ca="true">+IF(AND(ISNUMBER(OFFSET('Water Data'!$H$5,0,10*ROW('Water Data'!H128))),'Data Summary'!CH134="Yes"),100-OFFSET('Water Data'!$H$5,0,10*ROW('Water Data'!H128)),NA())</f>
        <v>#N/A</v>
      </c>
      <c r="T134" s="58" t="e">
        <f ca="true">+IF(AND(ISNUMBER(OFFSET('Water Data'!$H$7,0,10*ROW('Water Data'!H128))),'Data Summary'!CI134="Yes"),OFFSET('Water Data'!$H$7,0,10*ROW('Water Data'!H128)),NA())</f>
        <v>#N/A</v>
      </c>
      <c r="U134" s="58" t="e">
        <f ca="true">+IF(AND(ISNUMBER(OFFSET('Water Data'!$H$10,0,10*ROW('Water Data'!H128))),'Data Summary'!CJ134="Yes"),OFFSET('Water Data'!$H$10,0,10*ROW('Water Data'!H128)),NA())</f>
        <v>#N/A</v>
      </c>
      <c r="V134" s="104" t="e">
        <f ca="true">+IF(AND(ISNUMBER(OFFSET('Sanitation Data'!$C$5,0,10*ROW('Sanitation Data'!C128))),'Data Summary'!CK134="Yes"),100-OFFSET('Sanitation Data'!$C$5,0,10*ROW('Sanitation Data'!C128)),NA())</f>
        <v>#N/A</v>
      </c>
      <c r="W134" s="104" t="e">
        <f ca="true">+IF(AND(ISNUMBER(OFFSET('Sanitation Data'!$C$7,0,10*ROW('Sanitation Data'!C128))),'Data Summary'!CL134="Yes"),OFFSET('Sanitation Data'!$C$7,0,10*ROW('Sanitation Data'!C128)),NA())</f>
        <v>#N/A</v>
      </c>
      <c r="X134" s="104" t="e">
        <f ca="true">+IF(AND(ISNUMBER(OFFSET('Sanitation Data'!$C$11,0,10*ROW('Sanitation Data'!C128))),'Data Summary'!CM134="Yes"),OFFSET('Sanitation Data'!$C$11,0,10*ROW('Sanitation Data'!C128)),NA())</f>
        <v>#N/A</v>
      </c>
      <c r="Y134" s="104" t="e">
        <f ca="true">+IF(AND(ISNUMBER(OFFSET('Sanitation Data'!$C$12,0,10*ROW('Sanitation Data'!C128))),'Data Summary'!CN134="Yes"),OFFSET('Sanitation Data'!$C$12,0,10*ROW('Sanitation Data'!C128)),NA())</f>
        <v>#N/A</v>
      </c>
      <c r="Z134" s="104" t="e">
        <f ca="true">+IF(AND(ISNUMBER(OFFSET('Sanitation Data'!$C$13,0,10*ROW('Sanitation Data'!C128))),'Data Summary'!CO134="Yes"),OFFSET('Sanitation Data'!$C$13,0,10*ROW('Sanitation Data'!C128)),NA())</f>
        <v>#N/A</v>
      </c>
      <c r="AA134" s="104" t="e">
        <f ca="true">+IF(AND(ISNUMBER(OFFSET('Sanitation Data'!$D$5,0,10*ROW('Sanitation Data'!D128))),'Data Summary'!CP134="Yes"),100-OFFSET('Sanitation Data'!$D$5,0,10*ROW('Sanitation Data'!D128)),NA())</f>
        <v>#N/A</v>
      </c>
      <c r="AB134" s="104" t="e">
        <f ca="true">+IF(AND(ISNUMBER(OFFSET('Sanitation Data'!$D$7,0,10*ROW('Sanitation Data'!D128))),'Data Summary'!CQ134="Yes"),OFFSET('Sanitation Data'!$D$7,0,10*ROW('Sanitation Data'!D128)),NA())</f>
        <v>#N/A</v>
      </c>
      <c r="AC134" s="104" t="e">
        <f ca="true">+IF(AND(ISNUMBER(OFFSET('Sanitation Data'!$D$11,0,10*ROW('Sanitation Data'!D128))),'Data Summary'!CR134="Yes"),OFFSET('Sanitation Data'!$D$11,0,10*ROW('Sanitation Data'!D128)),NA())</f>
        <v>#N/A</v>
      </c>
      <c r="AD134" s="104" t="e">
        <f ca="true">+IF(AND(ISNUMBER(OFFSET('Sanitation Data'!$D$12,0,10*ROW('Sanitation Data'!D128))),'Data Summary'!CS134="Yes"),OFFSET('Sanitation Data'!$D$12,0,10*ROW('Sanitation Data'!D128)),NA())</f>
        <v>#N/A</v>
      </c>
      <c r="AE134" s="104" t="e">
        <f ca="true">+IF(AND(ISNUMBER(OFFSET('Sanitation Data'!$D$13,0,10*ROW('Sanitation Data'!D128))),'Data Summary'!CT134="Yes"),OFFSET('Sanitation Data'!$D$13,0,10*ROW('Sanitation Data'!D128)),NA())</f>
        <v>#N/A</v>
      </c>
      <c r="AF134" s="104" t="e">
        <f ca="true">+IF(AND(ISNUMBER(OFFSET('Sanitation Data'!$E$5,0,10*ROW('Sanitation Data'!E128))),'Data Summary'!CU134="Yes"),100-OFFSET('Sanitation Data'!$E$5,0,10*ROW('Sanitation Data'!E128)),NA())</f>
        <v>#N/A</v>
      </c>
      <c r="AG134" s="104" t="e">
        <f ca="true">+IF(AND(ISNUMBER(OFFSET('Sanitation Data'!$E$7,0,10*ROW('Sanitation Data'!E128))),'Data Summary'!CV134="Yes"),OFFSET('Sanitation Data'!$E$7,0,10*ROW('Sanitation Data'!E128)),NA())</f>
        <v>#N/A</v>
      </c>
      <c r="AH134" s="104" t="e">
        <f ca="true">+IF(AND(ISNUMBER(OFFSET('Sanitation Data'!$E$11,0,10*ROW('Sanitation Data'!E128))),'Data Summary'!CW134="Yes"),OFFSET('Sanitation Data'!$E$11,0,10*ROW('Sanitation Data'!E128)),NA())</f>
        <v>#N/A</v>
      </c>
      <c r="AI134" s="104" t="e">
        <f ca="true">+IF(AND(ISNUMBER(OFFSET('Sanitation Data'!$E$12,0,10*ROW('Sanitation Data'!E128))),'Data Summary'!CX134="Yes"),OFFSET('Sanitation Data'!$E$12,0,10*ROW('Sanitation Data'!E128)),NA())</f>
        <v>#N/A</v>
      </c>
      <c r="AJ134" s="104" t="e">
        <f ca="true">+IF(AND(ISNUMBER(OFFSET('Sanitation Data'!$E$13,0,10*ROW('Sanitation Data'!E128))),'Data Summary'!CY134="Yes"),OFFSET('Sanitation Data'!$E$13,0,10*ROW('Sanitation Data'!E128)),NA())</f>
        <v>#N/A</v>
      </c>
      <c r="AK134" s="104" t="e">
        <f ca="true">+IF(AND(ISNUMBER(OFFSET('Sanitation Data'!$F$5,0,10*ROW('Sanitation Data'!F128))),'Data Summary'!CZ134="Yes"),100-OFFSET('Sanitation Data'!$F$5,0,10*ROW('Sanitation Data'!F128)),NA())</f>
        <v>#N/A</v>
      </c>
      <c r="AL134" s="104" t="e">
        <f ca="true">+IF(AND(ISNUMBER(OFFSET('Sanitation Data'!$F$7,0,10*ROW('Sanitation Data'!F128))),'Data Summary'!DA134="Yes"),OFFSET('Sanitation Data'!$F$7,0,10*ROW('Sanitation Data'!F128)),NA())</f>
        <v>#N/A</v>
      </c>
      <c r="AM134" s="104" t="e">
        <f ca="true">+IF(AND(ISNUMBER(OFFSET('Sanitation Data'!$F$11,0,10*ROW('Sanitation Data'!F128))),'Data Summary'!DB134="Yes"),OFFSET('Sanitation Data'!$F$11,0,10*ROW('Sanitation Data'!F128)),NA())</f>
        <v>#N/A</v>
      </c>
      <c r="AN134" s="104" t="e">
        <f ca="true">+IF(AND(ISNUMBER(OFFSET('Sanitation Data'!$F$12,0,10*ROW('Sanitation Data'!F128))),'Data Summary'!DC134="Yes"),OFFSET('Sanitation Data'!$F$12,0,10*ROW('Sanitation Data'!F128)),NA())</f>
        <v>#N/A</v>
      </c>
      <c r="AO134" s="104" t="e">
        <f ca="true">+IF(AND(ISNUMBER(OFFSET('Sanitation Data'!$F$13,0,10*ROW('Sanitation Data'!F128))),'Data Summary'!DD134="Yes"),OFFSET('Sanitation Data'!$F$13,0,10*ROW('Sanitation Data'!F128)),NA())</f>
        <v>#N/A</v>
      </c>
      <c r="AP134" s="104" t="e">
        <f ca="true">+IF(AND(ISNUMBER(OFFSET('Sanitation Data'!$G$5,0,10*ROW('Sanitation Data'!G128))),'Data Summary'!DE134="Yes"),100-OFFSET('Sanitation Data'!$G$5,0,10*ROW('Sanitation Data'!G128)),NA())</f>
        <v>#N/A</v>
      </c>
      <c r="AQ134" s="104" t="e">
        <f ca="true">+IF(AND(ISNUMBER(OFFSET('Sanitation Data'!$G$7,0,10*ROW('Sanitation Data'!G128))),'Data Summary'!DF134="Yes"),OFFSET('Sanitation Data'!$G$7,0,10*ROW('Sanitation Data'!G128)),NA())</f>
        <v>#N/A</v>
      </c>
      <c r="AR134" s="104" t="e">
        <f ca="true">+IF(AND(ISNUMBER(OFFSET('Sanitation Data'!$G$11,0,10*ROW('Sanitation Data'!G128))),'Data Summary'!DG134="Yes"),OFFSET('Sanitation Data'!$G$11,0,10*ROW('Sanitation Data'!G128)),NA())</f>
        <v>#N/A</v>
      </c>
      <c r="AS134" s="104" t="e">
        <f ca="true">+IF(AND(ISNUMBER(OFFSET('Sanitation Data'!$G$12,0,10*ROW('Sanitation Data'!G128))),'Data Summary'!DH134="Yes"),OFFSET('Sanitation Data'!$G$12,0,10*ROW('Sanitation Data'!G128)),NA())</f>
        <v>#N/A</v>
      </c>
      <c r="AT134" s="104" t="e">
        <f ca="true">+IF(AND(ISNUMBER(OFFSET('Sanitation Data'!$G$13,0,10*ROW('Sanitation Data'!G128))),'Data Summary'!DI134="Yes"),OFFSET('Sanitation Data'!$G$13,0,10*ROW('Sanitation Data'!G128)),NA())</f>
        <v>#N/A</v>
      </c>
      <c r="AU134" s="104" t="e">
        <f ca="true">+IF(AND(ISNUMBER(OFFSET('Sanitation Data'!$H$5,0,10*ROW('Sanitation Data'!H128))),'Data Summary'!DJ134="Yes"),100-OFFSET('Sanitation Data'!$H$5,0,10*ROW('Sanitation Data'!H128)),NA())</f>
        <v>#N/A</v>
      </c>
      <c r="AV134" s="104" t="e">
        <f ca="true">+IF(AND(ISNUMBER(OFFSET('Sanitation Data'!$H$7,0,10*ROW('Sanitation Data'!H128))),'Data Summary'!DK134="Yes"),OFFSET('Sanitation Data'!$H$7,0,10*ROW('Sanitation Data'!H128)),NA())</f>
        <v>#N/A</v>
      </c>
      <c r="AW134" s="104" t="e">
        <f ca="true">+IF(AND(ISNUMBER(OFFSET('Sanitation Data'!$H$11,0,10*ROW('Sanitation Data'!H128))),'Data Summary'!DL134="Yes"),OFFSET('Sanitation Data'!$H$11,0,10*ROW('Sanitation Data'!H128)),NA())</f>
        <v>#N/A</v>
      </c>
      <c r="AX134" s="104" t="e">
        <f ca="true">+IF(AND(ISNUMBER(OFFSET('Sanitation Data'!$H$12,0,10*ROW('Sanitation Data'!H128))),'Data Summary'!DM134="Yes"),OFFSET('Sanitation Data'!$H$12,0,10*ROW('Sanitation Data'!H128)),NA())</f>
        <v>#N/A</v>
      </c>
      <c r="AY134" s="104" t="e">
        <f ca="true">+IF(AND(ISNUMBER(OFFSET('Sanitation Data'!$H$13,0,10*ROW('Sanitation Data'!H128))),'Data Summary'!DN134="Yes"),OFFSET('Sanitation Data'!$H$13,0,10*ROW('Sanitation Data'!H128)),NA())</f>
        <v>#N/A</v>
      </c>
      <c r="AZ134" s="109" t="e">
        <f ca="true">+IF(AND(ISNUMBER(OFFSET('Hygiene Data'!$C$6,0,10*ROW('Hygiene Data'!C128))),'Data Summary'!DO134="Yes"),OFFSET('Hygiene Data'!$C$6,0,10*ROW('Hygiene Data'!C128)),NA())</f>
        <v>#N/A</v>
      </c>
      <c r="BA134" s="109" t="e">
        <f ca="true">+IF(AND(ISNUMBER(OFFSET('Hygiene Data'!$C$8,0,10*ROW('Hygiene Data'!C128))),'Data Summary'!DP134="Yes"),OFFSET('Hygiene Data'!$C$8,0,10*ROW('Hygiene Data'!C128)),NA())</f>
        <v>#N/A</v>
      </c>
      <c r="BB134" s="109" t="e">
        <f ca="true">+IF(AND(ISNUMBER(OFFSET('Hygiene Data'!$C$10,0,10*ROW('Hygiene Data'!C128))),'Data Summary'!DQ134="Yes"),OFFSET('Hygiene Data'!$C$10,0,10*ROW('Hygiene Data'!C128)),NA())</f>
        <v>#N/A</v>
      </c>
      <c r="BC134" s="109" t="e">
        <f ca="true">+IF(AND(ISNUMBER(OFFSET('Hygiene Data'!$D$6,0,10*ROW('Hygiene Data'!D128))),'Data Summary'!DR134="Yes"),OFFSET('Hygiene Data'!$D$6,0,10*ROW('Hygiene Data'!D128)),NA())</f>
        <v>#N/A</v>
      </c>
      <c r="BD134" s="109" t="e">
        <f ca="true">+IF(AND(ISNUMBER(OFFSET('Hygiene Data'!$D$8,0,10*ROW('Hygiene Data'!D128))),'Data Summary'!DS134="Yes"),OFFSET('Hygiene Data'!$D$8,0,10*ROW('Hygiene Data'!D128)),NA())</f>
        <v>#N/A</v>
      </c>
      <c r="BE134" s="109" t="e">
        <f ca="true">+IF(AND(ISNUMBER(OFFSET('Hygiene Data'!$D$10,0,10*ROW('Hygiene Data'!D128))),'Data Summary'!DT134="Yes"),OFFSET('Hygiene Data'!$D$10,0,10*ROW('Hygiene Data'!D128)),NA())</f>
        <v>#N/A</v>
      </c>
      <c r="BF134" s="109" t="e">
        <f ca="true">+IF(AND(ISNUMBER(OFFSET('Hygiene Data'!$E$6,0,10*ROW('Hygiene Data'!E128))),'Data Summary'!DU134="Yes"),OFFSET('Hygiene Data'!$E$6,0,10*ROW('Hygiene Data'!E128)),NA())</f>
        <v>#N/A</v>
      </c>
      <c r="BG134" s="109" t="e">
        <f ca="true">+IF(AND(ISNUMBER(OFFSET('Hygiene Data'!$E$8,0,10*ROW('Hygiene Data'!E128))),'Data Summary'!DV134="Yes"),OFFSET('Hygiene Data'!$E$8,0,10*ROW('Hygiene Data'!E128)),NA())</f>
        <v>#N/A</v>
      </c>
      <c r="BH134" s="109" t="e">
        <f ca="true">+IF(AND(ISNUMBER(OFFSET('Hygiene Data'!$E$10,0,10*ROW('Hygiene Data'!E128))),'Data Summary'!DW134="Yes"),OFFSET('Hygiene Data'!$E$10,0,10*ROW('Hygiene Data'!E128)),NA())</f>
        <v>#N/A</v>
      </c>
      <c r="BI134" s="109" t="e">
        <f ca="true">+IF(AND(ISNUMBER(OFFSET('Hygiene Data'!$F$6,0,10*ROW('Hygiene Data'!F128))),'Data Summary'!DX134="Yes"),OFFSET('Hygiene Data'!$F$6,0,10*ROW('Hygiene Data'!F128)),NA())</f>
        <v>#N/A</v>
      </c>
      <c r="BJ134" s="109" t="e">
        <f ca="true">+IF(AND(ISNUMBER(OFFSET('Hygiene Data'!$F$8,0,10*ROW('Hygiene Data'!F128))),'Data Summary'!DY134="Yes"),OFFSET('Hygiene Data'!$F$8,0,10*ROW('Hygiene Data'!F128)),NA())</f>
        <v>#N/A</v>
      </c>
      <c r="BK134" s="109" t="e">
        <f ca="true">+IF(AND(ISNUMBER(OFFSET('Hygiene Data'!$F$10,0,10*ROW('Hygiene Data'!F128))),'Data Summary'!DZ134="Yes"),OFFSET('Hygiene Data'!$F$10,0,10*ROW('Hygiene Data'!F128)),NA())</f>
        <v>#N/A</v>
      </c>
      <c r="BL134" s="109" t="e">
        <f ca="true">+IF(AND(ISNUMBER(OFFSET('Hygiene Data'!$G$6,0,10*ROW('Hygiene Data'!G128))),'Data Summary'!EA134="Yes"),OFFSET('Hygiene Data'!$G$6,0,10*ROW('Hygiene Data'!G128)),NA())</f>
        <v>#N/A</v>
      </c>
      <c r="BM134" s="109" t="e">
        <f ca="true">+IF(AND(ISNUMBER(OFFSET('Hygiene Data'!$G$8,0,10*ROW('Hygiene Data'!G128))),'Data Summary'!EB134="Yes"),OFFSET('Hygiene Data'!$G$8,0,10*ROW('Hygiene Data'!G128)),NA())</f>
        <v>#N/A</v>
      </c>
      <c r="BN134" s="109" t="e">
        <f ca="true">+IF(AND(ISNUMBER(OFFSET('Hygiene Data'!$G$10,0,10*ROW('Hygiene Data'!G128))),'Data Summary'!EC134="Yes"),OFFSET('Hygiene Data'!$G$10,0,10*ROW('Hygiene Data'!G128)),NA())</f>
        <v>#N/A</v>
      </c>
      <c r="BO134" s="109" t="e">
        <f ca="true">+IF(AND(ISNUMBER(OFFSET('Hygiene Data'!$H$6,0,10*ROW('Hygiene Data'!H128))),'Data Summary'!ED134="Yes"),OFFSET('Hygiene Data'!$H$6,0,10*ROW('Hygiene Data'!H128)),NA())</f>
        <v>#N/A</v>
      </c>
      <c r="BP134" s="109" t="e">
        <f ca="true">+IF(AND(ISNUMBER(OFFSET('Hygiene Data'!$H$8,0,10*ROW('Hygiene Data'!H128))),'Data Summary'!EE134="Yes"),OFFSET('Hygiene Data'!$H$8,0,10*ROW('Hygiene Data'!H128)),NA())</f>
        <v>#N/A</v>
      </c>
      <c r="BQ134" s="109" t="e">
        <f ca="true">+IF(AND(ISNUMBER(OFFSET('Hygiene Data'!$H$10,0,10*ROW('Hygiene Data'!H128))),'Data Summary'!EF134="Yes"),OFFSET('Hygiene Data'!$H$10,0,10*ROW('Hygiene Data'!H128)),NA())</f>
        <v>#N/A</v>
      </c>
    </row>
    <row r="135" x14ac:dyDescent="0.2">
      <c r="A135" s="57" t="e">
        <f ca="true">+IF(OFFSET('Water Data'!$B$1,0,10*ROW('Water Data'!B129))="",NA(),OFFSET('Water Data'!$B$1,0,10*ROW('Water Data'!B129)))</f>
        <v>#N/A</v>
      </c>
      <c r="B135" s="57" t="e">
        <f ca="true">+IF(OFFSET('Water Data'!$A$3,0,10*ROW('Water Data'!A132))="",NA(),OFFSET('Water Data'!$A$3,0,10*ROW('Water Data'!A132)))</f>
        <v>#N/A</v>
      </c>
      <c r="C135" s="57" t="e">
        <f ca="true">+IF(OFFSET('Water Data'!$C$3,0,10*ROW('Water Data'!C132))="",NA(),OFFSET('Water Data'!$C$3,0,10*ROW('Water Data'!C132)))</f>
        <v>#N/A</v>
      </c>
      <c r="D135" s="58" t="e">
        <f ca="true">+IF(AND(ISNUMBER(OFFSET('Water Data'!$C$5,0,10*ROW('Water Data'!C129))),'Data Summary'!BS135="Yes"),100-OFFSET('Water Data'!$C$5,0,10*ROW('Water Data'!C129)),NA())</f>
        <v>#N/A</v>
      </c>
      <c r="E135" s="58" t="e">
        <f ca="true">+IF(AND(ISNUMBER(OFFSET('Water Data'!$C$7,0,10*ROW('Water Data'!C129))),'Data Summary'!BT135="Yes"),OFFSET('Water Data'!$C$7,0,10*ROW('Water Data'!C129)),NA())</f>
        <v>#N/A</v>
      </c>
      <c r="F135" s="58" t="e">
        <f ca="true">+IF(AND(ISNUMBER(OFFSET('Water Data'!$C$10,0,10*ROW('Water Data'!C129))),'Data Summary'!BU135="Yes"),OFFSET('Water Data'!$C$10,0,10*ROW('Water Data'!C129)),NA())</f>
        <v>#N/A</v>
      </c>
      <c r="G135" s="58" t="e">
        <f ca="true">+IF(AND(ISNUMBER(OFFSET('Water Data'!$D$5,0,10*ROW('Water Data'!D129))),'Data Summary'!BV135="Yes"),100-OFFSET('Water Data'!$D$5,0,10*ROW('Water Data'!D129)),NA())</f>
        <v>#N/A</v>
      </c>
      <c r="H135" s="58" t="e">
        <f ca="true">+IF(AND(ISNUMBER(OFFSET('Water Data'!$D$7,0,10*ROW('Water Data'!D129))),'Data Summary'!BW135="Yes"),OFFSET('Water Data'!$D$7,0,10*ROW('Water Data'!D129)),NA())</f>
        <v>#N/A</v>
      </c>
      <c r="I135" s="58" t="e">
        <f ca="true">+IF(AND(ISNUMBER(OFFSET('Water Data'!$D$10,0,10*ROW('Water Data'!D129))),'Data Summary'!BX135="Yes"),OFFSET('Water Data'!$D$10,0,10*ROW('Water Data'!D129)),NA())</f>
        <v>#N/A</v>
      </c>
      <c r="J135" s="58" t="e">
        <f ca="true">+IF(AND(ISNUMBER(OFFSET('Water Data'!$E$5,0,10*ROW('Water Data'!E129))),'Data Summary'!BY135="Yes"),100-OFFSET('Water Data'!$E$5,0,10*ROW('Water Data'!E129)),NA())</f>
        <v>#N/A</v>
      </c>
      <c r="K135" s="58" t="e">
        <f ca="true">+IF(AND(ISNUMBER(OFFSET('Water Data'!$E$7,0,10*ROW('Water Data'!E129))),'Data Summary'!BZ135="Yes"),OFFSET('Water Data'!$E$7,0,10*ROW('Water Data'!E129)),NA())</f>
        <v>#N/A</v>
      </c>
      <c r="L135" s="58" t="e">
        <f ca="true">+IF(AND(ISNUMBER(OFFSET('Water Data'!$E$10,0,10*ROW('Water Data'!E129))),'Data Summary'!CA135="Yes"),OFFSET('Water Data'!$E$10,0,10*ROW('Water Data'!E129)),NA())</f>
        <v>#N/A</v>
      </c>
      <c r="M135" s="58" t="e">
        <f ca="true">+IF(AND(ISNUMBER(OFFSET('Water Data'!$F$5,0,10*ROW('Water Data'!F129))),'Data Summary'!CB135="Yes"),100-OFFSET('Water Data'!$F$5,0,10*ROW('Water Data'!F129)),NA())</f>
        <v>#N/A</v>
      </c>
      <c r="N135" s="58" t="e">
        <f ca="true">+IF(AND(ISNUMBER(OFFSET('Water Data'!$F$7,0,10*ROW('Water Data'!F129))),'Data Summary'!CC135="Yes"),OFFSET('Water Data'!$F$7,0,10*ROW('Water Data'!F129)),NA())</f>
        <v>#N/A</v>
      </c>
      <c r="O135" s="58" t="e">
        <f ca="true">+IF(AND(ISNUMBER(OFFSET('Water Data'!$F$10,0,10*ROW('Water Data'!F129))),'Data Summary'!CD135="Yes"),OFFSET('Water Data'!$F$10,0,10*ROW('Water Data'!F129)),NA())</f>
        <v>#N/A</v>
      </c>
      <c r="P135" s="58" t="e">
        <f ca="true">+IF(AND(ISNUMBER(OFFSET('Water Data'!$G$5,0,10*ROW('Water Data'!G129))),'Data Summary'!CE135="Yes"),100-OFFSET('Water Data'!$G$5,0,10*ROW('Water Data'!G129)),NA())</f>
        <v>#N/A</v>
      </c>
      <c r="Q135" s="58" t="e">
        <f ca="true">+IF(AND(ISNUMBER(OFFSET('Water Data'!$G$7,0,10*ROW('Water Data'!G129))),'Data Summary'!CF135="Yes"),OFFSET('Water Data'!$G$7,0,10*ROW('Water Data'!G129)),NA())</f>
        <v>#N/A</v>
      </c>
      <c r="R135" s="58" t="e">
        <f ca="true">+IF(AND(ISNUMBER(OFFSET('Water Data'!$G$10,0,10*ROW('Water Data'!G129))),'Data Summary'!CG135="Yes"),OFFSET('Water Data'!$G$10,0,10*ROW('Water Data'!G129)),NA())</f>
        <v>#N/A</v>
      </c>
      <c r="S135" s="58" t="e">
        <f ca="true">+IF(AND(ISNUMBER(OFFSET('Water Data'!$H$5,0,10*ROW('Water Data'!H129))),'Data Summary'!CH135="Yes"),100-OFFSET('Water Data'!$H$5,0,10*ROW('Water Data'!H129)),NA())</f>
        <v>#N/A</v>
      </c>
      <c r="T135" s="58" t="e">
        <f ca="true">+IF(AND(ISNUMBER(OFFSET('Water Data'!$H$7,0,10*ROW('Water Data'!H129))),'Data Summary'!CI135="Yes"),OFFSET('Water Data'!$H$7,0,10*ROW('Water Data'!H129)),NA())</f>
        <v>#N/A</v>
      </c>
      <c r="U135" s="58" t="e">
        <f ca="true">+IF(AND(ISNUMBER(OFFSET('Water Data'!$H$10,0,10*ROW('Water Data'!H129))),'Data Summary'!CJ135="Yes"),OFFSET('Water Data'!$H$10,0,10*ROW('Water Data'!H129)),NA())</f>
        <v>#N/A</v>
      </c>
      <c r="V135" s="104" t="e">
        <f ca="true">+IF(AND(ISNUMBER(OFFSET('Sanitation Data'!$C$5,0,10*ROW('Sanitation Data'!C129))),'Data Summary'!CK135="Yes"),100-OFFSET('Sanitation Data'!$C$5,0,10*ROW('Sanitation Data'!C129)),NA())</f>
        <v>#N/A</v>
      </c>
      <c r="W135" s="104" t="e">
        <f ca="true">+IF(AND(ISNUMBER(OFFSET('Sanitation Data'!$C$7,0,10*ROW('Sanitation Data'!C129))),'Data Summary'!CL135="Yes"),OFFSET('Sanitation Data'!$C$7,0,10*ROW('Sanitation Data'!C129)),NA())</f>
        <v>#N/A</v>
      </c>
      <c r="X135" s="104" t="e">
        <f ca="true">+IF(AND(ISNUMBER(OFFSET('Sanitation Data'!$C$11,0,10*ROW('Sanitation Data'!C129))),'Data Summary'!CM135="Yes"),OFFSET('Sanitation Data'!$C$11,0,10*ROW('Sanitation Data'!C129)),NA())</f>
        <v>#N/A</v>
      </c>
      <c r="Y135" s="104" t="e">
        <f ca="true">+IF(AND(ISNUMBER(OFFSET('Sanitation Data'!$C$12,0,10*ROW('Sanitation Data'!C129))),'Data Summary'!CN135="Yes"),OFFSET('Sanitation Data'!$C$12,0,10*ROW('Sanitation Data'!C129)),NA())</f>
        <v>#N/A</v>
      </c>
      <c r="Z135" s="104" t="e">
        <f ca="true">+IF(AND(ISNUMBER(OFFSET('Sanitation Data'!$C$13,0,10*ROW('Sanitation Data'!C129))),'Data Summary'!CO135="Yes"),OFFSET('Sanitation Data'!$C$13,0,10*ROW('Sanitation Data'!C129)),NA())</f>
        <v>#N/A</v>
      </c>
      <c r="AA135" s="104" t="e">
        <f ca="true">+IF(AND(ISNUMBER(OFFSET('Sanitation Data'!$D$5,0,10*ROW('Sanitation Data'!D129))),'Data Summary'!CP135="Yes"),100-OFFSET('Sanitation Data'!$D$5,0,10*ROW('Sanitation Data'!D129)),NA())</f>
        <v>#N/A</v>
      </c>
      <c r="AB135" s="104" t="e">
        <f ca="true">+IF(AND(ISNUMBER(OFFSET('Sanitation Data'!$D$7,0,10*ROW('Sanitation Data'!D129))),'Data Summary'!CQ135="Yes"),OFFSET('Sanitation Data'!$D$7,0,10*ROW('Sanitation Data'!D129)),NA())</f>
        <v>#N/A</v>
      </c>
      <c r="AC135" s="104" t="e">
        <f ca="true">+IF(AND(ISNUMBER(OFFSET('Sanitation Data'!$D$11,0,10*ROW('Sanitation Data'!D129))),'Data Summary'!CR135="Yes"),OFFSET('Sanitation Data'!$D$11,0,10*ROW('Sanitation Data'!D129)),NA())</f>
        <v>#N/A</v>
      </c>
      <c r="AD135" s="104" t="e">
        <f ca="true">+IF(AND(ISNUMBER(OFFSET('Sanitation Data'!$D$12,0,10*ROW('Sanitation Data'!D129))),'Data Summary'!CS135="Yes"),OFFSET('Sanitation Data'!$D$12,0,10*ROW('Sanitation Data'!D129)),NA())</f>
        <v>#N/A</v>
      </c>
      <c r="AE135" s="104" t="e">
        <f ca="true">+IF(AND(ISNUMBER(OFFSET('Sanitation Data'!$D$13,0,10*ROW('Sanitation Data'!D129))),'Data Summary'!CT135="Yes"),OFFSET('Sanitation Data'!$D$13,0,10*ROW('Sanitation Data'!D129)),NA())</f>
        <v>#N/A</v>
      </c>
      <c r="AF135" s="104" t="e">
        <f ca="true">+IF(AND(ISNUMBER(OFFSET('Sanitation Data'!$E$5,0,10*ROW('Sanitation Data'!E129))),'Data Summary'!CU135="Yes"),100-OFFSET('Sanitation Data'!$E$5,0,10*ROW('Sanitation Data'!E129)),NA())</f>
        <v>#N/A</v>
      </c>
      <c r="AG135" s="104" t="e">
        <f ca="true">+IF(AND(ISNUMBER(OFFSET('Sanitation Data'!$E$7,0,10*ROW('Sanitation Data'!E129))),'Data Summary'!CV135="Yes"),OFFSET('Sanitation Data'!$E$7,0,10*ROW('Sanitation Data'!E129)),NA())</f>
        <v>#N/A</v>
      </c>
      <c r="AH135" s="104" t="e">
        <f ca="true">+IF(AND(ISNUMBER(OFFSET('Sanitation Data'!$E$11,0,10*ROW('Sanitation Data'!E129))),'Data Summary'!CW135="Yes"),OFFSET('Sanitation Data'!$E$11,0,10*ROW('Sanitation Data'!E129)),NA())</f>
        <v>#N/A</v>
      </c>
      <c r="AI135" s="104" t="e">
        <f ca="true">+IF(AND(ISNUMBER(OFFSET('Sanitation Data'!$E$12,0,10*ROW('Sanitation Data'!E129))),'Data Summary'!CX135="Yes"),OFFSET('Sanitation Data'!$E$12,0,10*ROW('Sanitation Data'!E129)),NA())</f>
        <v>#N/A</v>
      </c>
      <c r="AJ135" s="104" t="e">
        <f ca="true">+IF(AND(ISNUMBER(OFFSET('Sanitation Data'!$E$13,0,10*ROW('Sanitation Data'!E129))),'Data Summary'!CY135="Yes"),OFFSET('Sanitation Data'!$E$13,0,10*ROW('Sanitation Data'!E129)),NA())</f>
        <v>#N/A</v>
      </c>
      <c r="AK135" s="104" t="e">
        <f ca="true">+IF(AND(ISNUMBER(OFFSET('Sanitation Data'!$F$5,0,10*ROW('Sanitation Data'!F129))),'Data Summary'!CZ135="Yes"),100-OFFSET('Sanitation Data'!$F$5,0,10*ROW('Sanitation Data'!F129)),NA())</f>
        <v>#N/A</v>
      </c>
      <c r="AL135" s="104" t="e">
        <f ca="true">+IF(AND(ISNUMBER(OFFSET('Sanitation Data'!$F$7,0,10*ROW('Sanitation Data'!F129))),'Data Summary'!DA135="Yes"),OFFSET('Sanitation Data'!$F$7,0,10*ROW('Sanitation Data'!F129)),NA())</f>
        <v>#N/A</v>
      </c>
      <c r="AM135" s="104" t="e">
        <f ca="true">+IF(AND(ISNUMBER(OFFSET('Sanitation Data'!$F$11,0,10*ROW('Sanitation Data'!F129))),'Data Summary'!DB135="Yes"),OFFSET('Sanitation Data'!$F$11,0,10*ROW('Sanitation Data'!F129)),NA())</f>
        <v>#N/A</v>
      </c>
      <c r="AN135" s="104" t="e">
        <f ca="true">+IF(AND(ISNUMBER(OFFSET('Sanitation Data'!$F$12,0,10*ROW('Sanitation Data'!F129))),'Data Summary'!DC135="Yes"),OFFSET('Sanitation Data'!$F$12,0,10*ROW('Sanitation Data'!F129)),NA())</f>
        <v>#N/A</v>
      </c>
      <c r="AO135" s="104" t="e">
        <f ca="true">+IF(AND(ISNUMBER(OFFSET('Sanitation Data'!$F$13,0,10*ROW('Sanitation Data'!F129))),'Data Summary'!DD135="Yes"),OFFSET('Sanitation Data'!$F$13,0,10*ROW('Sanitation Data'!F129)),NA())</f>
        <v>#N/A</v>
      </c>
      <c r="AP135" s="104" t="e">
        <f ca="true">+IF(AND(ISNUMBER(OFFSET('Sanitation Data'!$G$5,0,10*ROW('Sanitation Data'!G129))),'Data Summary'!DE135="Yes"),100-OFFSET('Sanitation Data'!$G$5,0,10*ROW('Sanitation Data'!G129)),NA())</f>
        <v>#N/A</v>
      </c>
      <c r="AQ135" s="104" t="e">
        <f ca="true">+IF(AND(ISNUMBER(OFFSET('Sanitation Data'!$G$7,0,10*ROW('Sanitation Data'!G129))),'Data Summary'!DF135="Yes"),OFFSET('Sanitation Data'!$G$7,0,10*ROW('Sanitation Data'!G129)),NA())</f>
        <v>#N/A</v>
      </c>
      <c r="AR135" s="104" t="e">
        <f ca="true">+IF(AND(ISNUMBER(OFFSET('Sanitation Data'!$G$11,0,10*ROW('Sanitation Data'!G129))),'Data Summary'!DG135="Yes"),OFFSET('Sanitation Data'!$G$11,0,10*ROW('Sanitation Data'!G129)),NA())</f>
        <v>#N/A</v>
      </c>
      <c r="AS135" s="104" t="e">
        <f ca="true">+IF(AND(ISNUMBER(OFFSET('Sanitation Data'!$G$12,0,10*ROW('Sanitation Data'!G129))),'Data Summary'!DH135="Yes"),OFFSET('Sanitation Data'!$G$12,0,10*ROW('Sanitation Data'!G129)),NA())</f>
        <v>#N/A</v>
      </c>
      <c r="AT135" s="104" t="e">
        <f ca="true">+IF(AND(ISNUMBER(OFFSET('Sanitation Data'!$G$13,0,10*ROW('Sanitation Data'!G129))),'Data Summary'!DI135="Yes"),OFFSET('Sanitation Data'!$G$13,0,10*ROW('Sanitation Data'!G129)),NA())</f>
        <v>#N/A</v>
      </c>
      <c r="AU135" s="104" t="e">
        <f ca="true">+IF(AND(ISNUMBER(OFFSET('Sanitation Data'!$H$5,0,10*ROW('Sanitation Data'!H129))),'Data Summary'!DJ135="Yes"),100-OFFSET('Sanitation Data'!$H$5,0,10*ROW('Sanitation Data'!H129)),NA())</f>
        <v>#N/A</v>
      </c>
      <c r="AV135" s="104" t="e">
        <f ca="true">+IF(AND(ISNUMBER(OFFSET('Sanitation Data'!$H$7,0,10*ROW('Sanitation Data'!H129))),'Data Summary'!DK135="Yes"),OFFSET('Sanitation Data'!$H$7,0,10*ROW('Sanitation Data'!H129)),NA())</f>
        <v>#N/A</v>
      </c>
      <c r="AW135" s="104" t="e">
        <f ca="true">+IF(AND(ISNUMBER(OFFSET('Sanitation Data'!$H$11,0,10*ROW('Sanitation Data'!H129))),'Data Summary'!DL135="Yes"),OFFSET('Sanitation Data'!$H$11,0,10*ROW('Sanitation Data'!H129)),NA())</f>
        <v>#N/A</v>
      </c>
      <c r="AX135" s="104" t="e">
        <f ca="true">+IF(AND(ISNUMBER(OFFSET('Sanitation Data'!$H$12,0,10*ROW('Sanitation Data'!H129))),'Data Summary'!DM135="Yes"),OFFSET('Sanitation Data'!$H$12,0,10*ROW('Sanitation Data'!H129)),NA())</f>
        <v>#N/A</v>
      </c>
      <c r="AY135" s="104" t="e">
        <f ca="true">+IF(AND(ISNUMBER(OFFSET('Sanitation Data'!$H$13,0,10*ROW('Sanitation Data'!H129))),'Data Summary'!DN135="Yes"),OFFSET('Sanitation Data'!$H$13,0,10*ROW('Sanitation Data'!H129)),NA())</f>
        <v>#N/A</v>
      </c>
      <c r="AZ135" s="109" t="e">
        <f ca="true">+IF(AND(ISNUMBER(OFFSET('Hygiene Data'!$C$6,0,10*ROW('Hygiene Data'!C129))),'Data Summary'!DO135="Yes"),OFFSET('Hygiene Data'!$C$6,0,10*ROW('Hygiene Data'!C129)),NA())</f>
        <v>#N/A</v>
      </c>
      <c r="BA135" s="109" t="e">
        <f ca="true">+IF(AND(ISNUMBER(OFFSET('Hygiene Data'!$C$8,0,10*ROW('Hygiene Data'!C129))),'Data Summary'!DP135="Yes"),OFFSET('Hygiene Data'!$C$8,0,10*ROW('Hygiene Data'!C129)),NA())</f>
        <v>#N/A</v>
      </c>
      <c r="BB135" s="109" t="e">
        <f ca="true">+IF(AND(ISNUMBER(OFFSET('Hygiene Data'!$C$10,0,10*ROW('Hygiene Data'!C129))),'Data Summary'!DQ135="Yes"),OFFSET('Hygiene Data'!$C$10,0,10*ROW('Hygiene Data'!C129)),NA())</f>
        <v>#N/A</v>
      </c>
      <c r="BC135" s="109" t="e">
        <f ca="true">+IF(AND(ISNUMBER(OFFSET('Hygiene Data'!$D$6,0,10*ROW('Hygiene Data'!D129))),'Data Summary'!DR135="Yes"),OFFSET('Hygiene Data'!$D$6,0,10*ROW('Hygiene Data'!D129)),NA())</f>
        <v>#N/A</v>
      </c>
      <c r="BD135" s="109" t="e">
        <f ca="true">+IF(AND(ISNUMBER(OFFSET('Hygiene Data'!$D$8,0,10*ROW('Hygiene Data'!D129))),'Data Summary'!DS135="Yes"),OFFSET('Hygiene Data'!$D$8,0,10*ROW('Hygiene Data'!D129)),NA())</f>
        <v>#N/A</v>
      </c>
      <c r="BE135" s="109" t="e">
        <f ca="true">+IF(AND(ISNUMBER(OFFSET('Hygiene Data'!$D$10,0,10*ROW('Hygiene Data'!D129))),'Data Summary'!DT135="Yes"),OFFSET('Hygiene Data'!$D$10,0,10*ROW('Hygiene Data'!D129)),NA())</f>
        <v>#N/A</v>
      </c>
      <c r="BF135" s="109" t="e">
        <f ca="true">+IF(AND(ISNUMBER(OFFSET('Hygiene Data'!$E$6,0,10*ROW('Hygiene Data'!E129))),'Data Summary'!DU135="Yes"),OFFSET('Hygiene Data'!$E$6,0,10*ROW('Hygiene Data'!E129)),NA())</f>
        <v>#N/A</v>
      </c>
      <c r="BG135" s="109" t="e">
        <f ca="true">+IF(AND(ISNUMBER(OFFSET('Hygiene Data'!$E$8,0,10*ROW('Hygiene Data'!E129))),'Data Summary'!DV135="Yes"),OFFSET('Hygiene Data'!$E$8,0,10*ROW('Hygiene Data'!E129)),NA())</f>
        <v>#N/A</v>
      </c>
      <c r="BH135" s="109" t="e">
        <f ca="true">+IF(AND(ISNUMBER(OFFSET('Hygiene Data'!$E$10,0,10*ROW('Hygiene Data'!E129))),'Data Summary'!DW135="Yes"),OFFSET('Hygiene Data'!$E$10,0,10*ROW('Hygiene Data'!E129)),NA())</f>
        <v>#N/A</v>
      </c>
      <c r="BI135" s="109" t="e">
        <f ca="true">+IF(AND(ISNUMBER(OFFSET('Hygiene Data'!$F$6,0,10*ROW('Hygiene Data'!F129))),'Data Summary'!DX135="Yes"),OFFSET('Hygiene Data'!$F$6,0,10*ROW('Hygiene Data'!F129)),NA())</f>
        <v>#N/A</v>
      </c>
      <c r="BJ135" s="109" t="e">
        <f ca="true">+IF(AND(ISNUMBER(OFFSET('Hygiene Data'!$F$8,0,10*ROW('Hygiene Data'!F129))),'Data Summary'!DY135="Yes"),OFFSET('Hygiene Data'!$F$8,0,10*ROW('Hygiene Data'!F129)),NA())</f>
        <v>#N/A</v>
      </c>
      <c r="BK135" s="109" t="e">
        <f ca="true">+IF(AND(ISNUMBER(OFFSET('Hygiene Data'!$F$10,0,10*ROW('Hygiene Data'!F129))),'Data Summary'!DZ135="Yes"),OFFSET('Hygiene Data'!$F$10,0,10*ROW('Hygiene Data'!F129)),NA())</f>
        <v>#N/A</v>
      </c>
      <c r="BL135" s="109" t="e">
        <f ca="true">+IF(AND(ISNUMBER(OFFSET('Hygiene Data'!$G$6,0,10*ROW('Hygiene Data'!G129))),'Data Summary'!EA135="Yes"),OFFSET('Hygiene Data'!$G$6,0,10*ROW('Hygiene Data'!G129)),NA())</f>
        <v>#N/A</v>
      </c>
      <c r="BM135" s="109" t="e">
        <f ca="true">+IF(AND(ISNUMBER(OFFSET('Hygiene Data'!$G$8,0,10*ROW('Hygiene Data'!G129))),'Data Summary'!EB135="Yes"),OFFSET('Hygiene Data'!$G$8,0,10*ROW('Hygiene Data'!G129)),NA())</f>
        <v>#N/A</v>
      </c>
      <c r="BN135" s="109" t="e">
        <f ca="true">+IF(AND(ISNUMBER(OFFSET('Hygiene Data'!$G$10,0,10*ROW('Hygiene Data'!G129))),'Data Summary'!EC135="Yes"),OFFSET('Hygiene Data'!$G$10,0,10*ROW('Hygiene Data'!G129)),NA())</f>
        <v>#N/A</v>
      </c>
      <c r="BO135" s="109" t="e">
        <f ca="true">+IF(AND(ISNUMBER(OFFSET('Hygiene Data'!$H$6,0,10*ROW('Hygiene Data'!H129))),'Data Summary'!ED135="Yes"),OFFSET('Hygiene Data'!$H$6,0,10*ROW('Hygiene Data'!H129)),NA())</f>
        <v>#N/A</v>
      </c>
      <c r="BP135" s="109" t="e">
        <f ca="true">+IF(AND(ISNUMBER(OFFSET('Hygiene Data'!$H$8,0,10*ROW('Hygiene Data'!H129))),'Data Summary'!EE135="Yes"),OFFSET('Hygiene Data'!$H$8,0,10*ROW('Hygiene Data'!H129)),NA())</f>
        <v>#N/A</v>
      </c>
      <c r="BQ135" s="109" t="e">
        <f ca="true">+IF(AND(ISNUMBER(OFFSET('Hygiene Data'!$H$10,0,10*ROW('Hygiene Data'!H129))),'Data Summary'!EF135="Yes"),OFFSET('Hygiene Data'!$H$10,0,10*ROW('Hygiene Data'!H129)),NA())</f>
        <v>#N/A</v>
      </c>
    </row>
    <row r="136" x14ac:dyDescent="0.2">
      <c r="A136" s="57" t="e">
        <f ca="true">+IF(OFFSET('Water Data'!$B$1,0,10*ROW('Water Data'!B130))="",NA(),OFFSET('Water Data'!$B$1,0,10*ROW('Water Data'!B130)))</f>
        <v>#N/A</v>
      </c>
      <c r="B136" s="57" t="e">
        <f ca="true">+IF(OFFSET('Water Data'!$A$3,0,10*ROW('Water Data'!A133))="",NA(),OFFSET('Water Data'!$A$3,0,10*ROW('Water Data'!A133)))</f>
        <v>#N/A</v>
      </c>
      <c r="C136" s="57" t="e">
        <f ca="true">+IF(OFFSET('Water Data'!$C$3,0,10*ROW('Water Data'!C133))="",NA(),OFFSET('Water Data'!$C$3,0,10*ROW('Water Data'!C133)))</f>
        <v>#N/A</v>
      </c>
      <c r="D136" s="58" t="e">
        <f ca="true">+IF(AND(ISNUMBER(OFFSET('Water Data'!$C$5,0,10*ROW('Water Data'!C130))),'Data Summary'!BS136="Yes"),100-OFFSET('Water Data'!$C$5,0,10*ROW('Water Data'!C130)),NA())</f>
        <v>#N/A</v>
      </c>
      <c r="E136" s="58" t="e">
        <f ca="true">+IF(AND(ISNUMBER(OFFSET('Water Data'!$C$7,0,10*ROW('Water Data'!C130))),'Data Summary'!BT136="Yes"),OFFSET('Water Data'!$C$7,0,10*ROW('Water Data'!C130)),NA())</f>
        <v>#N/A</v>
      </c>
      <c r="F136" s="58" t="e">
        <f ca="true">+IF(AND(ISNUMBER(OFFSET('Water Data'!$C$10,0,10*ROW('Water Data'!C130))),'Data Summary'!BU136="Yes"),OFFSET('Water Data'!$C$10,0,10*ROW('Water Data'!C130)),NA())</f>
        <v>#N/A</v>
      </c>
      <c r="G136" s="58" t="e">
        <f ca="true">+IF(AND(ISNUMBER(OFFSET('Water Data'!$D$5,0,10*ROW('Water Data'!D130))),'Data Summary'!BV136="Yes"),100-OFFSET('Water Data'!$D$5,0,10*ROW('Water Data'!D130)),NA())</f>
        <v>#N/A</v>
      </c>
      <c r="H136" s="58" t="e">
        <f ca="true">+IF(AND(ISNUMBER(OFFSET('Water Data'!$D$7,0,10*ROW('Water Data'!D130))),'Data Summary'!BW136="Yes"),OFFSET('Water Data'!$D$7,0,10*ROW('Water Data'!D130)),NA())</f>
        <v>#N/A</v>
      </c>
      <c r="I136" s="58" t="e">
        <f ca="true">+IF(AND(ISNUMBER(OFFSET('Water Data'!$D$10,0,10*ROW('Water Data'!D130))),'Data Summary'!BX136="Yes"),OFFSET('Water Data'!$D$10,0,10*ROW('Water Data'!D130)),NA())</f>
        <v>#N/A</v>
      </c>
      <c r="J136" s="58" t="e">
        <f ca="true">+IF(AND(ISNUMBER(OFFSET('Water Data'!$E$5,0,10*ROW('Water Data'!E130))),'Data Summary'!BY136="Yes"),100-OFFSET('Water Data'!$E$5,0,10*ROW('Water Data'!E130)),NA())</f>
        <v>#N/A</v>
      </c>
      <c r="K136" s="58" t="e">
        <f ca="true">+IF(AND(ISNUMBER(OFFSET('Water Data'!$E$7,0,10*ROW('Water Data'!E130))),'Data Summary'!BZ136="Yes"),OFFSET('Water Data'!$E$7,0,10*ROW('Water Data'!E130)),NA())</f>
        <v>#N/A</v>
      </c>
      <c r="L136" s="58" t="e">
        <f ca="true">+IF(AND(ISNUMBER(OFFSET('Water Data'!$E$10,0,10*ROW('Water Data'!E130))),'Data Summary'!CA136="Yes"),OFFSET('Water Data'!$E$10,0,10*ROW('Water Data'!E130)),NA())</f>
        <v>#N/A</v>
      </c>
      <c r="M136" s="58" t="e">
        <f ca="true">+IF(AND(ISNUMBER(OFFSET('Water Data'!$F$5,0,10*ROW('Water Data'!F130))),'Data Summary'!CB136="Yes"),100-OFFSET('Water Data'!$F$5,0,10*ROW('Water Data'!F130)),NA())</f>
        <v>#N/A</v>
      </c>
      <c r="N136" s="58" t="e">
        <f ca="true">+IF(AND(ISNUMBER(OFFSET('Water Data'!$F$7,0,10*ROW('Water Data'!F130))),'Data Summary'!CC136="Yes"),OFFSET('Water Data'!$F$7,0,10*ROW('Water Data'!F130)),NA())</f>
        <v>#N/A</v>
      </c>
      <c r="O136" s="58" t="e">
        <f ca="true">+IF(AND(ISNUMBER(OFFSET('Water Data'!$F$10,0,10*ROW('Water Data'!F130))),'Data Summary'!CD136="Yes"),OFFSET('Water Data'!$F$10,0,10*ROW('Water Data'!F130)),NA())</f>
        <v>#N/A</v>
      </c>
      <c r="P136" s="58" t="e">
        <f ca="true">+IF(AND(ISNUMBER(OFFSET('Water Data'!$G$5,0,10*ROW('Water Data'!G130))),'Data Summary'!CE136="Yes"),100-OFFSET('Water Data'!$G$5,0,10*ROW('Water Data'!G130)),NA())</f>
        <v>#N/A</v>
      </c>
      <c r="Q136" s="58" t="e">
        <f ca="true">+IF(AND(ISNUMBER(OFFSET('Water Data'!$G$7,0,10*ROW('Water Data'!G130))),'Data Summary'!CF136="Yes"),OFFSET('Water Data'!$G$7,0,10*ROW('Water Data'!G130)),NA())</f>
        <v>#N/A</v>
      </c>
      <c r="R136" s="58" t="e">
        <f ca="true">+IF(AND(ISNUMBER(OFFSET('Water Data'!$G$10,0,10*ROW('Water Data'!G130))),'Data Summary'!CG136="Yes"),OFFSET('Water Data'!$G$10,0,10*ROW('Water Data'!G130)),NA())</f>
        <v>#N/A</v>
      </c>
      <c r="S136" s="58" t="e">
        <f ca="true">+IF(AND(ISNUMBER(OFFSET('Water Data'!$H$5,0,10*ROW('Water Data'!H130))),'Data Summary'!CH136="Yes"),100-OFFSET('Water Data'!$H$5,0,10*ROW('Water Data'!H130)),NA())</f>
        <v>#N/A</v>
      </c>
      <c r="T136" s="58" t="e">
        <f ca="true">+IF(AND(ISNUMBER(OFFSET('Water Data'!$H$7,0,10*ROW('Water Data'!H130))),'Data Summary'!CI136="Yes"),OFFSET('Water Data'!$H$7,0,10*ROW('Water Data'!H130)),NA())</f>
        <v>#N/A</v>
      </c>
      <c r="U136" s="58" t="e">
        <f ca="true">+IF(AND(ISNUMBER(OFFSET('Water Data'!$H$10,0,10*ROW('Water Data'!H130))),'Data Summary'!CJ136="Yes"),OFFSET('Water Data'!$H$10,0,10*ROW('Water Data'!H130)),NA())</f>
        <v>#N/A</v>
      </c>
      <c r="V136" s="104" t="e">
        <f ca="true">+IF(AND(ISNUMBER(OFFSET('Sanitation Data'!$C$5,0,10*ROW('Sanitation Data'!C130))),'Data Summary'!CK136="Yes"),100-OFFSET('Sanitation Data'!$C$5,0,10*ROW('Sanitation Data'!C130)),NA())</f>
        <v>#N/A</v>
      </c>
      <c r="W136" s="104" t="e">
        <f ca="true">+IF(AND(ISNUMBER(OFFSET('Sanitation Data'!$C$7,0,10*ROW('Sanitation Data'!C130))),'Data Summary'!CL136="Yes"),OFFSET('Sanitation Data'!$C$7,0,10*ROW('Sanitation Data'!C130)),NA())</f>
        <v>#N/A</v>
      </c>
      <c r="X136" s="104" t="e">
        <f ca="true">+IF(AND(ISNUMBER(OFFSET('Sanitation Data'!$C$11,0,10*ROW('Sanitation Data'!C130))),'Data Summary'!CM136="Yes"),OFFSET('Sanitation Data'!$C$11,0,10*ROW('Sanitation Data'!C130)),NA())</f>
        <v>#N/A</v>
      </c>
      <c r="Y136" s="104" t="e">
        <f ca="true">+IF(AND(ISNUMBER(OFFSET('Sanitation Data'!$C$12,0,10*ROW('Sanitation Data'!C130))),'Data Summary'!CN136="Yes"),OFFSET('Sanitation Data'!$C$12,0,10*ROW('Sanitation Data'!C130)),NA())</f>
        <v>#N/A</v>
      </c>
      <c r="Z136" s="104" t="e">
        <f ca="true">+IF(AND(ISNUMBER(OFFSET('Sanitation Data'!$C$13,0,10*ROW('Sanitation Data'!C130))),'Data Summary'!CO136="Yes"),OFFSET('Sanitation Data'!$C$13,0,10*ROW('Sanitation Data'!C130)),NA())</f>
        <v>#N/A</v>
      </c>
      <c r="AA136" s="104" t="e">
        <f ca="true">+IF(AND(ISNUMBER(OFFSET('Sanitation Data'!$D$5,0,10*ROW('Sanitation Data'!D130))),'Data Summary'!CP136="Yes"),100-OFFSET('Sanitation Data'!$D$5,0,10*ROW('Sanitation Data'!D130)),NA())</f>
        <v>#N/A</v>
      </c>
      <c r="AB136" s="104" t="e">
        <f ca="true">+IF(AND(ISNUMBER(OFFSET('Sanitation Data'!$D$7,0,10*ROW('Sanitation Data'!D130))),'Data Summary'!CQ136="Yes"),OFFSET('Sanitation Data'!$D$7,0,10*ROW('Sanitation Data'!D130)),NA())</f>
        <v>#N/A</v>
      </c>
      <c r="AC136" s="104" t="e">
        <f ca="true">+IF(AND(ISNUMBER(OFFSET('Sanitation Data'!$D$11,0,10*ROW('Sanitation Data'!D130))),'Data Summary'!CR136="Yes"),OFFSET('Sanitation Data'!$D$11,0,10*ROW('Sanitation Data'!D130)),NA())</f>
        <v>#N/A</v>
      </c>
      <c r="AD136" s="104" t="e">
        <f ca="true">+IF(AND(ISNUMBER(OFFSET('Sanitation Data'!$D$12,0,10*ROW('Sanitation Data'!D130))),'Data Summary'!CS136="Yes"),OFFSET('Sanitation Data'!$D$12,0,10*ROW('Sanitation Data'!D130)),NA())</f>
        <v>#N/A</v>
      </c>
      <c r="AE136" s="104" t="e">
        <f ca="true">+IF(AND(ISNUMBER(OFFSET('Sanitation Data'!$D$13,0,10*ROW('Sanitation Data'!D130))),'Data Summary'!CT136="Yes"),OFFSET('Sanitation Data'!$D$13,0,10*ROW('Sanitation Data'!D130)),NA())</f>
        <v>#N/A</v>
      </c>
      <c r="AF136" s="104" t="e">
        <f ca="true">+IF(AND(ISNUMBER(OFFSET('Sanitation Data'!$E$5,0,10*ROW('Sanitation Data'!E130))),'Data Summary'!CU136="Yes"),100-OFFSET('Sanitation Data'!$E$5,0,10*ROW('Sanitation Data'!E130)),NA())</f>
        <v>#N/A</v>
      </c>
      <c r="AG136" s="104" t="e">
        <f ca="true">+IF(AND(ISNUMBER(OFFSET('Sanitation Data'!$E$7,0,10*ROW('Sanitation Data'!E130))),'Data Summary'!CV136="Yes"),OFFSET('Sanitation Data'!$E$7,0,10*ROW('Sanitation Data'!E130)),NA())</f>
        <v>#N/A</v>
      </c>
      <c r="AH136" s="104" t="e">
        <f ca="true">+IF(AND(ISNUMBER(OFFSET('Sanitation Data'!$E$11,0,10*ROW('Sanitation Data'!E130))),'Data Summary'!CW136="Yes"),OFFSET('Sanitation Data'!$E$11,0,10*ROW('Sanitation Data'!E130)),NA())</f>
        <v>#N/A</v>
      </c>
      <c r="AI136" s="104" t="e">
        <f ca="true">+IF(AND(ISNUMBER(OFFSET('Sanitation Data'!$E$12,0,10*ROW('Sanitation Data'!E130))),'Data Summary'!CX136="Yes"),OFFSET('Sanitation Data'!$E$12,0,10*ROW('Sanitation Data'!E130)),NA())</f>
        <v>#N/A</v>
      </c>
      <c r="AJ136" s="104" t="e">
        <f ca="true">+IF(AND(ISNUMBER(OFFSET('Sanitation Data'!$E$13,0,10*ROW('Sanitation Data'!E130))),'Data Summary'!CY136="Yes"),OFFSET('Sanitation Data'!$E$13,0,10*ROW('Sanitation Data'!E130)),NA())</f>
        <v>#N/A</v>
      </c>
      <c r="AK136" s="104" t="e">
        <f ca="true">+IF(AND(ISNUMBER(OFFSET('Sanitation Data'!$F$5,0,10*ROW('Sanitation Data'!F130))),'Data Summary'!CZ136="Yes"),100-OFFSET('Sanitation Data'!$F$5,0,10*ROW('Sanitation Data'!F130)),NA())</f>
        <v>#N/A</v>
      </c>
      <c r="AL136" s="104" t="e">
        <f ca="true">+IF(AND(ISNUMBER(OFFSET('Sanitation Data'!$F$7,0,10*ROW('Sanitation Data'!F130))),'Data Summary'!DA136="Yes"),OFFSET('Sanitation Data'!$F$7,0,10*ROW('Sanitation Data'!F130)),NA())</f>
        <v>#N/A</v>
      </c>
      <c r="AM136" s="104" t="e">
        <f ca="true">+IF(AND(ISNUMBER(OFFSET('Sanitation Data'!$F$11,0,10*ROW('Sanitation Data'!F130))),'Data Summary'!DB136="Yes"),OFFSET('Sanitation Data'!$F$11,0,10*ROW('Sanitation Data'!F130)),NA())</f>
        <v>#N/A</v>
      </c>
      <c r="AN136" s="104" t="e">
        <f ca="true">+IF(AND(ISNUMBER(OFFSET('Sanitation Data'!$F$12,0,10*ROW('Sanitation Data'!F130))),'Data Summary'!DC136="Yes"),OFFSET('Sanitation Data'!$F$12,0,10*ROW('Sanitation Data'!F130)),NA())</f>
        <v>#N/A</v>
      </c>
      <c r="AO136" s="104" t="e">
        <f ca="true">+IF(AND(ISNUMBER(OFFSET('Sanitation Data'!$F$13,0,10*ROW('Sanitation Data'!F130))),'Data Summary'!DD136="Yes"),OFFSET('Sanitation Data'!$F$13,0,10*ROW('Sanitation Data'!F130)),NA())</f>
        <v>#N/A</v>
      </c>
      <c r="AP136" s="104" t="e">
        <f ca="true">+IF(AND(ISNUMBER(OFFSET('Sanitation Data'!$G$5,0,10*ROW('Sanitation Data'!G130))),'Data Summary'!DE136="Yes"),100-OFFSET('Sanitation Data'!$G$5,0,10*ROW('Sanitation Data'!G130)),NA())</f>
        <v>#N/A</v>
      </c>
      <c r="AQ136" s="104" t="e">
        <f ca="true">+IF(AND(ISNUMBER(OFFSET('Sanitation Data'!$G$7,0,10*ROW('Sanitation Data'!G130))),'Data Summary'!DF136="Yes"),OFFSET('Sanitation Data'!$G$7,0,10*ROW('Sanitation Data'!G130)),NA())</f>
        <v>#N/A</v>
      </c>
      <c r="AR136" s="104" t="e">
        <f ca="true">+IF(AND(ISNUMBER(OFFSET('Sanitation Data'!$G$11,0,10*ROW('Sanitation Data'!G130))),'Data Summary'!DG136="Yes"),OFFSET('Sanitation Data'!$G$11,0,10*ROW('Sanitation Data'!G130)),NA())</f>
        <v>#N/A</v>
      </c>
      <c r="AS136" s="104" t="e">
        <f ca="true">+IF(AND(ISNUMBER(OFFSET('Sanitation Data'!$G$12,0,10*ROW('Sanitation Data'!G130))),'Data Summary'!DH136="Yes"),OFFSET('Sanitation Data'!$G$12,0,10*ROW('Sanitation Data'!G130)),NA())</f>
        <v>#N/A</v>
      </c>
      <c r="AT136" s="104" t="e">
        <f ca="true">+IF(AND(ISNUMBER(OFFSET('Sanitation Data'!$G$13,0,10*ROW('Sanitation Data'!G130))),'Data Summary'!DI136="Yes"),OFFSET('Sanitation Data'!$G$13,0,10*ROW('Sanitation Data'!G130)),NA())</f>
        <v>#N/A</v>
      </c>
      <c r="AU136" s="104" t="e">
        <f ca="true">+IF(AND(ISNUMBER(OFFSET('Sanitation Data'!$H$5,0,10*ROW('Sanitation Data'!H130))),'Data Summary'!DJ136="Yes"),100-OFFSET('Sanitation Data'!$H$5,0,10*ROW('Sanitation Data'!H130)),NA())</f>
        <v>#N/A</v>
      </c>
      <c r="AV136" s="104" t="e">
        <f ca="true">+IF(AND(ISNUMBER(OFFSET('Sanitation Data'!$H$7,0,10*ROW('Sanitation Data'!H130))),'Data Summary'!DK136="Yes"),OFFSET('Sanitation Data'!$H$7,0,10*ROW('Sanitation Data'!H130)),NA())</f>
        <v>#N/A</v>
      </c>
      <c r="AW136" s="104" t="e">
        <f ca="true">+IF(AND(ISNUMBER(OFFSET('Sanitation Data'!$H$11,0,10*ROW('Sanitation Data'!H130))),'Data Summary'!DL136="Yes"),OFFSET('Sanitation Data'!$H$11,0,10*ROW('Sanitation Data'!H130)),NA())</f>
        <v>#N/A</v>
      </c>
      <c r="AX136" s="104" t="e">
        <f ca="true">+IF(AND(ISNUMBER(OFFSET('Sanitation Data'!$H$12,0,10*ROW('Sanitation Data'!H130))),'Data Summary'!DM136="Yes"),OFFSET('Sanitation Data'!$H$12,0,10*ROW('Sanitation Data'!H130)),NA())</f>
        <v>#N/A</v>
      </c>
      <c r="AY136" s="104" t="e">
        <f ca="true">+IF(AND(ISNUMBER(OFFSET('Sanitation Data'!$H$13,0,10*ROW('Sanitation Data'!H130))),'Data Summary'!DN136="Yes"),OFFSET('Sanitation Data'!$H$13,0,10*ROW('Sanitation Data'!H130)),NA())</f>
        <v>#N/A</v>
      </c>
      <c r="AZ136" s="109" t="e">
        <f ca="true">+IF(AND(ISNUMBER(OFFSET('Hygiene Data'!$C$6,0,10*ROW('Hygiene Data'!C130))),'Data Summary'!DO136="Yes"),OFFSET('Hygiene Data'!$C$6,0,10*ROW('Hygiene Data'!C130)),NA())</f>
        <v>#N/A</v>
      </c>
      <c r="BA136" s="109" t="e">
        <f ca="true">+IF(AND(ISNUMBER(OFFSET('Hygiene Data'!$C$8,0,10*ROW('Hygiene Data'!C130))),'Data Summary'!DP136="Yes"),OFFSET('Hygiene Data'!$C$8,0,10*ROW('Hygiene Data'!C130)),NA())</f>
        <v>#N/A</v>
      </c>
      <c r="BB136" s="109" t="e">
        <f ca="true">+IF(AND(ISNUMBER(OFFSET('Hygiene Data'!$C$10,0,10*ROW('Hygiene Data'!C130))),'Data Summary'!DQ136="Yes"),OFFSET('Hygiene Data'!$C$10,0,10*ROW('Hygiene Data'!C130)),NA())</f>
        <v>#N/A</v>
      </c>
      <c r="BC136" s="109" t="e">
        <f ca="true">+IF(AND(ISNUMBER(OFFSET('Hygiene Data'!$D$6,0,10*ROW('Hygiene Data'!D130))),'Data Summary'!DR136="Yes"),OFFSET('Hygiene Data'!$D$6,0,10*ROW('Hygiene Data'!D130)),NA())</f>
        <v>#N/A</v>
      </c>
      <c r="BD136" s="109" t="e">
        <f ca="true">+IF(AND(ISNUMBER(OFFSET('Hygiene Data'!$D$8,0,10*ROW('Hygiene Data'!D130))),'Data Summary'!DS136="Yes"),OFFSET('Hygiene Data'!$D$8,0,10*ROW('Hygiene Data'!D130)),NA())</f>
        <v>#N/A</v>
      </c>
      <c r="BE136" s="109" t="e">
        <f ca="true">+IF(AND(ISNUMBER(OFFSET('Hygiene Data'!$D$10,0,10*ROW('Hygiene Data'!D130))),'Data Summary'!DT136="Yes"),OFFSET('Hygiene Data'!$D$10,0,10*ROW('Hygiene Data'!D130)),NA())</f>
        <v>#N/A</v>
      </c>
      <c r="BF136" s="109" t="e">
        <f ca="true">+IF(AND(ISNUMBER(OFFSET('Hygiene Data'!$E$6,0,10*ROW('Hygiene Data'!E130))),'Data Summary'!DU136="Yes"),OFFSET('Hygiene Data'!$E$6,0,10*ROW('Hygiene Data'!E130)),NA())</f>
        <v>#N/A</v>
      </c>
      <c r="BG136" s="109" t="e">
        <f ca="true">+IF(AND(ISNUMBER(OFFSET('Hygiene Data'!$E$8,0,10*ROW('Hygiene Data'!E130))),'Data Summary'!DV136="Yes"),OFFSET('Hygiene Data'!$E$8,0,10*ROW('Hygiene Data'!E130)),NA())</f>
        <v>#N/A</v>
      </c>
      <c r="BH136" s="109" t="e">
        <f ca="true">+IF(AND(ISNUMBER(OFFSET('Hygiene Data'!$E$10,0,10*ROW('Hygiene Data'!E130))),'Data Summary'!DW136="Yes"),OFFSET('Hygiene Data'!$E$10,0,10*ROW('Hygiene Data'!E130)),NA())</f>
        <v>#N/A</v>
      </c>
      <c r="BI136" s="109" t="e">
        <f ca="true">+IF(AND(ISNUMBER(OFFSET('Hygiene Data'!$F$6,0,10*ROW('Hygiene Data'!F130))),'Data Summary'!DX136="Yes"),OFFSET('Hygiene Data'!$F$6,0,10*ROW('Hygiene Data'!F130)),NA())</f>
        <v>#N/A</v>
      </c>
      <c r="BJ136" s="109" t="e">
        <f ca="true">+IF(AND(ISNUMBER(OFFSET('Hygiene Data'!$F$8,0,10*ROW('Hygiene Data'!F130))),'Data Summary'!DY136="Yes"),OFFSET('Hygiene Data'!$F$8,0,10*ROW('Hygiene Data'!F130)),NA())</f>
        <v>#N/A</v>
      </c>
      <c r="BK136" s="109" t="e">
        <f ca="true">+IF(AND(ISNUMBER(OFFSET('Hygiene Data'!$F$10,0,10*ROW('Hygiene Data'!F130))),'Data Summary'!DZ136="Yes"),OFFSET('Hygiene Data'!$F$10,0,10*ROW('Hygiene Data'!F130)),NA())</f>
        <v>#N/A</v>
      </c>
      <c r="BL136" s="109" t="e">
        <f ca="true">+IF(AND(ISNUMBER(OFFSET('Hygiene Data'!$G$6,0,10*ROW('Hygiene Data'!G130))),'Data Summary'!EA136="Yes"),OFFSET('Hygiene Data'!$G$6,0,10*ROW('Hygiene Data'!G130)),NA())</f>
        <v>#N/A</v>
      </c>
      <c r="BM136" s="109" t="e">
        <f ca="true">+IF(AND(ISNUMBER(OFFSET('Hygiene Data'!$G$8,0,10*ROW('Hygiene Data'!G130))),'Data Summary'!EB136="Yes"),OFFSET('Hygiene Data'!$G$8,0,10*ROW('Hygiene Data'!G130)),NA())</f>
        <v>#N/A</v>
      </c>
      <c r="BN136" s="109" t="e">
        <f ca="true">+IF(AND(ISNUMBER(OFFSET('Hygiene Data'!$G$10,0,10*ROW('Hygiene Data'!G130))),'Data Summary'!EC136="Yes"),OFFSET('Hygiene Data'!$G$10,0,10*ROW('Hygiene Data'!G130)),NA())</f>
        <v>#N/A</v>
      </c>
      <c r="BO136" s="109" t="e">
        <f ca="true">+IF(AND(ISNUMBER(OFFSET('Hygiene Data'!$H$6,0,10*ROW('Hygiene Data'!H130))),'Data Summary'!ED136="Yes"),OFFSET('Hygiene Data'!$H$6,0,10*ROW('Hygiene Data'!H130)),NA())</f>
        <v>#N/A</v>
      </c>
      <c r="BP136" s="109" t="e">
        <f ca="true">+IF(AND(ISNUMBER(OFFSET('Hygiene Data'!$H$8,0,10*ROW('Hygiene Data'!H130))),'Data Summary'!EE136="Yes"),OFFSET('Hygiene Data'!$H$8,0,10*ROW('Hygiene Data'!H130)),NA())</f>
        <v>#N/A</v>
      </c>
      <c r="BQ136" s="109" t="e">
        <f ca="true">+IF(AND(ISNUMBER(OFFSET('Hygiene Data'!$H$10,0,10*ROW('Hygiene Data'!H130))),'Data Summary'!EF136="Yes"),OFFSET('Hygiene Data'!$H$10,0,10*ROW('Hygiene Data'!H130)),NA())</f>
        <v>#N/A</v>
      </c>
    </row>
    <row r="137" x14ac:dyDescent="0.2">
      <c r="A137" s="57" t="e">
        <f ca="true">+IF(OFFSET('Water Data'!$B$1,0,10*ROW('Water Data'!B131))="",NA(),OFFSET('Water Data'!$B$1,0,10*ROW('Water Data'!B131)))</f>
        <v>#N/A</v>
      </c>
      <c r="B137" s="57" t="e">
        <f ca="true">+IF(OFFSET('Water Data'!$A$3,0,10*ROW('Water Data'!A134))="",NA(),OFFSET('Water Data'!$A$3,0,10*ROW('Water Data'!A134)))</f>
        <v>#N/A</v>
      </c>
      <c r="C137" s="57" t="e">
        <f ca="true">+IF(OFFSET('Water Data'!$C$3,0,10*ROW('Water Data'!C134))="",NA(),OFFSET('Water Data'!$C$3,0,10*ROW('Water Data'!C134)))</f>
        <v>#N/A</v>
      </c>
      <c r="D137" s="58" t="e">
        <f ca="true">+IF(AND(ISNUMBER(OFFSET('Water Data'!$C$5,0,10*ROW('Water Data'!C131))),'Data Summary'!BS137="Yes"),100-OFFSET('Water Data'!$C$5,0,10*ROW('Water Data'!C131)),NA())</f>
        <v>#N/A</v>
      </c>
      <c r="E137" s="58" t="e">
        <f ca="true">+IF(AND(ISNUMBER(OFFSET('Water Data'!$C$7,0,10*ROW('Water Data'!C131))),'Data Summary'!BT137="Yes"),OFFSET('Water Data'!$C$7,0,10*ROW('Water Data'!C131)),NA())</f>
        <v>#N/A</v>
      </c>
      <c r="F137" s="58" t="e">
        <f ca="true">+IF(AND(ISNUMBER(OFFSET('Water Data'!$C$10,0,10*ROW('Water Data'!C131))),'Data Summary'!BU137="Yes"),OFFSET('Water Data'!$C$10,0,10*ROW('Water Data'!C131)),NA())</f>
        <v>#N/A</v>
      </c>
      <c r="G137" s="58" t="e">
        <f ca="true">+IF(AND(ISNUMBER(OFFSET('Water Data'!$D$5,0,10*ROW('Water Data'!D131))),'Data Summary'!BV137="Yes"),100-OFFSET('Water Data'!$D$5,0,10*ROW('Water Data'!D131)),NA())</f>
        <v>#N/A</v>
      </c>
      <c r="H137" s="58" t="e">
        <f ca="true">+IF(AND(ISNUMBER(OFFSET('Water Data'!$D$7,0,10*ROW('Water Data'!D131))),'Data Summary'!BW137="Yes"),OFFSET('Water Data'!$D$7,0,10*ROW('Water Data'!D131)),NA())</f>
        <v>#N/A</v>
      </c>
      <c r="I137" s="58" t="e">
        <f ca="true">+IF(AND(ISNUMBER(OFFSET('Water Data'!$D$10,0,10*ROW('Water Data'!D131))),'Data Summary'!BX137="Yes"),OFFSET('Water Data'!$D$10,0,10*ROW('Water Data'!D131)),NA())</f>
        <v>#N/A</v>
      </c>
      <c r="J137" s="58" t="e">
        <f ca="true">+IF(AND(ISNUMBER(OFFSET('Water Data'!$E$5,0,10*ROW('Water Data'!E131))),'Data Summary'!BY137="Yes"),100-OFFSET('Water Data'!$E$5,0,10*ROW('Water Data'!E131)),NA())</f>
        <v>#N/A</v>
      </c>
      <c r="K137" s="58" t="e">
        <f ca="true">+IF(AND(ISNUMBER(OFFSET('Water Data'!$E$7,0,10*ROW('Water Data'!E131))),'Data Summary'!BZ137="Yes"),OFFSET('Water Data'!$E$7,0,10*ROW('Water Data'!E131)),NA())</f>
        <v>#N/A</v>
      </c>
      <c r="L137" s="58" t="e">
        <f ca="true">+IF(AND(ISNUMBER(OFFSET('Water Data'!$E$10,0,10*ROW('Water Data'!E131))),'Data Summary'!CA137="Yes"),OFFSET('Water Data'!$E$10,0,10*ROW('Water Data'!E131)),NA())</f>
        <v>#N/A</v>
      </c>
      <c r="M137" s="58" t="e">
        <f ca="true">+IF(AND(ISNUMBER(OFFSET('Water Data'!$F$5,0,10*ROW('Water Data'!F131))),'Data Summary'!CB137="Yes"),100-OFFSET('Water Data'!$F$5,0,10*ROW('Water Data'!F131)),NA())</f>
        <v>#N/A</v>
      </c>
      <c r="N137" s="58" t="e">
        <f ca="true">+IF(AND(ISNUMBER(OFFSET('Water Data'!$F$7,0,10*ROW('Water Data'!F131))),'Data Summary'!CC137="Yes"),OFFSET('Water Data'!$F$7,0,10*ROW('Water Data'!F131)),NA())</f>
        <v>#N/A</v>
      </c>
      <c r="O137" s="58" t="e">
        <f ca="true">+IF(AND(ISNUMBER(OFFSET('Water Data'!$F$10,0,10*ROW('Water Data'!F131))),'Data Summary'!CD137="Yes"),OFFSET('Water Data'!$F$10,0,10*ROW('Water Data'!F131)),NA())</f>
        <v>#N/A</v>
      </c>
      <c r="P137" s="58" t="e">
        <f ca="true">+IF(AND(ISNUMBER(OFFSET('Water Data'!$G$5,0,10*ROW('Water Data'!G131))),'Data Summary'!CE137="Yes"),100-OFFSET('Water Data'!$G$5,0,10*ROW('Water Data'!G131)),NA())</f>
        <v>#N/A</v>
      </c>
      <c r="Q137" s="58" t="e">
        <f ca="true">+IF(AND(ISNUMBER(OFFSET('Water Data'!$G$7,0,10*ROW('Water Data'!G131))),'Data Summary'!CF137="Yes"),OFFSET('Water Data'!$G$7,0,10*ROW('Water Data'!G131)),NA())</f>
        <v>#N/A</v>
      </c>
      <c r="R137" s="58" t="e">
        <f ca="true">+IF(AND(ISNUMBER(OFFSET('Water Data'!$G$10,0,10*ROW('Water Data'!G131))),'Data Summary'!CG137="Yes"),OFFSET('Water Data'!$G$10,0,10*ROW('Water Data'!G131)),NA())</f>
        <v>#N/A</v>
      </c>
      <c r="S137" s="58" t="e">
        <f ca="true">+IF(AND(ISNUMBER(OFFSET('Water Data'!$H$5,0,10*ROW('Water Data'!H131))),'Data Summary'!CH137="Yes"),100-OFFSET('Water Data'!$H$5,0,10*ROW('Water Data'!H131)),NA())</f>
        <v>#N/A</v>
      </c>
      <c r="T137" s="58" t="e">
        <f ca="true">+IF(AND(ISNUMBER(OFFSET('Water Data'!$H$7,0,10*ROW('Water Data'!H131))),'Data Summary'!CI137="Yes"),OFFSET('Water Data'!$H$7,0,10*ROW('Water Data'!H131)),NA())</f>
        <v>#N/A</v>
      </c>
      <c r="U137" s="58" t="e">
        <f ca="true">+IF(AND(ISNUMBER(OFFSET('Water Data'!$H$10,0,10*ROW('Water Data'!H131))),'Data Summary'!CJ137="Yes"),OFFSET('Water Data'!$H$10,0,10*ROW('Water Data'!H131)),NA())</f>
        <v>#N/A</v>
      </c>
      <c r="V137" s="104" t="e">
        <f ca="true">+IF(AND(ISNUMBER(OFFSET('Sanitation Data'!$C$5,0,10*ROW('Sanitation Data'!C131))),'Data Summary'!CK137="Yes"),100-OFFSET('Sanitation Data'!$C$5,0,10*ROW('Sanitation Data'!C131)),NA())</f>
        <v>#N/A</v>
      </c>
      <c r="W137" s="104" t="e">
        <f ca="true">+IF(AND(ISNUMBER(OFFSET('Sanitation Data'!$C$7,0,10*ROW('Sanitation Data'!C131))),'Data Summary'!CL137="Yes"),OFFSET('Sanitation Data'!$C$7,0,10*ROW('Sanitation Data'!C131)),NA())</f>
        <v>#N/A</v>
      </c>
      <c r="X137" s="104" t="e">
        <f ca="true">+IF(AND(ISNUMBER(OFFSET('Sanitation Data'!$C$11,0,10*ROW('Sanitation Data'!C131))),'Data Summary'!CM137="Yes"),OFFSET('Sanitation Data'!$C$11,0,10*ROW('Sanitation Data'!C131)),NA())</f>
        <v>#N/A</v>
      </c>
      <c r="Y137" s="104" t="e">
        <f ca="true">+IF(AND(ISNUMBER(OFFSET('Sanitation Data'!$C$12,0,10*ROW('Sanitation Data'!C131))),'Data Summary'!CN137="Yes"),OFFSET('Sanitation Data'!$C$12,0,10*ROW('Sanitation Data'!C131)),NA())</f>
        <v>#N/A</v>
      </c>
      <c r="Z137" s="104" t="e">
        <f ca="true">+IF(AND(ISNUMBER(OFFSET('Sanitation Data'!$C$13,0,10*ROW('Sanitation Data'!C131))),'Data Summary'!CO137="Yes"),OFFSET('Sanitation Data'!$C$13,0,10*ROW('Sanitation Data'!C131)),NA())</f>
        <v>#N/A</v>
      </c>
      <c r="AA137" s="104" t="e">
        <f ca="true">+IF(AND(ISNUMBER(OFFSET('Sanitation Data'!$D$5,0,10*ROW('Sanitation Data'!D131))),'Data Summary'!CP137="Yes"),100-OFFSET('Sanitation Data'!$D$5,0,10*ROW('Sanitation Data'!D131)),NA())</f>
        <v>#N/A</v>
      </c>
      <c r="AB137" s="104" t="e">
        <f ca="true">+IF(AND(ISNUMBER(OFFSET('Sanitation Data'!$D$7,0,10*ROW('Sanitation Data'!D131))),'Data Summary'!CQ137="Yes"),OFFSET('Sanitation Data'!$D$7,0,10*ROW('Sanitation Data'!D131)),NA())</f>
        <v>#N/A</v>
      </c>
      <c r="AC137" s="104" t="e">
        <f ca="true">+IF(AND(ISNUMBER(OFFSET('Sanitation Data'!$D$11,0,10*ROW('Sanitation Data'!D131))),'Data Summary'!CR137="Yes"),OFFSET('Sanitation Data'!$D$11,0,10*ROW('Sanitation Data'!D131)),NA())</f>
        <v>#N/A</v>
      </c>
      <c r="AD137" s="104" t="e">
        <f ca="true">+IF(AND(ISNUMBER(OFFSET('Sanitation Data'!$D$12,0,10*ROW('Sanitation Data'!D131))),'Data Summary'!CS137="Yes"),OFFSET('Sanitation Data'!$D$12,0,10*ROW('Sanitation Data'!D131)),NA())</f>
        <v>#N/A</v>
      </c>
      <c r="AE137" s="104" t="e">
        <f ca="true">+IF(AND(ISNUMBER(OFFSET('Sanitation Data'!$D$13,0,10*ROW('Sanitation Data'!D131))),'Data Summary'!CT137="Yes"),OFFSET('Sanitation Data'!$D$13,0,10*ROW('Sanitation Data'!D131)),NA())</f>
        <v>#N/A</v>
      </c>
      <c r="AF137" s="104" t="e">
        <f ca="true">+IF(AND(ISNUMBER(OFFSET('Sanitation Data'!$E$5,0,10*ROW('Sanitation Data'!E131))),'Data Summary'!CU137="Yes"),100-OFFSET('Sanitation Data'!$E$5,0,10*ROW('Sanitation Data'!E131)),NA())</f>
        <v>#N/A</v>
      </c>
      <c r="AG137" s="104" t="e">
        <f ca="true">+IF(AND(ISNUMBER(OFFSET('Sanitation Data'!$E$7,0,10*ROW('Sanitation Data'!E131))),'Data Summary'!CV137="Yes"),OFFSET('Sanitation Data'!$E$7,0,10*ROW('Sanitation Data'!E131)),NA())</f>
        <v>#N/A</v>
      </c>
      <c r="AH137" s="104" t="e">
        <f ca="true">+IF(AND(ISNUMBER(OFFSET('Sanitation Data'!$E$11,0,10*ROW('Sanitation Data'!E131))),'Data Summary'!CW137="Yes"),OFFSET('Sanitation Data'!$E$11,0,10*ROW('Sanitation Data'!E131)),NA())</f>
        <v>#N/A</v>
      </c>
      <c r="AI137" s="104" t="e">
        <f ca="true">+IF(AND(ISNUMBER(OFFSET('Sanitation Data'!$E$12,0,10*ROW('Sanitation Data'!E131))),'Data Summary'!CX137="Yes"),OFFSET('Sanitation Data'!$E$12,0,10*ROW('Sanitation Data'!E131)),NA())</f>
        <v>#N/A</v>
      </c>
      <c r="AJ137" s="104" t="e">
        <f ca="true">+IF(AND(ISNUMBER(OFFSET('Sanitation Data'!$E$13,0,10*ROW('Sanitation Data'!E131))),'Data Summary'!CY137="Yes"),OFFSET('Sanitation Data'!$E$13,0,10*ROW('Sanitation Data'!E131)),NA())</f>
        <v>#N/A</v>
      </c>
      <c r="AK137" s="104" t="e">
        <f ca="true">+IF(AND(ISNUMBER(OFFSET('Sanitation Data'!$F$5,0,10*ROW('Sanitation Data'!F131))),'Data Summary'!CZ137="Yes"),100-OFFSET('Sanitation Data'!$F$5,0,10*ROW('Sanitation Data'!F131)),NA())</f>
        <v>#N/A</v>
      </c>
      <c r="AL137" s="104" t="e">
        <f ca="true">+IF(AND(ISNUMBER(OFFSET('Sanitation Data'!$F$7,0,10*ROW('Sanitation Data'!F131))),'Data Summary'!DA137="Yes"),OFFSET('Sanitation Data'!$F$7,0,10*ROW('Sanitation Data'!F131)),NA())</f>
        <v>#N/A</v>
      </c>
      <c r="AM137" s="104" t="e">
        <f ca="true">+IF(AND(ISNUMBER(OFFSET('Sanitation Data'!$F$11,0,10*ROW('Sanitation Data'!F131))),'Data Summary'!DB137="Yes"),OFFSET('Sanitation Data'!$F$11,0,10*ROW('Sanitation Data'!F131)),NA())</f>
        <v>#N/A</v>
      </c>
      <c r="AN137" s="104" t="e">
        <f ca="true">+IF(AND(ISNUMBER(OFFSET('Sanitation Data'!$F$12,0,10*ROW('Sanitation Data'!F131))),'Data Summary'!DC137="Yes"),OFFSET('Sanitation Data'!$F$12,0,10*ROW('Sanitation Data'!F131)),NA())</f>
        <v>#N/A</v>
      </c>
      <c r="AO137" s="104" t="e">
        <f ca="true">+IF(AND(ISNUMBER(OFFSET('Sanitation Data'!$F$13,0,10*ROW('Sanitation Data'!F131))),'Data Summary'!DD137="Yes"),OFFSET('Sanitation Data'!$F$13,0,10*ROW('Sanitation Data'!F131)),NA())</f>
        <v>#N/A</v>
      </c>
      <c r="AP137" s="104" t="e">
        <f ca="true">+IF(AND(ISNUMBER(OFFSET('Sanitation Data'!$G$5,0,10*ROW('Sanitation Data'!G131))),'Data Summary'!DE137="Yes"),100-OFFSET('Sanitation Data'!$G$5,0,10*ROW('Sanitation Data'!G131)),NA())</f>
        <v>#N/A</v>
      </c>
      <c r="AQ137" s="104" t="e">
        <f ca="true">+IF(AND(ISNUMBER(OFFSET('Sanitation Data'!$G$7,0,10*ROW('Sanitation Data'!G131))),'Data Summary'!DF137="Yes"),OFFSET('Sanitation Data'!$G$7,0,10*ROW('Sanitation Data'!G131)),NA())</f>
        <v>#N/A</v>
      </c>
      <c r="AR137" s="104" t="e">
        <f ca="true">+IF(AND(ISNUMBER(OFFSET('Sanitation Data'!$G$11,0,10*ROW('Sanitation Data'!G131))),'Data Summary'!DG137="Yes"),OFFSET('Sanitation Data'!$G$11,0,10*ROW('Sanitation Data'!G131)),NA())</f>
        <v>#N/A</v>
      </c>
      <c r="AS137" s="104" t="e">
        <f ca="true">+IF(AND(ISNUMBER(OFFSET('Sanitation Data'!$G$12,0,10*ROW('Sanitation Data'!G131))),'Data Summary'!DH137="Yes"),OFFSET('Sanitation Data'!$G$12,0,10*ROW('Sanitation Data'!G131)),NA())</f>
        <v>#N/A</v>
      </c>
      <c r="AT137" s="104" t="e">
        <f ca="true">+IF(AND(ISNUMBER(OFFSET('Sanitation Data'!$G$13,0,10*ROW('Sanitation Data'!G131))),'Data Summary'!DI137="Yes"),OFFSET('Sanitation Data'!$G$13,0,10*ROW('Sanitation Data'!G131)),NA())</f>
        <v>#N/A</v>
      </c>
      <c r="AU137" s="104" t="e">
        <f ca="true">+IF(AND(ISNUMBER(OFFSET('Sanitation Data'!$H$5,0,10*ROW('Sanitation Data'!H131))),'Data Summary'!DJ137="Yes"),100-OFFSET('Sanitation Data'!$H$5,0,10*ROW('Sanitation Data'!H131)),NA())</f>
        <v>#N/A</v>
      </c>
      <c r="AV137" s="104" t="e">
        <f ca="true">+IF(AND(ISNUMBER(OFFSET('Sanitation Data'!$H$7,0,10*ROW('Sanitation Data'!H131))),'Data Summary'!DK137="Yes"),OFFSET('Sanitation Data'!$H$7,0,10*ROW('Sanitation Data'!H131)),NA())</f>
        <v>#N/A</v>
      </c>
      <c r="AW137" s="104" t="e">
        <f ca="true">+IF(AND(ISNUMBER(OFFSET('Sanitation Data'!$H$11,0,10*ROW('Sanitation Data'!H131))),'Data Summary'!DL137="Yes"),OFFSET('Sanitation Data'!$H$11,0,10*ROW('Sanitation Data'!H131)),NA())</f>
        <v>#N/A</v>
      </c>
      <c r="AX137" s="104" t="e">
        <f ca="true">+IF(AND(ISNUMBER(OFFSET('Sanitation Data'!$H$12,0,10*ROW('Sanitation Data'!H131))),'Data Summary'!DM137="Yes"),OFFSET('Sanitation Data'!$H$12,0,10*ROW('Sanitation Data'!H131)),NA())</f>
        <v>#N/A</v>
      </c>
      <c r="AY137" s="104" t="e">
        <f ca="true">+IF(AND(ISNUMBER(OFFSET('Sanitation Data'!$H$13,0,10*ROW('Sanitation Data'!H131))),'Data Summary'!DN137="Yes"),OFFSET('Sanitation Data'!$H$13,0,10*ROW('Sanitation Data'!H131)),NA())</f>
        <v>#N/A</v>
      </c>
      <c r="AZ137" s="109" t="e">
        <f ca="true">+IF(AND(ISNUMBER(OFFSET('Hygiene Data'!$C$6,0,10*ROW('Hygiene Data'!C131))),'Data Summary'!DO137="Yes"),OFFSET('Hygiene Data'!$C$6,0,10*ROW('Hygiene Data'!C131)),NA())</f>
        <v>#N/A</v>
      </c>
      <c r="BA137" s="109" t="e">
        <f ca="true">+IF(AND(ISNUMBER(OFFSET('Hygiene Data'!$C$8,0,10*ROW('Hygiene Data'!C131))),'Data Summary'!DP137="Yes"),OFFSET('Hygiene Data'!$C$8,0,10*ROW('Hygiene Data'!C131)),NA())</f>
        <v>#N/A</v>
      </c>
      <c r="BB137" s="109" t="e">
        <f ca="true">+IF(AND(ISNUMBER(OFFSET('Hygiene Data'!$C$10,0,10*ROW('Hygiene Data'!C131))),'Data Summary'!DQ137="Yes"),OFFSET('Hygiene Data'!$C$10,0,10*ROW('Hygiene Data'!C131)),NA())</f>
        <v>#N/A</v>
      </c>
      <c r="BC137" s="109" t="e">
        <f ca="true">+IF(AND(ISNUMBER(OFFSET('Hygiene Data'!$D$6,0,10*ROW('Hygiene Data'!D131))),'Data Summary'!DR137="Yes"),OFFSET('Hygiene Data'!$D$6,0,10*ROW('Hygiene Data'!D131)),NA())</f>
        <v>#N/A</v>
      </c>
      <c r="BD137" s="109" t="e">
        <f ca="true">+IF(AND(ISNUMBER(OFFSET('Hygiene Data'!$D$8,0,10*ROW('Hygiene Data'!D131))),'Data Summary'!DS137="Yes"),OFFSET('Hygiene Data'!$D$8,0,10*ROW('Hygiene Data'!D131)),NA())</f>
        <v>#N/A</v>
      </c>
      <c r="BE137" s="109" t="e">
        <f ca="true">+IF(AND(ISNUMBER(OFFSET('Hygiene Data'!$D$10,0,10*ROW('Hygiene Data'!D131))),'Data Summary'!DT137="Yes"),OFFSET('Hygiene Data'!$D$10,0,10*ROW('Hygiene Data'!D131)),NA())</f>
        <v>#N/A</v>
      </c>
      <c r="BF137" s="109" t="e">
        <f ca="true">+IF(AND(ISNUMBER(OFFSET('Hygiene Data'!$E$6,0,10*ROW('Hygiene Data'!E131))),'Data Summary'!DU137="Yes"),OFFSET('Hygiene Data'!$E$6,0,10*ROW('Hygiene Data'!E131)),NA())</f>
        <v>#N/A</v>
      </c>
      <c r="BG137" s="109" t="e">
        <f ca="true">+IF(AND(ISNUMBER(OFFSET('Hygiene Data'!$E$8,0,10*ROW('Hygiene Data'!E131))),'Data Summary'!DV137="Yes"),OFFSET('Hygiene Data'!$E$8,0,10*ROW('Hygiene Data'!E131)),NA())</f>
        <v>#N/A</v>
      </c>
      <c r="BH137" s="109" t="e">
        <f ca="true">+IF(AND(ISNUMBER(OFFSET('Hygiene Data'!$E$10,0,10*ROW('Hygiene Data'!E131))),'Data Summary'!DW137="Yes"),OFFSET('Hygiene Data'!$E$10,0,10*ROW('Hygiene Data'!E131)),NA())</f>
        <v>#N/A</v>
      </c>
      <c r="BI137" s="109" t="e">
        <f ca="true">+IF(AND(ISNUMBER(OFFSET('Hygiene Data'!$F$6,0,10*ROW('Hygiene Data'!F131))),'Data Summary'!DX137="Yes"),OFFSET('Hygiene Data'!$F$6,0,10*ROW('Hygiene Data'!F131)),NA())</f>
        <v>#N/A</v>
      </c>
      <c r="BJ137" s="109" t="e">
        <f ca="true">+IF(AND(ISNUMBER(OFFSET('Hygiene Data'!$F$8,0,10*ROW('Hygiene Data'!F131))),'Data Summary'!DY137="Yes"),OFFSET('Hygiene Data'!$F$8,0,10*ROW('Hygiene Data'!F131)),NA())</f>
        <v>#N/A</v>
      </c>
      <c r="BK137" s="109" t="e">
        <f ca="true">+IF(AND(ISNUMBER(OFFSET('Hygiene Data'!$F$10,0,10*ROW('Hygiene Data'!F131))),'Data Summary'!DZ137="Yes"),OFFSET('Hygiene Data'!$F$10,0,10*ROW('Hygiene Data'!F131)),NA())</f>
        <v>#N/A</v>
      </c>
      <c r="BL137" s="109" t="e">
        <f ca="true">+IF(AND(ISNUMBER(OFFSET('Hygiene Data'!$G$6,0,10*ROW('Hygiene Data'!G131))),'Data Summary'!EA137="Yes"),OFFSET('Hygiene Data'!$G$6,0,10*ROW('Hygiene Data'!G131)),NA())</f>
        <v>#N/A</v>
      </c>
      <c r="BM137" s="109" t="e">
        <f ca="true">+IF(AND(ISNUMBER(OFFSET('Hygiene Data'!$G$8,0,10*ROW('Hygiene Data'!G131))),'Data Summary'!EB137="Yes"),OFFSET('Hygiene Data'!$G$8,0,10*ROW('Hygiene Data'!G131)),NA())</f>
        <v>#N/A</v>
      </c>
      <c r="BN137" s="109" t="e">
        <f ca="true">+IF(AND(ISNUMBER(OFFSET('Hygiene Data'!$G$10,0,10*ROW('Hygiene Data'!G131))),'Data Summary'!EC137="Yes"),OFFSET('Hygiene Data'!$G$10,0,10*ROW('Hygiene Data'!G131)),NA())</f>
        <v>#N/A</v>
      </c>
      <c r="BO137" s="109" t="e">
        <f ca="true">+IF(AND(ISNUMBER(OFFSET('Hygiene Data'!$H$6,0,10*ROW('Hygiene Data'!H131))),'Data Summary'!ED137="Yes"),OFFSET('Hygiene Data'!$H$6,0,10*ROW('Hygiene Data'!H131)),NA())</f>
        <v>#N/A</v>
      </c>
      <c r="BP137" s="109" t="e">
        <f ca="true">+IF(AND(ISNUMBER(OFFSET('Hygiene Data'!$H$8,0,10*ROW('Hygiene Data'!H131))),'Data Summary'!EE137="Yes"),OFFSET('Hygiene Data'!$H$8,0,10*ROW('Hygiene Data'!H131)),NA())</f>
        <v>#N/A</v>
      </c>
      <c r="BQ137" s="109" t="e">
        <f ca="true">+IF(AND(ISNUMBER(OFFSET('Hygiene Data'!$H$10,0,10*ROW('Hygiene Data'!H131))),'Data Summary'!EF137="Yes"),OFFSET('Hygiene Data'!$H$10,0,10*ROW('Hygiene Data'!H131)),NA())</f>
        <v>#N/A</v>
      </c>
    </row>
    <row r="138" x14ac:dyDescent="0.2">
      <c r="A138" s="57" t="e">
        <f ca="true">+IF(OFFSET('Water Data'!$B$1,0,10*ROW('Water Data'!B132))="",NA(),OFFSET('Water Data'!$B$1,0,10*ROW('Water Data'!B132)))</f>
        <v>#N/A</v>
      </c>
      <c r="B138" s="57" t="e">
        <f ca="true">+IF(OFFSET('Water Data'!$A$3,0,10*ROW('Water Data'!A135))="",NA(),OFFSET('Water Data'!$A$3,0,10*ROW('Water Data'!A135)))</f>
        <v>#N/A</v>
      </c>
      <c r="C138" s="57" t="e">
        <f ca="true">+IF(OFFSET('Water Data'!$C$3,0,10*ROW('Water Data'!C135))="",NA(),OFFSET('Water Data'!$C$3,0,10*ROW('Water Data'!C135)))</f>
        <v>#N/A</v>
      </c>
      <c r="D138" s="58" t="e">
        <f ca="true">+IF(AND(ISNUMBER(OFFSET('Water Data'!$C$5,0,10*ROW('Water Data'!C132))),'Data Summary'!BS138="Yes"),100-OFFSET('Water Data'!$C$5,0,10*ROW('Water Data'!C132)),NA())</f>
        <v>#N/A</v>
      </c>
      <c r="E138" s="58" t="e">
        <f ca="true">+IF(AND(ISNUMBER(OFFSET('Water Data'!$C$7,0,10*ROW('Water Data'!C132))),'Data Summary'!BT138="Yes"),OFFSET('Water Data'!$C$7,0,10*ROW('Water Data'!C132)),NA())</f>
        <v>#N/A</v>
      </c>
      <c r="F138" s="58" t="e">
        <f ca="true">+IF(AND(ISNUMBER(OFFSET('Water Data'!$C$10,0,10*ROW('Water Data'!C132))),'Data Summary'!BU138="Yes"),OFFSET('Water Data'!$C$10,0,10*ROW('Water Data'!C132)),NA())</f>
        <v>#N/A</v>
      </c>
      <c r="G138" s="58" t="e">
        <f ca="true">+IF(AND(ISNUMBER(OFFSET('Water Data'!$D$5,0,10*ROW('Water Data'!D132))),'Data Summary'!BV138="Yes"),100-OFFSET('Water Data'!$D$5,0,10*ROW('Water Data'!D132)),NA())</f>
        <v>#N/A</v>
      </c>
      <c r="H138" s="58" t="e">
        <f ca="true">+IF(AND(ISNUMBER(OFFSET('Water Data'!$D$7,0,10*ROW('Water Data'!D132))),'Data Summary'!BW138="Yes"),OFFSET('Water Data'!$D$7,0,10*ROW('Water Data'!D132)),NA())</f>
        <v>#N/A</v>
      </c>
      <c r="I138" s="58" t="e">
        <f ca="true">+IF(AND(ISNUMBER(OFFSET('Water Data'!$D$10,0,10*ROW('Water Data'!D132))),'Data Summary'!BX138="Yes"),OFFSET('Water Data'!$D$10,0,10*ROW('Water Data'!D132)),NA())</f>
        <v>#N/A</v>
      </c>
      <c r="J138" s="58" t="e">
        <f ca="true">+IF(AND(ISNUMBER(OFFSET('Water Data'!$E$5,0,10*ROW('Water Data'!E132))),'Data Summary'!BY138="Yes"),100-OFFSET('Water Data'!$E$5,0,10*ROW('Water Data'!E132)),NA())</f>
        <v>#N/A</v>
      </c>
      <c r="K138" s="58" t="e">
        <f ca="true">+IF(AND(ISNUMBER(OFFSET('Water Data'!$E$7,0,10*ROW('Water Data'!E132))),'Data Summary'!BZ138="Yes"),OFFSET('Water Data'!$E$7,0,10*ROW('Water Data'!E132)),NA())</f>
        <v>#N/A</v>
      </c>
      <c r="L138" s="58" t="e">
        <f ca="true">+IF(AND(ISNUMBER(OFFSET('Water Data'!$E$10,0,10*ROW('Water Data'!E132))),'Data Summary'!CA138="Yes"),OFFSET('Water Data'!$E$10,0,10*ROW('Water Data'!E132)),NA())</f>
        <v>#N/A</v>
      </c>
      <c r="M138" s="58" t="e">
        <f ca="true">+IF(AND(ISNUMBER(OFFSET('Water Data'!$F$5,0,10*ROW('Water Data'!F132))),'Data Summary'!CB138="Yes"),100-OFFSET('Water Data'!$F$5,0,10*ROW('Water Data'!F132)),NA())</f>
        <v>#N/A</v>
      </c>
      <c r="N138" s="58" t="e">
        <f ca="true">+IF(AND(ISNUMBER(OFFSET('Water Data'!$F$7,0,10*ROW('Water Data'!F132))),'Data Summary'!CC138="Yes"),OFFSET('Water Data'!$F$7,0,10*ROW('Water Data'!F132)),NA())</f>
        <v>#N/A</v>
      </c>
      <c r="O138" s="58" t="e">
        <f ca="true">+IF(AND(ISNUMBER(OFFSET('Water Data'!$F$10,0,10*ROW('Water Data'!F132))),'Data Summary'!CD138="Yes"),OFFSET('Water Data'!$F$10,0,10*ROW('Water Data'!F132)),NA())</f>
        <v>#N/A</v>
      </c>
      <c r="P138" s="58" t="e">
        <f ca="true">+IF(AND(ISNUMBER(OFFSET('Water Data'!$G$5,0,10*ROW('Water Data'!G132))),'Data Summary'!CE138="Yes"),100-OFFSET('Water Data'!$G$5,0,10*ROW('Water Data'!G132)),NA())</f>
        <v>#N/A</v>
      </c>
      <c r="Q138" s="58" t="e">
        <f ca="true">+IF(AND(ISNUMBER(OFFSET('Water Data'!$G$7,0,10*ROW('Water Data'!G132))),'Data Summary'!CF138="Yes"),OFFSET('Water Data'!$G$7,0,10*ROW('Water Data'!G132)),NA())</f>
        <v>#N/A</v>
      </c>
      <c r="R138" s="58" t="e">
        <f ca="true">+IF(AND(ISNUMBER(OFFSET('Water Data'!$G$10,0,10*ROW('Water Data'!G132))),'Data Summary'!CG138="Yes"),OFFSET('Water Data'!$G$10,0,10*ROW('Water Data'!G132)),NA())</f>
        <v>#N/A</v>
      </c>
      <c r="S138" s="58" t="e">
        <f ca="true">+IF(AND(ISNUMBER(OFFSET('Water Data'!$H$5,0,10*ROW('Water Data'!H132))),'Data Summary'!CH138="Yes"),100-OFFSET('Water Data'!$H$5,0,10*ROW('Water Data'!H132)),NA())</f>
        <v>#N/A</v>
      </c>
      <c r="T138" s="58" t="e">
        <f ca="true">+IF(AND(ISNUMBER(OFFSET('Water Data'!$H$7,0,10*ROW('Water Data'!H132))),'Data Summary'!CI138="Yes"),OFFSET('Water Data'!$H$7,0,10*ROW('Water Data'!H132)),NA())</f>
        <v>#N/A</v>
      </c>
      <c r="U138" s="58" t="e">
        <f ca="true">+IF(AND(ISNUMBER(OFFSET('Water Data'!$H$10,0,10*ROW('Water Data'!H132))),'Data Summary'!CJ138="Yes"),OFFSET('Water Data'!$H$10,0,10*ROW('Water Data'!H132)),NA())</f>
        <v>#N/A</v>
      </c>
      <c r="V138" s="104" t="e">
        <f ca="true">+IF(AND(ISNUMBER(OFFSET('Sanitation Data'!$C$5,0,10*ROW('Sanitation Data'!C132))),'Data Summary'!CK138="Yes"),100-OFFSET('Sanitation Data'!$C$5,0,10*ROW('Sanitation Data'!C132)),NA())</f>
        <v>#N/A</v>
      </c>
      <c r="W138" s="104" t="e">
        <f ca="true">+IF(AND(ISNUMBER(OFFSET('Sanitation Data'!$C$7,0,10*ROW('Sanitation Data'!C132))),'Data Summary'!CL138="Yes"),OFFSET('Sanitation Data'!$C$7,0,10*ROW('Sanitation Data'!C132)),NA())</f>
        <v>#N/A</v>
      </c>
      <c r="X138" s="104" t="e">
        <f ca="true">+IF(AND(ISNUMBER(OFFSET('Sanitation Data'!$C$11,0,10*ROW('Sanitation Data'!C132))),'Data Summary'!CM138="Yes"),OFFSET('Sanitation Data'!$C$11,0,10*ROW('Sanitation Data'!C132)),NA())</f>
        <v>#N/A</v>
      </c>
      <c r="Y138" s="104" t="e">
        <f ca="true">+IF(AND(ISNUMBER(OFFSET('Sanitation Data'!$C$12,0,10*ROW('Sanitation Data'!C132))),'Data Summary'!CN138="Yes"),OFFSET('Sanitation Data'!$C$12,0,10*ROW('Sanitation Data'!C132)),NA())</f>
        <v>#N/A</v>
      </c>
      <c r="Z138" s="104" t="e">
        <f ca="true">+IF(AND(ISNUMBER(OFFSET('Sanitation Data'!$C$13,0,10*ROW('Sanitation Data'!C132))),'Data Summary'!CO138="Yes"),OFFSET('Sanitation Data'!$C$13,0,10*ROW('Sanitation Data'!C132)),NA())</f>
        <v>#N/A</v>
      </c>
      <c r="AA138" s="104" t="e">
        <f ca="true">+IF(AND(ISNUMBER(OFFSET('Sanitation Data'!$D$5,0,10*ROW('Sanitation Data'!D132))),'Data Summary'!CP138="Yes"),100-OFFSET('Sanitation Data'!$D$5,0,10*ROW('Sanitation Data'!D132)),NA())</f>
        <v>#N/A</v>
      </c>
      <c r="AB138" s="104" t="e">
        <f ca="true">+IF(AND(ISNUMBER(OFFSET('Sanitation Data'!$D$7,0,10*ROW('Sanitation Data'!D132))),'Data Summary'!CQ138="Yes"),OFFSET('Sanitation Data'!$D$7,0,10*ROW('Sanitation Data'!D132)),NA())</f>
        <v>#N/A</v>
      </c>
      <c r="AC138" s="104" t="e">
        <f ca="true">+IF(AND(ISNUMBER(OFFSET('Sanitation Data'!$D$11,0,10*ROW('Sanitation Data'!D132))),'Data Summary'!CR138="Yes"),OFFSET('Sanitation Data'!$D$11,0,10*ROW('Sanitation Data'!D132)),NA())</f>
        <v>#N/A</v>
      </c>
      <c r="AD138" s="104" t="e">
        <f ca="true">+IF(AND(ISNUMBER(OFFSET('Sanitation Data'!$D$12,0,10*ROW('Sanitation Data'!D132))),'Data Summary'!CS138="Yes"),OFFSET('Sanitation Data'!$D$12,0,10*ROW('Sanitation Data'!D132)),NA())</f>
        <v>#N/A</v>
      </c>
      <c r="AE138" s="104" t="e">
        <f ca="true">+IF(AND(ISNUMBER(OFFSET('Sanitation Data'!$D$13,0,10*ROW('Sanitation Data'!D132))),'Data Summary'!CT138="Yes"),OFFSET('Sanitation Data'!$D$13,0,10*ROW('Sanitation Data'!D132)),NA())</f>
        <v>#N/A</v>
      </c>
      <c r="AF138" s="104" t="e">
        <f ca="true">+IF(AND(ISNUMBER(OFFSET('Sanitation Data'!$E$5,0,10*ROW('Sanitation Data'!E132))),'Data Summary'!CU138="Yes"),100-OFFSET('Sanitation Data'!$E$5,0,10*ROW('Sanitation Data'!E132)),NA())</f>
        <v>#N/A</v>
      </c>
      <c r="AG138" s="104" t="e">
        <f ca="true">+IF(AND(ISNUMBER(OFFSET('Sanitation Data'!$E$7,0,10*ROW('Sanitation Data'!E132))),'Data Summary'!CV138="Yes"),OFFSET('Sanitation Data'!$E$7,0,10*ROW('Sanitation Data'!E132)),NA())</f>
        <v>#N/A</v>
      </c>
      <c r="AH138" s="104" t="e">
        <f ca="true">+IF(AND(ISNUMBER(OFFSET('Sanitation Data'!$E$11,0,10*ROW('Sanitation Data'!E132))),'Data Summary'!CW138="Yes"),OFFSET('Sanitation Data'!$E$11,0,10*ROW('Sanitation Data'!E132)),NA())</f>
        <v>#N/A</v>
      </c>
      <c r="AI138" s="104" t="e">
        <f ca="true">+IF(AND(ISNUMBER(OFFSET('Sanitation Data'!$E$12,0,10*ROW('Sanitation Data'!E132))),'Data Summary'!CX138="Yes"),OFFSET('Sanitation Data'!$E$12,0,10*ROW('Sanitation Data'!E132)),NA())</f>
        <v>#N/A</v>
      </c>
      <c r="AJ138" s="104" t="e">
        <f ca="true">+IF(AND(ISNUMBER(OFFSET('Sanitation Data'!$E$13,0,10*ROW('Sanitation Data'!E132))),'Data Summary'!CY138="Yes"),OFFSET('Sanitation Data'!$E$13,0,10*ROW('Sanitation Data'!E132)),NA())</f>
        <v>#N/A</v>
      </c>
      <c r="AK138" s="104" t="e">
        <f ca="true">+IF(AND(ISNUMBER(OFFSET('Sanitation Data'!$F$5,0,10*ROW('Sanitation Data'!F132))),'Data Summary'!CZ138="Yes"),100-OFFSET('Sanitation Data'!$F$5,0,10*ROW('Sanitation Data'!F132)),NA())</f>
        <v>#N/A</v>
      </c>
      <c r="AL138" s="104" t="e">
        <f ca="true">+IF(AND(ISNUMBER(OFFSET('Sanitation Data'!$F$7,0,10*ROW('Sanitation Data'!F132))),'Data Summary'!DA138="Yes"),OFFSET('Sanitation Data'!$F$7,0,10*ROW('Sanitation Data'!F132)),NA())</f>
        <v>#N/A</v>
      </c>
      <c r="AM138" s="104" t="e">
        <f ca="true">+IF(AND(ISNUMBER(OFFSET('Sanitation Data'!$F$11,0,10*ROW('Sanitation Data'!F132))),'Data Summary'!DB138="Yes"),OFFSET('Sanitation Data'!$F$11,0,10*ROW('Sanitation Data'!F132)),NA())</f>
        <v>#N/A</v>
      </c>
      <c r="AN138" s="104" t="e">
        <f ca="true">+IF(AND(ISNUMBER(OFFSET('Sanitation Data'!$F$12,0,10*ROW('Sanitation Data'!F132))),'Data Summary'!DC138="Yes"),OFFSET('Sanitation Data'!$F$12,0,10*ROW('Sanitation Data'!F132)),NA())</f>
        <v>#N/A</v>
      </c>
      <c r="AO138" s="104" t="e">
        <f ca="true">+IF(AND(ISNUMBER(OFFSET('Sanitation Data'!$F$13,0,10*ROW('Sanitation Data'!F132))),'Data Summary'!DD138="Yes"),OFFSET('Sanitation Data'!$F$13,0,10*ROW('Sanitation Data'!F132)),NA())</f>
        <v>#N/A</v>
      </c>
      <c r="AP138" s="104" t="e">
        <f ca="true">+IF(AND(ISNUMBER(OFFSET('Sanitation Data'!$G$5,0,10*ROW('Sanitation Data'!G132))),'Data Summary'!DE138="Yes"),100-OFFSET('Sanitation Data'!$G$5,0,10*ROW('Sanitation Data'!G132)),NA())</f>
        <v>#N/A</v>
      </c>
      <c r="AQ138" s="104" t="e">
        <f ca="true">+IF(AND(ISNUMBER(OFFSET('Sanitation Data'!$G$7,0,10*ROW('Sanitation Data'!G132))),'Data Summary'!DF138="Yes"),OFFSET('Sanitation Data'!$G$7,0,10*ROW('Sanitation Data'!G132)),NA())</f>
        <v>#N/A</v>
      </c>
      <c r="AR138" s="104" t="e">
        <f ca="true">+IF(AND(ISNUMBER(OFFSET('Sanitation Data'!$G$11,0,10*ROW('Sanitation Data'!G132))),'Data Summary'!DG138="Yes"),OFFSET('Sanitation Data'!$G$11,0,10*ROW('Sanitation Data'!G132)),NA())</f>
        <v>#N/A</v>
      </c>
      <c r="AS138" s="104" t="e">
        <f ca="true">+IF(AND(ISNUMBER(OFFSET('Sanitation Data'!$G$12,0,10*ROW('Sanitation Data'!G132))),'Data Summary'!DH138="Yes"),OFFSET('Sanitation Data'!$G$12,0,10*ROW('Sanitation Data'!G132)),NA())</f>
        <v>#N/A</v>
      </c>
      <c r="AT138" s="104" t="e">
        <f ca="true">+IF(AND(ISNUMBER(OFFSET('Sanitation Data'!$G$13,0,10*ROW('Sanitation Data'!G132))),'Data Summary'!DI138="Yes"),OFFSET('Sanitation Data'!$G$13,0,10*ROW('Sanitation Data'!G132)),NA())</f>
        <v>#N/A</v>
      </c>
      <c r="AU138" s="104" t="e">
        <f ca="true">+IF(AND(ISNUMBER(OFFSET('Sanitation Data'!$H$5,0,10*ROW('Sanitation Data'!H132))),'Data Summary'!DJ138="Yes"),100-OFFSET('Sanitation Data'!$H$5,0,10*ROW('Sanitation Data'!H132)),NA())</f>
        <v>#N/A</v>
      </c>
      <c r="AV138" s="104" t="e">
        <f ca="true">+IF(AND(ISNUMBER(OFFSET('Sanitation Data'!$H$7,0,10*ROW('Sanitation Data'!H132))),'Data Summary'!DK138="Yes"),OFFSET('Sanitation Data'!$H$7,0,10*ROW('Sanitation Data'!H132)),NA())</f>
        <v>#N/A</v>
      </c>
      <c r="AW138" s="104" t="e">
        <f ca="true">+IF(AND(ISNUMBER(OFFSET('Sanitation Data'!$H$11,0,10*ROW('Sanitation Data'!H132))),'Data Summary'!DL138="Yes"),OFFSET('Sanitation Data'!$H$11,0,10*ROW('Sanitation Data'!H132)),NA())</f>
        <v>#N/A</v>
      </c>
      <c r="AX138" s="104" t="e">
        <f ca="true">+IF(AND(ISNUMBER(OFFSET('Sanitation Data'!$H$12,0,10*ROW('Sanitation Data'!H132))),'Data Summary'!DM138="Yes"),OFFSET('Sanitation Data'!$H$12,0,10*ROW('Sanitation Data'!H132)),NA())</f>
        <v>#N/A</v>
      </c>
      <c r="AY138" s="104" t="e">
        <f ca="true">+IF(AND(ISNUMBER(OFFSET('Sanitation Data'!$H$13,0,10*ROW('Sanitation Data'!H132))),'Data Summary'!DN138="Yes"),OFFSET('Sanitation Data'!$H$13,0,10*ROW('Sanitation Data'!H132)),NA())</f>
        <v>#N/A</v>
      </c>
      <c r="AZ138" s="109" t="e">
        <f ca="true">+IF(AND(ISNUMBER(OFFSET('Hygiene Data'!$C$6,0,10*ROW('Hygiene Data'!C132))),'Data Summary'!DO138="Yes"),OFFSET('Hygiene Data'!$C$6,0,10*ROW('Hygiene Data'!C132)),NA())</f>
        <v>#N/A</v>
      </c>
      <c r="BA138" s="109" t="e">
        <f ca="true">+IF(AND(ISNUMBER(OFFSET('Hygiene Data'!$C$8,0,10*ROW('Hygiene Data'!C132))),'Data Summary'!DP138="Yes"),OFFSET('Hygiene Data'!$C$8,0,10*ROW('Hygiene Data'!C132)),NA())</f>
        <v>#N/A</v>
      </c>
      <c r="BB138" s="109" t="e">
        <f ca="true">+IF(AND(ISNUMBER(OFFSET('Hygiene Data'!$C$10,0,10*ROW('Hygiene Data'!C132))),'Data Summary'!DQ138="Yes"),OFFSET('Hygiene Data'!$C$10,0,10*ROW('Hygiene Data'!C132)),NA())</f>
        <v>#N/A</v>
      </c>
      <c r="BC138" s="109" t="e">
        <f ca="true">+IF(AND(ISNUMBER(OFFSET('Hygiene Data'!$D$6,0,10*ROW('Hygiene Data'!D132))),'Data Summary'!DR138="Yes"),OFFSET('Hygiene Data'!$D$6,0,10*ROW('Hygiene Data'!D132)),NA())</f>
        <v>#N/A</v>
      </c>
      <c r="BD138" s="109" t="e">
        <f ca="true">+IF(AND(ISNUMBER(OFFSET('Hygiene Data'!$D$8,0,10*ROW('Hygiene Data'!D132))),'Data Summary'!DS138="Yes"),OFFSET('Hygiene Data'!$D$8,0,10*ROW('Hygiene Data'!D132)),NA())</f>
        <v>#N/A</v>
      </c>
      <c r="BE138" s="109" t="e">
        <f ca="true">+IF(AND(ISNUMBER(OFFSET('Hygiene Data'!$D$10,0,10*ROW('Hygiene Data'!D132))),'Data Summary'!DT138="Yes"),OFFSET('Hygiene Data'!$D$10,0,10*ROW('Hygiene Data'!D132)),NA())</f>
        <v>#N/A</v>
      </c>
      <c r="BF138" s="109" t="e">
        <f ca="true">+IF(AND(ISNUMBER(OFFSET('Hygiene Data'!$E$6,0,10*ROW('Hygiene Data'!E132))),'Data Summary'!DU138="Yes"),OFFSET('Hygiene Data'!$E$6,0,10*ROW('Hygiene Data'!E132)),NA())</f>
        <v>#N/A</v>
      </c>
      <c r="BG138" s="109" t="e">
        <f ca="true">+IF(AND(ISNUMBER(OFFSET('Hygiene Data'!$E$8,0,10*ROW('Hygiene Data'!E132))),'Data Summary'!DV138="Yes"),OFFSET('Hygiene Data'!$E$8,0,10*ROW('Hygiene Data'!E132)),NA())</f>
        <v>#N/A</v>
      </c>
      <c r="BH138" s="109" t="e">
        <f ca="true">+IF(AND(ISNUMBER(OFFSET('Hygiene Data'!$E$10,0,10*ROW('Hygiene Data'!E132))),'Data Summary'!DW138="Yes"),OFFSET('Hygiene Data'!$E$10,0,10*ROW('Hygiene Data'!E132)),NA())</f>
        <v>#N/A</v>
      </c>
      <c r="BI138" s="109" t="e">
        <f ca="true">+IF(AND(ISNUMBER(OFFSET('Hygiene Data'!$F$6,0,10*ROW('Hygiene Data'!F132))),'Data Summary'!DX138="Yes"),OFFSET('Hygiene Data'!$F$6,0,10*ROW('Hygiene Data'!F132)),NA())</f>
        <v>#N/A</v>
      </c>
      <c r="BJ138" s="109" t="e">
        <f ca="true">+IF(AND(ISNUMBER(OFFSET('Hygiene Data'!$F$8,0,10*ROW('Hygiene Data'!F132))),'Data Summary'!DY138="Yes"),OFFSET('Hygiene Data'!$F$8,0,10*ROW('Hygiene Data'!F132)),NA())</f>
        <v>#N/A</v>
      </c>
      <c r="BK138" s="109" t="e">
        <f ca="true">+IF(AND(ISNUMBER(OFFSET('Hygiene Data'!$F$10,0,10*ROW('Hygiene Data'!F132))),'Data Summary'!DZ138="Yes"),OFFSET('Hygiene Data'!$F$10,0,10*ROW('Hygiene Data'!F132)),NA())</f>
        <v>#N/A</v>
      </c>
      <c r="BL138" s="109" t="e">
        <f ca="true">+IF(AND(ISNUMBER(OFFSET('Hygiene Data'!$G$6,0,10*ROW('Hygiene Data'!G132))),'Data Summary'!EA138="Yes"),OFFSET('Hygiene Data'!$G$6,0,10*ROW('Hygiene Data'!G132)),NA())</f>
        <v>#N/A</v>
      </c>
      <c r="BM138" s="109" t="e">
        <f ca="true">+IF(AND(ISNUMBER(OFFSET('Hygiene Data'!$G$8,0,10*ROW('Hygiene Data'!G132))),'Data Summary'!EB138="Yes"),OFFSET('Hygiene Data'!$G$8,0,10*ROW('Hygiene Data'!G132)),NA())</f>
        <v>#N/A</v>
      </c>
      <c r="BN138" s="109" t="e">
        <f ca="true">+IF(AND(ISNUMBER(OFFSET('Hygiene Data'!$G$10,0,10*ROW('Hygiene Data'!G132))),'Data Summary'!EC138="Yes"),OFFSET('Hygiene Data'!$G$10,0,10*ROW('Hygiene Data'!G132)),NA())</f>
        <v>#N/A</v>
      </c>
      <c r="BO138" s="109" t="e">
        <f ca="true">+IF(AND(ISNUMBER(OFFSET('Hygiene Data'!$H$6,0,10*ROW('Hygiene Data'!H132))),'Data Summary'!ED138="Yes"),OFFSET('Hygiene Data'!$H$6,0,10*ROW('Hygiene Data'!H132)),NA())</f>
        <v>#N/A</v>
      </c>
      <c r="BP138" s="109" t="e">
        <f ca="true">+IF(AND(ISNUMBER(OFFSET('Hygiene Data'!$H$8,0,10*ROW('Hygiene Data'!H132))),'Data Summary'!EE138="Yes"),OFFSET('Hygiene Data'!$H$8,0,10*ROW('Hygiene Data'!H132)),NA())</f>
        <v>#N/A</v>
      </c>
      <c r="BQ138" s="109" t="e">
        <f ca="true">+IF(AND(ISNUMBER(OFFSET('Hygiene Data'!$H$10,0,10*ROW('Hygiene Data'!H132))),'Data Summary'!EF138="Yes"),OFFSET('Hygiene Data'!$H$10,0,10*ROW('Hygiene Data'!H132)),NA())</f>
        <v>#N/A</v>
      </c>
    </row>
    <row r="139" x14ac:dyDescent="0.2">
      <c r="A139" s="57" t="e">
        <f ca="true">+IF(OFFSET('Water Data'!$B$1,0,10*ROW('Water Data'!B133))="",NA(),OFFSET('Water Data'!$B$1,0,10*ROW('Water Data'!B133)))</f>
        <v>#N/A</v>
      </c>
      <c r="B139" s="57" t="e">
        <f ca="true">+IF(OFFSET('Water Data'!$A$3,0,10*ROW('Water Data'!A136))="",NA(),OFFSET('Water Data'!$A$3,0,10*ROW('Water Data'!A136)))</f>
        <v>#N/A</v>
      </c>
      <c r="C139" s="57" t="e">
        <f ca="true">+IF(OFFSET('Water Data'!$C$3,0,10*ROW('Water Data'!C136))="",NA(),OFFSET('Water Data'!$C$3,0,10*ROW('Water Data'!C136)))</f>
        <v>#N/A</v>
      </c>
      <c r="D139" s="58" t="e">
        <f ca="true">+IF(AND(ISNUMBER(OFFSET('Water Data'!$C$5,0,10*ROW('Water Data'!C133))),'Data Summary'!BS139="Yes"),100-OFFSET('Water Data'!$C$5,0,10*ROW('Water Data'!C133)),NA())</f>
        <v>#N/A</v>
      </c>
      <c r="E139" s="58" t="e">
        <f ca="true">+IF(AND(ISNUMBER(OFFSET('Water Data'!$C$7,0,10*ROW('Water Data'!C133))),'Data Summary'!BT139="Yes"),OFFSET('Water Data'!$C$7,0,10*ROW('Water Data'!C133)),NA())</f>
        <v>#N/A</v>
      </c>
      <c r="F139" s="58" t="e">
        <f ca="true">+IF(AND(ISNUMBER(OFFSET('Water Data'!$C$10,0,10*ROW('Water Data'!C133))),'Data Summary'!BU139="Yes"),OFFSET('Water Data'!$C$10,0,10*ROW('Water Data'!C133)),NA())</f>
        <v>#N/A</v>
      </c>
      <c r="G139" s="58" t="e">
        <f ca="true">+IF(AND(ISNUMBER(OFFSET('Water Data'!$D$5,0,10*ROW('Water Data'!D133))),'Data Summary'!BV139="Yes"),100-OFFSET('Water Data'!$D$5,0,10*ROW('Water Data'!D133)),NA())</f>
        <v>#N/A</v>
      </c>
      <c r="H139" s="58" t="e">
        <f ca="true">+IF(AND(ISNUMBER(OFFSET('Water Data'!$D$7,0,10*ROW('Water Data'!D133))),'Data Summary'!BW139="Yes"),OFFSET('Water Data'!$D$7,0,10*ROW('Water Data'!D133)),NA())</f>
        <v>#N/A</v>
      </c>
      <c r="I139" s="58" t="e">
        <f ca="true">+IF(AND(ISNUMBER(OFFSET('Water Data'!$D$10,0,10*ROW('Water Data'!D133))),'Data Summary'!BX139="Yes"),OFFSET('Water Data'!$D$10,0,10*ROW('Water Data'!D133)),NA())</f>
        <v>#N/A</v>
      </c>
      <c r="J139" s="58" t="e">
        <f ca="true">+IF(AND(ISNUMBER(OFFSET('Water Data'!$E$5,0,10*ROW('Water Data'!E133))),'Data Summary'!BY139="Yes"),100-OFFSET('Water Data'!$E$5,0,10*ROW('Water Data'!E133)),NA())</f>
        <v>#N/A</v>
      </c>
      <c r="K139" s="58" t="e">
        <f ca="true">+IF(AND(ISNUMBER(OFFSET('Water Data'!$E$7,0,10*ROW('Water Data'!E133))),'Data Summary'!BZ139="Yes"),OFFSET('Water Data'!$E$7,0,10*ROW('Water Data'!E133)),NA())</f>
        <v>#N/A</v>
      </c>
      <c r="L139" s="58" t="e">
        <f ca="true">+IF(AND(ISNUMBER(OFFSET('Water Data'!$E$10,0,10*ROW('Water Data'!E133))),'Data Summary'!CA139="Yes"),OFFSET('Water Data'!$E$10,0,10*ROW('Water Data'!E133)),NA())</f>
        <v>#N/A</v>
      </c>
      <c r="M139" s="58" t="e">
        <f ca="true">+IF(AND(ISNUMBER(OFFSET('Water Data'!$F$5,0,10*ROW('Water Data'!F133))),'Data Summary'!CB139="Yes"),100-OFFSET('Water Data'!$F$5,0,10*ROW('Water Data'!F133)),NA())</f>
        <v>#N/A</v>
      </c>
      <c r="N139" s="58" t="e">
        <f ca="true">+IF(AND(ISNUMBER(OFFSET('Water Data'!$F$7,0,10*ROW('Water Data'!F133))),'Data Summary'!CC139="Yes"),OFFSET('Water Data'!$F$7,0,10*ROW('Water Data'!F133)),NA())</f>
        <v>#N/A</v>
      </c>
      <c r="O139" s="58" t="e">
        <f ca="true">+IF(AND(ISNUMBER(OFFSET('Water Data'!$F$10,0,10*ROW('Water Data'!F133))),'Data Summary'!CD139="Yes"),OFFSET('Water Data'!$F$10,0,10*ROW('Water Data'!F133)),NA())</f>
        <v>#N/A</v>
      </c>
      <c r="P139" s="58" t="e">
        <f ca="true">+IF(AND(ISNUMBER(OFFSET('Water Data'!$G$5,0,10*ROW('Water Data'!G133))),'Data Summary'!CE139="Yes"),100-OFFSET('Water Data'!$G$5,0,10*ROW('Water Data'!G133)),NA())</f>
        <v>#N/A</v>
      </c>
      <c r="Q139" s="58" t="e">
        <f ca="true">+IF(AND(ISNUMBER(OFFSET('Water Data'!$G$7,0,10*ROW('Water Data'!G133))),'Data Summary'!CF139="Yes"),OFFSET('Water Data'!$G$7,0,10*ROW('Water Data'!G133)),NA())</f>
        <v>#N/A</v>
      </c>
      <c r="R139" s="58" t="e">
        <f ca="true">+IF(AND(ISNUMBER(OFFSET('Water Data'!$G$10,0,10*ROW('Water Data'!G133))),'Data Summary'!CG139="Yes"),OFFSET('Water Data'!$G$10,0,10*ROW('Water Data'!G133)),NA())</f>
        <v>#N/A</v>
      </c>
      <c r="S139" s="58" t="e">
        <f ca="true">+IF(AND(ISNUMBER(OFFSET('Water Data'!$H$5,0,10*ROW('Water Data'!H133))),'Data Summary'!CH139="Yes"),100-OFFSET('Water Data'!$H$5,0,10*ROW('Water Data'!H133)),NA())</f>
        <v>#N/A</v>
      </c>
      <c r="T139" s="58" t="e">
        <f ca="true">+IF(AND(ISNUMBER(OFFSET('Water Data'!$H$7,0,10*ROW('Water Data'!H133))),'Data Summary'!CI139="Yes"),OFFSET('Water Data'!$H$7,0,10*ROW('Water Data'!H133)),NA())</f>
        <v>#N/A</v>
      </c>
      <c r="U139" s="58" t="e">
        <f ca="true">+IF(AND(ISNUMBER(OFFSET('Water Data'!$H$10,0,10*ROW('Water Data'!H133))),'Data Summary'!CJ139="Yes"),OFFSET('Water Data'!$H$10,0,10*ROW('Water Data'!H133)),NA())</f>
        <v>#N/A</v>
      </c>
      <c r="V139" s="104" t="e">
        <f ca="true">+IF(AND(ISNUMBER(OFFSET('Sanitation Data'!$C$5,0,10*ROW('Sanitation Data'!C133))),'Data Summary'!CK139="Yes"),100-OFFSET('Sanitation Data'!$C$5,0,10*ROW('Sanitation Data'!C133)),NA())</f>
        <v>#N/A</v>
      </c>
      <c r="W139" s="104" t="e">
        <f ca="true">+IF(AND(ISNUMBER(OFFSET('Sanitation Data'!$C$7,0,10*ROW('Sanitation Data'!C133))),'Data Summary'!CL139="Yes"),OFFSET('Sanitation Data'!$C$7,0,10*ROW('Sanitation Data'!C133)),NA())</f>
        <v>#N/A</v>
      </c>
      <c r="X139" s="104" t="e">
        <f ca="true">+IF(AND(ISNUMBER(OFFSET('Sanitation Data'!$C$11,0,10*ROW('Sanitation Data'!C133))),'Data Summary'!CM139="Yes"),OFFSET('Sanitation Data'!$C$11,0,10*ROW('Sanitation Data'!C133)),NA())</f>
        <v>#N/A</v>
      </c>
      <c r="Y139" s="104" t="e">
        <f ca="true">+IF(AND(ISNUMBER(OFFSET('Sanitation Data'!$C$12,0,10*ROW('Sanitation Data'!C133))),'Data Summary'!CN139="Yes"),OFFSET('Sanitation Data'!$C$12,0,10*ROW('Sanitation Data'!C133)),NA())</f>
        <v>#N/A</v>
      </c>
      <c r="Z139" s="104" t="e">
        <f ca="true">+IF(AND(ISNUMBER(OFFSET('Sanitation Data'!$C$13,0,10*ROW('Sanitation Data'!C133))),'Data Summary'!CO139="Yes"),OFFSET('Sanitation Data'!$C$13,0,10*ROW('Sanitation Data'!C133)),NA())</f>
        <v>#N/A</v>
      </c>
      <c r="AA139" s="104" t="e">
        <f ca="true">+IF(AND(ISNUMBER(OFFSET('Sanitation Data'!$D$5,0,10*ROW('Sanitation Data'!D133))),'Data Summary'!CP139="Yes"),100-OFFSET('Sanitation Data'!$D$5,0,10*ROW('Sanitation Data'!D133)),NA())</f>
        <v>#N/A</v>
      </c>
      <c r="AB139" s="104" t="e">
        <f ca="true">+IF(AND(ISNUMBER(OFFSET('Sanitation Data'!$D$7,0,10*ROW('Sanitation Data'!D133))),'Data Summary'!CQ139="Yes"),OFFSET('Sanitation Data'!$D$7,0,10*ROW('Sanitation Data'!D133)),NA())</f>
        <v>#N/A</v>
      </c>
      <c r="AC139" s="104" t="e">
        <f ca="true">+IF(AND(ISNUMBER(OFFSET('Sanitation Data'!$D$11,0,10*ROW('Sanitation Data'!D133))),'Data Summary'!CR139="Yes"),OFFSET('Sanitation Data'!$D$11,0,10*ROW('Sanitation Data'!D133)),NA())</f>
        <v>#N/A</v>
      </c>
      <c r="AD139" s="104" t="e">
        <f ca="true">+IF(AND(ISNUMBER(OFFSET('Sanitation Data'!$D$12,0,10*ROW('Sanitation Data'!D133))),'Data Summary'!CS139="Yes"),OFFSET('Sanitation Data'!$D$12,0,10*ROW('Sanitation Data'!D133)),NA())</f>
        <v>#N/A</v>
      </c>
      <c r="AE139" s="104" t="e">
        <f ca="true">+IF(AND(ISNUMBER(OFFSET('Sanitation Data'!$D$13,0,10*ROW('Sanitation Data'!D133))),'Data Summary'!CT139="Yes"),OFFSET('Sanitation Data'!$D$13,0,10*ROW('Sanitation Data'!D133)),NA())</f>
        <v>#N/A</v>
      </c>
      <c r="AF139" s="104" t="e">
        <f ca="true">+IF(AND(ISNUMBER(OFFSET('Sanitation Data'!$E$5,0,10*ROW('Sanitation Data'!E133))),'Data Summary'!CU139="Yes"),100-OFFSET('Sanitation Data'!$E$5,0,10*ROW('Sanitation Data'!E133)),NA())</f>
        <v>#N/A</v>
      </c>
      <c r="AG139" s="104" t="e">
        <f ca="true">+IF(AND(ISNUMBER(OFFSET('Sanitation Data'!$E$7,0,10*ROW('Sanitation Data'!E133))),'Data Summary'!CV139="Yes"),OFFSET('Sanitation Data'!$E$7,0,10*ROW('Sanitation Data'!E133)),NA())</f>
        <v>#N/A</v>
      </c>
      <c r="AH139" s="104" t="e">
        <f ca="true">+IF(AND(ISNUMBER(OFFSET('Sanitation Data'!$E$11,0,10*ROW('Sanitation Data'!E133))),'Data Summary'!CW139="Yes"),OFFSET('Sanitation Data'!$E$11,0,10*ROW('Sanitation Data'!E133)),NA())</f>
        <v>#N/A</v>
      </c>
      <c r="AI139" s="104" t="e">
        <f ca="true">+IF(AND(ISNUMBER(OFFSET('Sanitation Data'!$E$12,0,10*ROW('Sanitation Data'!E133))),'Data Summary'!CX139="Yes"),OFFSET('Sanitation Data'!$E$12,0,10*ROW('Sanitation Data'!E133)),NA())</f>
        <v>#N/A</v>
      </c>
      <c r="AJ139" s="104" t="e">
        <f ca="true">+IF(AND(ISNUMBER(OFFSET('Sanitation Data'!$E$13,0,10*ROW('Sanitation Data'!E133))),'Data Summary'!CY139="Yes"),OFFSET('Sanitation Data'!$E$13,0,10*ROW('Sanitation Data'!E133)),NA())</f>
        <v>#N/A</v>
      </c>
      <c r="AK139" s="104" t="e">
        <f ca="true">+IF(AND(ISNUMBER(OFFSET('Sanitation Data'!$F$5,0,10*ROW('Sanitation Data'!F133))),'Data Summary'!CZ139="Yes"),100-OFFSET('Sanitation Data'!$F$5,0,10*ROW('Sanitation Data'!F133)),NA())</f>
        <v>#N/A</v>
      </c>
      <c r="AL139" s="104" t="e">
        <f ca="true">+IF(AND(ISNUMBER(OFFSET('Sanitation Data'!$F$7,0,10*ROW('Sanitation Data'!F133))),'Data Summary'!DA139="Yes"),OFFSET('Sanitation Data'!$F$7,0,10*ROW('Sanitation Data'!F133)),NA())</f>
        <v>#N/A</v>
      </c>
      <c r="AM139" s="104" t="e">
        <f ca="true">+IF(AND(ISNUMBER(OFFSET('Sanitation Data'!$F$11,0,10*ROW('Sanitation Data'!F133))),'Data Summary'!DB139="Yes"),OFFSET('Sanitation Data'!$F$11,0,10*ROW('Sanitation Data'!F133)),NA())</f>
        <v>#N/A</v>
      </c>
      <c r="AN139" s="104" t="e">
        <f ca="true">+IF(AND(ISNUMBER(OFFSET('Sanitation Data'!$F$12,0,10*ROW('Sanitation Data'!F133))),'Data Summary'!DC139="Yes"),OFFSET('Sanitation Data'!$F$12,0,10*ROW('Sanitation Data'!F133)),NA())</f>
        <v>#N/A</v>
      </c>
      <c r="AO139" s="104" t="e">
        <f ca="true">+IF(AND(ISNUMBER(OFFSET('Sanitation Data'!$F$13,0,10*ROW('Sanitation Data'!F133))),'Data Summary'!DD139="Yes"),OFFSET('Sanitation Data'!$F$13,0,10*ROW('Sanitation Data'!F133)),NA())</f>
        <v>#N/A</v>
      </c>
      <c r="AP139" s="104" t="e">
        <f ca="true">+IF(AND(ISNUMBER(OFFSET('Sanitation Data'!$G$5,0,10*ROW('Sanitation Data'!G133))),'Data Summary'!DE139="Yes"),100-OFFSET('Sanitation Data'!$G$5,0,10*ROW('Sanitation Data'!G133)),NA())</f>
        <v>#N/A</v>
      </c>
      <c r="AQ139" s="104" t="e">
        <f ca="true">+IF(AND(ISNUMBER(OFFSET('Sanitation Data'!$G$7,0,10*ROW('Sanitation Data'!G133))),'Data Summary'!DF139="Yes"),OFFSET('Sanitation Data'!$G$7,0,10*ROW('Sanitation Data'!G133)),NA())</f>
        <v>#N/A</v>
      </c>
      <c r="AR139" s="104" t="e">
        <f ca="true">+IF(AND(ISNUMBER(OFFSET('Sanitation Data'!$G$11,0,10*ROW('Sanitation Data'!G133))),'Data Summary'!DG139="Yes"),OFFSET('Sanitation Data'!$G$11,0,10*ROW('Sanitation Data'!G133)),NA())</f>
        <v>#N/A</v>
      </c>
      <c r="AS139" s="104" t="e">
        <f ca="true">+IF(AND(ISNUMBER(OFFSET('Sanitation Data'!$G$12,0,10*ROW('Sanitation Data'!G133))),'Data Summary'!DH139="Yes"),OFFSET('Sanitation Data'!$G$12,0,10*ROW('Sanitation Data'!G133)),NA())</f>
        <v>#N/A</v>
      </c>
      <c r="AT139" s="104" t="e">
        <f ca="true">+IF(AND(ISNUMBER(OFFSET('Sanitation Data'!$G$13,0,10*ROW('Sanitation Data'!G133))),'Data Summary'!DI139="Yes"),OFFSET('Sanitation Data'!$G$13,0,10*ROW('Sanitation Data'!G133)),NA())</f>
        <v>#N/A</v>
      </c>
      <c r="AU139" s="104" t="e">
        <f ca="true">+IF(AND(ISNUMBER(OFFSET('Sanitation Data'!$H$5,0,10*ROW('Sanitation Data'!H133))),'Data Summary'!DJ139="Yes"),100-OFFSET('Sanitation Data'!$H$5,0,10*ROW('Sanitation Data'!H133)),NA())</f>
        <v>#N/A</v>
      </c>
      <c r="AV139" s="104" t="e">
        <f ca="true">+IF(AND(ISNUMBER(OFFSET('Sanitation Data'!$H$7,0,10*ROW('Sanitation Data'!H133))),'Data Summary'!DK139="Yes"),OFFSET('Sanitation Data'!$H$7,0,10*ROW('Sanitation Data'!H133)),NA())</f>
        <v>#N/A</v>
      </c>
      <c r="AW139" s="104" t="e">
        <f ca="true">+IF(AND(ISNUMBER(OFFSET('Sanitation Data'!$H$11,0,10*ROW('Sanitation Data'!H133))),'Data Summary'!DL139="Yes"),OFFSET('Sanitation Data'!$H$11,0,10*ROW('Sanitation Data'!H133)),NA())</f>
        <v>#N/A</v>
      </c>
      <c r="AX139" s="104" t="e">
        <f ca="true">+IF(AND(ISNUMBER(OFFSET('Sanitation Data'!$H$12,0,10*ROW('Sanitation Data'!H133))),'Data Summary'!DM139="Yes"),OFFSET('Sanitation Data'!$H$12,0,10*ROW('Sanitation Data'!H133)),NA())</f>
        <v>#N/A</v>
      </c>
      <c r="AY139" s="104" t="e">
        <f ca="true">+IF(AND(ISNUMBER(OFFSET('Sanitation Data'!$H$13,0,10*ROW('Sanitation Data'!H133))),'Data Summary'!DN139="Yes"),OFFSET('Sanitation Data'!$H$13,0,10*ROW('Sanitation Data'!H133)),NA())</f>
        <v>#N/A</v>
      </c>
      <c r="AZ139" s="109" t="e">
        <f ca="true">+IF(AND(ISNUMBER(OFFSET('Hygiene Data'!$C$6,0,10*ROW('Hygiene Data'!C133))),'Data Summary'!DO139="Yes"),OFFSET('Hygiene Data'!$C$6,0,10*ROW('Hygiene Data'!C133)),NA())</f>
        <v>#N/A</v>
      </c>
      <c r="BA139" s="109" t="e">
        <f ca="true">+IF(AND(ISNUMBER(OFFSET('Hygiene Data'!$C$8,0,10*ROW('Hygiene Data'!C133))),'Data Summary'!DP139="Yes"),OFFSET('Hygiene Data'!$C$8,0,10*ROW('Hygiene Data'!C133)),NA())</f>
        <v>#N/A</v>
      </c>
      <c r="BB139" s="109" t="e">
        <f ca="true">+IF(AND(ISNUMBER(OFFSET('Hygiene Data'!$C$10,0,10*ROW('Hygiene Data'!C133))),'Data Summary'!DQ139="Yes"),OFFSET('Hygiene Data'!$C$10,0,10*ROW('Hygiene Data'!C133)),NA())</f>
        <v>#N/A</v>
      </c>
      <c r="BC139" s="109" t="e">
        <f ca="true">+IF(AND(ISNUMBER(OFFSET('Hygiene Data'!$D$6,0,10*ROW('Hygiene Data'!D133))),'Data Summary'!DR139="Yes"),OFFSET('Hygiene Data'!$D$6,0,10*ROW('Hygiene Data'!D133)),NA())</f>
        <v>#N/A</v>
      </c>
      <c r="BD139" s="109" t="e">
        <f ca="true">+IF(AND(ISNUMBER(OFFSET('Hygiene Data'!$D$8,0,10*ROW('Hygiene Data'!D133))),'Data Summary'!DS139="Yes"),OFFSET('Hygiene Data'!$D$8,0,10*ROW('Hygiene Data'!D133)),NA())</f>
        <v>#N/A</v>
      </c>
      <c r="BE139" s="109" t="e">
        <f ca="true">+IF(AND(ISNUMBER(OFFSET('Hygiene Data'!$D$10,0,10*ROW('Hygiene Data'!D133))),'Data Summary'!DT139="Yes"),OFFSET('Hygiene Data'!$D$10,0,10*ROW('Hygiene Data'!D133)),NA())</f>
        <v>#N/A</v>
      </c>
      <c r="BF139" s="109" t="e">
        <f ca="true">+IF(AND(ISNUMBER(OFFSET('Hygiene Data'!$E$6,0,10*ROW('Hygiene Data'!E133))),'Data Summary'!DU139="Yes"),OFFSET('Hygiene Data'!$E$6,0,10*ROW('Hygiene Data'!E133)),NA())</f>
        <v>#N/A</v>
      </c>
      <c r="BG139" s="109" t="e">
        <f ca="true">+IF(AND(ISNUMBER(OFFSET('Hygiene Data'!$E$8,0,10*ROW('Hygiene Data'!E133))),'Data Summary'!DV139="Yes"),OFFSET('Hygiene Data'!$E$8,0,10*ROW('Hygiene Data'!E133)),NA())</f>
        <v>#N/A</v>
      </c>
      <c r="BH139" s="109" t="e">
        <f ca="true">+IF(AND(ISNUMBER(OFFSET('Hygiene Data'!$E$10,0,10*ROW('Hygiene Data'!E133))),'Data Summary'!DW139="Yes"),OFFSET('Hygiene Data'!$E$10,0,10*ROW('Hygiene Data'!E133)),NA())</f>
        <v>#N/A</v>
      </c>
      <c r="BI139" s="109" t="e">
        <f ca="true">+IF(AND(ISNUMBER(OFFSET('Hygiene Data'!$F$6,0,10*ROW('Hygiene Data'!F133))),'Data Summary'!DX139="Yes"),OFFSET('Hygiene Data'!$F$6,0,10*ROW('Hygiene Data'!F133)),NA())</f>
        <v>#N/A</v>
      </c>
      <c r="BJ139" s="109" t="e">
        <f ca="true">+IF(AND(ISNUMBER(OFFSET('Hygiene Data'!$F$8,0,10*ROW('Hygiene Data'!F133))),'Data Summary'!DY139="Yes"),OFFSET('Hygiene Data'!$F$8,0,10*ROW('Hygiene Data'!F133)),NA())</f>
        <v>#N/A</v>
      </c>
      <c r="BK139" s="109" t="e">
        <f ca="true">+IF(AND(ISNUMBER(OFFSET('Hygiene Data'!$F$10,0,10*ROW('Hygiene Data'!F133))),'Data Summary'!DZ139="Yes"),OFFSET('Hygiene Data'!$F$10,0,10*ROW('Hygiene Data'!F133)),NA())</f>
        <v>#N/A</v>
      </c>
      <c r="BL139" s="109" t="e">
        <f ca="true">+IF(AND(ISNUMBER(OFFSET('Hygiene Data'!$G$6,0,10*ROW('Hygiene Data'!G133))),'Data Summary'!EA139="Yes"),OFFSET('Hygiene Data'!$G$6,0,10*ROW('Hygiene Data'!G133)),NA())</f>
        <v>#N/A</v>
      </c>
      <c r="BM139" s="109" t="e">
        <f ca="true">+IF(AND(ISNUMBER(OFFSET('Hygiene Data'!$G$8,0,10*ROW('Hygiene Data'!G133))),'Data Summary'!EB139="Yes"),OFFSET('Hygiene Data'!$G$8,0,10*ROW('Hygiene Data'!G133)),NA())</f>
        <v>#N/A</v>
      </c>
      <c r="BN139" s="109" t="e">
        <f ca="true">+IF(AND(ISNUMBER(OFFSET('Hygiene Data'!$G$10,0,10*ROW('Hygiene Data'!G133))),'Data Summary'!EC139="Yes"),OFFSET('Hygiene Data'!$G$10,0,10*ROW('Hygiene Data'!G133)),NA())</f>
        <v>#N/A</v>
      </c>
      <c r="BO139" s="109" t="e">
        <f ca="true">+IF(AND(ISNUMBER(OFFSET('Hygiene Data'!$H$6,0,10*ROW('Hygiene Data'!H133))),'Data Summary'!ED139="Yes"),OFFSET('Hygiene Data'!$H$6,0,10*ROW('Hygiene Data'!H133)),NA())</f>
        <v>#N/A</v>
      </c>
      <c r="BP139" s="109" t="e">
        <f ca="true">+IF(AND(ISNUMBER(OFFSET('Hygiene Data'!$H$8,0,10*ROW('Hygiene Data'!H133))),'Data Summary'!EE139="Yes"),OFFSET('Hygiene Data'!$H$8,0,10*ROW('Hygiene Data'!H133)),NA())</f>
        <v>#N/A</v>
      </c>
      <c r="BQ139" s="109" t="e">
        <f ca="true">+IF(AND(ISNUMBER(OFFSET('Hygiene Data'!$H$10,0,10*ROW('Hygiene Data'!H133))),'Data Summary'!EF139="Yes"),OFFSET('Hygiene Data'!$H$10,0,10*ROW('Hygiene Data'!H133)),NA())</f>
        <v>#N/A</v>
      </c>
    </row>
    <row r="140" x14ac:dyDescent="0.2">
      <c r="A140" s="57" t="e">
        <f ca="true">+IF(OFFSET('Water Data'!$B$1,0,10*ROW('Water Data'!B134))="",NA(),OFFSET('Water Data'!$B$1,0,10*ROW('Water Data'!B134)))</f>
        <v>#N/A</v>
      </c>
      <c r="B140" s="57" t="e">
        <f ca="true">+IF(OFFSET('Water Data'!$A$3,0,10*ROW('Water Data'!A137))="",NA(),OFFSET('Water Data'!$A$3,0,10*ROW('Water Data'!A137)))</f>
        <v>#N/A</v>
      </c>
      <c r="C140" s="57" t="e">
        <f ca="true">+IF(OFFSET('Water Data'!$C$3,0,10*ROW('Water Data'!C137))="",NA(),OFFSET('Water Data'!$C$3,0,10*ROW('Water Data'!C137)))</f>
        <v>#N/A</v>
      </c>
      <c r="D140" s="58" t="e">
        <f ca="true">+IF(AND(ISNUMBER(OFFSET('Water Data'!$C$5,0,10*ROW('Water Data'!C134))),'Data Summary'!BS140="Yes"),100-OFFSET('Water Data'!$C$5,0,10*ROW('Water Data'!C134)),NA())</f>
        <v>#N/A</v>
      </c>
      <c r="E140" s="58" t="e">
        <f ca="true">+IF(AND(ISNUMBER(OFFSET('Water Data'!$C$7,0,10*ROW('Water Data'!C134))),'Data Summary'!BT140="Yes"),OFFSET('Water Data'!$C$7,0,10*ROW('Water Data'!C134)),NA())</f>
        <v>#N/A</v>
      </c>
      <c r="F140" s="58" t="e">
        <f ca="true">+IF(AND(ISNUMBER(OFFSET('Water Data'!$C$10,0,10*ROW('Water Data'!C134))),'Data Summary'!BU140="Yes"),OFFSET('Water Data'!$C$10,0,10*ROW('Water Data'!C134)),NA())</f>
        <v>#N/A</v>
      </c>
      <c r="G140" s="58" t="e">
        <f ca="true">+IF(AND(ISNUMBER(OFFSET('Water Data'!$D$5,0,10*ROW('Water Data'!D134))),'Data Summary'!BV140="Yes"),100-OFFSET('Water Data'!$D$5,0,10*ROW('Water Data'!D134)),NA())</f>
        <v>#N/A</v>
      </c>
      <c r="H140" s="58" t="e">
        <f ca="true">+IF(AND(ISNUMBER(OFFSET('Water Data'!$D$7,0,10*ROW('Water Data'!D134))),'Data Summary'!BW140="Yes"),OFFSET('Water Data'!$D$7,0,10*ROW('Water Data'!D134)),NA())</f>
        <v>#N/A</v>
      </c>
      <c r="I140" s="58" t="e">
        <f ca="true">+IF(AND(ISNUMBER(OFFSET('Water Data'!$D$10,0,10*ROW('Water Data'!D134))),'Data Summary'!BX140="Yes"),OFFSET('Water Data'!$D$10,0,10*ROW('Water Data'!D134)),NA())</f>
        <v>#N/A</v>
      </c>
      <c r="J140" s="58" t="e">
        <f ca="true">+IF(AND(ISNUMBER(OFFSET('Water Data'!$E$5,0,10*ROW('Water Data'!E134))),'Data Summary'!BY140="Yes"),100-OFFSET('Water Data'!$E$5,0,10*ROW('Water Data'!E134)),NA())</f>
        <v>#N/A</v>
      </c>
      <c r="K140" s="58" t="e">
        <f ca="true">+IF(AND(ISNUMBER(OFFSET('Water Data'!$E$7,0,10*ROW('Water Data'!E134))),'Data Summary'!BZ140="Yes"),OFFSET('Water Data'!$E$7,0,10*ROW('Water Data'!E134)),NA())</f>
        <v>#N/A</v>
      </c>
      <c r="L140" s="58" t="e">
        <f ca="true">+IF(AND(ISNUMBER(OFFSET('Water Data'!$E$10,0,10*ROW('Water Data'!E134))),'Data Summary'!CA140="Yes"),OFFSET('Water Data'!$E$10,0,10*ROW('Water Data'!E134)),NA())</f>
        <v>#N/A</v>
      </c>
      <c r="M140" s="58" t="e">
        <f ca="true">+IF(AND(ISNUMBER(OFFSET('Water Data'!$F$5,0,10*ROW('Water Data'!F134))),'Data Summary'!CB140="Yes"),100-OFFSET('Water Data'!$F$5,0,10*ROW('Water Data'!F134)),NA())</f>
        <v>#N/A</v>
      </c>
      <c r="N140" s="58" t="e">
        <f ca="true">+IF(AND(ISNUMBER(OFFSET('Water Data'!$F$7,0,10*ROW('Water Data'!F134))),'Data Summary'!CC140="Yes"),OFFSET('Water Data'!$F$7,0,10*ROW('Water Data'!F134)),NA())</f>
        <v>#N/A</v>
      </c>
      <c r="O140" s="58" t="e">
        <f ca="true">+IF(AND(ISNUMBER(OFFSET('Water Data'!$F$10,0,10*ROW('Water Data'!F134))),'Data Summary'!CD140="Yes"),OFFSET('Water Data'!$F$10,0,10*ROW('Water Data'!F134)),NA())</f>
        <v>#N/A</v>
      </c>
      <c r="P140" s="58" t="e">
        <f ca="true">+IF(AND(ISNUMBER(OFFSET('Water Data'!$G$5,0,10*ROW('Water Data'!G134))),'Data Summary'!CE140="Yes"),100-OFFSET('Water Data'!$G$5,0,10*ROW('Water Data'!G134)),NA())</f>
        <v>#N/A</v>
      </c>
      <c r="Q140" s="58" t="e">
        <f ca="true">+IF(AND(ISNUMBER(OFFSET('Water Data'!$G$7,0,10*ROW('Water Data'!G134))),'Data Summary'!CF140="Yes"),OFFSET('Water Data'!$G$7,0,10*ROW('Water Data'!G134)),NA())</f>
        <v>#N/A</v>
      </c>
      <c r="R140" s="58" t="e">
        <f ca="true">+IF(AND(ISNUMBER(OFFSET('Water Data'!$G$10,0,10*ROW('Water Data'!G134))),'Data Summary'!CG140="Yes"),OFFSET('Water Data'!$G$10,0,10*ROW('Water Data'!G134)),NA())</f>
        <v>#N/A</v>
      </c>
      <c r="S140" s="58" t="e">
        <f ca="true">+IF(AND(ISNUMBER(OFFSET('Water Data'!$H$5,0,10*ROW('Water Data'!H134))),'Data Summary'!CH140="Yes"),100-OFFSET('Water Data'!$H$5,0,10*ROW('Water Data'!H134)),NA())</f>
        <v>#N/A</v>
      </c>
      <c r="T140" s="58" t="e">
        <f ca="true">+IF(AND(ISNUMBER(OFFSET('Water Data'!$H$7,0,10*ROW('Water Data'!H134))),'Data Summary'!CI140="Yes"),OFFSET('Water Data'!$H$7,0,10*ROW('Water Data'!H134)),NA())</f>
        <v>#N/A</v>
      </c>
      <c r="U140" s="58" t="e">
        <f ca="true">+IF(AND(ISNUMBER(OFFSET('Water Data'!$H$10,0,10*ROW('Water Data'!H134))),'Data Summary'!CJ140="Yes"),OFFSET('Water Data'!$H$10,0,10*ROW('Water Data'!H134)),NA())</f>
        <v>#N/A</v>
      </c>
      <c r="V140" s="104" t="e">
        <f ca="true">+IF(AND(ISNUMBER(OFFSET('Sanitation Data'!$C$5,0,10*ROW('Sanitation Data'!C134))),'Data Summary'!CK140="Yes"),100-OFFSET('Sanitation Data'!$C$5,0,10*ROW('Sanitation Data'!C134)),NA())</f>
        <v>#N/A</v>
      </c>
      <c r="W140" s="104" t="e">
        <f ca="true">+IF(AND(ISNUMBER(OFFSET('Sanitation Data'!$C$7,0,10*ROW('Sanitation Data'!C134))),'Data Summary'!CL140="Yes"),OFFSET('Sanitation Data'!$C$7,0,10*ROW('Sanitation Data'!C134)),NA())</f>
        <v>#N/A</v>
      </c>
      <c r="X140" s="104" t="e">
        <f ca="true">+IF(AND(ISNUMBER(OFFSET('Sanitation Data'!$C$11,0,10*ROW('Sanitation Data'!C134))),'Data Summary'!CM140="Yes"),OFFSET('Sanitation Data'!$C$11,0,10*ROW('Sanitation Data'!C134)),NA())</f>
        <v>#N/A</v>
      </c>
      <c r="Y140" s="104" t="e">
        <f ca="true">+IF(AND(ISNUMBER(OFFSET('Sanitation Data'!$C$12,0,10*ROW('Sanitation Data'!C134))),'Data Summary'!CN140="Yes"),OFFSET('Sanitation Data'!$C$12,0,10*ROW('Sanitation Data'!C134)),NA())</f>
        <v>#N/A</v>
      </c>
      <c r="Z140" s="104" t="e">
        <f ca="true">+IF(AND(ISNUMBER(OFFSET('Sanitation Data'!$C$13,0,10*ROW('Sanitation Data'!C134))),'Data Summary'!CO140="Yes"),OFFSET('Sanitation Data'!$C$13,0,10*ROW('Sanitation Data'!C134)),NA())</f>
        <v>#N/A</v>
      </c>
      <c r="AA140" s="104" t="e">
        <f ca="true">+IF(AND(ISNUMBER(OFFSET('Sanitation Data'!$D$5,0,10*ROW('Sanitation Data'!D134))),'Data Summary'!CP140="Yes"),100-OFFSET('Sanitation Data'!$D$5,0,10*ROW('Sanitation Data'!D134)),NA())</f>
        <v>#N/A</v>
      </c>
      <c r="AB140" s="104" t="e">
        <f ca="true">+IF(AND(ISNUMBER(OFFSET('Sanitation Data'!$D$7,0,10*ROW('Sanitation Data'!D134))),'Data Summary'!CQ140="Yes"),OFFSET('Sanitation Data'!$D$7,0,10*ROW('Sanitation Data'!D134)),NA())</f>
        <v>#N/A</v>
      </c>
      <c r="AC140" s="104" t="e">
        <f ca="true">+IF(AND(ISNUMBER(OFFSET('Sanitation Data'!$D$11,0,10*ROW('Sanitation Data'!D134))),'Data Summary'!CR140="Yes"),OFFSET('Sanitation Data'!$D$11,0,10*ROW('Sanitation Data'!D134)),NA())</f>
        <v>#N/A</v>
      </c>
      <c r="AD140" s="104" t="e">
        <f ca="true">+IF(AND(ISNUMBER(OFFSET('Sanitation Data'!$D$12,0,10*ROW('Sanitation Data'!D134))),'Data Summary'!CS140="Yes"),OFFSET('Sanitation Data'!$D$12,0,10*ROW('Sanitation Data'!D134)),NA())</f>
        <v>#N/A</v>
      </c>
      <c r="AE140" s="104" t="e">
        <f ca="true">+IF(AND(ISNUMBER(OFFSET('Sanitation Data'!$D$13,0,10*ROW('Sanitation Data'!D134))),'Data Summary'!CT140="Yes"),OFFSET('Sanitation Data'!$D$13,0,10*ROW('Sanitation Data'!D134)),NA())</f>
        <v>#N/A</v>
      </c>
      <c r="AF140" s="104" t="e">
        <f ca="true">+IF(AND(ISNUMBER(OFFSET('Sanitation Data'!$E$5,0,10*ROW('Sanitation Data'!E134))),'Data Summary'!CU140="Yes"),100-OFFSET('Sanitation Data'!$E$5,0,10*ROW('Sanitation Data'!E134)),NA())</f>
        <v>#N/A</v>
      </c>
      <c r="AG140" s="104" t="e">
        <f ca="true">+IF(AND(ISNUMBER(OFFSET('Sanitation Data'!$E$7,0,10*ROW('Sanitation Data'!E134))),'Data Summary'!CV140="Yes"),OFFSET('Sanitation Data'!$E$7,0,10*ROW('Sanitation Data'!E134)),NA())</f>
        <v>#N/A</v>
      </c>
      <c r="AH140" s="104" t="e">
        <f ca="true">+IF(AND(ISNUMBER(OFFSET('Sanitation Data'!$E$11,0,10*ROW('Sanitation Data'!E134))),'Data Summary'!CW140="Yes"),OFFSET('Sanitation Data'!$E$11,0,10*ROW('Sanitation Data'!E134)),NA())</f>
        <v>#N/A</v>
      </c>
      <c r="AI140" s="104" t="e">
        <f ca="true">+IF(AND(ISNUMBER(OFFSET('Sanitation Data'!$E$12,0,10*ROW('Sanitation Data'!E134))),'Data Summary'!CX140="Yes"),OFFSET('Sanitation Data'!$E$12,0,10*ROW('Sanitation Data'!E134)),NA())</f>
        <v>#N/A</v>
      </c>
      <c r="AJ140" s="104" t="e">
        <f ca="true">+IF(AND(ISNUMBER(OFFSET('Sanitation Data'!$E$13,0,10*ROW('Sanitation Data'!E134))),'Data Summary'!CY140="Yes"),OFFSET('Sanitation Data'!$E$13,0,10*ROW('Sanitation Data'!E134)),NA())</f>
        <v>#N/A</v>
      </c>
      <c r="AK140" s="104" t="e">
        <f ca="true">+IF(AND(ISNUMBER(OFFSET('Sanitation Data'!$F$5,0,10*ROW('Sanitation Data'!F134))),'Data Summary'!CZ140="Yes"),100-OFFSET('Sanitation Data'!$F$5,0,10*ROW('Sanitation Data'!F134)),NA())</f>
        <v>#N/A</v>
      </c>
      <c r="AL140" s="104" t="e">
        <f ca="true">+IF(AND(ISNUMBER(OFFSET('Sanitation Data'!$F$7,0,10*ROW('Sanitation Data'!F134))),'Data Summary'!DA140="Yes"),OFFSET('Sanitation Data'!$F$7,0,10*ROW('Sanitation Data'!F134)),NA())</f>
        <v>#N/A</v>
      </c>
      <c r="AM140" s="104" t="e">
        <f ca="true">+IF(AND(ISNUMBER(OFFSET('Sanitation Data'!$F$11,0,10*ROW('Sanitation Data'!F134))),'Data Summary'!DB140="Yes"),OFFSET('Sanitation Data'!$F$11,0,10*ROW('Sanitation Data'!F134)),NA())</f>
        <v>#N/A</v>
      </c>
      <c r="AN140" s="104" t="e">
        <f ca="true">+IF(AND(ISNUMBER(OFFSET('Sanitation Data'!$F$12,0,10*ROW('Sanitation Data'!F134))),'Data Summary'!DC140="Yes"),OFFSET('Sanitation Data'!$F$12,0,10*ROW('Sanitation Data'!F134)),NA())</f>
        <v>#N/A</v>
      </c>
      <c r="AO140" s="104" t="e">
        <f ca="true">+IF(AND(ISNUMBER(OFFSET('Sanitation Data'!$F$13,0,10*ROW('Sanitation Data'!F134))),'Data Summary'!DD140="Yes"),OFFSET('Sanitation Data'!$F$13,0,10*ROW('Sanitation Data'!F134)),NA())</f>
        <v>#N/A</v>
      </c>
      <c r="AP140" s="104" t="e">
        <f ca="true">+IF(AND(ISNUMBER(OFFSET('Sanitation Data'!$G$5,0,10*ROW('Sanitation Data'!G134))),'Data Summary'!DE140="Yes"),100-OFFSET('Sanitation Data'!$G$5,0,10*ROW('Sanitation Data'!G134)),NA())</f>
        <v>#N/A</v>
      </c>
      <c r="AQ140" s="104" t="e">
        <f ca="true">+IF(AND(ISNUMBER(OFFSET('Sanitation Data'!$G$7,0,10*ROW('Sanitation Data'!G134))),'Data Summary'!DF140="Yes"),OFFSET('Sanitation Data'!$G$7,0,10*ROW('Sanitation Data'!G134)),NA())</f>
        <v>#N/A</v>
      </c>
      <c r="AR140" s="104" t="e">
        <f ca="true">+IF(AND(ISNUMBER(OFFSET('Sanitation Data'!$G$11,0,10*ROW('Sanitation Data'!G134))),'Data Summary'!DG140="Yes"),OFFSET('Sanitation Data'!$G$11,0,10*ROW('Sanitation Data'!G134)),NA())</f>
        <v>#N/A</v>
      </c>
      <c r="AS140" s="104" t="e">
        <f ca="true">+IF(AND(ISNUMBER(OFFSET('Sanitation Data'!$G$12,0,10*ROW('Sanitation Data'!G134))),'Data Summary'!DH140="Yes"),OFFSET('Sanitation Data'!$G$12,0,10*ROW('Sanitation Data'!G134)),NA())</f>
        <v>#N/A</v>
      </c>
      <c r="AT140" s="104" t="e">
        <f ca="true">+IF(AND(ISNUMBER(OFFSET('Sanitation Data'!$G$13,0,10*ROW('Sanitation Data'!G134))),'Data Summary'!DI140="Yes"),OFFSET('Sanitation Data'!$G$13,0,10*ROW('Sanitation Data'!G134)),NA())</f>
        <v>#N/A</v>
      </c>
      <c r="AU140" s="104" t="e">
        <f ca="true">+IF(AND(ISNUMBER(OFFSET('Sanitation Data'!$H$5,0,10*ROW('Sanitation Data'!H134))),'Data Summary'!DJ140="Yes"),100-OFFSET('Sanitation Data'!$H$5,0,10*ROW('Sanitation Data'!H134)),NA())</f>
        <v>#N/A</v>
      </c>
      <c r="AV140" s="104" t="e">
        <f ca="true">+IF(AND(ISNUMBER(OFFSET('Sanitation Data'!$H$7,0,10*ROW('Sanitation Data'!H134))),'Data Summary'!DK140="Yes"),OFFSET('Sanitation Data'!$H$7,0,10*ROW('Sanitation Data'!H134)),NA())</f>
        <v>#N/A</v>
      </c>
      <c r="AW140" s="104" t="e">
        <f ca="true">+IF(AND(ISNUMBER(OFFSET('Sanitation Data'!$H$11,0,10*ROW('Sanitation Data'!H134))),'Data Summary'!DL140="Yes"),OFFSET('Sanitation Data'!$H$11,0,10*ROW('Sanitation Data'!H134)),NA())</f>
        <v>#N/A</v>
      </c>
      <c r="AX140" s="104" t="e">
        <f ca="true">+IF(AND(ISNUMBER(OFFSET('Sanitation Data'!$H$12,0,10*ROW('Sanitation Data'!H134))),'Data Summary'!DM140="Yes"),OFFSET('Sanitation Data'!$H$12,0,10*ROW('Sanitation Data'!H134)),NA())</f>
        <v>#N/A</v>
      </c>
      <c r="AY140" s="104" t="e">
        <f ca="true">+IF(AND(ISNUMBER(OFFSET('Sanitation Data'!$H$13,0,10*ROW('Sanitation Data'!H134))),'Data Summary'!DN140="Yes"),OFFSET('Sanitation Data'!$H$13,0,10*ROW('Sanitation Data'!H134)),NA())</f>
        <v>#N/A</v>
      </c>
      <c r="AZ140" s="109" t="e">
        <f ca="true">+IF(AND(ISNUMBER(OFFSET('Hygiene Data'!$C$6,0,10*ROW('Hygiene Data'!C134))),'Data Summary'!DO140="Yes"),OFFSET('Hygiene Data'!$C$6,0,10*ROW('Hygiene Data'!C134)),NA())</f>
        <v>#N/A</v>
      </c>
      <c r="BA140" s="109" t="e">
        <f ca="true">+IF(AND(ISNUMBER(OFFSET('Hygiene Data'!$C$8,0,10*ROW('Hygiene Data'!C134))),'Data Summary'!DP140="Yes"),OFFSET('Hygiene Data'!$C$8,0,10*ROW('Hygiene Data'!C134)),NA())</f>
        <v>#N/A</v>
      </c>
      <c r="BB140" s="109" t="e">
        <f ca="true">+IF(AND(ISNUMBER(OFFSET('Hygiene Data'!$C$10,0,10*ROW('Hygiene Data'!C134))),'Data Summary'!DQ140="Yes"),OFFSET('Hygiene Data'!$C$10,0,10*ROW('Hygiene Data'!C134)),NA())</f>
        <v>#N/A</v>
      </c>
      <c r="BC140" s="109" t="e">
        <f ca="true">+IF(AND(ISNUMBER(OFFSET('Hygiene Data'!$D$6,0,10*ROW('Hygiene Data'!D134))),'Data Summary'!DR140="Yes"),OFFSET('Hygiene Data'!$D$6,0,10*ROW('Hygiene Data'!D134)),NA())</f>
        <v>#N/A</v>
      </c>
      <c r="BD140" s="109" t="e">
        <f ca="true">+IF(AND(ISNUMBER(OFFSET('Hygiene Data'!$D$8,0,10*ROW('Hygiene Data'!D134))),'Data Summary'!DS140="Yes"),OFFSET('Hygiene Data'!$D$8,0,10*ROW('Hygiene Data'!D134)),NA())</f>
        <v>#N/A</v>
      </c>
      <c r="BE140" s="109" t="e">
        <f ca="true">+IF(AND(ISNUMBER(OFFSET('Hygiene Data'!$D$10,0,10*ROW('Hygiene Data'!D134))),'Data Summary'!DT140="Yes"),OFFSET('Hygiene Data'!$D$10,0,10*ROW('Hygiene Data'!D134)),NA())</f>
        <v>#N/A</v>
      </c>
      <c r="BF140" s="109" t="e">
        <f ca="true">+IF(AND(ISNUMBER(OFFSET('Hygiene Data'!$E$6,0,10*ROW('Hygiene Data'!E134))),'Data Summary'!DU140="Yes"),OFFSET('Hygiene Data'!$E$6,0,10*ROW('Hygiene Data'!E134)),NA())</f>
        <v>#N/A</v>
      </c>
      <c r="BG140" s="109" t="e">
        <f ca="true">+IF(AND(ISNUMBER(OFFSET('Hygiene Data'!$E$8,0,10*ROW('Hygiene Data'!E134))),'Data Summary'!DV140="Yes"),OFFSET('Hygiene Data'!$E$8,0,10*ROW('Hygiene Data'!E134)),NA())</f>
        <v>#N/A</v>
      </c>
      <c r="BH140" s="109" t="e">
        <f ca="true">+IF(AND(ISNUMBER(OFFSET('Hygiene Data'!$E$10,0,10*ROW('Hygiene Data'!E134))),'Data Summary'!DW140="Yes"),OFFSET('Hygiene Data'!$E$10,0,10*ROW('Hygiene Data'!E134)),NA())</f>
        <v>#N/A</v>
      </c>
      <c r="BI140" s="109" t="e">
        <f ca="true">+IF(AND(ISNUMBER(OFFSET('Hygiene Data'!$F$6,0,10*ROW('Hygiene Data'!F134))),'Data Summary'!DX140="Yes"),OFFSET('Hygiene Data'!$F$6,0,10*ROW('Hygiene Data'!F134)),NA())</f>
        <v>#N/A</v>
      </c>
      <c r="BJ140" s="109" t="e">
        <f ca="true">+IF(AND(ISNUMBER(OFFSET('Hygiene Data'!$F$8,0,10*ROW('Hygiene Data'!F134))),'Data Summary'!DY140="Yes"),OFFSET('Hygiene Data'!$F$8,0,10*ROW('Hygiene Data'!F134)),NA())</f>
        <v>#N/A</v>
      </c>
      <c r="BK140" s="109" t="e">
        <f ca="true">+IF(AND(ISNUMBER(OFFSET('Hygiene Data'!$F$10,0,10*ROW('Hygiene Data'!F134))),'Data Summary'!DZ140="Yes"),OFFSET('Hygiene Data'!$F$10,0,10*ROW('Hygiene Data'!F134)),NA())</f>
        <v>#N/A</v>
      </c>
      <c r="BL140" s="109" t="e">
        <f ca="true">+IF(AND(ISNUMBER(OFFSET('Hygiene Data'!$G$6,0,10*ROW('Hygiene Data'!G134))),'Data Summary'!EA140="Yes"),OFFSET('Hygiene Data'!$G$6,0,10*ROW('Hygiene Data'!G134)),NA())</f>
        <v>#N/A</v>
      </c>
      <c r="BM140" s="109" t="e">
        <f ca="true">+IF(AND(ISNUMBER(OFFSET('Hygiene Data'!$G$8,0,10*ROW('Hygiene Data'!G134))),'Data Summary'!EB140="Yes"),OFFSET('Hygiene Data'!$G$8,0,10*ROW('Hygiene Data'!G134)),NA())</f>
        <v>#N/A</v>
      </c>
      <c r="BN140" s="109" t="e">
        <f ca="true">+IF(AND(ISNUMBER(OFFSET('Hygiene Data'!$G$10,0,10*ROW('Hygiene Data'!G134))),'Data Summary'!EC140="Yes"),OFFSET('Hygiene Data'!$G$10,0,10*ROW('Hygiene Data'!G134)),NA())</f>
        <v>#N/A</v>
      </c>
      <c r="BO140" s="109" t="e">
        <f ca="true">+IF(AND(ISNUMBER(OFFSET('Hygiene Data'!$H$6,0,10*ROW('Hygiene Data'!H134))),'Data Summary'!ED140="Yes"),OFFSET('Hygiene Data'!$H$6,0,10*ROW('Hygiene Data'!H134)),NA())</f>
        <v>#N/A</v>
      </c>
      <c r="BP140" s="109" t="e">
        <f ca="true">+IF(AND(ISNUMBER(OFFSET('Hygiene Data'!$H$8,0,10*ROW('Hygiene Data'!H134))),'Data Summary'!EE140="Yes"),OFFSET('Hygiene Data'!$H$8,0,10*ROW('Hygiene Data'!H134)),NA())</f>
        <v>#N/A</v>
      </c>
      <c r="BQ140" s="109" t="e">
        <f ca="true">+IF(AND(ISNUMBER(OFFSET('Hygiene Data'!$H$10,0,10*ROW('Hygiene Data'!H134))),'Data Summary'!EF140="Yes"),OFFSET('Hygiene Data'!$H$10,0,10*ROW('Hygiene Data'!H134)),NA())</f>
        <v>#N/A</v>
      </c>
    </row>
    <row r="141" x14ac:dyDescent="0.2">
      <c r="A141" s="57" t="e">
        <f ca="true">+IF(OFFSET('Water Data'!$B$1,0,10*ROW('Water Data'!B135))="",NA(),OFFSET('Water Data'!$B$1,0,10*ROW('Water Data'!B135)))</f>
        <v>#N/A</v>
      </c>
      <c r="B141" s="57" t="e">
        <f ca="true">+IF(OFFSET('Water Data'!$A$3,0,10*ROW('Water Data'!A138))="",NA(),OFFSET('Water Data'!$A$3,0,10*ROW('Water Data'!A138)))</f>
        <v>#N/A</v>
      </c>
      <c r="C141" s="57" t="e">
        <f ca="true">+IF(OFFSET('Water Data'!$C$3,0,10*ROW('Water Data'!C138))="",NA(),OFFSET('Water Data'!$C$3,0,10*ROW('Water Data'!C138)))</f>
        <v>#N/A</v>
      </c>
      <c r="D141" s="58" t="e">
        <f ca="true">+IF(AND(ISNUMBER(OFFSET('Water Data'!$C$5,0,10*ROW('Water Data'!C135))),'Data Summary'!BS141="Yes"),100-OFFSET('Water Data'!$C$5,0,10*ROW('Water Data'!C135)),NA())</f>
        <v>#N/A</v>
      </c>
      <c r="E141" s="58" t="e">
        <f ca="true">+IF(AND(ISNUMBER(OFFSET('Water Data'!$C$7,0,10*ROW('Water Data'!C135))),'Data Summary'!BT141="Yes"),OFFSET('Water Data'!$C$7,0,10*ROW('Water Data'!C135)),NA())</f>
        <v>#N/A</v>
      </c>
      <c r="F141" s="58" t="e">
        <f ca="true">+IF(AND(ISNUMBER(OFFSET('Water Data'!$C$10,0,10*ROW('Water Data'!C135))),'Data Summary'!BU141="Yes"),OFFSET('Water Data'!$C$10,0,10*ROW('Water Data'!C135)),NA())</f>
        <v>#N/A</v>
      </c>
      <c r="G141" s="58" t="e">
        <f ca="true">+IF(AND(ISNUMBER(OFFSET('Water Data'!$D$5,0,10*ROW('Water Data'!D135))),'Data Summary'!BV141="Yes"),100-OFFSET('Water Data'!$D$5,0,10*ROW('Water Data'!D135)),NA())</f>
        <v>#N/A</v>
      </c>
      <c r="H141" s="58" t="e">
        <f ca="true">+IF(AND(ISNUMBER(OFFSET('Water Data'!$D$7,0,10*ROW('Water Data'!D135))),'Data Summary'!BW141="Yes"),OFFSET('Water Data'!$D$7,0,10*ROW('Water Data'!D135)),NA())</f>
        <v>#N/A</v>
      </c>
      <c r="I141" s="58" t="e">
        <f ca="true">+IF(AND(ISNUMBER(OFFSET('Water Data'!$D$10,0,10*ROW('Water Data'!D135))),'Data Summary'!BX141="Yes"),OFFSET('Water Data'!$D$10,0,10*ROW('Water Data'!D135)),NA())</f>
        <v>#N/A</v>
      </c>
      <c r="J141" s="58" t="e">
        <f ca="true">+IF(AND(ISNUMBER(OFFSET('Water Data'!$E$5,0,10*ROW('Water Data'!E135))),'Data Summary'!BY141="Yes"),100-OFFSET('Water Data'!$E$5,0,10*ROW('Water Data'!E135)),NA())</f>
        <v>#N/A</v>
      </c>
      <c r="K141" s="58" t="e">
        <f ca="true">+IF(AND(ISNUMBER(OFFSET('Water Data'!$E$7,0,10*ROW('Water Data'!E135))),'Data Summary'!BZ141="Yes"),OFFSET('Water Data'!$E$7,0,10*ROW('Water Data'!E135)),NA())</f>
        <v>#N/A</v>
      </c>
      <c r="L141" s="58" t="e">
        <f ca="true">+IF(AND(ISNUMBER(OFFSET('Water Data'!$E$10,0,10*ROW('Water Data'!E135))),'Data Summary'!CA141="Yes"),OFFSET('Water Data'!$E$10,0,10*ROW('Water Data'!E135)),NA())</f>
        <v>#N/A</v>
      </c>
      <c r="M141" s="58" t="e">
        <f ca="true">+IF(AND(ISNUMBER(OFFSET('Water Data'!$F$5,0,10*ROW('Water Data'!F135))),'Data Summary'!CB141="Yes"),100-OFFSET('Water Data'!$F$5,0,10*ROW('Water Data'!F135)),NA())</f>
        <v>#N/A</v>
      </c>
      <c r="N141" s="58" t="e">
        <f ca="true">+IF(AND(ISNUMBER(OFFSET('Water Data'!$F$7,0,10*ROW('Water Data'!F135))),'Data Summary'!CC141="Yes"),OFFSET('Water Data'!$F$7,0,10*ROW('Water Data'!F135)),NA())</f>
        <v>#N/A</v>
      </c>
      <c r="O141" s="58" t="e">
        <f ca="true">+IF(AND(ISNUMBER(OFFSET('Water Data'!$F$10,0,10*ROW('Water Data'!F135))),'Data Summary'!CD141="Yes"),OFFSET('Water Data'!$F$10,0,10*ROW('Water Data'!F135)),NA())</f>
        <v>#N/A</v>
      </c>
      <c r="P141" s="58" t="e">
        <f ca="true">+IF(AND(ISNUMBER(OFFSET('Water Data'!$G$5,0,10*ROW('Water Data'!G135))),'Data Summary'!CE141="Yes"),100-OFFSET('Water Data'!$G$5,0,10*ROW('Water Data'!G135)),NA())</f>
        <v>#N/A</v>
      </c>
      <c r="Q141" s="58" t="e">
        <f ca="true">+IF(AND(ISNUMBER(OFFSET('Water Data'!$G$7,0,10*ROW('Water Data'!G135))),'Data Summary'!CF141="Yes"),OFFSET('Water Data'!$G$7,0,10*ROW('Water Data'!G135)),NA())</f>
        <v>#N/A</v>
      </c>
      <c r="R141" s="58" t="e">
        <f ca="true">+IF(AND(ISNUMBER(OFFSET('Water Data'!$G$10,0,10*ROW('Water Data'!G135))),'Data Summary'!CG141="Yes"),OFFSET('Water Data'!$G$10,0,10*ROW('Water Data'!G135)),NA())</f>
        <v>#N/A</v>
      </c>
      <c r="S141" s="58" t="e">
        <f ca="true">+IF(AND(ISNUMBER(OFFSET('Water Data'!$H$5,0,10*ROW('Water Data'!H135))),'Data Summary'!CH141="Yes"),100-OFFSET('Water Data'!$H$5,0,10*ROW('Water Data'!H135)),NA())</f>
        <v>#N/A</v>
      </c>
      <c r="T141" s="58" t="e">
        <f ca="true">+IF(AND(ISNUMBER(OFFSET('Water Data'!$H$7,0,10*ROW('Water Data'!H135))),'Data Summary'!CI141="Yes"),OFFSET('Water Data'!$H$7,0,10*ROW('Water Data'!H135)),NA())</f>
        <v>#N/A</v>
      </c>
      <c r="U141" s="58" t="e">
        <f ca="true">+IF(AND(ISNUMBER(OFFSET('Water Data'!$H$10,0,10*ROW('Water Data'!H135))),'Data Summary'!CJ141="Yes"),OFFSET('Water Data'!$H$10,0,10*ROW('Water Data'!H135)),NA())</f>
        <v>#N/A</v>
      </c>
      <c r="V141" s="104" t="e">
        <f ca="true">+IF(AND(ISNUMBER(OFFSET('Sanitation Data'!$C$5,0,10*ROW('Sanitation Data'!C135))),'Data Summary'!CK141="Yes"),100-OFFSET('Sanitation Data'!$C$5,0,10*ROW('Sanitation Data'!C135)),NA())</f>
        <v>#N/A</v>
      </c>
      <c r="W141" s="104" t="e">
        <f ca="true">+IF(AND(ISNUMBER(OFFSET('Sanitation Data'!$C$7,0,10*ROW('Sanitation Data'!C135))),'Data Summary'!CL141="Yes"),OFFSET('Sanitation Data'!$C$7,0,10*ROW('Sanitation Data'!C135)),NA())</f>
        <v>#N/A</v>
      </c>
      <c r="X141" s="104" t="e">
        <f ca="true">+IF(AND(ISNUMBER(OFFSET('Sanitation Data'!$C$11,0,10*ROW('Sanitation Data'!C135))),'Data Summary'!CM141="Yes"),OFFSET('Sanitation Data'!$C$11,0,10*ROW('Sanitation Data'!C135)),NA())</f>
        <v>#N/A</v>
      </c>
      <c r="Y141" s="104" t="e">
        <f ca="true">+IF(AND(ISNUMBER(OFFSET('Sanitation Data'!$C$12,0,10*ROW('Sanitation Data'!C135))),'Data Summary'!CN141="Yes"),OFFSET('Sanitation Data'!$C$12,0,10*ROW('Sanitation Data'!C135)),NA())</f>
        <v>#N/A</v>
      </c>
      <c r="Z141" s="104" t="e">
        <f ca="true">+IF(AND(ISNUMBER(OFFSET('Sanitation Data'!$C$13,0,10*ROW('Sanitation Data'!C135))),'Data Summary'!CO141="Yes"),OFFSET('Sanitation Data'!$C$13,0,10*ROW('Sanitation Data'!C135)),NA())</f>
        <v>#N/A</v>
      </c>
      <c r="AA141" s="104" t="e">
        <f ca="true">+IF(AND(ISNUMBER(OFFSET('Sanitation Data'!$D$5,0,10*ROW('Sanitation Data'!D135))),'Data Summary'!CP141="Yes"),100-OFFSET('Sanitation Data'!$D$5,0,10*ROW('Sanitation Data'!D135)),NA())</f>
        <v>#N/A</v>
      </c>
      <c r="AB141" s="104" t="e">
        <f ca="true">+IF(AND(ISNUMBER(OFFSET('Sanitation Data'!$D$7,0,10*ROW('Sanitation Data'!D135))),'Data Summary'!CQ141="Yes"),OFFSET('Sanitation Data'!$D$7,0,10*ROW('Sanitation Data'!D135)),NA())</f>
        <v>#N/A</v>
      </c>
      <c r="AC141" s="104" t="e">
        <f ca="true">+IF(AND(ISNUMBER(OFFSET('Sanitation Data'!$D$11,0,10*ROW('Sanitation Data'!D135))),'Data Summary'!CR141="Yes"),OFFSET('Sanitation Data'!$D$11,0,10*ROW('Sanitation Data'!D135)),NA())</f>
        <v>#N/A</v>
      </c>
      <c r="AD141" s="104" t="e">
        <f ca="true">+IF(AND(ISNUMBER(OFFSET('Sanitation Data'!$D$12,0,10*ROW('Sanitation Data'!D135))),'Data Summary'!CS141="Yes"),OFFSET('Sanitation Data'!$D$12,0,10*ROW('Sanitation Data'!D135)),NA())</f>
        <v>#N/A</v>
      </c>
      <c r="AE141" s="104" t="e">
        <f ca="true">+IF(AND(ISNUMBER(OFFSET('Sanitation Data'!$D$13,0,10*ROW('Sanitation Data'!D135))),'Data Summary'!CT141="Yes"),OFFSET('Sanitation Data'!$D$13,0,10*ROW('Sanitation Data'!D135)),NA())</f>
        <v>#N/A</v>
      </c>
      <c r="AF141" s="104" t="e">
        <f ca="true">+IF(AND(ISNUMBER(OFFSET('Sanitation Data'!$E$5,0,10*ROW('Sanitation Data'!E135))),'Data Summary'!CU141="Yes"),100-OFFSET('Sanitation Data'!$E$5,0,10*ROW('Sanitation Data'!E135)),NA())</f>
        <v>#N/A</v>
      </c>
      <c r="AG141" s="104" t="e">
        <f ca="true">+IF(AND(ISNUMBER(OFFSET('Sanitation Data'!$E$7,0,10*ROW('Sanitation Data'!E135))),'Data Summary'!CV141="Yes"),OFFSET('Sanitation Data'!$E$7,0,10*ROW('Sanitation Data'!E135)),NA())</f>
        <v>#N/A</v>
      </c>
      <c r="AH141" s="104" t="e">
        <f ca="true">+IF(AND(ISNUMBER(OFFSET('Sanitation Data'!$E$11,0,10*ROW('Sanitation Data'!E135))),'Data Summary'!CW141="Yes"),OFFSET('Sanitation Data'!$E$11,0,10*ROW('Sanitation Data'!E135)),NA())</f>
        <v>#N/A</v>
      </c>
      <c r="AI141" s="104" t="e">
        <f ca="true">+IF(AND(ISNUMBER(OFFSET('Sanitation Data'!$E$12,0,10*ROW('Sanitation Data'!E135))),'Data Summary'!CX141="Yes"),OFFSET('Sanitation Data'!$E$12,0,10*ROW('Sanitation Data'!E135)),NA())</f>
        <v>#N/A</v>
      </c>
      <c r="AJ141" s="104" t="e">
        <f ca="true">+IF(AND(ISNUMBER(OFFSET('Sanitation Data'!$E$13,0,10*ROW('Sanitation Data'!E135))),'Data Summary'!CY141="Yes"),OFFSET('Sanitation Data'!$E$13,0,10*ROW('Sanitation Data'!E135)),NA())</f>
        <v>#N/A</v>
      </c>
      <c r="AK141" s="104" t="e">
        <f ca="true">+IF(AND(ISNUMBER(OFFSET('Sanitation Data'!$F$5,0,10*ROW('Sanitation Data'!F135))),'Data Summary'!CZ141="Yes"),100-OFFSET('Sanitation Data'!$F$5,0,10*ROW('Sanitation Data'!F135)),NA())</f>
        <v>#N/A</v>
      </c>
      <c r="AL141" s="104" t="e">
        <f ca="true">+IF(AND(ISNUMBER(OFFSET('Sanitation Data'!$F$7,0,10*ROW('Sanitation Data'!F135))),'Data Summary'!DA141="Yes"),OFFSET('Sanitation Data'!$F$7,0,10*ROW('Sanitation Data'!F135)),NA())</f>
        <v>#N/A</v>
      </c>
      <c r="AM141" s="104" t="e">
        <f ca="true">+IF(AND(ISNUMBER(OFFSET('Sanitation Data'!$F$11,0,10*ROW('Sanitation Data'!F135))),'Data Summary'!DB141="Yes"),OFFSET('Sanitation Data'!$F$11,0,10*ROW('Sanitation Data'!F135)),NA())</f>
        <v>#N/A</v>
      </c>
      <c r="AN141" s="104" t="e">
        <f ca="true">+IF(AND(ISNUMBER(OFFSET('Sanitation Data'!$F$12,0,10*ROW('Sanitation Data'!F135))),'Data Summary'!DC141="Yes"),OFFSET('Sanitation Data'!$F$12,0,10*ROW('Sanitation Data'!F135)),NA())</f>
        <v>#N/A</v>
      </c>
      <c r="AO141" s="104" t="e">
        <f ca="true">+IF(AND(ISNUMBER(OFFSET('Sanitation Data'!$F$13,0,10*ROW('Sanitation Data'!F135))),'Data Summary'!DD141="Yes"),OFFSET('Sanitation Data'!$F$13,0,10*ROW('Sanitation Data'!F135)),NA())</f>
        <v>#N/A</v>
      </c>
      <c r="AP141" s="104" t="e">
        <f ca="true">+IF(AND(ISNUMBER(OFFSET('Sanitation Data'!$G$5,0,10*ROW('Sanitation Data'!G135))),'Data Summary'!DE141="Yes"),100-OFFSET('Sanitation Data'!$G$5,0,10*ROW('Sanitation Data'!G135)),NA())</f>
        <v>#N/A</v>
      </c>
      <c r="AQ141" s="104" t="e">
        <f ca="true">+IF(AND(ISNUMBER(OFFSET('Sanitation Data'!$G$7,0,10*ROW('Sanitation Data'!G135))),'Data Summary'!DF141="Yes"),OFFSET('Sanitation Data'!$G$7,0,10*ROW('Sanitation Data'!G135)),NA())</f>
        <v>#N/A</v>
      </c>
      <c r="AR141" s="104" t="e">
        <f ca="true">+IF(AND(ISNUMBER(OFFSET('Sanitation Data'!$G$11,0,10*ROW('Sanitation Data'!G135))),'Data Summary'!DG141="Yes"),OFFSET('Sanitation Data'!$G$11,0,10*ROW('Sanitation Data'!G135)),NA())</f>
        <v>#N/A</v>
      </c>
      <c r="AS141" s="104" t="e">
        <f ca="true">+IF(AND(ISNUMBER(OFFSET('Sanitation Data'!$G$12,0,10*ROW('Sanitation Data'!G135))),'Data Summary'!DH141="Yes"),OFFSET('Sanitation Data'!$G$12,0,10*ROW('Sanitation Data'!G135)),NA())</f>
        <v>#N/A</v>
      </c>
      <c r="AT141" s="104" t="e">
        <f ca="true">+IF(AND(ISNUMBER(OFFSET('Sanitation Data'!$G$13,0,10*ROW('Sanitation Data'!G135))),'Data Summary'!DI141="Yes"),OFFSET('Sanitation Data'!$G$13,0,10*ROW('Sanitation Data'!G135)),NA())</f>
        <v>#N/A</v>
      </c>
      <c r="AU141" s="104" t="e">
        <f ca="true">+IF(AND(ISNUMBER(OFFSET('Sanitation Data'!$H$5,0,10*ROW('Sanitation Data'!H135))),'Data Summary'!DJ141="Yes"),100-OFFSET('Sanitation Data'!$H$5,0,10*ROW('Sanitation Data'!H135)),NA())</f>
        <v>#N/A</v>
      </c>
      <c r="AV141" s="104" t="e">
        <f ca="true">+IF(AND(ISNUMBER(OFFSET('Sanitation Data'!$H$7,0,10*ROW('Sanitation Data'!H135))),'Data Summary'!DK141="Yes"),OFFSET('Sanitation Data'!$H$7,0,10*ROW('Sanitation Data'!H135)),NA())</f>
        <v>#N/A</v>
      </c>
      <c r="AW141" s="104" t="e">
        <f ca="true">+IF(AND(ISNUMBER(OFFSET('Sanitation Data'!$H$11,0,10*ROW('Sanitation Data'!H135))),'Data Summary'!DL141="Yes"),OFFSET('Sanitation Data'!$H$11,0,10*ROW('Sanitation Data'!H135)),NA())</f>
        <v>#N/A</v>
      </c>
      <c r="AX141" s="104" t="e">
        <f ca="true">+IF(AND(ISNUMBER(OFFSET('Sanitation Data'!$H$12,0,10*ROW('Sanitation Data'!H135))),'Data Summary'!DM141="Yes"),OFFSET('Sanitation Data'!$H$12,0,10*ROW('Sanitation Data'!H135)),NA())</f>
        <v>#N/A</v>
      </c>
      <c r="AY141" s="104" t="e">
        <f ca="true">+IF(AND(ISNUMBER(OFFSET('Sanitation Data'!$H$13,0,10*ROW('Sanitation Data'!H135))),'Data Summary'!DN141="Yes"),OFFSET('Sanitation Data'!$H$13,0,10*ROW('Sanitation Data'!H135)),NA())</f>
        <v>#N/A</v>
      </c>
      <c r="AZ141" s="109" t="e">
        <f ca="true">+IF(AND(ISNUMBER(OFFSET('Hygiene Data'!$C$6,0,10*ROW('Hygiene Data'!C135))),'Data Summary'!DO141="Yes"),OFFSET('Hygiene Data'!$C$6,0,10*ROW('Hygiene Data'!C135)),NA())</f>
        <v>#N/A</v>
      </c>
      <c r="BA141" s="109" t="e">
        <f ca="true">+IF(AND(ISNUMBER(OFFSET('Hygiene Data'!$C$8,0,10*ROW('Hygiene Data'!C135))),'Data Summary'!DP141="Yes"),OFFSET('Hygiene Data'!$C$8,0,10*ROW('Hygiene Data'!C135)),NA())</f>
        <v>#N/A</v>
      </c>
      <c r="BB141" s="109" t="e">
        <f ca="true">+IF(AND(ISNUMBER(OFFSET('Hygiene Data'!$C$10,0,10*ROW('Hygiene Data'!C135))),'Data Summary'!DQ141="Yes"),OFFSET('Hygiene Data'!$C$10,0,10*ROW('Hygiene Data'!C135)),NA())</f>
        <v>#N/A</v>
      </c>
      <c r="BC141" s="109" t="e">
        <f ca="true">+IF(AND(ISNUMBER(OFFSET('Hygiene Data'!$D$6,0,10*ROW('Hygiene Data'!D135))),'Data Summary'!DR141="Yes"),OFFSET('Hygiene Data'!$D$6,0,10*ROW('Hygiene Data'!D135)),NA())</f>
        <v>#N/A</v>
      </c>
      <c r="BD141" s="109" t="e">
        <f ca="true">+IF(AND(ISNUMBER(OFFSET('Hygiene Data'!$D$8,0,10*ROW('Hygiene Data'!D135))),'Data Summary'!DS141="Yes"),OFFSET('Hygiene Data'!$D$8,0,10*ROW('Hygiene Data'!D135)),NA())</f>
        <v>#N/A</v>
      </c>
      <c r="BE141" s="109" t="e">
        <f ca="true">+IF(AND(ISNUMBER(OFFSET('Hygiene Data'!$D$10,0,10*ROW('Hygiene Data'!D135))),'Data Summary'!DT141="Yes"),OFFSET('Hygiene Data'!$D$10,0,10*ROW('Hygiene Data'!D135)),NA())</f>
        <v>#N/A</v>
      </c>
      <c r="BF141" s="109" t="e">
        <f ca="true">+IF(AND(ISNUMBER(OFFSET('Hygiene Data'!$E$6,0,10*ROW('Hygiene Data'!E135))),'Data Summary'!DU141="Yes"),OFFSET('Hygiene Data'!$E$6,0,10*ROW('Hygiene Data'!E135)),NA())</f>
        <v>#N/A</v>
      </c>
      <c r="BG141" s="109" t="e">
        <f ca="true">+IF(AND(ISNUMBER(OFFSET('Hygiene Data'!$E$8,0,10*ROW('Hygiene Data'!E135))),'Data Summary'!DV141="Yes"),OFFSET('Hygiene Data'!$E$8,0,10*ROW('Hygiene Data'!E135)),NA())</f>
        <v>#N/A</v>
      </c>
      <c r="BH141" s="109" t="e">
        <f ca="true">+IF(AND(ISNUMBER(OFFSET('Hygiene Data'!$E$10,0,10*ROW('Hygiene Data'!E135))),'Data Summary'!DW141="Yes"),OFFSET('Hygiene Data'!$E$10,0,10*ROW('Hygiene Data'!E135)),NA())</f>
        <v>#N/A</v>
      </c>
      <c r="BI141" s="109" t="e">
        <f ca="true">+IF(AND(ISNUMBER(OFFSET('Hygiene Data'!$F$6,0,10*ROW('Hygiene Data'!F135))),'Data Summary'!DX141="Yes"),OFFSET('Hygiene Data'!$F$6,0,10*ROW('Hygiene Data'!F135)),NA())</f>
        <v>#N/A</v>
      </c>
      <c r="BJ141" s="109" t="e">
        <f ca="true">+IF(AND(ISNUMBER(OFFSET('Hygiene Data'!$F$8,0,10*ROW('Hygiene Data'!F135))),'Data Summary'!DY141="Yes"),OFFSET('Hygiene Data'!$F$8,0,10*ROW('Hygiene Data'!F135)),NA())</f>
        <v>#N/A</v>
      </c>
      <c r="BK141" s="109" t="e">
        <f ca="true">+IF(AND(ISNUMBER(OFFSET('Hygiene Data'!$F$10,0,10*ROW('Hygiene Data'!F135))),'Data Summary'!DZ141="Yes"),OFFSET('Hygiene Data'!$F$10,0,10*ROW('Hygiene Data'!F135)),NA())</f>
        <v>#N/A</v>
      </c>
      <c r="BL141" s="109" t="e">
        <f ca="true">+IF(AND(ISNUMBER(OFFSET('Hygiene Data'!$G$6,0,10*ROW('Hygiene Data'!G135))),'Data Summary'!EA141="Yes"),OFFSET('Hygiene Data'!$G$6,0,10*ROW('Hygiene Data'!G135)),NA())</f>
        <v>#N/A</v>
      </c>
      <c r="BM141" s="109" t="e">
        <f ca="true">+IF(AND(ISNUMBER(OFFSET('Hygiene Data'!$G$8,0,10*ROW('Hygiene Data'!G135))),'Data Summary'!EB141="Yes"),OFFSET('Hygiene Data'!$G$8,0,10*ROW('Hygiene Data'!G135)),NA())</f>
        <v>#N/A</v>
      </c>
      <c r="BN141" s="109" t="e">
        <f ca="true">+IF(AND(ISNUMBER(OFFSET('Hygiene Data'!$G$10,0,10*ROW('Hygiene Data'!G135))),'Data Summary'!EC141="Yes"),OFFSET('Hygiene Data'!$G$10,0,10*ROW('Hygiene Data'!G135)),NA())</f>
        <v>#N/A</v>
      </c>
      <c r="BO141" s="109" t="e">
        <f ca="true">+IF(AND(ISNUMBER(OFFSET('Hygiene Data'!$H$6,0,10*ROW('Hygiene Data'!H135))),'Data Summary'!ED141="Yes"),OFFSET('Hygiene Data'!$H$6,0,10*ROW('Hygiene Data'!H135)),NA())</f>
        <v>#N/A</v>
      </c>
      <c r="BP141" s="109" t="e">
        <f ca="true">+IF(AND(ISNUMBER(OFFSET('Hygiene Data'!$H$8,0,10*ROW('Hygiene Data'!H135))),'Data Summary'!EE141="Yes"),OFFSET('Hygiene Data'!$H$8,0,10*ROW('Hygiene Data'!H135)),NA())</f>
        <v>#N/A</v>
      </c>
      <c r="BQ141" s="109" t="e">
        <f ca="true">+IF(AND(ISNUMBER(OFFSET('Hygiene Data'!$H$10,0,10*ROW('Hygiene Data'!H135))),'Data Summary'!EF141="Yes"),OFFSET('Hygiene Data'!$H$10,0,10*ROW('Hygiene Data'!H135)),NA())</f>
        <v>#N/A</v>
      </c>
    </row>
    <row r="142" x14ac:dyDescent="0.2">
      <c r="A142" s="57" t="e">
        <f ca="true">+IF(OFFSET('Water Data'!$B$1,0,10*ROW('Water Data'!B136))="",NA(),OFFSET('Water Data'!$B$1,0,10*ROW('Water Data'!B136)))</f>
        <v>#N/A</v>
      </c>
      <c r="B142" s="57" t="e">
        <f ca="true">+IF(OFFSET('Water Data'!$A$3,0,10*ROW('Water Data'!A139))="",NA(),OFFSET('Water Data'!$A$3,0,10*ROW('Water Data'!A139)))</f>
        <v>#N/A</v>
      </c>
      <c r="C142" s="57" t="e">
        <f ca="true">+IF(OFFSET('Water Data'!$C$3,0,10*ROW('Water Data'!C139))="",NA(),OFFSET('Water Data'!$C$3,0,10*ROW('Water Data'!C139)))</f>
        <v>#N/A</v>
      </c>
      <c r="D142" s="58" t="e">
        <f ca="true">+IF(AND(ISNUMBER(OFFSET('Water Data'!$C$5,0,10*ROW('Water Data'!C136))),'Data Summary'!BS142="Yes"),100-OFFSET('Water Data'!$C$5,0,10*ROW('Water Data'!C136)),NA())</f>
        <v>#N/A</v>
      </c>
      <c r="E142" s="58" t="e">
        <f ca="true">+IF(AND(ISNUMBER(OFFSET('Water Data'!$C$7,0,10*ROW('Water Data'!C136))),'Data Summary'!BT142="Yes"),OFFSET('Water Data'!$C$7,0,10*ROW('Water Data'!C136)),NA())</f>
        <v>#N/A</v>
      </c>
      <c r="F142" s="58" t="e">
        <f ca="true">+IF(AND(ISNUMBER(OFFSET('Water Data'!$C$10,0,10*ROW('Water Data'!C136))),'Data Summary'!BU142="Yes"),OFFSET('Water Data'!$C$10,0,10*ROW('Water Data'!C136)),NA())</f>
        <v>#N/A</v>
      </c>
      <c r="G142" s="58" t="e">
        <f ca="true">+IF(AND(ISNUMBER(OFFSET('Water Data'!$D$5,0,10*ROW('Water Data'!D136))),'Data Summary'!BV142="Yes"),100-OFFSET('Water Data'!$D$5,0,10*ROW('Water Data'!D136)),NA())</f>
        <v>#N/A</v>
      </c>
      <c r="H142" s="58" t="e">
        <f ca="true">+IF(AND(ISNUMBER(OFFSET('Water Data'!$D$7,0,10*ROW('Water Data'!D136))),'Data Summary'!BW142="Yes"),OFFSET('Water Data'!$D$7,0,10*ROW('Water Data'!D136)),NA())</f>
        <v>#N/A</v>
      </c>
      <c r="I142" s="58" t="e">
        <f ca="true">+IF(AND(ISNUMBER(OFFSET('Water Data'!$D$10,0,10*ROW('Water Data'!D136))),'Data Summary'!BX142="Yes"),OFFSET('Water Data'!$D$10,0,10*ROW('Water Data'!D136)),NA())</f>
        <v>#N/A</v>
      </c>
      <c r="J142" s="58" t="e">
        <f ca="true">+IF(AND(ISNUMBER(OFFSET('Water Data'!$E$5,0,10*ROW('Water Data'!E136))),'Data Summary'!BY142="Yes"),100-OFFSET('Water Data'!$E$5,0,10*ROW('Water Data'!E136)),NA())</f>
        <v>#N/A</v>
      </c>
      <c r="K142" s="58" t="e">
        <f ca="true">+IF(AND(ISNUMBER(OFFSET('Water Data'!$E$7,0,10*ROW('Water Data'!E136))),'Data Summary'!BZ142="Yes"),OFFSET('Water Data'!$E$7,0,10*ROW('Water Data'!E136)),NA())</f>
        <v>#N/A</v>
      </c>
      <c r="L142" s="58" t="e">
        <f ca="true">+IF(AND(ISNUMBER(OFFSET('Water Data'!$E$10,0,10*ROW('Water Data'!E136))),'Data Summary'!CA142="Yes"),OFFSET('Water Data'!$E$10,0,10*ROW('Water Data'!E136)),NA())</f>
        <v>#N/A</v>
      </c>
      <c r="M142" s="58" t="e">
        <f ca="true">+IF(AND(ISNUMBER(OFFSET('Water Data'!$F$5,0,10*ROW('Water Data'!F136))),'Data Summary'!CB142="Yes"),100-OFFSET('Water Data'!$F$5,0,10*ROW('Water Data'!F136)),NA())</f>
        <v>#N/A</v>
      </c>
      <c r="N142" s="58" t="e">
        <f ca="true">+IF(AND(ISNUMBER(OFFSET('Water Data'!$F$7,0,10*ROW('Water Data'!F136))),'Data Summary'!CC142="Yes"),OFFSET('Water Data'!$F$7,0,10*ROW('Water Data'!F136)),NA())</f>
        <v>#N/A</v>
      </c>
      <c r="O142" s="58" t="e">
        <f ca="true">+IF(AND(ISNUMBER(OFFSET('Water Data'!$F$10,0,10*ROW('Water Data'!F136))),'Data Summary'!CD142="Yes"),OFFSET('Water Data'!$F$10,0,10*ROW('Water Data'!F136)),NA())</f>
        <v>#N/A</v>
      </c>
      <c r="P142" s="58" t="e">
        <f ca="true">+IF(AND(ISNUMBER(OFFSET('Water Data'!$G$5,0,10*ROW('Water Data'!G136))),'Data Summary'!CE142="Yes"),100-OFFSET('Water Data'!$G$5,0,10*ROW('Water Data'!G136)),NA())</f>
        <v>#N/A</v>
      </c>
      <c r="Q142" s="58" t="e">
        <f ca="true">+IF(AND(ISNUMBER(OFFSET('Water Data'!$G$7,0,10*ROW('Water Data'!G136))),'Data Summary'!CF142="Yes"),OFFSET('Water Data'!$G$7,0,10*ROW('Water Data'!G136)),NA())</f>
        <v>#N/A</v>
      </c>
      <c r="R142" s="58" t="e">
        <f ca="true">+IF(AND(ISNUMBER(OFFSET('Water Data'!$G$10,0,10*ROW('Water Data'!G136))),'Data Summary'!CG142="Yes"),OFFSET('Water Data'!$G$10,0,10*ROW('Water Data'!G136)),NA())</f>
        <v>#N/A</v>
      </c>
      <c r="S142" s="58" t="e">
        <f ca="true">+IF(AND(ISNUMBER(OFFSET('Water Data'!$H$5,0,10*ROW('Water Data'!H136))),'Data Summary'!CH142="Yes"),100-OFFSET('Water Data'!$H$5,0,10*ROW('Water Data'!H136)),NA())</f>
        <v>#N/A</v>
      </c>
      <c r="T142" s="58" t="e">
        <f ca="true">+IF(AND(ISNUMBER(OFFSET('Water Data'!$H$7,0,10*ROW('Water Data'!H136))),'Data Summary'!CI142="Yes"),OFFSET('Water Data'!$H$7,0,10*ROW('Water Data'!H136)),NA())</f>
        <v>#N/A</v>
      </c>
      <c r="U142" s="58" t="e">
        <f ca="true">+IF(AND(ISNUMBER(OFFSET('Water Data'!$H$10,0,10*ROW('Water Data'!H136))),'Data Summary'!CJ142="Yes"),OFFSET('Water Data'!$H$10,0,10*ROW('Water Data'!H136)),NA())</f>
        <v>#N/A</v>
      </c>
      <c r="V142" s="104" t="e">
        <f ca="true">+IF(AND(ISNUMBER(OFFSET('Sanitation Data'!$C$5,0,10*ROW('Sanitation Data'!C136))),'Data Summary'!CK142="Yes"),100-OFFSET('Sanitation Data'!$C$5,0,10*ROW('Sanitation Data'!C136)),NA())</f>
        <v>#N/A</v>
      </c>
      <c r="W142" s="104" t="e">
        <f ca="true">+IF(AND(ISNUMBER(OFFSET('Sanitation Data'!$C$7,0,10*ROW('Sanitation Data'!C136))),'Data Summary'!CL142="Yes"),OFFSET('Sanitation Data'!$C$7,0,10*ROW('Sanitation Data'!C136)),NA())</f>
        <v>#N/A</v>
      </c>
      <c r="X142" s="104" t="e">
        <f ca="true">+IF(AND(ISNUMBER(OFFSET('Sanitation Data'!$C$11,0,10*ROW('Sanitation Data'!C136))),'Data Summary'!CM142="Yes"),OFFSET('Sanitation Data'!$C$11,0,10*ROW('Sanitation Data'!C136)),NA())</f>
        <v>#N/A</v>
      </c>
      <c r="Y142" s="104" t="e">
        <f ca="true">+IF(AND(ISNUMBER(OFFSET('Sanitation Data'!$C$12,0,10*ROW('Sanitation Data'!C136))),'Data Summary'!CN142="Yes"),OFFSET('Sanitation Data'!$C$12,0,10*ROW('Sanitation Data'!C136)),NA())</f>
        <v>#N/A</v>
      </c>
      <c r="Z142" s="104" t="e">
        <f ca="true">+IF(AND(ISNUMBER(OFFSET('Sanitation Data'!$C$13,0,10*ROW('Sanitation Data'!C136))),'Data Summary'!CO142="Yes"),OFFSET('Sanitation Data'!$C$13,0,10*ROW('Sanitation Data'!C136)),NA())</f>
        <v>#N/A</v>
      </c>
      <c r="AA142" s="104" t="e">
        <f ca="true">+IF(AND(ISNUMBER(OFFSET('Sanitation Data'!$D$5,0,10*ROW('Sanitation Data'!D136))),'Data Summary'!CP142="Yes"),100-OFFSET('Sanitation Data'!$D$5,0,10*ROW('Sanitation Data'!D136)),NA())</f>
        <v>#N/A</v>
      </c>
      <c r="AB142" s="104" t="e">
        <f ca="true">+IF(AND(ISNUMBER(OFFSET('Sanitation Data'!$D$7,0,10*ROW('Sanitation Data'!D136))),'Data Summary'!CQ142="Yes"),OFFSET('Sanitation Data'!$D$7,0,10*ROW('Sanitation Data'!D136)),NA())</f>
        <v>#N/A</v>
      </c>
      <c r="AC142" s="104" t="e">
        <f ca="true">+IF(AND(ISNUMBER(OFFSET('Sanitation Data'!$D$11,0,10*ROW('Sanitation Data'!D136))),'Data Summary'!CR142="Yes"),OFFSET('Sanitation Data'!$D$11,0,10*ROW('Sanitation Data'!D136)),NA())</f>
        <v>#N/A</v>
      </c>
      <c r="AD142" s="104" t="e">
        <f ca="true">+IF(AND(ISNUMBER(OFFSET('Sanitation Data'!$D$12,0,10*ROW('Sanitation Data'!D136))),'Data Summary'!CS142="Yes"),OFFSET('Sanitation Data'!$D$12,0,10*ROW('Sanitation Data'!D136)),NA())</f>
        <v>#N/A</v>
      </c>
      <c r="AE142" s="104" t="e">
        <f ca="true">+IF(AND(ISNUMBER(OFFSET('Sanitation Data'!$D$13,0,10*ROW('Sanitation Data'!D136))),'Data Summary'!CT142="Yes"),OFFSET('Sanitation Data'!$D$13,0,10*ROW('Sanitation Data'!D136)),NA())</f>
        <v>#N/A</v>
      </c>
      <c r="AF142" s="104" t="e">
        <f ca="true">+IF(AND(ISNUMBER(OFFSET('Sanitation Data'!$E$5,0,10*ROW('Sanitation Data'!E136))),'Data Summary'!CU142="Yes"),100-OFFSET('Sanitation Data'!$E$5,0,10*ROW('Sanitation Data'!E136)),NA())</f>
        <v>#N/A</v>
      </c>
      <c r="AG142" s="104" t="e">
        <f ca="true">+IF(AND(ISNUMBER(OFFSET('Sanitation Data'!$E$7,0,10*ROW('Sanitation Data'!E136))),'Data Summary'!CV142="Yes"),OFFSET('Sanitation Data'!$E$7,0,10*ROW('Sanitation Data'!E136)),NA())</f>
        <v>#N/A</v>
      </c>
      <c r="AH142" s="104" t="e">
        <f ca="true">+IF(AND(ISNUMBER(OFFSET('Sanitation Data'!$E$11,0,10*ROW('Sanitation Data'!E136))),'Data Summary'!CW142="Yes"),OFFSET('Sanitation Data'!$E$11,0,10*ROW('Sanitation Data'!E136)),NA())</f>
        <v>#N/A</v>
      </c>
      <c r="AI142" s="104" t="e">
        <f ca="true">+IF(AND(ISNUMBER(OFFSET('Sanitation Data'!$E$12,0,10*ROW('Sanitation Data'!E136))),'Data Summary'!CX142="Yes"),OFFSET('Sanitation Data'!$E$12,0,10*ROW('Sanitation Data'!E136)),NA())</f>
        <v>#N/A</v>
      </c>
      <c r="AJ142" s="104" t="e">
        <f ca="true">+IF(AND(ISNUMBER(OFFSET('Sanitation Data'!$E$13,0,10*ROW('Sanitation Data'!E136))),'Data Summary'!CY142="Yes"),OFFSET('Sanitation Data'!$E$13,0,10*ROW('Sanitation Data'!E136)),NA())</f>
        <v>#N/A</v>
      </c>
      <c r="AK142" s="104" t="e">
        <f ca="true">+IF(AND(ISNUMBER(OFFSET('Sanitation Data'!$F$5,0,10*ROW('Sanitation Data'!F136))),'Data Summary'!CZ142="Yes"),100-OFFSET('Sanitation Data'!$F$5,0,10*ROW('Sanitation Data'!F136)),NA())</f>
        <v>#N/A</v>
      </c>
      <c r="AL142" s="104" t="e">
        <f ca="true">+IF(AND(ISNUMBER(OFFSET('Sanitation Data'!$F$7,0,10*ROW('Sanitation Data'!F136))),'Data Summary'!DA142="Yes"),OFFSET('Sanitation Data'!$F$7,0,10*ROW('Sanitation Data'!F136)),NA())</f>
        <v>#N/A</v>
      </c>
      <c r="AM142" s="104" t="e">
        <f ca="true">+IF(AND(ISNUMBER(OFFSET('Sanitation Data'!$F$11,0,10*ROW('Sanitation Data'!F136))),'Data Summary'!DB142="Yes"),OFFSET('Sanitation Data'!$F$11,0,10*ROW('Sanitation Data'!F136)),NA())</f>
        <v>#N/A</v>
      </c>
      <c r="AN142" s="104" t="e">
        <f ca="true">+IF(AND(ISNUMBER(OFFSET('Sanitation Data'!$F$12,0,10*ROW('Sanitation Data'!F136))),'Data Summary'!DC142="Yes"),OFFSET('Sanitation Data'!$F$12,0,10*ROW('Sanitation Data'!F136)),NA())</f>
        <v>#N/A</v>
      </c>
      <c r="AO142" s="104" t="e">
        <f ca="true">+IF(AND(ISNUMBER(OFFSET('Sanitation Data'!$F$13,0,10*ROW('Sanitation Data'!F136))),'Data Summary'!DD142="Yes"),OFFSET('Sanitation Data'!$F$13,0,10*ROW('Sanitation Data'!F136)),NA())</f>
        <v>#N/A</v>
      </c>
      <c r="AP142" s="104" t="e">
        <f ca="true">+IF(AND(ISNUMBER(OFFSET('Sanitation Data'!$G$5,0,10*ROW('Sanitation Data'!G136))),'Data Summary'!DE142="Yes"),100-OFFSET('Sanitation Data'!$G$5,0,10*ROW('Sanitation Data'!G136)),NA())</f>
        <v>#N/A</v>
      </c>
      <c r="AQ142" s="104" t="e">
        <f ca="true">+IF(AND(ISNUMBER(OFFSET('Sanitation Data'!$G$7,0,10*ROW('Sanitation Data'!G136))),'Data Summary'!DF142="Yes"),OFFSET('Sanitation Data'!$G$7,0,10*ROW('Sanitation Data'!G136)),NA())</f>
        <v>#N/A</v>
      </c>
      <c r="AR142" s="104" t="e">
        <f ca="true">+IF(AND(ISNUMBER(OFFSET('Sanitation Data'!$G$11,0,10*ROW('Sanitation Data'!G136))),'Data Summary'!DG142="Yes"),OFFSET('Sanitation Data'!$G$11,0,10*ROW('Sanitation Data'!G136)),NA())</f>
        <v>#N/A</v>
      </c>
      <c r="AS142" s="104" t="e">
        <f ca="true">+IF(AND(ISNUMBER(OFFSET('Sanitation Data'!$G$12,0,10*ROW('Sanitation Data'!G136))),'Data Summary'!DH142="Yes"),OFFSET('Sanitation Data'!$G$12,0,10*ROW('Sanitation Data'!G136)),NA())</f>
        <v>#N/A</v>
      </c>
      <c r="AT142" s="104" t="e">
        <f ca="true">+IF(AND(ISNUMBER(OFFSET('Sanitation Data'!$G$13,0,10*ROW('Sanitation Data'!G136))),'Data Summary'!DI142="Yes"),OFFSET('Sanitation Data'!$G$13,0,10*ROW('Sanitation Data'!G136)),NA())</f>
        <v>#N/A</v>
      </c>
      <c r="AU142" s="104" t="e">
        <f ca="true">+IF(AND(ISNUMBER(OFFSET('Sanitation Data'!$H$5,0,10*ROW('Sanitation Data'!H136))),'Data Summary'!DJ142="Yes"),100-OFFSET('Sanitation Data'!$H$5,0,10*ROW('Sanitation Data'!H136)),NA())</f>
        <v>#N/A</v>
      </c>
      <c r="AV142" s="104" t="e">
        <f ca="true">+IF(AND(ISNUMBER(OFFSET('Sanitation Data'!$H$7,0,10*ROW('Sanitation Data'!H136))),'Data Summary'!DK142="Yes"),OFFSET('Sanitation Data'!$H$7,0,10*ROW('Sanitation Data'!H136)),NA())</f>
        <v>#N/A</v>
      </c>
      <c r="AW142" s="104" t="e">
        <f ca="true">+IF(AND(ISNUMBER(OFFSET('Sanitation Data'!$H$11,0,10*ROW('Sanitation Data'!H136))),'Data Summary'!DL142="Yes"),OFFSET('Sanitation Data'!$H$11,0,10*ROW('Sanitation Data'!H136)),NA())</f>
        <v>#N/A</v>
      </c>
      <c r="AX142" s="104" t="e">
        <f ca="true">+IF(AND(ISNUMBER(OFFSET('Sanitation Data'!$H$12,0,10*ROW('Sanitation Data'!H136))),'Data Summary'!DM142="Yes"),OFFSET('Sanitation Data'!$H$12,0,10*ROW('Sanitation Data'!H136)),NA())</f>
        <v>#N/A</v>
      </c>
      <c r="AY142" s="104" t="e">
        <f ca="true">+IF(AND(ISNUMBER(OFFSET('Sanitation Data'!$H$13,0,10*ROW('Sanitation Data'!H136))),'Data Summary'!DN142="Yes"),OFFSET('Sanitation Data'!$H$13,0,10*ROW('Sanitation Data'!H136)),NA())</f>
        <v>#N/A</v>
      </c>
      <c r="AZ142" s="109" t="e">
        <f ca="true">+IF(AND(ISNUMBER(OFFSET('Hygiene Data'!$C$6,0,10*ROW('Hygiene Data'!C136))),'Data Summary'!DO142="Yes"),OFFSET('Hygiene Data'!$C$6,0,10*ROW('Hygiene Data'!C136)),NA())</f>
        <v>#N/A</v>
      </c>
      <c r="BA142" s="109" t="e">
        <f ca="true">+IF(AND(ISNUMBER(OFFSET('Hygiene Data'!$C$8,0,10*ROW('Hygiene Data'!C136))),'Data Summary'!DP142="Yes"),OFFSET('Hygiene Data'!$C$8,0,10*ROW('Hygiene Data'!C136)),NA())</f>
        <v>#N/A</v>
      </c>
      <c r="BB142" s="109" t="e">
        <f ca="true">+IF(AND(ISNUMBER(OFFSET('Hygiene Data'!$C$10,0,10*ROW('Hygiene Data'!C136))),'Data Summary'!DQ142="Yes"),OFFSET('Hygiene Data'!$C$10,0,10*ROW('Hygiene Data'!C136)),NA())</f>
        <v>#N/A</v>
      </c>
      <c r="BC142" s="109" t="e">
        <f ca="true">+IF(AND(ISNUMBER(OFFSET('Hygiene Data'!$D$6,0,10*ROW('Hygiene Data'!D136))),'Data Summary'!DR142="Yes"),OFFSET('Hygiene Data'!$D$6,0,10*ROW('Hygiene Data'!D136)),NA())</f>
        <v>#N/A</v>
      </c>
      <c r="BD142" s="109" t="e">
        <f ca="true">+IF(AND(ISNUMBER(OFFSET('Hygiene Data'!$D$8,0,10*ROW('Hygiene Data'!D136))),'Data Summary'!DS142="Yes"),OFFSET('Hygiene Data'!$D$8,0,10*ROW('Hygiene Data'!D136)),NA())</f>
        <v>#N/A</v>
      </c>
      <c r="BE142" s="109" t="e">
        <f ca="true">+IF(AND(ISNUMBER(OFFSET('Hygiene Data'!$D$10,0,10*ROW('Hygiene Data'!D136))),'Data Summary'!DT142="Yes"),OFFSET('Hygiene Data'!$D$10,0,10*ROW('Hygiene Data'!D136)),NA())</f>
        <v>#N/A</v>
      </c>
      <c r="BF142" s="109" t="e">
        <f ca="true">+IF(AND(ISNUMBER(OFFSET('Hygiene Data'!$E$6,0,10*ROW('Hygiene Data'!E136))),'Data Summary'!DU142="Yes"),OFFSET('Hygiene Data'!$E$6,0,10*ROW('Hygiene Data'!E136)),NA())</f>
        <v>#N/A</v>
      </c>
      <c r="BG142" s="109" t="e">
        <f ca="true">+IF(AND(ISNUMBER(OFFSET('Hygiene Data'!$E$8,0,10*ROW('Hygiene Data'!E136))),'Data Summary'!DV142="Yes"),OFFSET('Hygiene Data'!$E$8,0,10*ROW('Hygiene Data'!E136)),NA())</f>
        <v>#N/A</v>
      </c>
      <c r="BH142" s="109" t="e">
        <f ca="true">+IF(AND(ISNUMBER(OFFSET('Hygiene Data'!$E$10,0,10*ROW('Hygiene Data'!E136))),'Data Summary'!DW142="Yes"),OFFSET('Hygiene Data'!$E$10,0,10*ROW('Hygiene Data'!E136)),NA())</f>
        <v>#N/A</v>
      </c>
      <c r="BI142" s="109" t="e">
        <f ca="true">+IF(AND(ISNUMBER(OFFSET('Hygiene Data'!$F$6,0,10*ROW('Hygiene Data'!F136))),'Data Summary'!DX142="Yes"),OFFSET('Hygiene Data'!$F$6,0,10*ROW('Hygiene Data'!F136)),NA())</f>
        <v>#N/A</v>
      </c>
      <c r="BJ142" s="109" t="e">
        <f ca="true">+IF(AND(ISNUMBER(OFFSET('Hygiene Data'!$F$8,0,10*ROW('Hygiene Data'!F136))),'Data Summary'!DY142="Yes"),OFFSET('Hygiene Data'!$F$8,0,10*ROW('Hygiene Data'!F136)),NA())</f>
        <v>#N/A</v>
      </c>
      <c r="BK142" s="109" t="e">
        <f ca="true">+IF(AND(ISNUMBER(OFFSET('Hygiene Data'!$F$10,0,10*ROW('Hygiene Data'!F136))),'Data Summary'!DZ142="Yes"),OFFSET('Hygiene Data'!$F$10,0,10*ROW('Hygiene Data'!F136)),NA())</f>
        <v>#N/A</v>
      </c>
      <c r="BL142" s="109" t="e">
        <f ca="true">+IF(AND(ISNUMBER(OFFSET('Hygiene Data'!$G$6,0,10*ROW('Hygiene Data'!G136))),'Data Summary'!EA142="Yes"),OFFSET('Hygiene Data'!$G$6,0,10*ROW('Hygiene Data'!G136)),NA())</f>
        <v>#N/A</v>
      </c>
      <c r="BM142" s="109" t="e">
        <f ca="true">+IF(AND(ISNUMBER(OFFSET('Hygiene Data'!$G$8,0,10*ROW('Hygiene Data'!G136))),'Data Summary'!EB142="Yes"),OFFSET('Hygiene Data'!$G$8,0,10*ROW('Hygiene Data'!G136)),NA())</f>
        <v>#N/A</v>
      </c>
      <c r="BN142" s="109" t="e">
        <f ca="true">+IF(AND(ISNUMBER(OFFSET('Hygiene Data'!$G$10,0,10*ROW('Hygiene Data'!G136))),'Data Summary'!EC142="Yes"),OFFSET('Hygiene Data'!$G$10,0,10*ROW('Hygiene Data'!G136)),NA())</f>
        <v>#N/A</v>
      </c>
      <c r="BO142" s="109" t="e">
        <f ca="true">+IF(AND(ISNUMBER(OFFSET('Hygiene Data'!$H$6,0,10*ROW('Hygiene Data'!H136))),'Data Summary'!ED142="Yes"),OFFSET('Hygiene Data'!$H$6,0,10*ROW('Hygiene Data'!H136)),NA())</f>
        <v>#N/A</v>
      </c>
      <c r="BP142" s="109" t="e">
        <f ca="true">+IF(AND(ISNUMBER(OFFSET('Hygiene Data'!$H$8,0,10*ROW('Hygiene Data'!H136))),'Data Summary'!EE142="Yes"),OFFSET('Hygiene Data'!$H$8,0,10*ROW('Hygiene Data'!H136)),NA())</f>
        <v>#N/A</v>
      </c>
      <c r="BQ142" s="109" t="e">
        <f ca="true">+IF(AND(ISNUMBER(OFFSET('Hygiene Data'!$H$10,0,10*ROW('Hygiene Data'!H136))),'Data Summary'!EF142="Yes"),OFFSET('Hygiene Data'!$H$10,0,10*ROW('Hygiene Data'!H136)),NA())</f>
        <v>#N/A</v>
      </c>
    </row>
    <row r="143" x14ac:dyDescent="0.2">
      <c r="A143" s="57" t="e">
        <f ca="true">+IF(OFFSET('Water Data'!$B$1,0,10*ROW('Water Data'!B137))="",NA(),OFFSET('Water Data'!$B$1,0,10*ROW('Water Data'!B137)))</f>
        <v>#N/A</v>
      </c>
      <c r="B143" s="57" t="e">
        <f ca="true">+IF(OFFSET('Water Data'!$A$3,0,10*ROW('Water Data'!A140))="",NA(),OFFSET('Water Data'!$A$3,0,10*ROW('Water Data'!A140)))</f>
        <v>#N/A</v>
      </c>
      <c r="C143" s="57" t="e">
        <f ca="true">+IF(OFFSET('Water Data'!$C$3,0,10*ROW('Water Data'!C140))="",NA(),OFFSET('Water Data'!$C$3,0,10*ROW('Water Data'!C140)))</f>
        <v>#N/A</v>
      </c>
      <c r="D143" s="58" t="e">
        <f ca="true">+IF(AND(ISNUMBER(OFFSET('Water Data'!$C$5,0,10*ROW('Water Data'!C137))),'Data Summary'!BS143="Yes"),100-OFFSET('Water Data'!$C$5,0,10*ROW('Water Data'!C137)),NA())</f>
        <v>#N/A</v>
      </c>
      <c r="E143" s="58" t="e">
        <f ca="true">+IF(AND(ISNUMBER(OFFSET('Water Data'!$C$7,0,10*ROW('Water Data'!C137))),'Data Summary'!BT143="Yes"),OFFSET('Water Data'!$C$7,0,10*ROW('Water Data'!C137)),NA())</f>
        <v>#N/A</v>
      </c>
      <c r="F143" s="58" t="e">
        <f ca="true">+IF(AND(ISNUMBER(OFFSET('Water Data'!$C$10,0,10*ROW('Water Data'!C137))),'Data Summary'!BU143="Yes"),OFFSET('Water Data'!$C$10,0,10*ROW('Water Data'!C137)),NA())</f>
        <v>#N/A</v>
      </c>
      <c r="G143" s="58" t="e">
        <f ca="true">+IF(AND(ISNUMBER(OFFSET('Water Data'!$D$5,0,10*ROW('Water Data'!D137))),'Data Summary'!BV143="Yes"),100-OFFSET('Water Data'!$D$5,0,10*ROW('Water Data'!D137)),NA())</f>
        <v>#N/A</v>
      </c>
      <c r="H143" s="58" t="e">
        <f ca="true">+IF(AND(ISNUMBER(OFFSET('Water Data'!$D$7,0,10*ROW('Water Data'!D137))),'Data Summary'!BW143="Yes"),OFFSET('Water Data'!$D$7,0,10*ROW('Water Data'!D137)),NA())</f>
        <v>#N/A</v>
      </c>
      <c r="I143" s="58" t="e">
        <f ca="true">+IF(AND(ISNUMBER(OFFSET('Water Data'!$D$10,0,10*ROW('Water Data'!D137))),'Data Summary'!BX143="Yes"),OFFSET('Water Data'!$D$10,0,10*ROW('Water Data'!D137)),NA())</f>
        <v>#N/A</v>
      </c>
      <c r="J143" s="58" t="e">
        <f ca="true">+IF(AND(ISNUMBER(OFFSET('Water Data'!$E$5,0,10*ROW('Water Data'!E137))),'Data Summary'!BY143="Yes"),100-OFFSET('Water Data'!$E$5,0,10*ROW('Water Data'!E137)),NA())</f>
        <v>#N/A</v>
      </c>
      <c r="K143" s="58" t="e">
        <f ca="true">+IF(AND(ISNUMBER(OFFSET('Water Data'!$E$7,0,10*ROW('Water Data'!E137))),'Data Summary'!BZ143="Yes"),OFFSET('Water Data'!$E$7,0,10*ROW('Water Data'!E137)),NA())</f>
        <v>#N/A</v>
      </c>
      <c r="L143" s="58" t="e">
        <f ca="true">+IF(AND(ISNUMBER(OFFSET('Water Data'!$E$10,0,10*ROW('Water Data'!E137))),'Data Summary'!CA143="Yes"),OFFSET('Water Data'!$E$10,0,10*ROW('Water Data'!E137)),NA())</f>
        <v>#N/A</v>
      </c>
      <c r="M143" s="58" t="e">
        <f ca="true">+IF(AND(ISNUMBER(OFFSET('Water Data'!$F$5,0,10*ROW('Water Data'!F137))),'Data Summary'!CB143="Yes"),100-OFFSET('Water Data'!$F$5,0,10*ROW('Water Data'!F137)),NA())</f>
        <v>#N/A</v>
      </c>
      <c r="N143" s="58" t="e">
        <f ca="true">+IF(AND(ISNUMBER(OFFSET('Water Data'!$F$7,0,10*ROW('Water Data'!F137))),'Data Summary'!CC143="Yes"),OFFSET('Water Data'!$F$7,0,10*ROW('Water Data'!F137)),NA())</f>
        <v>#N/A</v>
      </c>
      <c r="O143" s="58" t="e">
        <f ca="true">+IF(AND(ISNUMBER(OFFSET('Water Data'!$F$10,0,10*ROW('Water Data'!F137))),'Data Summary'!CD143="Yes"),OFFSET('Water Data'!$F$10,0,10*ROW('Water Data'!F137)),NA())</f>
        <v>#N/A</v>
      </c>
      <c r="P143" s="58" t="e">
        <f ca="true">+IF(AND(ISNUMBER(OFFSET('Water Data'!$G$5,0,10*ROW('Water Data'!G137))),'Data Summary'!CE143="Yes"),100-OFFSET('Water Data'!$G$5,0,10*ROW('Water Data'!G137)),NA())</f>
        <v>#N/A</v>
      </c>
      <c r="Q143" s="58" t="e">
        <f ca="true">+IF(AND(ISNUMBER(OFFSET('Water Data'!$G$7,0,10*ROW('Water Data'!G137))),'Data Summary'!CF143="Yes"),OFFSET('Water Data'!$G$7,0,10*ROW('Water Data'!G137)),NA())</f>
        <v>#N/A</v>
      </c>
      <c r="R143" s="58" t="e">
        <f ca="true">+IF(AND(ISNUMBER(OFFSET('Water Data'!$G$10,0,10*ROW('Water Data'!G137))),'Data Summary'!CG143="Yes"),OFFSET('Water Data'!$G$10,0,10*ROW('Water Data'!G137)),NA())</f>
        <v>#N/A</v>
      </c>
      <c r="S143" s="58" t="e">
        <f ca="true">+IF(AND(ISNUMBER(OFFSET('Water Data'!$H$5,0,10*ROW('Water Data'!H137))),'Data Summary'!CH143="Yes"),100-OFFSET('Water Data'!$H$5,0,10*ROW('Water Data'!H137)),NA())</f>
        <v>#N/A</v>
      </c>
      <c r="T143" s="58" t="e">
        <f ca="true">+IF(AND(ISNUMBER(OFFSET('Water Data'!$H$7,0,10*ROW('Water Data'!H137))),'Data Summary'!CI143="Yes"),OFFSET('Water Data'!$H$7,0,10*ROW('Water Data'!H137)),NA())</f>
        <v>#N/A</v>
      </c>
      <c r="U143" s="58" t="e">
        <f ca="true">+IF(AND(ISNUMBER(OFFSET('Water Data'!$H$10,0,10*ROW('Water Data'!H137))),'Data Summary'!CJ143="Yes"),OFFSET('Water Data'!$H$10,0,10*ROW('Water Data'!H137)),NA())</f>
        <v>#N/A</v>
      </c>
      <c r="V143" s="104" t="e">
        <f ca="true">+IF(AND(ISNUMBER(OFFSET('Sanitation Data'!$C$5,0,10*ROW('Sanitation Data'!C137))),'Data Summary'!CK143="Yes"),100-OFFSET('Sanitation Data'!$C$5,0,10*ROW('Sanitation Data'!C137)),NA())</f>
        <v>#N/A</v>
      </c>
      <c r="W143" s="104" t="e">
        <f ca="true">+IF(AND(ISNUMBER(OFFSET('Sanitation Data'!$C$7,0,10*ROW('Sanitation Data'!C137))),'Data Summary'!CL143="Yes"),OFFSET('Sanitation Data'!$C$7,0,10*ROW('Sanitation Data'!C137)),NA())</f>
        <v>#N/A</v>
      </c>
      <c r="X143" s="104" t="e">
        <f ca="true">+IF(AND(ISNUMBER(OFFSET('Sanitation Data'!$C$11,0,10*ROW('Sanitation Data'!C137))),'Data Summary'!CM143="Yes"),OFFSET('Sanitation Data'!$C$11,0,10*ROW('Sanitation Data'!C137)),NA())</f>
        <v>#N/A</v>
      </c>
      <c r="Y143" s="104" t="e">
        <f ca="true">+IF(AND(ISNUMBER(OFFSET('Sanitation Data'!$C$12,0,10*ROW('Sanitation Data'!C137))),'Data Summary'!CN143="Yes"),OFFSET('Sanitation Data'!$C$12,0,10*ROW('Sanitation Data'!C137)),NA())</f>
        <v>#N/A</v>
      </c>
      <c r="Z143" s="104" t="e">
        <f ca="true">+IF(AND(ISNUMBER(OFFSET('Sanitation Data'!$C$13,0,10*ROW('Sanitation Data'!C137))),'Data Summary'!CO143="Yes"),OFFSET('Sanitation Data'!$C$13,0,10*ROW('Sanitation Data'!C137)),NA())</f>
        <v>#N/A</v>
      </c>
      <c r="AA143" s="104" t="e">
        <f ca="true">+IF(AND(ISNUMBER(OFFSET('Sanitation Data'!$D$5,0,10*ROW('Sanitation Data'!D137))),'Data Summary'!CP143="Yes"),100-OFFSET('Sanitation Data'!$D$5,0,10*ROW('Sanitation Data'!D137)),NA())</f>
        <v>#N/A</v>
      </c>
      <c r="AB143" s="104" t="e">
        <f ca="true">+IF(AND(ISNUMBER(OFFSET('Sanitation Data'!$D$7,0,10*ROW('Sanitation Data'!D137))),'Data Summary'!CQ143="Yes"),OFFSET('Sanitation Data'!$D$7,0,10*ROW('Sanitation Data'!D137)),NA())</f>
        <v>#N/A</v>
      </c>
      <c r="AC143" s="104" t="e">
        <f ca="true">+IF(AND(ISNUMBER(OFFSET('Sanitation Data'!$D$11,0,10*ROW('Sanitation Data'!D137))),'Data Summary'!CR143="Yes"),OFFSET('Sanitation Data'!$D$11,0,10*ROW('Sanitation Data'!D137)),NA())</f>
        <v>#N/A</v>
      </c>
      <c r="AD143" s="104" t="e">
        <f ca="true">+IF(AND(ISNUMBER(OFFSET('Sanitation Data'!$D$12,0,10*ROW('Sanitation Data'!D137))),'Data Summary'!CS143="Yes"),OFFSET('Sanitation Data'!$D$12,0,10*ROW('Sanitation Data'!D137)),NA())</f>
        <v>#N/A</v>
      </c>
      <c r="AE143" s="104" t="e">
        <f ca="true">+IF(AND(ISNUMBER(OFFSET('Sanitation Data'!$D$13,0,10*ROW('Sanitation Data'!D137))),'Data Summary'!CT143="Yes"),OFFSET('Sanitation Data'!$D$13,0,10*ROW('Sanitation Data'!D137)),NA())</f>
        <v>#N/A</v>
      </c>
      <c r="AF143" s="104" t="e">
        <f ca="true">+IF(AND(ISNUMBER(OFFSET('Sanitation Data'!$E$5,0,10*ROW('Sanitation Data'!E137))),'Data Summary'!CU143="Yes"),100-OFFSET('Sanitation Data'!$E$5,0,10*ROW('Sanitation Data'!E137)),NA())</f>
        <v>#N/A</v>
      </c>
      <c r="AG143" s="104" t="e">
        <f ca="true">+IF(AND(ISNUMBER(OFFSET('Sanitation Data'!$E$7,0,10*ROW('Sanitation Data'!E137))),'Data Summary'!CV143="Yes"),OFFSET('Sanitation Data'!$E$7,0,10*ROW('Sanitation Data'!E137)),NA())</f>
        <v>#N/A</v>
      </c>
      <c r="AH143" s="104" t="e">
        <f ca="true">+IF(AND(ISNUMBER(OFFSET('Sanitation Data'!$E$11,0,10*ROW('Sanitation Data'!E137))),'Data Summary'!CW143="Yes"),OFFSET('Sanitation Data'!$E$11,0,10*ROW('Sanitation Data'!E137)),NA())</f>
        <v>#N/A</v>
      </c>
      <c r="AI143" s="104" t="e">
        <f ca="true">+IF(AND(ISNUMBER(OFFSET('Sanitation Data'!$E$12,0,10*ROW('Sanitation Data'!E137))),'Data Summary'!CX143="Yes"),OFFSET('Sanitation Data'!$E$12,0,10*ROW('Sanitation Data'!E137)),NA())</f>
        <v>#N/A</v>
      </c>
      <c r="AJ143" s="104" t="e">
        <f ca="true">+IF(AND(ISNUMBER(OFFSET('Sanitation Data'!$E$13,0,10*ROW('Sanitation Data'!E137))),'Data Summary'!CY143="Yes"),OFFSET('Sanitation Data'!$E$13,0,10*ROW('Sanitation Data'!E137)),NA())</f>
        <v>#N/A</v>
      </c>
      <c r="AK143" s="104" t="e">
        <f ca="true">+IF(AND(ISNUMBER(OFFSET('Sanitation Data'!$F$5,0,10*ROW('Sanitation Data'!F137))),'Data Summary'!CZ143="Yes"),100-OFFSET('Sanitation Data'!$F$5,0,10*ROW('Sanitation Data'!F137)),NA())</f>
        <v>#N/A</v>
      </c>
      <c r="AL143" s="104" t="e">
        <f ca="true">+IF(AND(ISNUMBER(OFFSET('Sanitation Data'!$F$7,0,10*ROW('Sanitation Data'!F137))),'Data Summary'!DA143="Yes"),OFFSET('Sanitation Data'!$F$7,0,10*ROW('Sanitation Data'!F137)),NA())</f>
        <v>#N/A</v>
      </c>
      <c r="AM143" s="104" t="e">
        <f ca="true">+IF(AND(ISNUMBER(OFFSET('Sanitation Data'!$F$11,0,10*ROW('Sanitation Data'!F137))),'Data Summary'!DB143="Yes"),OFFSET('Sanitation Data'!$F$11,0,10*ROW('Sanitation Data'!F137)),NA())</f>
        <v>#N/A</v>
      </c>
      <c r="AN143" s="104" t="e">
        <f ca="true">+IF(AND(ISNUMBER(OFFSET('Sanitation Data'!$F$12,0,10*ROW('Sanitation Data'!F137))),'Data Summary'!DC143="Yes"),OFFSET('Sanitation Data'!$F$12,0,10*ROW('Sanitation Data'!F137)),NA())</f>
        <v>#N/A</v>
      </c>
      <c r="AO143" s="104" t="e">
        <f ca="true">+IF(AND(ISNUMBER(OFFSET('Sanitation Data'!$F$13,0,10*ROW('Sanitation Data'!F137))),'Data Summary'!DD143="Yes"),OFFSET('Sanitation Data'!$F$13,0,10*ROW('Sanitation Data'!F137)),NA())</f>
        <v>#N/A</v>
      </c>
      <c r="AP143" s="104" t="e">
        <f ca="true">+IF(AND(ISNUMBER(OFFSET('Sanitation Data'!$G$5,0,10*ROW('Sanitation Data'!G137))),'Data Summary'!DE143="Yes"),100-OFFSET('Sanitation Data'!$G$5,0,10*ROW('Sanitation Data'!G137)),NA())</f>
        <v>#N/A</v>
      </c>
      <c r="AQ143" s="104" t="e">
        <f ca="true">+IF(AND(ISNUMBER(OFFSET('Sanitation Data'!$G$7,0,10*ROW('Sanitation Data'!G137))),'Data Summary'!DF143="Yes"),OFFSET('Sanitation Data'!$G$7,0,10*ROW('Sanitation Data'!G137)),NA())</f>
        <v>#N/A</v>
      </c>
      <c r="AR143" s="104" t="e">
        <f ca="true">+IF(AND(ISNUMBER(OFFSET('Sanitation Data'!$G$11,0,10*ROW('Sanitation Data'!G137))),'Data Summary'!DG143="Yes"),OFFSET('Sanitation Data'!$G$11,0,10*ROW('Sanitation Data'!G137)),NA())</f>
        <v>#N/A</v>
      </c>
      <c r="AS143" s="104" t="e">
        <f ca="true">+IF(AND(ISNUMBER(OFFSET('Sanitation Data'!$G$12,0,10*ROW('Sanitation Data'!G137))),'Data Summary'!DH143="Yes"),OFFSET('Sanitation Data'!$G$12,0,10*ROW('Sanitation Data'!G137)),NA())</f>
        <v>#N/A</v>
      </c>
      <c r="AT143" s="104" t="e">
        <f ca="true">+IF(AND(ISNUMBER(OFFSET('Sanitation Data'!$G$13,0,10*ROW('Sanitation Data'!G137))),'Data Summary'!DI143="Yes"),OFFSET('Sanitation Data'!$G$13,0,10*ROW('Sanitation Data'!G137)),NA())</f>
        <v>#N/A</v>
      </c>
      <c r="AU143" s="104" t="e">
        <f ca="true">+IF(AND(ISNUMBER(OFFSET('Sanitation Data'!$H$5,0,10*ROW('Sanitation Data'!H137))),'Data Summary'!DJ143="Yes"),100-OFFSET('Sanitation Data'!$H$5,0,10*ROW('Sanitation Data'!H137)),NA())</f>
        <v>#N/A</v>
      </c>
      <c r="AV143" s="104" t="e">
        <f ca="true">+IF(AND(ISNUMBER(OFFSET('Sanitation Data'!$H$7,0,10*ROW('Sanitation Data'!H137))),'Data Summary'!DK143="Yes"),OFFSET('Sanitation Data'!$H$7,0,10*ROW('Sanitation Data'!H137)),NA())</f>
        <v>#N/A</v>
      </c>
      <c r="AW143" s="104" t="e">
        <f ca="true">+IF(AND(ISNUMBER(OFFSET('Sanitation Data'!$H$11,0,10*ROW('Sanitation Data'!H137))),'Data Summary'!DL143="Yes"),OFFSET('Sanitation Data'!$H$11,0,10*ROW('Sanitation Data'!H137)),NA())</f>
        <v>#N/A</v>
      </c>
      <c r="AX143" s="104" t="e">
        <f ca="true">+IF(AND(ISNUMBER(OFFSET('Sanitation Data'!$H$12,0,10*ROW('Sanitation Data'!H137))),'Data Summary'!DM143="Yes"),OFFSET('Sanitation Data'!$H$12,0,10*ROW('Sanitation Data'!H137)),NA())</f>
        <v>#N/A</v>
      </c>
      <c r="AY143" s="104" t="e">
        <f ca="true">+IF(AND(ISNUMBER(OFFSET('Sanitation Data'!$H$13,0,10*ROW('Sanitation Data'!H137))),'Data Summary'!DN143="Yes"),OFFSET('Sanitation Data'!$H$13,0,10*ROW('Sanitation Data'!H137)),NA())</f>
        <v>#N/A</v>
      </c>
      <c r="AZ143" s="109" t="e">
        <f ca="true">+IF(AND(ISNUMBER(OFFSET('Hygiene Data'!$C$6,0,10*ROW('Hygiene Data'!C137))),'Data Summary'!DO143="Yes"),OFFSET('Hygiene Data'!$C$6,0,10*ROW('Hygiene Data'!C137)),NA())</f>
        <v>#N/A</v>
      </c>
      <c r="BA143" s="109" t="e">
        <f ca="true">+IF(AND(ISNUMBER(OFFSET('Hygiene Data'!$C$8,0,10*ROW('Hygiene Data'!C137))),'Data Summary'!DP143="Yes"),OFFSET('Hygiene Data'!$C$8,0,10*ROW('Hygiene Data'!C137)),NA())</f>
        <v>#N/A</v>
      </c>
      <c r="BB143" s="109" t="e">
        <f ca="true">+IF(AND(ISNUMBER(OFFSET('Hygiene Data'!$C$10,0,10*ROW('Hygiene Data'!C137))),'Data Summary'!DQ143="Yes"),OFFSET('Hygiene Data'!$C$10,0,10*ROW('Hygiene Data'!C137)),NA())</f>
        <v>#N/A</v>
      </c>
      <c r="BC143" s="109" t="e">
        <f ca="true">+IF(AND(ISNUMBER(OFFSET('Hygiene Data'!$D$6,0,10*ROW('Hygiene Data'!D137))),'Data Summary'!DR143="Yes"),OFFSET('Hygiene Data'!$D$6,0,10*ROW('Hygiene Data'!D137)),NA())</f>
        <v>#N/A</v>
      </c>
      <c r="BD143" s="109" t="e">
        <f ca="true">+IF(AND(ISNUMBER(OFFSET('Hygiene Data'!$D$8,0,10*ROW('Hygiene Data'!D137))),'Data Summary'!DS143="Yes"),OFFSET('Hygiene Data'!$D$8,0,10*ROW('Hygiene Data'!D137)),NA())</f>
        <v>#N/A</v>
      </c>
      <c r="BE143" s="109" t="e">
        <f ca="true">+IF(AND(ISNUMBER(OFFSET('Hygiene Data'!$D$10,0,10*ROW('Hygiene Data'!D137))),'Data Summary'!DT143="Yes"),OFFSET('Hygiene Data'!$D$10,0,10*ROW('Hygiene Data'!D137)),NA())</f>
        <v>#N/A</v>
      </c>
      <c r="BF143" s="109" t="e">
        <f ca="true">+IF(AND(ISNUMBER(OFFSET('Hygiene Data'!$E$6,0,10*ROW('Hygiene Data'!E137))),'Data Summary'!DU143="Yes"),OFFSET('Hygiene Data'!$E$6,0,10*ROW('Hygiene Data'!E137)),NA())</f>
        <v>#N/A</v>
      </c>
      <c r="BG143" s="109" t="e">
        <f ca="true">+IF(AND(ISNUMBER(OFFSET('Hygiene Data'!$E$8,0,10*ROW('Hygiene Data'!E137))),'Data Summary'!DV143="Yes"),OFFSET('Hygiene Data'!$E$8,0,10*ROW('Hygiene Data'!E137)),NA())</f>
        <v>#N/A</v>
      </c>
      <c r="BH143" s="109" t="e">
        <f ca="true">+IF(AND(ISNUMBER(OFFSET('Hygiene Data'!$E$10,0,10*ROW('Hygiene Data'!E137))),'Data Summary'!DW143="Yes"),OFFSET('Hygiene Data'!$E$10,0,10*ROW('Hygiene Data'!E137)),NA())</f>
        <v>#N/A</v>
      </c>
      <c r="BI143" s="109" t="e">
        <f ca="true">+IF(AND(ISNUMBER(OFFSET('Hygiene Data'!$F$6,0,10*ROW('Hygiene Data'!F137))),'Data Summary'!DX143="Yes"),OFFSET('Hygiene Data'!$F$6,0,10*ROW('Hygiene Data'!F137)),NA())</f>
        <v>#N/A</v>
      </c>
      <c r="BJ143" s="109" t="e">
        <f ca="true">+IF(AND(ISNUMBER(OFFSET('Hygiene Data'!$F$8,0,10*ROW('Hygiene Data'!F137))),'Data Summary'!DY143="Yes"),OFFSET('Hygiene Data'!$F$8,0,10*ROW('Hygiene Data'!F137)),NA())</f>
        <v>#N/A</v>
      </c>
      <c r="BK143" s="109" t="e">
        <f ca="true">+IF(AND(ISNUMBER(OFFSET('Hygiene Data'!$F$10,0,10*ROW('Hygiene Data'!F137))),'Data Summary'!DZ143="Yes"),OFFSET('Hygiene Data'!$F$10,0,10*ROW('Hygiene Data'!F137)),NA())</f>
        <v>#N/A</v>
      </c>
      <c r="BL143" s="109" t="e">
        <f ca="true">+IF(AND(ISNUMBER(OFFSET('Hygiene Data'!$G$6,0,10*ROW('Hygiene Data'!G137))),'Data Summary'!EA143="Yes"),OFFSET('Hygiene Data'!$G$6,0,10*ROW('Hygiene Data'!G137)),NA())</f>
        <v>#N/A</v>
      </c>
      <c r="BM143" s="109" t="e">
        <f ca="true">+IF(AND(ISNUMBER(OFFSET('Hygiene Data'!$G$8,0,10*ROW('Hygiene Data'!G137))),'Data Summary'!EB143="Yes"),OFFSET('Hygiene Data'!$G$8,0,10*ROW('Hygiene Data'!G137)),NA())</f>
        <v>#N/A</v>
      </c>
      <c r="BN143" s="109" t="e">
        <f ca="true">+IF(AND(ISNUMBER(OFFSET('Hygiene Data'!$G$10,0,10*ROW('Hygiene Data'!G137))),'Data Summary'!EC143="Yes"),OFFSET('Hygiene Data'!$G$10,0,10*ROW('Hygiene Data'!G137)),NA())</f>
        <v>#N/A</v>
      </c>
      <c r="BO143" s="109" t="e">
        <f ca="true">+IF(AND(ISNUMBER(OFFSET('Hygiene Data'!$H$6,0,10*ROW('Hygiene Data'!H137))),'Data Summary'!ED143="Yes"),OFFSET('Hygiene Data'!$H$6,0,10*ROW('Hygiene Data'!H137)),NA())</f>
        <v>#N/A</v>
      </c>
      <c r="BP143" s="109" t="e">
        <f ca="true">+IF(AND(ISNUMBER(OFFSET('Hygiene Data'!$H$8,0,10*ROW('Hygiene Data'!H137))),'Data Summary'!EE143="Yes"),OFFSET('Hygiene Data'!$H$8,0,10*ROW('Hygiene Data'!H137)),NA())</f>
        <v>#N/A</v>
      </c>
      <c r="BQ143" s="109" t="e">
        <f ca="true">+IF(AND(ISNUMBER(OFFSET('Hygiene Data'!$H$10,0,10*ROW('Hygiene Data'!H137))),'Data Summary'!EF143="Yes"),OFFSET('Hygiene Data'!$H$10,0,10*ROW('Hygiene Data'!H137)),NA())</f>
        <v>#N/A</v>
      </c>
    </row>
    <row r="144" x14ac:dyDescent="0.2">
      <c r="A144" s="57" t="e">
        <f ca="true">+IF(OFFSET('Water Data'!$B$1,0,10*ROW('Water Data'!B138))="",NA(),OFFSET('Water Data'!$B$1,0,10*ROW('Water Data'!B138)))</f>
        <v>#N/A</v>
      </c>
      <c r="B144" s="57" t="e">
        <f ca="true">+IF(OFFSET('Water Data'!$A$3,0,10*ROW('Water Data'!A141))="",NA(),OFFSET('Water Data'!$A$3,0,10*ROW('Water Data'!A141)))</f>
        <v>#N/A</v>
      </c>
      <c r="C144" s="57" t="e">
        <f ca="true">+IF(OFFSET('Water Data'!$C$3,0,10*ROW('Water Data'!C141))="",NA(),OFFSET('Water Data'!$C$3,0,10*ROW('Water Data'!C141)))</f>
        <v>#N/A</v>
      </c>
      <c r="D144" s="58" t="e">
        <f ca="true">+IF(AND(ISNUMBER(OFFSET('Water Data'!$C$5,0,10*ROW('Water Data'!C138))),'Data Summary'!BS144="Yes"),100-OFFSET('Water Data'!$C$5,0,10*ROW('Water Data'!C138)),NA())</f>
        <v>#N/A</v>
      </c>
      <c r="E144" s="58" t="e">
        <f ca="true">+IF(AND(ISNUMBER(OFFSET('Water Data'!$C$7,0,10*ROW('Water Data'!C138))),'Data Summary'!BT144="Yes"),OFFSET('Water Data'!$C$7,0,10*ROW('Water Data'!C138)),NA())</f>
        <v>#N/A</v>
      </c>
      <c r="F144" s="58" t="e">
        <f ca="true">+IF(AND(ISNUMBER(OFFSET('Water Data'!$C$10,0,10*ROW('Water Data'!C138))),'Data Summary'!BU144="Yes"),OFFSET('Water Data'!$C$10,0,10*ROW('Water Data'!C138)),NA())</f>
        <v>#N/A</v>
      </c>
      <c r="G144" s="58" t="e">
        <f ca="true">+IF(AND(ISNUMBER(OFFSET('Water Data'!$D$5,0,10*ROW('Water Data'!D138))),'Data Summary'!BV144="Yes"),100-OFFSET('Water Data'!$D$5,0,10*ROW('Water Data'!D138)),NA())</f>
        <v>#N/A</v>
      </c>
      <c r="H144" s="58" t="e">
        <f ca="true">+IF(AND(ISNUMBER(OFFSET('Water Data'!$D$7,0,10*ROW('Water Data'!D138))),'Data Summary'!BW144="Yes"),OFFSET('Water Data'!$D$7,0,10*ROW('Water Data'!D138)),NA())</f>
        <v>#N/A</v>
      </c>
      <c r="I144" s="58" t="e">
        <f ca="true">+IF(AND(ISNUMBER(OFFSET('Water Data'!$D$10,0,10*ROW('Water Data'!D138))),'Data Summary'!BX144="Yes"),OFFSET('Water Data'!$D$10,0,10*ROW('Water Data'!D138)),NA())</f>
        <v>#N/A</v>
      </c>
      <c r="J144" s="58" t="e">
        <f ca="true">+IF(AND(ISNUMBER(OFFSET('Water Data'!$E$5,0,10*ROW('Water Data'!E138))),'Data Summary'!BY144="Yes"),100-OFFSET('Water Data'!$E$5,0,10*ROW('Water Data'!E138)),NA())</f>
        <v>#N/A</v>
      </c>
      <c r="K144" s="58" t="e">
        <f ca="true">+IF(AND(ISNUMBER(OFFSET('Water Data'!$E$7,0,10*ROW('Water Data'!E138))),'Data Summary'!BZ144="Yes"),OFFSET('Water Data'!$E$7,0,10*ROW('Water Data'!E138)),NA())</f>
        <v>#N/A</v>
      </c>
      <c r="L144" s="58" t="e">
        <f ca="true">+IF(AND(ISNUMBER(OFFSET('Water Data'!$E$10,0,10*ROW('Water Data'!E138))),'Data Summary'!CA144="Yes"),OFFSET('Water Data'!$E$10,0,10*ROW('Water Data'!E138)),NA())</f>
        <v>#N/A</v>
      </c>
      <c r="M144" s="58" t="e">
        <f ca="true">+IF(AND(ISNUMBER(OFFSET('Water Data'!$F$5,0,10*ROW('Water Data'!F138))),'Data Summary'!CB144="Yes"),100-OFFSET('Water Data'!$F$5,0,10*ROW('Water Data'!F138)),NA())</f>
        <v>#N/A</v>
      </c>
      <c r="N144" s="58" t="e">
        <f ca="true">+IF(AND(ISNUMBER(OFFSET('Water Data'!$F$7,0,10*ROW('Water Data'!F138))),'Data Summary'!CC144="Yes"),OFFSET('Water Data'!$F$7,0,10*ROW('Water Data'!F138)),NA())</f>
        <v>#N/A</v>
      </c>
      <c r="O144" s="58" t="e">
        <f ca="true">+IF(AND(ISNUMBER(OFFSET('Water Data'!$F$10,0,10*ROW('Water Data'!F138))),'Data Summary'!CD144="Yes"),OFFSET('Water Data'!$F$10,0,10*ROW('Water Data'!F138)),NA())</f>
        <v>#N/A</v>
      </c>
      <c r="P144" s="58" t="e">
        <f ca="true">+IF(AND(ISNUMBER(OFFSET('Water Data'!$G$5,0,10*ROW('Water Data'!G138))),'Data Summary'!CE144="Yes"),100-OFFSET('Water Data'!$G$5,0,10*ROW('Water Data'!G138)),NA())</f>
        <v>#N/A</v>
      </c>
      <c r="Q144" s="58" t="e">
        <f ca="true">+IF(AND(ISNUMBER(OFFSET('Water Data'!$G$7,0,10*ROW('Water Data'!G138))),'Data Summary'!CF144="Yes"),OFFSET('Water Data'!$G$7,0,10*ROW('Water Data'!G138)),NA())</f>
        <v>#N/A</v>
      </c>
      <c r="R144" s="58" t="e">
        <f ca="true">+IF(AND(ISNUMBER(OFFSET('Water Data'!$G$10,0,10*ROW('Water Data'!G138))),'Data Summary'!CG144="Yes"),OFFSET('Water Data'!$G$10,0,10*ROW('Water Data'!G138)),NA())</f>
        <v>#N/A</v>
      </c>
      <c r="S144" s="58" t="e">
        <f ca="true">+IF(AND(ISNUMBER(OFFSET('Water Data'!$H$5,0,10*ROW('Water Data'!H138))),'Data Summary'!CH144="Yes"),100-OFFSET('Water Data'!$H$5,0,10*ROW('Water Data'!H138)),NA())</f>
        <v>#N/A</v>
      </c>
      <c r="T144" s="58" t="e">
        <f ca="true">+IF(AND(ISNUMBER(OFFSET('Water Data'!$H$7,0,10*ROW('Water Data'!H138))),'Data Summary'!CI144="Yes"),OFFSET('Water Data'!$H$7,0,10*ROW('Water Data'!H138)),NA())</f>
        <v>#N/A</v>
      </c>
      <c r="U144" s="58" t="e">
        <f ca="true">+IF(AND(ISNUMBER(OFFSET('Water Data'!$H$10,0,10*ROW('Water Data'!H138))),'Data Summary'!CJ144="Yes"),OFFSET('Water Data'!$H$10,0,10*ROW('Water Data'!H138)),NA())</f>
        <v>#N/A</v>
      </c>
      <c r="V144" s="104" t="e">
        <f ca="true">+IF(AND(ISNUMBER(OFFSET('Sanitation Data'!$C$5,0,10*ROW('Sanitation Data'!C138))),'Data Summary'!CK144="Yes"),100-OFFSET('Sanitation Data'!$C$5,0,10*ROW('Sanitation Data'!C138)),NA())</f>
        <v>#N/A</v>
      </c>
      <c r="W144" s="104" t="e">
        <f ca="true">+IF(AND(ISNUMBER(OFFSET('Sanitation Data'!$C$7,0,10*ROW('Sanitation Data'!C138))),'Data Summary'!CL144="Yes"),OFFSET('Sanitation Data'!$C$7,0,10*ROW('Sanitation Data'!C138)),NA())</f>
        <v>#N/A</v>
      </c>
      <c r="X144" s="104" t="e">
        <f ca="true">+IF(AND(ISNUMBER(OFFSET('Sanitation Data'!$C$11,0,10*ROW('Sanitation Data'!C138))),'Data Summary'!CM144="Yes"),OFFSET('Sanitation Data'!$C$11,0,10*ROW('Sanitation Data'!C138)),NA())</f>
        <v>#N/A</v>
      </c>
      <c r="Y144" s="104" t="e">
        <f ca="true">+IF(AND(ISNUMBER(OFFSET('Sanitation Data'!$C$12,0,10*ROW('Sanitation Data'!C138))),'Data Summary'!CN144="Yes"),OFFSET('Sanitation Data'!$C$12,0,10*ROW('Sanitation Data'!C138)),NA())</f>
        <v>#N/A</v>
      </c>
      <c r="Z144" s="104" t="e">
        <f ca="true">+IF(AND(ISNUMBER(OFFSET('Sanitation Data'!$C$13,0,10*ROW('Sanitation Data'!C138))),'Data Summary'!CO144="Yes"),OFFSET('Sanitation Data'!$C$13,0,10*ROW('Sanitation Data'!C138)),NA())</f>
        <v>#N/A</v>
      </c>
      <c r="AA144" s="104" t="e">
        <f ca="true">+IF(AND(ISNUMBER(OFFSET('Sanitation Data'!$D$5,0,10*ROW('Sanitation Data'!D138))),'Data Summary'!CP144="Yes"),100-OFFSET('Sanitation Data'!$D$5,0,10*ROW('Sanitation Data'!D138)),NA())</f>
        <v>#N/A</v>
      </c>
      <c r="AB144" s="104" t="e">
        <f ca="true">+IF(AND(ISNUMBER(OFFSET('Sanitation Data'!$D$7,0,10*ROW('Sanitation Data'!D138))),'Data Summary'!CQ144="Yes"),OFFSET('Sanitation Data'!$D$7,0,10*ROW('Sanitation Data'!D138)),NA())</f>
        <v>#N/A</v>
      </c>
      <c r="AC144" s="104" t="e">
        <f ca="true">+IF(AND(ISNUMBER(OFFSET('Sanitation Data'!$D$11,0,10*ROW('Sanitation Data'!D138))),'Data Summary'!CR144="Yes"),OFFSET('Sanitation Data'!$D$11,0,10*ROW('Sanitation Data'!D138)),NA())</f>
        <v>#N/A</v>
      </c>
      <c r="AD144" s="104" t="e">
        <f ca="true">+IF(AND(ISNUMBER(OFFSET('Sanitation Data'!$D$12,0,10*ROW('Sanitation Data'!D138))),'Data Summary'!CS144="Yes"),OFFSET('Sanitation Data'!$D$12,0,10*ROW('Sanitation Data'!D138)),NA())</f>
        <v>#N/A</v>
      </c>
      <c r="AE144" s="104" t="e">
        <f ca="true">+IF(AND(ISNUMBER(OFFSET('Sanitation Data'!$D$13,0,10*ROW('Sanitation Data'!D138))),'Data Summary'!CT144="Yes"),OFFSET('Sanitation Data'!$D$13,0,10*ROW('Sanitation Data'!D138)),NA())</f>
        <v>#N/A</v>
      </c>
      <c r="AF144" s="104" t="e">
        <f ca="true">+IF(AND(ISNUMBER(OFFSET('Sanitation Data'!$E$5,0,10*ROW('Sanitation Data'!E138))),'Data Summary'!CU144="Yes"),100-OFFSET('Sanitation Data'!$E$5,0,10*ROW('Sanitation Data'!E138)),NA())</f>
        <v>#N/A</v>
      </c>
      <c r="AG144" s="104" t="e">
        <f ca="true">+IF(AND(ISNUMBER(OFFSET('Sanitation Data'!$E$7,0,10*ROW('Sanitation Data'!E138))),'Data Summary'!CV144="Yes"),OFFSET('Sanitation Data'!$E$7,0,10*ROW('Sanitation Data'!E138)),NA())</f>
        <v>#N/A</v>
      </c>
      <c r="AH144" s="104" t="e">
        <f ca="true">+IF(AND(ISNUMBER(OFFSET('Sanitation Data'!$E$11,0,10*ROW('Sanitation Data'!E138))),'Data Summary'!CW144="Yes"),OFFSET('Sanitation Data'!$E$11,0,10*ROW('Sanitation Data'!E138)),NA())</f>
        <v>#N/A</v>
      </c>
      <c r="AI144" s="104" t="e">
        <f ca="true">+IF(AND(ISNUMBER(OFFSET('Sanitation Data'!$E$12,0,10*ROW('Sanitation Data'!E138))),'Data Summary'!CX144="Yes"),OFFSET('Sanitation Data'!$E$12,0,10*ROW('Sanitation Data'!E138)),NA())</f>
        <v>#N/A</v>
      </c>
      <c r="AJ144" s="104" t="e">
        <f ca="true">+IF(AND(ISNUMBER(OFFSET('Sanitation Data'!$E$13,0,10*ROW('Sanitation Data'!E138))),'Data Summary'!CY144="Yes"),OFFSET('Sanitation Data'!$E$13,0,10*ROW('Sanitation Data'!E138)),NA())</f>
        <v>#N/A</v>
      </c>
      <c r="AK144" s="104" t="e">
        <f ca="true">+IF(AND(ISNUMBER(OFFSET('Sanitation Data'!$F$5,0,10*ROW('Sanitation Data'!F138))),'Data Summary'!CZ144="Yes"),100-OFFSET('Sanitation Data'!$F$5,0,10*ROW('Sanitation Data'!F138)),NA())</f>
        <v>#N/A</v>
      </c>
      <c r="AL144" s="104" t="e">
        <f ca="true">+IF(AND(ISNUMBER(OFFSET('Sanitation Data'!$F$7,0,10*ROW('Sanitation Data'!F138))),'Data Summary'!DA144="Yes"),OFFSET('Sanitation Data'!$F$7,0,10*ROW('Sanitation Data'!F138)),NA())</f>
        <v>#N/A</v>
      </c>
      <c r="AM144" s="104" t="e">
        <f ca="true">+IF(AND(ISNUMBER(OFFSET('Sanitation Data'!$F$11,0,10*ROW('Sanitation Data'!F138))),'Data Summary'!DB144="Yes"),OFFSET('Sanitation Data'!$F$11,0,10*ROW('Sanitation Data'!F138)),NA())</f>
        <v>#N/A</v>
      </c>
      <c r="AN144" s="104" t="e">
        <f ca="true">+IF(AND(ISNUMBER(OFFSET('Sanitation Data'!$F$12,0,10*ROW('Sanitation Data'!F138))),'Data Summary'!DC144="Yes"),OFFSET('Sanitation Data'!$F$12,0,10*ROW('Sanitation Data'!F138)),NA())</f>
        <v>#N/A</v>
      </c>
      <c r="AO144" s="104" t="e">
        <f ca="true">+IF(AND(ISNUMBER(OFFSET('Sanitation Data'!$F$13,0,10*ROW('Sanitation Data'!F138))),'Data Summary'!DD144="Yes"),OFFSET('Sanitation Data'!$F$13,0,10*ROW('Sanitation Data'!F138)),NA())</f>
        <v>#N/A</v>
      </c>
      <c r="AP144" s="104" t="e">
        <f ca="true">+IF(AND(ISNUMBER(OFFSET('Sanitation Data'!$G$5,0,10*ROW('Sanitation Data'!G138))),'Data Summary'!DE144="Yes"),100-OFFSET('Sanitation Data'!$G$5,0,10*ROW('Sanitation Data'!G138)),NA())</f>
        <v>#N/A</v>
      </c>
      <c r="AQ144" s="104" t="e">
        <f ca="true">+IF(AND(ISNUMBER(OFFSET('Sanitation Data'!$G$7,0,10*ROW('Sanitation Data'!G138))),'Data Summary'!DF144="Yes"),OFFSET('Sanitation Data'!$G$7,0,10*ROW('Sanitation Data'!G138)),NA())</f>
        <v>#N/A</v>
      </c>
      <c r="AR144" s="104" t="e">
        <f ca="true">+IF(AND(ISNUMBER(OFFSET('Sanitation Data'!$G$11,0,10*ROW('Sanitation Data'!G138))),'Data Summary'!DG144="Yes"),OFFSET('Sanitation Data'!$G$11,0,10*ROW('Sanitation Data'!G138)),NA())</f>
        <v>#N/A</v>
      </c>
      <c r="AS144" s="104" t="e">
        <f ca="true">+IF(AND(ISNUMBER(OFFSET('Sanitation Data'!$G$12,0,10*ROW('Sanitation Data'!G138))),'Data Summary'!DH144="Yes"),OFFSET('Sanitation Data'!$G$12,0,10*ROW('Sanitation Data'!G138)),NA())</f>
        <v>#N/A</v>
      </c>
      <c r="AT144" s="104" t="e">
        <f ca="true">+IF(AND(ISNUMBER(OFFSET('Sanitation Data'!$G$13,0,10*ROW('Sanitation Data'!G138))),'Data Summary'!DI144="Yes"),OFFSET('Sanitation Data'!$G$13,0,10*ROW('Sanitation Data'!G138)),NA())</f>
        <v>#N/A</v>
      </c>
      <c r="AU144" s="104" t="e">
        <f ca="true">+IF(AND(ISNUMBER(OFFSET('Sanitation Data'!$H$5,0,10*ROW('Sanitation Data'!H138))),'Data Summary'!DJ144="Yes"),100-OFFSET('Sanitation Data'!$H$5,0,10*ROW('Sanitation Data'!H138)),NA())</f>
        <v>#N/A</v>
      </c>
      <c r="AV144" s="104" t="e">
        <f ca="true">+IF(AND(ISNUMBER(OFFSET('Sanitation Data'!$H$7,0,10*ROW('Sanitation Data'!H138))),'Data Summary'!DK144="Yes"),OFFSET('Sanitation Data'!$H$7,0,10*ROW('Sanitation Data'!H138)),NA())</f>
        <v>#N/A</v>
      </c>
      <c r="AW144" s="104" t="e">
        <f ca="true">+IF(AND(ISNUMBER(OFFSET('Sanitation Data'!$H$11,0,10*ROW('Sanitation Data'!H138))),'Data Summary'!DL144="Yes"),OFFSET('Sanitation Data'!$H$11,0,10*ROW('Sanitation Data'!H138)),NA())</f>
        <v>#N/A</v>
      </c>
      <c r="AX144" s="104" t="e">
        <f ca="true">+IF(AND(ISNUMBER(OFFSET('Sanitation Data'!$H$12,0,10*ROW('Sanitation Data'!H138))),'Data Summary'!DM144="Yes"),OFFSET('Sanitation Data'!$H$12,0,10*ROW('Sanitation Data'!H138)),NA())</f>
        <v>#N/A</v>
      </c>
      <c r="AY144" s="104" t="e">
        <f ca="true">+IF(AND(ISNUMBER(OFFSET('Sanitation Data'!$H$13,0,10*ROW('Sanitation Data'!H138))),'Data Summary'!DN144="Yes"),OFFSET('Sanitation Data'!$H$13,0,10*ROW('Sanitation Data'!H138)),NA())</f>
        <v>#N/A</v>
      </c>
      <c r="AZ144" s="109" t="e">
        <f ca="true">+IF(AND(ISNUMBER(OFFSET('Hygiene Data'!$C$6,0,10*ROW('Hygiene Data'!C138))),'Data Summary'!DO144="Yes"),OFFSET('Hygiene Data'!$C$6,0,10*ROW('Hygiene Data'!C138)),NA())</f>
        <v>#N/A</v>
      </c>
      <c r="BA144" s="109" t="e">
        <f ca="true">+IF(AND(ISNUMBER(OFFSET('Hygiene Data'!$C$8,0,10*ROW('Hygiene Data'!C138))),'Data Summary'!DP144="Yes"),OFFSET('Hygiene Data'!$C$8,0,10*ROW('Hygiene Data'!C138)),NA())</f>
        <v>#N/A</v>
      </c>
      <c r="BB144" s="109" t="e">
        <f ca="true">+IF(AND(ISNUMBER(OFFSET('Hygiene Data'!$C$10,0,10*ROW('Hygiene Data'!C138))),'Data Summary'!DQ144="Yes"),OFFSET('Hygiene Data'!$C$10,0,10*ROW('Hygiene Data'!C138)),NA())</f>
        <v>#N/A</v>
      </c>
      <c r="BC144" s="109" t="e">
        <f ca="true">+IF(AND(ISNUMBER(OFFSET('Hygiene Data'!$D$6,0,10*ROW('Hygiene Data'!D138))),'Data Summary'!DR144="Yes"),OFFSET('Hygiene Data'!$D$6,0,10*ROW('Hygiene Data'!D138)),NA())</f>
        <v>#N/A</v>
      </c>
      <c r="BD144" s="109" t="e">
        <f ca="true">+IF(AND(ISNUMBER(OFFSET('Hygiene Data'!$D$8,0,10*ROW('Hygiene Data'!D138))),'Data Summary'!DS144="Yes"),OFFSET('Hygiene Data'!$D$8,0,10*ROW('Hygiene Data'!D138)),NA())</f>
        <v>#N/A</v>
      </c>
      <c r="BE144" s="109" t="e">
        <f ca="true">+IF(AND(ISNUMBER(OFFSET('Hygiene Data'!$D$10,0,10*ROW('Hygiene Data'!D138))),'Data Summary'!DT144="Yes"),OFFSET('Hygiene Data'!$D$10,0,10*ROW('Hygiene Data'!D138)),NA())</f>
        <v>#N/A</v>
      </c>
      <c r="BF144" s="109" t="e">
        <f ca="true">+IF(AND(ISNUMBER(OFFSET('Hygiene Data'!$E$6,0,10*ROW('Hygiene Data'!E138))),'Data Summary'!DU144="Yes"),OFFSET('Hygiene Data'!$E$6,0,10*ROW('Hygiene Data'!E138)),NA())</f>
        <v>#N/A</v>
      </c>
      <c r="BG144" s="109" t="e">
        <f ca="true">+IF(AND(ISNUMBER(OFFSET('Hygiene Data'!$E$8,0,10*ROW('Hygiene Data'!E138))),'Data Summary'!DV144="Yes"),OFFSET('Hygiene Data'!$E$8,0,10*ROW('Hygiene Data'!E138)),NA())</f>
        <v>#N/A</v>
      </c>
      <c r="BH144" s="109" t="e">
        <f ca="true">+IF(AND(ISNUMBER(OFFSET('Hygiene Data'!$E$10,0,10*ROW('Hygiene Data'!E138))),'Data Summary'!DW144="Yes"),OFFSET('Hygiene Data'!$E$10,0,10*ROW('Hygiene Data'!E138)),NA())</f>
        <v>#N/A</v>
      </c>
      <c r="BI144" s="109" t="e">
        <f ca="true">+IF(AND(ISNUMBER(OFFSET('Hygiene Data'!$F$6,0,10*ROW('Hygiene Data'!F138))),'Data Summary'!DX144="Yes"),OFFSET('Hygiene Data'!$F$6,0,10*ROW('Hygiene Data'!F138)),NA())</f>
        <v>#N/A</v>
      </c>
      <c r="BJ144" s="109" t="e">
        <f ca="true">+IF(AND(ISNUMBER(OFFSET('Hygiene Data'!$F$8,0,10*ROW('Hygiene Data'!F138))),'Data Summary'!DY144="Yes"),OFFSET('Hygiene Data'!$F$8,0,10*ROW('Hygiene Data'!F138)),NA())</f>
        <v>#N/A</v>
      </c>
      <c r="BK144" s="109" t="e">
        <f ca="true">+IF(AND(ISNUMBER(OFFSET('Hygiene Data'!$F$10,0,10*ROW('Hygiene Data'!F138))),'Data Summary'!DZ144="Yes"),OFFSET('Hygiene Data'!$F$10,0,10*ROW('Hygiene Data'!F138)),NA())</f>
        <v>#N/A</v>
      </c>
      <c r="BL144" s="109" t="e">
        <f ca="true">+IF(AND(ISNUMBER(OFFSET('Hygiene Data'!$G$6,0,10*ROW('Hygiene Data'!G138))),'Data Summary'!EA144="Yes"),OFFSET('Hygiene Data'!$G$6,0,10*ROW('Hygiene Data'!G138)),NA())</f>
        <v>#N/A</v>
      </c>
      <c r="BM144" s="109" t="e">
        <f ca="true">+IF(AND(ISNUMBER(OFFSET('Hygiene Data'!$G$8,0,10*ROW('Hygiene Data'!G138))),'Data Summary'!EB144="Yes"),OFFSET('Hygiene Data'!$G$8,0,10*ROW('Hygiene Data'!G138)),NA())</f>
        <v>#N/A</v>
      </c>
      <c r="BN144" s="109" t="e">
        <f ca="true">+IF(AND(ISNUMBER(OFFSET('Hygiene Data'!$G$10,0,10*ROW('Hygiene Data'!G138))),'Data Summary'!EC144="Yes"),OFFSET('Hygiene Data'!$G$10,0,10*ROW('Hygiene Data'!G138)),NA())</f>
        <v>#N/A</v>
      </c>
      <c r="BO144" s="109" t="e">
        <f ca="true">+IF(AND(ISNUMBER(OFFSET('Hygiene Data'!$H$6,0,10*ROW('Hygiene Data'!H138))),'Data Summary'!ED144="Yes"),OFFSET('Hygiene Data'!$H$6,0,10*ROW('Hygiene Data'!H138)),NA())</f>
        <v>#N/A</v>
      </c>
      <c r="BP144" s="109" t="e">
        <f ca="true">+IF(AND(ISNUMBER(OFFSET('Hygiene Data'!$H$8,0,10*ROW('Hygiene Data'!H138))),'Data Summary'!EE144="Yes"),OFFSET('Hygiene Data'!$H$8,0,10*ROW('Hygiene Data'!H138)),NA())</f>
        <v>#N/A</v>
      </c>
      <c r="BQ144" s="109" t="e">
        <f ca="true">+IF(AND(ISNUMBER(OFFSET('Hygiene Data'!$H$10,0,10*ROW('Hygiene Data'!H138))),'Data Summary'!EF144="Yes"),OFFSET('Hygiene Data'!$H$10,0,10*ROW('Hygiene Data'!H138)),NA())</f>
        <v>#N/A</v>
      </c>
    </row>
    <row r="145" x14ac:dyDescent="0.2">
      <c r="A145" s="57" t="e">
        <f ca="true">+IF(OFFSET('Water Data'!$B$1,0,10*ROW('Water Data'!B139))="",NA(),OFFSET('Water Data'!$B$1,0,10*ROW('Water Data'!B139)))</f>
        <v>#N/A</v>
      </c>
      <c r="B145" s="57" t="e">
        <f ca="true">+IF(OFFSET('Water Data'!$A$3,0,10*ROW('Water Data'!A142))="",NA(),OFFSET('Water Data'!$A$3,0,10*ROW('Water Data'!A142)))</f>
        <v>#N/A</v>
      </c>
      <c r="C145" s="57" t="e">
        <f ca="true">+IF(OFFSET('Water Data'!$C$3,0,10*ROW('Water Data'!C142))="",NA(),OFFSET('Water Data'!$C$3,0,10*ROW('Water Data'!C142)))</f>
        <v>#N/A</v>
      </c>
      <c r="D145" s="58" t="e">
        <f ca="true">+IF(AND(ISNUMBER(OFFSET('Water Data'!$C$5,0,10*ROW('Water Data'!C139))),'Data Summary'!BS145="Yes"),100-OFFSET('Water Data'!$C$5,0,10*ROW('Water Data'!C139)),NA())</f>
        <v>#N/A</v>
      </c>
      <c r="E145" s="58" t="e">
        <f ca="true">+IF(AND(ISNUMBER(OFFSET('Water Data'!$C$7,0,10*ROW('Water Data'!C139))),'Data Summary'!BT145="Yes"),OFFSET('Water Data'!$C$7,0,10*ROW('Water Data'!C139)),NA())</f>
        <v>#N/A</v>
      </c>
      <c r="F145" s="58" t="e">
        <f ca="true">+IF(AND(ISNUMBER(OFFSET('Water Data'!$C$10,0,10*ROW('Water Data'!C139))),'Data Summary'!BU145="Yes"),OFFSET('Water Data'!$C$10,0,10*ROW('Water Data'!C139)),NA())</f>
        <v>#N/A</v>
      </c>
      <c r="G145" s="58" t="e">
        <f ca="true">+IF(AND(ISNUMBER(OFFSET('Water Data'!$D$5,0,10*ROW('Water Data'!D139))),'Data Summary'!BV145="Yes"),100-OFFSET('Water Data'!$D$5,0,10*ROW('Water Data'!D139)),NA())</f>
        <v>#N/A</v>
      </c>
      <c r="H145" s="58" t="e">
        <f ca="true">+IF(AND(ISNUMBER(OFFSET('Water Data'!$D$7,0,10*ROW('Water Data'!D139))),'Data Summary'!BW145="Yes"),OFFSET('Water Data'!$D$7,0,10*ROW('Water Data'!D139)),NA())</f>
        <v>#N/A</v>
      </c>
      <c r="I145" s="58" t="e">
        <f ca="true">+IF(AND(ISNUMBER(OFFSET('Water Data'!$D$10,0,10*ROW('Water Data'!D139))),'Data Summary'!BX145="Yes"),OFFSET('Water Data'!$D$10,0,10*ROW('Water Data'!D139)),NA())</f>
        <v>#N/A</v>
      </c>
      <c r="J145" s="58" t="e">
        <f ca="true">+IF(AND(ISNUMBER(OFFSET('Water Data'!$E$5,0,10*ROW('Water Data'!E139))),'Data Summary'!BY145="Yes"),100-OFFSET('Water Data'!$E$5,0,10*ROW('Water Data'!E139)),NA())</f>
        <v>#N/A</v>
      </c>
      <c r="K145" s="58" t="e">
        <f ca="true">+IF(AND(ISNUMBER(OFFSET('Water Data'!$E$7,0,10*ROW('Water Data'!E139))),'Data Summary'!BZ145="Yes"),OFFSET('Water Data'!$E$7,0,10*ROW('Water Data'!E139)),NA())</f>
        <v>#N/A</v>
      </c>
      <c r="L145" s="58" t="e">
        <f ca="true">+IF(AND(ISNUMBER(OFFSET('Water Data'!$E$10,0,10*ROW('Water Data'!E139))),'Data Summary'!CA145="Yes"),OFFSET('Water Data'!$E$10,0,10*ROW('Water Data'!E139)),NA())</f>
        <v>#N/A</v>
      </c>
      <c r="M145" s="58" t="e">
        <f ca="true">+IF(AND(ISNUMBER(OFFSET('Water Data'!$F$5,0,10*ROW('Water Data'!F139))),'Data Summary'!CB145="Yes"),100-OFFSET('Water Data'!$F$5,0,10*ROW('Water Data'!F139)),NA())</f>
        <v>#N/A</v>
      </c>
      <c r="N145" s="58" t="e">
        <f ca="true">+IF(AND(ISNUMBER(OFFSET('Water Data'!$F$7,0,10*ROW('Water Data'!F139))),'Data Summary'!CC145="Yes"),OFFSET('Water Data'!$F$7,0,10*ROW('Water Data'!F139)),NA())</f>
        <v>#N/A</v>
      </c>
      <c r="O145" s="58" t="e">
        <f ca="true">+IF(AND(ISNUMBER(OFFSET('Water Data'!$F$10,0,10*ROW('Water Data'!F139))),'Data Summary'!CD145="Yes"),OFFSET('Water Data'!$F$10,0,10*ROW('Water Data'!F139)),NA())</f>
        <v>#N/A</v>
      </c>
      <c r="P145" s="58" t="e">
        <f ca="true">+IF(AND(ISNUMBER(OFFSET('Water Data'!$G$5,0,10*ROW('Water Data'!G139))),'Data Summary'!CE145="Yes"),100-OFFSET('Water Data'!$G$5,0,10*ROW('Water Data'!G139)),NA())</f>
        <v>#N/A</v>
      </c>
      <c r="Q145" s="58" t="e">
        <f ca="true">+IF(AND(ISNUMBER(OFFSET('Water Data'!$G$7,0,10*ROW('Water Data'!G139))),'Data Summary'!CF145="Yes"),OFFSET('Water Data'!$G$7,0,10*ROW('Water Data'!G139)),NA())</f>
        <v>#N/A</v>
      </c>
      <c r="R145" s="58" t="e">
        <f ca="true">+IF(AND(ISNUMBER(OFFSET('Water Data'!$G$10,0,10*ROW('Water Data'!G139))),'Data Summary'!CG145="Yes"),OFFSET('Water Data'!$G$10,0,10*ROW('Water Data'!G139)),NA())</f>
        <v>#N/A</v>
      </c>
      <c r="S145" s="58" t="e">
        <f ca="true">+IF(AND(ISNUMBER(OFFSET('Water Data'!$H$5,0,10*ROW('Water Data'!H139))),'Data Summary'!CH145="Yes"),100-OFFSET('Water Data'!$H$5,0,10*ROW('Water Data'!H139)),NA())</f>
        <v>#N/A</v>
      </c>
      <c r="T145" s="58" t="e">
        <f ca="true">+IF(AND(ISNUMBER(OFFSET('Water Data'!$H$7,0,10*ROW('Water Data'!H139))),'Data Summary'!CI145="Yes"),OFFSET('Water Data'!$H$7,0,10*ROW('Water Data'!H139)),NA())</f>
        <v>#N/A</v>
      </c>
      <c r="U145" s="58" t="e">
        <f ca="true">+IF(AND(ISNUMBER(OFFSET('Water Data'!$H$10,0,10*ROW('Water Data'!H139))),'Data Summary'!CJ145="Yes"),OFFSET('Water Data'!$H$10,0,10*ROW('Water Data'!H139)),NA())</f>
        <v>#N/A</v>
      </c>
      <c r="V145" s="104" t="e">
        <f ca="true">+IF(AND(ISNUMBER(OFFSET('Sanitation Data'!$C$5,0,10*ROW('Sanitation Data'!C139))),'Data Summary'!CK145="Yes"),100-OFFSET('Sanitation Data'!$C$5,0,10*ROW('Sanitation Data'!C139)),NA())</f>
        <v>#N/A</v>
      </c>
      <c r="W145" s="104" t="e">
        <f ca="true">+IF(AND(ISNUMBER(OFFSET('Sanitation Data'!$C$7,0,10*ROW('Sanitation Data'!C139))),'Data Summary'!CL145="Yes"),OFFSET('Sanitation Data'!$C$7,0,10*ROW('Sanitation Data'!C139)),NA())</f>
        <v>#N/A</v>
      </c>
      <c r="X145" s="104" t="e">
        <f ca="true">+IF(AND(ISNUMBER(OFFSET('Sanitation Data'!$C$11,0,10*ROW('Sanitation Data'!C139))),'Data Summary'!CM145="Yes"),OFFSET('Sanitation Data'!$C$11,0,10*ROW('Sanitation Data'!C139)),NA())</f>
        <v>#N/A</v>
      </c>
      <c r="Y145" s="104" t="e">
        <f ca="true">+IF(AND(ISNUMBER(OFFSET('Sanitation Data'!$C$12,0,10*ROW('Sanitation Data'!C139))),'Data Summary'!CN145="Yes"),OFFSET('Sanitation Data'!$C$12,0,10*ROW('Sanitation Data'!C139)),NA())</f>
        <v>#N/A</v>
      </c>
      <c r="Z145" s="104" t="e">
        <f ca="true">+IF(AND(ISNUMBER(OFFSET('Sanitation Data'!$C$13,0,10*ROW('Sanitation Data'!C139))),'Data Summary'!CO145="Yes"),OFFSET('Sanitation Data'!$C$13,0,10*ROW('Sanitation Data'!C139)),NA())</f>
        <v>#N/A</v>
      </c>
      <c r="AA145" s="104" t="e">
        <f ca="true">+IF(AND(ISNUMBER(OFFSET('Sanitation Data'!$D$5,0,10*ROW('Sanitation Data'!D139))),'Data Summary'!CP145="Yes"),100-OFFSET('Sanitation Data'!$D$5,0,10*ROW('Sanitation Data'!D139)),NA())</f>
        <v>#N/A</v>
      </c>
      <c r="AB145" s="104" t="e">
        <f ca="true">+IF(AND(ISNUMBER(OFFSET('Sanitation Data'!$D$7,0,10*ROW('Sanitation Data'!D139))),'Data Summary'!CQ145="Yes"),OFFSET('Sanitation Data'!$D$7,0,10*ROW('Sanitation Data'!D139)),NA())</f>
        <v>#N/A</v>
      </c>
      <c r="AC145" s="104" t="e">
        <f ca="true">+IF(AND(ISNUMBER(OFFSET('Sanitation Data'!$D$11,0,10*ROW('Sanitation Data'!D139))),'Data Summary'!CR145="Yes"),OFFSET('Sanitation Data'!$D$11,0,10*ROW('Sanitation Data'!D139)),NA())</f>
        <v>#N/A</v>
      </c>
      <c r="AD145" s="104" t="e">
        <f ca="true">+IF(AND(ISNUMBER(OFFSET('Sanitation Data'!$D$12,0,10*ROW('Sanitation Data'!D139))),'Data Summary'!CS145="Yes"),OFFSET('Sanitation Data'!$D$12,0,10*ROW('Sanitation Data'!D139)),NA())</f>
        <v>#N/A</v>
      </c>
      <c r="AE145" s="104" t="e">
        <f ca="true">+IF(AND(ISNUMBER(OFFSET('Sanitation Data'!$D$13,0,10*ROW('Sanitation Data'!D139))),'Data Summary'!CT145="Yes"),OFFSET('Sanitation Data'!$D$13,0,10*ROW('Sanitation Data'!D139)),NA())</f>
        <v>#N/A</v>
      </c>
      <c r="AF145" s="104" t="e">
        <f ca="true">+IF(AND(ISNUMBER(OFFSET('Sanitation Data'!$E$5,0,10*ROW('Sanitation Data'!E139))),'Data Summary'!CU145="Yes"),100-OFFSET('Sanitation Data'!$E$5,0,10*ROW('Sanitation Data'!E139)),NA())</f>
        <v>#N/A</v>
      </c>
      <c r="AG145" s="104" t="e">
        <f ca="true">+IF(AND(ISNUMBER(OFFSET('Sanitation Data'!$E$7,0,10*ROW('Sanitation Data'!E139))),'Data Summary'!CV145="Yes"),OFFSET('Sanitation Data'!$E$7,0,10*ROW('Sanitation Data'!E139)),NA())</f>
        <v>#N/A</v>
      </c>
      <c r="AH145" s="104" t="e">
        <f ca="true">+IF(AND(ISNUMBER(OFFSET('Sanitation Data'!$E$11,0,10*ROW('Sanitation Data'!E139))),'Data Summary'!CW145="Yes"),OFFSET('Sanitation Data'!$E$11,0,10*ROW('Sanitation Data'!E139)),NA())</f>
        <v>#N/A</v>
      </c>
      <c r="AI145" s="104" t="e">
        <f ca="true">+IF(AND(ISNUMBER(OFFSET('Sanitation Data'!$E$12,0,10*ROW('Sanitation Data'!E139))),'Data Summary'!CX145="Yes"),OFFSET('Sanitation Data'!$E$12,0,10*ROW('Sanitation Data'!E139)),NA())</f>
        <v>#N/A</v>
      </c>
      <c r="AJ145" s="104" t="e">
        <f ca="true">+IF(AND(ISNUMBER(OFFSET('Sanitation Data'!$E$13,0,10*ROW('Sanitation Data'!E139))),'Data Summary'!CY145="Yes"),OFFSET('Sanitation Data'!$E$13,0,10*ROW('Sanitation Data'!E139)),NA())</f>
        <v>#N/A</v>
      </c>
      <c r="AK145" s="104" t="e">
        <f ca="true">+IF(AND(ISNUMBER(OFFSET('Sanitation Data'!$F$5,0,10*ROW('Sanitation Data'!F139))),'Data Summary'!CZ145="Yes"),100-OFFSET('Sanitation Data'!$F$5,0,10*ROW('Sanitation Data'!F139)),NA())</f>
        <v>#N/A</v>
      </c>
      <c r="AL145" s="104" t="e">
        <f ca="true">+IF(AND(ISNUMBER(OFFSET('Sanitation Data'!$F$7,0,10*ROW('Sanitation Data'!F139))),'Data Summary'!DA145="Yes"),OFFSET('Sanitation Data'!$F$7,0,10*ROW('Sanitation Data'!F139)),NA())</f>
        <v>#N/A</v>
      </c>
      <c r="AM145" s="104" t="e">
        <f ca="true">+IF(AND(ISNUMBER(OFFSET('Sanitation Data'!$F$11,0,10*ROW('Sanitation Data'!F139))),'Data Summary'!DB145="Yes"),OFFSET('Sanitation Data'!$F$11,0,10*ROW('Sanitation Data'!F139)),NA())</f>
        <v>#N/A</v>
      </c>
      <c r="AN145" s="104" t="e">
        <f ca="true">+IF(AND(ISNUMBER(OFFSET('Sanitation Data'!$F$12,0,10*ROW('Sanitation Data'!F139))),'Data Summary'!DC145="Yes"),OFFSET('Sanitation Data'!$F$12,0,10*ROW('Sanitation Data'!F139)),NA())</f>
        <v>#N/A</v>
      </c>
      <c r="AO145" s="104" t="e">
        <f ca="true">+IF(AND(ISNUMBER(OFFSET('Sanitation Data'!$F$13,0,10*ROW('Sanitation Data'!F139))),'Data Summary'!DD145="Yes"),OFFSET('Sanitation Data'!$F$13,0,10*ROW('Sanitation Data'!F139)),NA())</f>
        <v>#N/A</v>
      </c>
      <c r="AP145" s="104" t="e">
        <f ca="true">+IF(AND(ISNUMBER(OFFSET('Sanitation Data'!$G$5,0,10*ROW('Sanitation Data'!G139))),'Data Summary'!DE145="Yes"),100-OFFSET('Sanitation Data'!$G$5,0,10*ROW('Sanitation Data'!G139)),NA())</f>
        <v>#N/A</v>
      </c>
      <c r="AQ145" s="104" t="e">
        <f ca="true">+IF(AND(ISNUMBER(OFFSET('Sanitation Data'!$G$7,0,10*ROW('Sanitation Data'!G139))),'Data Summary'!DF145="Yes"),OFFSET('Sanitation Data'!$G$7,0,10*ROW('Sanitation Data'!G139)),NA())</f>
        <v>#N/A</v>
      </c>
      <c r="AR145" s="104" t="e">
        <f ca="true">+IF(AND(ISNUMBER(OFFSET('Sanitation Data'!$G$11,0,10*ROW('Sanitation Data'!G139))),'Data Summary'!DG145="Yes"),OFFSET('Sanitation Data'!$G$11,0,10*ROW('Sanitation Data'!G139)),NA())</f>
        <v>#N/A</v>
      </c>
      <c r="AS145" s="104" t="e">
        <f ca="true">+IF(AND(ISNUMBER(OFFSET('Sanitation Data'!$G$12,0,10*ROW('Sanitation Data'!G139))),'Data Summary'!DH145="Yes"),OFFSET('Sanitation Data'!$G$12,0,10*ROW('Sanitation Data'!G139)),NA())</f>
        <v>#N/A</v>
      </c>
      <c r="AT145" s="104" t="e">
        <f ca="true">+IF(AND(ISNUMBER(OFFSET('Sanitation Data'!$G$13,0,10*ROW('Sanitation Data'!G139))),'Data Summary'!DI145="Yes"),OFFSET('Sanitation Data'!$G$13,0,10*ROW('Sanitation Data'!G139)),NA())</f>
        <v>#N/A</v>
      </c>
      <c r="AU145" s="104" t="e">
        <f ca="true">+IF(AND(ISNUMBER(OFFSET('Sanitation Data'!$H$5,0,10*ROW('Sanitation Data'!H139))),'Data Summary'!DJ145="Yes"),100-OFFSET('Sanitation Data'!$H$5,0,10*ROW('Sanitation Data'!H139)),NA())</f>
        <v>#N/A</v>
      </c>
      <c r="AV145" s="104" t="e">
        <f ca="true">+IF(AND(ISNUMBER(OFFSET('Sanitation Data'!$H$7,0,10*ROW('Sanitation Data'!H139))),'Data Summary'!DK145="Yes"),OFFSET('Sanitation Data'!$H$7,0,10*ROW('Sanitation Data'!H139)),NA())</f>
        <v>#N/A</v>
      </c>
      <c r="AW145" s="104" t="e">
        <f ca="true">+IF(AND(ISNUMBER(OFFSET('Sanitation Data'!$H$11,0,10*ROW('Sanitation Data'!H139))),'Data Summary'!DL145="Yes"),OFFSET('Sanitation Data'!$H$11,0,10*ROW('Sanitation Data'!H139)),NA())</f>
        <v>#N/A</v>
      </c>
      <c r="AX145" s="104" t="e">
        <f ca="true">+IF(AND(ISNUMBER(OFFSET('Sanitation Data'!$H$12,0,10*ROW('Sanitation Data'!H139))),'Data Summary'!DM145="Yes"),OFFSET('Sanitation Data'!$H$12,0,10*ROW('Sanitation Data'!H139)),NA())</f>
        <v>#N/A</v>
      </c>
      <c r="AY145" s="104" t="e">
        <f ca="true">+IF(AND(ISNUMBER(OFFSET('Sanitation Data'!$H$13,0,10*ROW('Sanitation Data'!H139))),'Data Summary'!DN145="Yes"),OFFSET('Sanitation Data'!$H$13,0,10*ROW('Sanitation Data'!H139)),NA())</f>
        <v>#N/A</v>
      </c>
      <c r="AZ145" s="109" t="e">
        <f ca="true">+IF(AND(ISNUMBER(OFFSET('Hygiene Data'!$C$6,0,10*ROW('Hygiene Data'!C139))),'Data Summary'!DO145="Yes"),OFFSET('Hygiene Data'!$C$6,0,10*ROW('Hygiene Data'!C139)),NA())</f>
        <v>#N/A</v>
      </c>
      <c r="BA145" s="109" t="e">
        <f ca="true">+IF(AND(ISNUMBER(OFFSET('Hygiene Data'!$C$8,0,10*ROW('Hygiene Data'!C139))),'Data Summary'!DP145="Yes"),OFFSET('Hygiene Data'!$C$8,0,10*ROW('Hygiene Data'!C139)),NA())</f>
        <v>#N/A</v>
      </c>
      <c r="BB145" s="109" t="e">
        <f ca="true">+IF(AND(ISNUMBER(OFFSET('Hygiene Data'!$C$10,0,10*ROW('Hygiene Data'!C139))),'Data Summary'!DQ145="Yes"),OFFSET('Hygiene Data'!$C$10,0,10*ROW('Hygiene Data'!C139)),NA())</f>
        <v>#N/A</v>
      </c>
      <c r="BC145" s="109" t="e">
        <f ca="true">+IF(AND(ISNUMBER(OFFSET('Hygiene Data'!$D$6,0,10*ROW('Hygiene Data'!D139))),'Data Summary'!DR145="Yes"),OFFSET('Hygiene Data'!$D$6,0,10*ROW('Hygiene Data'!D139)),NA())</f>
        <v>#N/A</v>
      </c>
      <c r="BD145" s="109" t="e">
        <f ca="true">+IF(AND(ISNUMBER(OFFSET('Hygiene Data'!$D$8,0,10*ROW('Hygiene Data'!D139))),'Data Summary'!DS145="Yes"),OFFSET('Hygiene Data'!$D$8,0,10*ROW('Hygiene Data'!D139)),NA())</f>
        <v>#N/A</v>
      </c>
      <c r="BE145" s="109" t="e">
        <f ca="true">+IF(AND(ISNUMBER(OFFSET('Hygiene Data'!$D$10,0,10*ROW('Hygiene Data'!D139))),'Data Summary'!DT145="Yes"),OFFSET('Hygiene Data'!$D$10,0,10*ROW('Hygiene Data'!D139)),NA())</f>
        <v>#N/A</v>
      </c>
      <c r="BF145" s="109" t="e">
        <f ca="true">+IF(AND(ISNUMBER(OFFSET('Hygiene Data'!$E$6,0,10*ROW('Hygiene Data'!E139))),'Data Summary'!DU145="Yes"),OFFSET('Hygiene Data'!$E$6,0,10*ROW('Hygiene Data'!E139)),NA())</f>
        <v>#N/A</v>
      </c>
      <c r="BG145" s="109" t="e">
        <f ca="true">+IF(AND(ISNUMBER(OFFSET('Hygiene Data'!$E$8,0,10*ROW('Hygiene Data'!E139))),'Data Summary'!DV145="Yes"),OFFSET('Hygiene Data'!$E$8,0,10*ROW('Hygiene Data'!E139)),NA())</f>
        <v>#N/A</v>
      </c>
      <c r="BH145" s="109" t="e">
        <f ca="true">+IF(AND(ISNUMBER(OFFSET('Hygiene Data'!$E$10,0,10*ROW('Hygiene Data'!E139))),'Data Summary'!DW145="Yes"),OFFSET('Hygiene Data'!$E$10,0,10*ROW('Hygiene Data'!E139)),NA())</f>
        <v>#N/A</v>
      </c>
      <c r="BI145" s="109" t="e">
        <f ca="true">+IF(AND(ISNUMBER(OFFSET('Hygiene Data'!$F$6,0,10*ROW('Hygiene Data'!F139))),'Data Summary'!DX145="Yes"),OFFSET('Hygiene Data'!$F$6,0,10*ROW('Hygiene Data'!F139)),NA())</f>
        <v>#N/A</v>
      </c>
      <c r="BJ145" s="109" t="e">
        <f ca="true">+IF(AND(ISNUMBER(OFFSET('Hygiene Data'!$F$8,0,10*ROW('Hygiene Data'!F139))),'Data Summary'!DY145="Yes"),OFFSET('Hygiene Data'!$F$8,0,10*ROW('Hygiene Data'!F139)),NA())</f>
        <v>#N/A</v>
      </c>
      <c r="BK145" s="109" t="e">
        <f ca="true">+IF(AND(ISNUMBER(OFFSET('Hygiene Data'!$F$10,0,10*ROW('Hygiene Data'!F139))),'Data Summary'!DZ145="Yes"),OFFSET('Hygiene Data'!$F$10,0,10*ROW('Hygiene Data'!F139)),NA())</f>
        <v>#N/A</v>
      </c>
      <c r="BL145" s="109" t="e">
        <f ca="true">+IF(AND(ISNUMBER(OFFSET('Hygiene Data'!$G$6,0,10*ROW('Hygiene Data'!G139))),'Data Summary'!EA145="Yes"),OFFSET('Hygiene Data'!$G$6,0,10*ROW('Hygiene Data'!G139)),NA())</f>
        <v>#N/A</v>
      </c>
      <c r="BM145" s="109" t="e">
        <f ca="true">+IF(AND(ISNUMBER(OFFSET('Hygiene Data'!$G$8,0,10*ROW('Hygiene Data'!G139))),'Data Summary'!EB145="Yes"),OFFSET('Hygiene Data'!$G$8,0,10*ROW('Hygiene Data'!G139)),NA())</f>
        <v>#N/A</v>
      </c>
      <c r="BN145" s="109" t="e">
        <f ca="true">+IF(AND(ISNUMBER(OFFSET('Hygiene Data'!$G$10,0,10*ROW('Hygiene Data'!G139))),'Data Summary'!EC145="Yes"),OFFSET('Hygiene Data'!$G$10,0,10*ROW('Hygiene Data'!G139)),NA())</f>
        <v>#N/A</v>
      </c>
      <c r="BO145" s="109" t="e">
        <f ca="true">+IF(AND(ISNUMBER(OFFSET('Hygiene Data'!$H$6,0,10*ROW('Hygiene Data'!H139))),'Data Summary'!ED145="Yes"),OFFSET('Hygiene Data'!$H$6,0,10*ROW('Hygiene Data'!H139)),NA())</f>
        <v>#N/A</v>
      </c>
      <c r="BP145" s="109" t="e">
        <f ca="true">+IF(AND(ISNUMBER(OFFSET('Hygiene Data'!$H$8,0,10*ROW('Hygiene Data'!H139))),'Data Summary'!EE145="Yes"),OFFSET('Hygiene Data'!$H$8,0,10*ROW('Hygiene Data'!H139)),NA())</f>
        <v>#N/A</v>
      </c>
      <c r="BQ145" s="109" t="e">
        <f ca="true">+IF(AND(ISNUMBER(OFFSET('Hygiene Data'!$H$10,0,10*ROW('Hygiene Data'!H139))),'Data Summary'!EF145="Yes"),OFFSET('Hygiene Data'!$H$10,0,10*ROW('Hygiene Data'!H139)),NA())</f>
        <v>#N/A</v>
      </c>
    </row>
    <row r="146" x14ac:dyDescent="0.2">
      <c r="A146" s="57" t="e">
        <f ca="true">+IF(OFFSET('Water Data'!$B$1,0,10*ROW('Water Data'!B140))="",NA(),OFFSET('Water Data'!$B$1,0,10*ROW('Water Data'!B140)))</f>
        <v>#N/A</v>
      </c>
      <c r="B146" s="57" t="e">
        <f ca="true">+IF(OFFSET('Water Data'!$A$3,0,10*ROW('Water Data'!A143))="",NA(),OFFSET('Water Data'!$A$3,0,10*ROW('Water Data'!A143)))</f>
        <v>#N/A</v>
      </c>
      <c r="C146" s="57" t="e">
        <f ca="true">+IF(OFFSET('Water Data'!$C$3,0,10*ROW('Water Data'!C143))="",NA(),OFFSET('Water Data'!$C$3,0,10*ROW('Water Data'!C143)))</f>
        <v>#N/A</v>
      </c>
      <c r="D146" s="58" t="e">
        <f ca="true">+IF(AND(ISNUMBER(OFFSET('Water Data'!$C$5,0,10*ROW('Water Data'!C140))),'Data Summary'!BS146="Yes"),100-OFFSET('Water Data'!$C$5,0,10*ROW('Water Data'!C140)),NA())</f>
        <v>#N/A</v>
      </c>
      <c r="E146" s="58" t="e">
        <f ca="true">+IF(AND(ISNUMBER(OFFSET('Water Data'!$C$7,0,10*ROW('Water Data'!C140))),'Data Summary'!BT146="Yes"),OFFSET('Water Data'!$C$7,0,10*ROW('Water Data'!C140)),NA())</f>
        <v>#N/A</v>
      </c>
      <c r="F146" s="58" t="e">
        <f ca="true">+IF(AND(ISNUMBER(OFFSET('Water Data'!$C$10,0,10*ROW('Water Data'!C140))),'Data Summary'!BU146="Yes"),OFFSET('Water Data'!$C$10,0,10*ROW('Water Data'!C140)),NA())</f>
        <v>#N/A</v>
      </c>
      <c r="G146" s="58" t="e">
        <f ca="true">+IF(AND(ISNUMBER(OFFSET('Water Data'!$D$5,0,10*ROW('Water Data'!D140))),'Data Summary'!BV146="Yes"),100-OFFSET('Water Data'!$D$5,0,10*ROW('Water Data'!D140)),NA())</f>
        <v>#N/A</v>
      </c>
      <c r="H146" s="58" t="e">
        <f ca="true">+IF(AND(ISNUMBER(OFFSET('Water Data'!$D$7,0,10*ROW('Water Data'!D140))),'Data Summary'!BW146="Yes"),OFFSET('Water Data'!$D$7,0,10*ROW('Water Data'!D140)),NA())</f>
        <v>#N/A</v>
      </c>
      <c r="I146" s="58" t="e">
        <f ca="true">+IF(AND(ISNUMBER(OFFSET('Water Data'!$D$10,0,10*ROW('Water Data'!D140))),'Data Summary'!BX146="Yes"),OFFSET('Water Data'!$D$10,0,10*ROW('Water Data'!D140)),NA())</f>
        <v>#N/A</v>
      </c>
      <c r="J146" s="58" t="e">
        <f ca="true">+IF(AND(ISNUMBER(OFFSET('Water Data'!$E$5,0,10*ROW('Water Data'!E140))),'Data Summary'!BY146="Yes"),100-OFFSET('Water Data'!$E$5,0,10*ROW('Water Data'!E140)),NA())</f>
        <v>#N/A</v>
      </c>
      <c r="K146" s="58" t="e">
        <f ca="true">+IF(AND(ISNUMBER(OFFSET('Water Data'!$E$7,0,10*ROW('Water Data'!E140))),'Data Summary'!BZ146="Yes"),OFFSET('Water Data'!$E$7,0,10*ROW('Water Data'!E140)),NA())</f>
        <v>#N/A</v>
      </c>
      <c r="L146" s="58" t="e">
        <f ca="true">+IF(AND(ISNUMBER(OFFSET('Water Data'!$E$10,0,10*ROW('Water Data'!E140))),'Data Summary'!CA146="Yes"),OFFSET('Water Data'!$E$10,0,10*ROW('Water Data'!E140)),NA())</f>
        <v>#N/A</v>
      </c>
      <c r="M146" s="58" t="e">
        <f ca="true">+IF(AND(ISNUMBER(OFFSET('Water Data'!$F$5,0,10*ROW('Water Data'!F140))),'Data Summary'!CB146="Yes"),100-OFFSET('Water Data'!$F$5,0,10*ROW('Water Data'!F140)),NA())</f>
        <v>#N/A</v>
      </c>
      <c r="N146" s="58" t="e">
        <f ca="true">+IF(AND(ISNUMBER(OFFSET('Water Data'!$F$7,0,10*ROW('Water Data'!F140))),'Data Summary'!CC146="Yes"),OFFSET('Water Data'!$F$7,0,10*ROW('Water Data'!F140)),NA())</f>
        <v>#N/A</v>
      </c>
      <c r="O146" s="58" t="e">
        <f ca="true">+IF(AND(ISNUMBER(OFFSET('Water Data'!$F$10,0,10*ROW('Water Data'!F140))),'Data Summary'!CD146="Yes"),OFFSET('Water Data'!$F$10,0,10*ROW('Water Data'!F140)),NA())</f>
        <v>#N/A</v>
      </c>
      <c r="P146" s="58" t="e">
        <f ca="true">+IF(AND(ISNUMBER(OFFSET('Water Data'!$G$5,0,10*ROW('Water Data'!G140))),'Data Summary'!CE146="Yes"),100-OFFSET('Water Data'!$G$5,0,10*ROW('Water Data'!G140)),NA())</f>
        <v>#N/A</v>
      </c>
      <c r="Q146" s="58" t="e">
        <f ca="true">+IF(AND(ISNUMBER(OFFSET('Water Data'!$G$7,0,10*ROW('Water Data'!G140))),'Data Summary'!CF146="Yes"),OFFSET('Water Data'!$G$7,0,10*ROW('Water Data'!G140)),NA())</f>
        <v>#N/A</v>
      </c>
      <c r="R146" s="58" t="e">
        <f ca="true">+IF(AND(ISNUMBER(OFFSET('Water Data'!$G$10,0,10*ROW('Water Data'!G140))),'Data Summary'!CG146="Yes"),OFFSET('Water Data'!$G$10,0,10*ROW('Water Data'!G140)),NA())</f>
        <v>#N/A</v>
      </c>
      <c r="S146" s="58" t="e">
        <f ca="true">+IF(AND(ISNUMBER(OFFSET('Water Data'!$H$5,0,10*ROW('Water Data'!H140))),'Data Summary'!CH146="Yes"),100-OFFSET('Water Data'!$H$5,0,10*ROW('Water Data'!H140)),NA())</f>
        <v>#N/A</v>
      </c>
      <c r="T146" s="58" t="e">
        <f ca="true">+IF(AND(ISNUMBER(OFFSET('Water Data'!$H$7,0,10*ROW('Water Data'!H140))),'Data Summary'!CI146="Yes"),OFFSET('Water Data'!$H$7,0,10*ROW('Water Data'!H140)),NA())</f>
        <v>#N/A</v>
      </c>
      <c r="U146" s="58" t="e">
        <f ca="true">+IF(AND(ISNUMBER(OFFSET('Water Data'!$H$10,0,10*ROW('Water Data'!H140))),'Data Summary'!CJ146="Yes"),OFFSET('Water Data'!$H$10,0,10*ROW('Water Data'!H140)),NA())</f>
        <v>#N/A</v>
      </c>
      <c r="V146" s="104" t="e">
        <f ca="true">+IF(AND(ISNUMBER(OFFSET('Sanitation Data'!$C$5,0,10*ROW('Sanitation Data'!C140))),'Data Summary'!CK146="Yes"),100-OFFSET('Sanitation Data'!$C$5,0,10*ROW('Sanitation Data'!C140)),NA())</f>
        <v>#N/A</v>
      </c>
      <c r="W146" s="104" t="e">
        <f ca="true">+IF(AND(ISNUMBER(OFFSET('Sanitation Data'!$C$7,0,10*ROW('Sanitation Data'!C140))),'Data Summary'!CL146="Yes"),OFFSET('Sanitation Data'!$C$7,0,10*ROW('Sanitation Data'!C140)),NA())</f>
        <v>#N/A</v>
      </c>
      <c r="X146" s="104" t="e">
        <f ca="true">+IF(AND(ISNUMBER(OFFSET('Sanitation Data'!$C$11,0,10*ROW('Sanitation Data'!C140))),'Data Summary'!CM146="Yes"),OFFSET('Sanitation Data'!$C$11,0,10*ROW('Sanitation Data'!C140)),NA())</f>
        <v>#N/A</v>
      </c>
      <c r="Y146" s="104" t="e">
        <f ca="true">+IF(AND(ISNUMBER(OFFSET('Sanitation Data'!$C$12,0,10*ROW('Sanitation Data'!C140))),'Data Summary'!CN146="Yes"),OFFSET('Sanitation Data'!$C$12,0,10*ROW('Sanitation Data'!C140)),NA())</f>
        <v>#N/A</v>
      </c>
      <c r="Z146" s="104" t="e">
        <f ca="true">+IF(AND(ISNUMBER(OFFSET('Sanitation Data'!$C$13,0,10*ROW('Sanitation Data'!C140))),'Data Summary'!CO146="Yes"),OFFSET('Sanitation Data'!$C$13,0,10*ROW('Sanitation Data'!C140)),NA())</f>
        <v>#N/A</v>
      </c>
      <c r="AA146" s="104" t="e">
        <f ca="true">+IF(AND(ISNUMBER(OFFSET('Sanitation Data'!$D$5,0,10*ROW('Sanitation Data'!D140))),'Data Summary'!CP146="Yes"),100-OFFSET('Sanitation Data'!$D$5,0,10*ROW('Sanitation Data'!D140)),NA())</f>
        <v>#N/A</v>
      </c>
      <c r="AB146" s="104" t="e">
        <f ca="true">+IF(AND(ISNUMBER(OFFSET('Sanitation Data'!$D$7,0,10*ROW('Sanitation Data'!D140))),'Data Summary'!CQ146="Yes"),OFFSET('Sanitation Data'!$D$7,0,10*ROW('Sanitation Data'!D140)),NA())</f>
        <v>#N/A</v>
      </c>
      <c r="AC146" s="104" t="e">
        <f ca="true">+IF(AND(ISNUMBER(OFFSET('Sanitation Data'!$D$11,0,10*ROW('Sanitation Data'!D140))),'Data Summary'!CR146="Yes"),OFFSET('Sanitation Data'!$D$11,0,10*ROW('Sanitation Data'!D140)),NA())</f>
        <v>#N/A</v>
      </c>
      <c r="AD146" s="104" t="e">
        <f ca="true">+IF(AND(ISNUMBER(OFFSET('Sanitation Data'!$D$12,0,10*ROW('Sanitation Data'!D140))),'Data Summary'!CS146="Yes"),OFFSET('Sanitation Data'!$D$12,0,10*ROW('Sanitation Data'!D140)),NA())</f>
        <v>#N/A</v>
      </c>
      <c r="AE146" s="104" t="e">
        <f ca="true">+IF(AND(ISNUMBER(OFFSET('Sanitation Data'!$D$13,0,10*ROW('Sanitation Data'!D140))),'Data Summary'!CT146="Yes"),OFFSET('Sanitation Data'!$D$13,0,10*ROW('Sanitation Data'!D140)),NA())</f>
        <v>#N/A</v>
      </c>
      <c r="AF146" s="104" t="e">
        <f ca="true">+IF(AND(ISNUMBER(OFFSET('Sanitation Data'!$E$5,0,10*ROW('Sanitation Data'!E140))),'Data Summary'!CU146="Yes"),100-OFFSET('Sanitation Data'!$E$5,0,10*ROW('Sanitation Data'!E140)),NA())</f>
        <v>#N/A</v>
      </c>
      <c r="AG146" s="104" t="e">
        <f ca="true">+IF(AND(ISNUMBER(OFFSET('Sanitation Data'!$E$7,0,10*ROW('Sanitation Data'!E140))),'Data Summary'!CV146="Yes"),OFFSET('Sanitation Data'!$E$7,0,10*ROW('Sanitation Data'!E140)),NA())</f>
        <v>#N/A</v>
      </c>
      <c r="AH146" s="104" t="e">
        <f ca="true">+IF(AND(ISNUMBER(OFFSET('Sanitation Data'!$E$11,0,10*ROW('Sanitation Data'!E140))),'Data Summary'!CW146="Yes"),OFFSET('Sanitation Data'!$E$11,0,10*ROW('Sanitation Data'!E140)),NA())</f>
        <v>#N/A</v>
      </c>
      <c r="AI146" s="104" t="e">
        <f ca="true">+IF(AND(ISNUMBER(OFFSET('Sanitation Data'!$E$12,0,10*ROW('Sanitation Data'!E140))),'Data Summary'!CX146="Yes"),OFFSET('Sanitation Data'!$E$12,0,10*ROW('Sanitation Data'!E140)),NA())</f>
        <v>#N/A</v>
      </c>
      <c r="AJ146" s="104" t="e">
        <f ca="true">+IF(AND(ISNUMBER(OFFSET('Sanitation Data'!$E$13,0,10*ROW('Sanitation Data'!E140))),'Data Summary'!CY146="Yes"),OFFSET('Sanitation Data'!$E$13,0,10*ROW('Sanitation Data'!E140)),NA())</f>
        <v>#N/A</v>
      </c>
      <c r="AK146" s="104" t="e">
        <f ca="true">+IF(AND(ISNUMBER(OFFSET('Sanitation Data'!$F$5,0,10*ROW('Sanitation Data'!F140))),'Data Summary'!CZ146="Yes"),100-OFFSET('Sanitation Data'!$F$5,0,10*ROW('Sanitation Data'!F140)),NA())</f>
        <v>#N/A</v>
      </c>
      <c r="AL146" s="104" t="e">
        <f ca="true">+IF(AND(ISNUMBER(OFFSET('Sanitation Data'!$F$7,0,10*ROW('Sanitation Data'!F140))),'Data Summary'!DA146="Yes"),OFFSET('Sanitation Data'!$F$7,0,10*ROW('Sanitation Data'!F140)),NA())</f>
        <v>#N/A</v>
      </c>
      <c r="AM146" s="104" t="e">
        <f ca="true">+IF(AND(ISNUMBER(OFFSET('Sanitation Data'!$F$11,0,10*ROW('Sanitation Data'!F140))),'Data Summary'!DB146="Yes"),OFFSET('Sanitation Data'!$F$11,0,10*ROW('Sanitation Data'!F140)),NA())</f>
        <v>#N/A</v>
      </c>
      <c r="AN146" s="104" t="e">
        <f ca="true">+IF(AND(ISNUMBER(OFFSET('Sanitation Data'!$F$12,0,10*ROW('Sanitation Data'!F140))),'Data Summary'!DC146="Yes"),OFFSET('Sanitation Data'!$F$12,0,10*ROW('Sanitation Data'!F140)),NA())</f>
        <v>#N/A</v>
      </c>
      <c r="AO146" s="104" t="e">
        <f ca="true">+IF(AND(ISNUMBER(OFFSET('Sanitation Data'!$F$13,0,10*ROW('Sanitation Data'!F140))),'Data Summary'!DD146="Yes"),OFFSET('Sanitation Data'!$F$13,0,10*ROW('Sanitation Data'!F140)),NA())</f>
        <v>#N/A</v>
      </c>
      <c r="AP146" s="104" t="e">
        <f ca="true">+IF(AND(ISNUMBER(OFFSET('Sanitation Data'!$G$5,0,10*ROW('Sanitation Data'!G140))),'Data Summary'!DE146="Yes"),100-OFFSET('Sanitation Data'!$G$5,0,10*ROW('Sanitation Data'!G140)),NA())</f>
        <v>#N/A</v>
      </c>
      <c r="AQ146" s="104" t="e">
        <f ca="true">+IF(AND(ISNUMBER(OFFSET('Sanitation Data'!$G$7,0,10*ROW('Sanitation Data'!G140))),'Data Summary'!DF146="Yes"),OFFSET('Sanitation Data'!$G$7,0,10*ROW('Sanitation Data'!G140)),NA())</f>
        <v>#N/A</v>
      </c>
      <c r="AR146" s="104" t="e">
        <f ca="true">+IF(AND(ISNUMBER(OFFSET('Sanitation Data'!$G$11,0,10*ROW('Sanitation Data'!G140))),'Data Summary'!DG146="Yes"),OFFSET('Sanitation Data'!$G$11,0,10*ROW('Sanitation Data'!G140)),NA())</f>
        <v>#N/A</v>
      </c>
      <c r="AS146" s="104" t="e">
        <f ca="true">+IF(AND(ISNUMBER(OFFSET('Sanitation Data'!$G$12,0,10*ROW('Sanitation Data'!G140))),'Data Summary'!DH146="Yes"),OFFSET('Sanitation Data'!$G$12,0,10*ROW('Sanitation Data'!G140)),NA())</f>
        <v>#N/A</v>
      </c>
      <c r="AT146" s="104" t="e">
        <f ca="true">+IF(AND(ISNUMBER(OFFSET('Sanitation Data'!$G$13,0,10*ROW('Sanitation Data'!G140))),'Data Summary'!DI146="Yes"),OFFSET('Sanitation Data'!$G$13,0,10*ROW('Sanitation Data'!G140)),NA())</f>
        <v>#N/A</v>
      </c>
      <c r="AU146" s="104" t="e">
        <f ca="true">+IF(AND(ISNUMBER(OFFSET('Sanitation Data'!$H$5,0,10*ROW('Sanitation Data'!H140))),'Data Summary'!DJ146="Yes"),100-OFFSET('Sanitation Data'!$H$5,0,10*ROW('Sanitation Data'!H140)),NA())</f>
        <v>#N/A</v>
      </c>
      <c r="AV146" s="104" t="e">
        <f ca="true">+IF(AND(ISNUMBER(OFFSET('Sanitation Data'!$H$7,0,10*ROW('Sanitation Data'!H140))),'Data Summary'!DK146="Yes"),OFFSET('Sanitation Data'!$H$7,0,10*ROW('Sanitation Data'!H140)),NA())</f>
        <v>#N/A</v>
      </c>
      <c r="AW146" s="104" t="e">
        <f ca="true">+IF(AND(ISNUMBER(OFFSET('Sanitation Data'!$H$11,0,10*ROW('Sanitation Data'!H140))),'Data Summary'!DL146="Yes"),OFFSET('Sanitation Data'!$H$11,0,10*ROW('Sanitation Data'!H140)),NA())</f>
        <v>#N/A</v>
      </c>
      <c r="AX146" s="104" t="e">
        <f ca="true">+IF(AND(ISNUMBER(OFFSET('Sanitation Data'!$H$12,0,10*ROW('Sanitation Data'!H140))),'Data Summary'!DM146="Yes"),OFFSET('Sanitation Data'!$H$12,0,10*ROW('Sanitation Data'!H140)),NA())</f>
        <v>#N/A</v>
      </c>
      <c r="AY146" s="104" t="e">
        <f ca="true">+IF(AND(ISNUMBER(OFFSET('Sanitation Data'!$H$13,0,10*ROW('Sanitation Data'!H140))),'Data Summary'!DN146="Yes"),OFFSET('Sanitation Data'!$H$13,0,10*ROW('Sanitation Data'!H140)),NA())</f>
        <v>#N/A</v>
      </c>
      <c r="AZ146" s="109" t="e">
        <f ca="true">+IF(AND(ISNUMBER(OFFSET('Hygiene Data'!$C$6,0,10*ROW('Hygiene Data'!C140))),'Data Summary'!DO146="Yes"),OFFSET('Hygiene Data'!$C$6,0,10*ROW('Hygiene Data'!C140)),NA())</f>
        <v>#N/A</v>
      </c>
      <c r="BA146" s="109" t="e">
        <f ca="true">+IF(AND(ISNUMBER(OFFSET('Hygiene Data'!$C$8,0,10*ROW('Hygiene Data'!C140))),'Data Summary'!DP146="Yes"),OFFSET('Hygiene Data'!$C$8,0,10*ROW('Hygiene Data'!C140)),NA())</f>
        <v>#N/A</v>
      </c>
      <c r="BB146" s="109" t="e">
        <f ca="true">+IF(AND(ISNUMBER(OFFSET('Hygiene Data'!$C$10,0,10*ROW('Hygiene Data'!C140))),'Data Summary'!DQ146="Yes"),OFFSET('Hygiene Data'!$C$10,0,10*ROW('Hygiene Data'!C140)),NA())</f>
        <v>#N/A</v>
      </c>
      <c r="BC146" s="109" t="e">
        <f ca="true">+IF(AND(ISNUMBER(OFFSET('Hygiene Data'!$D$6,0,10*ROW('Hygiene Data'!D140))),'Data Summary'!DR146="Yes"),OFFSET('Hygiene Data'!$D$6,0,10*ROW('Hygiene Data'!D140)),NA())</f>
        <v>#N/A</v>
      </c>
      <c r="BD146" s="109" t="e">
        <f ca="true">+IF(AND(ISNUMBER(OFFSET('Hygiene Data'!$D$8,0,10*ROW('Hygiene Data'!D140))),'Data Summary'!DS146="Yes"),OFFSET('Hygiene Data'!$D$8,0,10*ROW('Hygiene Data'!D140)),NA())</f>
        <v>#N/A</v>
      </c>
      <c r="BE146" s="109" t="e">
        <f ca="true">+IF(AND(ISNUMBER(OFFSET('Hygiene Data'!$D$10,0,10*ROW('Hygiene Data'!D140))),'Data Summary'!DT146="Yes"),OFFSET('Hygiene Data'!$D$10,0,10*ROW('Hygiene Data'!D140)),NA())</f>
        <v>#N/A</v>
      </c>
      <c r="BF146" s="109" t="e">
        <f ca="true">+IF(AND(ISNUMBER(OFFSET('Hygiene Data'!$E$6,0,10*ROW('Hygiene Data'!E140))),'Data Summary'!DU146="Yes"),OFFSET('Hygiene Data'!$E$6,0,10*ROW('Hygiene Data'!E140)),NA())</f>
        <v>#N/A</v>
      </c>
      <c r="BG146" s="109" t="e">
        <f ca="true">+IF(AND(ISNUMBER(OFFSET('Hygiene Data'!$E$8,0,10*ROW('Hygiene Data'!E140))),'Data Summary'!DV146="Yes"),OFFSET('Hygiene Data'!$E$8,0,10*ROW('Hygiene Data'!E140)),NA())</f>
        <v>#N/A</v>
      </c>
      <c r="BH146" s="109" t="e">
        <f ca="true">+IF(AND(ISNUMBER(OFFSET('Hygiene Data'!$E$10,0,10*ROW('Hygiene Data'!E140))),'Data Summary'!DW146="Yes"),OFFSET('Hygiene Data'!$E$10,0,10*ROW('Hygiene Data'!E140)),NA())</f>
        <v>#N/A</v>
      </c>
      <c r="BI146" s="109" t="e">
        <f ca="true">+IF(AND(ISNUMBER(OFFSET('Hygiene Data'!$F$6,0,10*ROW('Hygiene Data'!F140))),'Data Summary'!DX146="Yes"),OFFSET('Hygiene Data'!$F$6,0,10*ROW('Hygiene Data'!F140)),NA())</f>
        <v>#N/A</v>
      </c>
      <c r="BJ146" s="109" t="e">
        <f ca="true">+IF(AND(ISNUMBER(OFFSET('Hygiene Data'!$F$8,0,10*ROW('Hygiene Data'!F140))),'Data Summary'!DY146="Yes"),OFFSET('Hygiene Data'!$F$8,0,10*ROW('Hygiene Data'!F140)),NA())</f>
        <v>#N/A</v>
      </c>
      <c r="BK146" s="109" t="e">
        <f ca="true">+IF(AND(ISNUMBER(OFFSET('Hygiene Data'!$F$10,0,10*ROW('Hygiene Data'!F140))),'Data Summary'!DZ146="Yes"),OFFSET('Hygiene Data'!$F$10,0,10*ROW('Hygiene Data'!F140)),NA())</f>
        <v>#N/A</v>
      </c>
      <c r="BL146" s="109" t="e">
        <f ca="true">+IF(AND(ISNUMBER(OFFSET('Hygiene Data'!$G$6,0,10*ROW('Hygiene Data'!G140))),'Data Summary'!EA146="Yes"),OFFSET('Hygiene Data'!$G$6,0,10*ROW('Hygiene Data'!G140)),NA())</f>
        <v>#N/A</v>
      </c>
      <c r="BM146" s="109" t="e">
        <f ca="true">+IF(AND(ISNUMBER(OFFSET('Hygiene Data'!$G$8,0,10*ROW('Hygiene Data'!G140))),'Data Summary'!EB146="Yes"),OFFSET('Hygiene Data'!$G$8,0,10*ROW('Hygiene Data'!G140)),NA())</f>
        <v>#N/A</v>
      </c>
      <c r="BN146" s="109" t="e">
        <f ca="true">+IF(AND(ISNUMBER(OFFSET('Hygiene Data'!$G$10,0,10*ROW('Hygiene Data'!G140))),'Data Summary'!EC146="Yes"),OFFSET('Hygiene Data'!$G$10,0,10*ROW('Hygiene Data'!G140)),NA())</f>
        <v>#N/A</v>
      </c>
      <c r="BO146" s="109" t="e">
        <f ca="true">+IF(AND(ISNUMBER(OFFSET('Hygiene Data'!$H$6,0,10*ROW('Hygiene Data'!H140))),'Data Summary'!ED146="Yes"),OFFSET('Hygiene Data'!$H$6,0,10*ROW('Hygiene Data'!H140)),NA())</f>
        <v>#N/A</v>
      </c>
      <c r="BP146" s="109" t="e">
        <f ca="true">+IF(AND(ISNUMBER(OFFSET('Hygiene Data'!$H$8,0,10*ROW('Hygiene Data'!H140))),'Data Summary'!EE146="Yes"),OFFSET('Hygiene Data'!$H$8,0,10*ROW('Hygiene Data'!H140)),NA())</f>
        <v>#N/A</v>
      </c>
      <c r="BQ146" s="109" t="e">
        <f ca="true">+IF(AND(ISNUMBER(OFFSET('Hygiene Data'!$H$10,0,10*ROW('Hygiene Data'!H140))),'Data Summary'!EF146="Yes"),OFFSET('Hygiene Data'!$H$10,0,10*ROW('Hygiene Data'!H140)),NA())</f>
        <v>#N/A</v>
      </c>
    </row>
    <row r="147" x14ac:dyDescent="0.2">
      <c r="A147" s="57" t="e">
        <f ca="true">+IF(OFFSET('Water Data'!$B$1,0,10*ROW('Water Data'!B141))="",NA(),OFFSET('Water Data'!$B$1,0,10*ROW('Water Data'!B141)))</f>
        <v>#N/A</v>
      </c>
      <c r="B147" s="57" t="e">
        <f ca="true">+IF(OFFSET('Water Data'!$A$3,0,10*ROW('Water Data'!A144))="",NA(),OFFSET('Water Data'!$A$3,0,10*ROW('Water Data'!A144)))</f>
        <v>#N/A</v>
      </c>
      <c r="C147" s="57" t="e">
        <f ca="true">+IF(OFFSET('Water Data'!$C$3,0,10*ROW('Water Data'!C144))="",NA(),OFFSET('Water Data'!$C$3,0,10*ROW('Water Data'!C144)))</f>
        <v>#N/A</v>
      </c>
      <c r="D147" s="58" t="e">
        <f ca="true">+IF(AND(ISNUMBER(OFFSET('Water Data'!$C$5,0,10*ROW('Water Data'!C141))),'Data Summary'!BS147="Yes"),100-OFFSET('Water Data'!$C$5,0,10*ROW('Water Data'!C141)),NA())</f>
        <v>#N/A</v>
      </c>
      <c r="E147" s="58" t="e">
        <f ca="true">+IF(AND(ISNUMBER(OFFSET('Water Data'!$C$7,0,10*ROW('Water Data'!C141))),'Data Summary'!BT147="Yes"),OFFSET('Water Data'!$C$7,0,10*ROW('Water Data'!C141)),NA())</f>
        <v>#N/A</v>
      </c>
      <c r="F147" s="58" t="e">
        <f ca="true">+IF(AND(ISNUMBER(OFFSET('Water Data'!$C$10,0,10*ROW('Water Data'!C141))),'Data Summary'!BU147="Yes"),OFFSET('Water Data'!$C$10,0,10*ROW('Water Data'!C141)),NA())</f>
        <v>#N/A</v>
      </c>
      <c r="G147" s="58" t="e">
        <f ca="true">+IF(AND(ISNUMBER(OFFSET('Water Data'!$D$5,0,10*ROW('Water Data'!D141))),'Data Summary'!BV147="Yes"),100-OFFSET('Water Data'!$D$5,0,10*ROW('Water Data'!D141)),NA())</f>
        <v>#N/A</v>
      </c>
      <c r="H147" s="58" t="e">
        <f ca="true">+IF(AND(ISNUMBER(OFFSET('Water Data'!$D$7,0,10*ROW('Water Data'!D141))),'Data Summary'!BW147="Yes"),OFFSET('Water Data'!$D$7,0,10*ROW('Water Data'!D141)),NA())</f>
        <v>#N/A</v>
      </c>
      <c r="I147" s="58" t="e">
        <f ca="true">+IF(AND(ISNUMBER(OFFSET('Water Data'!$D$10,0,10*ROW('Water Data'!D141))),'Data Summary'!BX147="Yes"),OFFSET('Water Data'!$D$10,0,10*ROW('Water Data'!D141)),NA())</f>
        <v>#N/A</v>
      </c>
      <c r="J147" s="58" t="e">
        <f ca="true">+IF(AND(ISNUMBER(OFFSET('Water Data'!$E$5,0,10*ROW('Water Data'!E141))),'Data Summary'!BY147="Yes"),100-OFFSET('Water Data'!$E$5,0,10*ROW('Water Data'!E141)),NA())</f>
        <v>#N/A</v>
      </c>
      <c r="K147" s="58" t="e">
        <f ca="true">+IF(AND(ISNUMBER(OFFSET('Water Data'!$E$7,0,10*ROW('Water Data'!E141))),'Data Summary'!BZ147="Yes"),OFFSET('Water Data'!$E$7,0,10*ROW('Water Data'!E141)),NA())</f>
        <v>#N/A</v>
      </c>
      <c r="L147" s="58" t="e">
        <f ca="true">+IF(AND(ISNUMBER(OFFSET('Water Data'!$E$10,0,10*ROW('Water Data'!E141))),'Data Summary'!CA147="Yes"),OFFSET('Water Data'!$E$10,0,10*ROW('Water Data'!E141)),NA())</f>
        <v>#N/A</v>
      </c>
      <c r="M147" s="58" t="e">
        <f ca="true">+IF(AND(ISNUMBER(OFFSET('Water Data'!$F$5,0,10*ROW('Water Data'!F141))),'Data Summary'!CB147="Yes"),100-OFFSET('Water Data'!$F$5,0,10*ROW('Water Data'!F141)),NA())</f>
        <v>#N/A</v>
      </c>
      <c r="N147" s="58" t="e">
        <f ca="true">+IF(AND(ISNUMBER(OFFSET('Water Data'!$F$7,0,10*ROW('Water Data'!F141))),'Data Summary'!CC147="Yes"),OFFSET('Water Data'!$F$7,0,10*ROW('Water Data'!F141)),NA())</f>
        <v>#N/A</v>
      </c>
      <c r="O147" s="58" t="e">
        <f ca="true">+IF(AND(ISNUMBER(OFFSET('Water Data'!$F$10,0,10*ROW('Water Data'!F141))),'Data Summary'!CD147="Yes"),OFFSET('Water Data'!$F$10,0,10*ROW('Water Data'!F141)),NA())</f>
        <v>#N/A</v>
      </c>
      <c r="P147" s="58" t="e">
        <f ca="true">+IF(AND(ISNUMBER(OFFSET('Water Data'!$G$5,0,10*ROW('Water Data'!G141))),'Data Summary'!CE147="Yes"),100-OFFSET('Water Data'!$G$5,0,10*ROW('Water Data'!G141)),NA())</f>
        <v>#N/A</v>
      </c>
      <c r="Q147" s="58" t="e">
        <f ca="true">+IF(AND(ISNUMBER(OFFSET('Water Data'!$G$7,0,10*ROW('Water Data'!G141))),'Data Summary'!CF147="Yes"),OFFSET('Water Data'!$G$7,0,10*ROW('Water Data'!G141)),NA())</f>
        <v>#N/A</v>
      </c>
      <c r="R147" s="58" t="e">
        <f ca="true">+IF(AND(ISNUMBER(OFFSET('Water Data'!$G$10,0,10*ROW('Water Data'!G141))),'Data Summary'!CG147="Yes"),OFFSET('Water Data'!$G$10,0,10*ROW('Water Data'!G141)),NA())</f>
        <v>#N/A</v>
      </c>
      <c r="S147" s="58" t="e">
        <f ca="true">+IF(AND(ISNUMBER(OFFSET('Water Data'!$H$5,0,10*ROW('Water Data'!H141))),'Data Summary'!CH147="Yes"),100-OFFSET('Water Data'!$H$5,0,10*ROW('Water Data'!H141)),NA())</f>
        <v>#N/A</v>
      </c>
      <c r="T147" s="58" t="e">
        <f ca="true">+IF(AND(ISNUMBER(OFFSET('Water Data'!$H$7,0,10*ROW('Water Data'!H141))),'Data Summary'!CI147="Yes"),OFFSET('Water Data'!$H$7,0,10*ROW('Water Data'!H141)),NA())</f>
        <v>#N/A</v>
      </c>
      <c r="U147" s="58" t="e">
        <f ca="true">+IF(AND(ISNUMBER(OFFSET('Water Data'!$H$10,0,10*ROW('Water Data'!H141))),'Data Summary'!CJ147="Yes"),OFFSET('Water Data'!$H$10,0,10*ROW('Water Data'!H141)),NA())</f>
        <v>#N/A</v>
      </c>
      <c r="V147" s="104" t="e">
        <f ca="true">+IF(AND(ISNUMBER(OFFSET('Sanitation Data'!$C$5,0,10*ROW('Sanitation Data'!C141))),'Data Summary'!CK147="Yes"),100-OFFSET('Sanitation Data'!$C$5,0,10*ROW('Sanitation Data'!C141)),NA())</f>
        <v>#N/A</v>
      </c>
      <c r="W147" s="104" t="e">
        <f ca="true">+IF(AND(ISNUMBER(OFFSET('Sanitation Data'!$C$7,0,10*ROW('Sanitation Data'!C141))),'Data Summary'!CL147="Yes"),OFFSET('Sanitation Data'!$C$7,0,10*ROW('Sanitation Data'!C141)),NA())</f>
        <v>#N/A</v>
      </c>
      <c r="X147" s="104" t="e">
        <f ca="true">+IF(AND(ISNUMBER(OFFSET('Sanitation Data'!$C$11,0,10*ROW('Sanitation Data'!C141))),'Data Summary'!CM147="Yes"),OFFSET('Sanitation Data'!$C$11,0,10*ROW('Sanitation Data'!C141)),NA())</f>
        <v>#N/A</v>
      </c>
      <c r="Y147" s="104" t="e">
        <f ca="true">+IF(AND(ISNUMBER(OFFSET('Sanitation Data'!$C$12,0,10*ROW('Sanitation Data'!C141))),'Data Summary'!CN147="Yes"),OFFSET('Sanitation Data'!$C$12,0,10*ROW('Sanitation Data'!C141)),NA())</f>
        <v>#N/A</v>
      </c>
      <c r="Z147" s="104" t="e">
        <f ca="true">+IF(AND(ISNUMBER(OFFSET('Sanitation Data'!$C$13,0,10*ROW('Sanitation Data'!C141))),'Data Summary'!CO147="Yes"),OFFSET('Sanitation Data'!$C$13,0,10*ROW('Sanitation Data'!C141)),NA())</f>
        <v>#N/A</v>
      </c>
      <c r="AA147" s="104" t="e">
        <f ca="true">+IF(AND(ISNUMBER(OFFSET('Sanitation Data'!$D$5,0,10*ROW('Sanitation Data'!D141))),'Data Summary'!CP147="Yes"),100-OFFSET('Sanitation Data'!$D$5,0,10*ROW('Sanitation Data'!D141)),NA())</f>
        <v>#N/A</v>
      </c>
      <c r="AB147" s="104" t="e">
        <f ca="true">+IF(AND(ISNUMBER(OFFSET('Sanitation Data'!$D$7,0,10*ROW('Sanitation Data'!D141))),'Data Summary'!CQ147="Yes"),OFFSET('Sanitation Data'!$D$7,0,10*ROW('Sanitation Data'!D141)),NA())</f>
        <v>#N/A</v>
      </c>
      <c r="AC147" s="104" t="e">
        <f ca="true">+IF(AND(ISNUMBER(OFFSET('Sanitation Data'!$D$11,0,10*ROW('Sanitation Data'!D141))),'Data Summary'!CR147="Yes"),OFFSET('Sanitation Data'!$D$11,0,10*ROW('Sanitation Data'!D141)),NA())</f>
        <v>#N/A</v>
      </c>
      <c r="AD147" s="104" t="e">
        <f ca="true">+IF(AND(ISNUMBER(OFFSET('Sanitation Data'!$D$12,0,10*ROW('Sanitation Data'!D141))),'Data Summary'!CS147="Yes"),OFFSET('Sanitation Data'!$D$12,0,10*ROW('Sanitation Data'!D141)),NA())</f>
        <v>#N/A</v>
      </c>
      <c r="AE147" s="104" t="e">
        <f ca="true">+IF(AND(ISNUMBER(OFFSET('Sanitation Data'!$D$13,0,10*ROW('Sanitation Data'!D141))),'Data Summary'!CT147="Yes"),OFFSET('Sanitation Data'!$D$13,0,10*ROW('Sanitation Data'!D141)),NA())</f>
        <v>#N/A</v>
      </c>
      <c r="AF147" s="104" t="e">
        <f ca="true">+IF(AND(ISNUMBER(OFFSET('Sanitation Data'!$E$5,0,10*ROW('Sanitation Data'!E141))),'Data Summary'!CU147="Yes"),100-OFFSET('Sanitation Data'!$E$5,0,10*ROW('Sanitation Data'!E141)),NA())</f>
        <v>#N/A</v>
      </c>
      <c r="AG147" s="104" t="e">
        <f ca="true">+IF(AND(ISNUMBER(OFFSET('Sanitation Data'!$E$7,0,10*ROW('Sanitation Data'!E141))),'Data Summary'!CV147="Yes"),OFFSET('Sanitation Data'!$E$7,0,10*ROW('Sanitation Data'!E141)),NA())</f>
        <v>#N/A</v>
      </c>
      <c r="AH147" s="104" t="e">
        <f ca="true">+IF(AND(ISNUMBER(OFFSET('Sanitation Data'!$E$11,0,10*ROW('Sanitation Data'!E141))),'Data Summary'!CW147="Yes"),OFFSET('Sanitation Data'!$E$11,0,10*ROW('Sanitation Data'!E141)),NA())</f>
        <v>#N/A</v>
      </c>
      <c r="AI147" s="104" t="e">
        <f ca="true">+IF(AND(ISNUMBER(OFFSET('Sanitation Data'!$E$12,0,10*ROW('Sanitation Data'!E141))),'Data Summary'!CX147="Yes"),OFFSET('Sanitation Data'!$E$12,0,10*ROW('Sanitation Data'!E141)),NA())</f>
        <v>#N/A</v>
      </c>
      <c r="AJ147" s="104" t="e">
        <f ca="true">+IF(AND(ISNUMBER(OFFSET('Sanitation Data'!$E$13,0,10*ROW('Sanitation Data'!E141))),'Data Summary'!CY147="Yes"),OFFSET('Sanitation Data'!$E$13,0,10*ROW('Sanitation Data'!E141)),NA())</f>
        <v>#N/A</v>
      </c>
      <c r="AK147" s="104" t="e">
        <f ca="true">+IF(AND(ISNUMBER(OFFSET('Sanitation Data'!$F$5,0,10*ROW('Sanitation Data'!F141))),'Data Summary'!CZ147="Yes"),100-OFFSET('Sanitation Data'!$F$5,0,10*ROW('Sanitation Data'!F141)),NA())</f>
        <v>#N/A</v>
      </c>
      <c r="AL147" s="104" t="e">
        <f ca="true">+IF(AND(ISNUMBER(OFFSET('Sanitation Data'!$F$7,0,10*ROW('Sanitation Data'!F141))),'Data Summary'!DA147="Yes"),OFFSET('Sanitation Data'!$F$7,0,10*ROW('Sanitation Data'!F141)),NA())</f>
        <v>#N/A</v>
      </c>
      <c r="AM147" s="104" t="e">
        <f ca="true">+IF(AND(ISNUMBER(OFFSET('Sanitation Data'!$F$11,0,10*ROW('Sanitation Data'!F141))),'Data Summary'!DB147="Yes"),OFFSET('Sanitation Data'!$F$11,0,10*ROW('Sanitation Data'!F141)),NA())</f>
        <v>#N/A</v>
      </c>
      <c r="AN147" s="104" t="e">
        <f ca="true">+IF(AND(ISNUMBER(OFFSET('Sanitation Data'!$F$12,0,10*ROW('Sanitation Data'!F141))),'Data Summary'!DC147="Yes"),OFFSET('Sanitation Data'!$F$12,0,10*ROW('Sanitation Data'!F141)),NA())</f>
        <v>#N/A</v>
      </c>
      <c r="AO147" s="104" t="e">
        <f ca="true">+IF(AND(ISNUMBER(OFFSET('Sanitation Data'!$F$13,0,10*ROW('Sanitation Data'!F141))),'Data Summary'!DD147="Yes"),OFFSET('Sanitation Data'!$F$13,0,10*ROW('Sanitation Data'!F141)),NA())</f>
        <v>#N/A</v>
      </c>
      <c r="AP147" s="104" t="e">
        <f ca="true">+IF(AND(ISNUMBER(OFFSET('Sanitation Data'!$G$5,0,10*ROW('Sanitation Data'!G141))),'Data Summary'!DE147="Yes"),100-OFFSET('Sanitation Data'!$G$5,0,10*ROW('Sanitation Data'!G141)),NA())</f>
        <v>#N/A</v>
      </c>
      <c r="AQ147" s="104" t="e">
        <f ca="true">+IF(AND(ISNUMBER(OFFSET('Sanitation Data'!$G$7,0,10*ROW('Sanitation Data'!G141))),'Data Summary'!DF147="Yes"),OFFSET('Sanitation Data'!$G$7,0,10*ROW('Sanitation Data'!G141)),NA())</f>
        <v>#N/A</v>
      </c>
      <c r="AR147" s="104" t="e">
        <f ca="true">+IF(AND(ISNUMBER(OFFSET('Sanitation Data'!$G$11,0,10*ROW('Sanitation Data'!G141))),'Data Summary'!DG147="Yes"),OFFSET('Sanitation Data'!$G$11,0,10*ROW('Sanitation Data'!G141)),NA())</f>
        <v>#N/A</v>
      </c>
      <c r="AS147" s="104" t="e">
        <f ca="true">+IF(AND(ISNUMBER(OFFSET('Sanitation Data'!$G$12,0,10*ROW('Sanitation Data'!G141))),'Data Summary'!DH147="Yes"),OFFSET('Sanitation Data'!$G$12,0,10*ROW('Sanitation Data'!G141)),NA())</f>
        <v>#N/A</v>
      </c>
      <c r="AT147" s="104" t="e">
        <f ca="true">+IF(AND(ISNUMBER(OFFSET('Sanitation Data'!$G$13,0,10*ROW('Sanitation Data'!G141))),'Data Summary'!DI147="Yes"),OFFSET('Sanitation Data'!$G$13,0,10*ROW('Sanitation Data'!G141)),NA())</f>
        <v>#N/A</v>
      </c>
      <c r="AU147" s="104" t="e">
        <f ca="true">+IF(AND(ISNUMBER(OFFSET('Sanitation Data'!$H$5,0,10*ROW('Sanitation Data'!H141))),'Data Summary'!DJ147="Yes"),100-OFFSET('Sanitation Data'!$H$5,0,10*ROW('Sanitation Data'!H141)),NA())</f>
        <v>#N/A</v>
      </c>
      <c r="AV147" s="104" t="e">
        <f ca="true">+IF(AND(ISNUMBER(OFFSET('Sanitation Data'!$H$7,0,10*ROW('Sanitation Data'!H141))),'Data Summary'!DK147="Yes"),OFFSET('Sanitation Data'!$H$7,0,10*ROW('Sanitation Data'!H141)),NA())</f>
        <v>#N/A</v>
      </c>
      <c r="AW147" s="104" t="e">
        <f ca="true">+IF(AND(ISNUMBER(OFFSET('Sanitation Data'!$H$11,0,10*ROW('Sanitation Data'!H141))),'Data Summary'!DL147="Yes"),OFFSET('Sanitation Data'!$H$11,0,10*ROW('Sanitation Data'!H141)),NA())</f>
        <v>#N/A</v>
      </c>
      <c r="AX147" s="104" t="e">
        <f ca="true">+IF(AND(ISNUMBER(OFFSET('Sanitation Data'!$H$12,0,10*ROW('Sanitation Data'!H141))),'Data Summary'!DM147="Yes"),OFFSET('Sanitation Data'!$H$12,0,10*ROW('Sanitation Data'!H141)),NA())</f>
        <v>#N/A</v>
      </c>
      <c r="AY147" s="104" t="e">
        <f ca="true">+IF(AND(ISNUMBER(OFFSET('Sanitation Data'!$H$13,0,10*ROW('Sanitation Data'!H141))),'Data Summary'!DN147="Yes"),OFFSET('Sanitation Data'!$H$13,0,10*ROW('Sanitation Data'!H141)),NA())</f>
        <v>#N/A</v>
      </c>
      <c r="AZ147" s="109" t="e">
        <f ca="true">+IF(AND(ISNUMBER(OFFSET('Hygiene Data'!$C$6,0,10*ROW('Hygiene Data'!C141))),'Data Summary'!DO147="Yes"),OFFSET('Hygiene Data'!$C$6,0,10*ROW('Hygiene Data'!C141)),NA())</f>
        <v>#N/A</v>
      </c>
      <c r="BA147" s="109" t="e">
        <f ca="true">+IF(AND(ISNUMBER(OFFSET('Hygiene Data'!$C$8,0,10*ROW('Hygiene Data'!C141))),'Data Summary'!DP147="Yes"),OFFSET('Hygiene Data'!$C$8,0,10*ROW('Hygiene Data'!C141)),NA())</f>
        <v>#N/A</v>
      </c>
      <c r="BB147" s="109" t="e">
        <f ca="true">+IF(AND(ISNUMBER(OFFSET('Hygiene Data'!$C$10,0,10*ROW('Hygiene Data'!C141))),'Data Summary'!DQ147="Yes"),OFFSET('Hygiene Data'!$C$10,0,10*ROW('Hygiene Data'!C141)),NA())</f>
        <v>#N/A</v>
      </c>
      <c r="BC147" s="109" t="e">
        <f ca="true">+IF(AND(ISNUMBER(OFFSET('Hygiene Data'!$D$6,0,10*ROW('Hygiene Data'!D141))),'Data Summary'!DR147="Yes"),OFFSET('Hygiene Data'!$D$6,0,10*ROW('Hygiene Data'!D141)),NA())</f>
        <v>#N/A</v>
      </c>
      <c r="BD147" s="109" t="e">
        <f ca="true">+IF(AND(ISNUMBER(OFFSET('Hygiene Data'!$D$8,0,10*ROW('Hygiene Data'!D141))),'Data Summary'!DS147="Yes"),OFFSET('Hygiene Data'!$D$8,0,10*ROW('Hygiene Data'!D141)),NA())</f>
        <v>#N/A</v>
      </c>
      <c r="BE147" s="109" t="e">
        <f ca="true">+IF(AND(ISNUMBER(OFFSET('Hygiene Data'!$D$10,0,10*ROW('Hygiene Data'!D141))),'Data Summary'!DT147="Yes"),OFFSET('Hygiene Data'!$D$10,0,10*ROW('Hygiene Data'!D141)),NA())</f>
        <v>#N/A</v>
      </c>
      <c r="BF147" s="109" t="e">
        <f ca="true">+IF(AND(ISNUMBER(OFFSET('Hygiene Data'!$E$6,0,10*ROW('Hygiene Data'!E141))),'Data Summary'!DU147="Yes"),OFFSET('Hygiene Data'!$E$6,0,10*ROW('Hygiene Data'!E141)),NA())</f>
        <v>#N/A</v>
      </c>
      <c r="BG147" s="109" t="e">
        <f ca="true">+IF(AND(ISNUMBER(OFFSET('Hygiene Data'!$E$8,0,10*ROW('Hygiene Data'!E141))),'Data Summary'!DV147="Yes"),OFFSET('Hygiene Data'!$E$8,0,10*ROW('Hygiene Data'!E141)),NA())</f>
        <v>#N/A</v>
      </c>
      <c r="BH147" s="109" t="e">
        <f ca="true">+IF(AND(ISNUMBER(OFFSET('Hygiene Data'!$E$10,0,10*ROW('Hygiene Data'!E141))),'Data Summary'!DW147="Yes"),OFFSET('Hygiene Data'!$E$10,0,10*ROW('Hygiene Data'!E141)),NA())</f>
        <v>#N/A</v>
      </c>
      <c r="BI147" s="109" t="e">
        <f ca="true">+IF(AND(ISNUMBER(OFFSET('Hygiene Data'!$F$6,0,10*ROW('Hygiene Data'!F141))),'Data Summary'!DX147="Yes"),OFFSET('Hygiene Data'!$F$6,0,10*ROW('Hygiene Data'!F141)),NA())</f>
        <v>#N/A</v>
      </c>
      <c r="BJ147" s="109" t="e">
        <f ca="true">+IF(AND(ISNUMBER(OFFSET('Hygiene Data'!$F$8,0,10*ROW('Hygiene Data'!F141))),'Data Summary'!DY147="Yes"),OFFSET('Hygiene Data'!$F$8,0,10*ROW('Hygiene Data'!F141)),NA())</f>
        <v>#N/A</v>
      </c>
      <c r="BK147" s="109" t="e">
        <f ca="true">+IF(AND(ISNUMBER(OFFSET('Hygiene Data'!$F$10,0,10*ROW('Hygiene Data'!F141))),'Data Summary'!DZ147="Yes"),OFFSET('Hygiene Data'!$F$10,0,10*ROW('Hygiene Data'!F141)),NA())</f>
        <v>#N/A</v>
      </c>
      <c r="BL147" s="109" t="e">
        <f ca="true">+IF(AND(ISNUMBER(OFFSET('Hygiene Data'!$G$6,0,10*ROW('Hygiene Data'!G141))),'Data Summary'!EA147="Yes"),OFFSET('Hygiene Data'!$G$6,0,10*ROW('Hygiene Data'!G141)),NA())</f>
        <v>#N/A</v>
      </c>
      <c r="BM147" s="109" t="e">
        <f ca="true">+IF(AND(ISNUMBER(OFFSET('Hygiene Data'!$G$8,0,10*ROW('Hygiene Data'!G141))),'Data Summary'!EB147="Yes"),OFFSET('Hygiene Data'!$G$8,0,10*ROW('Hygiene Data'!G141)),NA())</f>
        <v>#N/A</v>
      </c>
      <c r="BN147" s="109" t="e">
        <f ca="true">+IF(AND(ISNUMBER(OFFSET('Hygiene Data'!$G$10,0,10*ROW('Hygiene Data'!G141))),'Data Summary'!EC147="Yes"),OFFSET('Hygiene Data'!$G$10,0,10*ROW('Hygiene Data'!G141)),NA())</f>
        <v>#N/A</v>
      </c>
      <c r="BO147" s="109" t="e">
        <f ca="true">+IF(AND(ISNUMBER(OFFSET('Hygiene Data'!$H$6,0,10*ROW('Hygiene Data'!H141))),'Data Summary'!ED147="Yes"),OFFSET('Hygiene Data'!$H$6,0,10*ROW('Hygiene Data'!H141)),NA())</f>
        <v>#N/A</v>
      </c>
      <c r="BP147" s="109" t="e">
        <f ca="true">+IF(AND(ISNUMBER(OFFSET('Hygiene Data'!$H$8,0,10*ROW('Hygiene Data'!H141))),'Data Summary'!EE147="Yes"),OFFSET('Hygiene Data'!$H$8,0,10*ROW('Hygiene Data'!H141)),NA())</f>
        <v>#N/A</v>
      </c>
      <c r="BQ147" s="109" t="e">
        <f ca="true">+IF(AND(ISNUMBER(OFFSET('Hygiene Data'!$H$10,0,10*ROW('Hygiene Data'!H141))),'Data Summary'!EF147="Yes"),OFFSET('Hygiene Data'!$H$10,0,10*ROW('Hygiene Data'!H141)),NA())</f>
        <v>#N/A</v>
      </c>
    </row>
    <row r="148" x14ac:dyDescent="0.2">
      <c r="A148" s="57" t="e">
        <f ca="true">+IF(OFFSET('Water Data'!$B$1,0,10*ROW('Water Data'!B142))="",NA(),OFFSET('Water Data'!$B$1,0,10*ROW('Water Data'!B142)))</f>
        <v>#N/A</v>
      </c>
      <c r="B148" s="57" t="e">
        <f ca="true">+IF(OFFSET('Water Data'!$A$3,0,10*ROW('Water Data'!A145))="",NA(),OFFSET('Water Data'!$A$3,0,10*ROW('Water Data'!A145)))</f>
        <v>#N/A</v>
      </c>
      <c r="C148" s="57" t="e">
        <f ca="true">+IF(OFFSET('Water Data'!$C$3,0,10*ROW('Water Data'!C145))="",NA(),OFFSET('Water Data'!$C$3,0,10*ROW('Water Data'!C145)))</f>
        <v>#N/A</v>
      </c>
      <c r="D148" s="58" t="e">
        <f ca="true">+IF(AND(ISNUMBER(OFFSET('Water Data'!$C$5,0,10*ROW('Water Data'!C142))),'Data Summary'!BS148="Yes"),100-OFFSET('Water Data'!$C$5,0,10*ROW('Water Data'!C142)),NA())</f>
        <v>#N/A</v>
      </c>
      <c r="E148" s="58" t="e">
        <f ca="true">+IF(AND(ISNUMBER(OFFSET('Water Data'!$C$7,0,10*ROW('Water Data'!C142))),'Data Summary'!BT148="Yes"),OFFSET('Water Data'!$C$7,0,10*ROW('Water Data'!C142)),NA())</f>
        <v>#N/A</v>
      </c>
      <c r="F148" s="58" t="e">
        <f ca="true">+IF(AND(ISNUMBER(OFFSET('Water Data'!$C$10,0,10*ROW('Water Data'!C142))),'Data Summary'!BU148="Yes"),OFFSET('Water Data'!$C$10,0,10*ROW('Water Data'!C142)),NA())</f>
        <v>#N/A</v>
      </c>
      <c r="G148" s="58" t="e">
        <f ca="true">+IF(AND(ISNUMBER(OFFSET('Water Data'!$D$5,0,10*ROW('Water Data'!D142))),'Data Summary'!BV148="Yes"),100-OFFSET('Water Data'!$D$5,0,10*ROW('Water Data'!D142)),NA())</f>
        <v>#N/A</v>
      </c>
      <c r="H148" s="58" t="e">
        <f ca="true">+IF(AND(ISNUMBER(OFFSET('Water Data'!$D$7,0,10*ROW('Water Data'!D142))),'Data Summary'!BW148="Yes"),OFFSET('Water Data'!$D$7,0,10*ROW('Water Data'!D142)),NA())</f>
        <v>#N/A</v>
      </c>
      <c r="I148" s="58" t="e">
        <f ca="true">+IF(AND(ISNUMBER(OFFSET('Water Data'!$D$10,0,10*ROW('Water Data'!D142))),'Data Summary'!BX148="Yes"),OFFSET('Water Data'!$D$10,0,10*ROW('Water Data'!D142)),NA())</f>
        <v>#N/A</v>
      </c>
      <c r="J148" s="58" t="e">
        <f ca="true">+IF(AND(ISNUMBER(OFFSET('Water Data'!$E$5,0,10*ROW('Water Data'!E142))),'Data Summary'!BY148="Yes"),100-OFFSET('Water Data'!$E$5,0,10*ROW('Water Data'!E142)),NA())</f>
        <v>#N/A</v>
      </c>
      <c r="K148" s="58" t="e">
        <f ca="true">+IF(AND(ISNUMBER(OFFSET('Water Data'!$E$7,0,10*ROW('Water Data'!E142))),'Data Summary'!BZ148="Yes"),OFFSET('Water Data'!$E$7,0,10*ROW('Water Data'!E142)),NA())</f>
        <v>#N/A</v>
      </c>
      <c r="L148" s="58" t="e">
        <f ca="true">+IF(AND(ISNUMBER(OFFSET('Water Data'!$E$10,0,10*ROW('Water Data'!E142))),'Data Summary'!CA148="Yes"),OFFSET('Water Data'!$E$10,0,10*ROW('Water Data'!E142)),NA())</f>
        <v>#N/A</v>
      </c>
      <c r="M148" s="58" t="e">
        <f ca="true">+IF(AND(ISNUMBER(OFFSET('Water Data'!$F$5,0,10*ROW('Water Data'!F142))),'Data Summary'!CB148="Yes"),100-OFFSET('Water Data'!$F$5,0,10*ROW('Water Data'!F142)),NA())</f>
        <v>#N/A</v>
      </c>
      <c r="N148" s="58" t="e">
        <f ca="true">+IF(AND(ISNUMBER(OFFSET('Water Data'!$F$7,0,10*ROW('Water Data'!F142))),'Data Summary'!CC148="Yes"),OFFSET('Water Data'!$F$7,0,10*ROW('Water Data'!F142)),NA())</f>
        <v>#N/A</v>
      </c>
      <c r="O148" s="58" t="e">
        <f ca="true">+IF(AND(ISNUMBER(OFFSET('Water Data'!$F$10,0,10*ROW('Water Data'!F142))),'Data Summary'!CD148="Yes"),OFFSET('Water Data'!$F$10,0,10*ROW('Water Data'!F142)),NA())</f>
        <v>#N/A</v>
      </c>
      <c r="P148" s="58" t="e">
        <f ca="true">+IF(AND(ISNUMBER(OFFSET('Water Data'!$G$5,0,10*ROW('Water Data'!G142))),'Data Summary'!CE148="Yes"),100-OFFSET('Water Data'!$G$5,0,10*ROW('Water Data'!G142)),NA())</f>
        <v>#N/A</v>
      </c>
      <c r="Q148" s="58" t="e">
        <f ca="true">+IF(AND(ISNUMBER(OFFSET('Water Data'!$G$7,0,10*ROW('Water Data'!G142))),'Data Summary'!CF148="Yes"),OFFSET('Water Data'!$G$7,0,10*ROW('Water Data'!G142)),NA())</f>
        <v>#N/A</v>
      </c>
      <c r="R148" s="58" t="e">
        <f ca="true">+IF(AND(ISNUMBER(OFFSET('Water Data'!$G$10,0,10*ROW('Water Data'!G142))),'Data Summary'!CG148="Yes"),OFFSET('Water Data'!$G$10,0,10*ROW('Water Data'!G142)),NA())</f>
        <v>#N/A</v>
      </c>
      <c r="S148" s="58" t="e">
        <f ca="true">+IF(AND(ISNUMBER(OFFSET('Water Data'!$H$5,0,10*ROW('Water Data'!H142))),'Data Summary'!CH148="Yes"),100-OFFSET('Water Data'!$H$5,0,10*ROW('Water Data'!H142)),NA())</f>
        <v>#N/A</v>
      </c>
      <c r="T148" s="58" t="e">
        <f ca="true">+IF(AND(ISNUMBER(OFFSET('Water Data'!$H$7,0,10*ROW('Water Data'!H142))),'Data Summary'!CI148="Yes"),OFFSET('Water Data'!$H$7,0,10*ROW('Water Data'!H142)),NA())</f>
        <v>#N/A</v>
      </c>
      <c r="U148" s="58" t="e">
        <f ca="true">+IF(AND(ISNUMBER(OFFSET('Water Data'!$H$10,0,10*ROW('Water Data'!H142))),'Data Summary'!CJ148="Yes"),OFFSET('Water Data'!$H$10,0,10*ROW('Water Data'!H142)),NA())</f>
        <v>#N/A</v>
      </c>
      <c r="V148" s="104" t="e">
        <f ca="true">+IF(AND(ISNUMBER(OFFSET('Sanitation Data'!$C$5,0,10*ROW('Sanitation Data'!C142))),'Data Summary'!CK148="Yes"),100-OFFSET('Sanitation Data'!$C$5,0,10*ROW('Sanitation Data'!C142)),NA())</f>
        <v>#N/A</v>
      </c>
      <c r="W148" s="104" t="e">
        <f ca="true">+IF(AND(ISNUMBER(OFFSET('Sanitation Data'!$C$7,0,10*ROW('Sanitation Data'!C142))),'Data Summary'!CL148="Yes"),OFFSET('Sanitation Data'!$C$7,0,10*ROW('Sanitation Data'!C142)),NA())</f>
        <v>#N/A</v>
      </c>
      <c r="X148" s="104" t="e">
        <f ca="true">+IF(AND(ISNUMBER(OFFSET('Sanitation Data'!$C$11,0,10*ROW('Sanitation Data'!C142))),'Data Summary'!CM148="Yes"),OFFSET('Sanitation Data'!$C$11,0,10*ROW('Sanitation Data'!C142)),NA())</f>
        <v>#N/A</v>
      </c>
      <c r="Y148" s="104" t="e">
        <f ca="true">+IF(AND(ISNUMBER(OFFSET('Sanitation Data'!$C$12,0,10*ROW('Sanitation Data'!C142))),'Data Summary'!CN148="Yes"),OFFSET('Sanitation Data'!$C$12,0,10*ROW('Sanitation Data'!C142)),NA())</f>
        <v>#N/A</v>
      </c>
      <c r="Z148" s="104" t="e">
        <f ca="true">+IF(AND(ISNUMBER(OFFSET('Sanitation Data'!$C$13,0,10*ROW('Sanitation Data'!C142))),'Data Summary'!CO148="Yes"),OFFSET('Sanitation Data'!$C$13,0,10*ROW('Sanitation Data'!C142)),NA())</f>
        <v>#N/A</v>
      </c>
      <c r="AA148" s="104" t="e">
        <f ca="true">+IF(AND(ISNUMBER(OFFSET('Sanitation Data'!$D$5,0,10*ROW('Sanitation Data'!D142))),'Data Summary'!CP148="Yes"),100-OFFSET('Sanitation Data'!$D$5,0,10*ROW('Sanitation Data'!D142)),NA())</f>
        <v>#N/A</v>
      </c>
      <c r="AB148" s="104" t="e">
        <f ca="true">+IF(AND(ISNUMBER(OFFSET('Sanitation Data'!$D$7,0,10*ROW('Sanitation Data'!D142))),'Data Summary'!CQ148="Yes"),OFFSET('Sanitation Data'!$D$7,0,10*ROW('Sanitation Data'!D142)),NA())</f>
        <v>#N/A</v>
      </c>
      <c r="AC148" s="104" t="e">
        <f ca="true">+IF(AND(ISNUMBER(OFFSET('Sanitation Data'!$D$11,0,10*ROW('Sanitation Data'!D142))),'Data Summary'!CR148="Yes"),OFFSET('Sanitation Data'!$D$11,0,10*ROW('Sanitation Data'!D142)),NA())</f>
        <v>#N/A</v>
      </c>
      <c r="AD148" s="104" t="e">
        <f ca="true">+IF(AND(ISNUMBER(OFFSET('Sanitation Data'!$D$12,0,10*ROW('Sanitation Data'!D142))),'Data Summary'!CS148="Yes"),OFFSET('Sanitation Data'!$D$12,0,10*ROW('Sanitation Data'!D142)),NA())</f>
        <v>#N/A</v>
      </c>
      <c r="AE148" s="104" t="e">
        <f ca="true">+IF(AND(ISNUMBER(OFFSET('Sanitation Data'!$D$13,0,10*ROW('Sanitation Data'!D142))),'Data Summary'!CT148="Yes"),OFFSET('Sanitation Data'!$D$13,0,10*ROW('Sanitation Data'!D142)),NA())</f>
        <v>#N/A</v>
      </c>
      <c r="AF148" s="104" t="e">
        <f ca="true">+IF(AND(ISNUMBER(OFFSET('Sanitation Data'!$E$5,0,10*ROW('Sanitation Data'!E142))),'Data Summary'!CU148="Yes"),100-OFFSET('Sanitation Data'!$E$5,0,10*ROW('Sanitation Data'!E142)),NA())</f>
        <v>#N/A</v>
      </c>
      <c r="AG148" s="104" t="e">
        <f ca="true">+IF(AND(ISNUMBER(OFFSET('Sanitation Data'!$E$7,0,10*ROW('Sanitation Data'!E142))),'Data Summary'!CV148="Yes"),OFFSET('Sanitation Data'!$E$7,0,10*ROW('Sanitation Data'!E142)),NA())</f>
        <v>#N/A</v>
      </c>
      <c r="AH148" s="104" t="e">
        <f ca="true">+IF(AND(ISNUMBER(OFFSET('Sanitation Data'!$E$11,0,10*ROW('Sanitation Data'!E142))),'Data Summary'!CW148="Yes"),OFFSET('Sanitation Data'!$E$11,0,10*ROW('Sanitation Data'!E142)),NA())</f>
        <v>#N/A</v>
      </c>
      <c r="AI148" s="104" t="e">
        <f ca="true">+IF(AND(ISNUMBER(OFFSET('Sanitation Data'!$E$12,0,10*ROW('Sanitation Data'!E142))),'Data Summary'!CX148="Yes"),OFFSET('Sanitation Data'!$E$12,0,10*ROW('Sanitation Data'!E142)),NA())</f>
        <v>#N/A</v>
      </c>
      <c r="AJ148" s="104" t="e">
        <f ca="true">+IF(AND(ISNUMBER(OFFSET('Sanitation Data'!$E$13,0,10*ROW('Sanitation Data'!E142))),'Data Summary'!CY148="Yes"),OFFSET('Sanitation Data'!$E$13,0,10*ROW('Sanitation Data'!E142)),NA())</f>
        <v>#N/A</v>
      </c>
      <c r="AK148" s="104" t="e">
        <f ca="true">+IF(AND(ISNUMBER(OFFSET('Sanitation Data'!$F$5,0,10*ROW('Sanitation Data'!F142))),'Data Summary'!CZ148="Yes"),100-OFFSET('Sanitation Data'!$F$5,0,10*ROW('Sanitation Data'!F142)),NA())</f>
        <v>#N/A</v>
      </c>
      <c r="AL148" s="104" t="e">
        <f ca="true">+IF(AND(ISNUMBER(OFFSET('Sanitation Data'!$F$7,0,10*ROW('Sanitation Data'!F142))),'Data Summary'!DA148="Yes"),OFFSET('Sanitation Data'!$F$7,0,10*ROW('Sanitation Data'!F142)),NA())</f>
        <v>#N/A</v>
      </c>
      <c r="AM148" s="104" t="e">
        <f ca="true">+IF(AND(ISNUMBER(OFFSET('Sanitation Data'!$F$11,0,10*ROW('Sanitation Data'!F142))),'Data Summary'!DB148="Yes"),OFFSET('Sanitation Data'!$F$11,0,10*ROW('Sanitation Data'!F142)),NA())</f>
        <v>#N/A</v>
      </c>
      <c r="AN148" s="104" t="e">
        <f ca="true">+IF(AND(ISNUMBER(OFFSET('Sanitation Data'!$F$12,0,10*ROW('Sanitation Data'!F142))),'Data Summary'!DC148="Yes"),OFFSET('Sanitation Data'!$F$12,0,10*ROW('Sanitation Data'!F142)),NA())</f>
        <v>#N/A</v>
      </c>
      <c r="AO148" s="104" t="e">
        <f ca="true">+IF(AND(ISNUMBER(OFFSET('Sanitation Data'!$F$13,0,10*ROW('Sanitation Data'!F142))),'Data Summary'!DD148="Yes"),OFFSET('Sanitation Data'!$F$13,0,10*ROW('Sanitation Data'!F142)),NA())</f>
        <v>#N/A</v>
      </c>
      <c r="AP148" s="104" t="e">
        <f ca="true">+IF(AND(ISNUMBER(OFFSET('Sanitation Data'!$G$5,0,10*ROW('Sanitation Data'!G142))),'Data Summary'!DE148="Yes"),100-OFFSET('Sanitation Data'!$G$5,0,10*ROW('Sanitation Data'!G142)),NA())</f>
        <v>#N/A</v>
      </c>
      <c r="AQ148" s="104" t="e">
        <f ca="true">+IF(AND(ISNUMBER(OFFSET('Sanitation Data'!$G$7,0,10*ROW('Sanitation Data'!G142))),'Data Summary'!DF148="Yes"),OFFSET('Sanitation Data'!$G$7,0,10*ROW('Sanitation Data'!G142)),NA())</f>
        <v>#N/A</v>
      </c>
      <c r="AR148" s="104" t="e">
        <f ca="true">+IF(AND(ISNUMBER(OFFSET('Sanitation Data'!$G$11,0,10*ROW('Sanitation Data'!G142))),'Data Summary'!DG148="Yes"),OFFSET('Sanitation Data'!$G$11,0,10*ROW('Sanitation Data'!G142)),NA())</f>
        <v>#N/A</v>
      </c>
      <c r="AS148" s="104" t="e">
        <f ca="true">+IF(AND(ISNUMBER(OFFSET('Sanitation Data'!$G$12,0,10*ROW('Sanitation Data'!G142))),'Data Summary'!DH148="Yes"),OFFSET('Sanitation Data'!$G$12,0,10*ROW('Sanitation Data'!G142)),NA())</f>
        <v>#N/A</v>
      </c>
      <c r="AT148" s="104" t="e">
        <f ca="true">+IF(AND(ISNUMBER(OFFSET('Sanitation Data'!$G$13,0,10*ROW('Sanitation Data'!G142))),'Data Summary'!DI148="Yes"),OFFSET('Sanitation Data'!$G$13,0,10*ROW('Sanitation Data'!G142)),NA())</f>
        <v>#N/A</v>
      </c>
      <c r="AU148" s="104" t="e">
        <f ca="true">+IF(AND(ISNUMBER(OFFSET('Sanitation Data'!$H$5,0,10*ROW('Sanitation Data'!H142))),'Data Summary'!DJ148="Yes"),100-OFFSET('Sanitation Data'!$H$5,0,10*ROW('Sanitation Data'!H142)),NA())</f>
        <v>#N/A</v>
      </c>
      <c r="AV148" s="104" t="e">
        <f ca="true">+IF(AND(ISNUMBER(OFFSET('Sanitation Data'!$H$7,0,10*ROW('Sanitation Data'!H142))),'Data Summary'!DK148="Yes"),OFFSET('Sanitation Data'!$H$7,0,10*ROW('Sanitation Data'!H142)),NA())</f>
        <v>#N/A</v>
      </c>
      <c r="AW148" s="104" t="e">
        <f ca="true">+IF(AND(ISNUMBER(OFFSET('Sanitation Data'!$H$11,0,10*ROW('Sanitation Data'!H142))),'Data Summary'!DL148="Yes"),OFFSET('Sanitation Data'!$H$11,0,10*ROW('Sanitation Data'!H142)),NA())</f>
        <v>#N/A</v>
      </c>
      <c r="AX148" s="104" t="e">
        <f ca="true">+IF(AND(ISNUMBER(OFFSET('Sanitation Data'!$H$12,0,10*ROW('Sanitation Data'!H142))),'Data Summary'!DM148="Yes"),OFFSET('Sanitation Data'!$H$12,0,10*ROW('Sanitation Data'!H142)),NA())</f>
        <v>#N/A</v>
      </c>
      <c r="AY148" s="104" t="e">
        <f ca="true">+IF(AND(ISNUMBER(OFFSET('Sanitation Data'!$H$13,0,10*ROW('Sanitation Data'!H142))),'Data Summary'!DN148="Yes"),OFFSET('Sanitation Data'!$H$13,0,10*ROW('Sanitation Data'!H142)),NA())</f>
        <v>#N/A</v>
      </c>
      <c r="AZ148" s="109" t="e">
        <f ca="true">+IF(AND(ISNUMBER(OFFSET('Hygiene Data'!$C$6,0,10*ROW('Hygiene Data'!C142))),'Data Summary'!DO148="Yes"),OFFSET('Hygiene Data'!$C$6,0,10*ROW('Hygiene Data'!C142)),NA())</f>
        <v>#N/A</v>
      </c>
      <c r="BA148" s="109" t="e">
        <f ca="true">+IF(AND(ISNUMBER(OFFSET('Hygiene Data'!$C$8,0,10*ROW('Hygiene Data'!C142))),'Data Summary'!DP148="Yes"),OFFSET('Hygiene Data'!$C$8,0,10*ROW('Hygiene Data'!C142)),NA())</f>
        <v>#N/A</v>
      </c>
      <c r="BB148" s="109" t="e">
        <f ca="true">+IF(AND(ISNUMBER(OFFSET('Hygiene Data'!$C$10,0,10*ROW('Hygiene Data'!C142))),'Data Summary'!DQ148="Yes"),OFFSET('Hygiene Data'!$C$10,0,10*ROW('Hygiene Data'!C142)),NA())</f>
        <v>#N/A</v>
      </c>
      <c r="BC148" s="109" t="e">
        <f ca="true">+IF(AND(ISNUMBER(OFFSET('Hygiene Data'!$D$6,0,10*ROW('Hygiene Data'!D142))),'Data Summary'!DR148="Yes"),OFFSET('Hygiene Data'!$D$6,0,10*ROW('Hygiene Data'!D142)),NA())</f>
        <v>#N/A</v>
      </c>
      <c r="BD148" s="109" t="e">
        <f ca="true">+IF(AND(ISNUMBER(OFFSET('Hygiene Data'!$D$8,0,10*ROW('Hygiene Data'!D142))),'Data Summary'!DS148="Yes"),OFFSET('Hygiene Data'!$D$8,0,10*ROW('Hygiene Data'!D142)),NA())</f>
        <v>#N/A</v>
      </c>
      <c r="BE148" s="109" t="e">
        <f ca="true">+IF(AND(ISNUMBER(OFFSET('Hygiene Data'!$D$10,0,10*ROW('Hygiene Data'!D142))),'Data Summary'!DT148="Yes"),OFFSET('Hygiene Data'!$D$10,0,10*ROW('Hygiene Data'!D142)),NA())</f>
        <v>#N/A</v>
      </c>
      <c r="BF148" s="109" t="e">
        <f ca="true">+IF(AND(ISNUMBER(OFFSET('Hygiene Data'!$E$6,0,10*ROW('Hygiene Data'!E142))),'Data Summary'!DU148="Yes"),OFFSET('Hygiene Data'!$E$6,0,10*ROW('Hygiene Data'!E142)),NA())</f>
        <v>#N/A</v>
      </c>
      <c r="BG148" s="109" t="e">
        <f ca="true">+IF(AND(ISNUMBER(OFFSET('Hygiene Data'!$E$8,0,10*ROW('Hygiene Data'!E142))),'Data Summary'!DV148="Yes"),OFFSET('Hygiene Data'!$E$8,0,10*ROW('Hygiene Data'!E142)),NA())</f>
        <v>#N/A</v>
      </c>
      <c r="BH148" s="109" t="e">
        <f ca="true">+IF(AND(ISNUMBER(OFFSET('Hygiene Data'!$E$10,0,10*ROW('Hygiene Data'!E142))),'Data Summary'!DW148="Yes"),OFFSET('Hygiene Data'!$E$10,0,10*ROW('Hygiene Data'!E142)),NA())</f>
        <v>#N/A</v>
      </c>
      <c r="BI148" s="109" t="e">
        <f ca="true">+IF(AND(ISNUMBER(OFFSET('Hygiene Data'!$F$6,0,10*ROW('Hygiene Data'!F142))),'Data Summary'!DX148="Yes"),OFFSET('Hygiene Data'!$F$6,0,10*ROW('Hygiene Data'!F142)),NA())</f>
        <v>#N/A</v>
      </c>
      <c r="BJ148" s="109" t="e">
        <f ca="true">+IF(AND(ISNUMBER(OFFSET('Hygiene Data'!$F$8,0,10*ROW('Hygiene Data'!F142))),'Data Summary'!DY148="Yes"),OFFSET('Hygiene Data'!$F$8,0,10*ROW('Hygiene Data'!F142)),NA())</f>
        <v>#N/A</v>
      </c>
      <c r="BK148" s="109" t="e">
        <f ca="true">+IF(AND(ISNUMBER(OFFSET('Hygiene Data'!$F$10,0,10*ROW('Hygiene Data'!F142))),'Data Summary'!DZ148="Yes"),OFFSET('Hygiene Data'!$F$10,0,10*ROW('Hygiene Data'!F142)),NA())</f>
        <v>#N/A</v>
      </c>
      <c r="BL148" s="109" t="e">
        <f ca="true">+IF(AND(ISNUMBER(OFFSET('Hygiene Data'!$G$6,0,10*ROW('Hygiene Data'!G142))),'Data Summary'!EA148="Yes"),OFFSET('Hygiene Data'!$G$6,0,10*ROW('Hygiene Data'!G142)),NA())</f>
        <v>#N/A</v>
      </c>
      <c r="BM148" s="109" t="e">
        <f ca="true">+IF(AND(ISNUMBER(OFFSET('Hygiene Data'!$G$8,0,10*ROW('Hygiene Data'!G142))),'Data Summary'!EB148="Yes"),OFFSET('Hygiene Data'!$G$8,0,10*ROW('Hygiene Data'!G142)),NA())</f>
        <v>#N/A</v>
      </c>
      <c r="BN148" s="109" t="e">
        <f ca="true">+IF(AND(ISNUMBER(OFFSET('Hygiene Data'!$G$10,0,10*ROW('Hygiene Data'!G142))),'Data Summary'!EC148="Yes"),OFFSET('Hygiene Data'!$G$10,0,10*ROW('Hygiene Data'!G142)),NA())</f>
        <v>#N/A</v>
      </c>
      <c r="BO148" s="109" t="e">
        <f ca="true">+IF(AND(ISNUMBER(OFFSET('Hygiene Data'!$H$6,0,10*ROW('Hygiene Data'!H142))),'Data Summary'!ED148="Yes"),OFFSET('Hygiene Data'!$H$6,0,10*ROW('Hygiene Data'!H142)),NA())</f>
        <v>#N/A</v>
      </c>
      <c r="BP148" s="109" t="e">
        <f ca="true">+IF(AND(ISNUMBER(OFFSET('Hygiene Data'!$H$8,0,10*ROW('Hygiene Data'!H142))),'Data Summary'!EE148="Yes"),OFFSET('Hygiene Data'!$H$8,0,10*ROW('Hygiene Data'!H142)),NA())</f>
        <v>#N/A</v>
      </c>
      <c r="BQ148" s="109" t="e">
        <f ca="true">+IF(AND(ISNUMBER(OFFSET('Hygiene Data'!$H$10,0,10*ROW('Hygiene Data'!H142))),'Data Summary'!EF148="Yes"),OFFSET('Hygiene Data'!$H$10,0,10*ROW('Hygiene Data'!H142)),NA())</f>
        <v>#N/A</v>
      </c>
    </row>
    <row r="149" x14ac:dyDescent="0.2">
      <c r="A149" s="57" t="e">
        <f ca="true">+IF(OFFSET('Water Data'!$B$1,0,10*ROW('Water Data'!B143))="",NA(),OFFSET('Water Data'!$B$1,0,10*ROW('Water Data'!B143)))</f>
        <v>#N/A</v>
      </c>
      <c r="B149" s="57" t="e">
        <f ca="true">+IF(OFFSET('Water Data'!$A$3,0,10*ROW('Water Data'!A146))="",NA(),OFFSET('Water Data'!$A$3,0,10*ROW('Water Data'!A146)))</f>
        <v>#N/A</v>
      </c>
      <c r="C149" s="57" t="e">
        <f ca="true">+IF(OFFSET('Water Data'!$C$3,0,10*ROW('Water Data'!C146))="",NA(),OFFSET('Water Data'!$C$3,0,10*ROW('Water Data'!C146)))</f>
        <v>#N/A</v>
      </c>
      <c r="D149" s="58" t="e">
        <f ca="true">+IF(AND(ISNUMBER(OFFSET('Water Data'!$C$5,0,10*ROW('Water Data'!C143))),'Data Summary'!BS149="Yes"),100-OFFSET('Water Data'!$C$5,0,10*ROW('Water Data'!C143)),NA())</f>
        <v>#N/A</v>
      </c>
      <c r="E149" s="58" t="e">
        <f ca="true">+IF(AND(ISNUMBER(OFFSET('Water Data'!$C$7,0,10*ROW('Water Data'!C143))),'Data Summary'!BT149="Yes"),OFFSET('Water Data'!$C$7,0,10*ROW('Water Data'!C143)),NA())</f>
        <v>#N/A</v>
      </c>
      <c r="F149" s="58" t="e">
        <f ca="true">+IF(AND(ISNUMBER(OFFSET('Water Data'!$C$10,0,10*ROW('Water Data'!C143))),'Data Summary'!BU149="Yes"),OFFSET('Water Data'!$C$10,0,10*ROW('Water Data'!C143)),NA())</f>
        <v>#N/A</v>
      </c>
      <c r="G149" s="58" t="e">
        <f ca="true">+IF(AND(ISNUMBER(OFFSET('Water Data'!$D$5,0,10*ROW('Water Data'!D143))),'Data Summary'!BV149="Yes"),100-OFFSET('Water Data'!$D$5,0,10*ROW('Water Data'!D143)),NA())</f>
        <v>#N/A</v>
      </c>
      <c r="H149" s="58" t="e">
        <f ca="true">+IF(AND(ISNUMBER(OFFSET('Water Data'!$D$7,0,10*ROW('Water Data'!D143))),'Data Summary'!BW149="Yes"),OFFSET('Water Data'!$D$7,0,10*ROW('Water Data'!D143)),NA())</f>
        <v>#N/A</v>
      </c>
      <c r="I149" s="58" t="e">
        <f ca="true">+IF(AND(ISNUMBER(OFFSET('Water Data'!$D$10,0,10*ROW('Water Data'!D143))),'Data Summary'!BX149="Yes"),OFFSET('Water Data'!$D$10,0,10*ROW('Water Data'!D143)),NA())</f>
        <v>#N/A</v>
      </c>
      <c r="J149" s="58" t="e">
        <f ca="true">+IF(AND(ISNUMBER(OFFSET('Water Data'!$E$5,0,10*ROW('Water Data'!E143))),'Data Summary'!BY149="Yes"),100-OFFSET('Water Data'!$E$5,0,10*ROW('Water Data'!E143)),NA())</f>
        <v>#N/A</v>
      </c>
      <c r="K149" s="58" t="e">
        <f ca="true">+IF(AND(ISNUMBER(OFFSET('Water Data'!$E$7,0,10*ROW('Water Data'!E143))),'Data Summary'!BZ149="Yes"),OFFSET('Water Data'!$E$7,0,10*ROW('Water Data'!E143)),NA())</f>
        <v>#N/A</v>
      </c>
      <c r="L149" s="58" t="e">
        <f ca="true">+IF(AND(ISNUMBER(OFFSET('Water Data'!$E$10,0,10*ROW('Water Data'!E143))),'Data Summary'!CA149="Yes"),OFFSET('Water Data'!$E$10,0,10*ROW('Water Data'!E143)),NA())</f>
        <v>#N/A</v>
      </c>
      <c r="M149" s="58" t="e">
        <f ca="true">+IF(AND(ISNUMBER(OFFSET('Water Data'!$F$5,0,10*ROW('Water Data'!F143))),'Data Summary'!CB149="Yes"),100-OFFSET('Water Data'!$F$5,0,10*ROW('Water Data'!F143)),NA())</f>
        <v>#N/A</v>
      </c>
      <c r="N149" s="58" t="e">
        <f ca="true">+IF(AND(ISNUMBER(OFFSET('Water Data'!$F$7,0,10*ROW('Water Data'!F143))),'Data Summary'!CC149="Yes"),OFFSET('Water Data'!$F$7,0,10*ROW('Water Data'!F143)),NA())</f>
        <v>#N/A</v>
      </c>
      <c r="O149" s="58" t="e">
        <f ca="true">+IF(AND(ISNUMBER(OFFSET('Water Data'!$F$10,0,10*ROW('Water Data'!F143))),'Data Summary'!CD149="Yes"),OFFSET('Water Data'!$F$10,0,10*ROW('Water Data'!F143)),NA())</f>
        <v>#N/A</v>
      </c>
      <c r="P149" s="58" t="e">
        <f ca="true">+IF(AND(ISNUMBER(OFFSET('Water Data'!$G$5,0,10*ROW('Water Data'!G143))),'Data Summary'!CE149="Yes"),100-OFFSET('Water Data'!$G$5,0,10*ROW('Water Data'!G143)),NA())</f>
        <v>#N/A</v>
      </c>
      <c r="Q149" s="58" t="e">
        <f ca="true">+IF(AND(ISNUMBER(OFFSET('Water Data'!$G$7,0,10*ROW('Water Data'!G143))),'Data Summary'!CF149="Yes"),OFFSET('Water Data'!$G$7,0,10*ROW('Water Data'!G143)),NA())</f>
        <v>#N/A</v>
      </c>
      <c r="R149" s="58" t="e">
        <f ca="true">+IF(AND(ISNUMBER(OFFSET('Water Data'!$G$10,0,10*ROW('Water Data'!G143))),'Data Summary'!CG149="Yes"),OFFSET('Water Data'!$G$10,0,10*ROW('Water Data'!G143)),NA())</f>
        <v>#N/A</v>
      </c>
      <c r="S149" s="58" t="e">
        <f ca="true">+IF(AND(ISNUMBER(OFFSET('Water Data'!$H$5,0,10*ROW('Water Data'!H143))),'Data Summary'!CH149="Yes"),100-OFFSET('Water Data'!$H$5,0,10*ROW('Water Data'!H143)),NA())</f>
        <v>#N/A</v>
      </c>
      <c r="T149" s="58" t="e">
        <f ca="true">+IF(AND(ISNUMBER(OFFSET('Water Data'!$H$7,0,10*ROW('Water Data'!H143))),'Data Summary'!CI149="Yes"),OFFSET('Water Data'!$H$7,0,10*ROW('Water Data'!H143)),NA())</f>
        <v>#N/A</v>
      </c>
      <c r="U149" s="58" t="e">
        <f ca="true">+IF(AND(ISNUMBER(OFFSET('Water Data'!$H$10,0,10*ROW('Water Data'!H143))),'Data Summary'!CJ149="Yes"),OFFSET('Water Data'!$H$10,0,10*ROW('Water Data'!H143)),NA())</f>
        <v>#N/A</v>
      </c>
      <c r="V149" s="104" t="e">
        <f ca="true">+IF(AND(ISNUMBER(OFFSET('Sanitation Data'!$C$5,0,10*ROW('Sanitation Data'!C143))),'Data Summary'!CK149="Yes"),100-OFFSET('Sanitation Data'!$C$5,0,10*ROW('Sanitation Data'!C143)),NA())</f>
        <v>#N/A</v>
      </c>
      <c r="W149" s="104" t="e">
        <f ca="true">+IF(AND(ISNUMBER(OFFSET('Sanitation Data'!$C$7,0,10*ROW('Sanitation Data'!C143))),'Data Summary'!CL149="Yes"),OFFSET('Sanitation Data'!$C$7,0,10*ROW('Sanitation Data'!C143)),NA())</f>
        <v>#N/A</v>
      </c>
      <c r="X149" s="104" t="e">
        <f ca="true">+IF(AND(ISNUMBER(OFFSET('Sanitation Data'!$C$11,0,10*ROW('Sanitation Data'!C143))),'Data Summary'!CM149="Yes"),OFFSET('Sanitation Data'!$C$11,0,10*ROW('Sanitation Data'!C143)),NA())</f>
        <v>#N/A</v>
      </c>
      <c r="Y149" s="104" t="e">
        <f ca="true">+IF(AND(ISNUMBER(OFFSET('Sanitation Data'!$C$12,0,10*ROW('Sanitation Data'!C143))),'Data Summary'!CN149="Yes"),OFFSET('Sanitation Data'!$C$12,0,10*ROW('Sanitation Data'!C143)),NA())</f>
        <v>#N/A</v>
      </c>
      <c r="Z149" s="104" t="e">
        <f ca="true">+IF(AND(ISNUMBER(OFFSET('Sanitation Data'!$C$13,0,10*ROW('Sanitation Data'!C143))),'Data Summary'!CO149="Yes"),OFFSET('Sanitation Data'!$C$13,0,10*ROW('Sanitation Data'!C143)),NA())</f>
        <v>#N/A</v>
      </c>
      <c r="AA149" s="104" t="e">
        <f ca="true">+IF(AND(ISNUMBER(OFFSET('Sanitation Data'!$D$5,0,10*ROW('Sanitation Data'!D143))),'Data Summary'!CP149="Yes"),100-OFFSET('Sanitation Data'!$D$5,0,10*ROW('Sanitation Data'!D143)),NA())</f>
        <v>#N/A</v>
      </c>
      <c r="AB149" s="104" t="e">
        <f ca="true">+IF(AND(ISNUMBER(OFFSET('Sanitation Data'!$D$7,0,10*ROW('Sanitation Data'!D143))),'Data Summary'!CQ149="Yes"),OFFSET('Sanitation Data'!$D$7,0,10*ROW('Sanitation Data'!D143)),NA())</f>
        <v>#N/A</v>
      </c>
      <c r="AC149" s="104" t="e">
        <f ca="true">+IF(AND(ISNUMBER(OFFSET('Sanitation Data'!$D$11,0,10*ROW('Sanitation Data'!D143))),'Data Summary'!CR149="Yes"),OFFSET('Sanitation Data'!$D$11,0,10*ROW('Sanitation Data'!D143)),NA())</f>
        <v>#N/A</v>
      </c>
      <c r="AD149" s="104" t="e">
        <f ca="true">+IF(AND(ISNUMBER(OFFSET('Sanitation Data'!$D$12,0,10*ROW('Sanitation Data'!D143))),'Data Summary'!CS149="Yes"),OFFSET('Sanitation Data'!$D$12,0,10*ROW('Sanitation Data'!D143)),NA())</f>
        <v>#N/A</v>
      </c>
      <c r="AE149" s="104" t="e">
        <f ca="true">+IF(AND(ISNUMBER(OFFSET('Sanitation Data'!$D$13,0,10*ROW('Sanitation Data'!D143))),'Data Summary'!CT149="Yes"),OFFSET('Sanitation Data'!$D$13,0,10*ROW('Sanitation Data'!D143)),NA())</f>
        <v>#N/A</v>
      </c>
      <c r="AF149" s="104" t="e">
        <f ca="true">+IF(AND(ISNUMBER(OFFSET('Sanitation Data'!$E$5,0,10*ROW('Sanitation Data'!E143))),'Data Summary'!CU149="Yes"),100-OFFSET('Sanitation Data'!$E$5,0,10*ROW('Sanitation Data'!E143)),NA())</f>
        <v>#N/A</v>
      </c>
      <c r="AG149" s="104" t="e">
        <f ca="true">+IF(AND(ISNUMBER(OFFSET('Sanitation Data'!$E$7,0,10*ROW('Sanitation Data'!E143))),'Data Summary'!CV149="Yes"),OFFSET('Sanitation Data'!$E$7,0,10*ROW('Sanitation Data'!E143)),NA())</f>
        <v>#N/A</v>
      </c>
      <c r="AH149" s="104" t="e">
        <f ca="true">+IF(AND(ISNUMBER(OFFSET('Sanitation Data'!$E$11,0,10*ROW('Sanitation Data'!E143))),'Data Summary'!CW149="Yes"),OFFSET('Sanitation Data'!$E$11,0,10*ROW('Sanitation Data'!E143)),NA())</f>
        <v>#N/A</v>
      </c>
      <c r="AI149" s="104" t="e">
        <f ca="true">+IF(AND(ISNUMBER(OFFSET('Sanitation Data'!$E$12,0,10*ROW('Sanitation Data'!E143))),'Data Summary'!CX149="Yes"),OFFSET('Sanitation Data'!$E$12,0,10*ROW('Sanitation Data'!E143)),NA())</f>
        <v>#N/A</v>
      </c>
      <c r="AJ149" s="104" t="e">
        <f ca="true">+IF(AND(ISNUMBER(OFFSET('Sanitation Data'!$E$13,0,10*ROW('Sanitation Data'!E143))),'Data Summary'!CY149="Yes"),OFFSET('Sanitation Data'!$E$13,0,10*ROW('Sanitation Data'!E143)),NA())</f>
        <v>#N/A</v>
      </c>
      <c r="AK149" s="104" t="e">
        <f ca="true">+IF(AND(ISNUMBER(OFFSET('Sanitation Data'!$F$5,0,10*ROW('Sanitation Data'!F143))),'Data Summary'!CZ149="Yes"),100-OFFSET('Sanitation Data'!$F$5,0,10*ROW('Sanitation Data'!F143)),NA())</f>
        <v>#N/A</v>
      </c>
      <c r="AL149" s="104" t="e">
        <f ca="true">+IF(AND(ISNUMBER(OFFSET('Sanitation Data'!$F$7,0,10*ROW('Sanitation Data'!F143))),'Data Summary'!DA149="Yes"),OFFSET('Sanitation Data'!$F$7,0,10*ROW('Sanitation Data'!F143)),NA())</f>
        <v>#N/A</v>
      </c>
      <c r="AM149" s="104" t="e">
        <f ca="true">+IF(AND(ISNUMBER(OFFSET('Sanitation Data'!$F$11,0,10*ROW('Sanitation Data'!F143))),'Data Summary'!DB149="Yes"),OFFSET('Sanitation Data'!$F$11,0,10*ROW('Sanitation Data'!F143)),NA())</f>
        <v>#N/A</v>
      </c>
      <c r="AN149" s="104" t="e">
        <f ca="true">+IF(AND(ISNUMBER(OFFSET('Sanitation Data'!$F$12,0,10*ROW('Sanitation Data'!F143))),'Data Summary'!DC149="Yes"),OFFSET('Sanitation Data'!$F$12,0,10*ROW('Sanitation Data'!F143)),NA())</f>
        <v>#N/A</v>
      </c>
      <c r="AO149" s="104" t="e">
        <f ca="true">+IF(AND(ISNUMBER(OFFSET('Sanitation Data'!$F$13,0,10*ROW('Sanitation Data'!F143))),'Data Summary'!DD149="Yes"),OFFSET('Sanitation Data'!$F$13,0,10*ROW('Sanitation Data'!F143)),NA())</f>
        <v>#N/A</v>
      </c>
      <c r="AP149" s="104" t="e">
        <f ca="true">+IF(AND(ISNUMBER(OFFSET('Sanitation Data'!$G$5,0,10*ROW('Sanitation Data'!G143))),'Data Summary'!DE149="Yes"),100-OFFSET('Sanitation Data'!$G$5,0,10*ROW('Sanitation Data'!G143)),NA())</f>
        <v>#N/A</v>
      </c>
      <c r="AQ149" s="104" t="e">
        <f ca="true">+IF(AND(ISNUMBER(OFFSET('Sanitation Data'!$G$7,0,10*ROW('Sanitation Data'!G143))),'Data Summary'!DF149="Yes"),OFFSET('Sanitation Data'!$G$7,0,10*ROW('Sanitation Data'!G143)),NA())</f>
        <v>#N/A</v>
      </c>
      <c r="AR149" s="104" t="e">
        <f ca="true">+IF(AND(ISNUMBER(OFFSET('Sanitation Data'!$G$11,0,10*ROW('Sanitation Data'!G143))),'Data Summary'!DG149="Yes"),OFFSET('Sanitation Data'!$G$11,0,10*ROW('Sanitation Data'!G143)),NA())</f>
        <v>#N/A</v>
      </c>
      <c r="AS149" s="104" t="e">
        <f ca="true">+IF(AND(ISNUMBER(OFFSET('Sanitation Data'!$G$12,0,10*ROW('Sanitation Data'!G143))),'Data Summary'!DH149="Yes"),OFFSET('Sanitation Data'!$G$12,0,10*ROW('Sanitation Data'!G143)),NA())</f>
        <v>#N/A</v>
      </c>
      <c r="AT149" s="104" t="e">
        <f ca="true">+IF(AND(ISNUMBER(OFFSET('Sanitation Data'!$G$13,0,10*ROW('Sanitation Data'!G143))),'Data Summary'!DI149="Yes"),OFFSET('Sanitation Data'!$G$13,0,10*ROW('Sanitation Data'!G143)),NA())</f>
        <v>#N/A</v>
      </c>
      <c r="AU149" s="104" t="e">
        <f ca="true">+IF(AND(ISNUMBER(OFFSET('Sanitation Data'!$H$5,0,10*ROW('Sanitation Data'!H143))),'Data Summary'!DJ149="Yes"),100-OFFSET('Sanitation Data'!$H$5,0,10*ROW('Sanitation Data'!H143)),NA())</f>
        <v>#N/A</v>
      </c>
      <c r="AV149" s="104" t="e">
        <f ca="true">+IF(AND(ISNUMBER(OFFSET('Sanitation Data'!$H$7,0,10*ROW('Sanitation Data'!H143))),'Data Summary'!DK149="Yes"),OFFSET('Sanitation Data'!$H$7,0,10*ROW('Sanitation Data'!H143)),NA())</f>
        <v>#N/A</v>
      </c>
      <c r="AW149" s="104" t="e">
        <f ca="true">+IF(AND(ISNUMBER(OFFSET('Sanitation Data'!$H$11,0,10*ROW('Sanitation Data'!H143))),'Data Summary'!DL149="Yes"),OFFSET('Sanitation Data'!$H$11,0,10*ROW('Sanitation Data'!H143)),NA())</f>
        <v>#N/A</v>
      </c>
      <c r="AX149" s="104" t="e">
        <f ca="true">+IF(AND(ISNUMBER(OFFSET('Sanitation Data'!$H$12,0,10*ROW('Sanitation Data'!H143))),'Data Summary'!DM149="Yes"),OFFSET('Sanitation Data'!$H$12,0,10*ROW('Sanitation Data'!H143)),NA())</f>
        <v>#N/A</v>
      </c>
      <c r="AY149" s="104" t="e">
        <f ca="true">+IF(AND(ISNUMBER(OFFSET('Sanitation Data'!$H$13,0,10*ROW('Sanitation Data'!H143))),'Data Summary'!DN149="Yes"),OFFSET('Sanitation Data'!$H$13,0,10*ROW('Sanitation Data'!H143)),NA())</f>
        <v>#N/A</v>
      </c>
      <c r="AZ149" s="109" t="e">
        <f ca="true">+IF(AND(ISNUMBER(OFFSET('Hygiene Data'!$C$6,0,10*ROW('Hygiene Data'!C143))),'Data Summary'!DO149="Yes"),OFFSET('Hygiene Data'!$C$6,0,10*ROW('Hygiene Data'!C143)),NA())</f>
        <v>#N/A</v>
      </c>
      <c r="BA149" s="109" t="e">
        <f ca="true">+IF(AND(ISNUMBER(OFFSET('Hygiene Data'!$C$8,0,10*ROW('Hygiene Data'!C143))),'Data Summary'!DP149="Yes"),OFFSET('Hygiene Data'!$C$8,0,10*ROW('Hygiene Data'!C143)),NA())</f>
        <v>#N/A</v>
      </c>
      <c r="BB149" s="109" t="e">
        <f ca="true">+IF(AND(ISNUMBER(OFFSET('Hygiene Data'!$C$10,0,10*ROW('Hygiene Data'!C143))),'Data Summary'!DQ149="Yes"),OFFSET('Hygiene Data'!$C$10,0,10*ROW('Hygiene Data'!C143)),NA())</f>
        <v>#N/A</v>
      </c>
      <c r="BC149" s="109" t="e">
        <f ca="true">+IF(AND(ISNUMBER(OFFSET('Hygiene Data'!$D$6,0,10*ROW('Hygiene Data'!D143))),'Data Summary'!DR149="Yes"),OFFSET('Hygiene Data'!$D$6,0,10*ROW('Hygiene Data'!D143)),NA())</f>
        <v>#N/A</v>
      </c>
      <c r="BD149" s="109" t="e">
        <f ca="true">+IF(AND(ISNUMBER(OFFSET('Hygiene Data'!$D$8,0,10*ROW('Hygiene Data'!D143))),'Data Summary'!DS149="Yes"),OFFSET('Hygiene Data'!$D$8,0,10*ROW('Hygiene Data'!D143)),NA())</f>
        <v>#N/A</v>
      </c>
      <c r="BE149" s="109" t="e">
        <f ca="true">+IF(AND(ISNUMBER(OFFSET('Hygiene Data'!$D$10,0,10*ROW('Hygiene Data'!D143))),'Data Summary'!DT149="Yes"),OFFSET('Hygiene Data'!$D$10,0,10*ROW('Hygiene Data'!D143)),NA())</f>
        <v>#N/A</v>
      </c>
      <c r="BF149" s="109" t="e">
        <f ca="true">+IF(AND(ISNUMBER(OFFSET('Hygiene Data'!$E$6,0,10*ROW('Hygiene Data'!E143))),'Data Summary'!DU149="Yes"),OFFSET('Hygiene Data'!$E$6,0,10*ROW('Hygiene Data'!E143)),NA())</f>
        <v>#N/A</v>
      </c>
      <c r="BG149" s="109" t="e">
        <f ca="true">+IF(AND(ISNUMBER(OFFSET('Hygiene Data'!$E$8,0,10*ROW('Hygiene Data'!E143))),'Data Summary'!DV149="Yes"),OFFSET('Hygiene Data'!$E$8,0,10*ROW('Hygiene Data'!E143)),NA())</f>
        <v>#N/A</v>
      </c>
      <c r="BH149" s="109" t="e">
        <f ca="true">+IF(AND(ISNUMBER(OFFSET('Hygiene Data'!$E$10,0,10*ROW('Hygiene Data'!E143))),'Data Summary'!DW149="Yes"),OFFSET('Hygiene Data'!$E$10,0,10*ROW('Hygiene Data'!E143)),NA())</f>
        <v>#N/A</v>
      </c>
      <c r="BI149" s="109" t="e">
        <f ca="true">+IF(AND(ISNUMBER(OFFSET('Hygiene Data'!$F$6,0,10*ROW('Hygiene Data'!F143))),'Data Summary'!DX149="Yes"),OFFSET('Hygiene Data'!$F$6,0,10*ROW('Hygiene Data'!F143)),NA())</f>
        <v>#N/A</v>
      </c>
      <c r="BJ149" s="109" t="e">
        <f ca="true">+IF(AND(ISNUMBER(OFFSET('Hygiene Data'!$F$8,0,10*ROW('Hygiene Data'!F143))),'Data Summary'!DY149="Yes"),OFFSET('Hygiene Data'!$F$8,0,10*ROW('Hygiene Data'!F143)),NA())</f>
        <v>#N/A</v>
      </c>
      <c r="BK149" s="109" t="e">
        <f ca="true">+IF(AND(ISNUMBER(OFFSET('Hygiene Data'!$F$10,0,10*ROW('Hygiene Data'!F143))),'Data Summary'!DZ149="Yes"),OFFSET('Hygiene Data'!$F$10,0,10*ROW('Hygiene Data'!F143)),NA())</f>
        <v>#N/A</v>
      </c>
      <c r="BL149" s="109" t="e">
        <f ca="true">+IF(AND(ISNUMBER(OFFSET('Hygiene Data'!$G$6,0,10*ROW('Hygiene Data'!G143))),'Data Summary'!EA149="Yes"),OFFSET('Hygiene Data'!$G$6,0,10*ROW('Hygiene Data'!G143)),NA())</f>
        <v>#N/A</v>
      </c>
      <c r="BM149" s="109" t="e">
        <f ca="true">+IF(AND(ISNUMBER(OFFSET('Hygiene Data'!$G$8,0,10*ROW('Hygiene Data'!G143))),'Data Summary'!EB149="Yes"),OFFSET('Hygiene Data'!$G$8,0,10*ROW('Hygiene Data'!G143)),NA())</f>
        <v>#N/A</v>
      </c>
      <c r="BN149" s="109" t="e">
        <f ca="true">+IF(AND(ISNUMBER(OFFSET('Hygiene Data'!$G$10,0,10*ROW('Hygiene Data'!G143))),'Data Summary'!EC149="Yes"),OFFSET('Hygiene Data'!$G$10,0,10*ROW('Hygiene Data'!G143)),NA())</f>
        <v>#N/A</v>
      </c>
      <c r="BO149" s="109" t="e">
        <f ca="true">+IF(AND(ISNUMBER(OFFSET('Hygiene Data'!$H$6,0,10*ROW('Hygiene Data'!H143))),'Data Summary'!ED149="Yes"),OFFSET('Hygiene Data'!$H$6,0,10*ROW('Hygiene Data'!H143)),NA())</f>
        <v>#N/A</v>
      </c>
      <c r="BP149" s="109" t="e">
        <f ca="true">+IF(AND(ISNUMBER(OFFSET('Hygiene Data'!$H$8,0,10*ROW('Hygiene Data'!H143))),'Data Summary'!EE149="Yes"),OFFSET('Hygiene Data'!$H$8,0,10*ROW('Hygiene Data'!H143)),NA())</f>
        <v>#N/A</v>
      </c>
      <c r="BQ149" s="109" t="e">
        <f ca="true">+IF(AND(ISNUMBER(OFFSET('Hygiene Data'!$H$10,0,10*ROW('Hygiene Data'!H143))),'Data Summary'!EF149="Yes"),OFFSET('Hygiene Data'!$H$10,0,10*ROW('Hygiene Data'!H143)),NA())</f>
        <v>#N/A</v>
      </c>
    </row>
    <row r="150" x14ac:dyDescent="0.2">
      <c r="A150" s="57" t="e">
        <f ca="true">+IF(OFFSET('Water Data'!$B$1,0,10*ROW('Water Data'!B144))="",NA(),OFFSET('Water Data'!$B$1,0,10*ROW('Water Data'!B144)))</f>
        <v>#N/A</v>
      </c>
      <c r="B150" s="57" t="e">
        <f ca="true">+IF(OFFSET('Water Data'!$A$3,0,10*ROW('Water Data'!A147))="",NA(),OFFSET('Water Data'!$A$3,0,10*ROW('Water Data'!A147)))</f>
        <v>#N/A</v>
      </c>
      <c r="C150" s="57" t="e">
        <f ca="true">+IF(OFFSET('Water Data'!$C$3,0,10*ROW('Water Data'!C147))="",NA(),OFFSET('Water Data'!$C$3,0,10*ROW('Water Data'!C147)))</f>
        <v>#N/A</v>
      </c>
      <c r="D150" s="58" t="e">
        <f ca="true">+IF(AND(ISNUMBER(OFFSET('Water Data'!$C$5,0,10*ROW('Water Data'!C144))),'Data Summary'!BS150="Yes"),100-OFFSET('Water Data'!$C$5,0,10*ROW('Water Data'!C144)),NA())</f>
        <v>#N/A</v>
      </c>
      <c r="E150" s="58" t="e">
        <f ca="true">+IF(AND(ISNUMBER(OFFSET('Water Data'!$C$7,0,10*ROW('Water Data'!C144))),'Data Summary'!BT150="Yes"),OFFSET('Water Data'!$C$7,0,10*ROW('Water Data'!C144)),NA())</f>
        <v>#N/A</v>
      </c>
      <c r="F150" s="58" t="e">
        <f ca="true">+IF(AND(ISNUMBER(OFFSET('Water Data'!$C$10,0,10*ROW('Water Data'!C144))),'Data Summary'!BU150="Yes"),OFFSET('Water Data'!$C$10,0,10*ROW('Water Data'!C144)),NA())</f>
        <v>#N/A</v>
      </c>
      <c r="G150" s="58" t="e">
        <f ca="true">+IF(AND(ISNUMBER(OFFSET('Water Data'!$D$5,0,10*ROW('Water Data'!D144))),'Data Summary'!BV150="Yes"),100-OFFSET('Water Data'!$D$5,0,10*ROW('Water Data'!D144)),NA())</f>
        <v>#N/A</v>
      </c>
      <c r="H150" s="58" t="e">
        <f ca="true">+IF(AND(ISNUMBER(OFFSET('Water Data'!$D$7,0,10*ROW('Water Data'!D144))),'Data Summary'!BW150="Yes"),OFFSET('Water Data'!$D$7,0,10*ROW('Water Data'!D144)),NA())</f>
        <v>#N/A</v>
      </c>
      <c r="I150" s="58" t="e">
        <f ca="true">+IF(AND(ISNUMBER(OFFSET('Water Data'!$D$10,0,10*ROW('Water Data'!D144))),'Data Summary'!BX150="Yes"),OFFSET('Water Data'!$D$10,0,10*ROW('Water Data'!D144)),NA())</f>
        <v>#N/A</v>
      </c>
      <c r="J150" s="58" t="e">
        <f ca="true">+IF(AND(ISNUMBER(OFFSET('Water Data'!$E$5,0,10*ROW('Water Data'!E144))),'Data Summary'!BY150="Yes"),100-OFFSET('Water Data'!$E$5,0,10*ROW('Water Data'!E144)),NA())</f>
        <v>#N/A</v>
      </c>
      <c r="K150" s="58" t="e">
        <f ca="true">+IF(AND(ISNUMBER(OFFSET('Water Data'!$E$7,0,10*ROW('Water Data'!E144))),'Data Summary'!BZ150="Yes"),OFFSET('Water Data'!$E$7,0,10*ROW('Water Data'!E144)),NA())</f>
        <v>#N/A</v>
      </c>
      <c r="L150" s="58" t="e">
        <f ca="true">+IF(AND(ISNUMBER(OFFSET('Water Data'!$E$10,0,10*ROW('Water Data'!E144))),'Data Summary'!CA150="Yes"),OFFSET('Water Data'!$E$10,0,10*ROW('Water Data'!E144)),NA())</f>
        <v>#N/A</v>
      </c>
      <c r="M150" s="58" t="e">
        <f ca="true">+IF(AND(ISNUMBER(OFFSET('Water Data'!$F$5,0,10*ROW('Water Data'!F144))),'Data Summary'!CB150="Yes"),100-OFFSET('Water Data'!$F$5,0,10*ROW('Water Data'!F144)),NA())</f>
        <v>#N/A</v>
      </c>
      <c r="N150" s="58" t="e">
        <f ca="true">+IF(AND(ISNUMBER(OFFSET('Water Data'!$F$7,0,10*ROW('Water Data'!F144))),'Data Summary'!CC150="Yes"),OFFSET('Water Data'!$F$7,0,10*ROW('Water Data'!F144)),NA())</f>
        <v>#N/A</v>
      </c>
      <c r="O150" s="58" t="e">
        <f ca="true">+IF(AND(ISNUMBER(OFFSET('Water Data'!$F$10,0,10*ROW('Water Data'!F144))),'Data Summary'!CD150="Yes"),OFFSET('Water Data'!$F$10,0,10*ROW('Water Data'!F144)),NA())</f>
        <v>#N/A</v>
      </c>
      <c r="P150" s="58" t="e">
        <f ca="true">+IF(AND(ISNUMBER(OFFSET('Water Data'!$G$5,0,10*ROW('Water Data'!G144))),'Data Summary'!CE150="Yes"),100-OFFSET('Water Data'!$G$5,0,10*ROW('Water Data'!G144)),NA())</f>
        <v>#N/A</v>
      </c>
      <c r="Q150" s="58" t="e">
        <f ca="true">+IF(AND(ISNUMBER(OFFSET('Water Data'!$G$7,0,10*ROW('Water Data'!G144))),'Data Summary'!CF150="Yes"),OFFSET('Water Data'!$G$7,0,10*ROW('Water Data'!G144)),NA())</f>
        <v>#N/A</v>
      </c>
      <c r="R150" s="58" t="e">
        <f ca="true">+IF(AND(ISNUMBER(OFFSET('Water Data'!$G$10,0,10*ROW('Water Data'!G144))),'Data Summary'!CG150="Yes"),OFFSET('Water Data'!$G$10,0,10*ROW('Water Data'!G144)),NA())</f>
        <v>#N/A</v>
      </c>
      <c r="S150" s="58" t="e">
        <f ca="true">+IF(AND(ISNUMBER(OFFSET('Water Data'!$H$5,0,10*ROW('Water Data'!H144))),'Data Summary'!CH150="Yes"),100-OFFSET('Water Data'!$H$5,0,10*ROW('Water Data'!H144)),NA())</f>
        <v>#N/A</v>
      </c>
      <c r="T150" s="58" t="e">
        <f ca="true">+IF(AND(ISNUMBER(OFFSET('Water Data'!$H$7,0,10*ROW('Water Data'!H144))),'Data Summary'!CI150="Yes"),OFFSET('Water Data'!$H$7,0,10*ROW('Water Data'!H144)),NA())</f>
        <v>#N/A</v>
      </c>
      <c r="U150" s="58" t="e">
        <f ca="true">+IF(AND(ISNUMBER(OFFSET('Water Data'!$H$10,0,10*ROW('Water Data'!H144))),'Data Summary'!CJ150="Yes"),OFFSET('Water Data'!$H$10,0,10*ROW('Water Data'!H144)),NA())</f>
        <v>#N/A</v>
      </c>
      <c r="V150" s="104" t="e">
        <f ca="true">+IF(AND(ISNUMBER(OFFSET('Sanitation Data'!$C$5,0,10*ROW('Sanitation Data'!C144))),'Data Summary'!CK150="Yes"),100-OFFSET('Sanitation Data'!$C$5,0,10*ROW('Sanitation Data'!C144)),NA())</f>
        <v>#N/A</v>
      </c>
      <c r="W150" s="104" t="e">
        <f ca="true">+IF(AND(ISNUMBER(OFFSET('Sanitation Data'!$C$7,0,10*ROW('Sanitation Data'!C144))),'Data Summary'!CL150="Yes"),OFFSET('Sanitation Data'!$C$7,0,10*ROW('Sanitation Data'!C144)),NA())</f>
        <v>#N/A</v>
      </c>
      <c r="X150" s="104" t="e">
        <f ca="true">+IF(AND(ISNUMBER(OFFSET('Sanitation Data'!$C$11,0,10*ROW('Sanitation Data'!C144))),'Data Summary'!CM150="Yes"),OFFSET('Sanitation Data'!$C$11,0,10*ROW('Sanitation Data'!C144)),NA())</f>
        <v>#N/A</v>
      </c>
      <c r="Y150" s="104" t="e">
        <f ca="true">+IF(AND(ISNUMBER(OFFSET('Sanitation Data'!$C$12,0,10*ROW('Sanitation Data'!C144))),'Data Summary'!CN150="Yes"),OFFSET('Sanitation Data'!$C$12,0,10*ROW('Sanitation Data'!C144)),NA())</f>
        <v>#N/A</v>
      </c>
      <c r="Z150" s="104" t="e">
        <f ca="true">+IF(AND(ISNUMBER(OFFSET('Sanitation Data'!$C$13,0,10*ROW('Sanitation Data'!C144))),'Data Summary'!CO150="Yes"),OFFSET('Sanitation Data'!$C$13,0,10*ROW('Sanitation Data'!C144)),NA())</f>
        <v>#N/A</v>
      </c>
      <c r="AA150" s="104" t="e">
        <f ca="true">+IF(AND(ISNUMBER(OFFSET('Sanitation Data'!$D$5,0,10*ROW('Sanitation Data'!D144))),'Data Summary'!CP150="Yes"),100-OFFSET('Sanitation Data'!$D$5,0,10*ROW('Sanitation Data'!D144)),NA())</f>
        <v>#N/A</v>
      </c>
      <c r="AB150" s="104" t="e">
        <f ca="true">+IF(AND(ISNUMBER(OFFSET('Sanitation Data'!$D$7,0,10*ROW('Sanitation Data'!D144))),'Data Summary'!CQ150="Yes"),OFFSET('Sanitation Data'!$D$7,0,10*ROW('Sanitation Data'!D144)),NA())</f>
        <v>#N/A</v>
      </c>
      <c r="AC150" s="104" t="e">
        <f ca="true">+IF(AND(ISNUMBER(OFFSET('Sanitation Data'!$D$11,0,10*ROW('Sanitation Data'!D144))),'Data Summary'!CR150="Yes"),OFFSET('Sanitation Data'!$D$11,0,10*ROW('Sanitation Data'!D144)),NA())</f>
        <v>#N/A</v>
      </c>
      <c r="AD150" s="104" t="e">
        <f ca="true">+IF(AND(ISNUMBER(OFFSET('Sanitation Data'!$D$12,0,10*ROW('Sanitation Data'!D144))),'Data Summary'!CS150="Yes"),OFFSET('Sanitation Data'!$D$12,0,10*ROW('Sanitation Data'!D144)),NA())</f>
        <v>#N/A</v>
      </c>
      <c r="AE150" s="104" t="e">
        <f ca="true">+IF(AND(ISNUMBER(OFFSET('Sanitation Data'!$D$13,0,10*ROW('Sanitation Data'!D144))),'Data Summary'!CT150="Yes"),OFFSET('Sanitation Data'!$D$13,0,10*ROW('Sanitation Data'!D144)),NA())</f>
        <v>#N/A</v>
      </c>
      <c r="AF150" s="104" t="e">
        <f ca="true">+IF(AND(ISNUMBER(OFFSET('Sanitation Data'!$E$5,0,10*ROW('Sanitation Data'!E144))),'Data Summary'!CU150="Yes"),100-OFFSET('Sanitation Data'!$E$5,0,10*ROW('Sanitation Data'!E144)),NA())</f>
        <v>#N/A</v>
      </c>
      <c r="AG150" s="104" t="e">
        <f ca="true">+IF(AND(ISNUMBER(OFFSET('Sanitation Data'!$E$7,0,10*ROW('Sanitation Data'!E144))),'Data Summary'!CV150="Yes"),OFFSET('Sanitation Data'!$E$7,0,10*ROW('Sanitation Data'!E144)),NA())</f>
        <v>#N/A</v>
      </c>
      <c r="AH150" s="104" t="e">
        <f ca="true">+IF(AND(ISNUMBER(OFFSET('Sanitation Data'!$E$11,0,10*ROW('Sanitation Data'!E144))),'Data Summary'!CW150="Yes"),OFFSET('Sanitation Data'!$E$11,0,10*ROW('Sanitation Data'!E144)),NA())</f>
        <v>#N/A</v>
      </c>
      <c r="AI150" s="104" t="e">
        <f ca="true">+IF(AND(ISNUMBER(OFFSET('Sanitation Data'!$E$12,0,10*ROW('Sanitation Data'!E144))),'Data Summary'!CX150="Yes"),OFFSET('Sanitation Data'!$E$12,0,10*ROW('Sanitation Data'!E144)),NA())</f>
        <v>#N/A</v>
      </c>
      <c r="AJ150" s="104" t="e">
        <f ca="true">+IF(AND(ISNUMBER(OFFSET('Sanitation Data'!$E$13,0,10*ROW('Sanitation Data'!E144))),'Data Summary'!CY150="Yes"),OFFSET('Sanitation Data'!$E$13,0,10*ROW('Sanitation Data'!E144)),NA())</f>
        <v>#N/A</v>
      </c>
      <c r="AK150" s="104" t="e">
        <f ca="true">+IF(AND(ISNUMBER(OFFSET('Sanitation Data'!$F$5,0,10*ROW('Sanitation Data'!F144))),'Data Summary'!CZ150="Yes"),100-OFFSET('Sanitation Data'!$F$5,0,10*ROW('Sanitation Data'!F144)),NA())</f>
        <v>#N/A</v>
      </c>
      <c r="AL150" s="104" t="e">
        <f ca="true">+IF(AND(ISNUMBER(OFFSET('Sanitation Data'!$F$7,0,10*ROW('Sanitation Data'!F144))),'Data Summary'!DA150="Yes"),OFFSET('Sanitation Data'!$F$7,0,10*ROW('Sanitation Data'!F144)),NA())</f>
        <v>#N/A</v>
      </c>
      <c r="AM150" s="104" t="e">
        <f ca="true">+IF(AND(ISNUMBER(OFFSET('Sanitation Data'!$F$11,0,10*ROW('Sanitation Data'!F144))),'Data Summary'!DB150="Yes"),OFFSET('Sanitation Data'!$F$11,0,10*ROW('Sanitation Data'!F144)),NA())</f>
        <v>#N/A</v>
      </c>
      <c r="AN150" s="104" t="e">
        <f ca="true">+IF(AND(ISNUMBER(OFFSET('Sanitation Data'!$F$12,0,10*ROW('Sanitation Data'!F144))),'Data Summary'!DC150="Yes"),OFFSET('Sanitation Data'!$F$12,0,10*ROW('Sanitation Data'!F144)),NA())</f>
        <v>#N/A</v>
      </c>
      <c r="AO150" s="104" t="e">
        <f ca="true">+IF(AND(ISNUMBER(OFFSET('Sanitation Data'!$F$13,0,10*ROW('Sanitation Data'!F144))),'Data Summary'!DD150="Yes"),OFFSET('Sanitation Data'!$F$13,0,10*ROW('Sanitation Data'!F144)),NA())</f>
        <v>#N/A</v>
      </c>
      <c r="AP150" s="104" t="e">
        <f ca="true">+IF(AND(ISNUMBER(OFFSET('Sanitation Data'!$G$5,0,10*ROW('Sanitation Data'!G144))),'Data Summary'!DE150="Yes"),100-OFFSET('Sanitation Data'!$G$5,0,10*ROW('Sanitation Data'!G144)),NA())</f>
        <v>#N/A</v>
      </c>
      <c r="AQ150" s="104" t="e">
        <f ca="true">+IF(AND(ISNUMBER(OFFSET('Sanitation Data'!$G$7,0,10*ROW('Sanitation Data'!G144))),'Data Summary'!DF150="Yes"),OFFSET('Sanitation Data'!$G$7,0,10*ROW('Sanitation Data'!G144)),NA())</f>
        <v>#N/A</v>
      </c>
      <c r="AR150" s="104" t="e">
        <f ca="true">+IF(AND(ISNUMBER(OFFSET('Sanitation Data'!$G$11,0,10*ROW('Sanitation Data'!G144))),'Data Summary'!DG150="Yes"),OFFSET('Sanitation Data'!$G$11,0,10*ROW('Sanitation Data'!G144)),NA())</f>
        <v>#N/A</v>
      </c>
      <c r="AS150" s="104" t="e">
        <f ca="true">+IF(AND(ISNUMBER(OFFSET('Sanitation Data'!$G$12,0,10*ROW('Sanitation Data'!G144))),'Data Summary'!DH150="Yes"),OFFSET('Sanitation Data'!$G$12,0,10*ROW('Sanitation Data'!G144)),NA())</f>
        <v>#N/A</v>
      </c>
      <c r="AT150" s="104" t="e">
        <f ca="true">+IF(AND(ISNUMBER(OFFSET('Sanitation Data'!$G$13,0,10*ROW('Sanitation Data'!G144))),'Data Summary'!DI150="Yes"),OFFSET('Sanitation Data'!$G$13,0,10*ROW('Sanitation Data'!G144)),NA())</f>
        <v>#N/A</v>
      </c>
      <c r="AU150" s="104" t="e">
        <f ca="true">+IF(AND(ISNUMBER(OFFSET('Sanitation Data'!$H$5,0,10*ROW('Sanitation Data'!H144))),'Data Summary'!DJ150="Yes"),100-OFFSET('Sanitation Data'!$H$5,0,10*ROW('Sanitation Data'!H144)),NA())</f>
        <v>#N/A</v>
      </c>
      <c r="AV150" s="104" t="e">
        <f ca="true">+IF(AND(ISNUMBER(OFFSET('Sanitation Data'!$H$7,0,10*ROW('Sanitation Data'!H144))),'Data Summary'!DK150="Yes"),OFFSET('Sanitation Data'!$H$7,0,10*ROW('Sanitation Data'!H144)),NA())</f>
        <v>#N/A</v>
      </c>
      <c r="AW150" s="104" t="e">
        <f ca="true">+IF(AND(ISNUMBER(OFFSET('Sanitation Data'!$H$11,0,10*ROW('Sanitation Data'!H144))),'Data Summary'!DL150="Yes"),OFFSET('Sanitation Data'!$H$11,0,10*ROW('Sanitation Data'!H144)),NA())</f>
        <v>#N/A</v>
      </c>
      <c r="AX150" s="104" t="e">
        <f ca="true">+IF(AND(ISNUMBER(OFFSET('Sanitation Data'!$H$12,0,10*ROW('Sanitation Data'!H144))),'Data Summary'!DM150="Yes"),OFFSET('Sanitation Data'!$H$12,0,10*ROW('Sanitation Data'!H144)),NA())</f>
        <v>#N/A</v>
      </c>
      <c r="AY150" s="104" t="e">
        <f ca="true">+IF(AND(ISNUMBER(OFFSET('Sanitation Data'!$H$13,0,10*ROW('Sanitation Data'!H144))),'Data Summary'!DN150="Yes"),OFFSET('Sanitation Data'!$H$13,0,10*ROW('Sanitation Data'!H144)),NA())</f>
        <v>#N/A</v>
      </c>
      <c r="AZ150" s="109" t="e">
        <f ca="true">+IF(AND(ISNUMBER(OFFSET('Hygiene Data'!$C$6,0,10*ROW('Hygiene Data'!C144))),'Data Summary'!DO150="Yes"),OFFSET('Hygiene Data'!$C$6,0,10*ROW('Hygiene Data'!C144)),NA())</f>
        <v>#N/A</v>
      </c>
      <c r="BA150" s="109" t="e">
        <f ca="true">+IF(AND(ISNUMBER(OFFSET('Hygiene Data'!$C$8,0,10*ROW('Hygiene Data'!C144))),'Data Summary'!DP150="Yes"),OFFSET('Hygiene Data'!$C$8,0,10*ROW('Hygiene Data'!C144)),NA())</f>
        <v>#N/A</v>
      </c>
      <c r="BB150" s="109" t="e">
        <f ca="true">+IF(AND(ISNUMBER(OFFSET('Hygiene Data'!$C$10,0,10*ROW('Hygiene Data'!C144))),'Data Summary'!DQ150="Yes"),OFFSET('Hygiene Data'!$C$10,0,10*ROW('Hygiene Data'!C144)),NA())</f>
        <v>#N/A</v>
      </c>
      <c r="BC150" s="109" t="e">
        <f ca="true">+IF(AND(ISNUMBER(OFFSET('Hygiene Data'!$D$6,0,10*ROW('Hygiene Data'!D144))),'Data Summary'!DR150="Yes"),OFFSET('Hygiene Data'!$D$6,0,10*ROW('Hygiene Data'!D144)),NA())</f>
        <v>#N/A</v>
      </c>
      <c r="BD150" s="109" t="e">
        <f ca="true">+IF(AND(ISNUMBER(OFFSET('Hygiene Data'!$D$8,0,10*ROW('Hygiene Data'!D144))),'Data Summary'!DS150="Yes"),OFFSET('Hygiene Data'!$D$8,0,10*ROW('Hygiene Data'!D144)),NA())</f>
        <v>#N/A</v>
      </c>
      <c r="BE150" s="109" t="e">
        <f ca="true">+IF(AND(ISNUMBER(OFFSET('Hygiene Data'!$D$10,0,10*ROW('Hygiene Data'!D144))),'Data Summary'!DT150="Yes"),OFFSET('Hygiene Data'!$D$10,0,10*ROW('Hygiene Data'!D144)),NA())</f>
        <v>#N/A</v>
      </c>
      <c r="BF150" s="109" t="e">
        <f ca="true">+IF(AND(ISNUMBER(OFFSET('Hygiene Data'!$E$6,0,10*ROW('Hygiene Data'!E144))),'Data Summary'!DU150="Yes"),OFFSET('Hygiene Data'!$E$6,0,10*ROW('Hygiene Data'!E144)),NA())</f>
        <v>#N/A</v>
      </c>
      <c r="BG150" s="109" t="e">
        <f ca="true">+IF(AND(ISNUMBER(OFFSET('Hygiene Data'!$E$8,0,10*ROW('Hygiene Data'!E144))),'Data Summary'!DV150="Yes"),OFFSET('Hygiene Data'!$E$8,0,10*ROW('Hygiene Data'!E144)),NA())</f>
        <v>#N/A</v>
      </c>
      <c r="BH150" s="109" t="e">
        <f ca="true">+IF(AND(ISNUMBER(OFFSET('Hygiene Data'!$E$10,0,10*ROW('Hygiene Data'!E144))),'Data Summary'!DW150="Yes"),OFFSET('Hygiene Data'!$E$10,0,10*ROW('Hygiene Data'!E144)),NA())</f>
        <v>#N/A</v>
      </c>
      <c r="BI150" s="109" t="e">
        <f ca="true">+IF(AND(ISNUMBER(OFFSET('Hygiene Data'!$F$6,0,10*ROW('Hygiene Data'!F144))),'Data Summary'!DX150="Yes"),OFFSET('Hygiene Data'!$F$6,0,10*ROW('Hygiene Data'!F144)),NA())</f>
        <v>#N/A</v>
      </c>
      <c r="BJ150" s="109" t="e">
        <f ca="true">+IF(AND(ISNUMBER(OFFSET('Hygiene Data'!$F$8,0,10*ROW('Hygiene Data'!F144))),'Data Summary'!DY150="Yes"),OFFSET('Hygiene Data'!$F$8,0,10*ROW('Hygiene Data'!F144)),NA())</f>
        <v>#N/A</v>
      </c>
      <c r="BK150" s="109" t="e">
        <f ca="true">+IF(AND(ISNUMBER(OFFSET('Hygiene Data'!$F$10,0,10*ROW('Hygiene Data'!F144))),'Data Summary'!DZ150="Yes"),OFFSET('Hygiene Data'!$F$10,0,10*ROW('Hygiene Data'!F144)),NA())</f>
        <v>#N/A</v>
      </c>
      <c r="BL150" s="109" t="e">
        <f ca="true">+IF(AND(ISNUMBER(OFFSET('Hygiene Data'!$G$6,0,10*ROW('Hygiene Data'!G144))),'Data Summary'!EA150="Yes"),OFFSET('Hygiene Data'!$G$6,0,10*ROW('Hygiene Data'!G144)),NA())</f>
        <v>#N/A</v>
      </c>
      <c r="BM150" s="109" t="e">
        <f ca="true">+IF(AND(ISNUMBER(OFFSET('Hygiene Data'!$G$8,0,10*ROW('Hygiene Data'!G144))),'Data Summary'!EB150="Yes"),OFFSET('Hygiene Data'!$G$8,0,10*ROW('Hygiene Data'!G144)),NA())</f>
        <v>#N/A</v>
      </c>
      <c r="BN150" s="109" t="e">
        <f ca="true">+IF(AND(ISNUMBER(OFFSET('Hygiene Data'!$G$10,0,10*ROW('Hygiene Data'!G144))),'Data Summary'!EC150="Yes"),OFFSET('Hygiene Data'!$G$10,0,10*ROW('Hygiene Data'!G144)),NA())</f>
        <v>#N/A</v>
      </c>
      <c r="BO150" s="109" t="e">
        <f ca="true">+IF(AND(ISNUMBER(OFFSET('Hygiene Data'!$H$6,0,10*ROW('Hygiene Data'!H144))),'Data Summary'!ED150="Yes"),OFFSET('Hygiene Data'!$H$6,0,10*ROW('Hygiene Data'!H144)),NA())</f>
        <v>#N/A</v>
      </c>
      <c r="BP150" s="109" t="e">
        <f ca="true">+IF(AND(ISNUMBER(OFFSET('Hygiene Data'!$H$8,0,10*ROW('Hygiene Data'!H144))),'Data Summary'!EE150="Yes"),OFFSET('Hygiene Data'!$H$8,0,10*ROW('Hygiene Data'!H144)),NA())</f>
        <v>#N/A</v>
      </c>
      <c r="BQ150" s="109" t="e">
        <f ca="true">+IF(AND(ISNUMBER(OFFSET('Hygiene Data'!$H$10,0,10*ROW('Hygiene Data'!H144))),'Data Summary'!EF150="Yes"),OFFSET('Hygiene Data'!$H$10,0,10*ROW('Hygiene Data'!H144)),NA())</f>
        <v>#N/A</v>
      </c>
    </row>
    <row r="151" x14ac:dyDescent="0.2">
      <c r="A151" s="57" t="e">
        <f ca="true">+IF(OFFSET('Water Data'!$B$1,0,10*ROW('Water Data'!B145))="",NA(),OFFSET('Water Data'!$B$1,0,10*ROW('Water Data'!B145)))</f>
        <v>#N/A</v>
      </c>
      <c r="B151" s="57" t="e">
        <f ca="true">+IF(OFFSET('Water Data'!$A$3,0,10*ROW('Water Data'!A148))="",NA(),OFFSET('Water Data'!$A$3,0,10*ROW('Water Data'!A148)))</f>
        <v>#N/A</v>
      </c>
      <c r="C151" s="57" t="e">
        <f ca="true">+IF(OFFSET('Water Data'!$C$3,0,10*ROW('Water Data'!C148))="",NA(),OFFSET('Water Data'!$C$3,0,10*ROW('Water Data'!C148)))</f>
        <v>#N/A</v>
      </c>
      <c r="D151" s="58" t="e">
        <f ca="true">+IF(AND(ISNUMBER(OFFSET('Water Data'!$C$5,0,10*ROW('Water Data'!C145))),'Data Summary'!BS151="Yes"),100-OFFSET('Water Data'!$C$5,0,10*ROW('Water Data'!C145)),NA())</f>
        <v>#N/A</v>
      </c>
      <c r="E151" s="58" t="e">
        <f ca="true">+IF(AND(ISNUMBER(OFFSET('Water Data'!$C$7,0,10*ROW('Water Data'!C145))),'Data Summary'!BT151="Yes"),OFFSET('Water Data'!$C$7,0,10*ROW('Water Data'!C145)),NA())</f>
        <v>#N/A</v>
      </c>
      <c r="F151" s="58" t="e">
        <f ca="true">+IF(AND(ISNUMBER(OFFSET('Water Data'!$C$10,0,10*ROW('Water Data'!C145))),'Data Summary'!BU151="Yes"),OFFSET('Water Data'!$C$10,0,10*ROW('Water Data'!C145)),NA())</f>
        <v>#N/A</v>
      </c>
      <c r="G151" s="58" t="e">
        <f ca="true">+IF(AND(ISNUMBER(OFFSET('Water Data'!$D$5,0,10*ROW('Water Data'!D145))),'Data Summary'!BV151="Yes"),100-OFFSET('Water Data'!$D$5,0,10*ROW('Water Data'!D145)),NA())</f>
        <v>#N/A</v>
      </c>
      <c r="H151" s="58" t="e">
        <f ca="true">+IF(AND(ISNUMBER(OFFSET('Water Data'!$D$7,0,10*ROW('Water Data'!D145))),'Data Summary'!BW151="Yes"),OFFSET('Water Data'!$D$7,0,10*ROW('Water Data'!D145)),NA())</f>
        <v>#N/A</v>
      </c>
      <c r="I151" s="58" t="e">
        <f ca="true">+IF(AND(ISNUMBER(OFFSET('Water Data'!$D$10,0,10*ROW('Water Data'!D145))),'Data Summary'!BX151="Yes"),OFFSET('Water Data'!$D$10,0,10*ROW('Water Data'!D145)),NA())</f>
        <v>#N/A</v>
      </c>
      <c r="J151" s="58" t="e">
        <f ca="true">+IF(AND(ISNUMBER(OFFSET('Water Data'!$E$5,0,10*ROW('Water Data'!E145))),'Data Summary'!BY151="Yes"),100-OFFSET('Water Data'!$E$5,0,10*ROW('Water Data'!E145)),NA())</f>
        <v>#N/A</v>
      </c>
      <c r="K151" s="58" t="e">
        <f ca="true">+IF(AND(ISNUMBER(OFFSET('Water Data'!$E$7,0,10*ROW('Water Data'!E145))),'Data Summary'!BZ151="Yes"),OFFSET('Water Data'!$E$7,0,10*ROW('Water Data'!E145)),NA())</f>
        <v>#N/A</v>
      </c>
      <c r="L151" s="58" t="e">
        <f ca="true">+IF(AND(ISNUMBER(OFFSET('Water Data'!$E$10,0,10*ROW('Water Data'!E145))),'Data Summary'!CA151="Yes"),OFFSET('Water Data'!$E$10,0,10*ROW('Water Data'!E145)),NA())</f>
        <v>#N/A</v>
      </c>
      <c r="M151" s="58" t="e">
        <f ca="true">+IF(AND(ISNUMBER(OFFSET('Water Data'!$F$5,0,10*ROW('Water Data'!F145))),'Data Summary'!CB151="Yes"),100-OFFSET('Water Data'!$F$5,0,10*ROW('Water Data'!F145)),NA())</f>
        <v>#N/A</v>
      </c>
      <c r="N151" s="58" t="e">
        <f ca="true">+IF(AND(ISNUMBER(OFFSET('Water Data'!$F$7,0,10*ROW('Water Data'!F145))),'Data Summary'!CC151="Yes"),OFFSET('Water Data'!$F$7,0,10*ROW('Water Data'!F145)),NA())</f>
        <v>#N/A</v>
      </c>
      <c r="O151" s="58" t="e">
        <f ca="true">+IF(AND(ISNUMBER(OFFSET('Water Data'!$F$10,0,10*ROW('Water Data'!F145))),'Data Summary'!CD151="Yes"),OFFSET('Water Data'!$F$10,0,10*ROW('Water Data'!F145)),NA())</f>
        <v>#N/A</v>
      </c>
      <c r="P151" s="58" t="e">
        <f ca="true">+IF(AND(ISNUMBER(OFFSET('Water Data'!$G$5,0,10*ROW('Water Data'!G145))),'Data Summary'!CE151="Yes"),100-OFFSET('Water Data'!$G$5,0,10*ROW('Water Data'!G145)),NA())</f>
        <v>#N/A</v>
      </c>
      <c r="Q151" s="58" t="e">
        <f ca="true">+IF(AND(ISNUMBER(OFFSET('Water Data'!$G$7,0,10*ROW('Water Data'!G145))),'Data Summary'!CF151="Yes"),OFFSET('Water Data'!$G$7,0,10*ROW('Water Data'!G145)),NA())</f>
        <v>#N/A</v>
      </c>
      <c r="R151" s="58" t="e">
        <f ca="true">+IF(AND(ISNUMBER(OFFSET('Water Data'!$G$10,0,10*ROW('Water Data'!G145))),'Data Summary'!CG151="Yes"),OFFSET('Water Data'!$G$10,0,10*ROW('Water Data'!G145)),NA())</f>
        <v>#N/A</v>
      </c>
      <c r="S151" s="58" t="e">
        <f ca="true">+IF(AND(ISNUMBER(OFFSET('Water Data'!$H$5,0,10*ROW('Water Data'!H145))),'Data Summary'!CH151="Yes"),100-OFFSET('Water Data'!$H$5,0,10*ROW('Water Data'!H145)),NA())</f>
        <v>#N/A</v>
      </c>
      <c r="T151" s="58" t="e">
        <f ca="true">+IF(AND(ISNUMBER(OFFSET('Water Data'!$H$7,0,10*ROW('Water Data'!H145))),'Data Summary'!CI151="Yes"),OFFSET('Water Data'!$H$7,0,10*ROW('Water Data'!H145)),NA())</f>
        <v>#N/A</v>
      </c>
      <c r="U151" s="58" t="e">
        <f ca="true">+IF(AND(ISNUMBER(OFFSET('Water Data'!$H$10,0,10*ROW('Water Data'!H145))),'Data Summary'!CJ151="Yes"),OFFSET('Water Data'!$H$10,0,10*ROW('Water Data'!H145)),NA())</f>
        <v>#N/A</v>
      </c>
      <c r="V151" s="104" t="e">
        <f ca="true">+IF(AND(ISNUMBER(OFFSET('Sanitation Data'!$C$5,0,10*ROW('Sanitation Data'!C145))),'Data Summary'!CK151="Yes"),100-OFFSET('Sanitation Data'!$C$5,0,10*ROW('Sanitation Data'!C145)),NA())</f>
        <v>#N/A</v>
      </c>
      <c r="W151" s="104" t="e">
        <f ca="true">+IF(AND(ISNUMBER(OFFSET('Sanitation Data'!$C$7,0,10*ROW('Sanitation Data'!C145))),'Data Summary'!CL151="Yes"),OFFSET('Sanitation Data'!$C$7,0,10*ROW('Sanitation Data'!C145)),NA())</f>
        <v>#N/A</v>
      </c>
      <c r="X151" s="104" t="e">
        <f ca="true">+IF(AND(ISNUMBER(OFFSET('Sanitation Data'!$C$11,0,10*ROW('Sanitation Data'!C145))),'Data Summary'!CM151="Yes"),OFFSET('Sanitation Data'!$C$11,0,10*ROW('Sanitation Data'!C145)),NA())</f>
        <v>#N/A</v>
      </c>
      <c r="Y151" s="104" t="e">
        <f ca="true">+IF(AND(ISNUMBER(OFFSET('Sanitation Data'!$C$12,0,10*ROW('Sanitation Data'!C145))),'Data Summary'!CN151="Yes"),OFFSET('Sanitation Data'!$C$12,0,10*ROW('Sanitation Data'!C145)),NA())</f>
        <v>#N/A</v>
      </c>
      <c r="Z151" s="104" t="e">
        <f ca="true">+IF(AND(ISNUMBER(OFFSET('Sanitation Data'!$C$13,0,10*ROW('Sanitation Data'!C145))),'Data Summary'!CO151="Yes"),OFFSET('Sanitation Data'!$C$13,0,10*ROW('Sanitation Data'!C145)),NA())</f>
        <v>#N/A</v>
      </c>
      <c r="AA151" s="104" t="e">
        <f ca="true">+IF(AND(ISNUMBER(OFFSET('Sanitation Data'!$D$5,0,10*ROW('Sanitation Data'!D145))),'Data Summary'!CP151="Yes"),100-OFFSET('Sanitation Data'!$D$5,0,10*ROW('Sanitation Data'!D145)),NA())</f>
        <v>#N/A</v>
      </c>
      <c r="AB151" s="104" t="e">
        <f ca="true">+IF(AND(ISNUMBER(OFFSET('Sanitation Data'!$D$7,0,10*ROW('Sanitation Data'!D145))),'Data Summary'!CQ151="Yes"),OFFSET('Sanitation Data'!$D$7,0,10*ROW('Sanitation Data'!D145)),NA())</f>
        <v>#N/A</v>
      </c>
      <c r="AC151" s="104" t="e">
        <f ca="true">+IF(AND(ISNUMBER(OFFSET('Sanitation Data'!$D$11,0,10*ROW('Sanitation Data'!D145))),'Data Summary'!CR151="Yes"),OFFSET('Sanitation Data'!$D$11,0,10*ROW('Sanitation Data'!D145)),NA())</f>
        <v>#N/A</v>
      </c>
      <c r="AD151" s="104" t="e">
        <f ca="true">+IF(AND(ISNUMBER(OFFSET('Sanitation Data'!$D$12,0,10*ROW('Sanitation Data'!D145))),'Data Summary'!CS151="Yes"),OFFSET('Sanitation Data'!$D$12,0,10*ROW('Sanitation Data'!D145)),NA())</f>
        <v>#N/A</v>
      </c>
      <c r="AE151" s="104" t="e">
        <f ca="true">+IF(AND(ISNUMBER(OFFSET('Sanitation Data'!$D$13,0,10*ROW('Sanitation Data'!D145))),'Data Summary'!CT151="Yes"),OFFSET('Sanitation Data'!$D$13,0,10*ROW('Sanitation Data'!D145)),NA())</f>
        <v>#N/A</v>
      </c>
      <c r="AF151" s="104" t="e">
        <f ca="true">+IF(AND(ISNUMBER(OFFSET('Sanitation Data'!$E$5,0,10*ROW('Sanitation Data'!E145))),'Data Summary'!CU151="Yes"),100-OFFSET('Sanitation Data'!$E$5,0,10*ROW('Sanitation Data'!E145)),NA())</f>
        <v>#N/A</v>
      </c>
      <c r="AG151" s="104" t="e">
        <f ca="true">+IF(AND(ISNUMBER(OFFSET('Sanitation Data'!$E$7,0,10*ROW('Sanitation Data'!E145))),'Data Summary'!CV151="Yes"),OFFSET('Sanitation Data'!$E$7,0,10*ROW('Sanitation Data'!E145)),NA())</f>
        <v>#N/A</v>
      </c>
      <c r="AH151" s="104" t="e">
        <f ca="true">+IF(AND(ISNUMBER(OFFSET('Sanitation Data'!$E$11,0,10*ROW('Sanitation Data'!E145))),'Data Summary'!CW151="Yes"),OFFSET('Sanitation Data'!$E$11,0,10*ROW('Sanitation Data'!E145)),NA())</f>
        <v>#N/A</v>
      </c>
      <c r="AI151" s="104" t="e">
        <f ca="true">+IF(AND(ISNUMBER(OFFSET('Sanitation Data'!$E$12,0,10*ROW('Sanitation Data'!E145))),'Data Summary'!CX151="Yes"),OFFSET('Sanitation Data'!$E$12,0,10*ROW('Sanitation Data'!E145)),NA())</f>
        <v>#N/A</v>
      </c>
      <c r="AJ151" s="104" t="e">
        <f ca="true">+IF(AND(ISNUMBER(OFFSET('Sanitation Data'!$E$13,0,10*ROW('Sanitation Data'!E145))),'Data Summary'!CY151="Yes"),OFFSET('Sanitation Data'!$E$13,0,10*ROW('Sanitation Data'!E145)),NA())</f>
        <v>#N/A</v>
      </c>
      <c r="AK151" s="104" t="e">
        <f ca="true">+IF(AND(ISNUMBER(OFFSET('Sanitation Data'!$F$5,0,10*ROW('Sanitation Data'!F145))),'Data Summary'!CZ151="Yes"),100-OFFSET('Sanitation Data'!$F$5,0,10*ROW('Sanitation Data'!F145)),NA())</f>
        <v>#N/A</v>
      </c>
      <c r="AL151" s="104" t="e">
        <f ca="true">+IF(AND(ISNUMBER(OFFSET('Sanitation Data'!$F$7,0,10*ROW('Sanitation Data'!F145))),'Data Summary'!DA151="Yes"),OFFSET('Sanitation Data'!$F$7,0,10*ROW('Sanitation Data'!F145)),NA())</f>
        <v>#N/A</v>
      </c>
      <c r="AM151" s="104" t="e">
        <f ca="true">+IF(AND(ISNUMBER(OFFSET('Sanitation Data'!$F$11,0,10*ROW('Sanitation Data'!F145))),'Data Summary'!DB151="Yes"),OFFSET('Sanitation Data'!$F$11,0,10*ROW('Sanitation Data'!F145)),NA())</f>
        <v>#N/A</v>
      </c>
      <c r="AN151" s="104" t="e">
        <f ca="true">+IF(AND(ISNUMBER(OFFSET('Sanitation Data'!$F$12,0,10*ROW('Sanitation Data'!F145))),'Data Summary'!DC151="Yes"),OFFSET('Sanitation Data'!$F$12,0,10*ROW('Sanitation Data'!F145)),NA())</f>
        <v>#N/A</v>
      </c>
      <c r="AO151" s="104" t="e">
        <f ca="true">+IF(AND(ISNUMBER(OFFSET('Sanitation Data'!$F$13,0,10*ROW('Sanitation Data'!F145))),'Data Summary'!DD151="Yes"),OFFSET('Sanitation Data'!$F$13,0,10*ROW('Sanitation Data'!F145)),NA())</f>
        <v>#N/A</v>
      </c>
      <c r="AP151" s="104" t="e">
        <f ca="true">+IF(AND(ISNUMBER(OFFSET('Sanitation Data'!$G$5,0,10*ROW('Sanitation Data'!G145))),'Data Summary'!DE151="Yes"),100-OFFSET('Sanitation Data'!$G$5,0,10*ROW('Sanitation Data'!G145)),NA())</f>
        <v>#N/A</v>
      </c>
      <c r="AQ151" s="104" t="e">
        <f ca="true">+IF(AND(ISNUMBER(OFFSET('Sanitation Data'!$G$7,0,10*ROW('Sanitation Data'!G145))),'Data Summary'!DF151="Yes"),OFFSET('Sanitation Data'!$G$7,0,10*ROW('Sanitation Data'!G145)),NA())</f>
        <v>#N/A</v>
      </c>
      <c r="AR151" s="104" t="e">
        <f ca="true">+IF(AND(ISNUMBER(OFFSET('Sanitation Data'!$G$11,0,10*ROW('Sanitation Data'!G145))),'Data Summary'!DG151="Yes"),OFFSET('Sanitation Data'!$G$11,0,10*ROW('Sanitation Data'!G145)),NA())</f>
        <v>#N/A</v>
      </c>
      <c r="AS151" s="104" t="e">
        <f ca="true">+IF(AND(ISNUMBER(OFFSET('Sanitation Data'!$G$12,0,10*ROW('Sanitation Data'!G145))),'Data Summary'!DH151="Yes"),OFFSET('Sanitation Data'!$G$12,0,10*ROW('Sanitation Data'!G145)),NA())</f>
        <v>#N/A</v>
      </c>
      <c r="AT151" s="104" t="e">
        <f ca="true">+IF(AND(ISNUMBER(OFFSET('Sanitation Data'!$G$13,0,10*ROW('Sanitation Data'!G145))),'Data Summary'!DI151="Yes"),OFFSET('Sanitation Data'!$G$13,0,10*ROW('Sanitation Data'!G145)),NA())</f>
        <v>#N/A</v>
      </c>
      <c r="AU151" s="104" t="e">
        <f ca="true">+IF(AND(ISNUMBER(OFFSET('Sanitation Data'!$H$5,0,10*ROW('Sanitation Data'!H145))),'Data Summary'!DJ151="Yes"),100-OFFSET('Sanitation Data'!$H$5,0,10*ROW('Sanitation Data'!H145)),NA())</f>
        <v>#N/A</v>
      </c>
      <c r="AV151" s="104" t="e">
        <f ca="true">+IF(AND(ISNUMBER(OFFSET('Sanitation Data'!$H$7,0,10*ROW('Sanitation Data'!H145))),'Data Summary'!DK151="Yes"),OFFSET('Sanitation Data'!$H$7,0,10*ROW('Sanitation Data'!H145)),NA())</f>
        <v>#N/A</v>
      </c>
      <c r="AW151" s="104" t="e">
        <f ca="true">+IF(AND(ISNUMBER(OFFSET('Sanitation Data'!$H$11,0,10*ROW('Sanitation Data'!H145))),'Data Summary'!DL151="Yes"),OFFSET('Sanitation Data'!$H$11,0,10*ROW('Sanitation Data'!H145)),NA())</f>
        <v>#N/A</v>
      </c>
      <c r="AX151" s="104" t="e">
        <f ca="true">+IF(AND(ISNUMBER(OFFSET('Sanitation Data'!$H$12,0,10*ROW('Sanitation Data'!H145))),'Data Summary'!DM151="Yes"),OFFSET('Sanitation Data'!$H$12,0,10*ROW('Sanitation Data'!H145)),NA())</f>
        <v>#N/A</v>
      </c>
      <c r="AY151" s="104" t="e">
        <f ca="true">+IF(AND(ISNUMBER(OFFSET('Sanitation Data'!$H$13,0,10*ROW('Sanitation Data'!H145))),'Data Summary'!DN151="Yes"),OFFSET('Sanitation Data'!$H$13,0,10*ROW('Sanitation Data'!H145)),NA())</f>
        <v>#N/A</v>
      </c>
      <c r="AZ151" s="109" t="e">
        <f ca="true">+IF(AND(ISNUMBER(OFFSET('Hygiene Data'!$C$6,0,10*ROW('Hygiene Data'!C145))),'Data Summary'!DO151="Yes"),OFFSET('Hygiene Data'!$C$6,0,10*ROW('Hygiene Data'!C145)),NA())</f>
        <v>#N/A</v>
      </c>
      <c r="BA151" s="109" t="e">
        <f ca="true">+IF(AND(ISNUMBER(OFFSET('Hygiene Data'!$C$8,0,10*ROW('Hygiene Data'!C145))),'Data Summary'!DP151="Yes"),OFFSET('Hygiene Data'!$C$8,0,10*ROW('Hygiene Data'!C145)),NA())</f>
        <v>#N/A</v>
      </c>
      <c r="BB151" s="109" t="e">
        <f ca="true">+IF(AND(ISNUMBER(OFFSET('Hygiene Data'!$C$10,0,10*ROW('Hygiene Data'!C145))),'Data Summary'!DQ151="Yes"),OFFSET('Hygiene Data'!$C$10,0,10*ROW('Hygiene Data'!C145)),NA())</f>
        <v>#N/A</v>
      </c>
      <c r="BC151" s="109" t="e">
        <f ca="true">+IF(AND(ISNUMBER(OFFSET('Hygiene Data'!$D$6,0,10*ROW('Hygiene Data'!D145))),'Data Summary'!DR151="Yes"),OFFSET('Hygiene Data'!$D$6,0,10*ROW('Hygiene Data'!D145)),NA())</f>
        <v>#N/A</v>
      </c>
      <c r="BD151" s="109" t="e">
        <f ca="true">+IF(AND(ISNUMBER(OFFSET('Hygiene Data'!$D$8,0,10*ROW('Hygiene Data'!D145))),'Data Summary'!DS151="Yes"),OFFSET('Hygiene Data'!$D$8,0,10*ROW('Hygiene Data'!D145)),NA())</f>
        <v>#N/A</v>
      </c>
      <c r="BE151" s="109" t="e">
        <f ca="true">+IF(AND(ISNUMBER(OFFSET('Hygiene Data'!$D$10,0,10*ROW('Hygiene Data'!D145))),'Data Summary'!DT151="Yes"),OFFSET('Hygiene Data'!$D$10,0,10*ROW('Hygiene Data'!D145)),NA())</f>
        <v>#N/A</v>
      </c>
      <c r="BF151" s="109" t="e">
        <f ca="true">+IF(AND(ISNUMBER(OFFSET('Hygiene Data'!$E$6,0,10*ROW('Hygiene Data'!E145))),'Data Summary'!DU151="Yes"),OFFSET('Hygiene Data'!$E$6,0,10*ROW('Hygiene Data'!E145)),NA())</f>
        <v>#N/A</v>
      </c>
      <c r="BG151" s="109" t="e">
        <f ca="true">+IF(AND(ISNUMBER(OFFSET('Hygiene Data'!$E$8,0,10*ROW('Hygiene Data'!E145))),'Data Summary'!DV151="Yes"),OFFSET('Hygiene Data'!$E$8,0,10*ROW('Hygiene Data'!E145)),NA())</f>
        <v>#N/A</v>
      </c>
      <c r="BH151" s="109" t="e">
        <f ca="true">+IF(AND(ISNUMBER(OFFSET('Hygiene Data'!$E$10,0,10*ROW('Hygiene Data'!E145))),'Data Summary'!DW151="Yes"),OFFSET('Hygiene Data'!$E$10,0,10*ROW('Hygiene Data'!E145)),NA())</f>
        <v>#N/A</v>
      </c>
      <c r="BI151" s="109" t="e">
        <f ca="true">+IF(AND(ISNUMBER(OFFSET('Hygiene Data'!$F$6,0,10*ROW('Hygiene Data'!F145))),'Data Summary'!DX151="Yes"),OFFSET('Hygiene Data'!$F$6,0,10*ROW('Hygiene Data'!F145)),NA())</f>
        <v>#N/A</v>
      </c>
      <c r="BJ151" s="109" t="e">
        <f ca="true">+IF(AND(ISNUMBER(OFFSET('Hygiene Data'!$F$8,0,10*ROW('Hygiene Data'!F145))),'Data Summary'!DY151="Yes"),OFFSET('Hygiene Data'!$F$8,0,10*ROW('Hygiene Data'!F145)),NA())</f>
        <v>#N/A</v>
      </c>
      <c r="BK151" s="109" t="e">
        <f ca="true">+IF(AND(ISNUMBER(OFFSET('Hygiene Data'!$F$10,0,10*ROW('Hygiene Data'!F145))),'Data Summary'!DZ151="Yes"),OFFSET('Hygiene Data'!$F$10,0,10*ROW('Hygiene Data'!F145)),NA())</f>
        <v>#N/A</v>
      </c>
      <c r="BL151" s="109" t="e">
        <f ca="true">+IF(AND(ISNUMBER(OFFSET('Hygiene Data'!$G$6,0,10*ROW('Hygiene Data'!G145))),'Data Summary'!EA151="Yes"),OFFSET('Hygiene Data'!$G$6,0,10*ROW('Hygiene Data'!G145)),NA())</f>
        <v>#N/A</v>
      </c>
      <c r="BM151" s="109" t="e">
        <f ca="true">+IF(AND(ISNUMBER(OFFSET('Hygiene Data'!$G$8,0,10*ROW('Hygiene Data'!G145))),'Data Summary'!EB151="Yes"),OFFSET('Hygiene Data'!$G$8,0,10*ROW('Hygiene Data'!G145)),NA())</f>
        <v>#N/A</v>
      </c>
      <c r="BN151" s="109" t="e">
        <f ca="true">+IF(AND(ISNUMBER(OFFSET('Hygiene Data'!$G$10,0,10*ROW('Hygiene Data'!G145))),'Data Summary'!EC151="Yes"),OFFSET('Hygiene Data'!$G$10,0,10*ROW('Hygiene Data'!G145)),NA())</f>
        <v>#N/A</v>
      </c>
      <c r="BO151" s="109" t="e">
        <f ca="true">+IF(AND(ISNUMBER(OFFSET('Hygiene Data'!$H$6,0,10*ROW('Hygiene Data'!H145))),'Data Summary'!ED151="Yes"),OFFSET('Hygiene Data'!$H$6,0,10*ROW('Hygiene Data'!H145)),NA())</f>
        <v>#N/A</v>
      </c>
      <c r="BP151" s="109" t="e">
        <f ca="true">+IF(AND(ISNUMBER(OFFSET('Hygiene Data'!$H$8,0,10*ROW('Hygiene Data'!H145))),'Data Summary'!EE151="Yes"),OFFSET('Hygiene Data'!$H$8,0,10*ROW('Hygiene Data'!H145)),NA())</f>
        <v>#N/A</v>
      </c>
      <c r="BQ151" s="109" t="e">
        <f ca="true">+IF(AND(ISNUMBER(OFFSET('Hygiene Data'!$H$10,0,10*ROW('Hygiene Data'!H145))),'Data Summary'!EF151="Yes"),OFFSET('Hygiene Data'!$H$10,0,10*ROW('Hygiene Data'!H145)),NA())</f>
        <v>#N/A</v>
      </c>
    </row>
    <row r="152" x14ac:dyDescent="0.2">
      <c r="A152" s="57" t="e">
        <f ca="true">+IF(OFFSET('Water Data'!$B$1,0,10*ROW('Water Data'!B146))="",NA(),OFFSET('Water Data'!$B$1,0,10*ROW('Water Data'!B146)))</f>
        <v>#N/A</v>
      </c>
      <c r="B152" s="57" t="e">
        <f ca="true">+IF(OFFSET('Water Data'!$A$3,0,10*ROW('Water Data'!A149))="",NA(),OFFSET('Water Data'!$A$3,0,10*ROW('Water Data'!A149)))</f>
        <v>#N/A</v>
      </c>
      <c r="C152" s="57" t="e">
        <f ca="true">+IF(OFFSET('Water Data'!$C$3,0,10*ROW('Water Data'!C149))="",NA(),OFFSET('Water Data'!$C$3,0,10*ROW('Water Data'!C149)))</f>
        <v>#N/A</v>
      </c>
      <c r="D152" s="58" t="e">
        <f ca="true">+IF(AND(ISNUMBER(OFFSET('Water Data'!$C$5,0,10*ROW('Water Data'!C146))),'Data Summary'!BS152="Yes"),100-OFFSET('Water Data'!$C$5,0,10*ROW('Water Data'!C146)),NA())</f>
        <v>#N/A</v>
      </c>
      <c r="E152" s="58" t="e">
        <f ca="true">+IF(AND(ISNUMBER(OFFSET('Water Data'!$C$7,0,10*ROW('Water Data'!C146))),'Data Summary'!BT152="Yes"),OFFSET('Water Data'!$C$7,0,10*ROW('Water Data'!C146)),NA())</f>
        <v>#N/A</v>
      </c>
      <c r="F152" s="58" t="e">
        <f ca="true">+IF(AND(ISNUMBER(OFFSET('Water Data'!$C$10,0,10*ROW('Water Data'!C146))),'Data Summary'!BU152="Yes"),OFFSET('Water Data'!$C$10,0,10*ROW('Water Data'!C146)),NA())</f>
        <v>#N/A</v>
      </c>
      <c r="G152" s="58" t="e">
        <f ca="true">+IF(AND(ISNUMBER(OFFSET('Water Data'!$D$5,0,10*ROW('Water Data'!D146))),'Data Summary'!BV152="Yes"),100-OFFSET('Water Data'!$D$5,0,10*ROW('Water Data'!D146)),NA())</f>
        <v>#N/A</v>
      </c>
      <c r="H152" s="58" t="e">
        <f ca="true">+IF(AND(ISNUMBER(OFFSET('Water Data'!$D$7,0,10*ROW('Water Data'!D146))),'Data Summary'!BW152="Yes"),OFFSET('Water Data'!$D$7,0,10*ROW('Water Data'!D146)),NA())</f>
        <v>#N/A</v>
      </c>
      <c r="I152" s="58" t="e">
        <f ca="true">+IF(AND(ISNUMBER(OFFSET('Water Data'!$D$10,0,10*ROW('Water Data'!D146))),'Data Summary'!BX152="Yes"),OFFSET('Water Data'!$D$10,0,10*ROW('Water Data'!D146)),NA())</f>
        <v>#N/A</v>
      </c>
      <c r="J152" s="58" t="e">
        <f ca="true">+IF(AND(ISNUMBER(OFFSET('Water Data'!$E$5,0,10*ROW('Water Data'!E146))),'Data Summary'!BY152="Yes"),100-OFFSET('Water Data'!$E$5,0,10*ROW('Water Data'!E146)),NA())</f>
        <v>#N/A</v>
      </c>
      <c r="K152" s="58" t="e">
        <f ca="true">+IF(AND(ISNUMBER(OFFSET('Water Data'!$E$7,0,10*ROW('Water Data'!E146))),'Data Summary'!BZ152="Yes"),OFFSET('Water Data'!$E$7,0,10*ROW('Water Data'!E146)),NA())</f>
        <v>#N/A</v>
      </c>
      <c r="L152" s="58" t="e">
        <f ca="true">+IF(AND(ISNUMBER(OFFSET('Water Data'!$E$10,0,10*ROW('Water Data'!E146))),'Data Summary'!CA152="Yes"),OFFSET('Water Data'!$E$10,0,10*ROW('Water Data'!E146)),NA())</f>
        <v>#N/A</v>
      </c>
      <c r="M152" s="58" t="e">
        <f ca="true">+IF(AND(ISNUMBER(OFFSET('Water Data'!$F$5,0,10*ROW('Water Data'!F146))),'Data Summary'!CB152="Yes"),100-OFFSET('Water Data'!$F$5,0,10*ROW('Water Data'!F146)),NA())</f>
        <v>#N/A</v>
      </c>
      <c r="N152" s="58" t="e">
        <f ca="true">+IF(AND(ISNUMBER(OFFSET('Water Data'!$F$7,0,10*ROW('Water Data'!F146))),'Data Summary'!CC152="Yes"),OFFSET('Water Data'!$F$7,0,10*ROW('Water Data'!F146)),NA())</f>
        <v>#N/A</v>
      </c>
      <c r="O152" s="58" t="e">
        <f ca="true">+IF(AND(ISNUMBER(OFFSET('Water Data'!$F$10,0,10*ROW('Water Data'!F146))),'Data Summary'!CD152="Yes"),OFFSET('Water Data'!$F$10,0,10*ROW('Water Data'!F146)),NA())</f>
        <v>#N/A</v>
      </c>
      <c r="P152" s="58" t="e">
        <f ca="true">+IF(AND(ISNUMBER(OFFSET('Water Data'!$G$5,0,10*ROW('Water Data'!G146))),'Data Summary'!CE152="Yes"),100-OFFSET('Water Data'!$G$5,0,10*ROW('Water Data'!G146)),NA())</f>
        <v>#N/A</v>
      </c>
      <c r="Q152" s="58" t="e">
        <f ca="true">+IF(AND(ISNUMBER(OFFSET('Water Data'!$G$7,0,10*ROW('Water Data'!G146))),'Data Summary'!CF152="Yes"),OFFSET('Water Data'!$G$7,0,10*ROW('Water Data'!G146)),NA())</f>
        <v>#N/A</v>
      </c>
      <c r="R152" s="58" t="e">
        <f ca="true">+IF(AND(ISNUMBER(OFFSET('Water Data'!$G$10,0,10*ROW('Water Data'!G146))),'Data Summary'!CG152="Yes"),OFFSET('Water Data'!$G$10,0,10*ROW('Water Data'!G146)),NA())</f>
        <v>#N/A</v>
      </c>
      <c r="S152" s="58" t="e">
        <f ca="true">+IF(AND(ISNUMBER(OFFSET('Water Data'!$H$5,0,10*ROW('Water Data'!H146))),'Data Summary'!CH152="Yes"),100-OFFSET('Water Data'!$H$5,0,10*ROW('Water Data'!H146)),NA())</f>
        <v>#N/A</v>
      </c>
      <c r="T152" s="58" t="e">
        <f ca="true">+IF(AND(ISNUMBER(OFFSET('Water Data'!$H$7,0,10*ROW('Water Data'!H146))),'Data Summary'!CI152="Yes"),OFFSET('Water Data'!$H$7,0,10*ROW('Water Data'!H146)),NA())</f>
        <v>#N/A</v>
      </c>
      <c r="U152" s="58" t="e">
        <f ca="true">+IF(AND(ISNUMBER(OFFSET('Water Data'!$H$10,0,10*ROW('Water Data'!H146))),'Data Summary'!CJ152="Yes"),OFFSET('Water Data'!$H$10,0,10*ROW('Water Data'!H146)),NA())</f>
        <v>#N/A</v>
      </c>
      <c r="V152" s="104" t="e">
        <f ca="true">+IF(AND(ISNUMBER(OFFSET('Sanitation Data'!$C$5,0,10*ROW('Sanitation Data'!C146))),'Data Summary'!CK152="Yes"),100-OFFSET('Sanitation Data'!$C$5,0,10*ROW('Sanitation Data'!C146)),NA())</f>
        <v>#N/A</v>
      </c>
      <c r="W152" s="104" t="e">
        <f ca="true">+IF(AND(ISNUMBER(OFFSET('Sanitation Data'!$C$7,0,10*ROW('Sanitation Data'!C146))),'Data Summary'!CL152="Yes"),OFFSET('Sanitation Data'!$C$7,0,10*ROW('Sanitation Data'!C146)),NA())</f>
        <v>#N/A</v>
      </c>
      <c r="X152" s="104" t="e">
        <f ca="true">+IF(AND(ISNUMBER(OFFSET('Sanitation Data'!$C$11,0,10*ROW('Sanitation Data'!C146))),'Data Summary'!CM152="Yes"),OFFSET('Sanitation Data'!$C$11,0,10*ROW('Sanitation Data'!C146)),NA())</f>
        <v>#N/A</v>
      </c>
      <c r="Y152" s="104" t="e">
        <f ca="true">+IF(AND(ISNUMBER(OFFSET('Sanitation Data'!$C$12,0,10*ROW('Sanitation Data'!C146))),'Data Summary'!CN152="Yes"),OFFSET('Sanitation Data'!$C$12,0,10*ROW('Sanitation Data'!C146)),NA())</f>
        <v>#N/A</v>
      </c>
      <c r="Z152" s="104" t="e">
        <f ca="true">+IF(AND(ISNUMBER(OFFSET('Sanitation Data'!$C$13,0,10*ROW('Sanitation Data'!C146))),'Data Summary'!CO152="Yes"),OFFSET('Sanitation Data'!$C$13,0,10*ROW('Sanitation Data'!C146)),NA())</f>
        <v>#N/A</v>
      </c>
      <c r="AA152" s="104" t="e">
        <f ca="true">+IF(AND(ISNUMBER(OFFSET('Sanitation Data'!$D$5,0,10*ROW('Sanitation Data'!D146))),'Data Summary'!CP152="Yes"),100-OFFSET('Sanitation Data'!$D$5,0,10*ROW('Sanitation Data'!D146)),NA())</f>
        <v>#N/A</v>
      </c>
      <c r="AB152" s="104" t="e">
        <f ca="true">+IF(AND(ISNUMBER(OFFSET('Sanitation Data'!$D$7,0,10*ROW('Sanitation Data'!D146))),'Data Summary'!CQ152="Yes"),OFFSET('Sanitation Data'!$D$7,0,10*ROW('Sanitation Data'!D146)),NA())</f>
        <v>#N/A</v>
      </c>
      <c r="AC152" s="104" t="e">
        <f ca="true">+IF(AND(ISNUMBER(OFFSET('Sanitation Data'!$D$11,0,10*ROW('Sanitation Data'!D146))),'Data Summary'!CR152="Yes"),OFFSET('Sanitation Data'!$D$11,0,10*ROW('Sanitation Data'!D146)),NA())</f>
        <v>#N/A</v>
      </c>
      <c r="AD152" s="104" t="e">
        <f ca="true">+IF(AND(ISNUMBER(OFFSET('Sanitation Data'!$D$12,0,10*ROW('Sanitation Data'!D146))),'Data Summary'!CS152="Yes"),OFFSET('Sanitation Data'!$D$12,0,10*ROW('Sanitation Data'!D146)),NA())</f>
        <v>#N/A</v>
      </c>
      <c r="AE152" s="104" t="e">
        <f ca="true">+IF(AND(ISNUMBER(OFFSET('Sanitation Data'!$D$13,0,10*ROW('Sanitation Data'!D146))),'Data Summary'!CT152="Yes"),OFFSET('Sanitation Data'!$D$13,0,10*ROW('Sanitation Data'!D146)),NA())</f>
        <v>#N/A</v>
      </c>
      <c r="AF152" s="104" t="e">
        <f ca="true">+IF(AND(ISNUMBER(OFFSET('Sanitation Data'!$E$5,0,10*ROW('Sanitation Data'!E146))),'Data Summary'!CU152="Yes"),100-OFFSET('Sanitation Data'!$E$5,0,10*ROW('Sanitation Data'!E146)),NA())</f>
        <v>#N/A</v>
      </c>
      <c r="AG152" s="104" t="e">
        <f ca="true">+IF(AND(ISNUMBER(OFFSET('Sanitation Data'!$E$7,0,10*ROW('Sanitation Data'!E146))),'Data Summary'!CV152="Yes"),OFFSET('Sanitation Data'!$E$7,0,10*ROW('Sanitation Data'!E146)),NA())</f>
        <v>#N/A</v>
      </c>
      <c r="AH152" s="104" t="e">
        <f ca="true">+IF(AND(ISNUMBER(OFFSET('Sanitation Data'!$E$11,0,10*ROW('Sanitation Data'!E146))),'Data Summary'!CW152="Yes"),OFFSET('Sanitation Data'!$E$11,0,10*ROW('Sanitation Data'!E146)),NA())</f>
        <v>#N/A</v>
      </c>
      <c r="AI152" s="104" t="e">
        <f ca="true">+IF(AND(ISNUMBER(OFFSET('Sanitation Data'!$E$12,0,10*ROW('Sanitation Data'!E146))),'Data Summary'!CX152="Yes"),OFFSET('Sanitation Data'!$E$12,0,10*ROW('Sanitation Data'!E146)),NA())</f>
        <v>#N/A</v>
      </c>
      <c r="AJ152" s="104" t="e">
        <f ca="true">+IF(AND(ISNUMBER(OFFSET('Sanitation Data'!$E$13,0,10*ROW('Sanitation Data'!E146))),'Data Summary'!CY152="Yes"),OFFSET('Sanitation Data'!$E$13,0,10*ROW('Sanitation Data'!E146)),NA())</f>
        <v>#N/A</v>
      </c>
      <c r="AK152" s="104" t="e">
        <f ca="true">+IF(AND(ISNUMBER(OFFSET('Sanitation Data'!$F$5,0,10*ROW('Sanitation Data'!F146))),'Data Summary'!CZ152="Yes"),100-OFFSET('Sanitation Data'!$F$5,0,10*ROW('Sanitation Data'!F146)),NA())</f>
        <v>#N/A</v>
      </c>
      <c r="AL152" s="104" t="e">
        <f ca="true">+IF(AND(ISNUMBER(OFFSET('Sanitation Data'!$F$7,0,10*ROW('Sanitation Data'!F146))),'Data Summary'!DA152="Yes"),OFFSET('Sanitation Data'!$F$7,0,10*ROW('Sanitation Data'!F146)),NA())</f>
        <v>#N/A</v>
      </c>
      <c r="AM152" s="104" t="e">
        <f ca="true">+IF(AND(ISNUMBER(OFFSET('Sanitation Data'!$F$11,0,10*ROW('Sanitation Data'!F146))),'Data Summary'!DB152="Yes"),OFFSET('Sanitation Data'!$F$11,0,10*ROW('Sanitation Data'!F146)),NA())</f>
        <v>#N/A</v>
      </c>
      <c r="AN152" s="104" t="e">
        <f ca="true">+IF(AND(ISNUMBER(OFFSET('Sanitation Data'!$F$12,0,10*ROW('Sanitation Data'!F146))),'Data Summary'!DC152="Yes"),OFFSET('Sanitation Data'!$F$12,0,10*ROW('Sanitation Data'!F146)),NA())</f>
        <v>#N/A</v>
      </c>
      <c r="AO152" s="104" t="e">
        <f ca="true">+IF(AND(ISNUMBER(OFFSET('Sanitation Data'!$F$13,0,10*ROW('Sanitation Data'!F146))),'Data Summary'!DD152="Yes"),OFFSET('Sanitation Data'!$F$13,0,10*ROW('Sanitation Data'!F146)),NA())</f>
        <v>#N/A</v>
      </c>
      <c r="AP152" s="104" t="e">
        <f ca="true">+IF(AND(ISNUMBER(OFFSET('Sanitation Data'!$G$5,0,10*ROW('Sanitation Data'!G146))),'Data Summary'!DE152="Yes"),100-OFFSET('Sanitation Data'!$G$5,0,10*ROW('Sanitation Data'!G146)),NA())</f>
        <v>#N/A</v>
      </c>
      <c r="AQ152" s="104" t="e">
        <f ca="true">+IF(AND(ISNUMBER(OFFSET('Sanitation Data'!$G$7,0,10*ROW('Sanitation Data'!G146))),'Data Summary'!DF152="Yes"),OFFSET('Sanitation Data'!$G$7,0,10*ROW('Sanitation Data'!G146)),NA())</f>
        <v>#N/A</v>
      </c>
      <c r="AR152" s="104" t="e">
        <f ca="true">+IF(AND(ISNUMBER(OFFSET('Sanitation Data'!$G$11,0,10*ROW('Sanitation Data'!G146))),'Data Summary'!DG152="Yes"),OFFSET('Sanitation Data'!$G$11,0,10*ROW('Sanitation Data'!G146)),NA())</f>
        <v>#N/A</v>
      </c>
      <c r="AS152" s="104" t="e">
        <f ca="true">+IF(AND(ISNUMBER(OFFSET('Sanitation Data'!$G$12,0,10*ROW('Sanitation Data'!G146))),'Data Summary'!DH152="Yes"),OFFSET('Sanitation Data'!$G$12,0,10*ROW('Sanitation Data'!G146)),NA())</f>
        <v>#N/A</v>
      </c>
      <c r="AT152" s="104" t="e">
        <f ca="true">+IF(AND(ISNUMBER(OFFSET('Sanitation Data'!$G$13,0,10*ROW('Sanitation Data'!G146))),'Data Summary'!DI152="Yes"),OFFSET('Sanitation Data'!$G$13,0,10*ROW('Sanitation Data'!G146)),NA())</f>
        <v>#N/A</v>
      </c>
      <c r="AU152" s="104" t="e">
        <f ca="true">+IF(AND(ISNUMBER(OFFSET('Sanitation Data'!$H$5,0,10*ROW('Sanitation Data'!H146))),'Data Summary'!DJ152="Yes"),100-OFFSET('Sanitation Data'!$H$5,0,10*ROW('Sanitation Data'!H146)),NA())</f>
        <v>#N/A</v>
      </c>
      <c r="AV152" s="104" t="e">
        <f ca="true">+IF(AND(ISNUMBER(OFFSET('Sanitation Data'!$H$7,0,10*ROW('Sanitation Data'!H146))),'Data Summary'!DK152="Yes"),OFFSET('Sanitation Data'!$H$7,0,10*ROW('Sanitation Data'!H146)),NA())</f>
        <v>#N/A</v>
      </c>
      <c r="AW152" s="104" t="e">
        <f ca="true">+IF(AND(ISNUMBER(OFFSET('Sanitation Data'!$H$11,0,10*ROW('Sanitation Data'!H146))),'Data Summary'!DL152="Yes"),OFFSET('Sanitation Data'!$H$11,0,10*ROW('Sanitation Data'!H146)),NA())</f>
        <v>#N/A</v>
      </c>
      <c r="AX152" s="104" t="e">
        <f ca="true">+IF(AND(ISNUMBER(OFFSET('Sanitation Data'!$H$12,0,10*ROW('Sanitation Data'!H146))),'Data Summary'!DM152="Yes"),OFFSET('Sanitation Data'!$H$12,0,10*ROW('Sanitation Data'!H146)),NA())</f>
        <v>#N/A</v>
      </c>
      <c r="AY152" s="104" t="e">
        <f ca="true">+IF(AND(ISNUMBER(OFFSET('Sanitation Data'!$H$13,0,10*ROW('Sanitation Data'!H146))),'Data Summary'!DN152="Yes"),OFFSET('Sanitation Data'!$H$13,0,10*ROW('Sanitation Data'!H146)),NA())</f>
        <v>#N/A</v>
      </c>
      <c r="AZ152" s="109" t="e">
        <f ca="true">+IF(AND(ISNUMBER(OFFSET('Hygiene Data'!$C$6,0,10*ROW('Hygiene Data'!C146))),'Data Summary'!DO152="Yes"),OFFSET('Hygiene Data'!$C$6,0,10*ROW('Hygiene Data'!C146)),NA())</f>
        <v>#N/A</v>
      </c>
      <c r="BA152" s="109" t="e">
        <f ca="true">+IF(AND(ISNUMBER(OFFSET('Hygiene Data'!$C$8,0,10*ROW('Hygiene Data'!C146))),'Data Summary'!DP152="Yes"),OFFSET('Hygiene Data'!$C$8,0,10*ROW('Hygiene Data'!C146)),NA())</f>
        <v>#N/A</v>
      </c>
      <c r="BB152" s="109" t="e">
        <f ca="true">+IF(AND(ISNUMBER(OFFSET('Hygiene Data'!$C$10,0,10*ROW('Hygiene Data'!C146))),'Data Summary'!DQ152="Yes"),OFFSET('Hygiene Data'!$C$10,0,10*ROW('Hygiene Data'!C146)),NA())</f>
        <v>#N/A</v>
      </c>
      <c r="BC152" s="109" t="e">
        <f ca="true">+IF(AND(ISNUMBER(OFFSET('Hygiene Data'!$D$6,0,10*ROW('Hygiene Data'!D146))),'Data Summary'!DR152="Yes"),OFFSET('Hygiene Data'!$D$6,0,10*ROW('Hygiene Data'!D146)),NA())</f>
        <v>#N/A</v>
      </c>
      <c r="BD152" s="109" t="e">
        <f ca="true">+IF(AND(ISNUMBER(OFFSET('Hygiene Data'!$D$8,0,10*ROW('Hygiene Data'!D146))),'Data Summary'!DS152="Yes"),OFFSET('Hygiene Data'!$D$8,0,10*ROW('Hygiene Data'!D146)),NA())</f>
        <v>#N/A</v>
      </c>
      <c r="BE152" s="109" t="e">
        <f ca="true">+IF(AND(ISNUMBER(OFFSET('Hygiene Data'!$D$10,0,10*ROW('Hygiene Data'!D146))),'Data Summary'!DT152="Yes"),OFFSET('Hygiene Data'!$D$10,0,10*ROW('Hygiene Data'!D146)),NA())</f>
        <v>#N/A</v>
      </c>
      <c r="BF152" s="109" t="e">
        <f ca="true">+IF(AND(ISNUMBER(OFFSET('Hygiene Data'!$E$6,0,10*ROW('Hygiene Data'!E146))),'Data Summary'!DU152="Yes"),OFFSET('Hygiene Data'!$E$6,0,10*ROW('Hygiene Data'!E146)),NA())</f>
        <v>#N/A</v>
      </c>
      <c r="BG152" s="109" t="e">
        <f ca="true">+IF(AND(ISNUMBER(OFFSET('Hygiene Data'!$E$8,0,10*ROW('Hygiene Data'!E146))),'Data Summary'!DV152="Yes"),OFFSET('Hygiene Data'!$E$8,0,10*ROW('Hygiene Data'!E146)),NA())</f>
        <v>#N/A</v>
      </c>
      <c r="BH152" s="109" t="e">
        <f ca="true">+IF(AND(ISNUMBER(OFFSET('Hygiene Data'!$E$10,0,10*ROW('Hygiene Data'!E146))),'Data Summary'!DW152="Yes"),OFFSET('Hygiene Data'!$E$10,0,10*ROW('Hygiene Data'!E146)),NA())</f>
        <v>#N/A</v>
      </c>
      <c r="BI152" s="109" t="e">
        <f ca="true">+IF(AND(ISNUMBER(OFFSET('Hygiene Data'!$F$6,0,10*ROW('Hygiene Data'!F146))),'Data Summary'!DX152="Yes"),OFFSET('Hygiene Data'!$F$6,0,10*ROW('Hygiene Data'!F146)),NA())</f>
        <v>#N/A</v>
      </c>
      <c r="BJ152" s="109" t="e">
        <f ca="true">+IF(AND(ISNUMBER(OFFSET('Hygiene Data'!$F$8,0,10*ROW('Hygiene Data'!F146))),'Data Summary'!DY152="Yes"),OFFSET('Hygiene Data'!$F$8,0,10*ROW('Hygiene Data'!F146)),NA())</f>
        <v>#N/A</v>
      </c>
      <c r="BK152" s="109" t="e">
        <f ca="true">+IF(AND(ISNUMBER(OFFSET('Hygiene Data'!$F$10,0,10*ROW('Hygiene Data'!F146))),'Data Summary'!DZ152="Yes"),OFFSET('Hygiene Data'!$F$10,0,10*ROW('Hygiene Data'!F146)),NA())</f>
        <v>#N/A</v>
      </c>
      <c r="BL152" s="109" t="e">
        <f ca="true">+IF(AND(ISNUMBER(OFFSET('Hygiene Data'!$G$6,0,10*ROW('Hygiene Data'!G146))),'Data Summary'!EA152="Yes"),OFFSET('Hygiene Data'!$G$6,0,10*ROW('Hygiene Data'!G146)),NA())</f>
        <v>#N/A</v>
      </c>
      <c r="BM152" s="109" t="e">
        <f ca="true">+IF(AND(ISNUMBER(OFFSET('Hygiene Data'!$G$8,0,10*ROW('Hygiene Data'!G146))),'Data Summary'!EB152="Yes"),OFFSET('Hygiene Data'!$G$8,0,10*ROW('Hygiene Data'!G146)),NA())</f>
        <v>#N/A</v>
      </c>
      <c r="BN152" s="109" t="e">
        <f ca="true">+IF(AND(ISNUMBER(OFFSET('Hygiene Data'!$G$10,0,10*ROW('Hygiene Data'!G146))),'Data Summary'!EC152="Yes"),OFFSET('Hygiene Data'!$G$10,0,10*ROW('Hygiene Data'!G146)),NA())</f>
        <v>#N/A</v>
      </c>
      <c r="BO152" s="109" t="e">
        <f ca="true">+IF(AND(ISNUMBER(OFFSET('Hygiene Data'!$H$6,0,10*ROW('Hygiene Data'!H146))),'Data Summary'!ED152="Yes"),OFFSET('Hygiene Data'!$H$6,0,10*ROW('Hygiene Data'!H146)),NA())</f>
        <v>#N/A</v>
      </c>
      <c r="BP152" s="109" t="e">
        <f ca="true">+IF(AND(ISNUMBER(OFFSET('Hygiene Data'!$H$8,0,10*ROW('Hygiene Data'!H146))),'Data Summary'!EE152="Yes"),OFFSET('Hygiene Data'!$H$8,0,10*ROW('Hygiene Data'!H146)),NA())</f>
        <v>#N/A</v>
      </c>
      <c r="BQ152" s="109" t="e">
        <f ca="true">+IF(AND(ISNUMBER(OFFSET('Hygiene Data'!$H$10,0,10*ROW('Hygiene Data'!H146))),'Data Summary'!EF152="Yes"),OFFSET('Hygiene Data'!$H$10,0,10*ROW('Hygiene Data'!H146)),NA())</f>
        <v>#N/A</v>
      </c>
    </row>
    <row r="153" x14ac:dyDescent="0.2">
      <c r="A153" s="57" t="e">
        <f ca="true">+IF(OFFSET('Water Data'!$B$1,0,10*ROW('Water Data'!B147))="",NA(),OFFSET('Water Data'!$B$1,0,10*ROW('Water Data'!B147)))</f>
        <v>#N/A</v>
      </c>
      <c r="B153" s="57" t="e">
        <f ca="true">+IF(OFFSET('Water Data'!$A$3,0,10*ROW('Water Data'!A150))="",NA(),OFFSET('Water Data'!$A$3,0,10*ROW('Water Data'!A150)))</f>
        <v>#N/A</v>
      </c>
      <c r="C153" s="57" t="e">
        <f ca="true">+IF(OFFSET('Water Data'!$C$3,0,10*ROW('Water Data'!C150))="",NA(),OFFSET('Water Data'!$C$3,0,10*ROW('Water Data'!C150)))</f>
        <v>#N/A</v>
      </c>
      <c r="D153" s="58" t="e">
        <f ca="true">+IF(AND(ISNUMBER(OFFSET('Water Data'!$C$5,0,10*ROW('Water Data'!C147))),'Data Summary'!BS153="Yes"),100-OFFSET('Water Data'!$C$5,0,10*ROW('Water Data'!C147)),NA())</f>
        <v>#N/A</v>
      </c>
      <c r="E153" s="58" t="e">
        <f ca="true">+IF(AND(ISNUMBER(OFFSET('Water Data'!$C$7,0,10*ROW('Water Data'!C147))),'Data Summary'!BT153="Yes"),OFFSET('Water Data'!$C$7,0,10*ROW('Water Data'!C147)),NA())</f>
        <v>#N/A</v>
      </c>
      <c r="F153" s="58" t="e">
        <f ca="true">+IF(AND(ISNUMBER(OFFSET('Water Data'!$C$10,0,10*ROW('Water Data'!C147))),'Data Summary'!BU153="Yes"),OFFSET('Water Data'!$C$10,0,10*ROW('Water Data'!C147)),NA())</f>
        <v>#N/A</v>
      </c>
      <c r="G153" s="58" t="e">
        <f ca="true">+IF(AND(ISNUMBER(OFFSET('Water Data'!$D$5,0,10*ROW('Water Data'!D147))),'Data Summary'!BV153="Yes"),100-OFFSET('Water Data'!$D$5,0,10*ROW('Water Data'!D147)),NA())</f>
        <v>#N/A</v>
      </c>
      <c r="H153" s="58" t="e">
        <f ca="true">+IF(AND(ISNUMBER(OFFSET('Water Data'!$D$7,0,10*ROW('Water Data'!D147))),'Data Summary'!BW153="Yes"),OFFSET('Water Data'!$D$7,0,10*ROW('Water Data'!D147)),NA())</f>
        <v>#N/A</v>
      </c>
      <c r="I153" s="58" t="e">
        <f ca="true">+IF(AND(ISNUMBER(OFFSET('Water Data'!$D$10,0,10*ROW('Water Data'!D147))),'Data Summary'!BX153="Yes"),OFFSET('Water Data'!$D$10,0,10*ROW('Water Data'!D147)),NA())</f>
        <v>#N/A</v>
      </c>
      <c r="J153" s="58" t="e">
        <f ca="true">+IF(AND(ISNUMBER(OFFSET('Water Data'!$E$5,0,10*ROW('Water Data'!E147))),'Data Summary'!BY153="Yes"),100-OFFSET('Water Data'!$E$5,0,10*ROW('Water Data'!E147)),NA())</f>
        <v>#N/A</v>
      </c>
      <c r="K153" s="58" t="e">
        <f ca="true">+IF(AND(ISNUMBER(OFFSET('Water Data'!$E$7,0,10*ROW('Water Data'!E147))),'Data Summary'!BZ153="Yes"),OFFSET('Water Data'!$E$7,0,10*ROW('Water Data'!E147)),NA())</f>
        <v>#N/A</v>
      </c>
      <c r="L153" s="58" t="e">
        <f ca="true">+IF(AND(ISNUMBER(OFFSET('Water Data'!$E$10,0,10*ROW('Water Data'!E147))),'Data Summary'!CA153="Yes"),OFFSET('Water Data'!$E$10,0,10*ROW('Water Data'!E147)),NA())</f>
        <v>#N/A</v>
      </c>
      <c r="M153" s="58" t="e">
        <f ca="true">+IF(AND(ISNUMBER(OFFSET('Water Data'!$F$5,0,10*ROW('Water Data'!F147))),'Data Summary'!CB153="Yes"),100-OFFSET('Water Data'!$F$5,0,10*ROW('Water Data'!F147)),NA())</f>
        <v>#N/A</v>
      </c>
      <c r="N153" s="58" t="e">
        <f ca="true">+IF(AND(ISNUMBER(OFFSET('Water Data'!$F$7,0,10*ROW('Water Data'!F147))),'Data Summary'!CC153="Yes"),OFFSET('Water Data'!$F$7,0,10*ROW('Water Data'!F147)),NA())</f>
        <v>#N/A</v>
      </c>
      <c r="O153" s="58" t="e">
        <f ca="true">+IF(AND(ISNUMBER(OFFSET('Water Data'!$F$10,0,10*ROW('Water Data'!F147))),'Data Summary'!CD153="Yes"),OFFSET('Water Data'!$F$10,0,10*ROW('Water Data'!F147)),NA())</f>
        <v>#N/A</v>
      </c>
      <c r="P153" s="58" t="e">
        <f ca="true">+IF(AND(ISNUMBER(OFFSET('Water Data'!$G$5,0,10*ROW('Water Data'!G147))),'Data Summary'!CE153="Yes"),100-OFFSET('Water Data'!$G$5,0,10*ROW('Water Data'!G147)),NA())</f>
        <v>#N/A</v>
      </c>
      <c r="Q153" s="58" t="e">
        <f ca="true">+IF(AND(ISNUMBER(OFFSET('Water Data'!$G$7,0,10*ROW('Water Data'!G147))),'Data Summary'!CF153="Yes"),OFFSET('Water Data'!$G$7,0,10*ROW('Water Data'!G147)),NA())</f>
        <v>#N/A</v>
      </c>
      <c r="R153" s="58" t="e">
        <f ca="true">+IF(AND(ISNUMBER(OFFSET('Water Data'!$G$10,0,10*ROW('Water Data'!G147))),'Data Summary'!CG153="Yes"),OFFSET('Water Data'!$G$10,0,10*ROW('Water Data'!G147)),NA())</f>
        <v>#N/A</v>
      </c>
      <c r="S153" s="58" t="e">
        <f ca="true">+IF(AND(ISNUMBER(OFFSET('Water Data'!$H$5,0,10*ROW('Water Data'!H147))),'Data Summary'!CH153="Yes"),100-OFFSET('Water Data'!$H$5,0,10*ROW('Water Data'!H147)),NA())</f>
        <v>#N/A</v>
      </c>
      <c r="T153" s="58" t="e">
        <f ca="true">+IF(AND(ISNUMBER(OFFSET('Water Data'!$H$7,0,10*ROW('Water Data'!H147))),'Data Summary'!CI153="Yes"),OFFSET('Water Data'!$H$7,0,10*ROW('Water Data'!H147)),NA())</f>
        <v>#N/A</v>
      </c>
      <c r="U153" s="58" t="e">
        <f ca="true">+IF(AND(ISNUMBER(OFFSET('Water Data'!$H$10,0,10*ROW('Water Data'!H147))),'Data Summary'!CJ153="Yes"),OFFSET('Water Data'!$H$10,0,10*ROW('Water Data'!H147)),NA())</f>
        <v>#N/A</v>
      </c>
      <c r="V153" s="104" t="e">
        <f ca="true">+IF(AND(ISNUMBER(OFFSET('Sanitation Data'!$C$5,0,10*ROW('Sanitation Data'!C147))),'Data Summary'!CK153="Yes"),100-OFFSET('Sanitation Data'!$C$5,0,10*ROW('Sanitation Data'!C147)),NA())</f>
        <v>#N/A</v>
      </c>
      <c r="W153" s="104" t="e">
        <f ca="true">+IF(AND(ISNUMBER(OFFSET('Sanitation Data'!$C$7,0,10*ROW('Sanitation Data'!C147))),'Data Summary'!CL153="Yes"),OFFSET('Sanitation Data'!$C$7,0,10*ROW('Sanitation Data'!C147)),NA())</f>
        <v>#N/A</v>
      </c>
      <c r="X153" s="104" t="e">
        <f ca="true">+IF(AND(ISNUMBER(OFFSET('Sanitation Data'!$C$11,0,10*ROW('Sanitation Data'!C147))),'Data Summary'!CM153="Yes"),OFFSET('Sanitation Data'!$C$11,0,10*ROW('Sanitation Data'!C147)),NA())</f>
        <v>#N/A</v>
      </c>
      <c r="Y153" s="104" t="e">
        <f ca="true">+IF(AND(ISNUMBER(OFFSET('Sanitation Data'!$C$12,0,10*ROW('Sanitation Data'!C147))),'Data Summary'!CN153="Yes"),OFFSET('Sanitation Data'!$C$12,0,10*ROW('Sanitation Data'!C147)),NA())</f>
        <v>#N/A</v>
      </c>
      <c r="Z153" s="104" t="e">
        <f ca="true">+IF(AND(ISNUMBER(OFFSET('Sanitation Data'!$C$13,0,10*ROW('Sanitation Data'!C147))),'Data Summary'!CO153="Yes"),OFFSET('Sanitation Data'!$C$13,0,10*ROW('Sanitation Data'!C147)),NA())</f>
        <v>#N/A</v>
      </c>
      <c r="AA153" s="104" t="e">
        <f ca="true">+IF(AND(ISNUMBER(OFFSET('Sanitation Data'!$D$5,0,10*ROW('Sanitation Data'!D147))),'Data Summary'!CP153="Yes"),100-OFFSET('Sanitation Data'!$D$5,0,10*ROW('Sanitation Data'!D147)),NA())</f>
        <v>#N/A</v>
      </c>
      <c r="AB153" s="104" t="e">
        <f ca="true">+IF(AND(ISNUMBER(OFFSET('Sanitation Data'!$D$7,0,10*ROW('Sanitation Data'!D147))),'Data Summary'!CQ153="Yes"),OFFSET('Sanitation Data'!$D$7,0,10*ROW('Sanitation Data'!D147)),NA())</f>
        <v>#N/A</v>
      </c>
      <c r="AC153" s="104" t="e">
        <f ca="true">+IF(AND(ISNUMBER(OFFSET('Sanitation Data'!$D$11,0,10*ROW('Sanitation Data'!D147))),'Data Summary'!CR153="Yes"),OFFSET('Sanitation Data'!$D$11,0,10*ROW('Sanitation Data'!D147)),NA())</f>
        <v>#N/A</v>
      </c>
      <c r="AD153" s="104" t="e">
        <f ca="true">+IF(AND(ISNUMBER(OFFSET('Sanitation Data'!$D$12,0,10*ROW('Sanitation Data'!D147))),'Data Summary'!CS153="Yes"),OFFSET('Sanitation Data'!$D$12,0,10*ROW('Sanitation Data'!D147)),NA())</f>
        <v>#N/A</v>
      </c>
      <c r="AE153" s="104" t="e">
        <f ca="true">+IF(AND(ISNUMBER(OFFSET('Sanitation Data'!$D$13,0,10*ROW('Sanitation Data'!D147))),'Data Summary'!CT153="Yes"),OFFSET('Sanitation Data'!$D$13,0,10*ROW('Sanitation Data'!D147)),NA())</f>
        <v>#N/A</v>
      </c>
      <c r="AF153" s="104" t="e">
        <f ca="true">+IF(AND(ISNUMBER(OFFSET('Sanitation Data'!$E$5,0,10*ROW('Sanitation Data'!E147))),'Data Summary'!CU153="Yes"),100-OFFSET('Sanitation Data'!$E$5,0,10*ROW('Sanitation Data'!E147)),NA())</f>
        <v>#N/A</v>
      </c>
      <c r="AG153" s="104" t="e">
        <f ca="true">+IF(AND(ISNUMBER(OFFSET('Sanitation Data'!$E$7,0,10*ROW('Sanitation Data'!E147))),'Data Summary'!CV153="Yes"),OFFSET('Sanitation Data'!$E$7,0,10*ROW('Sanitation Data'!E147)),NA())</f>
        <v>#N/A</v>
      </c>
      <c r="AH153" s="104" t="e">
        <f ca="true">+IF(AND(ISNUMBER(OFFSET('Sanitation Data'!$E$11,0,10*ROW('Sanitation Data'!E147))),'Data Summary'!CW153="Yes"),OFFSET('Sanitation Data'!$E$11,0,10*ROW('Sanitation Data'!E147)),NA())</f>
        <v>#N/A</v>
      </c>
      <c r="AI153" s="104" t="e">
        <f ca="true">+IF(AND(ISNUMBER(OFFSET('Sanitation Data'!$E$12,0,10*ROW('Sanitation Data'!E147))),'Data Summary'!CX153="Yes"),OFFSET('Sanitation Data'!$E$12,0,10*ROW('Sanitation Data'!E147)),NA())</f>
        <v>#N/A</v>
      </c>
      <c r="AJ153" s="104" t="e">
        <f ca="true">+IF(AND(ISNUMBER(OFFSET('Sanitation Data'!$E$13,0,10*ROW('Sanitation Data'!E147))),'Data Summary'!CY153="Yes"),OFFSET('Sanitation Data'!$E$13,0,10*ROW('Sanitation Data'!E147)),NA())</f>
        <v>#N/A</v>
      </c>
      <c r="AK153" s="104" t="e">
        <f ca="true">+IF(AND(ISNUMBER(OFFSET('Sanitation Data'!$F$5,0,10*ROW('Sanitation Data'!F147))),'Data Summary'!CZ153="Yes"),100-OFFSET('Sanitation Data'!$F$5,0,10*ROW('Sanitation Data'!F147)),NA())</f>
        <v>#N/A</v>
      </c>
      <c r="AL153" s="104" t="e">
        <f ca="true">+IF(AND(ISNUMBER(OFFSET('Sanitation Data'!$F$7,0,10*ROW('Sanitation Data'!F147))),'Data Summary'!DA153="Yes"),OFFSET('Sanitation Data'!$F$7,0,10*ROW('Sanitation Data'!F147)),NA())</f>
        <v>#N/A</v>
      </c>
      <c r="AM153" s="104" t="e">
        <f ca="true">+IF(AND(ISNUMBER(OFFSET('Sanitation Data'!$F$11,0,10*ROW('Sanitation Data'!F147))),'Data Summary'!DB153="Yes"),OFFSET('Sanitation Data'!$F$11,0,10*ROW('Sanitation Data'!F147)),NA())</f>
        <v>#N/A</v>
      </c>
      <c r="AN153" s="104" t="e">
        <f ca="true">+IF(AND(ISNUMBER(OFFSET('Sanitation Data'!$F$12,0,10*ROW('Sanitation Data'!F147))),'Data Summary'!DC153="Yes"),OFFSET('Sanitation Data'!$F$12,0,10*ROW('Sanitation Data'!F147)),NA())</f>
        <v>#N/A</v>
      </c>
      <c r="AO153" s="104" t="e">
        <f ca="true">+IF(AND(ISNUMBER(OFFSET('Sanitation Data'!$F$13,0,10*ROW('Sanitation Data'!F147))),'Data Summary'!DD153="Yes"),OFFSET('Sanitation Data'!$F$13,0,10*ROW('Sanitation Data'!F147)),NA())</f>
        <v>#N/A</v>
      </c>
      <c r="AP153" s="104" t="e">
        <f ca="true">+IF(AND(ISNUMBER(OFFSET('Sanitation Data'!$G$5,0,10*ROW('Sanitation Data'!G147))),'Data Summary'!DE153="Yes"),100-OFFSET('Sanitation Data'!$G$5,0,10*ROW('Sanitation Data'!G147)),NA())</f>
        <v>#N/A</v>
      </c>
      <c r="AQ153" s="104" t="e">
        <f ca="true">+IF(AND(ISNUMBER(OFFSET('Sanitation Data'!$G$7,0,10*ROW('Sanitation Data'!G147))),'Data Summary'!DF153="Yes"),OFFSET('Sanitation Data'!$G$7,0,10*ROW('Sanitation Data'!G147)),NA())</f>
        <v>#N/A</v>
      </c>
      <c r="AR153" s="104" t="e">
        <f ca="true">+IF(AND(ISNUMBER(OFFSET('Sanitation Data'!$G$11,0,10*ROW('Sanitation Data'!G147))),'Data Summary'!DG153="Yes"),OFFSET('Sanitation Data'!$G$11,0,10*ROW('Sanitation Data'!G147)),NA())</f>
        <v>#N/A</v>
      </c>
      <c r="AS153" s="104" t="e">
        <f ca="true">+IF(AND(ISNUMBER(OFFSET('Sanitation Data'!$G$12,0,10*ROW('Sanitation Data'!G147))),'Data Summary'!DH153="Yes"),OFFSET('Sanitation Data'!$G$12,0,10*ROW('Sanitation Data'!G147)),NA())</f>
        <v>#N/A</v>
      </c>
      <c r="AT153" s="104" t="e">
        <f ca="true">+IF(AND(ISNUMBER(OFFSET('Sanitation Data'!$G$13,0,10*ROW('Sanitation Data'!G147))),'Data Summary'!DI153="Yes"),OFFSET('Sanitation Data'!$G$13,0,10*ROW('Sanitation Data'!G147)),NA())</f>
        <v>#N/A</v>
      </c>
      <c r="AU153" s="104" t="e">
        <f ca="true">+IF(AND(ISNUMBER(OFFSET('Sanitation Data'!$H$5,0,10*ROW('Sanitation Data'!H147))),'Data Summary'!DJ153="Yes"),100-OFFSET('Sanitation Data'!$H$5,0,10*ROW('Sanitation Data'!H147)),NA())</f>
        <v>#N/A</v>
      </c>
      <c r="AV153" s="104" t="e">
        <f ca="true">+IF(AND(ISNUMBER(OFFSET('Sanitation Data'!$H$7,0,10*ROW('Sanitation Data'!H147))),'Data Summary'!DK153="Yes"),OFFSET('Sanitation Data'!$H$7,0,10*ROW('Sanitation Data'!H147)),NA())</f>
        <v>#N/A</v>
      </c>
      <c r="AW153" s="104" t="e">
        <f ca="true">+IF(AND(ISNUMBER(OFFSET('Sanitation Data'!$H$11,0,10*ROW('Sanitation Data'!H147))),'Data Summary'!DL153="Yes"),OFFSET('Sanitation Data'!$H$11,0,10*ROW('Sanitation Data'!H147)),NA())</f>
        <v>#N/A</v>
      </c>
      <c r="AX153" s="104" t="e">
        <f ca="true">+IF(AND(ISNUMBER(OFFSET('Sanitation Data'!$H$12,0,10*ROW('Sanitation Data'!H147))),'Data Summary'!DM153="Yes"),OFFSET('Sanitation Data'!$H$12,0,10*ROW('Sanitation Data'!H147)),NA())</f>
        <v>#N/A</v>
      </c>
      <c r="AY153" s="104" t="e">
        <f ca="true">+IF(AND(ISNUMBER(OFFSET('Sanitation Data'!$H$13,0,10*ROW('Sanitation Data'!H147))),'Data Summary'!DN153="Yes"),OFFSET('Sanitation Data'!$H$13,0,10*ROW('Sanitation Data'!H147)),NA())</f>
        <v>#N/A</v>
      </c>
      <c r="AZ153" s="109" t="e">
        <f ca="true">+IF(AND(ISNUMBER(OFFSET('Hygiene Data'!$C$6,0,10*ROW('Hygiene Data'!C147))),'Data Summary'!DO153="Yes"),OFFSET('Hygiene Data'!$C$6,0,10*ROW('Hygiene Data'!C147)),NA())</f>
        <v>#N/A</v>
      </c>
      <c r="BA153" s="109" t="e">
        <f ca="true">+IF(AND(ISNUMBER(OFFSET('Hygiene Data'!$C$8,0,10*ROW('Hygiene Data'!C147))),'Data Summary'!DP153="Yes"),OFFSET('Hygiene Data'!$C$8,0,10*ROW('Hygiene Data'!C147)),NA())</f>
        <v>#N/A</v>
      </c>
      <c r="BB153" s="109" t="e">
        <f ca="true">+IF(AND(ISNUMBER(OFFSET('Hygiene Data'!$C$10,0,10*ROW('Hygiene Data'!C147))),'Data Summary'!DQ153="Yes"),OFFSET('Hygiene Data'!$C$10,0,10*ROW('Hygiene Data'!C147)),NA())</f>
        <v>#N/A</v>
      </c>
      <c r="BC153" s="109" t="e">
        <f ca="true">+IF(AND(ISNUMBER(OFFSET('Hygiene Data'!$D$6,0,10*ROW('Hygiene Data'!D147))),'Data Summary'!DR153="Yes"),OFFSET('Hygiene Data'!$D$6,0,10*ROW('Hygiene Data'!D147)),NA())</f>
        <v>#N/A</v>
      </c>
      <c r="BD153" s="109" t="e">
        <f ca="true">+IF(AND(ISNUMBER(OFFSET('Hygiene Data'!$D$8,0,10*ROW('Hygiene Data'!D147))),'Data Summary'!DS153="Yes"),OFFSET('Hygiene Data'!$D$8,0,10*ROW('Hygiene Data'!D147)),NA())</f>
        <v>#N/A</v>
      </c>
      <c r="BE153" s="109" t="e">
        <f ca="true">+IF(AND(ISNUMBER(OFFSET('Hygiene Data'!$D$10,0,10*ROW('Hygiene Data'!D147))),'Data Summary'!DT153="Yes"),OFFSET('Hygiene Data'!$D$10,0,10*ROW('Hygiene Data'!D147)),NA())</f>
        <v>#N/A</v>
      </c>
      <c r="BF153" s="109" t="e">
        <f ca="true">+IF(AND(ISNUMBER(OFFSET('Hygiene Data'!$E$6,0,10*ROW('Hygiene Data'!E147))),'Data Summary'!DU153="Yes"),OFFSET('Hygiene Data'!$E$6,0,10*ROW('Hygiene Data'!E147)),NA())</f>
        <v>#N/A</v>
      </c>
      <c r="BG153" s="109" t="e">
        <f ca="true">+IF(AND(ISNUMBER(OFFSET('Hygiene Data'!$E$8,0,10*ROW('Hygiene Data'!E147))),'Data Summary'!DV153="Yes"),OFFSET('Hygiene Data'!$E$8,0,10*ROW('Hygiene Data'!E147)),NA())</f>
        <v>#N/A</v>
      </c>
      <c r="BH153" s="109" t="e">
        <f ca="true">+IF(AND(ISNUMBER(OFFSET('Hygiene Data'!$E$10,0,10*ROW('Hygiene Data'!E147))),'Data Summary'!DW153="Yes"),OFFSET('Hygiene Data'!$E$10,0,10*ROW('Hygiene Data'!E147)),NA())</f>
        <v>#N/A</v>
      </c>
      <c r="BI153" s="109" t="e">
        <f ca="true">+IF(AND(ISNUMBER(OFFSET('Hygiene Data'!$F$6,0,10*ROW('Hygiene Data'!F147))),'Data Summary'!DX153="Yes"),OFFSET('Hygiene Data'!$F$6,0,10*ROW('Hygiene Data'!F147)),NA())</f>
        <v>#N/A</v>
      </c>
      <c r="BJ153" s="109" t="e">
        <f ca="true">+IF(AND(ISNUMBER(OFFSET('Hygiene Data'!$F$8,0,10*ROW('Hygiene Data'!F147))),'Data Summary'!DY153="Yes"),OFFSET('Hygiene Data'!$F$8,0,10*ROW('Hygiene Data'!F147)),NA())</f>
        <v>#N/A</v>
      </c>
      <c r="BK153" s="109" t="e">
        <f ca="true">+IF(AND(ISNUMBER(OFFSET('Hygiene Data'!$F$10,0,10*ROW('Hygiene Data'!F147))),'Data Summary'!DZ153="Yes"),OFFSET('Hygiene Data'!$F$10,0,10*ROW('Hygiene Data'!F147)),NA())</f>
        <v>#N/A</v>
      </c>
      <c r="BL153" s="109" t="e">
        <f ca="true">+IF(AND(ISNUMBER(OFFSET('Hygiene Data'!$G$6,0,10*ROW('Hygiene Data'!G147))),'Data Summary'!EA153="Yes"),OFFSET('Hygiene Data'!$G$6,0,10*ROW('Hygiene Data'!G147)),NA())</f>
        <v>#N/A</v>
      </c>
      <c r="BM153" s="109" t="e">
        <f ca="true">+IF(AND(ISNUMBER(OFFSET('Hygiene Data'!$G$8,0,10*ROW('Hygiene Data'!G147))),'Data Summary'!EB153="Yes"),OFFSET('Hygiene Data'!$G$8,0,10*ROW('Hygiene Data'!G147)),NA())</f>
        <v>#N/A</v>
      </c>
      <c r="BN153" s="109" t="e">
        <f ca="true">+IF(AND(ISNUMBER(OFFSET('Hygiene Data'!$G$10,0,10*ROW('Hygiene Data'!G147))),'Data Summary'!EC153="Yes"),OFFSET('Hygiene Data'!$G$10,0,10*ROW('Hygiene Data'!G147)),NA())</f>
        <v>#N/A</v>
      </c>
      <c r="BO153" s="109" t="e">
        <f ca="true">+IF(AND(ISNUMBER(OFFSET('Hygiene Data'!$H$6,0,10*ROW('Hygiene Data'!H147))),'Data Summary'!ED153="Yes"),OFFSET('Hygiene Data'!$H$6,0,10*ROW('Hygiene Data'!H147)),NA())</f>
        <v>#N/A</v>
      </c>
      <c r="BP153" s="109" t="e">
        <f ca="true">+IF(AND(ISNUMBER(OFFSET('Hygiene Data'!$H$8,0,10*ROW('Hygiene Data'!H147))),'Data Summary'!EE153="Yes"),OFFSET('Hygiene Data'!$H$8,0,10*ROW('Hygiene Data'!H147)),NA())</f>
        <v>#N/A</v>
      </c>
      <c r="BQ153" s="109" t="e">
        <f ca="true">+IF(AND(ISNUMBER(OFFSET('Hygiene Data'!$H$10,0,10*ROW('Hygiene Data'!H147))),'Data Summary'!EF153="Yes"),OFFSET('Hygiene Data'!$H$10,0,10*ROW('Hygiene Data'!H147)),NA())</f>
        <v>#N/A</v>
      </c>
    </row>
    <row r="154" x14ac:dyDescent="0.2">
      <c r="A154" s="57" t="e">
        <f ca="true">+IF(OFFSET('Water Data'!$B$1,0,10*ROW('Water Data'!B148))="",NA(),OFFSET('Water Data'!$B$1,0,10*ROW('Water Data'!B148)))</f>
        <v>#N/A</v>
      </c>
      <c r="B154" s="57" t="e">
        <f ca="true">+IF(OFFSET('Water Data'!$A$3,0,10*ROW('Water Data'!A151))="",NA(),OFFSET('Water Data'!$A$3,0,10*ROW('Water Data'!A151)))</f>
        <v>#N/A</v>
      </c>
      <c r="C154" s="57" t="e">
        <f ca="true">+IF(OFFSET('Water Data'!$C$3,0,10*ROW('Water Data'!C151))="",NA(),OFFSET('Water Data'!$C$3,0,10*ROW('Water Data'!C151)))</f>
        <v>#N/A</v>
      </c>
      <c r="D154" s="58" t="e">
        <f ca="true">+IF(AND(ISNUMBER(OFFSET('Water Data'!$C$5,0,10*ROW('Water Data'!C148))),'Data Summary'!BS154="Yes"),100-OFFSET('Water Data'!$C$5,0,10*ROW('Water Data'!C148)),NA())</f>
        <v>#N/A</v>
      </c>
      <c r="E154" s="58" t="e">
        <f ca="true">+IF(AND(ISNUMBER(OFFSET('Water Data'!$C$7,0,10*ROW('Water Data'!C148))),'Data Summary'!BT154="Yes"),OFFSET('Water Data'!$C$7,0,10*ROW('Water Data'!C148)),NA())</f>
        <v>#N/A</v>
      </c>
      <c r="F154" s="58" t="e">
        <f ca="true">+IF(AND(ISNUMBER(OFFSET('Water Data'!$C$10,0,10*ROW('Water Data'!C148))),'Data Summary'!BU154="Yes"),OFFSET('Water Data'!$C$10,0,10*ROW('Water Data'!C148)),NA())</f>
        <v>#N/A</v>
      </c>
      <c r="G154" s="58" t="e">
        <f ca="true">+IF(AND(ISNUMBER(OFFSET('Water Data'!$D$5,0,10*ROW('Water Data'!D148))),'Data Summary'!BV154="Yes"),100-OFFSET('Water Data'!$D$5,0,10*ROW('Water Data'!D148)),NA())</f>
        <v>#N/A</v>
      </c>
      <c r="H154" s="58" t="e">
        <f ca="true">+IF(AND(ISNUMBER(OFFSET('Water Data'!$D$7,0,10*ROW('Water Data'!D148))),'Data Summary'!BW154="Yes"),OFFSET('Water Data'!$D$7,0,10*ROW('Water Data'!D148)),NA())</f>
        <v>#N/A</v>
      </c>
      <c r="I154" s="58" t="e">
        <f ca="true">+IF(AND(ISNUMBER(OFFSET('Water Data'!$D$10,0,10*ROW('Water Data'!D148))),'Data Summary'!BX154="Yes"),OFFSET('Water Data'!$D$10,0,10*ROW('Water Data'!D148)),NA())</f>
        <v>#N/A</v>
      </c>
      <c r="J154" s="58" t="e">
        <f ca="true">+IF(AND(ISNUMBER(OFFSET('Water Data'!$E$5,0,10*ROW('Water Data'!E148))),'Data Summary'!BY154="Yes"),100-OFFSET('Water Data'!$E$5,0,10*ROW('Water Data'!E148)),NA())</f>
        <v>#N/A</v>
      </c>
      <c r="K154" s="58" t="e">
        <f ca="true">+IF(AND(ISNUMBER(OFFSET('Water Data'!$E$7,0,10*ROW('Water Data'!E148))),'Data Summary'!BZ154="Yes"),OFFSET('Water Data'!$E$7,0,10*ROW('Water Data'!E148)),NA())</f>
        <v>#N/A</v>
      </c>
      <c r="L154" s="58" t="e">
        <f ca="true">+IF(AND(ISNUMBER(OFFSET('Water Data'!$E$10,0,10*ROW('Water Data'!E148))),'Data Summary'!CA154="Yes"),OFFSET('Water Data'!$E$10,0,10*ROW('Water Data'!E148)),NA())</f>
        <v>#N/A</v>
      </c>
      <c r="M154" s="58" t="e">
        <f ca="true">+IF(AND(ISNUMBER(OFFSET('Water Data'!$F$5,0,10*ROW('Water Data'!F148))),'Data Summary'!CB154="Yes"),100-OFFSET('Water Data'!$F$5,0,10*ROW('Water Data'!F148)),NA())</f>
        <v>#N/A</v>
      </c>
      <c r="N154" s="58" t="e">
        <f ca="true">+IF(AND(ISNUMBER(OFFSET('Water Data'!$F$7,0,10*ROW('Water Data'!F148))),'Data Summary'!CC154="Yes"),OFFSET('Water Data'!$F$7,0,10*ROW('Water Data'!F148)),NA())</f>
        <v>#N/A</v>
      </c>
      <c r="O154" s="58" t="e">
        <f ca="true">+IF(AND(ISNUMBER(OFFSET('Water Data'!$F$10,0,10*ROW('Water Data'!F148))),'Data Summary'!CD154="Yes"),OFFSET('Water Data'!$F$10,0,10*ROW('Water Data'!F148)),NA())</f>
        <v>#N/A</v>
      </c>
      <c r="P154" s="58" t="e">
        <f ca="true">+IF(AND(ISNUMBER(OFFSET('Water Data'!$G$5,0,10*ROW('Water Data'!G148))),'Data Summary'!CE154="Yes"),100-OFFSET('Water Data'!$G$5,0,10*ROW('Water Data'!G148)),NA())</f>
        <v>#N/A</v>
      </c>
      <c r="Q154" s="58" t="e">
        <f ca="true">+IF(AND(ISNUMBER(OFFSET('Water Data'!$G$7,0,10*ROW('Water Data'!G148))),'Data Summary'!CF154="Yes"),OFFSET('Water Data'!$G$7,0,10*ROW('Water Data'!G148)),NA())</f>
        <v>#N/A</v>
      </c>
      <c r="R154" s="58" t="e">
        <f ca="true">+IF(AND(ISNUMBER(OFFSET('Water Data'!$G$10,0,10*ROW('Water Data'!G148))),'Data Summary'!CG154="Yes"),OFFSET('Water Data'!$G$10,0,10*ROW('Water Data'!G148)),NA())</f>
        <v>#N/A</v>
      </c>
      <c r="S154" s="58" t="e">
        <f ca="true">+IF(AND(ISNUMBER(OFFSET('Water Data'!$H$5,0,10*ROW('Water Data'!H148))),'Data Summary'!CH154="Yes"),100-OFFSET('Water Data'!$H$5,0,10*ROW('Water Data'!H148)),NA())</f>
        <v>#N/A</v>
      </c>
      <c r="T154" s="58" t="e">
        <f ca="true">+IF(AND(ISNUMBER(OFFSET('Water Data'!$H$7,0,10*ROW('Water Data'!H148))),'Data Summary'!CI154="Yes"),OFFSET('Water Data'!$H$7,0,10*ROW('Water Data'!H148)),NA())</f>
        <v>#N/A</v>
      </c>
      <c r="U154" s="58" t="e">
        <f ca="true">+IF(AND(ISNUMBER(OFFSET('Water Data'!$H$10,0,10*ROW('Water Data'!H148))),'Data Summary'!CJ154="Yes"),OFFSET('Water Data'!$H$10,0,10*ROW('Water Data'!H148)),NA())</f>
        <v>#N/A</v>
      </c>
      <c r="V154" s="104" t="e">
        <f ca="true">+IF(AND(ISNUMBER(OFFSET('Sanitation Data'!$C$5,0,10*ROW('Sanitation Data'!C148))),'Data Summary'!CK154="Yes"),100-OFFSET('Sanitation Data'!$C$5,0,10*ROW('Sanitation Data'!C148)),NA())</f>
        <v>#N/A</v>
      </c>
      <c r="W154" s="104" t="e">
        <f ca="true">+IF(AND(ISNUMBER(OFFSET('Sanitation Data'!$C$7,0,10*ROW('Sanitation Data'!C148))),'Data Summary'!CL154="Yes"),OFFSET('Sanitation Data'!$C$7,0,10*ROW('Sanitation Data'!C148)),NA())</f>
        <v>#N/A</v>
      </c>
      <c r="X154" s="104" t="e">
        <f ca="true">+IF(AND(ISNUMBER(OFFSET('Sanitation Data'!$C$11,0,10*ROW('Sanitation Data'!C148))),'Data Summary'!CM154="Yes"),OFFSET('Sanitation Data'!$C$11,0,10*ROW('Sanitation Data'!C148)),NA())</f>
        <v>#N/A</v>
      </c>
      <c r="Y154" s="104" t="e">
        <f ca="true">+IF(AND(ISNUMBER(OFFSET('Sanitation Data'!$C$12,0,10*ROW('Sanitation Data'!C148))),'Data Summary'!CN154="Yes"),OFFSET('Sanitation Data'!$C$12,0,10*ROW('Sanitation Data'!C148)),NA())</f>
        <v>#N/A</v>
      </c>
      <c r="Z154" s="104" t="e">
        <f ca="true">+IF(AND(ISNUMBER(OFFSET('Sanitation Data'!$C$13,0,10*ROW('Sanitation Data'!C148))),'Data Summary'!CO154="Yes"),OFFSET('Sanitation Data'!$C$13,0,10*ROW('Sanitation Data'!C148)),NA())</f>
        <v>#N/A</v>
      </c>
      <c r="AA154" s="104" t="e">
        <f ca="true">+IF(AND(ISNUMBER(OFFSET('Sanitation Data'!$D$5,0,10*ROW('Sanitation Data'!D148))),'Data Summary'!CP154="Yes"),100-OFFSET('Sanitation Data'!$D$5,0,10*ROW('Sanitation Data'!D148)),NA())</f>
        <v>#N/A</v>
      </c>
      <c r="AB154" s="104" t="e">
        <f ca="true">+IF(AND(ISNUMBER(OFFSET('Sanitation Data'!$D$7,0,10*ROW('Sanitation Data'!D148))),'Data Summary'!CQ154="Yes"),OFFSET('Sanitation Data'!$D$7,0,10*ROW('Sanitation Data'!D148)),NA())</f>
        <v>#N/A</v>
      </c>
      <c r="AC154" s="104" t="e">
        <f ca="true">+IF(AND(ISNUMBER(OFFSET('Sanitation Data'!$D$11,0,10*ROW('Sanitation Data'!D148))),'Data Summary'!CR154="Yes"),OFFSET('Sanitation Data'!$D$11,0,10*ROW('Sanitation Data'!D148)),NA())</f>
        <v>#N/A</v>
      </c>
      <c r="AD154" s="104" t="e">
        <f ca="true">+IF(AND(ISNUMBER(OFFSET('Sanitation Data'!$D$12,0,10*ROW('Sanitation Data'!D148))),'Data Summary'!CS154="Yes"),OFFSET('Sanitation Data'!$D$12,0,10*ROW('Sanitation Data'!D148)),NA())</f>
        <v>#N/A</v>
      </c>
      <c r="AE154" s="104" t="e">
        <f ca="true">+IF(AND(ISNUMBER(OFFSET('Sanitation Data'!$D$13,0,10*ROW('Sanitation Data'!D148))),'Data Summary'!CT154="Yes"),OFFSET('Sanitation Data'!$D$13,0,10*ROW('Sanitation Data'!D148)),NA())</f>
        <v>#N/A</v>
      </c>
      <c r="AF154" s="104" t="e">
        <f ca="true">+IF(AND(ISNUMBER(OFFSET('Sanitation Data'!$E$5,0,10*ROW('Sanitation Data'!E148))),'Data Summary'!CU154="Yes"),100-OFFSET('Sanitation Data'!$E$5,0,10*ROW('Sanitation Data'!E148)),NA())</f>
        <v>#N/A</v>
      </c>
      <c r="AG154" s="104" t="e">
        <f ca="true">+IF(AND(ISNUMBER(OFFSET('Sanitation Data'!$E$7,0,10*ROW('Sanitation Data'!E148))),'Data Summary'!CV154="Yes"),OFFSET('Sanitation Data'!$E$7,0,10*ROW('Sanitation Data'!E148)),NA())</f>
        <v>#N/A</v>
      </c>
      <c r="AH154" s="104" t="e">
        <f ca="true">+IF(AND(ISNUMBER(OFFSET('Sanitation Data'!$E$11,0,10*ROW('Sanitation Data'!E148))),'Data Summary'!CW154="Yes"),OFFSET('Sanitation Data'!$E$11,0,10*ROW('Sanitation Data'!E148)),NA())</f>
        <v>#N/A</v>
      </c>
      <c r="AI154" s="104" t="e">
        <f ca="true">+IF(AND(ISNUMBER(OFFSET('Sanitation Data'!$E$12,0,10*ROW('Sanitation Data'!E148))),'Data Summary'!CX154="Yes"),OFFSET('Sanitation Data'!$E$12,0,10*ROW('Sanitation Data'!E148)),NA())</f>
        <v>#N/A</v>
      </c>
      <c r="AJ154" s="104" t="e">
        <f ca="true">+IF(AND(ISNUMBER(OFFSET('Sanitation Data'!$E$13,0,10*ROW('Sanitation Data'!E148))),'Data Summary'!CY154="Yes"),OFFSET('Sanitation Data'!$E$13,0,10*ROW('Sanitation Data'!E148)),NA())</f>
        <v>#N/A</v>
      </c>
      <c r="AK154" s="104" t="e">
        <f ca="true">+IF(AND(ISNUMBER(OFFSET('Sanitation Data'!$F$5,0,10*ROW('Sanitation Data'!F148))),'Data Summary'!CZ154="Yes"),100-OFFSET('Sanitation Data'!$F$5,0,10*ROW('Sanitation Data'!F148)),NA())</f>
        <v>#N/A</v>
      </c>
      <c r="AL154" s="104" t="e">
        <f ca="true">+IF(AND(ISNUMBER(OFFSET('Sanitation Data'!$F$7,0,10*ROW('Sanitation Data'!F148))),'Data Summary'!DA154="Yes"),OFFSET('Sanitation Data'!$F$7,0,10*ROW('Sanitation Data'!F148)),NA())</f>
        <v>#N/A</v>
      </c>
      <c r="AM154" s="104" t="e">
        <f ca="true">+IF(AND(ISNUMBER(OFFSET('Sanitation Data'!$F$11,0,10*ROW('Sanitation Data'!F148))),'Data Summary'!DB154="Yes"),OFFSET('Sanitation Data'!$F$11,0,10*ROW('Sanitation Data'!F148)),NA())</f>
        <v>#N/A</v>
      </c>
      <c r="AN154" s="104" t="e">
        <f ca="true">+IF(AND(ISNUMBER(OFFSET('Sanitation Data'!$F$12,0,10*ROW('Sanitation Data'!F148))),'Data Summary'!DC154="Yes"),OFFSET('Sanitation Data'!$F$12,0,10*ROW('Sanitation Data'!F148)),NA())</f>
        <v>#N/A</v>
      </c>
      <c r="AO154" s="104" t="e">
        <f ca="true">+IF(AND(ISNUMBER(OFFSET('Sanitation Data'!$F$13,0,10*ROW('Sanitation Data'!F148))),'Data Summary'!DD154="Yes"),OFFSET('Sanitation Data'!$F$13,0,10*ROW('Sanitation Data'!F148)),NA())</f>
        <v>#N/A</v>
      </c>
      <c r="AP154" s="104" t="e">
        <f ca="true">+IF(AND(ISNUMBER(OFFSET('Sanitation Data'!$G$5,0,10*ROW('Sanitation Data'!G148))),'Data Summary'!DE154="Yes"),100-OFFSET('Sanitation Data'!$G$5,0,10*ROW('Sanitation Data'!G148)),NA())</f>
        <v>#N/A</v>
      </c>
      <c r="AQ154" s="104" t="e">
        <f ca="true">+IF(AND(ISNUMBER(OFFSET('Sanitation Data'!$G$7,0,10*ROW('Sanitation Data'!G148))),'Data Summary'!DF154="Yes"),OFFSET('Sanitation Data'!$G$7,0,10*ROW('Sanitation Data'!G148)),NA())</f>
        <v>#N/A</v>
      </c>
      <c r="AR154" s="104" t="e">
        <f ca="true">+IF(AND(ISNUMBER(OFFSET('Sanitation Data'!$G$11,0,10*ROW('Sanitation Data'!G148))),'Data Summary'!DG154="Yes"),OFFSET('Sanitation Data'!$G$11,0,10*ROW('Sanitation Data'!G148)),NA())</f>
        <v>#N/A</v>
      </c>
      <c r="AS154" s="104" t="e">
        <f ca="true">+IF(AND(ISNUMBER(OFFSET('Sanitation Data'!$G$12,0,10*ROW('Sanitation Data'!G148))),'Data Summary'!DH154="Yes"),OFFSET('Sanitation Data'!$G$12,0,10*ROW('Sanitation Data'!G148)),NA())</f>
        <v>#N/A</v>
      </c>
      <c r="AT154" s="104" t="e">
        <f ca="true">+IF(AND(ISNUMBER(OFFSET('Sanitation Data'!$G$13,0,10*ROW('Sanitation Data'!G148))),'Data Summary'!DI154="Yes"),OFFSET('Sanitation Data'!$G$13,0,10*ROW('Sanitation Data'!G148)),NA())</f>
        <v>#N/A</v>
      </c>
      <c r="AU154" s="104" t="e">
        <f ca="true">+IF(AND(ISNUMBER(OFFSET('Sanitation Data'!$H$5,0,10*ROW('Sanitation Data'!H148))),'Data Summary'!DJ154="Yes"),100-OFFSET('Sanitation Data'!$H$5,0,10*ROW('Sanitation Data'!H148)),NA())</f>
        <v>#N/A</v>
      </c>
      <c r="AV154" s="104" t="e">
        <f ca="true">+IF(AND(ISNUMBER(OFFSET('Sanitation Data'!$H$7,0,10*ROW('Sanitation Data'!H148))),'Data Summary'!DK154="Yes"),OFFSET('Sanitation Data'!$H$7,0,10*ROW('Sanitation Data'!H148)),NA())</f>
        <v>#N/A</v>
      </c>
      <c r="AW154" s="104" t="e">
        <f ca="true">+IF(AND(ISNUMBER(OFFSET('Sanitation Data'!$H$11,0,10*ROW('Sanitation Data'!H148))),'Data Summary'!DL154="Yes"),OFFSET('Sanitation Data'!$H$11,0,10*ROW('Sanitation Data'!H148)),NA())</f>
        <v>#N/A</v>
      </c>
      <c r="AX154" s="104" t="e">
        <f ca="true">+IF(AND(ISNUMBER(OFFSET('Sanitation Data'!$H$12,0,10*ROW('Sanitation Data'!H148))),'Data Summary'!DM154="Yes"),OFFSET('Sanitation Data'!$H$12,0,10*ROW('Sanitation Data'!H148)),NA())</f>
        <v>#N/A</v>
      </c>
      <c r="AY154" s="104" t="e">
        <f ca="true">+IF(AND(ISNUMBER(OFFSET('Sanitation Data'!$H$13,0,10*ROW('Sanitation Data'!H148))),'Data Summary'!DN154="Yes"),OFFSET('Sanitation Data'!$H$13,0,10*ROW('Sanitation Data'!H148)),NA())</f>
        <v>#N/A</v>
      </c>
      <c r="AZ154" s="109" t="e">
        <f ca="true">+IF(AND(ISNUMBER(OFFSET('Hygiene Data'!$C$6,0,10*ROW('Hygiene Data'!C148))),'Data Summary'!DO154="Yes"),OFFSET('Hygiene Data'!$C$6,0,10*ROW('Hygiene Data'!C148)),NA())</f>
        <v>#N/A</v>
      </c>
      <c r="BA154" s="109" t="e">
        <f ca="true">+IF(AND(ISNUMBER(OFFSET('Hygiene Data'!$C$8,0,10*ROW('Hygiene Data'!C148))),'Data Summary'!DP154="Yes"),OFFSET('Hygiene Data'!$C$8,0,10*ROW('Hygiene Data'!C148)),NA())</f>
        <v>#N/A</v>
      </c>
      <c r="BB154" s="109" t="e">
        <f ca="true">+IF(AND(ISNUMBER(OFFSET('Hygiene Data'!$C$10,0,10*ROW('Hygiene Data'!C148))),'Data Summary'!DQ154="Yes"),OFFSET('Hygiene Data'!$C$10,0,10*ROW('Hygiene Data'!C148)),NA())</f>
        <v>#N/A</v>
      </c>
      <c r="BC154" s="109" t="e">
        <f ca="true">+IF(AND(ISNUMBER(OFFSET('Hygiene Data'!$D$6,0,10*ROW('Hygiene Data'!D148))),'Data Summary'!DR154="Yes"),OFFSET('Hygiene Data'!$D$6,0,10*ROW('Hygiene Data'!D148)),NA())</f>
        <v>#N/A</v>
      </c>
      <c r="BD154" s="109" t="e">
        <f ca="true">+IF(AND(ISNUMBER(OFFSET('Hygiene Data'!$D$8,0,10*ROW('Hygiene Data'!D148))),'Data Summary'!DS154="Yes"),OFFSET('Hygiene Data'!$D$8,0,10*ROW('Hygiene Data'!D148)),NA())</f>
        <v>#N/A</v>
      </c>
      <c r="BE154" s="109" t="e">
        <f ca="true">+IF(AND(ISNUMBER(OFFSET('Hygiene Data'!$D$10,0,10*ROW('Hygiene Data'!D148))),'Data Summary'!DT154="Yes"),OFFSET('Hygiene Data'!$D$10,0,10*ROW('Hygiene Data'!D148)),NA())</f>
        <v>#N/A</v>
      </c>
      <c r="BF154" s="109" t="e">
        <f ca="true">+IF(AND(ISNUMBER(OFFSET('Hygiene Data'!$E$6,0,10*ROW('Hygiene Data'!E148))),'Data Summary'!DU154="Yes"),OFFSET('Hygiene Data'!$E$6,0,10*ROW('Hygiene Data'!E148)),NA())</f>
        <v>#N/A</v>
      </c>
      <c r="BG154" s="109" t="e">
        <f ca="true">+IF(AND(ISNUMBER(OFFSET('Hygiene Data'!$E$8,0,10*ROW('Hygiene Data'!E148))),'Data Summary'!DV154="Yes"),OFFSET('Hygiene Data'!$E$8,0,10*ROW('Hygiene Data'!E148)),NA())</f>
        <v>#N/A</v>
      </c>
      <c r="BH154" s="109" t="e">
        <f ca="true">+IF(AND(ISNUMBER(OFFSET('Hygiene Data'!$E$10,0,10*ROW('Hygiene Data'!E148))),'Data Summary'!DW154="Yes"),OFFSET('Hygiene Data'!$E$10,0,10*ROW('Hygiene Data'!E148)),NA())</f>
        <v>#N/A</v>
      </c>
      <c r="BI154" s="109" t="e">
        <f ca="true">+IF(AND(ISNUMBER(OFFSET('Hygiene Data'!$F$6,0,10*ROW('Hygiene Data'!F148))),'Data Summary'!DX154="Yes"),OFFSET('Hygiene Data'!$F$6,0,10*ROW('Hygiene Data'!F148)),NA())</f>
        <v>#N/A</v>
      </c>
      <c r="BJ154" s="109" t="e">
        <f ca="true">+IF(AND(ISNUMBER(OFFSET('Hygiene Data'!$F$8,0,10*ROW('Hygiene Data'!F148))),'Data Summary'!DY154="Yes"),OFFSET('Hygiene Data'!$F$8,0,10*ROW('Hygiene Data'!F148)),NA())</f>
        <v>#N/A</v>
      </c>
      <c r="BK154" s="109" t="e">
        <f ca="true">+IF(AND(ISNUMBER(OFFSET('Hygiene Data'!$F$10,0,10*ROW('Hygiene Data'!F148))),'Data Summary'!DZ154="Yes"),OFFSET('Hygiene Data'!$F$10,0,10*ROW('Hygiene Data'!F148)),NA())</f>
        <v>#N/A</v>
      </c>
      <c r="BL154" s="109" t="e">
        <f ca="true">+IF(AND(ISNUMBER(OFFSET('Hygiene Data'!$G$6,0,10*ROW('Hygiene Data'!G148))),'Data Summary'!EA154="Yes"),OFFSET('Hygiene Data'!$G$6,0,10*ROW('Hygiene Data'!G148)),NA())</f>
        <v>#N/A</v>
      </c>
      <c r="BM154" s="109" t="e">
        <f ca="true">+IF(AND(ISNUMBER(OFFSET('Hygiene Data'!$G$8,0,10*ROW('Hygiene Data'!G148))),'Data Summary'!EB154="Yes"),OFFSET('Hygiene Data'!$G$8,0,10*ROW('Hygiene Data'!G148)),NA())</f>
        <v>#N/A</v>
      </c>
      <c r="BN154" s="109" t="e">
        <f ca="true">+IF(AND(ISNUMBER(OFFSET('Hygiene Data'!$G$10,0,10*ROW('Hygiene Data'!G148))),'Data Summary'!EC154="Yes"),OFFSET('Hygiene Data'!$G$10,0,10*ROW('Hygiene Data'!G148)),NA())</f>
        <v>#N/A</v>
      </c>
      <c r="BO154" s="109" t="e">
        <f ca="true">+IF(AND(ISNUMBER(OFFSET('Hygiene Data'!$H$6,0,10*ROW('Hygiene Data'!H148))),'Data Summary'!ED154="Yes"),OFFSET('Hygiene Data'!$H$6,0,10*ROW('Hygiene Data'!H148)),NA())</f>
        <v>#N/A</v>
      </c>
      <c r="BP154" s="109" t="e">
        <f ca="true">+IF(AND(ISNUMBER(OFFSET('Hygiene Data'!$H$8,0,10*ROW('Hygiene Data'!H148))),'Data Summary'!EE154="Yes"),OFFSET('Hygiene Data'!$H$8,0,10*ROW('Hygiene Data'!H148)),NA())</f>
        <v>#N/A</v>
      </c>
      <c r="BQ154" s="109" t="e">
        <f ca="true">+IF(AND(ISNUMBER(OFFSET('Hygiene Data'!$H$10,0,10*ROW('Hygiene Data'!H148))),'Data Summary'!EF154="Yes"),OFFSET('Hygiene Data'!$H$10,0,10*ROW('Hygiene Data'!H148)),NA())</f>
        <v>#N/A</v>
      </c>
    </row>
    <row r="155" x14ac:dyDescent="0.2">
      <c r="A155" s="57" t="e">
        <f ca="true">+IF(OFFSET('Water Data'!$B$1,0,10*ROW('Water Data'!B149))="",NA(),OFFSET('Water Data'!$B$1,0,10*ROW('Water Data'!B149)))</f>
        <v>#N/A</v>
      </c>
      <c r="B155" s="57" t="e">
        <f ca="true">+IF(OFFSET('Water Data'!$A$3,0,10*ROW('Water Data'!A152))="",NA(),OFFSET('Water Data'!$A$3,0,10*ROW('Water Data'!A152)))</f>
        <v>#N/A</v>
      </c>
      <c r="C155" s="57" t="e">
        <f ca="true">+IF(OFFSET('Water Data'!$C$3,0,10*ROW('Water Data'!C152))="",NA(),OFFSET('Water Data'!$C$3,0,10*ROW('Water Data'!C152)))</f>
        <v>#N/A</v>
      </c>
      <c r="D155" s="58" t="e">
        <f ca="true">+IF(AND(ISNUMBER(OFFSET('Water Data'!$C$5,0,10*ROW('Water Data'!C149))),'Data Summary'!BS155="Yes"),100-OFFSET('Water Data'!$C$5,0,10*ROW('Water Data'!C149)),NA())</f>
        <v>#N/A</v>
      </c>
      <c r="E155" s="58" t="e">
        <f ca="true">+IF(AND(ISNUMBER(OFFSET('Water Data'!$C$7,0,10*ROW('Water Data'!C149))),'Data Summary'!BT155="Yes"),OFFSET('Water Data'!$C$7,0,10*ROW('Water Data'!C149)),NA())</f>
        <v>#N/A</v>
      </c>
      <c r="F155" s="58" t="e">
        <f ca="true">+IF(AND(ISNUMBER(OFFSET('Water Data'!$C$10,0,10*ROW('Water Data'!C149))),'Data Summary'!BU155="Yes"),OFFSET('Water Data'!$C$10,0,10*ROW('Water Data'!C149)),NA())</f>
        <v>#N/A</v>
      </c>
      <c r="G155" s="58" t="e">
        <f ca="true">+IF(AND(ISNUMBER(OFFSET('Water Data'!$D$5,0,10*ROW('Water Data'!D149))),'Data Summary'!BV155="Yes"),100-OFFSET('Water Data'!$D$5,0,10*ROW('Water Data'!D149)),NA())</f>
        <v>#N/A</v>
      </c>
      <c r="H155" s="58" t="e">
        <f ca="true">+IF(AND(ISNUMBER(OFFSET('Water Data'!$D$7,0,10*ROW('Water Data'!D149))),'Data Summary'!BW155="Yes"),OFFSET('Water Data'!$D$7,0,10*ROW('Water Data'!D149)),NA())</f>
        <v>#N/A</v>
      </c>
      <c r="I155" s="58" t="e">
        <f ca="true">+IF(AND(ISNUMBER(OFFSET('Water Data'!$D$10,0,10*ROW('Water Data'!D149))),'Data Summary'!BX155="Yes"),OFFSET('Water Data'!$D$10,0,10*ROW('Water Data'!D149)),NA())</f>
        <v>#N/A</v>
      </c>
      <c r="J155" s="58" t="e">
        <f ca="true">+IF(AND(ISNUMBER(OFFSET('Water Data'!$E$5,0,10*ROW('Water Data'!E149))),'Data Summary'!BY155="Yes"),100-OFFSET('Water Data'!$E$5,0,10*ROW('Water Data'!E149)),NA())</f>
        <v>#N/A</v>
      </c>
      <c r="K155" s="58" t="e">
        <f ca="true">+IF(AND(ISNUMBER(OFFSET('Water Data'!$E$7,0,10*ROW('Water Data'!E149))),'Data Summary'!BZ155="Yes"),OFFSET('Water Data'!$E$7,0,10*ROW('Water Data'!E149)),NA())</f>
        <v>#N/A</v>
      </c>
      <c r="L155" s="58" t="e">
        <f ca="true">+IF(AND(ISNUMBER(OFFSET('Water Data'!$E$10,0,10*ROW('Water Data'!E149))),'Data Summary'!CA155="Yes"),OFFSET('Water Data'!$E$10,0,10*ROW('Water Data'!E149)),NA())</f>
        <v>#N/A</v>
      </c>
      <c r="M155" s="58" t="e">
        <f ca="true">+IF(AND(ISNUMBER(OFFSET('Water Data'!$F$5,0,10*ROW('Water Data'!F149))),'Data Summary'!CB155="Yes"),100-OFFSET('Water Data'!$F$5,0,10*ROW('Water Data'!F149)),NA())</f>
        <v>#N/A</v>
      </c>
      <c r="N155" s="58" t="e">
        <f ca="true">+IF(AND(ISNUMBER(OFFSET('Water Data'!$F$7,0,10*ROW('Water Data'!F149))),'Data Summary'!CC155="Yes"),OFFSET('Water Data'!$F$7,0,10*ROW('Water Data'!F149)),NA())</f>
        <v>#N/A</v>
      </c>
      <c r="O155" s="58" t="e">
        <f ca="true">+IF(AND(ISNUMBER(OFFSET('Water Data'!$F$10,0,10*ROW('Water Data'!F149))),'Data Summary'!CD155="Yes"),OFFSET('Water Data'!$F$10,0,10*ROW('Water Data'!F149)),NA())</f>
        <v>#N/A</v>
      </c>
      <c r="P155" s="58" t="e">
        <f ca="true">+IF(AND(ISNUMBER(OFFSET('Water Data'!$G$5,0,10*ROW('Water Data'!G149))),'Data Summary'!CE155="Yes"),100-OFFSET('Water Data'!$G$5,0,10*ROW('Water Data'!G149)),NA())</f>
        <v>#N/A</v>
      </c>
      <c r="Q155" s="58" t="e">
        <f ca="true">+IF(AND(ISNUMBER(OFFSET('Water Data'!$G$7,0,10*ROW('Water Data'!G149))),'Data Summary'!CF155="Yes"),OFFSET('Water Data'!$G$7,0,10*ROW('Water Data'!G149)),NA())</f>
        <v>#N/A</v>
      </c>
      <c r="R155" s="58" t="e">
        <f ca="true">+IF(AND(ISNUMBER(OFFSET('Water Data'!$G$10,0,10*ROW('Water Data'!G149))),'Data Summary'!CG155="Yes"),OFFSET('Water Data'!$G$10,0,10*ROW('Water Data'!G149)),NA())</f>
        <v>#N/A</v>
      </c>
      <c r="S155" s="58" t="e">
        <f ca="true">+IF(AND(ISNUMBER(OFFSET('Water Data'!$H$5,0,10*ROW('Water Data'!H149))),'Data Summary'!CH155="Yes"),100-OFFSET('Water Data'!$H$5,0,10*ROW('Water Data'!H149)),NA())</f>
        <v>#N/A</v>
      </c>
      <c r="T155" s="58" t="e">
        <f ca="true">+IF(AND(ISNUMBER(OFFSET('Water Data'!$H$7,0,10*ROW('Water Data'!H149))),'Data Summary'!CI155="Yes"),OFFSET('Water Data'!$H$7,0,10*ROW('Water Data'!H149)),NA())</f>
        <v>#N/A</v>
      </c>
      <c r="U155" s="58" t="e">
        <f ca="true">+IF(AND(ISNUMBER(OFFSET('Water Data'!$H$10,0,10*ROW('Water Data'!H149))),'Data Summary'!CJ155="Yes"),OFFSET('Water Data'!$H$10,0,10*ROW('Water Data'!H149)),NA())</f>
        <v>#N/A</v>
      </c>
      <c r="V155" s="104" t="e">
        <f ca="true">+IF(AND(ISNUMBER(OFFSET('Sanitation Data'!$C$5,0,10*ROW('Sanitation Data'!C149))),'Data Summary'!CK155="Yes"),100-OFFSET('Sanitation Data'!$C$5,0,10*ROW('Sanitation Data'!C149)),NA())</f>
        <v>#N/A</v>
      </c>
      <c r="W155" s="104" t="e">
        <f ca="true">+IF(AND(ISNUMBER(OFFSET('Sanitation Data'!$C$7,0,10*ROW('Sanitation Data'!C149))),'Data Summary'!CL155="Yes"),OFFSET('Sanitation Data'!$C$7,0,10*ROW('Sanitation Data'!C149)),NA())</f>
        <v>#N/A</v>
      </c>
      <c r="X155" s="104" t="e">
        <f ca="true">+IF(AND(ISNUMBER(OFFSET('Sanitation Data'!$C$11,0,10*ROW('Sanitation Data'!C149))),'Data Summary'!CM155="Yes"),OFFSET('Sanitation Data'!$C$11,0,10*ROW('Sanitation Data'!C149)),NA())</f>
        <v>#N/A</v>
      </c>
      <c r="Y155" s="104" t="e">
        <f ca="true">+IF(AND(ISNUMBER(OFFSET('Sanitation Data'!$C$12,0,10*ROW('Sanitation Data'!C149))),'Data Summary'!CN155="Yes"),OFFSET('Sanitation Data'!$C$12,0,10*ROW('Sanitation Data'!C149)),NA())</f>
        <v>#N/A</v>
      </c>
      <c r="Z155" s="104" t="e">
        <f ca="true">+IF(AND(ISNUMBER(OFFSET('Sanitation Data'!$C$13,0,10*ROW('Sanitation Data'!C149))),'Data Summary'!CO155="Yes"),OFFSET('Sanitation Data'!$C$13,0,10*ROW('Sanitation Data'!C149)),NA())</f>
        <v>#N/A</v>
      </c>
      <c r="AA155" s="104" t="e">
        <f ca="true">+IF(AND(ISNUMBER(OFFSET('Sanitation Data'!$D$5,0,10*ROW('Sanitation Data'!D149))),'Data Summary'!CP155="Yes"),100-OFFSET('Sanitation Data'!$D$5,0,10*ROW('Sanitation Data'!D149)),NA())</f>
        <v>#N/A</v>
      </c>
      <c r="AB155" s="104" t="e">
        <f ca="true">+IF(AND(ISNUMBER(OFFSET('Sanitation Data'!$D$7,0,10*ROW('Sanitation Data'!D149))),'Data Summary'!CQ155="Yes"),OFFSET('Sanitation Data'!$D$7,0,10*ROW('Sanitation Data'!D149)),NA())</f>
        <v>#N/A</v>
      </c>
      <c r="AC155" s="104" t="e">
        <f ca="true">+IF(AND(ISNUMBER(OFFSET('Sanitation Data'!$D$11,0,10*ROW('Sanitation Data'!D149))),'Data Summary'!CR155="Yes"),OFFSET('Sanitation Data'!$D$11,0,10*ROW('Sanitation Data'!D149)),NA())</f>
        <v>#N/A</v>
      </c>
      <c r="AD155" s="104" t="e">
        <f ca="true">+IF(AND(ISNUMBER(OFFSET('Sanitation Data'!$D$12,0,10*ROW('Sanitation Data'!D149))),'Data Summary'!CS155="Yes"),OFFSET('Sanitation Data'!$D$12,0,10*ROW('Sanitation Data'!D149)),NA())</f>
        <v>#N/A</v>
      </c>
      <c r="AE155" s="104" t="e">
        <f ca="true">+IF(AND(ISNUMBER(OFFSET('Sanitation Data'!$D$13,0,10*ROW('Sanitation Data'!D149))),'Data Summary'!CT155="Yes"),OFFSET('Sanitation Data'!$D$13,0,10*ROW('Sanitation Data'!D149)),NA())</f>
        <v>#N/A</v>
      </c>
      <c r="AF155" s="104" t="e">
        <f ca="true">+IF(AND(ISNUMBER(OFFSET('Sanitation Data'!$E$5,0,10*ROW('Sanitation Data'!E149))),'Data Summary'!CU155="Yes"),100-OFFSET('Sanitation Data'!$E$5,0,10*ROW('Sanitation Data'!E149)),NA())</f>
        <v>#N/A</v>
      </c>
      <c r="AG155" s="104" t="e">
        <f ca="true">+IF(AND(ISNUMBER(OFFSET('Sanitation Data'!$E$7,0,10*ROW('Sanitation Data'!E149))),'Data Summary'!CV155="Yes"),OFFSET('Sanitation Data'!$E$7,0,10*ROW('Sanitation Data'!E149)),NA())</f>
        <v>#N/A</v>
      </c>
      <c r="AH155" s="104" t="e">
        <f ca="true">+IF(AND(ISNUMBER(OFFSET('Sanitation Data'!$E$11,0,10*ROW('Sanitation Data'!E149))),'Data Summary'!CW155="Yes"),OFFSET('Sanitation Data'!$E$11,0,10*ROW('Sanitation Data'!E149)),NA())</f>
        <v>#N/A</v>
      </c>
      <c r="AI155" s="104" t="e">
        <f ca="true">+IF(AND(ISNUMBER(OFFSET('Sanitation Data'!$E$12,0,10*ROW('Sanitation Data'!E149))),'Data Summary'!CX155="Yes"),OFFSET('Sanitation Data'!$E$12,0,10*ROW('Sanitation Data'!E149)),NA())</f>
        <v>#N/A</v>
      </c>
      <c r="AJ155" s="104" t="e">
        <f ca="true">+IF(AND(ISNUMBER(OFFSET('Sanitation Data'!$E$13,0,10*ROW('Sanitation Data'!E149))),'Data Summary'!CY155="Yes"),OFFSET('Sanitation Data'!$E$13,0,10*ROW('Sanitation Data'!E149)),NA())</f>
        <v>#N/A</v>
      </c>
      <c r="AK155" s="104" t="e">
        <f ca="true">+IF(AND(ISNUMBER(OFFSET('Sanitation Data'!$F$5,0,10*ROW('Sanitation Data'!F149))),'Data Summary'!CZ155="Yes"),100-OFFSET('Sanitation Data'!$F$5,0,10*ROW('Sanitation Data'!F149)),NA())</f>
        <v>#N/A</v>
      </c>
      <c r="AL155" s="104" t="e">
        <f ca="true">+IF(AND(ISNUMBER(OFFSET('Sanitation Data'!$F$7,0,10*ROW('Sanitation Data'!F149))),'Data Summary'!DA155="Yes"),OFFSET('Sanitation Data'!$F$7,0,10*ROW('Sanitation Data'!F149)),NA())</f>
        <v>#N/A</v>
      </c>
      <c r="AM155" s="104" t="e">
        <f ca="true">+IF(AND(ISNUMBER(OFFSET('Sanitation Data'!$F$11,0,10*ROW('Sanitation Data'!F149))),'Data Summary'!DB155="Yes"),OFFSET('Sanitation Data'!$F$11,0,10*ROW('Sanitation Data'!F149)),NA())</f>
        <v>#N/A</v>
      </c>
      <c r="AN155" s="104" t="e">
        <f ca="true">+IF(AND(ISNUMBER(OFFSET('Sanitation Data'!$F$12,0,10*ROW('Sanitation Data'!F149))),'Data Summary'!DC155="Yes"),OFFSET('Sanitation Data'!$F$12,0,10*ROW('Sanitation Data'!F149)),NA())</f>
        <v>#N/A</v>
      </c>
      <c r="AO155" s="104" t="e">
        <f ca="true">+IF(AND(ISNUMBER(OFFSET('Sanitation Data'!$F$13,0,10*ROW('Sanitation Data'!F149))),'Data Summary'!DD155="Yes"),OFFSET('Sanitation Data'!$F$13,0,10*ROW('Sanitation Data'!F149)),NA())</f>
        <v>#N/A</v>
      </c>
      <c r="AP155" s="104" t="e">
        <f ca="true">+IF(AND(ISNUMBER(OFFSET('Sanitation Data'!$G$5,0,10*ROW('Sanitation Data'!G149))),'Data Summary'!DE155="Yes"),100-OFFSET('Sanitation Data'!$G$5,0,10*ROW('Sanitation Data'!G149)),NA())</f>
        <v>#N/A</v>
      </c>
      <c r="AQ155" s="104" t="e">
        <f ca="true">+IF(AND(ISNUMBER(OFFSET('Sanitation Data'!$G$7,0,10*ROW('Sanitation Data'!G149))),'Data Summary'!DF155="Yes"),OFFSET('Sanitation Data'!$G$7,0,10*ROW('Sanitation Data'!G149)),NA())</f>
        <v>#N/A</v>
      </c>
      <c r="AR155" s="104" t="e">
        <f ca="true">+IF(AND(ISNUMBER(OFFSET('Sanitation Data'!$G$11,0,10*ROW('Sanitation Data'!G149))),'Data Summary'!DG155="Yes"),OFFSET('Sanitation Data'!$G$11,0,10*ROW('Sanitation Data'!G149)),NA())</f>
        <v>#N/A</v>
      </c>
      <c r="AS155" s="104" t="e">
        <f ca="true">+IF(AND(ISNUMBER(OFFSET('Sanitation Data'!$G$12,0,10*ROW('Sanitation Data'!G149))),'Data Summary'!DH155="Yes"),OFFSET('Sanitation Data'!$G$12,0,10*ROW('Sanitation Data'!G149)),NA())</f>
        <v>#N/A</v>
      </c>
      <c r="AT155" s="104" t="e">
        <f ca="true">+IF(AND(ISNUMBER(OFFSET('Sanitation Data'!$G$13,0,10*ROW('Sanitation Data'!G149))),'Data Summary'!DI155="Yes"),OFFSET('Sanitation Data'!$G$13,0,10*ROW('Sanitation Data'!G149)),NA())</f>
        <v>#N/A</v>
      </c>
      <c r="AU155" s="104" t="e">
        <f ca="true">+IF(AND(ISNUMBER(OFFSET('Sanitation Data'!$H$5,0,10*ROW('Sanitation Data'!H149))),'Data Summary'!DJ155="Yes"),100-OFFSET('Sanitation Data'!$H$5,0,10*ROW('Sanitation Data'!H149)),NA())</f>
        <v>#N/A</v>
      </c>
      <c r="AV155" s="104" t="e">
        <f ca="true">+IF(AND(ISNUMBER(OFFSET('Sanitation Data'!$H$7,0,10*ROW('Sanitation Data'!H149))),'Data Summary'!DK155="Yes"),OFFSET('Sanitation Data'!$H$7,0,10*ROW('Sanitation Data'!H149)),NA())</f>
        <v>#N/A</v>
      </c>
      <c r="AW155" s="104" t="e">
        <f ca="true">+IF(AND(ISNUMBER(OFFSET('Sanitation Data'!$H$11,0,10*ROW('Sanitation Data'!H149))),'Data Summary'!DL155="Yes"),OFFSET('Sanitation Data'!$H$11,0,10*ROW('Sanitation Data'!H149)),NA())</f>
        <v>#N/A</v>
      </c>
      <c r="AX155" s="104" t="e">
        <f ca="true">+IF(AND(ISNUMBER(OFFSET('Sanitation Data'!$H$12,0,10*ROW('Sanitation Data'!H149))),'Data Summary'!DM155="Yes"),OFFSET('Sanitation Data'!$H$12,0,10*ROW('Sanitation Data'!H149)),NA())</f>
        <v>#N/A</v>
      </c>
      <c r="AY155" s="104" t="e">
        <f ca="true">+IF(AND(ISNUMBER(OFFSET('Sanitation Data'!$H$13,0,10*ROW('Sanitation Data'!H149))),'Data Summary'!DN155="Yes"),OFFSET('Sanitation Data'!$H$13,0,10*ROW('Sanitation Data'!H149)),NA())</f>
        <v>#N/A</v>
      </c>
      <c r="AZ155" s="109" t="e">
        <f ca="true">+IF(AND(ISNUMBER(OFFSET('Hygiene Data'!$C$6,0,10*ROW('Hygiene Data'!C149))),'Data Summary'!DO155="Yes"),OFFSET('Hygiene Data'!$C$6,0,10*ROW('Hygiene Data'!C149)),NA())</f>
        <v>#N/A</v>
      </c>
      <c r="BA155" s="109" t="e">
        <f ca="true">+IF(AND(ISNUMBER(OFFSET('Hygiene Data'!$C$8,0,10*ROW('Hygiene Data'!C149))),'Data Summary'!DP155="Yes"),OFFSET('Hygiene Data'!$C$8,0,10*ROW('Hygiene Data'!C149)),NA())</f>
        <v>#N/A</v>
      </c>
      <c r="BB155" s="109" t="e">
        <f ca="true">+IF(AND(ISNUMBER(OFFSET('Hygiene Data'!$C$10,0,10*ROW('Hygiene Data'!C149))),'Data Summary'!DQ155="Yes"),OFFSET('Hygiene Data'!$C$10,0,10*ROW('Hygiene Data'!C149)),NA())</f>
        <v>#N/A</v>
      </c>
      <c r="BC155" s="109" t="e">
        <f ca="true">+IF(AND(ISNUMBER(OFFSET('Hygiene Data'!$D$6,0,10*ROW('Hygiene Data'!D149))),'Data Summary'!DR155="Yes"),OFFSET('Hygiene Data'!$D$6,0,10*ROW('Hygiene Data'!D149)),NA())</f>
        <v>#N/A</v>
      </c>
      <c r="BD155" s="109" t="e">
        <f ca="true">+IF(AND(ISNUMBER(OFFSET('Hygiene Data'!$D$8,0,10*ROW('Hygiene Data'!D149))),'Data Summary'!DS155="Yes"),OFFSET('Hygiene Data'!$D$8,0,10*ROW('Hygiene Data'!D149)),NA())</f>
        <v>#N/A</v>
      </c>
      <c r="BE155" s="109" t="e">
        <f ca="true">+IF(AND(ISNUMBER(OFFSET('Hygiene Data'!$D$10,0,10*ROW('Hygiene Data'!D149))),'Data Summary'!DT155="Yes"),OFFSET('Hygiene Data'!$D$10,0,10*ROW('Hygiene Data'!D149)),NA())</f>
        <v>#N/A</v>
      </c>
      <c r="BF155" s="109" t="e">
        <f ca="true">+IF(AND(ISNUMBER(OFFSET('Hygiene Data'!$E$6,0,10*ROW('Hygiene Data'!E149))),'Data Summary'!DU155="Yes"),OFFSET('Hygiene Data'!$E$6,0,10*ROW('Hygiene Data'!E149)),NA())</f>
        <v>#N/A</v>
      </c>
      <c r="BG155" s="109" t="e">
        <f ca="true">+IF(AND(ISNUMBER(OFFSET('Hygiene Data'!$E$8,0,10*ROW('Hygiene Data'!E149))),'Data Summary'!DV155="Yes"),OFFSET('Hygiene Data'!$E$8,0,10*ROW('Hygiene Data'!E149)),NA())</f>
        <v>#N/A</v>
      </c>
      <c r="BH155" s="109" t="e">
        <f ca="true">+IF(AND(ISNUMBER(OFFSET('Hygiene Data'!$E$10,0,10*ROW('Hygiene Data'!E149))),'Data Summary'!DW155="Yes"),OFFSET('Hygiene Data'!$E$10,0,10*ROW('Hygiene Data'!E149)),NA())</f>
        <v>#N/A</v>
      </c>
      <c r="BI155" s="109" t="e">
        <f ca="true">+IF(AND(ISNUMBER(OFFSET('Hygiene Data'!$F$6,0,10*ROW('Hygiene Data'!F149))),'Data Summary'!DX155="Yes"),OFFSET('Hygiene Data'!$F$6,0,10*ROW('Hygiene Data'!F149)),NA())</f>
        <v>#N/A</v>
      </c>
      <c r="BJ155" s="109" t="e">
        <f ca="true">+IF(AND(ISNUMBER(OFFSET('Hygiene Data'!$F$8,0,10*ROW('Hygiene Data'!F149))),'Data Summary'!DY155="Yes"),OFFSET('Hygiene Data'!$F$8,0,10*ROW('Hygiene Data'!F149)),NA())</f>
        <v>#N/A</v>
      </c>
      <c r="BK155" s="109" t="e">
        <f ca="true">+IF(AND(ISNUMBER(OFFSET('Hygiene Data'!$F$10,0,10*ROW('Hygiene Data'!F149))),'Data Summary'!DZ155="Yes"),OFFSET('Hygiene Data'!$F$10,0,10*ROW('Hygiene Data'!F149)),NA())</f>
        <v>#N/A</v>
      </c>
      <c r="BL155" s="109" t="e">
        <f ca="true">+IF(AND(ISNUMBER(OFFSET('Hygiene Data'!$G$6,0,10*ROW('Hygiene Data'!G149))),'Data Summary'!EA155="Yes"),OFFSET('Hygiene Data'!$G$6,0,10*ROW('Hygiene Data'!G149)),NA())</f>
        <v>#N/A</v>
      </c>
      <c r="BM155" s="109" t="e">
        <f ca="true">+IF(AND(ISNUMBER(OFFSET('Hygiene Data'!$G$8,0,10*ROW('Hygiene Data'!G149))),'Data Summary'!EB155="Yes"),OFFSET('Hygiene Data'!$G$8,0,10*ROW('Hygiene Data'!G149)),NA())</f>
        <v>#N/A</v>
      </c>
      <c r="BN155" s="109" t="e">
        <f ca="true">+IF(AND(ISNUMBER(OFFSET('Hygiene Data'!$G$10,0,10*ROW('Hygiene Data'!G149))),'Data Summary'!EC155="Yes"),OFFSET('Hygiene Data'!$G$10,0,10*ROW('Hygiene Data'!G149)),NA())</f>
        <v>#N/A</v>
      </c>
      <c r="BO155" s="109" t="e">
        <f ca="true">+IF(AND(ISNUMBER(OFFSET('Hygiene Data'!$H$6,0,10*ROW('Hygiene Data'!H149))),'Data Summary'!ED155="Yes"),OFFSET('Hygiene Data'!$H$6,0,10*ROW('Hygiene Data'!H149)),NA())</f>
        <v>#N/A</v>
      </c>
      <c r="BP155" s="109" t="e">
        <f ca="true">+IF(AND(ISNUMBER(OFFSET('Hygiene Data'!$H$8,0,10*ROW('Hygiene Data'!H149))),'Data Summary'!EE155="Yes"),OFFSET('Hygiene Data'!$H$8,0,10*ROW('Hygiene Data'!H149)),NA())</f>
        <v>#N/A</v>
      </c>
      <c r="BQ155" s="109" t="e">
        <f ca="true">+IF(AND(ISNUMBER(OFFSET('Hygiene Data'!$H$10,0,10*ROW('Hygiene Data'!H149))),'Data Summary'!EF155="Yes"),OFFSET('Hygiene Data'!$H$10,0,10*ROW('Hygiene Data'!H149)),NA())</f>
        <v>#N/A</v>
      </c>
    </row>
    <row r="156" x14ac:dyDescent="0.2">
      <c r="A156" s="57" t="e">
        <f ca="true">+IF(OFFSET('Water Data'!$B$1,0,10*ROW('Water Data'!B150))="",NA(),OFFSET('Water Data'!$B$1,0,10*ROW('Water Data'!B150)))</f>
        <v>#N/A</v>
      </c>
      <c r="B156" s="57" t="e">
        <f ca="true">+IF(OFFSET('Water Data'!$A$3,0,10*ROW('Water Data'!A153))="",NA(),OFFSET('Water Data'!$A$3,0,10*ROW('Water Data'!A153)))</f>
        <v>#N/A</v>
      </c>
      <c r="C156" s="57" t="e">
        <f ca="true">+IF(OFFSET('Water Data'!$C$3,0,10*ROW('Water Data'!C153))="",NA(),OFFSET('Water Data'!$C$3,0,10*ROW('Water Data'!C153)))</f>
        <v>#N/A</v>
      </c>
      <c r="D156" s="58" t="e">
        <f ca="true">+IF(AND(ISNUMBER(OFFSET('Water Data'!$C$5,0,10*ROW('Water Data'!C150))),'Data Summary'!BS156="Yes"),100-OFFSET('Water Data'!$C$5,0,10*ROW('Water Data'!C150)),NA())</f>
        <v>#N/A</v>
      </c>
      <c r="E156" s="58" t="e">
        <f ca="true">+IF(AND(ISNUMBER(OFFSET('Water Data'!$C$7,0,10*ROW('Water Data'!C150))),'Data Summary'!BT156="Yes"),OFFSET('Water Data'!$C$7,0,10*ROW('Water Data'!C150)),NA())</f>
        <v>#N/A</v>
      </c>
      <c r="F156" s="58" t="e">
        <f ca="true">+IF(AND(ISNUMBER(OFFSET('Water Data'!$C$10,0,10*ROW('Water Data'!C150))),'Data Summary'!BU156="Yes"),OFFSET('Water Data'!$C$10,0,10*ROW('Water Data'!C150)),NA())</f>
        <v>#N/A</v>
      </c>
      <c r="G156" s="58" t="e">
        <f ca="true">+IF(AND(ISNUMBER(OFFSET('Water Data'!$D$5,0,10*ROW('Water Data'!D150))),'Data Summary'!BV156="Yes"),100-OFFSET('Water Data'!$D$5,0,10*ROW('Water Data'!D150)),NA())</f>
        <v>#N/A</v>
      </c>
      <c r="H156" s="58" t="e">
        <f ca="true">+IF(AND(ISNUMBER(OFFSET('Water Data'!$D$7,0,10*ROW('Water Data'!D150))),'Data Summary'!BW156="Yes"),OFFSET('Water Data'!$D$7,0,10*ROW('Water Data'!D150)),NA())</f>
        <v>#N/A</v>
      </c>
      <c r="I156" s="58" t="e">
        <f ca="true">+IF(AND(ISNUMBER(OFFSET('Water Data'!$D$10,0,10*ROW('Water Data'!D150))),'Data Summary'!BX156="Yes"),OFFSET('Water Data'!$D$10,0,10*ROW('Water Data'!D150)),NA())</f>
        <v>#N/A</v>
      </c>
      <c r="J156" s="58" t="e">
        <f ca="true">+IF(AND(ISNUMBER(OFFSET('Water Data'!$E$5,0,10*ROW('Water Data'!E150))),'Data Summary'!BY156="Yes"),100-OFFSET('Water Data'!$E$5,0,10*ROW('Water Data'!E150)),NA())</f>
        <v>#N/A</v>
      </c>
      <c r="K156" s="58" t="e">
        <f ca="true">+IF(AND(ISNUMBER(OFFSET('Water Data'!$E$7,0,10*ROW('Water Data'!E150))),'Data Summary'!BZ156="Yes"),OFFSET('Water Data'!$E$7,0,10*ROW('Water Data'!E150)),NA())</f>
        <v>#N/A</v>
      </c>
      <c r="L156" s="58" t="e">
        <f ca="true">+IF(AND(ISNUMBER(OFFSET('Water Data'!$E$10,0,10*ROW('Water Data'!E150))),'Data Summary'!CA156="Yes"),OFFSET('Water Data'!$E$10,0,10*ROW('Water Data'!E150)),NA())</f>
        <v>#N/A</v>
      </c>
      <c r="M156" s="58" t="e">
        <f ca="true">+IF(AND(ISNUMBER(OFFSET('Water Data'!$F$5,0,10*ROW('Water Data'!F150))),'Data Summary'!CB156="Yes"),100-OFFSET('Water Data'!$F$5,0,10*ROW('Water Data'!F150)),NA())</f>
        <v>#N/A</v>
      </c>
      <c r="N156" s="58" t="e">
        <f ca="true">+IF(AND(ISNUMBER(OFFSET('Water Data'!$F$7,0,10*ROW('Water Data'!F150))),'Data Summary'!CC156="Yes"),OFFSET('Water Data'!$F$7,0,10*ROW('Water Data'!F150)),NA())</f>
        <v>#N/A</v>
      </c>
      <c r="O156" s="58" t="e">
        <f ca="true">+IF(AND(ISNUMBER(OFFSET('Water Data'!$F$10,0,10*ROW('Water Data'!F150))),'Data Summary'!CD156="Yes"),OFFSET('Water Data'!$F$10,0,10*ROW('Water Data'!F150)),NA())</f>
        <v>#N/A</v>
      </c>
      <c r="P156" s="58" t="e">
        <f ca="true">+IF(AND(ISNUMBER(OFFSET('Water Data'!$G$5,0,10*ROW('Water Data'!G150))),'Data Summary'!CE156="Yes"),100-OFFSET('Water Data'!$G$5,0,10*ROW('Water Data'!G150)),NA())</f>
        <v>#N/A</v>
      </c>
      <c r="Q156" s="58" t="e">
        <f ca="true">+IF(AND(ISNUMBER(OFFSET('Water Data'!$G$7,0,10*ROW('Water Data'!G150))),'Data Summary'!CF156="Yes"),OFFSET('Water Data'!$G$7,0,10*ROW('Water Data'!G150)),NA())</f>
        <v>#N/A</v>
      </c>
      <c r="R156" s="58" t="e">
        <f ca="true">+IF(AND(ISNUMBER(OFFSET('Water Data'!$G$10,0,10*ROW('Water Data'!G150))),'Data Summary'!CG156="Yes"),OFFSET('Water Data'!$G$10,0,10*ROW('Water Data'!G150)),NA())</f>
        <v>#N/A</v>
      </c>
      <c r="S156" s="58" t="e">
        <f ca="true">+IF(AND(ISNUMBER(OFFSET('Water Data'!$H$5,0,10*ROW('Water Data'!H150))),'Data Summary'!CH156="Yes"),100-OFFSET('Water Data'!$H$5,0,10*ROW('Water Data'!H150)),NA())</f>
        <v>#N/A</v>
      </c>
      <c r="T156" s="58" t="e">
        <f ca="true">+IF(AND(ISNUMBER(OFFSET('Water Data'!$H$7,0,10*ROW('Water Data'!H150))),'Data Summary'!CI156="Yes"),OFFSET('Water Data'!$H$7,0,10*ROW('Water Data'!H150)),NA())</f>
        <v>#N/A</v>
      </c>
      <c r="U156" s="58" t="e">
        <f ca="true">+IF(AND(ISNUMBER(OFFSET('Water Data'!$H$10,0,10*ROW('Water Data'!H150))),'Data Summary'!CJ156="Yes"),OFFSET('Water Data'!$H$10,0,10*ROW('Water Data'!H150)),NA())</f>
        <v>#N/A</v>
      </c>
      <c r="V156" s="104" t="e">
        <f ca="true">+IF(AND(ISNUMBER(OFFSET('Sanitation Data'!$C$5,0,10*ROW('Sanitation Data'!C150))),'Data Summary'!CK156="Yes"),100-OFFSET('Sanitation Data'!$C$5,0,10*ROW('Sanitation Data'!C150)),NA())</f>
        <v>#N/A</v>
      </c>
      <c r="W156" s="104" t="e">
        <f ca="true">+IF(AND(ISNUMBER(OFFSET('Sanitation Data'!$C$7,0,10*ROW('Sanitation Data'!C150))),'Data Summary'!CL156="Yes"),OFFSET('Sanitation Data'!$C$7,0,10*ROW('Sanitation Data'!C150)),NA())</f>
        <v>#N/A</v>
      </c>
      <c r="X156" s="104" t="e">
        <f ca="true">+IF(AND(ISNUMBER(OFFSET('Sanitation Data'!$C$11,0,10*ROW('Sanitation Data'!C150))),'Data Summary'!CM156="Yes"),OFFSET('Sanitation Data'!$C$11,0,10*ROW('Sanitation Data'!C150)),NA())</f>
        <v>#N/A</v>
      </c>
      <c r="Y156" s="104" t="e">
        <f ca="true">+IF(AND(ISNUMBER(OFFSET('Sanitation Data'!$C$12,0,10*ROW('Sanitation Data'!C150))),'Data Summary'!CN156="Yes"),OFFSET('Sanitation Data'!$C$12,0,10*ROW('Sanitation Data'!C150)),NA())</f>
        <v>#N/A</v>
      </c>
      <c r="Z156" s="104" t="e">
        <f ca="true">+IF(AND(ISNUMBER(OFFSET('Sanitation Data'!$C$13,0,10*ROW('Sanitation Data'!C150))),'Data Summary'!CO156="Yes"),OFFSET('Sanitation Data'!$C$13,0,10*ROW('Sanitation Data'!C150)),NA())</f>
        <v>#N/A</v>
      </c>
      <c r="AA156" s="104" t="e">
        <f ca="true">+IF(AND(ISNUMBER(OFFSET('Sanitation Data'!$D$5,0,10*ROW('Sanitation Data'!D150))),'Data Summary'!CP156="Yes"),100-OFFSET('Sanitation Data'!$D$5,0,10*ROW('Sanitation Data'!D150)),NA())</f>
        <v>#N/A</v>
      </c>
      <c r="AB156" s="104" t="e">
        <f ca="true">+IF(AND(ISNUMBER(OFFSET('Sanitation Data'!$D$7,0,10*ROW('Sanitation Data'!D150))),'Data Summary'!CQ156="Yes"),OFFSET('Sanitation Data'!$D$7,0,10*ROW('Sanitation Data'!D150)),NA())</f>
        <v>#N/A</v>
      </c>
      <c r="AC156" s="104" t="e">
        <f ca="true">+IF(AND(ISNUMBER(OFFSET('Sanitation Data'!$D$11,0,10*ROW('Sanitation Data'!D150))),'Data Summary'!CR156="Yes"),OFFSET('Sanitation Data'!$D$11,0,10*ROW('Sanitation Data'!D150)),NA())</f>
        <v>#N/A</v>
      </c>
      <c r="AD156" s="104" t="e">
        <f ca="true">+IF(AND(ISNUMBER(OFFSET('Sanitation Data'!$D$12,0,10*ROW('Sanitation Data'!D150))),'Data Summary'!CS156="Yes"),OFFSET('Sanitation Data'!$D$12,0,10*ROW('Sanitation Data'!D150)),NA())</f>
        <v>#N/A</v>
      </c>
      <c r="AE156" s="104" t="e">
        <f ca="true">+IF(AND(ISNUMBER(OFFSET('Sanitation Data'!$D$13,0,10*ROW('Sanitation Data'!D150))),'Data Summary'!CT156="Yes"),OFFSET('Sanitation Data'!$D$13,0,10*ROW('Sanitation Data'!D150)),NA())</f>
        <v>#N/A</v>
      </c>
      <c r="AF156" s="104" t="e">
        <f ca="true">+IF(AND(ISNUMBER(OFFSET('Sanitation Data'!$E$5,0,10*ROW('Sanitation Data'!E150))),'Data Summary'!CU156="Yes"),100-OFFSET('Sanitation Data'!$E$5,0,10*ROW('Sanitation Data'!E150)),NA())</f>
        <v>#N/A</v>
      </c>
      <c r="AG156" s="104" t="e">
        <f ca="true">+IF(AND(ISNUMBER(OFFSET('Sanitation Data'!$E$7,0,10*ROW('Sanitation Data'!E150))),'Data Summary'!CV156="Yes"),OFFSET('Sanitation Data'!$E$7,0,10*ROW('Sanitation Data'!E150)),NA())</f>
        <v>#N/A</v>
      </c>
      <c r="AH156" s="104" t="e">
        <f ca="true">+IF(AND(ISNUMBER(OFFSET('Sanitation Data'!$E$11,0,10*ROW('Sanitation Data'!E150))),'Data Summary'!CW156="Yes"),OFFSET('Sanitation Data'!$E$11,0,10*ROW('Sanitation Data'!E150)),NA())</f>
        <v>#N/A</v>
      </c>
      <c r="AI156" s="104" t="e">
        <f ca="true">+IF(AND(ISNUMBER(OFFSET('Sanitation Data'!$E$12,0,10*ROW('Sanitation Data'!E150))),'Data Summary'!CX156="Yes"),OFFSET('Sanitation Data'!$E$12,0,10*ROW('Sanitation Data'!E150)),NA())</f>
        <v>#N/A</v>
      </c>
      <c r="AJ156" s="104" t="e">
        <f ca="true">+IF(AND(ISNUMBER(OFFSET('Sanitation Data'!$E$13,0,10*ROW('Sanitation Data'!E150))),'Data Summary'!CY156="Yes"),OFFSET('Sanitation Data'!$E$13,0,10*ROW('Sanitation Data'!E150)),NA())</f>
        <v>#N/A</v>
      </c>
      <c r="AK156" s="104" t="e">
        <f ca="true">+IF(AND(ISNUMBER(OFFSET('Sanitation Data'!$F$5,0,10*ROW('Sanitation Data'!F150))),'Data Summary'!CZ156="Yes"),100-OFFSET('Sanitation Data'!$F$5,0,10*ROW('Sanitation Data'!F150)),NA())</f>
        <v>#N/A</v>
      </c>
      <c r="AL156" s="104" t="e">
        <f ca="true">+IF(AND(ISNUMBER(OFFSET('Sanitation Data'!$F$7,0,10*ROW('Sanitation Data'!F150))),'Data Summary'!DA156="Yes"),OFFSET('Sanitation Data'!$F$7,0,10*ROW('Sanitation Data'!F150)),NA())</f>
        <v>#N/A</v>
      </c>
      <c r="AM156" s="104" t="e">
        <f ca="true">+IF(AND(ISNUMBER(OFFSET('Sanitation Data'!$F$11,0,10*ROW('Sanitation Data'!F150))),'Data Summary'!DB156="Yes"),OFFSET('Sanitation Data'!$F$11,0,10*ROW('Sanitation Data'!F150)),NA())</f>
        <v>#N/A</v>
      </c>
      <c r="AN156" s="104" t="e">
        <f ca="true">+IF(AND(ISNUMBER(OFFSET('Sanitation Data'!$F$12,0,10*ROW('Sanitation Data'!F150))),'Data Summary'!DC156="Yes"),OFFSET('Sanitation Data'!$F$12,0,10*ROW('Sanitation Data'!F150)),NA())</f>
        <v>#N/A</v>
      </c>
      <c r="AO156" s="104" t="e">
        <f ca="true">+IF(AND(ISNUMBER(OFFSET('Sanitation Data'!$F$13,0,10*ROW('Sanitation Data'!F150))),'Data Summary'!DD156="Yes"),OFFSET('Sanitation Data'!$F$13,0,10*ROW('Sanitation Data'!F150)),NA())</f>
        <v>#N/A</v>
      </c>
      <c r="AP156" s="104" t="e">
        <f ca="true">+IF(AND(ISNUMBER(OFFSET('Sanitation Data'!$G$5,0,10*ROW('Sanitation Data'!G150))),'Data Summary'!DE156="Yes"),100-OFFSET('Sanitation Data'!$G$5,0,10*ROW('Sanitation Data'!G150)),NA())</f>
        <v>#N/A</v>
      </c>
      <c r="AQ156" s="104" t="e">
        <f ca="true">+IF(AND(ISNUMBER(OFFSET('Sanitation Data'!$G$7,0,10*ROW('Sanitation Data'!G150))),'Data Summary'!DF156="Yes"),OFFSET('Sanitation Data'!$G$7,0,10*ROW('Sanitation Data'!G150)),NA())</f>
        <v>#N/A</v>
      </c>
      <c r="AR156" s="104" t="e">
        <f ca="true">+IF(AND(ISNUMBER(OFFSET('Sanitation Data'!$G$11,0,10*ROW('Sanitation Data'!G150))),'Data Summary'!DG156="Yes"),OFFSET('Sanitation Data'!$G$11,0,10*ROW('Sanitation Data'!G150)),NA())</f>
        <v>#N/A</v>
      </c>
      <c r="AS156" s="104" t="e">
        <f ca="true">+IF(AND(ISNUMBER(OFFSET('Sanitation Data'!$G$12,0,10*ROW('Sanitation Data'!G150))),'Data Summary'!DH156="Yes"),OFFSET('Sanitation Data'!$G$12,0,10*ROW('Sanitation Data'!G150)),NA())</f>
        <v>#N/A</v>
      </c>
      <c r="AT156" s="104" t="e">
        <f ca="true">+IF(AND(ISNUMBER(OFFSET('Sanitation Data'!$G$13,0,10*ROW('Sanitation Data'!G150))),'Data Summary'!DI156="Yes"),OFFSET('Sanitation Data'!$G$13,0,10*ROW('Sanitation Data'!G150)),NA())</f>
        <v>#N/A</v>
      </c>
      <c r="AU156" s="104" t="e">
        <f ca="true">+IF(AND(ISNUMBER(OFFSET('Sanitation Data'!$H$5,0,10*ROW('Sanitation Data'!H150))),'Data Summary'!DJ156="Yes"),100-OFFSET('Sanitation Data'!$H$5,0,10*ROW('Sanitation Data'!H150)),NA())</f>
        <v>#N/A</v>
      </c>
      <c r="AV156" s="104" t="e">
        <f ca="true">+IF(AND(ISNUMBER(OFFSET('Sanitation Data'!$H$7,0,10*ROW('Sanitation Data'!H150))),'Data Summary'!DK156="Yes"),OFFSET('Sanitation Data'!$H$7,0,10*ROW('Sanitation Data'!H150)),NA())</f>
        <v>#N/A</v>
      </c>
      <c r="AW156" s="104" t="e">
        <f ca="true">+IF(AND(ISNUMBER(OFFSET('Sanitation Data'!$H$11,0,10*ROW('Sanitation Data'!H150))),'Data Summary'!DL156="Yes"),OFFSET('Sanitation Data'!$H$11,0,10*ROW('Sanitation Data'!H150)),NA())</f>
        <v>#N/A</v>
      </c>
      <c r="AX156" s="104" t="e">
        <f ca="true">+IF(AND(ISNUMBER(OFFSET('Sanitation Data'!$H$12,0,10*ROW('Sanitation Data'!H150))),'Data Summary'!DM156="Yes"),OFFSET('Sanitation Data'!$H$12,0,10*ROW('Sanitation Data'!H150)),NA())</f>
        <v>#N/A</v>
      </c>
      <c r="AY156" s="104" t="e">
        <f ca="true">+IF(AND(ISNUMBER(OFFSET('Sanitation Data'!$H$13,0,10*ROW('Sanitation Data'!H150))),'Data Summary'!DN156="Yes"),OFFSET('Sanitation Data'!$H$13,0,10*ROW('Sanitation Data'!H150)),NA())</f>
        <v>#N/A</v>
      </c>
      <c r="AZ156" s="109" t="e">
        <f ca="true">+IF(AND(ISNUMBER(OFFSET('Hygiene Data'!$C$6,0,10*ROW('Hygiene Data'!C150))),'Data Summary'!DO156="Yes"),OFFSET('Hygiene Data'!$C$6,0,10*ROW('Hygiene Data'!C150)),NA())</f>
        <v>#N/A</v>
      </c>
      <c r="BA156" s="109" t="e">
        <f ca="true">+IF(AND(ISNUMBER(OFFSET('Hygiene Data'!$C$8,0,10*ROW('Hygiene Data'!C150))),'Data Summary'!DP156="Yes"),OFFSET('Hygiene Data'!$C$8,0,10*ROW('Hygiene Data'!C150)),NA())</f>
        <v>#N/A</v>
      </c>
      <c r="BB156" s="109" t="e">
        <f ca="true">+IF(AND(ISNUMBER(OFFSET('Hygiene Data'!$C$10,0,10*ROW('Hygiene Data'!C150))),'Data Summary'!DQ156="Yes"),OFFSET('Hygiene Data'!$C$10,0,10*ROW('Hygiene Data'!C150)),NA())</f>
        <v>#N/A</v>
      </c>
      <c r="BC156" s="109" t="e">
        <f ca="true">+IF(AND(ISNUMBER(OFFSET('Hygiene Data'!$D$6,0,10*ROW('Hygiene Data'!D150))),'Data Summary'!DR156="Yes"),OFFSET('Hygiene Data'!$D$6,0,10*ROW('Hygiene Data'!D150)),NA())</f>
        <v>#N/A</v>
      </c>
      <c r="BD156" s="109" t="e">
        <f ca="true">+IF(AND(ISNUMBER(OFFSET('Hygiene Data'!$D$8,0,10*ROW('Hygiene Data'!D150))),'Data Summary'!DS156="Yes"),OFFSET('Hygiene Data'!$D$8,0,10*ROW('Hygiene Data'!D150)),NA())</f>
        <v>#N/A</v>
      </c>
      <c r="BE156" s="109" t="e">
        <f ca="true">+IF(AND(ISNUMBER(OFFSET('Hygiene Data'!$D$10,0,10*ROW('Hygiene Data'!D150))),'Data Summary'!DT156="Yes"),OFFSET('Hygiene Data'!$D$10,0,10*ROW('Hygiene Data'!D150)),NA())</f>
        <v>#N/A</v>
      </c>
      <c r="BF156" s="109" t="e">
        <f ca="true">+IF(AND(ISNUMBER(OFFSET('Hygiene Data'!$E$6,0,10*ROW('Hygiene Data'!E150))),'Data Summary'!DU156="Yes"),OFFSET('Hygiene Data'!$E$6,0,10*ROW('Hygiene Data'!E150)),NA())</f>
        <v>#N/A</v>
      </c>
      <c r="BG156" s="109" t="e">
        <f ca="true">+IF(AND(ISNUMBER(OFFSET('Hygiene Data'!$E$8,0,10*ROW('Hygiene Data'!E150))),'Data Summary'!DV156="Yes"),OFFSET('Hygiene Data'!$E$8,0,10*ROW('Hygiene Data'!E150)),NA())</f>
        <v>#N/A</v>
      </c>
      <c r="BH156" s="109" t="e">
        <f ca="true">+IF(AND(ISNUMBER(OFFSET('Hygiene Data'!$E$10,0,10*ROW('Hygiene Data'!E150))),'Data Summary'!DW156="Yes"),OFFSET('Hygiene Data'!$E$10,0,10*ROW('Hygiene Data'!E150)),NA())</f>
        <v>#N/A</v>
      </c>
      <c r="BI156" s="109" t="e">
        <f ca="true">+IF(AND(ISNUMBER(OFFSET('Hygiene Data'!$F$6,0,10*ROW('Hygiene Data'!F150))),'Data Summary'!DX156="Yes"),OFFSET('Hygiene Data'!$F$6,0,10*ROW('Hygiene Data'!F150)),NA())</f>
        <v>#N/A</v>
      </c>
      <c r="BJ156" s="109" t="e">
        <f ca="true">+IF(AND(ISNUMBER(OFFSET('Hygiene Data'!$F$8,0,10*ROW('Hygiene Data'!F150))),'Data Summary'!DY156="Yes"),OFFSET('Hygiene Data'!$F$8,0,10*ROW('Hygiene Data'!F150)),NA())</f>
        <v>#N/A</v>
      </c>
      <c r="BK156" s="109" t="e">
        <f ca="true">+IF(AND(ISNUMBER(OFFSET('Hygiene Data'!$F$10,0,10*ROW('Hygiene Data'!F150))),'Data Summary'!DZ156="Yes"),OFFSET('Hygiene Data'!$F$10,0,10*ROW('Hygiene Data'!F150)),NA())</f>
        <v>#N/A</v>
      </c>
      <c r="BL156" s="109" t="e">
        <f ca="true">+IF(AND(ISNUMBER(OFFSET('Hygiene Data'!$G$6,0,10*ROW('Hygiene Data'!G150))),'Data Summary'!EA156="Yes"),OFFSET('Hygiene Data'!$G$6,0,10*ROW('Hygiene Data'!G150)),NA())</f>
        <v>#N/A</v>
      </c>
      <c r="BM156" s="109" t="e">
        <f ca="true">+IF(AND(ISNUMBER(OFFSET('Hygiene Data'!$G$8,0,10*ROW('Hygiene Data'!G150))),'Data Summary'!EB156="Yes"),OFFSET('Hygiene Data'!$G$8,0,10*ROW('Hygiene Data'!G150)),NA())</f>
        <v>#N/A</v>
      </c>
      <c r="BN156" s="109" t="e">
        <f ca="true">+IF(AND(ISNUMBER(OFFSET('Hygiene Data'!$G$10,0,10*ROW('Hygiene Data'!G150))),'Data Summary'!EC156="Yes"),OFFSET('Hygiene Data'!$G$10,0,10*ROW('Hygiene Data'!G150)),NA())</f>
        <v>#N/A</v>
      </c>
      <c r="BO156" s="109" t="e">
        <f ca="true">+IF(AND(ISNUMBER(OFFSET('Hygiene Data'!$H$6,0,10*ROW('Hygiene Data'!H150))),'Data Summary'!ED156="Yes"),OFFSET('Hygiene Data'!$H$6,0,10*ROW('Hygiene Data'!H150)),NA())</f>
        <v>#N/A</v>
      </c>
      <c r="BP156" s="109" t="e">
        <f ca="true">+IF(AND(ISNUMBER(OFFSET('Hygiene Data'!$H$8,0,10*ROW('Hygiene Data'!H150))),'Data Summary'!EE156="Yes"),OFFSET('Hygiene Data'!$H$8,0,10*ROW('Hygiene Data'!H150)),NA())</f>
        <v>#N/A</v>
      </c>
      <c r="BQ156" s="109" t="e">
        <f ca="true">+IF(AND(ISNUMBER(OFFSET('Hygiene Data'!$H$10,0,10*ROW('Hygiene Data'!H150))),'Data Summary'!EF156="Yes"),OFFSET('Hygiene Data'!$H$10,0,10*ROW('Hygiene Data'!H150)),NA())</f>
        <v>#N/A</v>
      </c>
    </row>
    <row r="157" x14ac:dyDescent="0.2">
      <c r="A157" s="57" t="e">
        <f ca="true">+IF(OFFSET('Water Data'!$B$1,0,10*ROW('Water Data'!B151))="",NA(),OFFSET('Water Data'!$B$1,0,10*ROW('Water Data'!B151)))</f>
        <v>#N/A</v>
      </c>
      <c r="B157" s="57" t="e">
        <f ca="true">+IF(OFFSET('Water Data'!$A$3,0,10*ROW('Water Data'!A154))="",NA(),OFFSET('Water Data'!$A$3,0,10*ROW('Water Data'!A154)))</f>
        <v>#N/A</v>
      </c>
      <c r="C157" s="57" t="e">
        <f ca="true">+IF(OFFSET('Water Data'!$C$3,0,10*ROW('Water Data'!C154))="",NA(),OFFSET('Water Data'!$C$3,0,10*ROW('Water Data'!C154)))</f>
        <v>#N/A</v>
      </c>
      <c r="D157" s="58" t="e">
        <f ca="true">+IF(AND(ISNUMBER(OFFSET('Water Data'!$C$5,0,10*ROW('Water Data'!C151))),'Data Summary'!BS157="Yes"),100-OFFSET('Water Data'!$C$5,0,10*ROW('Water Data'!C151)),NA())</f>
        <v>#N/A</v>
      </c>
      <c r="E157" s="58" t="e">
        <f ca="true">+IF(AND(ISNUMBER(OFFSET('Water Data'!$C$7,0,10*ROW('Water Data'!C151))),'Data Summary'!BT157="Yes"),OFFSET('Water Data'!$C$7,0,10*ROW('Water Data'!C151)),NA())</f>
        <v>#N/A</v>
      </c>
      <c r="F157" s="58" t="e">
        <f ca="true">+IF(AND(ISNUMBER(OFFSET('Water Data'!$C$10,0,10*ROW('Water Data'!C151))),'Data Summary'!BU157="Yes"),OFFSET('Water Data'!$C$10,0,10*ROW('Water Data'!C151)),NA())</f>
        <v>#N/A</v>
      </c>
      <c r="G157" s="58" t="e">
        <f ca="true">+IF(AND(ISNUMBER(OFFSET('Water Data'!$D$5,0,10*ROW('Water Data'!D151))),'Data Summary'!BV157="Yes"),100-OFFSET('Water Data'!$D$5,0,10*ROW('Water Data'!D151)),NA())</f>
        <v>#N/A</v>
      </c>
      <c r="H157" s="58" t="e">
        <f ca="true">+IF(AND(ISNUMBER(OFFSET('Water Data'!$D$7,0,10*ROW('Water Data'!D151))),'Data Summary'!BW157="Yes"),OFFSET('Water Data'!$D$7,0,10*ROW('Water Data'!D151)),NA())</f>
        <v>#N/A</v>
      </c>
      <c r="I157" s="58" t="e">
        <f ca="true">+IF(AND(ISNUMBER(OFFSET('Water Data'!$D$10,0,10*ROW('Water Data'!D151))),'Data Summary'!BX157="Yes"),OFFSET('Water Data'!$D$10,0,10*ROW('Water Data'!D151)),NA())</f>
        <v>#N/A</v>
      </c>
      <c r="J157" s="58" t="e">
        <f ca="true">+IF(AND(ISNUMBER(OFFSET('Water Data'!$E$5,0,10*ROW('Water Data'!E151))),'Data Summary'!BY157="Yes"),100-OFFSET('Water Data'!$E$5,0,10*ROW('Water Data'!E151)),NA())</f>
        <v>#N/A</v>
      </c>
      <c r="K157" s="58" t="e">
        <f ca="true">+IF(AND(ISNUMBER(OFFSET('Water Data'!$E$7,0,10*ROW('Water Data'!E151))),'Data Summary'!BZ157="Yes"),OFFSET('Water Data'!$E$7,0,10*ROW('Water Data'!E151)),NA())</f>
        <v>#N/A</v>
      </c>
      <c r="L157" s="58" t="e">
        <f ca="true">+IF(AND(ISNUMBER(OFFSET('Water Data'!$E$10,0,10*ROW('Water Data'!E151))),'Data Summary'!CA157="Yes"),OFFSET('Water Data'!$E$10,0,10*ROW('Water Data'!E151)),NA())</f>
        <v>#N/A</v>
      </c>
      <c r="M157" s="58" t="e">
        <f ca="true">+IF(AND(ISNUMBER(OFFSET('Water Data'!$F$5,0,10*ROW('Water Data'!F151))),'Data Summary'!CB157="Yes"),100-OFFSET('Water Data'!$F$5,0,10*ROW('Water Data'!F151)),NA())</f>
        <v>#N/A</v>
      </c>
      <c r="N157" s="58" t="e">
        <f ca="true">+IF(AND(ISNUMBER(OFFSET('Water Data'!$F$7,0,10*ROW('Water Data'!F151))),'Data Summary'!CC157="Yes"),OFFSET('Water Data'!$F$7,0,10*ROW('Water Data'!F151)),NA())</f>
        <v>#N/A</v>
      </c>
      <c r="O157" s="58" t="e">
        <f ca="true">+IF(AND(ISNUMBER(OFFSET('Water Data'!$F$10,0,10*ROW('Water Data'!F151))),'Data Summary'!CD157="Yes"),OFFSET('Water Data'!$F$10,0,10*ROW('Water Data'!F151)),NA())</f>
        <v>#N/A</v>
      </c>
      <c r="P157" s="58" t="e">
        <f ca="true">+IF(AND(ISNUMBER(OFFSET('Water Data'!$G$5,0,10*ROW('Water Data'!G151))),'Data Summary'!CE157="Yes"),100-OFFSET('Water Data'!$G$5,0,10*ROW('Water Data'!G151)),NA())</f>
        <v>#N/A</v>
      </c>
      <c r="Q157" s="58" t="e">
        <f ca="true">+IF(AND(ISNUMBER(OFFSET('Water Data'!$G$7,0,10*ROW('Water Data'!G151))),'Data Summary'!CF157="Yes"),OFFSET('Water Data'!$G$7,0,10*ROW('Water Data'!G151)),NA())</f>
        <v>#N/A</v>
      </c>
      <c r="R157" s="58" t="e">
        <f ca="true">+IF(AND(ISNUMBER(OFFSET('Water Data'!$G$10,0,10*ROW('Water Data'!G151))),'Data Summary'!CG157="Yes"),OFFSET('Water Data'!$G$10,0,10*ROW('Water Data'!G151)),NA())</f>
        <v>#N/A</v>
      </c>
      <c r="S157" s="58" t="e">
        <f ca="true">+IF(AND(ISNUMBER(OFFSET('Water Data'!$H$5,0,10*ROW('Water Data'!H151))),'Data Summary'!CH157="Yes"),100-OFFSET('Water Data'!$H$5,0,10*ROW('Water Data'!H151)),NA())</f>
        <v>#N/A</v>
      </c>
      <c r="T157" s="58" t="e">
        <f ca="true">+IF(AND(ISNUMBER(OFFSET('Water Data'!$H$7,0,10*ROW('Water Data'!H151))),'Data Summary'!CI157="Yes"),OFFSET('Water Data'!$H$7,0,10*ROW('Water Data'!H151)),NA())</f>
        <v>#N/A</v>
      </c>
      <c r="U157" s="58" t="e">
        <f ca="true">+IF(AND(ISNUMBER(OFFSET('Water Data'!$H$10,0,10*ROW('Water Data'!H151))),'Data Summary'!CJ157="Yes"),OFFSET('Water Data'!$H$10,0,10*ROW('Water Data'!H151)),NA())</f>
        <v>#N/A</v>
      </c>
      <c r="V157" s="104" t="e">
        <f ca="true">+IF(AND(ISNUMBER(OFFSET('Sanitation Data'!$C$5,0,10*ROW('Sanitation Data'!C151))),'Data Summary'!CK157="Yes"),100-OFFSET('Sanitation Data'!$C$5,0,10*ROW('Sanitation Data'!C151)),NA())</f>
        <v>#N/A</v>
      </c>
      <c r="W157" s="104" t="e">
        <f ca="true">+IF(AND(ISNUMBER(OFFSET('Sanitation Data'!$C$7,0,10*ROW('Sanitation Data'!C151))),'Data Summary'!CL157="Yes"),OFFSET('Sanitation Data'!$C$7,0,10*ROW('Sanitation Data'!C151)),NA())</f>
        <v>#N/A</v>
      </c>
      <c r="X157" s="104" t="e">
        <f ca="true">+IF(AND(ISNUMBER(OFFSET('Sanitation Data'!$C$11,0,10*ROW('Sanitation Data'!C151))),'Data Summary'!CM157="Yes"),OFFSET('Sanitation Data'!$C$11,0,10*ROW('Sanitation Data'!C151)),NA())</f>
        <v>#N/A</v>
      </c>
      <c r="Y157" s="104" t="e">
        <f ca="true">+IF(AND(ISNUMBER(OFFSET('Sanitation Data'!$C$12,0,10*ROW('Sanitation Data'!C151))),'Data Summary'!CN157="Yes"),OFFSET('Sanitation Data'!$C$12,0,10*ROW('Sanitation Data'!C151)),NA())</f>
        <v>#N/A</v>
      </c>
      <c r="Z157" s="104" t="e">
        <f ca="true">+IF(AND(ISNUMBER(OFFSET('Sanitation Data'!$C$13,0,10*ROW('Sanitation Data'!C151))),'Data Summary'!CO157="Yes"),OFFSET('Sanitation Data'!$C$13,0,10*ROW('Sanitation Data'!C151)),NA())</f>
        <v>#N/A</v>
      </c>
      <c r="AA157" s="104" t="e">
        <f ca="true">+IF(AND(ISNUMBER(OFFSET('Sanitation Data'!$D$5,0,10*ROW('Sanitation Data'!D151))),'Data Summary'!CP157="Yes"),100-OFFSET('Sanitation Data'!$D$5,0,10*ROW('Sanitation Data'!D151)),NA())</f>
        <v>#N/A</v>
      </c>
      <c r="AB157" s="104" t="e">
        <f ca="true">+IF(AND(ISNUMBER(OFFSET('Sanitation Data'!$D$7,0,10*ROW('Sanitation Data'!D151))),'Data Summary'!CQ157="Yes"),OFFSET('Sanitation Data'!$D$7,0,10*ROW('Sanitation Data'!D151)),NA())</f>
        <v>#N/A</v>
      </c>
      <c r="AC157" s="104" t="e">
        <f ca="true">+IF(AND(ISNUMBER(OFFSET('Sanitation Data'!$D$11,0,10*ROW('Sanitation Data'!D151))),'Data Summary'!CR157="Yes"),OFFSET('Sanitation Data'!$D$11,0,10*ROW('Sanitation Data'!D151)),NA())</f>
        <v>#N/A</v>
      </c>
      <c r="AD157" s="104" t="e">
        <f ca="true">+IF(AND(ISNUMBER(OFFSET('Sanitation Data'!$D$12,0,10*ROW('Sanitation Data'!D151))),'Data Summary'!CS157="Yes"),OFFSET('Sanitation Data'!$D$12,0,10*ROW('Sanitation Data'!D151)),NA())</f>
        <v>#N/A</v>
      </c>
      <c r="AE157" s="104" t="e">
        <f ca="true">+IF(AND(ISNUMBER(OFFSET('Sanitation Data'!$D$13,0,10*ROW('Sanitation Data'!D151))),'Data Summary'!CT157="Yes"),OFFSET('Sanitation Data'!$D$13,0,10*ROW('Sanitation Data'!D151)),NA())</f>
        <v>#N/A</v>
      </c>
      <c r="AF157" s="104" t="e">
        <f ca="true">+IF(AND(ISNUMBER(OFFSET('Sanitation Data'!$E$5,0,10*ROW('Sanitation Data'!E151))),'Data Summary'!CU157="Yes"),100-OFFSET('Sanitation Data'!$E$5,0,10*ROW('Sanitation Data'!E151)),NA())</f>
        <v>#N/A</v>
      </c>
      <c r="AG157" s="104" t="e">
        <f ca="true">+IF(AND(ISNUMBER(OFFSET('Sanitation Data'!$E$7,0,10*ROW('Sanitation Data'!E151))),'Data Summary'!CV157="Yes"),OFFSET('Sanitation Data'!$E$7,0,10*ROW('Sanitation Data'!E151)),NA())</f>
        <v>#N/A</v>
      </c>
      <c r="AH157" s="104" t="e">
        <f ca="true">+IF(AND(ISNUMBER(OFFSET('Sanitation Data'!$E$11,0,10*ROW('Sanitation Data'!E151))),'Data Summary'!CW157="Yes"),OFFSET('Sanitation Data'!$E$11,0,10*ROW('Sanitation Data'!E151)),NA())</f>
        <v>#N/A</v>
      </c>
      <c r="AI157" s="104" t="e">
        <f ca="true">+IF(AND(ISNUMBER(OFFSET('Sanitation Data'!$E$12,0,10*ROW('Sanitation Data'!E151))),'Data Summary'!CX157="Yes"),OFFSET('Sanitation Data'!$E$12,0,10*ROW('Sanitation Data'!E151)),NA())</f>
        <v>#N/A</v>
      </c>
      <c r="AJ157" s="104" t="e">
        <f ca="true">+IF(AND(ISNUMBER(OFFSET('Sanitation Data'!$E$13,0,10*ROW('Sanitation Data'!E151))),'Data Summary'!CY157="Yes"),OFFSET('Sanitation Data'!$E$13,0,10*ROW('Sanitation Data'!E151)),NA())</f>
        <v>#N/A</v>
      </c>
      <c r="AK157" s="104" t="e">
        <f ca="true">+IF(AND(ISNUMBER(OFFSET('Sanitation Data'!$F$5,0,10*ROW('Sanitation Data'!F151))),'Data Summary'!CZ157="Yes"),100-OFFSET('Sanitation Data'!$F$5,0,10*ROW('Sanitation Data'!F151)),NA())</f>
        <v>#N/A</v>
      </c>
      <c r="AL157" s="104" t="e">
        <f ca="true">+IF(AND(ISNUMBER(OFFSET('Sanitation Data'!$F$7,0,10*ROW('Sanitation Data'!F151))),'Data Summary'!DA157="Yes"),OFFSET('Sanitation Data'!$F$7,0,10*ROW('Sanitation Data'!F151)),NA())</f>
        <v>#N/A</v>
      </c>
      <c r="AM157" s="104" t="e">
        <f ca="true">+IF(AND(ISNUMBER(OFFSET('Sanitation Data'!$F$11,0,10*ROW('Sanitation Data'!F151))),'Data Summary'!DB157="Yes"),OFFSET('Sanitation Data'!$F$11,0,10*ROW('Sanitation Data'!F151)),NA())</f>
        <v>#N/A</v>
      </c>
      <c r="AN157" s="104" t="e">
        <f ca="true">+IF(AND(ISNUMBER(OFFSET('Sanitation Data'!$F$12,0,10*ROW('Sanitation Data'!F151))),'Data Summary'!DC157="Yes"),OFFSET('Sanitation Data'!$F$12,0,10*ROW('Sanitation Data'!F151)),NA())</f>
        <v>#N/A</v>
      </c>
      <c r="AO157" s="104" t="e">
        <f ca="true">+IF(AND(ISNUMBER(OFFSET('Sanitation Data'!$F$13,0,10*ROW('Sanitation Data'!F151))),'Data Summary'!DD157="Yes"),OFFSET('Sanitation Data'!$F$13,0,10*ROW('Sanitation Data'!F151)),NA())</f>
        <v>#N/A</v>
      </c>
      <c r="AP157" s="104" t="e">
        <f ca="true">+IF(AND(ISNUMBER(OFFSET('Sanitation Data'!$G$5,0,10*ROW('Sanitation Data'!G151))),'Data Summary'!DE157="Yes"),100-OFFSET('Sanitation Data'!$G$5,0,10*ROW('Sanitation Data'!G151)),NA())</f>
        <v>#N/A</v>
      </c>
      <c r="AQ157" s="104" t="e">
        <f ca="true">+IF(AND(ISNUMBER(OFFSET('Sanitation Data'!$G$7,0,10*ROW('Sanitation Data'!G151))),'Data Summary'!DF157="Yes"),OFFSET('Sanitation Data'!$G$7,0,10*ROW('Sanitation Data'!G151)),NA())</f>
        <v>#N/A</v>
      </c>
      <c r="AR157" s="104" t="e">
        <f ca="true">+IF(AND(ISNUMBER(OFFSET('Sanitation Data'!$G$11,0,10*ROW('Sanitation Data'!G151))),'Data Summary'!DG157="Yes"),OFFSET('Sanitation Data'!$G$11,0,10*ROW('Sanitation Data'!G151)),NA())</f>
        <v>#N/A</v>
      </c>
      <c r="AS157" s="104" t="e">
        <f ca="true">+IF(AND(ISNUMBER(OFFSET('Sanitation Data'!$G$12,0,10*ROW('Sanitation Data'!G151))),'Data Summary'!DH157="Yes"),OFFSET('Sanitation Data'!$G$12,0,10*ROW('Sanitation Data'!G151)),NA())</f>
        <v>#N/A</v>
      </c>
      <c r="AT157" s="104" t="e">
        <f ca="true">+IF(AND(ISNUMBER(OFFSET('Sanitation Data'!$G$13,0,10*ROW('Sanitation Data'!G151))),'Data Summary'!DI157="Yes"),OFFSET('Sanitation Data'!$G$13,0,10*ROW('Sanitation Data'!G151)),NA())</f>
        <v>#N/A</v>
      </c>
      <c r="AU157" s="104" t="e">
        <f ca="true">+IF(AND(ISNUMBER(OFFSET('Sanitation Data'!$H$5,0,10*ROW('Sanitation Data'!H151))),'Data Summary'!DJ157="Yes"),100-OFFSET('Sanitation Data'!$H$5,0,10*ROW('Sanitation Data'!H151)),NA())</f>
        <v>#N/A</v>
      </c>
      <c r="AV157" s="104" t="e">
        <f ca="true">+IF(AND(ISNUMBER(OFFSET('Sanitation Data'!$H$7,0,10*ROW('Sanitation Data'!H151))),'Data Summary'!DK157="Yes"),OFFSET('Sanitation Data'!$H$7,0,10*ROW('Sanitation Data'!H151)),NA())</f>
        <v>#N/A</v>
      </c>
      <c r="AW157" s="104" t="e">
        <f ca="true">+IF(AND(ISNUMBER(OFFSET('Sanitation Data'!$H$11,0,10*ROW('Sanitation Data'!H151))),'Data Summary'!DL157="Yes"),OFFSET('Sanitation Data'!$H$11,0,10*ROW('Sanitation Data'!H151)),NA())</f>
        <v>#N/A</v>
      </c>
      <c r="AX157" s="104" t="e">
        <f ca="true">+IF(AND(ISNUMBER(OFFSET('Sanitation Data'!$H$12,0,10*ROW('Sanitation Data'!H151))),'Data Summary'!DM157="Yes"),OFFSET('Sanitation Data'!$H$12,0,10*ROW('Sanitation Data'!H151)),NA())</f>
        <v>#N/A</v>
      </c>
      <c r="AY157" s="104" t="e">
        <f ca="true">+IF(AND(ISNUMBER(OFFSET('Sanitation Data'!$H$13,0,10*ROW('Sanitation Data'!H151))),'Data Summary'!DN157="Yes"),OFFSET('Sanitation Data'!$H$13,0,10*ROW('Sanitation Data'!H151)),NA())</f>
        <v>#N/A</v>
      </c>
      <c r="AZ157" s="109" t="e">
        <f ca="true">+IF(AND(ISNUMBER(OFFSET('Hygiene Data'!$C$6,0,10*ROW('Hygiene Data'!C151))),'Data Summary'!DO157="Yes"),OFFSET('Hygiene Data'!$C$6,0,10*ROW('Hygiene Data'!C151)),NA())</f>
        <v>#N/A</v>
      </c>
      <c r="BA157" s="109" t="e">
        <f ca="true">+IF(AND(ISNUMBER(OFFSET('Hygiene Data'!$C$8,0,10*ROW('Hygiene Data'!C151))),'Data Summary'!DP157="Yes"),OFFSET('Hygiene Data'!$C$8,0,10*ROW('Hygiene Data'!C151)),NA())</f>
        <v>#N/A</v>
      </c>
      <c r="BB157" s="109" t="e">
        <f ca="true">+IF(AND(ISNUMBER(OFFSET('Hygiene Data'!$C$10,0,10*ROW('Hygiene Data'!C151))),'Data Summary'!DQ157="Yes"),OFFSET('Hygiene Data'!$C$10,0,10*ROW('Hygiene Data'!C151)),NA())</f>
        <v>#N/A</v>
      </c>
      <c r="BC157" s="109" t="e">
        <f ca="true">+IF(AND(ISNUMBER(OFFSET('Hygiene Data'!$D$6,0,10*ROW('Hygiene Data'!D151))),'Data Summary'!DR157="Yes"),OFFSET('Hygiene Data'!$D$6,0,10*ROW('Hygiene Data'!D151)),NA())</f>
        <v>#N/A</v>
      </c>
      <c r="BD157" s="109" t="e">
        <f ca="true">+IF(AND(ISNUMBER(OFFSET('Hygiene Data'!$D$8,0,10*ROW('Hygiene Data'!D151))),'Data Summary'!DS157="Yes"),OFFSET('Hygiene Data'!$D$8,0,10*ROW('Hygiene Data'!D151)),NA())</f>
        <v>#N/A</v>
      </c>
      <c r="BE157" s="109" t="e">
        <f ca="true">+IF(AND(ISNUMBER(OFFSET('Hygiene Data'!$D$10,0,10*ROW('Hygiene Data'!D151))),'Data Summary'!DT157="Yes"),OFFSET('Hygiene Data'!$D$10,0,10*ROW('Hygiene Data'!D151)),NA())</f>
        <v>#N/A</v>
      </c>
      <c r="BF157" s="109" t="e">
        <f ca="true">+IF(AND(ISNUMBER(OFFSET('Hygiene Data'!$E$6,0,10*ROW('Hygiene Data'!E151))),'Data Summary'!DU157="Yes"),OFFSET('Hygiene Data'!$E$6,0,10*ROW('Hygiene Data'!E151)),NA())</f>
        <v>#N/A</v>
      </c>
      <c r="BG157" s="109" t="e">
        <f ca="true">+IF(AND(ISNUMBER(OFFSET('Hygiene Data'!$E$8,0,10*ROW('Hygiene Data'!E151))),'Data Summary'!DV157="Yes"),OFFSET('Hygiene Data'!$E$8,0,10*ROW('Hygiene Data'!E151)),NA())</f>
        <v>#N/A</v>
      </c>
      <c r="BH157" s="109" t="e">
        <f ca="true">+IF(AND(ISNUMBER(OFFSET('Hygiene Data'!$E$10,0,10*ROW('Hygiene Data'!E151))),'Data Summary'!DW157="Yes"),OFFSET('Hygiene Data'!$E$10,0,10*ROW('Hygiene Data'!E151)),NA())</f>
        <v>#N/A</v>
      </c>
      <c r="BI157" s="109" t="e">
        <f ca="true">+IF(AND(ISNUMBER(OFFSET('Hygiene Data'!$F$6,0,10*ROW('Hygiene Data'!F151))),'Data Summary'!DX157="Yes"),OFFSET('Hygiene Data'!$F$6,0,10*ROW('Hygiene Data'!F151)),NA())</f>
        <v>#N/A</v>
      </c>
      <c r="BJ157" s="109" t="e">
        <f ca="true">+IF(AND(ISNUMBER(OFFSET('Hygiene Data'!$F$8,0,10*ROW('Hygiene Data'!F151))),'Data Summary'!DY157="Yes"),OFFSET('Hygiene Data'!$F$8,0,10*ROW('Hygiene Data'!F151)),NA())</f>
        <v>#N/A</v>
      </c>
      <c r="BK157" s="109" t="e">
        <f ca="true">+IF(AND(ISNUMBER(OFFSET('Hygiene Data'!$F$10,0,10*ROW('Hygiene Data'!F151))),'Data Summary'!DZ157="Yes"),OFFSET('Hygiene Data'!$F$10,0,10*ROW('Hygiene Data'!F151)),NA())</f>
        <v>#N/A</v>
      </c>
      <c r="BL157" s="109" t="e">
        <f ca="true">+IF(AND(ISNUMBER(OFFSET('Hygiene Data'!$G$6,0,10*ROW('Hygiene Data'!G151))),'Data Summary'!EA157="Yes"),OFFSET('Hygiene Data'!$G$6,0,10*ROW('Hygiene Data'!G151)),NA())</f>
        <v>#N/A</v>
      </c>
      <c r="BM157" s="109" t="e">
        <f ca="true">+IF(AND(ISNUMBER(OFFSET('Hygiene Data'!$G$8,0,10*ROW('Hygiene Data'!G151))),'Data Summary'!EB157="Yes"),OFFSET('Hygiene Data'!$G$8,0,10*ROW('Hygiene Data'!G151)),NA())</f>
        <v>#N/A</v>
      </c>
      <c r="BN157" s="109" t="e">
        <f ca="true">+IF(AND(ISNUMBER(OFFSET('Hygiene Data'!$G$10,0,10*ROW('Hygiene Data'!G151))),'Data Summary'!EC157="Yes"),OFFSET('Hygiene Data'!$G$10,0,10*ROW('Hygiene Data'!G151)),NA())</f>
        <v>#N/A</v>
      </c>
      <c r="BO157" s="109" t="e">
        <f ca="true">+IF(AND(ISNUMBER(OFFSET('Hygiene Data'!$H$6,0,10*ROW('Hygiene Data'!H151))),'Data Summary'!ED157="Yes"),OFFSET('Hygiene Data'!$H$6,0,10*ROW('Hygiene Data'!H151)),NA())</f>
        <v>#N/A</v>
      </c>
      <c r="BP157" s="109" t="e">
        <f ca="true">+IF(AND(ISNUMBER(OFFSET('Hygiene Data'!$H$8,0,10*ROW('Hygiene Data'!H151))),'Data Summary'!EE157="Yes"),OFFSET('Hygiene Data'!$H$8,0,10*ROW('Hygiene Data'!H151)),NA())</f>
        <v>#N/A</v>
      </c>
      <c r="BQ157" s="109" t="e">
        <f ca="true">+IF(AND(ISNUMBER(OFFSET('Hygiene Data'!$H$10,0,10*ROW('Hygiene Data'!H151))),'Data Summary'!EF157="Yes"),OFFSET('Hygiene Data'!$H$10,0,10*ROW('Hygiene Data'!H151)),NA())</f>
        <v>#N/A</v>
      </c>
    </row>
    <row r="158" x14ac:dyDescent="0.2">
      <c r="A158" s="57" t="e">
        <f ca="true">+IF(OFFSET('Water Data'!$B$1,0,10*ROW('Water Data'!B152))="",NA(),OFFSET('Water Data'!$B$1,0,10*ROW('Water Data'!B152)))</f>
        <v>#N/A</v>
      </c>
      <c r="B158" s="57" t="e">
        <f ca="true">+IF(OFFSET('Water Data'!$A$3,0,10*ROW('Water Data'!A155))="",NA(),OFFSET('Water Data'!$A$3,0,10*ROW('Water Data'!A155)))</f>
        <v>#N/A</v>
      </c>
      <c r="C158" s="57" t="e">
        <f ca="true">+IF(OFFSET('Water Data'!$C$3,0,10*ROW('Water Data'!C155))="",NA(),OFFSET('Water Data'!$C$3,0,10*ROW('Water Data'!C155)))</f>
        <v>#N/A</v>
      </c>
      <c r="D158" s="58" t="e">
        <f ca="true">+IF(AND(ISNUMBER(OFFSET('Water Data'!$C$5,0,10*ROW('Water Data'!C152))),'Data Summary'!BS158="Yes"),100-OFFSET('Water Data'!$C$5,0,10*ROW('Water Data'!C152)),NA())</f>
        <v>#N/A</v>
      </c>
      <c r="E158" s="58" t="e">
        <f ca="true">+IF(AND(ISNUMBER(OFFSET('Water Data'!$C$7,0,10*ROW('Water Data'!C152))),'Data Summary'!BT158="Yes"),OFFSET('Water Data'!$C$7,0,10*ROW('Water Data'!C152)),NA())</f>
        <v>#N/A</v>
      </c>
      <c r="F158" s="58" t="e">
        <f ca="true">+IF(AND(ISNUMBER(OFFSET('Water Data'!$C$10,0,10*ROW('Water Data'!C152))),'Data Summary'!BU158="Yes"),OFFSET('Water Data'!$C$10,0,10*ROW('Water Data'!C152)),NA())</f>
        <v>#N/A</v>
      </c>
      <c r="G158" s="58" t="e">
        <f ca="true">+IF(AND(ISNUMBER(OFFSET('Water Data'!$D$5,0,10*ROW('Water Data'!D152))),'Data Summary'!BV158="Yes"),100-OFFSET('Water Data'!$D$5,0,10*ROW('Water Data'!D152)),NA())</f>
        <v>#N/A</v>
      </c>
      <c r="H158" s="58" t="e">
        <f ca="true">+IF(AND(ISNUMBER(OFFSET('Water Data'!$D$7,0,10*ROW('Water Data'!D152))),'Data Summary'!BW158="Yes"),OFFSET('Water Data'!$D$7,0,10*ROW('Water Data'!D152)),NA())</f>
        <v>#N/A</v>
      </c>
      <c r="I158" s="58" t="e">
        <f ca="true">+IF(AND(ISNUMBER(OFFSET('Water Data'!$D$10,0,10*ROW('Water Data'!D152))),'Data Summary'!BX158="Yes"),OFFSET('Water Data'!$D$10,0,10*ROW('Water Data'!D152)),NA())</f>
        <v>#N/A</v>
      </c>
      <c r="J158" s="58" t="e">
        <f ca="true">+IF(AND(ISNUMBER(OFFSET('Water Data'!$E$5,0,10*ROW('Water Data'!E152))),'Data Summary'!BY158="Yes"),100-OFFSET('Water Data'!$E$5,0,10*ROW('Water Data'!E152)),NA())</f>
        <v>#N/A</v>
      </c>
      <c r="K158" s="58" t="e">
        <f ca="true">+IF(AND(ISNUMBER(OFFSET('Water Data'!$E$7,0,10*ROW('Water Data'!E152))),'Data Summary'!BZ158="Yes"),OFFSET('Water Data'!$E$7,0,10*ROW('Water Data'!E152)),NA())</f>
        <v>#N/A</v>
      </c>
      <c r="L158" s="58" t="e">
        <f ca="true">+IF(AND(ISNUMBER(OFFSET('Water Data'!$E$10,0,10*ROW('Water Data'!E152))),'Data Summary'!CA158="Yes"),OFFSET('Water Data'!$E$10,0,10*ROW('Water Data'!E152)),NA())</f>
        <v>#N/A</v>
      </c>
      <c r="M158" s="58" t="e">
        <f ca="true">+IF(AND(ISNUMBER(OFFSET('Water Data'!$F$5,0,10*ROW('Water Data'!F152))),'Data Summary'!CB158="Yes"),100-OFFSET('Water Data'!$F$5,0,10*ROW('Water Data'!F152)),NA())</f>
        <v>#N/A</v>
      </c>
      <c r="N158" s="58" t="e">
        <f ca="true">+IF(AND(ISNUMBER(OFFSET('Water Data'!$F$7,0,10*ROW('Water Data'!F152))),'Data Summary'!CC158="Yes"),OFFSET('Water Data'!$F$7,0,10*ROW('Water Data'!F152)),NA())</f>
        <v>#N/A</v>
      </c>
      <c r="O158" s="58" t="e">
        <f ca="true">+IF(AND(ISNUMBER(OFFSET('Water Data'!$F$10,0,10*ROW('Water Data'!F152))),'Data Summary'!CD158="Yes"),OFFSET('Water Data'!$F$10,0,10*ROW('Water Data'!F152)),NA())</f>
        <v>#N/A</v>
      </c>
      <c r="P158" s="58" t="e">
        <f ca="true">+IF(AND(ISNUMBER(OFFSET('Water Data'!$G$5,0,10*ROW('Water Data'!G152))),'Data Summary'!CE158="Yes"),100-OFFSET('Water Data'!$G$5,0,10*ROW('Water Data'!G152)),NA())</f>
        <v>#N/A</v>
      </c>
      <c r="Q158" s="58" t="e">
        <f ca="true">+IF(AND(ISNUMBER(OFFSET('Water Data'!$G$7,0,10*ROW('Water Data'!G152))),'Data Summary'!CF158="Yes"),OFFSET('Water Data'!$G$7,0,10*ROW('Water Data'!G152)),NA())</f>
        <v>#N/A</v>
      </c>
      <c r="R158" s="58" t="e">
        <f ca="true">+IF(AND(ISNUMBER(OFFSET('Water Data'!$G$10,0,10*ROW('Water Data'!G152))),'Data Summary'!CG158="Yes"),OFFSET('Water Data'!$G$10,0,10*ROW('Water Data'!G152)),NA())</f>
        <v>#N/A</v>
      </c>
      <c r="S158" s="58" t="e">
        <f ca="true">+IF(AND(ISNUMBER(OFFSET('Water Data'!$H$5,0,10*ROW('Water Data'!H152))),'Data Summary'!CH158="Yes"),100-OFFSET('Water Data'!$H$5,0,10*ROW('Water Data'!H152)),NA())</f>
        <v>#N/A</v>
      </c>
      <c r="T158" s="58" t="e">
        <f ca="true">+IF(AND(ISNUMBER(OFFSET('Water Data'!$H$7,0,10*ROW('Water Data'!H152))),'Data Summary'!CI158="Yes"),OFFSET('Water Data'!$H$7,0,10*ROW('Water Data'!H152)),NA())</f>
        <v>#N/A</v>
      </c>
      <c r="U158" s="58" t="e">
        <f ca="true">+IF(AND(ISNUMBER(OFFSET('Water Data'!$H$10,0,10*ROW('Water Data'!H152))),'Data Summary'!CJ158="Yes"),OFFSET('Water Data'!$H$10,0,10*ROW('Water Data'!H152)),NA())</f>
        <v>#N/A</v>
      </c>
      <c r="V158" s="104" t="e">
        <f ca="true">+IF(AND(ISNUMBER(OFFSET('Sanitation Data'!$C$5,0,10*ROW('Sanitation Data'!C152))),'Data Summary'!CK158="Yes"),100-OFFSET('Sanitation Data'!$C$5,0,10*ROW('Sanitation Data'!C152)),NA())</f>
        <v>#N/A</v>
      </c>
      <c r="W158" s="104" t="e">
        <f ca="true">+IF(AND(ISNUMBER(OFFSET('Sanitation Data'!$C$7,0,10*ROW('Sanitation Data'!C152))),'Data Summary'!CL158="Yes"),OFFSET('Sanitation Data'!$C$7,0,10*ROW('Sanitation Data'!C152)),NA())</f>
        <v>#N/A</v>
      </c>
      <c r="X158" s="104" t="e">
        <f ca="true">+IF(AND(ISNUMBER(OFFSET('Sanitation Data'!$C$11,0,10*ROW('Sanitation Data'!C152))),'Data Summary'!CM158="Yes"),OFFSET('Sanitation Data'!$C$11,0,10*ROW('Sanitation Data'!C152)),NA())</f>
        <v>#N/A</v>
      </c>
      <c r="Y158" s="104" t="e">
        <f ca="true">+IF(AND(ISNUMBER(OFFSET('Sanitation Data'!$C$12,0,10*ROW('Sanitation Data'!C152))),'Data Summary'!CN158="Yes"),OFFSET('Sanitation Data'!$C$12,0,10*ROW('Sanitation Data'!C152)),NA())</f>
        <v>#N/A</v>
      </c>
      <c r="Z158" s="104" t="e">
        <f ca="true">+IF(AND(ISNUMBER(OFFSET('Sanitation Data'!$C$13,0,10*ROW('Sanitation Data'!C152))),'Data Summary'!CO158="Yes"),OFFSET('Sanitation Data'!$C$13,0,10*ROW('Sanitation Data'!C152)),NA())</f>
        <v>#N/A</v>
      </c>
      <c r="AA158" s="104" t="e">
        <f ca="true">+IF(AND(ISNUMBER(OFFSET('Sanitation Data'!$D$5,0,10*ROW('Sanitation Data'!D152))),'Data Summary'!CP158="Yes"),100-OFFSET('Sanitation Data'!$D$5,0,10*ROW('Sanitation Data'!D152)),NA())</f>
        <v>#N/A</v>
      </c>
      <c r="AB158" s="104" t="e">
        <f ca="true">+IF(AND(ISNUMBER(OFFSET('Sanitation Data'!$D$7,0,10*ROW('Sanitation Data'!D152))),'Data Summary'!CQ158="Yes"),OFFSET('Sanitation Data'!$D$7,0,10*ROW('Sanitation Data'!D152)),NA())</f>
        <v>#N/A</v>
      </c>
      <c r="AC158" s="104" t="e">
        <f ca="true">+IF(AND(ISNUMBER(OFFSET('Sanitation Data'!$D$11,0,10*ROW('Sanitation Data'!D152))),'Data Summary'!CR158="Yes"),OFFSET('Sanitation Data'!$D$11,0,10*ROW('Sanitation Data'!D152)),NA())</f>
        <v>#N/A</v>
      </c>
      <c r="AD158" s="104" t="e">
        <f ca="true">+IF(AND(ISNUMBER(OFFSET('Sanitation Data'!$D$12,0,10*ROW('Sanitation Data'!D152))),'Data Summary'!CS158="Yes"),OFFSET('Sanitation Data'!$D$12,0,10*ROW('Sanitation Data'!D152)),NA())</f>
        <v>#N/A</v>
      </c>
      <c r="AE158" s="104" t="e">
        <f ca="true">+IF(AND(ISNUMBER(OFFSET('Sanitation Data'!$D$13,0,10*ROW('Sanitation Data'!D152))),'Data Summary'!CT158="Yes"),OFFSET('Sanitation Data'!$D$13,0,10*ROW('Sanitation Data'!D152)),NA())</f>
        <v>#N/A</v>
      </c>
      <c r="AF158" s="104" t="e">
        <f ca="true">+IF(AND(ISNUMBER(OFFSET('Sanitation Data'!$E$5,0,10*ROW('Sanitation Data'!E152))),'Data Summary'!CU158="Yes"),100-OFFSET('Sanitation Data'!$E$5,0,10*ROW('Sanitation Data'!E152)),NA())</f>
        <v>#N/A</v>
      </c>
      <c r="AG158" s="104" t="e">
        <f ca="true">+IF(AND(ISNUMBER(OFFSET('Sanitation Data'!$E$7,0,10*ROW('Sanitation Data'!E152))),'Data Summary'!CV158="Yes"),OFFSET('Sanitation Data'!$E$7,0,10*ROW('Sanitation Data'!E152)),NA())</f>
        <v>#N/A</v>
      </c>
      <c r="AH158" s="104" t="e">
        <f ca="true">+IF(AND(ISNUMBER(OFFSET('Sanitation Data'!$E$11,0,10*ROW('Sanitation Data'!E152))),'Data Summary'!CW158="Yes"),OFFSET('Sanitation Data'!$E$11,0,10*ROW('Sanitation Data'!E152)),NA())</f>
        <v>#N/A</v>
      </c>
      <c r="AI158" s="104" t="e">
        <f ca="true">+IF(AND(ISNUMBER(OFFSET('Sanitation Data'!$E$12,0,10*ROW('Sanitation Data'!E152))),'Data Summary'!CX158="Yes"),OFFSET('Sanitation Data'!$E$12,0,10*ROW('Sanitation Data'!E152)),NA())</f>
        <v>#N/A</v>
      </c>
      <c r="AJ158" s="104" t="e">
        <f ca="true">+IF(AND(ISNUMBER(OFFSET('Sanitation Data'!$E$13,0,10*ROW('Sanitation Data'!E152))),'Data Summary'!CY158="Yes"),OFFSET('Sanitation Data'!$E$13,0,10*ROW('Sanitation Data'!E152)),NA())</f>
        <v>#N/A</v>
      </c>
      <c r="AK158" s="104" t="e">
        <f ca="true">+IF(AND(ISNUMBER(OFFSET('Sanitation Data'!$F$5,0,10*ROW('Sanitation Data'!F152))),'Data Summary'!CZ158="Yes"),100-OFFSET('Sanitation Data'!$F$5,0,10*ROW('Sanitation Data'!F152)),NA())</f>
        <v>#N/A</v>
      </c>
      <c r="AL158" s="104" t="e">
        <f ca="true">+IF(AND(ISNUMBER(OFFSET('Sanitation Data'!$F$7,0,10*ROW('Sanitation Data'!F152))),'Data Summary'!DA158="Yes"),OFFSET('Sanitation Data'!$F$7,0,10*ROW('Sanitation Data'!F152)),NA())</f>
        <v>#N/A</v>
      </c>
      <c r="AM158" s="104" t="e">
        <f ca="true">+IF(AND(ISNUMBER(OFFSET('Sanitation Data'!$F$11,0,10*ROW('Sanitation Data'!F152))),'Data Summary'!DB158="Yes"),OFFSET('Sanitation Data'!$F$11,0,10*ROW('Sanitation Data'!F152)),NA())</f>
        <v>#N/A</v>
      </c>
      <c r="AN158" s="104" t="e">
        <f ca="true">+IF(AND(ISNUMBER(OFFSET('Sanitation Data'!$F$12,0,10*ROW('Sanitation Data'!F152))),'Data Summary'!DC158="Yes"),OFFSET('Sanitation Data'!$F$12,0,10*ROW('Sanitation Data'!F152)),NA())</f>
        <v>#N/A</v>
      </c>
      <c r="AO158" s="104" t="e">
        <f ca="true">+IF(AND(ISNUMBER(OFFSET('Sanitation Data'!$F$13,0,10*ROW('Sanitation Data'!F152))),'Data Summary'!DD158="Yes"),OFFSET('Sanitation Data'!$F$13,0,10*ROW('Sanitation Data'!F152)),NA())</f>
        <v>#N/A</v>
      </c>
      <c r="AP158" s="104" t="e">
        <f ca="true">+IF(AND(ISNUMBER(OFFSET('Sanitation Data'!$G$5,0,10*ROW('Sanitation Data'!G152))),'Data Summary'!DE158="Yes"),100-OFFSET('Sanitation Data'!$G$5,0,10*ROW('Sanitation Data'!G152)),NA())</f>
        <v>#N/A</v>
      </c>
      <c r="AQ158" s="104" t="e">
        <f ca="true">+IF(AND(ISNUMBER(OFFSET('Sanitation Data'!$G$7,0,10*ROW('Sanitation Data'!G152))),'Data Summary'!DF158="Yes"),OFFSET('Sanitation Data'!$G$7,0,10*ROW('Sanitation Data'!G152)),NA())</f>
        <v>#N/A</v>
      </c>
      <c r="AR158" s="104" t="e">
        <f ca="true">+IF(AND(ISNUMBER(OFFSET('Sanitation Data'!$G$11,0,10*ROW('Sanitation Data'!G152))),'Data Summary'!DG158="Yes"),OFFSET('Sanitation Data'!$G$11,0,10*ROW('Sanitation Data'!G152)),NA())</f>
        <v>#N/A</v>
      </c>
      <c r="AS158" s="104" t="e">
        <f ca="true">+IF(AND(ISNUMBER(OFFSET('Sanitation Data'!$G$12,0,10*ROW('Sanitation Data'!G152))),'Data Summary'!DH158="Yes"),OFFSET('Sanitation Data'!$G$12,0,10*ROW('Sanitation Data'!G152)),NA())</f>
        <v>#N/A</v>
      </c>
      <c r="AT158" s="104" t="e">
        <f ca="true">+IF(AND(ISNUMBER(OFFSET('Sanitation Data'!$G$13,0,10*ROW('Sanitation Data'!G152))),'Data Summary'!DI158="Yes"),OFFSET('Sanitation Data'!$G$13,0,10*ROW('Sanitation Data'!G152)),NA())</f>
        <v>#N/A</v>
      </c>
      <c r="AU158" s="104" t="e">
        <f ca="true">+IF(AND(ISNUMBER(OFFSET('Sanitation Data'!$H$5,0,10*ROW('Sanitation Data'!H152))),'Data Summary'!DJ158="Yes"),100-OFFSET('Sanitation Data'!$H$5,0,10*ROW('Sanitation Data'!H152)),NA())</f>
        <v>#N/A</v>
      </c>
      <c r="AV158" s="104" t="e">
        <f ca="true">+IF(AND(ISNUMBER(OFFSET('Sanitation Data'!$H$7,0,10*ROW('Sanitation Data'!H152))),'Data Summary'!DK158="Yes"),OFFSET('Sanitation Data'!$H$7,0,10*ROW('Sanitation Data'!H152)),NA())</f>
        <v>#N/A</v>
      </c>
      <c r="AW158" s="104" t="e">
        <f ca="true">+IF(AND(ISNUMBER(OFFSET('Sanitation Data'!$H$11,0,10*ROW('Sanitation Data'!H152))),'Data Summary'!DL158="Yes"),OFFSET('Sanitation Data'!$H$11,0,10*ROW('Sanitation Data'!H152)),NA())</f>
        <v>#N/A</v>
      </c>
      <c r="AX158" s="104" t="e">
        <f ca="true">+IF(AND(ISNUMBER(OFFSET('Sanitation Data'!$H$12,0,10*ROW('Sanitation Data'!H152))),'Data Summary'!DM158="Yes"),OFFSET('Sanitation Data'!$H$12,0,10*ROW('Sanitation Data'!H152)),NA())</f>
        <v>#N/A</v>
      </c>
      <c r="AY158" s="104" t="e">
        <f ca="true">+IF(AND(ISNUMBER(OFFSET('Sanitation Data'!$H$13,0,10*ROW('Sanitation Data'!H152))),'Data Summary'!DN158="Yes"),OFFSET('Sanitation Data'!$H$13,0,10*ROW('Sanitation Data'!H152)),NA())</f>
        <v>#N/A</v>
      </c>
      <c r="AZ158" s="109" t="e">
        <f ca="true">+IF(AND(ISNUMBER(OFFSET('Hygiene Data'!$C$6,0,10*ROW('Hygiene Data'!C152))),'Data Summary'!DO158="Yes"),OFFSET('Hygiene Data'!$C$6,0,10*ROW('Hygiene Data'!C152)),NA())</f>
        <v>#N/A</v>
      </c>
      <c r="BA158" s="109" t="e">
        <f ca="true">+IF(AND(ISNUMBER(OFFSET('Hygiene Data'!$C$8,0,10*ROW('Hygiene Data'!C152))),'Data Summary'!DP158="Yes"),OFFSET('Hygiene Data'!$C$8,0,10*ROW('Hygiene Data'!C152)),NA())</f>
        <v>#N/A</v>
      </c>
      <c r="BB158" s="109" t="e">
        <f ca="true">+IF(AND(ISNUMBER(OFFSET('Hygiene Data'!$C$10,0,10*ROW('Hygiene Data'!C152))),'Data Summary'!DQ158="Yes"),OFFSET('Hygiene Data'!$C$10,0,10*ROW('Hygiene Data'!C152)),NA())</f>
        <v>#N/A</v>
      </c>
      <c r="BC158" s="109" t="e">
        <f ca="true">+IF(AND(ISNUMBER(OFFSET('Hygiene Data'!$D$6,0,10*ROW('Hygiene Data'!D152))),'Data Summary'!DR158="Yes"),OFFSET('Hygiene Data'!$D$6,0,10*ROW('Hygiene Data'!D152)),NA())</f>
        <v>#N/A</v>
      </c>
      <c r="BD158" s="109" t="e">
        <f ca="true">+IF(AND(ISNUMBER(OFFSET('Hygiene Data'!$D$8,0,10*ROW('Hygiene Data'!D152))),'Data Summary'!DS158="Yes"),OFFSET('Hygiene Data'!$D$8,0,10*ROW('Hygiene Data'!D152)),NA())</f>
        <v>#N/A</v>
      </c>
      <c r="BE158" s="109" t="e">
        <f ca="true">+IF(AND(ISNUMBER(OFFSET('Hygiene Data'!$D$10,0,10*ROW('Hygiene Data'!D152))),'Data Summary'!DT158="Yes"),OFFSET('Hygiene Data'!$D$10,0,10*ROW('Hygiene Data'!D152)),NA())</f>
        <v>#N/A</v>
      </c>
      <c r="BF158" s="109" t="e">
        <f ca="true">+IF(AND(ISNUMBER(OFFSET('Hygiene Data'!$E$6,0,10*ROW('Hygiene Data'!E152))),'Data Summary'!DU158="Yes"),OFFSET('Hygiene Data'!$E$6,0,10*ROW('Hygiene Data'!E152)),NA())</f>
        <v>#N/A</v>
      </c>
      <c r="BG158" s="109" t="e">
        <f ca="true">+IF(AND(ISNUMBER(OFFSET('Hygiene Data'!$E$8,0,10*ROW('Hygiene Data'!E152))),'Data Summary'!DV158="Yes"),OFFSET('Hygiene Data'!$E$8,0,10*ROW('Hygiene Data'!E152)),NA())</f>
        <v>#N/A</v>
      </c>
      <c r="BH158" s="109" t="e">
        <f ca="true">+IF(AND(ISNUMBER(OFFSET('Hygiene Data'!$E$10,0,10*ROW('Hygiene Data'!E152))),'Data Summary'!DW158="Yes"),OFFSET('Hygiene Data'!$E$10,0,10*ROW('Hygiene Data'!E152)),NA())</f>
        <v>#N/A</v>
      </c>
      <c r="BI158" s="109" t="e">
        <f ca="true">+IF(AND(ISNUMBER(OFFSET('Hygiene Data'!$F$6,0,10*ROW('Hygiene Data'!F152))),'Data Summary'!DX158="Yes"),OFFSET('Hygiene Data'!$F$6,0,10*ROW('Hygiene Data'!F152)),NA())</f>
        <v>#N/A</v>
      </c>
      <c r="BJ158" s="109" t="e">
        <f ca="true">+IF(AND(ISNUMBER(OFFSET('Hygiene Data'!$F$8,0,10*ROW('Hygiene Data'!F152))),'Data Summary'!DY158="Yes"),OFFSET('Hygiene Data'!$F$8,0,10*ROW('Hygiene Data'!F152)),NA())</f>
        <v>#N/A</v>
      </c>
      <c r="BK158" s="109" t="e">
        <f ca="true">+IF(AND(ISNUMBER(OFFSET('Hygiene Data'!$F$10,0,10*ROW('Hygiene Data'!F152))),'Data Summary'!DZ158="Yes"),OFFSET('Hygiene Data'!$F$10,0,10*ROW('Hygiene Data'!F152)),NA())</f>
        <v>#N/A</v>
      </c>
      <c r="BL158" s="109" t="e">
        <f ca="true">+IF(AND(ISNUMBER(OFFSET('Hygiene Data'!$G$6,0,10*ROW('Hygiene Data'!G152))),'Data Summary'!EA158="Yes"),OFFSET('Hygiene Data'!$G$6,0,10*ROW('Hygiene Data'!G152)),NA())</f>
        <v>#N/A</v>
      </c>
      <c r="BM158" s="109" t="e">
        <f ca="true">+IF(AND(ISNUMBER(OFFSET('Hygiene Data'!$G$8,0,10*ROW('Hygiene Data'!G152))),'Data Summary'!EB158="Yes"),OFFSET('Hygiene Data'!$G$8,0,10*ROW('Hygiene Data'!G152)),NA())</f>
        <v>#N/A</v>
      </c>
      <c r="BN158" s="109" t="e">
        <f ca="true">+IF(AND(ISNUMBER(OFFSET('Hygiene Data'!$G$10,0,10*ROW('Hygiene Data'!G152))),'Data Summary'!EC158="Yes"),OFFSET('Hygiene Data'!$G$10,0,10*ROW('Hygiene Data'!G152)),NA())</f>
        <v>#N/A</v>
      </c>
      <c r="BO158" s="109" t="e">
        <f ca="true">+IF(AND(ISNUMBER(OFFSET('Hygiene Data'!$H$6,0,10*ROW('Hygiene Data'!H152))),'Data Summary'!ED158="Yes"),OFFSET('Hygiene Data'!$H$6,0,10*ROW('Hygiene Data'!H152)),NA())</f>
        <v>#N/A</v>
      </c>
      <c r="BP158" s="109" t="e">
        <f ca="true">+IF(AND(ISNUMBER(OFFSET('Hygiene Data'!$H$8,0,10*ROW('Hygiene Data'!H152))),'Data Summary'!EE158="Yes"),OFFSET('Hygiene Data'!$H$8,0,10*ROW('Hygiene Data'!H152)),NA())</f>
        <v>#N/A</v>
      </c>
      <c r="BQ158" s="109" t="e">
        <f ca="true">+IF(AND(ISNUMBER(OFFSET('Hygiene Data'!$H$10,0,10*ROW('Hygiene Data'!H152))),'Data Summary'!EF158="Yes"),OFFSET('Hygiene Data'!$H$10,0,10*ROW('Hygiene Data'!H152)),NA())</f>
        <v>#N/A</v>
      </c>
    </row>
    <row r="159" x14ac:dyDescent="0.2">
      <c r="A159" s="57" t="e">
        <f ca="true">+IF(OFFSET('Water Data'!$B$1,0,10*ROW('Water Data'!B153))="",NA(),OFFSET('Water Data'!$B$1,0,10*ROW('Water Data'!B153)))</f>
        <v>#N/A</v>
      </c>
      <c r="B159" s="57" t="e">
        <f ca="true">+IF(OFFSET('Water Data'!$A$3,0,10*ROW('Water Data'!A156))="",NA(),OFFSET('Water Data'!$A$3,0,10*ROW('Water Data'!A156)))</f>
        <v>#N/A</v>
      </c>
      <c r="C159" s="57" t="e">
        <f ca="true">+IF(OFFSET('Water Data'!$C$3,0,10*ROW('Water Data'!C156))="",NA(),OFFSET('Water Data'!$C$3,0,10*ROW('Water Data'!C156)))</f>
        <v>#N/A</v>
      </c>
      <c r="D159" s="58" t="e">
        <f ca="true">+IF(AND(ISNUMBER(OFFSET('Water Data'!$C$5,0,10*ROW('Water Data'!C153))),'Data Summary'!BS159="Yes"),100-OFFSET('Water Data'!$C$5,0,10*ROW('Water Data'!C153)),NA())</f>
        <v>#N/A</v>
      </c>
      <c r="E159" s="58" t="e">
        <f ca="true">+IF(AND(ISNUMBER(OFFSET('Water Data'!$C$7,0,10*ROW('Water Data'!C153))),'Data Summary'!BT159="Yes"),OFFSET('Water Data'!$C$7,0,10*ROW('Water Data'!C153)),NA())</f>
        <v>#N/A</v>
      </c>
      <c r="F159" s="58" t="e">
        <f ca="true">+IF(AND(ISNUMBER(OFFSET('Water Data'!$C$10,0,10*ROW('Water Data'!C153))),'Data Summary'!BU159="Yes"),OFFSET('Water Data'!$C$10,0,10*ROW('Water Data'!C153)),NA())</f>
        <v>#N/A</v>
      </c>
      <c r="G159" s="58" t="e">
        <f ca="true">+IF(AND(ISNUMBER(OFFSET('Water Data'!$D$5,0,10*ROW('Water Data'!D153))),'Data Summary'!BV159="Yes"),100-OFFSET('Water Data'!$D$5,0,10*ROW('Water Data'!D153)),NA())</f>
        <v>#N/A</v>
      </c>
      <c r="H159" s="58" t="e">
        <f ca="true">+IF(AND(ISNUMBER(OFFSET('Water Data'!$D$7,0,10*ROW('Water Data'!D153))),'Data Summary'!BW159="Yes"),OFFSET('Water Data'!$D$7,0,10*ROW('Water Data'!D153)),NA())</f>
        <v>#N/A</v>
      </c>
      <c r="I159" s="58" t="e">
        <f ca="true">+IF(AND(ISNUMBER(OFFSET('Water Data'!$D$10,0,10*ROW('Water Data'!D153))),'Data Summary'!BX159="Yes"),OFFSET('Water Data'!$D$10,0,10*ROW('Water Data'!D153)),NA())</f>
        <v>#N/A</v>
      </c>
      <c r="J159" s="58" t="e">
        <f ca="true">+IF(AND(ISNUMBER(OFFSET('Water Data'!$E$5,0,10*ROW('Water Data'!E153))),'Data Summary'!BY159="Yes"),100-OFFSET('Water Data'!$E$5,0,10*ROW('Water Data'!E153)),NA())</f>
        <v>#N/A</v>
      </c>
      <c r="K159" s="58" t="e">
        <f ca="true">+IF(AND(ISNUMBER(OFFSET('Water Data'!$E$7,0,10*ROW('Water Data'!E153))),'Data Summary'!BZ159="Yes"),OFFSET('Water Data'!$E$7,0,10*ROW('Water Data'!E153)),NA())</f>
        <v>#N/A</v>
      </c>
      <c r="L159" s="58" t="e">
        <f ca="true">+IF(AND(ISNUMBER(OFFSET('Water Data'!$E$10,0,10*ROW('Water Data'!E153))),'Data Summary'!CA159="Yes"),OFFSET('Water Data'!$E$10,0,10*ROW('Water Data'!E153)),NA())</f>
        <v>#N/A</v>
      </c>
      <c r="M159" s="58" t="e">
        <f ca="true">+IF(AND(ISNUMBER(OFFSET('Water Data'!$F$5,0,10*ROW('Water Data'!F153))),'Data Summary'!CB159="Yes"),100-OFFSET('Water Data'!$F$5,0,10*ROW('Water Data'!F153)),NA())</f>
        <v>#N/A</v>
      </c>
      <c r="N159" s="58" t="e">
        <f ca="true">+IF(AND(ISNUMBER(OFFSET('Water Data'!$F$7,0,10*ROW('Water Data'!F153))),'Data Summary'!CC159="Yes"),OFFSET('Water Data'!$F$7,0,10*ROW('Water Data'!F153)),NA())</f>
        <v>#N/A</v>
      </c>
      <c r="O159" s="58" t="e">
        <f ca="true">+IF(AND(ISNUMBER(OFFSET('Water Data'!$F$10,0,10*ROW('Water Data'!F153))),'Data Summary'!CD159="Yes"),OFFSET('Water Data'!$F$10,0,10*ROW('Water Data'!F153)),NA())</f>
        <v>#N/A</v>
      </c>
      <c r="P159" s="58" t="e">
        <f ca="true">+IF(AND(ISNUMBER(OFFSET('Water Data'!$G$5,0,10*ROW('Water Data'!G153))),'Data Summary'!CE159="Yes"),100-OFFSET('Water Data'!$G$5,0,10*ROW('Water Data'!G153)),NA())</f>
        <v>#N/A</v>
      </c>
      <c r="Q159" s="58" t="e">
        <f ca="true">+IF(AND(ISNUMBER(OFFSET('Water Data'!$G$7,0,10*ROW('Water Data'!G153))),'Data Summary'!CF159="Yes"),OFFSET('Water Data'!$G$7,0,10*ROW('Water Data'!G153)),NA())</f>
        <v>#N/A</v>
      </c>
      <c r="R159" s="58" t="e">
        <f ca="true">+IF(AND(ISNUMBER(OFFSET('Water Data'!$G$10,0,10*ROW('Water Data'!G153))),'Data Summary'!CG159="Yes"),OFFSET('Water Data'!$G$10,0,10*ROW('Water Data'!G153)),NA())</f>
        <v>#N/A</v>
      </c>
      <c r="S159" s="58" t="e">
        <f ca="true">+IF(AND(ISNUMBER(OFFSET('Water Data'!$H$5,0,10*ROW('Water Data'!H153))),'Data Summary'!CH159="Yes"),100-OFFSET('Water Data'!$H$5,0,10*ROW('Water Data'!H153)),NA())</f>
        <v>#N/A</v>
      </c>
      <c r="T159" s="58" t="e">
        <f ca="true">+IF(AND(ISNUMBER(OFFSET('Water Data'!$H$7,0,10*ROW('Water Data'!H153))),'Data Summary'!CI159="Yes"),OFFSET('Water Data'!$H$7,0,10*ROW('Water Data'!H153)),NA())</f>
        <v>#N/A</v>
      </c>
      <c r="U159" s="58" t="e">
        <f ca="true">+IF(AND(ISNUMBER(OFFSET('Water Data'!$H$10,0,10*ROW('Water Data'!H153))),'Data Summary'!CJ159="Yes"),OFFSET('Water Data'!$H$10,0,10*ROW('Water Data'!H153)),NA())</f>
        <v>#N/A</v>
      </c>
      <c r="V159" s="104" t="e">
        <f ca="true">+IF(AND(ISNUMBER(OFFSET('Sanitation Data'!$C$5,0,10*ROW('Sanitation Data'!C153))),'Data Summary'!CK159="Yes"),100-OFFSET('Sanitation Data'!$C$5,0,10*ROW('Sanitation Data'!C153)),NA())</f>
        <v>#N/A</v>
      </c>
      <c r="W159" s="104" t="e">
        <f ca="true">+IF(AND(ISNUMBER(OFFSET('Sanitation Data'!$C$7,0,10*ROW('Sanitation Data'!C153))),'Data Summary'!CL159="Yes"),OFFSET('Sanitation Data'!$C$7,0,10*ROW('Sanitation Data'!C153)),NA())</f>
        <v>#N/A</v>
      </c>
      <c r="X159" s="104" t="e">
        <f ca="true">+IF(AND(ISNUMBER(OFFSET('Sanitation Data'!$C$11,0,10*ROW('Sanitation Data'!C153))),'Data Summary'!CM159="Yes"),OFFSET('Sanitation Data'!$C$11,0,10*ROW('Sanitation Data'!C153)),NA())</f>
        <v>#N/A</v>
      </c>
      <c r="Y159" s="104" t="e">
        <f ca="true">+IF(AND(ISNUMBER(OFFSET('Sanitation Data'!$C$12,0,10*ROW('Sanitation Data'!C153))),'Data Summary'!CN159="Yes"),OFFSET('Sanitation Data'!$C$12,0,10*ROW('Sanitation Data'!C153)),NA())</f>
        <v>#N/A</v>
      </c>
      <c r="Z159" s="104" t="e">
        <f ca="true">+IF(AND(ISNUMBER(OFFSET('Sanitation Data'!$C$13,0,10*ROW('Sanitation Data'!C153))),'Data Summary'!CO159="Yes"),OFFSET('Sanitation Data'!$C$13,0,10*ROW('Sanitation Data'!C153)),NA())</f>
        <v>#N/A</v>
      </c>
      <c r="AA159" s="104" t="e">
        <f ca="true">+IF(AND(ISNUMBER(OFFSET('Sanitation Data'!$D$5,0,10*ROW('Sanitation Data'!D153))),'Data Summary'!CP159="Yes"),100-OFFSET('Sanitation Data'!$D$5,0,10*ROW('Sanitation Data'!D153)),NA())</f>
        <v>#N/A</v>
      </c>
      <c r="AB159" s="104" t="e">
        <f ca="true">+IF(AND(ISNUMBER(OFFSET('Sanitation Data'!$D$7,0,10*ROW('Sanitation Data'!D153))),'Data Summary'!CQ159="Yes"),OFFSET('Sanitation Data'!$D$7,0,10*ROW('Sanitation Data'!D153)),NA())</f>
        <v>#N/A</v>
      </c>
      <c r="AC159" s="104" t="e">
        <f ca="true">+IF(AND(ISNUMBER(OFFSET('Sanitation Data'!$D$11,0,10*ROW('Sanitation Data'!D153))),'Data Summary'!CR159="Yes"),OFFSET('Sanitation Data'!$D$11,0,10*ROW('Sanitation Data'!D153)),NA())</f>
        <v>#N/A</v>
      </c>
      <c r="AD159" s="104" t="e">
        <f ca="true">+IF(AND(ISNUMBER(OFFSET('Sanitation Data'!$D$12,0,10*ROW('Sanitation Data'!D153))),'Data Summary'!CS159="Yes"),OFFSET('Sanitation Data'!$D$12,0,10*ROW('Sanitation Data'!D153)),NA())</f>
        <v>#N/A</v>
      </c>
      <c r="AE159" s="104" t="e">
        <f ca="true">+IF(AND(ISNUMBER(OFFSET('Sanitation Data'!$D$13,0,10*ROW('Sanitation Data'!D153))),'Data Summary'!CT159="Yes"),OFFSET('Sanitation Data'!$D$13,0,10*ROW('Sanitation Data'!D153)),NA())</f>
        <v>#N/A</v>
      </c>
      <c r="AF159" s="104" t="e">
        <f ca="true">+IF(AND(ISNUMBER(OFFSET('Sanitation Data'!$E$5,0,10*ROW('Sanitation Data'!E153))),'Data Summary'!CU159="Yes"),100-OFFSET('Sanitation Data'!$E$5,0,10*ROW('Sanitation Data'!E153)),NA())</f>
        <v>#N/A</v>
      </c>
      <c r="AG159" s="104" t="e">
        <f ca="true">+IF(AND(ISNUMBER(OFFSET('Sanitation Data'!$E$7,0,10*ROW('Sanitation Data'!E153))),'Data Summary'!CV159="Yes"),OFFSET('Sanitation Data'!$E$7,0,10*ROW('Sanitation Data'!E153)),NA())</f>
        <v>#N/A</v>
      </c>
      <c r="AH159" s="104" t="e">
        <f ca="true">+IF(AND(ISNUMBER(OFFSET('Sanitation Data'!$E$11,0,10*ROW('Sanitation Data'!E153))),'Data Summary'!CW159="Yes"),OFFSET('Sanitation Data'!$E$11,0,10*ROW('Sanitation Data'!E153)),NA())</f>
        <v>#N/A</v>
      </c>
      <c r="AI159" s="104" t="e">
        <f ca="true">+IF(AND(ISNUMBER(OFFSET('Sanitation Data'!$E$12,0,10*ROW('Sanitation Data'!E153))),'Data Summary'!CX159="Yes"),OFFSET('Sanitation Data'!$E$12,0,10*ROW('Sanitation Data'!E153)),NA())</f>
        <v>#N/A</v>
      </c>
      <c r="AJ159" s="104" t="e">
        <f ca="true">+IF(AND(ISNUMBER(OFFSET('Sanitation Data'!$E$13,0,10*ROW('Sanitation Data'!E153))),'Data Summary'!CY159="Yes"),OFFSET('Sanitation Data'!$E$13,0,10*ROW('Sanitation Data'!E153)),NA())</f>
        <v>#N/A</v>
      </c>
      <c r="AK159" s="104" t="e">
        <f ca="true">+IF(AND(ISNUMBER(OFFSET('Sanitation Data'!$F$5,0,10*ROW('Sanitation Data'!F153))),'Data Summary'!CZ159="Yes"),100-OFFSET('Sanitation Data'!$F$5,0,10*ROW('Sanitation Data'!F153)),NA())</f>
        <v>#N/A</v>
      </c>
      <c r="AL159" s="104" t="e">
        <f ca="true">+IF(AND(ISNUMBER(OFFSET('Sanitation Data'!$F$7,0,10*ROW('Sanitation Data'!F153))),'Data Summary'!DA159="Yes"),OFFSET('Sanitation Data'!$F$7,0,10*ROW('Sanitation Data'!F153)),NA())</f>
        <v>#N/A</v>
      </c>
      <c r="AM159" s="104" t="e">
        <f ca="true">+IF(AND(ISNUMBER(OFFSET('Sanitation Data'!$F$11,0,10*ROW('Sanitation Data'!F153))),'Data Summary'!DB159="Yes"),OFFSET('Sanitation Data'!$F$11,0,10*ROW('Sanitation Data'!F153)),NA())</f>
        <v>#N/A</v>
      </c>
      <c r="AN159" s="104" t="e">
        <f ca="true">+IF(AND(ISNUMBER(OFFSET('Sanitation Data'!$F$12,0,10*ROW('Sanitation Data'!F153))),'Data Summary'!DC159="Yes"),OFFSET('Sanitation Data'!$F$12,0,10*ROW('Sanitation Data'!F153)),NA())</f>
        <v>#N/A</v>
      </c>
      <c r="AO159" s="104" t="e">
        <f ca="true">+IF(AND(ISNUMBER(OFFSET('Sanitation Data'!$F$13,0,10*ROW('Sanitation Data'!F153))),'Data Summary'!DD159="Yes"),OFFSET('Sanitation Data'!$F$13,0,10*ROW('Sanitation Data'!F153)),NA())</f>
        <v>#N/A</v>
      </c>
      <c r="AP159" s="104" t="e">
        <f ca="true">+IF(AND(ISNUMBER(OFFSET('Sanitation Data'!$G$5,0,10*ROW('Sanitation Data'!G153))),'Data Summary'!DE159="Yes"),100-OFFSET('Sanitation Data'!$G$5,0,10*ROW('Sanitation Data'!G153)),NA())</f>
        <v>#N/A</v>
      </c>
      <c r="AQ159" s="104" t="e">
        <f ca="true">+IF(AND(ISNUMBER(OFFSET('Sanitation Data'!$G$7,0,10*ROW('Sanitation Data'!G153))),'Data Summary'!DF159="Yes"),OFFSET('Sanitation Data'!$G$7,0,10*ROW('Sanitation Data'!G153)),NA())</f>
        <v>#N/A</v>
      </c>
      <c r="AR159" s="104" t="e">
        <f ca="true">+IF(AND(ISNUMBER(OFFSET('Sanitation Data'!$G$11,0,10*ROW('Sanitation Data'!G153))),'Data Summary'!DG159="Yes"),OFFSET('Sanitation Data'!$G$11,0,10*ROW('Sanitation Data'!G153)),NA())</f>
        <v>#N/A</v>
      </c>
      <c r="AS159" s="104" t="e">
        <f ca="true">+IF(AND(ISNUMBER(OFFSET('Sanitation Data'!$G$12,0,10*ROW('Sanitation Data'!G153))),'Data Summary'!DH159="Yes"),OFFSET('Sanitation Data'!$G$12,0,10*ROW('Sanitation Data'!G153)),NA())</f>
        <v>#N/A</v>
      </c>
      <c r="AT159" s="104" t="e">
        <f ca="true">+IF(AND(ISNUMBER(OFFSET('Sanitation Data'!$G$13,0,10*ROW('Sanitation Data'!G153))),'Data Summary'!DI159="Yes"),OFFSET('Sanitation Data'!$G$13,0,10*ROW('Sanitation Data'!G153)),NA())</f>
        <v>#N/A</v>
      </c>
      <c r="AU159" s="104" t="e">
        <f ca="true">+IF(AND(ISNUMBER(OFFSET('Sanitation Data'!$H$5,0,10*ROW('Sanitation Data'!H153))),'Data Summary'!DJ159="Yes"),100-OFFSET('Sanitation Data'!$H$5,0,10*ROW('Sanitation Data'!H153)),NA())</f>
        <v>#N/A</v>
      </c>
      <c r="AV159" s="104" t="e">
        <f ca="true">+IF(AND(ISNUMBER(OFFSET('Sanitation Data'!$H$7,0,10*ROW('Sanitation Data'!H153))),'Data Summary'!DK159="Yes"),OFFSET('Sanitation Data'!$H$7,0,10*ROW('Sanitation Data'!H153)),NA())</f>
        <v>#N/A</v>
      </c>
      <c r="AW159" s="104" t="e">
        <f ca="true">+IF(AND(ISNUMBER(OFFSET('Sanitation Data'!$H$11,0,10*ROW('Sanitation Data'!H153))),'Data Summary'!DL159="Yes"),OFFSET('Sanitation Data'!$H$11,0,10*ROW('Sanitation Data'!H153)),NA())</f>
        <v>#N/A</v>
      </c>
      <c r="AX159" s="104" t="e">
        <f ca="true">+IF(AND(ISNUMBER(OFFSET('Sanitation Data'!$H$12,0,10*ROW('Sanitation Data'!H153))),'Data Summary'!DM159="Yes"),OFFSET('Sanitation Data'!$H$12,0,10*ROW('Sanitation Data'!H153)),NA())</f>
        <v>#N/A</v>
      </c>
      <c r="AY159" s="104" t="e">
        <f ca="true">+IF(AND(ISNUMBER(OFFSET('Sanitation Data'!$H$13,0,10*ROW('Sanitation Data'!H153))),'Data Summary'!DN159="Yes"),OFFSET('Sanitation Data'!$H$13,0,10*ROW('Sanitation Data'!H153)),NA())</f>
        <v>#N/A</v>
      </c>
      <c r="AZ159" s="109" t="e">
        <f ca="true">+IF(AND(ISNUMBER(OFFSET('Hygiene Data'!$C$6,0,10*ROW('Hygiene Data'!C153))),'Data Summary'!DO159="Yes"),OFFSET('Hygiene Data'!$C$6,0,10*ROW('Hygiene Data'!C153)),NA())</f>
        <v>#N/A</v>
      </c>
      <c r="BA159" s="109" t="e">
        <f ca="true">+IF(AND(ISNUMBER(OFFSET('Hygiene Data'!$C$8,0,10*ROW('Hygiene Data'!C153))),'Data Summary'!DP159="Yes"),OFFSET('Hygiene Data'!$C$8,0,10*ROW('Hygiene Data'!C153)),NA())</f>
        <v>#N/A</v>
      </c>
      <c r="BB159" s="109" t="e">
        <f ca="true">+IF(AND(ISNUMBER(OFFSET('Hygiene Data'!$C$10,0,10*ROW('Hygiene Data'!C153))),'Data Summary'!DQ159="Yes"),OFFSET('Hygiene Data'!$C$10,0,10*ROW('Hygiene Data'!C153)),NA())</f>
        <v>#N/A</v>
      </c>
      <c r="BC159" s="109" t="e">
        <f ca="true">+IF(AND(ISNUMBER(OFFSET('Hygiene Data'!$D$6,0,10*ROW('Hygiene Data'!D153))),'Data Summary'!DR159="Yes"),OFFSET('Hygiene Data'!$D$6,0,10*ROW('Hygiene Data'!D153)),NA())</f>
        <v>#N/A</v>
      </c>
      <c r="BD159" s="109" t="e">
        <f ca="true">+IF(AND(ISNUMBER(OFFSET('Hygiene Data'!$D$8,0,10*ROW('Hygiene Data'!D153))),'Data Summary'!DS159="Yes"),OFFSET('Hygiene Data'!$D$8,0,10*ROW('Hygiene Data'!D153)),NA())</f>
        <v>#N/A</v>
      </c>
      <c r="BE159" s="109" t="e">
        <f ca="true">+IF(AND(ISNUMBER(OFFSET('Hygiene Data'!$D$10,0,10*ROW('Hygiene Data'!D153))),'Data Summary'!DT159="Yes"),OFFSET('Hygiene Data'!$D$10,0,10*ROW('Hygiene Data'!D153)),NA())</f>
        <v>#N/A</v>
      </c>
      <c r="BF159" s="109" t="e">
        <f ca="true">+IF(AND(ISNUMBER(OFFSET('Hygiene Data'!$E$6,0,10*ROW('Hygiene Data'!E153))),'Data Summary'!DU159="Yes"),OFFSET('Hygiene Data'!$E$6,0,10*ROW('Hygiene Data'!E153)),NA())</f>
        <v>#N/A</v>
      </c>
      <c r="BG159" s="109" t="e">
        <f ca="true">+IF(AND(ISNUMBER(OFFSET('Hygiene Data'!$E$8,0,10*ROW('Hygiene Data'!E153))),'Data Summary'!DV159="Yes"),OFFSET('Hygiene Data'!$E$8,0,10*ROW('Hygiene Data'!E153)),NA())</f>
        <v>#N/A</v>
      </c>
      <c r="BH159" s="109" t="e">
        <f ca="true">+IF(AND(ISNUMBER(OFFSET('Hygiene Data'!$E$10,0,10*ROW('Hygiene Data'!E153))),'Data Summary'!DW159="Yes"),OFFSET('Hygiene Data'!$E$10,0,10*ROW('Hygiene Data'!E153)),NA())</f>
        <v>#N/A</v>
      </c>
      <c r="BI159" s="109" t="e">
        <f ca="true">+IF(AND(ISNUMBER(OFFSET('Hygiene Data'!$F$6,0,10*ROW('Hygiene Data'!F153))),'Data Summary'!DX159="Yes"),OFFSET('Hygiene Data'!$F$6,0,10*ROW('Hygiene Data'!F153)),NA())</f>
        <v>#N/A</v>
      </c>
      <c r="BJ159" s="109" t="e">
        <f ca="true">+IF(AND(ISNUMBER(OFFSET('Hygiene Data'!$F$8,0,10*ROW('Hygiene Data'!F153))),'Data Summary'!DY159="Yes"),OFFSET('Hygiene Data'!$F$8,0,10*ROW('Hygiene Data'!F153)),NA())</f>
        <v>#N/A</v>
      </c>
      <c r="BK159" s="109" t="e">
        <f ca="true">+IF(AND(ISNUMBER(OFFSET('Hygiene Data'!$F$10,0,10*ROW('Hygiene Data'!F153))),'Data Summary'!DZ159="Yes"),OFFSET('Hygiene Data'!$F$10,0,10*ROW('Hygiene Data'!F153)),NA())</f>
        <v>#N/A</v>
      </c>
      <c r="BL159" s="109" t="e">
        <f ca="true">+IF(AND(ISNUMBER(OFFSET('Hygiene Data'!$G$6,0,10*ROW('Hygiene Data'!G153))),'Data Summary'!EA159="Yes"),OFFSET('Hygiene Data'!$G$6,0,10*ROW('Hygiene Data'!G153)),NA())</f>
        <v>#N/A</v>
      </c>
      <c r="BM159" s="109" t="e">
        <f ca="true">+IF(AND(ISNUMBER(OFFSET('Hygiene Data'!$G$8,0,10*ROW('Hygiene Data'!G153))),'Data Summary'!EB159="Yes"),OFFSET('Hygiene Data'!$G$8,0,10*ROW('Hygiene Data'!G153)),NA())</f>
        <v>#N/A</v>
      </c>
      <c r="BN159" s="109" t="e">
        <f ca="true">+IF(AND(ISNUMBER(OFFSET('Hygiene Data'!$G$10,0,10*ROW('Hygiene Data'!G153))),'Data Summary'!EC159="Yes"),OFFSET('Hygiene Data'!$G$10,0,10*ROW('Hygiene Data'!G153)),NA())</f>
        <v>#N/A</v>
      </c>
      <c r="BO159" s="109" t="e">
        <f ca="true">+IF(AND(ISNUMBER(OFFSET('Hygiene Data'!$H$6,0,10*ROW('Hygiene Data'!H153))),'Data Summary'!ED159="Yes"),OFFSET('Hygiene Data'!$H$6,0,10*ROW('Hygiene Data'!H153)),NA())</f>
        <v>#N/A</v>
      </c>
      <c r="BP159" s="109" t="e">
        <f ca="true">+IF(AND(ISNUMBER(OFFSET('Hygiene Data'!$H$8,0,10*ROW('Hygiene Data'!H153))),'Data Summary'!EE159="Yes"),OFFSET('Hygiene Data'!$H$8,0,10*ROW('Hygiene Data'!H153)),NA())</f>
        <v>#N/A</v>
      </c>
      <c r="BQ159" s="109" t="e">
        <f ca="true">+IF(AND(ISNUMBER(OFFSET('Hygiene Data'!$H$10,0,10*ROW('Hygiene Data'!H153))),'Data Summary'!EF159="Yes"),OFFSET('Hygiene Data'!$H$10,0,10*ROW('Hygiene Data'!H153)),NA())</f>
        <v>#N/A</v>
      </c>
    </row>
    <row r="160" x14ac:dyDescent="0.2">
      <c r="A160" s="57" t="e">
        <f ca="true">+IF(OFFSET('Water Data'!$B$1,0,10*ROW('Water Data'!B154))="",NA(),OFFSET('Water Data'!$B$1,0,10*ROW('Water Data'!B154)))</f>
        <v>#N/A</v>
      </c>
      <c r="B160" s="57" t="e">
        <f ca="true">+IF(OFFSET('Water Data'!$A$3,0,10*ROW('Water Data'!A157))="",NA(),OFFSET('Water Data'!$A$3,0,10*ROW('Water Data'!A157)))</f>
        <v>#N/A</v>
      </c>
      <c r="C160" s="57" t="e">
        <f ca="true">+IF(OFFSET('Water Data'!$C$3,0,10*ROW('Water Data'!C157))="",NA(),OFFSET('Water Data'!$C$3,0,10*ROW('Water Data'!C157)))</f>
        <v>#N/A</v>
      </c>
      <c r="D160" s="58" t="e">
        <f ca="true">+IF(AND(ISNUMBER(OFFSET('Water Data'!$C$5,0,10*ROW('Water Data'!C154))),'Data Summary'!BS160="Yes"),100-OFFSET('Water Data'!$C$5,0,10*ROW('Water Data'!C154)),NA())</f>
        <v>#N/A</v>
      </c>
      <c r="E160" s="58" t="e">
        <f ca="true">+IF(AND(ISNUMBER(OFFSET('Water Data'!$C$7,0,10*ROW('Water Data'!C154))),'Data Summary'!BT160="Yes"),OFFSET('Water Data'!$C$7,0,10*ROW('Water Data'!C154)),NA())</f>
        <v>#N/A</v>
      </c>
      <c r="F160" s="58" t="e">
        <f ca="true">+IF(AND(ISNUMBER(OFFSET('Water Data'!$C$10,0,10*ROW('Water Data'!C154))),'Data Summary'!BU160="Yes"),OFFSET('Water Data'!$C$10,0,10*ROW('Water Data'!C154)),NA())</f>
        <v>#N/A</v>
      </c>
      <c r="G160" s="58" t="e">
        <f ca="true">+IF(AND(ISNUMBER(OFFSET('Water Data'!$D$5,0,10*ROW('Water Data'!D154))),'Data Summary'!BV160="Yes"),100-OFFSET('Water Data'!$D$5,0,10*ROW('Water Data'!D154)),NA())</f>
        <v>#N/A</v>
      </c>
      <c r="H160" s="58" t="e">
        <f ca="true">+IF(AND(ISNUMBER(OFFSET('Water Data'!$D$7,0,10*ROW('Water Data'!D154))),'Data Summary'!BW160="Yes"),OFFSET('Water Data'!$D$7,0,10*ROW('Water Data'!D154)),NA())</f>
        <v>#N/A</v>
      </c>
      <c r="I160" s="58" t="e">
        <f ca="true">+IF(AND(ISNUMBER(OFFSET('Water Data'!$D$10,0,10*ROW('Water Data'!D154))),'Data Summary'!BX160="Yes"),OFFSET('Water Data'!$D$10,0,10*ROW('Water Data'!D154)),NA())</f>
        <v>#N/A</v>
      </c>
      <c r="J160" s="58" t="e">
        <f ca="true">+IF(AND(ISNUMBER(OFFSET('Water Data'!$E$5,0,10*ROW('Water Data'!E154))),'Data Summary'!BY160="Yes"),100-OFFSET('Water Data'!$E$5,0,10*ROW('Water Data'!E154)),NA())</f>
        <v>#N/A</v>
      </c>
      <c r="K160" s="58" t="e">
        <f ca="true">+IF(AND(ISNUMBER(OFFSET('Water Data'!$E$7,0,10*ROW('Water Data'!E154))),'Data Summary'!BZ160="Yes"),OFFSET('Water Data'!$E$7,0,10*ROW('Water Data'!E154)),NA())</f>
        <v>#N/A</v>
      </c>
      <c r="L160" s="58" t="e">
        <f ca="true">+IF(AND(ISNUMBER(OFFSET('Water Data'!$E$10,0,10*ROW('Water Data'!E154))),'Data Summary'!CA160="Yes"),OFFSET('Water Data'!$E$10,0,10*ROW('Water Data'!E154)),NA())</f>
        <v>#N/A</v>
      </c>
      <c r="M160" s="58" t="e">
        <f ca="true">+IF(AND(ISNUMBER(OFFSET('Water Data'!$F$5,0,10*ROW('Water Data'!F154))),'Data Summary'!CB160="Yes"),100-OFFSET('Water Data'!$F$5,0,10*ROW('Water Data'!F154)),NA())</f>
        <v>#N/A</v>
      </c>
      <c r="N160" s="58" t="e">
        <f ca="true">+IF(AND(ISNUMBER(OFFSET('Water Data'!$F$7,0,10*ROW('Water Data'!F154))),'Data Summary'!CC160="Yes"),OFFSET('Water Data'!$F$7,0,10*ROW('Water Data'!F154)),NA())</f>
        <v>#N/A</v>
      </c>
      <c r="O160" s="58" t="e">
        <f ca="true">+IF(AND(ISNUMBER(OFFSET('Water Data'!$F$10,0,10*ROW('Water Data'!F154))),'Data Summary'!CD160="Yes"),OFFSET('Water Data'!$F$10,0,10*ROW('Water Data'!F154)),NA())</f>
        <v>#N/A</v>
      </c>
      <c r="P160" s="58" t="e">
        <f ca="true">+IF(AND(ISNUMBER(OFFSET('Water Data'!$G$5,0,10*ROW('Water Data'!G154))),'Data Summary'!CE160="Yes"),100-OFFSET('Water Data'!$G$5,0,10*ROW('Water Data'!G154)),NA())</f>
        <v>#N/A</v>
      </c>
      <c r="Q160" s="58" t="e">
        <f ca="true">+IF(AND(ISNUMBER(OFFSET('Water Data'!$G$7,0,10*ROW('Water Data'!G154))),'Data Summary'!CF160="Yes"),OFFSET('Water Data'!$G$7,0,10*ROW('Water Data'!G154)),NA())</f>
        <v>#N/A</v>
      </c>
      <c r="R160" s="58" t="e">
        <f ca="true">+IF(AND(ISNUMBER(OFFSET('Water Data'!$G$10,0,10*ROW('Water Data'!G154))),'Data Summary'!CG160="Yes"),OFFSET('Water Data'!$G$10,0,10*ROW('Water Data'!G154)),NA())</f>
        <v>#N/A</v>
      </c>
      <c r="S160" s="58" t="e">
        <f ca="true">+IF(AND(ISNUMBER(OFFSET('Water Data'!$H$5,0,10*ROW('Water Data'!H154))),'Data Summary'!CH160="Yes"),100-OFFSET('Water Data'!$H$5,0,10*ROW('Water Data'!H154)),NA())</f>
        <v>#N/A</v>
      </c>
      <c r="T160" s="58" t="e">
        <f ca="true">+IF(AND(ISNUMBER(OFFSET('Water Data'!$H$7,0,10*ROW('Water Data'!H154))),'Data Summary'!CI160="Yes"),OFFSET('Water Data'!$H$7,0,10*ROW('Water Data'!H154)),NA())</f>
        <v>#N/A</v>
      </c>
      <c r="U160" s="58" t="e">
        <f ca="true">+IF(AND(ISNUMBER(OFFSET('Water Data'!$H$10,0,10*ROW('Water Data'!H154))),'Data Summary'!CJ160="Yes"),OFFSET('Water Data'!$H$10,0,10*ROW('Water Data'!H154)),NA())</f>
        <v>#N/A</v>
      </c>
      <c r="V160" s="104" t="e">
        <f ca="true">+IF(AND(ISNUMBER(OFFSET('Sanitation Data'!$C$5,0,10*ROW('Sanitation Data'!C154))),'Data Summary'!CK160="Yes"),100-OFFSET('Sanitation Data'!$C$5,0,10*ROW('Sanitation Data'!C154)),NA())</f>
        <v>#N/A</v>
      </c>
      <c r="W160" s="104" t="e">
        <f ca="true">+IF(AND(ISNUMBER(OFFSET('Sanitation Data'!$C$7,0,10*ROW('Sanitation Data'!C154))),'Data Summary'!CL160="Yes"),OFFSET('Sanitation Data'!$C$7,0,10*ROW('Sanitation Data'!C154)),NA())</f>
        <v>#N/A</v>
      </c>
      <c r="X160" s="104" t="e">
        <f ca="true">+IF(AND(ISNUMBER(OFFSET('Sanitation Data'!$C$11,0,10*ROW('Sanitation Data'!C154))),'Data Summary'!CM160="Yes"),OFFSET('Sanitation Data'!$C$11,0,10*ROW('Sanitation Data'!C154)),NA())</f>
        <v>#N/A</v>
      </c>
      <c r="Y160" s="104" t="e">
        <f ca="true">+IF(AND(ISNUMBER(OFFSET('Sanitation Data'!$C$12,0,10*ROW('Sanitation Data'!C154))),'Data Summary'!CN160="Yes"),OFFSET('Sanitation Data'!$C$12,0,10*ROW('Sanitation Data'!C154)),NA())</f>
        <v>#N/A</v>
      </c>
      <c r="Z160" s="104" t="e">
        <f ca="true">+IF(AND(ISNUMBER(OFFSET('Sanitation Data'!$C$13,0,10*ROW('Sanitation Data'!C154))),'Data Summary'!CO160="Yes"),OFFSET('Sanitation Data'!$C$13,0,10*ROW('Sanitation Data'!C154)),NA())</f>
        <v>#N/A</v>
      </c>
      <c r="AA160" s="104" t="e">
        <f ca="true">+IF(AND(ISNUMBER(OFFSET('Sanitation Data'!$D$5,0,10*ROW('Sanitation Data'!D154))),'Data Summary'!CP160="Yes"),100-OFFSET('Sanitation Data'!$D$5,0,10*ROW('Sanitation Data'!D154)),NA())</f>
        <v>#N/A</v>
      </c>
      <c r="AB160" s="104" t="e">
        <f ca="true">+IF(AND(ISNUMBER(OFFSET('Sanitation Data'!$D$7,0,10*ROW('Sanitation Data'!D154))),'Data Summary'!CQ160="Yes"),OFFSET('Sanitation Data'!$D$7,0,10*ROW('Sanitation Data'!D154)),NA())</f>
        <v>#N/A</v>
      </c>
      <c r="AC160" s="104" t="e">
        <f ca="true">+IF(AND(ISNUMBER(OFFSET('Sanitation Data'!$D$11,0,10*ROW('Sanitation Data'!D154))),'Data Summary'!CR160="Yes"),OFFSET('Sanitation Data'!$D$11,0,10*ROW('Sanitation Data'!D154)),NA())</f>
        <v>#N/A</v>
      </c>
      <c r="AD160" s="104" t="e">
        <f ca="true">+IF(AND(ISNUMBER(OFFSET('Sanitation Data'!$D$12,0,10*ROW('Sanitation Data'!D154))),'Data Summary'!CS160="Yes"),OFFSET('Sanitation Data'!$D$12,0,10*ROW('Sanitation Data'!D154)),NA())</f>
        <v>#N/A</v>
      </c>
      <c r="AE160" s="104" t="e">
        <f ca="true">+IF(AND(ISNUMBER(OFFSET('Sanitation Data'!$D$13,0,10*ROW('Sanitation Data'!D154))),'Data Summary'!CT160="Yes"),OFFSET('Sanitation Data'!$D$13,0,10*ROW('Sanitation Data'!D154)),NA())</f>
        <v>#N/A</v>
      </c>
      <c r="AF160" s="104" t="e">
        <f ca="true">+IF(AND(ISNUMBER(OFFSET('Sanitation Data'!$E$5,0,10*ROW('Sanitation Data'!E154))),'Data Summary'!CU160="Yes"),100-OFFSET('Sanitation Data'!$E$5,0,10*ROW('Sanitation Data'!E154)),NA())</f>
        <v>#N/A</v>
      </c>
      <c r="AG160" s="104" t="e">
        <f ca="true">+IF(AND(ISNUMBER(OFFSET('Sanitation Data'!$E$7,0,10*ROW('Sanitation Data'!E154))),'Data Summary'!CV160="Yes"),OFFSET('Sanitation Data'!$E$7,0,10*ROW('Sanitation Data'!E154)),NA())</f>
        <v>#N/A</v>
      </c>
      <c r="AH160" s="104" t="e">
        <f ca="true">+IF(AND(ISNUMBER(OFFSET('Sanitation Data'!$E$11,0,10*ROW('Sanitation Data'!E154))),'Data Summary'!CW160="Yes"),OFFSET('Sanitation Data'!$E$11,0,10*ROW('Sanitation Data'!E154)),NA())</f>
        <v>#N/A</v>
      </c>
      <c r="AI160" s="104" t="e">
        <f ca="true">+IF(AND(ISNUMBER(OFFSET('Sanitation Data'!$E$12,0,10*ROW('Sanitation Data'!E154))),'Data Summary'!CX160="Yes"),OFFSET('Sanitation Data'!$E$12,0,10*ROW('Sanitation Data'!E154)),NA())</f>
        <v>#N/A</v>
      </c>
      <c r="AJ160" s="104" t="e">
        <f ca="true">+IF(AND(ISNUMBER(OFFSET('Sanitation Data'!$E$13,0,10*ROW('Sanitation Data'!E154))),'Data Summary'!CY160="Yes"),OFFSET('Sanitation Data'!$E$13,0,10*ROW('Sanitation Data'!E154)),NA())</f>
        <v>#N/A</v>
      </c>
      <c r="AK160" s="104" t="e">
        <f ca="true">+IF(AND(ISNUMBER(OFFSET('Sanitation Data'!$F$5,0,10*ROW('Sanitation Data'!F154))),'Data Summary'!CZ160="Yes"),100-OFFSET('Sanitation Data'!$F$5,0,10*ROW('Sanitation Data'!F154)),NA())</f>
        <v>#N/A</v>
      </c>
      <c r="AL160" s="104" t="e">
        <f ca="true">+IF(AND(ISNUMBER(OFFSET('Sanitation Data'!$F$7,0,10*ROW('Sanitation Data'!F154))),'Data Summary'!DA160="Yes"),OFFSET('Sanitation Data'!$F$7,0,10*ROW('Sanitation Data'!F154)),NA())</f>
        <v>#N/A</v>
      </c>
      <c r="AM160" s="104" t="e">
        <f ca="true">+IF(AND(ISNUMBER(OFFSET('Sanitation Data'!$F$11,0,10*ROW('Sanitation Data'!F154))),'Data Summary'!DB160="Yes"),OFFSET('Sanitation Data'!$F$11,0,10*ROW('Sanitation Data'!F154)),NA())</f>
        <v>#N/A</v>
      </c>
      <c r="AN160" s="104" t="e">
        <f ca="true">+IF(AND(ISNUMBER(OFFSET('Sanitation Data'!$F$12,0,10*ROW('Sanitation Data'!F154))),'Data Summary'!DC160="Yes"),OFFSET('Sanitation Data'!$F$12,0,10*ROW('Sanitation Data'!F154)),NA())</f>
        <v>#N/A</v>
      </c>
      <c r="AO160" s="104" t="e">
        <f ca="true">+IF(AND(ISNUMBER(OFFSET('Sanitation Data'!$F$13,0,10*ROW('Sanitation Data'!F154))),'Data Summary'!DD160="Yes"),OFFSET('Sanitation Data'!$F$13,0,10*ROW('Sanitation Data'!F154)),NA())</f>
        <v>#N/A</v>
      </c>
      <c r="AP160" s="104" t="e">
        <f ca="true">+IF(AND(ISNUMBER(OFFSET('Sanitation Data'!$G$5,0,10*ROW('Sanitation Data'!G154))),'Data Summary'!DE160="Yes"),100-OFFSET('Sanitation Data'!$G$5,0,10*ROW('Sanitation Data'!G154)),NA())</f>
        <v>#N/A</v>
      </c>
      <c r="AQ160" s="104" t="e">
        <f ca="true">+IF(AND(ISNUMBER(OFFSET('Sanitation Data'!$G$7,0,10*ROW('Sanitation Data'!G154))),'Data Summary'!DF160="Yes"),OFFSET('Sanitation Data'!$G$7,0,10*ROW('Sanitation Data'!G154)),NA())</f>
        <v>#N/A</v>
      </c>
      <c r="AR160" s="104" t="e">
        <f ca="true">+IF(AND(ISNUMBER(OFFSET('Sanitation Data'!$G$11,0,10*ROW('Sanitation Data'!G154))),'Data Summary'!DG160="Yes"),OFFSET('Sanitation Data'!$G$11,0,10*ROW('Sanitation Data'!G154)),NA())</f>
        <v>#N/A</v>
      </c>
      <c r="AS160" s="104" t="e">
        <f ca="true">+IF(AND(ISNUMBER(OFFSET('Sanitation Data'!$G$12,0,10*ROW('Sanitation Data'!G154))),'Data Summary'!DH160="Yes"),OFFSET('Sanitation Data'!$G$12,0,10*ROW('Sanitation Data'!G154)),NA())</f>
        <v>#N/A</v>
      </c>
      <c r="AT160" s="104" t="e">
        <f ca="true">+IF(AND(ISNUMBER(OFFSET('Sanitation Data'!$G$13,0,10*ROW('Sanitation Data'!G154))),'Data Summary'!DI160="Yes"),OFFSET('Sanitation Data'!$G$13,0,10*ROW('Sanitation Data'!G154)),NA())</f>
        <v>#N/A</v>
      </c>
      <c r="AU160" s="104" t="e">
        <f ca="true">+IF(AND(ISNUMBER(OFFSET('Sanitation Data'!$H$5,0,10*ROW('Sanitation Data'!H154))),'Data Summary'!DJ160="Yes"),100-OFFSET('Sanitation Data'!$H$5,0,10*ROW('Sanitation Data'!H154)),NA())</f>
        <v>#N/A</v>
      </c>
      <c r="AV160" s="104" t="e">
        <f ca="true">+IF(AND(ISNUMBER(OFFSET('Sanitation Data'!$H$7,0,10*ROW('Sanitation Data'!H154))),'Data Summary'!DK160="Yes"),OFFSET('Sanitation Data'!$H$7,0,10*ROW('Sanitation Data'!H154)),NA())</f>
        <v>#N/A</v>
      </c>
      <c r="AW160" s="104" t="e">
        <f ca="true">+IF(AND(ISNUMBER(OFFSET('Sanitation Data'!$H$11,0,10*ROW('Sanitation Data'!H154))),'Data Summary'!DL160="Yes"),OFFSET('Sanitation Data'!$H$11,0,10*ROW('Sanitation Data'!H154)),NA())</f>
        <v>#N/A</v>
      </c>
      <c r="AX160" s="104" t="e">
        <f ca="true">+IF(AND(ISNUMBER(OFFSET('Sanitation Data'!$H$12,0,10*ROW('Sanitation Data'!H154))),'Data Summary'!DM160="Yes"),OFFSET('Sanitation Data'!$H$12,0,10*ROW('Sanitation Data'!H154)),NA())</f>
        <v>#N/A</v>
      </c>
      <c r="AY160" s="104" t="e">
        <f ca="true">+IF(AND(ISNUMBER(OFFSET('Sanitation Data'!$H$13,0,10*ROW('Sanitation Data'!H154))),'Data Summary'!DN160="Yes"),OFFSET('Sanitation Data'!$H$13,0,10*ROW('Sanitation Data'!H154)),NA())</f>
        <v>#N/A</v>
      </c>
      <c r="AZ160" s="109" t="e">
        <f ca="true">+IF(AND(ISNUMBER(OFFSET('Hygiene Data'!$C$6,0,10*ROW('Hygiene Data'!C154))),'Data Summary'!DO160="Yes"),OFFSET('Hygiene Data'!$C$6,0,10*ROW('Hygiene Data'!C154)),NA())</f>
        <v>#N/A</v>
      </c>
      <c r="BA160" s="109" t="e">
        <f ca="true">+IF(AND(ISNUMBER(OFFSET('Hygiene Data'!$C$8,0,10*ROW('Hygiene Data'!C154))),'Data Summary'!DP160="Yes"),OFFSET('Hygiene Data'!$C$8,0,10*ROW('Hygiene Data'!C154)),NA())</f>
        <v>#N/A</v>
      </c>
      <c r="BB160" s="109" t="e">
        <f ca="true">+IF(AND(ISNUMBER(OFFSET('Hygiene Data'!$C$10,0,10*ROW('Hygiene Data'!C154))),'Data Summary'!DQ160="Yes"),OFFSET('Hygiene Data'!$C$10,0,10*ROW('Hygiene Data'!C154)),NA())</f>
        <v>#N/A</v>
      </c>
      <c r="BC160" s="109" t="e">
        <f ca="true">+IF(AND(ISNUMBER(OFFSET('Hygiene Data'!$D$6,0,10*ROW('Hygiene Data'!D154))),'Data Summary'!DR160="Yes"),OFFSET('Hygiene Data'!$D$6,0,10*ROW('Hygiene Data'!D154)),NA())</f>
        <v>#N/A</v>
      </c>
      <c r="BD160" s="109" t="e">
        <f ca="true">+IF(AND(ISNUMBER(OFFSET('Hygiene Data'!$D$8,0,10*ROW('Hygiene Data'!D154))),'Data Summary'!DS160="Yes"),OFFSET('Hygiene Data'!$D$8,0,10*ROW('Hygiene Data'!D154)),NA())</f>
        <v>#N/A</v>
      </c>
      <c r="BE160" s="109" t="e">
        <f ca="true">+IF(AND(ISNUMBER(OFFSET('Hygiene Data'!$D$10,0,10*ROW('Hygiene Data'!D154))),'Data Summary'!DT160="Yes"),OFFSET('Hygiene Data'!$D$10,0,10*ROW('Hygiene Data'!D154)),NA())</f>
        <v>#N/A</v>
      </c>
      <c r="BF160" s="109" t="e">
        <f ca="true">+IF(AND(ISNUMBER(OFFSET('Hygiene Data'!$E$6,0,10*ROW('Hygiene Data'!E154))),'Data Summary'!DU160="Yes"),OFFSET('Hygiene Data'!$E$6,0,10*ROW('Hygiene Data'!E154)),NA())</f>
        <v>#N/A</v>
      </c>
      <c r="BG160" s="109" t="e">
        <f ca="true">+IF(AND(ISNUMBER(OFFSET('Hygiene Data'!$E$8,0,10*ROW('Hygiene Data'!E154))),'Data Summary'!DV160="Yes"),OFFSET('Hygiene Data'!$E$8,0,10*ROW('Hygiene Data'!E154)),NA())</f>
        <v>#N/A</v>
      </c>
      <c r="BH160" s="109" t="e">
        <f ca="true">+IF(AND(ISNUMBER(OFFSET('Hygiene Data'!$E$10,0,10*ROW('Hygiene Data'!E154))),'Data Summary'!DW160="Yes"),OFFSET('Hygiene Data'!$E$10,0,10*ROW('Hygiene Data'!E154)),NA())</f>
        <v>#N/A</v>
      </c>
      <c r="BI160" s="109" t="e">
        <f ca="true">+IF(AND(ISNUMBER(OFFSET('Hygiene Data'!$F$6,0,10*ROW('Hygiene Data'!F154))),'Data Summary'!DX160="Yes"),OFFSET('Hygiene Data'!$F$6,0,10*ROW('Hygiene Data'!F154)),NA())</f>
        <v>#N/A</v>
      </c>
      <c r="BJ160" s="109" t="e">
        <f ca="true">+IF(AND(ISNUMBER(OFFSET('Hygiene Data'!$F$8,0,10*ROW('Hygiene Data'!F154))),'Data Summary'!DY160="Yes"),OFFSET('Hygiene Data'!$F$8,0,10*ROW('Hygiene Data'!F154)),NA())</f>
        <v>#N/A</v>
      </c>
      <c r="BK160" s="109" t="e">
        <f ca="true">+IF(AND(ISNUMBER(OFFSET('Hygiene Data'!$F$10,0,10*ROW('Hygiene Data'!F154))),'Data Summary'!DZ160="Yes"),OFFSET('Hygiene Data'!$F$10,0,10*ROW('Hygiene Data'!F154)),NA())</f>
        <v>#N/A</v>
      </c>
      <c r="BL160" s="109" t="e">
        <f ca="true">+IF(AND(ISNUMBER(OFFSET('Hygiene Data'!$G$6,0,10*ROW('Hygiene Data'!G154))),'Data Summary'!EA160="Yes"),OFFSET('Hygiene Data'!$G$6,0,10*ROW('Hygiene Data'!G154)),NA())</f>
        <v>#N/A</v>
      </c>
      <c r="BM160" s="109" t="e">
        <f ca="true">+IF(AND(ISNUMBER(OFFSET('Hygiene Data'!$G$8,0,10*ROW('Hygiene Data'!G154))),'Data Summary'!EB160="Yes"),OFFSET('Hygiene Data'!$G$8,0,10*ROW('Hygiene Data'!G154)),NA())</f>
        <v>#N/A</v>
      </c>
      <c r="BN160" s="109" t="e">
        <f ca="true">+IF(AND(ISNUMBER(OFFSET('Hygiene Data'!$G$10,0,10*ROW('Hygiene Data'!G154))),'Data Summary'!EC160="Yes"),OFFSET('Hygiene Data'!$G$10,0,10*ROW('Hygiene Data'!G154)),NA())</f>
        <v>#N/A</v>
      </c>
      <c r="BO160" s="109" t="e">
        <f ca="true">+IF(AND(ISNUMBER(OFFSET('Hygiene Data'!$H$6,0,10*ROW('Hygiene Data'!H154))),'Data Summary'!ED160="Yes"),OFFSET('Hygiene Data'!$H$6,0,10*ROW('Hygiene Data'!H154)),NA())</f>
        <v>#N/A</v>
      </c>
      <c r="BP160" s="109" t="e">
        <f ca="true">+IF(AND(ISNUMBER(OFFSET('Hygiene Data'!$H$8,0,10*ROW('Hygiene Data'!H154))),'Data Summary'!EE160="Yes"),OFFSET('Hygiene Data'!$H$8,0,10*ROW('Hygiene Data'!H154)),NA())</f>
        <v>#N/A</v>
      </c>
      <c r="BQ160" s="109" t="e">
        <f ca="true">+IF(AND(ISNUMBER(OFFSET('Hygiene Data'!$H$10,0,10*ROW('Hygiene Data'!H154))),'Data Summary'!EF160="Yes"),OFFSET('Hygiene Data'!$H$10,0,10*ROW('Hygiene Data'!H154)),NA())</f>
        <v>#N/A</v>
      </c>
    </row>
    <row r="161" x14ac:dyDescent="0.2">
      <c r="A161" s="57" t="e">
        <f ca="true">+IF(OFFSET('Water Data'!$B$1,0,10*ROW('Water Data'!B155))="",NA(),OFFSET('Water Data'!$B$1,0,10*ROW('Water Data'!B155)))</f>
        <v>#N/A</v>
      </c>
      <c r="B161" s="57" t="e">
        <f ca="true">+IF(OFFSET('Water Data'!$A$3,0,10*ROW('Water Data'!A158))="",NA(),OFFSET('Water Data'!$A$3,0,10*ROW('Water Data'!A158)))</f>
        <v>#N/A</v>
      </c>
      <c r="C161" s="57" t="e">
        <f ca="true">+IF(OFFSET('Water Data'!$C$3,0,10*ROW('Water Data'!C158))="",NA(),OFFSET('Water Data'!$C$3,0,10*ROW('Water Data'!C158)))</f>
        <v>#N/A</v>
      </c>
      <c r="D161" s="58" t="e">
        <f ca="true">+IF(AND(ISNUMBER(OFFSET('Water Data'!$C$5,0,10*ROW('Water Data'!C155))),'Data Summary'!BS161="Yes"),100-OFFSET('Water Data'!$C$5,0,10*ROW('Water Data'!C155)),NA())</f>
        <v>#N/A</v>
      </c>
      <c r="E161" s="58" t="e">
        <f ca="true">+IF(AND(ISNUMBER(OFFSET('Water Data'!$C$7,0,10*ROW('Water Data'!C155))),'Data Summary'!BT161="Yes"),OFFSET('Water Data'!$C$7,0,10*ROW('Water Data'!C155)),NA())</f>
        <v>#N/A</v>
      </c>
      <c r="F161" s="58" t="e">
        <f ca="true">+IF(AND(ISNUMBER(OFFSET('Water Data'!$C$10,0,10*ROW('Water Data'!C155))),'Data Summary'!BU161="Yes"),OFFSET('Water Data'!$C$10,0,10*ROW('Water Data'!C155)),NA())</f>
        <v>#N/A</v>
      </c>
      <c r="G161" s="58" t="e">
        <f ca="true">+IF(AND(ISNUMBER(OFFSET('Water Data'!$D$5,0,10*ROW('Water Data'!D155))),'Data Summary'!BV161="Yes"),100-OFFSET('Water Data'!$D$5,0,10*ROW('Water Data'!D155)),NA())</f>
        <v>#N/A</v>
      </c>
      <c r="H161" s="58" t="e">
        <f ca="true">+IF(AND(ISNUMBER(OFFSET('Water Data'!$D$7,0,10*ROW('Water Data'!D155))),'Data Summary'!BW161="Yes"),OFFSET('Water Data'!$D$7,0,10*ROW('Water Data'!D155)),NA())</f>
        <v>#N/A</v>
      </c>
      <c r="I161" s="58" t="e">
        <f ca="true">+IF(AND(ISNUMBER(OFFSET('Water Data'!$D$10,0,10*ROW('Water Data'!D155))),'Data Summary'!BX161="Yes"),OFFSET('Water Data'!$D$10,0,10*ROW('Water Data'!D155)),NA())</f>
        <v>#N/A</v>
      </c>
      <c r="J161" s="58" t="e">
        <f ca="true">+IF(AND(ISNUMBER(OFFSET('Water Data'!$E$5,0,10*ROW('Water Data'!E155))),'Data Summary'!BY161="Yes"),100-OFFSET('Water Data'!$E$5,0,10*ROW('Water Data'!E155)),NA())</f>
        <v>#N/A</v>
      </c>
      <c r="K161" s="58" t="e">
        <f ca="true">+IF(AND(ISNUMBER(OFFSET('Water Data'!$E$7,0,10*ROW('Water Data'!E155))),'Data Summary'!BZ161="Yes"),OFFSET('Water Data'!$E$7,0,10*ROW('Water Data'!E155)),NA())</f>
        <v>#N/A</v>
      </c>
      <c r="L161" s="58" t="e">
        <f ca="true">+IF(AND(ISNUMBER(OFFSET('Water Data'!$E$10,0,10*ROW('Water Data'!E155))),'Data Summary'!CA161="Yes"),OFFSET('Water Data'!$E$10,0,10*ROW('Water Data'!E155)),NA())</f>
        <v>#N/A</v>
      </c>
      <c r="M161" s="58" t="e">
        <f ca="true">+IF(AND(ISNUMBER(OFFSET('Water Data'!$F$5,0,10*ROW('Water Data'!F155))),'Data Summary'!CB161="Yes"),100-OFFSET('Water Data'!$F$5,0,10*ROW('Water Data'!F155)),NA())</f>
        <v>#N/A</v>
      </c>
      <c r="N161" s="58" t="e">
        <f ca="true">+IF(AND(ISNUMBER(OFFSET('Water Data'!$F$7,0,10*ROW('Water Data'!F155))),'Data Summary'!CC161="Yes"),OFFSET('Water Data'!$F$7,0,10*ROW('Water Data'!F155)),NA())</f>
        <v>#N/A</v>
      </c>
      <c r="O161" s="58" t="e">
        <f ca="true">+IF(AND(ISNUMBER(OFFSET('Water Data'!$F$10,0,10*ROW('Water Data'!F155))),'Data Summary'!CD161="Yes"),OFFSET('Water Data'!$F$10,0,10*ROW('Water Data'!F155)),NA())</f>
        <v>#N/A</v>
      </c>
      <c r="P161" s="58" t="e">
        <f ca="true">+IF(AND(ISNUMBER(OFFSET('Water Data'!$G$5,0,10*ROW('Water Data'!G155))),'Data Summary'!CE161="Yes"),100-OFFSET('Water Data'!$G$5,0,10*ROW('Water Data'!G155)),NA())</f>
        <v>#N/A</v>
      </c>
      <c r="Q161" s="58" t="e">
        <f ca="true">+IF(AND(ISNUMBER(OFFSET('Water Data'!$G$7,0,10*ROW('Water Data'!G155))),'Data Summary'!CF161="Yes"),OFFSET('Water Data'!$G$7,0,10*ROW('Water Data'!G155)),NA())</f>
        <v>#N/A</v>
      </c>
      <c r="R161" s="58" t="e">
        <f ca="true">+IF(AND(ISNUMBER(OFFSET('Water Data'!$G$10,0,10*ROW('Water Data'!G155))),'Data Summary'!CG161="Yes"),OFFSET('Water Data'!$G$10,0,10*ROW('Water Data'!G155)),NA())</f>
        <v>#N/A</v>
      </c>
      <c r="S161" s="58" t="e">
        <f ca="true">+IF(AND(ISNUMBER(OFFSET('Water Data'!$H$5,0,10*ROW('Water Data'!H155))),'Data Summary'!CH161="Yes"),100-OFFSET('Water Data'!$H$5,0,10*ROW('Water Data'!H155)),NA())</f>
        <v>#N/A</v>
      </c>
      <c r="T161" s="58" t="e">
        <f ca="true">+IF(AND(ISNUMBER(OFFSET('Water Data'!$H$7,0,10*ROW('Water Data'!H155))),'Data Summary'!CI161="Yes"),OFFSET('Water Data'!$H$7,0,10*ROW('Water Data'!H155)),NA())</f>
        <v>#N/A</v>
      </c>
      <c r="U161" s="58" t="e">
        <f ca="true">+IF(AND(ISNUMBER(OFFSET('Water Data'!$H$10,0,10*ROW('Water Data'!H155))),'Data Summary'!CJ161="Yes"),OFFSET('Water Data'!$H$10,0,10*ROW('Water Data'!H155)),NA())</f>
        <v>#N/A</v>
      </c>
      <c r="V161" s="104" t="e">
        <f ca="true">+IF(AND(ISNUMBER(OFFSET('Sanitation Data'!$C$5,0,10*ROW('Sanitation Data'!C155))),'Data Summary'!CK161="Yes"),100-OFFSET('Sanitation Data'!$C$5,0,10*ROW('Sanitation Data'!C155)),NA())</f>
        <v>#N/A</v>
      </c>
      <c r="W161" s="104" t="e">
        <f ca="true">+IF(AND(ISNUMBER(OFFSET('Sanitation Data'!$C$7,0,10*ROW('Sanitation Data'!C155))),'Data Summary'!CL161="Yes"),OFFSET('Sanitation Data'!$C$7,0,10*ROW('Sanitation Data'!C155)),NA())</f>
        <v>#N/A</v>
      </c>
      <c r="X161" s="104" t="e">
        <f ca="true">+IF(AND(ISNUMBER(OFFSET('Sanitation Data'!$C$11,0,10*ROW('Sanitation Data'!C155))),'Data Summary'!CM161="Yes"),OFFSET('Sanitation Data'!$C$11,0,10*ROW('Sanitation Data'!C155)),NA())</f>
        <v>#N/A</v>
      </c>
      <c r="Y161" s="104" t="e">
        <f ca="true">+IF(AND(ISNUMBER(OFFSET('Sanitation Data'!$C$12,0,10*ROW('Sanitation Data'!C155))),'Data Summary'!CN161="Yes"),OFFSET('Sanitation Data'!$C$12,0,10*ROW('Sanitation Data'!C155)),NA())</f>
        <v>#N/A</v>
      </c>
      <c r="Z161" s="104" t="e">
        <f ca="true">+IF(AND(ISNUMBER(OFFSET('Sanitation Data'!$C$13,0,10*ROW('Sanitation Data'!C155))),'Data Summary'!CO161="Yes"),OFFSET('Sanitation Data'!$C$13,0,10*ROW('Sanitation Data'!C155)),NA())</f>
        <v>#N/A</v>
      </c>
      <c r="AA161" s="104" t="e">
        <f ca="true">+IF(AND(ISNUMBER(OFFSET('Sanitation Data'!$D$5,0,10*ROW('Sanitation Data'!D155))),'Data Summary'!CP161="Yes"),100-OFFSET('Sanitation Data'!$D$5,0,10*ROW('Sanitation Data'!D155)),NA())</f>
        <v>#N/A</v>
      </c>
      <c r="AB161" s="104" t="e">
        <f ca="true">+IF(AND(ISNUMBER(OFFSET('Sanitation Data'!$D$7,0,10*ROW('Sanitation Data'!D155))),'Data Summary'!CQ161="Yes"),OFFSET('Sanitation Data'!$D$7,0,10*ROW('Sanitation Data'!D155)),NA())</f>
        <v>#N/A</v>
      </c>
      <c r="AC161" s="104" t="e">
        <f ca="true">+IF(AND(ISNUMBER(OFFSET('Sanitation Data'!$D$11,0,10*ROW('Sanitation Data'!D155))),'Data Summary'!CR161="Yes"),OFFSET('Sanitation Data'!$D$11,0,10*ROW('Sanitation Data'!D155)),NA())</f>
        <v>#N/A</v>
      </c>
      <c r="AD161" s="104" t="e">
        <f ca="true">+IF(AND(ISNUMBER(OFFSET('Sanitation Data'!$D$12,0,10*ROW('Sanitation Data'!D155))),'Data Summary'!CS161="Yes"),OFFSET('Sanitation Data'!$D$12,0,10*ROW('Sanitation Data'!D155)),NA())</f>
        <v>#N/A</v>
      </c>
      <c r="AE161" s="104" t="e">
        <f ca="true">+IF(AND(ISNUMBER(OFFSET('Sanitation Data'!$D$13,0,10*ROW('Sanitation Data'!D155))),'Data Summary'!CT161="Yes"),OFFSET('Sanitation Data'!$D$13,0,10*ROW('Sanitation Data'!D155)),NA())</f>
        <v>#N/A</v>
      </c>
      <c r="AF161" s="104" t="e">
        <f ca="true">+IF(AND(ISNUMBER(OFFSET('Sanitation Data'!$E$5,0,10*ROW('Sanitation Data'!E155))),'Data Summary'!CU161="Yes"),100-OFFSET('Sanitation Data'!$E$5,0,10*ROW('Sanitation Data'!E155)),NA())</f>
        <v>#N/A</v>
      </c>
      <c r="AG161" s="104" t="e">
        <f ca="true">+IF(AND(ISNUMBER(OFFSET('Sanitation Data'!$E$7,0,10*ROW('Sanitation Data'!E155))),'Data Summary'!CV161="Yes"),OFFSET('Sanitation Data'!$E$7,0,10*ROW('Sanitation Data'!E155)),NA())</f>
        <v>#N/A</v>
      </c>
      <c r="AH161" s="104" t="e">
        <f ca="true">+IF(AND(ISNUMBER(OFFSET('Sanitation Data'!$E$11,0,10*ROW('Sanitation Data'!E155))),'Data Summary'!CW161="Yes"),OFFSET('Sanitation Data'!$E$11,0,10*ROW('Sanitation Data'!E155)),NA())</f>
        <v>#N/A</v>
      </c>
      <c r="AI161" s="104" t="e">
        <f ca="true">+IF(AND(ISNUMBER(OFFSET('Sanitation Data'!$E$12,0,10*ROW('Sanitation Data'!E155))),'Data Summary'!CX161="Yes"),OFFSET('Sanitation Data'!$E$12,0,10*ROW('Sanitation Data'!E155)),NA())</f>
        <v>#N/A</v>
      </c>
      <c r="AJ161" s="104" t="e">
        <f ca="true">+IF(AND(ISNUMBER(OFFSET('Sanitation Data'!$E$13,0,10*ROW('Sanitation Data'!E155))),'Data Summary'!CY161="Yes"),OFFSET('Sanitation Data'!$E$13,0,10*ROW('Sanitation Data'!E155)),NA())</f>
        <v>#N/A</v>
      </c>
      <c r="AK161" s="104" t="e">
        <f ca="true">+IF(AND(ISNUMBER(OFFSET('Sanitation Data'!$F$5,0,10*ROW('Sanitation Data'!F155))),'Data Summary'!CZ161="Yes"),100-OFFSET('Sanitation Data'!$F$5,0,10*ROW('Sanitation Data'!F155)),NA())</f>
        <v>#N/A</v>
      </c>
      <c r="AL161" s="104" t="e">
        <f ca="true">+IF(AND(ISNUMBER(OFFSET('Sanitation Data'!$F$7,0,10*ROW('Sanitation Data'!F155))),'Data Summary'!DA161="Yes"),OFFSET('Sanitation Data'!$F$7,0,10*ROW('Sanitation Data'!F155)),NA())</f>
        <v>#N/A</v>
      </c>
      <c r="AM161" s="104" t="e">
        <f ca="true">+IF(AND(ISNUMBER(OFFSET('Sanitation Data'!$F$11,0,10*ROW('Sanitation Data'!F155))),'Data Summary'!DB161="Yes"),OFFSET('Sanitation Data'!$F$11,0,10*ROW('Sanitation Data'!F155)),NA())</f>
        <v>#N/A</v>
      </c>
      <c r="AN161" s="104" t="e">
        <f ca="true">+IF(AND(ISNUMBER(OFFSET('Sanitation Data'!$F$12,0,10*ROW('Sanitation Data'!F155))),'Data Summary'!DC161="Yes"),OFFSET('Sanitation Data'!$F$12,0,10*ROW('Sanitation Data'!F155)),NA())</f>
        <v>#N/A</v>
      </c>
      <c r="AO161" s="104" t="e">
        <f ca="true">+IF(AND(ISNUMBER(OFFSET('Sanitation Data'!$F$13,0,10*ROW('Sanitation Data'!F155))),'Data Summary'!DD161="Yes"),OFFSET('Sanitation Data'!$F$13,0,10*ROW('Sanitation Data'!F155)),NA())</f>
        <v>#N/A</v>
      </c>
      <c r="AP161" s="104" t="e">
        <f ca="true">+IF(AND(ISNUMBER(OFFSET('Sanitation Data'!$G$5,0,10*ROW('Sanitation Data'!G155))),'Data Summary'!DE161="Yes"),100-OFFSET('Sanitation Data'!$G$5,0,10*ROW('Sanitation Data'!G155)),NA())</f>
        <v>#N/A</v>
      </c>
      <c r="AQ161" s="104" t="e">
        <f ca="true">+IF(AND(ISNUMBER(OFFSET('Sanitation Data'!$G$7,0,10*ROW('Sanitation Data'!G155))),'Data Summary'!DF161="Yes"),OFFSET('Sanitation Data'!$G$7,0,10*ROW('Sanitation Data'!G155)),NA())</f>
        <v>#N/A</v>
      </c>
      <c r="AR161" s="104" t="e">
        <f ca="true">+IF(AND(ISNUMBER(OFFSET('Sanitation Data'!$G$11,0,10*ROW('Sanitation Data'!G155))),'Data Summary'!DG161="Yes"),OFFSET('Sanitation Data'!$G$11,0,10*ROW('Sanitation Data'!G155)),NA())</f>
        <v>#N/A</v>
      </c>
      <c r="AS161" s="104" t="e">
        <f ca="true">+IF(AND(ISNUMBER(OFFSET('Sanitation Data'!$G$12,0,10*ROW('Sanitation Data'!G155))),'Data Summary'!DH161="Yes"),OFFSET('Sanitation Data'!$G$12,0,10*ROW('Sanitation Data'!G155)),NA())</f>
        <v>#N/A</v>
      </c>
      <c r="AT161" s="104" t="e">
        <f ca="true">+IF(AND(ISNUMBER(OFFSET('Sanitation Data'!$G$13,0,10*ROW('Sanitation Data'!G155))),'Data Summary'!DI161="Yes"),OFFSET('Sanitation Data'!$G$13,0,10*ROW('Sanitation Data'!G155)),NA())</f>
        <v>#N/A</v>
      </c>
      <c r="AU161" s="104" t="e">
        <f ca="true">+IF(AND(ISNUMBER(OFFSET('Sanitation Data'!$H$5,0,10*ROW('Sanitation Data'!H155))),'Data Summary'!DJ161="Yes"),100-OFFSET('Sanitation Data'!$H$5,0,10*ROW('Sanitation Data'!H155)),NA())</f>
        <v>#N/A</v>
      </c>
      <c r="AV161" s="104" t="e">
        <f ca="true">+IF(AND(ISNUMBER(OFFSET('Sanitation Data'!$H$7,0,10*ROW('Sanitation Data'!H155))),'Data Summary'!DK161="Yes"),OFFSET('Sanitation Data'!$H$7,0,10*ROW('Sanitation Data'!H155)),NA())</f>
        <v>#N/A</v>
      </c>
      <c r="AW161" s="104" t="e">
        <f ca="true">+IF(AND(ISNUMBER(OFFSET('Sanitation Data'!$H$11,0,10*ROW('Sanitation Data'!H155))),'Data Summary'!DL161="Yes"),OFFSET('Sanitation Data'!$H$11,0,10*ROW('Sanitation Data'!H155)),NA())</f>
        <v>#N/A</v>
      </c>
      <c r="AX161" s="104" t="e">
        <f ca="true">+IF(AND(ISNUMBER(OFFSET('Sanitation Data'!$H$12,0,10*ROW('Sanitation Data'!H155))),'Data Summary'!DM161="Yes"),OFFSET('Sanitation Data'!$H$12,0,10*ROW('Sanitation Data'!H155)),NA())</f>
        <v>#N/A</v>
      </c>
      <c r="AY161" s="104" t="e">
        <f ca="true">+IF(AND(ISNUMBER(OFFSET('Sanitation Data'!$H$13,0,10*ROW('Sanitation Data'!H155))),'Data Summary'!DN161="Yes"),OFFSET('Sanitation Data'!$H$13,0,10*ROW('Sanitation Data'!H155)),NA())</f>
        <v>#N/A</v>
      </c>
      <c r="AZ161" s="109" t="e">
        <f ca="true">+IF(AND(ISNUMBER(OFFSET('Hygiene Data'!$C$6,0,10*ROW('Hygiene Data'!C155))),'Data Summary'!DO161="Yes"),OFFSET('Hygiene Data'!$C$6,0,10*ROW('Hygiene Data'!C155)),NA())</f>
        <v>#N/A</v>
      </c>
      <c r="BA161" s="109" t="e">
        <f ca="true">+IF(AND(ISNUMBER(OFFSET('Hygiene Data'!$C$8,0,10*ROW('Hygiene Data'!C155))),'Data Summary'!DP161="Yes"),OFFSET('Hygiene Data'!$C$8,0,10*ROW('Hygiene Data'!C155)),NA())</f>
        <v>#N/A</v>
      </c>
      <c r="BB161" s="109" t="e">
        <f ca="true">+IF(AND(ISNUMBER(OFFSET('Hygiene Data'!$C$10,0,10*ROW('Hygiene Data'!C155))),'Data Summary'!DQ161="Yes"),OFFSET('Hygiene Data'!$C$10,0,10*ROW('Hygiene Data'!C155)),NA())</f>
        <v>#N/A</v>
      </c>
      <c r="BC161" s="109" t="e">
        <f ca="true">+IF(AND(ISNUMBER(OFFSET('Hygiene Data'!$D$6,0,10*ROW('Hygiene Data'!D155))),'Data Summary'!DR161="Yes"),OFFSET('Hygiene Data'!$D$6,0,10*ROW('Hygiene Data'!D155)),NA())</f>
        <v>#N/A</v>
      </c>
      <c r="BD161" s="109" t="e">
        <f ca="true">+IF(AND(ISNUMBER(OFFSET('Hygiene Data'!$D$8,0,10*ROW('Hygiene Data'!D155))),'Data Summary'!DS161="Yes"),OFFSET('Hygiene Data'!$D$8,0,10*ROW('Hygiene Data'!D155)),NA())</f>
        <v>#N/A</v>
      </c>
      <c r="BE161" s="109" t="e">
        <f ca="true">+IF(AND(ISNUMBER(OFFSET('Hygiene Data'!$D$10,0,10*ROW('Hygiene Data'!D155))),'Data Summary'!DT161="Yes"),OFFSET('Hygiene Data'!$D$10,0,10*ROW('Hygiene Data'!D155)),NA())</f>
        <v>#N/A</v>
      </c>
      <c r="BF161" s="109" t="e">
        <f ca="true">+IF(AND(ISNUMBER(OFFSET('Hygiene Data'!$E$6,0,10*ROW('Hygiene Data'!E155))),'Data Summary'!DU161="Yes"),OFFSET('Hygiene Data'!$E$6,0,10*ROW('Hygiene Data'!E155)),NA())</f>
        <v>#N/A</v>
      </c>
      <c r="BG161" s="109" t="e">
        <f ca="true">+IF(AND(ISNUMBER(OFFSET('Hygiene Data'!$E$8,0,10*ROW('Hygiene Data'!E155))),'Data Summary'!DV161="Yes"),OFFSET('Hygiene Data'!$E$8,0,10*ROW('Hygiene Data'!E155)),NA())</f>
        <v>#N/A</v>
      </c>
      <c r="BH161" s="109" t="e">
        <f ca="true">+IF(AND(ISNUMBER(OFFSET('Hygiene Data'!$E$10,0,10*ROW('Hygiene Data'!E155))),'Data Summary'!DW161="Yes"),OFFSET('Hygiene Data'!$E$10,0,10*ROW('Hygiene Data'!E155)),NA())</f>
        <v>#N/A</v>
      </c>
      <c r="BI161" s="109" t="e">
        <f ca="true">+IF(AND(ISNUMBER(OFFSET('Hygiene Data'!$F$6,0,10*ROW('Hygiene Data'!F155))),'Data Summary'!DX161="Yes"),OFFSET('Hygiene Data'!$F$6,0,10*ROW('Hygiene Data'!F155)),NA())</f>
        <v>#N/A</v>
      </c>
      <c r="BJ161" s="109" t="e">
        <f ca="true">+IF(AND(ISNUMBER(OFFSET('Hygiene Data'!$F$8,0,10*ROW('Hygiene Data'!F155))),'Data Summary'!DY161="Yes"),OFFSET('Hygiene Data'!$F$8,0,10*ROW('Hygiene Data'!F155)),NA())</f>
        <v>#N/A</v>
      </c>
      <c r="BK161" s="109" t="e">
        <f ca="true">+IF(AND(ISNUMBER(OFFSET('Hygiene Data'!$F$10,0,10*ROW('Hygiene Data'!F155))),'Data Summary'!DZ161="Yes"),OFFSET('Hygiene Data'!$F$10,0,10*ROW('Hygiene Data'!F155)),NA())</f>
        <v>#N/A</v>
      </c>
      <c r="BL161" s="109" t="e">
        <f ca="true">+IF(AND(ISNUMBER(OFFSET('Hygiene Data'!$G$6,0,10*ROW('Hygiene Data'!G155))),'Data Summary'!EA161="Yes"),OFFSET('Hygiene Data'!$G$6,0,10*ROW('Hygiene Data'!G155)),NA())</f>
        <v>#N/A</v>
      </c>
      <c r="BM161" s="109" t="e">
        <f ca="true">+IF(AND(ISNUMBER(OFFSET('Hygiene Data'!$G$8,0,10*ROW('Hygiene Data'!G155))),'Data Summary'!EB161="Yes"),OFFSET('Hygiene Data'!$G$8,0,10*ROW('Hygiene Data'!G155)),NA())</f>
        <v>#N/A</v>
      </c>
      <c r="BN161" s="109" t="e">
        <f ca="true">+IF(AND(ISNUMBER(OFFSET('Hygiene Data'!$G$10,0,10*ROW('Hygiene Data'!G155))),'Data Summary'!EC161="Yes"),OFFSET('Hygiene Data'!$G$10,0,10*ROW('Hygiene Data'!G155)),NA())</f>
        <v>#N/A</v>
      </c>
      <c r="BO161" s="109" t="e">
        <f ca="true">+IF(AND(ISNUMBER(OFFSET('Hygiene Data'!$H$6,0,10*ROW('Hygiene Data'!H155))),'Data Summary'!ED161="Yes"),OFFSET('Hygiene Data'!$H$6,0,10*ROW('Hygiene Data'!H155)),NA())</f>
        <v>#N/A</v>
      </c>
      <c r="BP161" s="109" t="e">
        <f ca="true">+IF(AND(ISNUMBER(OFFSET('Hygiene Data'!$H$8,0,10*ROW('Hygiene Data'!H155))),'Data Summary'!EE161="Yes"),OFFSET('Hygiene Data'!$H$8,0,10*ROW('Hygiene Data'!H155)),NA())</f>
        <v>#N/A</v>
      </c>
      <c r="BQ161" s="109" t="e">
        <f ca="true">+IF(AND(ISNUMBER(OFFSET('Hygiene Data'!$H$10,0,10*ROW('Hygiene Data'!H155))),'Data Summary'!EF161="Yes"),OFFSET('Hygiene Data'!$H$10,0,10*ROW('Hygiene Data'!H155)),NA())</f>
        <v>#N/A</v>
      </c>
    </row>
    <row r="162" x14ac:dyDescent="0.2">
      <c r="A162" s="57" t="e">
        <f ca="true">+IF(OFFSET('Water Data'!$B$1,0,10*ROW('Water Data'!B156))="",NA(),OFFSET('Water Data'!$B$1,0,10*ROW('Water Data'!B156)))</f>
        <v>#N/A</v>
      </c>
      <c r="B162" s="57" t="e">
        <f ca="true">+IF(OFFSET('Water Data'!$A$3,0,10*ROW('Water Data'!A159))="",NA(),OFFSET('Water Data'!$A$3,0,10*ROW('Water Data'!A159)))</f>
        <v>#N/A</v>
      </c>
      <c r="C162" s="57" t="e">
        <f ca="true">+IF(OFFSET('Water Data'!$C$3,0,10*ROW('Water Data'!C159))="",NA(),OFFSET('Water Data'!$C$3,0,10*ROW('Water Data'!C159)))</f>
        <v>#N/A</v>
      </c>
      <c r="D162" s="58" t="e">
        <f ca="true">+IF(AND(ISNUMBER(OFFSET('Water Data'!$C$5,0,10*ROW('Water Data'!C156))),'Data Summary'!BS162="Yes"),100-OFFSET('Water Data'!$C$5,0,10*ROW('Water Data'!C156)),NA())</f>
        <v>#N/A</v>
      </c>
      <c r="E162" s="58" t="e">
        <f ca="true">+IF(AND(ISNUMBER(OFFSET('Water Data'!$C$7,0,10*ROW('Water Data'!C156))),'Data Summary'!BT162="Yes"),OFFSET('Water Data'!$C$7,0,10*ROW('Water Data'!C156)),NA())</f>
        <v>#N/A</v>
      </c>
      <c r="F162" s="58" t="e">
        <f ca="true">+IF(AND(ISNUMBER(OFFSET('Water Data'!$C$10,0,10*ROW('Water Data'!C156))),'Data Summary'!BU162="Yes"),OFFSET('Water Data'!$C$10,0,10*ROW('Water Data'!C156)),NA())</f>
        <v>#N/A</v>
      </c>
      <c r="G162" s="58" t="e">
        <f ca="true">+IF(AND(ISNUMBER(OFFSET('Water Data'!$D$5,0,10*ROW('Water Data'!D156))),'Data Summary'!BV162="Yes"),100-OFFSET('Water Data'!$D$5,0,10*ROW('Water Data'!D156)),NA())</f>
        <v>#N/A</v>
      </c>
      <c r="H162" s="58" t="e">
        <f ca="true">+IF(AND(ISNUMBER(OFFSET('Water Data'!$D$7,0,10*ROW('Water Data'!D156))),'Data Summary'!BW162="Yes"),OFFSET('Water Data'!$D$7,0,10*ROW('Water Data'!D156)),NA())</f>
        <v>#N/A</v>
      </c>
      <c r="I162" s="58" t="e">
        <f ca="true">+IF(AND(ISNUMBER(OFFSET('Water Data'!$D$10,0,10*ROW('Water Data'!D156))),'Data Summary'!BX162="Yes"),OFFSET('Water Data'!$D$10,0,10*ROW('Water Data'!D156)),NA())</f>
        <v>#N/A</v>
      </c>
      <c r="J162" s="58" t="e">
        <f ca="true">+IF(AND(ISNUMBER(OFFSET('Water Data'!$E$5,0,10*ROW('Water Data'!E156))),'Data Summary'!BY162="Yes"),100-OFFSET('Water Data'!$E$5,0,10*ROW('Water Data'!E156)),NA())</f>
        <v>#N/A</v>
      </c>
      <c r="K162" s="58" t="e">
        <f ca="true">+IF(AND(ISNUMBER(OFFSET('Water Data'!$E$7,0,10*ROW('Water Data'!E156))),'Data Summary'!BZ162="Yes"),OFFSET('Water Data'!$E$7,0,10*ROW('Water Data'!E156)),NA())</f>
        <v>#N/A</v>
      </c>
      <c r="L162" s="58" t="e">
        <f ca="true">+IF(AND(ISNUMBER(OFFSET('Water Data'!$E$10,0,10*ROW('Water Data'!E156))),'Data Summary'!CA162="Yes"),OFFSET('Water Data'!$E$10,0,10*ROW('Water Data'!E156)),NA())</f>
        <v>#N/A</v>
      </c>
      <c r="M162" s="58" t="e">
        <f ca="true">+IF(AND(ISNUMBER(OFFSET('Water Data'!$F$5,0,10*ROW('Water Data'!F156))),'Data Summary'!CB162="Yes"),100-OFFSET('Water Data'!$F$5,0,10*ROW('Water Data'!F156)),NA())</f>
        <v>#N/A</v>
      </c>
      <c r="N162" s="58" t="e">
        <f ca="true">+IF(AND(ISNUMBER(OFFSET('Water Data'!$F$7,0,10*ROW('Water Data'!F156))),'Data Summary'!CC162="Yes"),OFFSET('Water Data'!$F$7,0,10*ROW('Water Data'!F156)),NA())</f>
        <v>#N/A</v>
      </c>
      <c r="O162" s="58" t="e">
        <f ca="true">+IF(AND(ISNUMBER(OFFSET('Water Data'!$F$10,0,10*ROW('Water Data'!F156))),'Data Summary'!CD162="Yes"),OFFSET('Water Data'!$F$10,0,10*ROW('Water Data'!F156)),NA())</f>
        <v>#N/A</v>
      </c>
      <c r="P162" s="58" t="e">
        <f ca="true">+IF(AND(ISNUMBER(OFFSET('Water Data'!$G$5,0,10*ROW('Water Data'!G156))),'Data Summary'!CE162="Yes"),100-OFFSET('Water Data'!$G$5,0,10*ROW('Water Data'!G156)),NA())</f>
        <v>#N/A</v>
      </c>
      <c r="Q162" s="58" t="e">
        <f ca="true">+IF(AND(ISNUMBER(OFFSET('Water Data'!$G$7,0,10*ROW('Water Data'!G156))),'Data Summary'!CF162="Yes"),OFFSET('Water Data'!$G$7,0,10*ROW('Water Data'!G156)),NA())</f>
        <v>#N/A</v>
      </c>
      <c r="R162" s="58" t="e">
        <f ca="true">+IF(AND(ISNUMBER(OFFSET('Water Data'!$G$10,0,10*ROW('Water Data'!G156))),'Data Summary'!CG162="Yes"),OFFSET('Water Data'!$G$10,0,10*ROW('Water Data'!G156)),NA())</f>
        <v>#N/A</v>
      </c>
      <c r="S162" s="58" t="e">
        <f ca="true">+IF(AND(ISNUMBER(OFFSET('Water Data'!$H$5,0,10*ROW('Water Data'!H156))),'Data Summary'!CH162="Yes"),100-OFFSET('Water Data'!$H$5,0,10*ROW('Water Data'!H156)),NA())</f>
        <v>#N/A</v>
      </c>
      <c r="T162" s="58" t="e">
        <f ca="true">+IF(AND(ISNUMBER(OFFSET('Water Data'!$H$7,0,10*ROW('Water Data'!H156))),'Data Summary'!CI162="Yes"),OFFSET('Water Data'!$H$7,0,10*ROW('Water Data'!H156)),NA())</f>
        <v>#N/A</v>
      </c>
      <c r="U162" s="58" t="e">
        <f ca="true">+IF(AND(ISNUMBER(OFFSET('Water Data'!$H$10,0,10*ROW('Water Data'!H156))),'Data Summary'!CJ162="Yes"),OFFSET('Water Data'!$H$10,0,10*ROW('Water Data'!H156)),NA())</f>
        <v>#N/A</v>
      </c>
      <c r="V162" s="104" t="e">
        <f ca="true">+IF(AND(ISNUMBER(OFFSET('Sanitation Data'!$C$5,0,10*ROW('Sanitation Data'!C156))),'Data Summary'!CK162="Yes"),100-OFFSET('Sanitation Data'!$C$5,0,10*ROW('Sanitation Data'!C156)),NA())</f>
        <v>#N/A</v>
      </c>
      <c r="W162" s="104" t="e">
        <f ca="true">+IF(AND(ISNUMBER(OFFSET('Sanitation Data'!$C$7,0,10*ROW('Sanitation Data'!C156))),'Data Summary'!CL162="Yes"),OFFSET('Sanitation Data'!$C$7,0,10*ROW('Sanitation Data'!C156)),NA())</f>
        <v>#N/A</v>
      </c>
      <c r="X162" s="104" t="e">
        <f ca="true">+IF(AND(ISNUMBER(OFFSET('Sanitation Data'!$C$11,0,10*ROW('Sanitation Data'!C156))),'Data Summary'!CM162="Yes"),OFFSET('Sanitation Data'!$C$11,0,10*ROW('Sanitation Data'!C156)),NA())</f>
        <v>#N/A</v>
      </c>
      <c r="Y162" s="104" t="e">
        <f ca="true">+IF(AND(ISNUMBER(OFFSET('Sanitation Data'!$C$12,0,10*ROW('Sanitation Data'!C156))),'Data Summary'!CN162="Yes"),OFFSET('Sanitation Data'!$C$12,0,10*ROW('Sanitation Data'!C156)),NA())</f>
        <v>#N/A</v>
      </c>
      <c r="Z162" s="104" t="e">
        <f ca="true">+IF(AND(ISNUMBER(OFFSET('Sanitation Data'!$C$13,0,10*ROW('Sanitation Data'!C156))),'Data Summary'!CO162="Yes"),OFFSET('Sanitation Data'!$C$13,0,10*ROW('Sanitation Data'!C156)),NA())</f>
        <v>#N/A</v>
      </c>
      <c r="AA162" s="104" t="e">
        <f ca="true">+IF(AND(ISNUMBER(OFFSET('Sanitation Data'!$D$5,0,10*ROW('Sanitation Data'!D156))),'Data Summary'!CP162="Yes"),100-OFFSET('Sanitation Data'!$D$5,0,10*ROW('Sanitation Data'!D156)),NA())</f>
        <v>#N/A</v>
      </c>
      <c r="AB162" s="104" t="e">
        <f ca="true">+IF(AND(ISNUMBER(OFFSET('Sanitation Data'!$D$7,0,10*ROW('Sanitation Data'!D156))),'Data Summary'!CQ162="Yes"),OFFSET('Sanitation Data'!$D$7,0,10*ROW('Sanitation Data'!D156)),NA())</f>
        <v>#N/A</v>
      </c>
      <c r="AC162" s="104" t="e">
        <f ca="true">+IF(AND(ISNUMBER(OFFSET('Sanitation Data'!$D$11,0,10*ROW('Sanitation Data'!D156))),'Data Summary'!CR162="Yes"),OFFSET('Sanitation Data'!$D$11,0,10*ROW('Sanitation Data'!D156)),NA())</f>
        <v>#N/A</v>
      </c>
      <c r="AD162" s="104" t="e">
        <f ca="true">+IF(AND(ISNUMBER(OFFSET('Sanitation Data'!$D$12,0,10*ROW('Sanitation Data'!D156))),'Data Summary'!CS162="Yes"),OFFSET('Sanitation Data'!$D$12,0,10*ROW('Sanitation Data'!D156)),NA())</f>
        <v>#N/A</v>
      </c>
      <c r="AE162" s="104" t="e">
        <f ca="true">+IF(AND(ISNUMBER(OFFSET('Sanitation Data'!$D$13,0,10*ROW('Sanitation Data'!D156))),'Data Summary'!CT162="Yes"),OFFSET('Sanitation Data'!$D$13,0,10*ROW('Sanitation Data'!D156)),NA())</f>
        <v>#N/A</v>
      </c>
      <c r="AF162" s="104" t="e">
        <f ca="true">+IF(AND(ISNUMBER(OFFSET('Sanitation Data'!$E$5,0,10*ROW('Sanitation Data'!E156))),'Data Summary'!CU162="Yes"),100-OFFSET('Sanitation Data'!$E$5,0,10*ROW('Sanitation Data'!E156)),NA())</f>
        <v>#N/A</v>
      </c>
      <c r="AG162" s="104" t="e">
        <f ca="true">+IF(AND(ISNUMBER(OFFSET('Sanitation Data'!$E$7,0,10*ROW('Sanitation Data'!E156))),'Data Summary'!CV162="Yes"),OFFSET('Sanitation Data'!$E$7,0,10*ROW('Sanitation Data'!E156)),NA())</f>
        <v>#N/A</v>
      </c>
      <c r="AH162" s="104" t="e">
        <f ca="true">+IF(AND(ISNUMBER(OFFSET('Sanitation Data'!$E$11,0,10*ROW('Sanitation Data'!E156))),'Data Summary'!CW162="Yes"),OFFSET('Sanitation Data'!$E$11,0,10*ROW('Sanitation Data'!E156)),NA())</f>
        <v>#N/A</v>
      </c>
      <c r="AI162" s="104" t="e">
        <f ca="true">+IF(AND(ISNUMBER(OFFSET('Sanitation Data'!$E$12,0,10*ROW('Sanitation Data'!E156))),'Data Summary'!CX162="Yes"),OFFSET('Sanitation Data'!$E$12,0,10*ROW('Sanitation Data'!E156)),NA())</f>
        <v>#N/A</v>
      </c>
      <c r="AJ162" s="104" t="e">
        <f ca="true">+IF(AND(ISNUMBER(OFFSET('Sanitation Data'!$E$13,0,10*ROW('Sanitation Data'!E156))),'Data Summary'!CY162="Yes"),OFFSET('Sanitation Data'!$E$13,0,10*ROW('Sanitation Data'!E156)),NA())</f>
        <v>#N/A</v>
      </c>
      <c r="AK162" s="104" t="e">
        <f ca="true">+IF(AND(ISNUMBER(OFFSET('Sanitation Data'!$F$5,0,10*ROW('Sanitation Data'!F156))),'Data Summary'!CZ162="Yes"),100-OFFSET('Sanitation Data'!$F$5,0,10*ROW('Sanitation Data'!F156)),NA())</f>
        <v>#N/A</v>
      </c>
      <c r="AL162" s="104" t="e">
        <f ca="true">+IF(AND(ISNUMBER(OFFSET('Sanitation Data'!$F$7,0,10*ROW('Sanitation Data'!F156))),'Data Summary'!DA162="Yes"),OFFSET('Sanitation Data'!$F$7,0,10*ROW('Sanitation Data'!F156)),NA())</f>
        <v>#N/A</v>
      </c>
      <c r="AM162" s="104" t="e">
        <f ca="true">+IF(AND(ISNUMBER(OFFSET('Sanitation Data'!$F$11,0,10*ROW('Sanitation Data'!F156))),'Data Summary'!DB162="Yes"),OFFSET('Sanitation Data'!$F$11,0,10*ROW('Sanitation Data'!F156)),NA())</f>
        <v>#N/A</v>
      </c>
      <c r="AN162" s="104" t="e">
        <f ca="true">+IF(AND(ISNUMBER(OFFSET('Sanitation Data'!$F$12,0,10*ROW('Sanitation Data'!F156))),'Data Summary'!DC162="Yes"),OFFSET('Sanitation Data'!$F$12,0,10*ROW('Sanitation Data'!F156)),NA())</f>
        <v>#N/A</v>
      </c>
      <c r="AO162" s="104" t="e">
        <f ca="true">+IF(AND(ISNUMBER(OFFSET('Sanitation Data'!$F$13,0,10*ROW('Sanitation Data'!F156))),'Data Summary'!DD162="Yes"),OFFSET('Sanitation Data'!$F$13,0,10*ROW('Sanitation Data'!F156)),NA())</f>
        <v>#N/A</v>
      </c>
      <c r="AP162" s="104" t="e">
        <f ca="true">+IF(AND(ISNUMBER(OFFSET('Sanitation Data'!$G$5,0,10*ROW('Sanitation Data'!G156))),'Data Summary'!DE162="Yes"),100-OFFSET('Sanitation Data'!$G$5,0,10*ROW('Sanitation Data'!G156)),NA())</f>
        <v>#N/A</v>
      </c>
      <c r="AQ162" s="104" t="e">
        <f ca="true">+IF(AND(ISNUMBER(OFFSET('Sanitation Data'!$G$7,0,10*ROW('Sanitation Data'!G156))),'Data Summary'!DF162="Yes"),OFFSET('Sanitation Data'!$G$7,0,10*ROW('Sanitation Data'!G156)),NA())</f>
        <v>#N/A</v>
      </c>
      <c r="AR162" s="104" t="e">
        <f ca="true">+IF(AND(ISNUMBER(OFFSET('Sanitation Data'!$G$11,0,10*ROW('Sanitation Data'!G156))),'Data Summary'!DG162="Yes"),OFFSET('Sanitation Data'!$G$11,0,10*ROW('Sanitation Data'!G156)),NA())</f>
        <v>#N/A</v>
      </c>
      <c r="AS162" s="104" t="e">
        <f ca="true">+IF(AND(ISNUMBER(OFFSET('Sanitation Data'!$G$12,0,10*ROW('Sanitation Data'!G156))),'Data Summary'!DH162="Yes"),OFFSET('Sanitation Data'!$G$12,0,10*ROW('Sanitation Data'!G156)),NA())</f>
        <v>#N/A</v>
      </c>
      <c r="AT162" s="104" t="e">
        <f ca="true">+IF(AND(ISNUMBER(OFFSET('Sanitation Data'!$G$13,0,10*ROW('Sanitation Data'!G156))),'Data Summary'!DI162="Yes"),OFFSET('Sanitation Data'!$G$13,0,10*ROW('Sanitation Data'!G156)),NA())</f>
        <v>#N/A</v>
      </c>
      <c r="AU162" s="104" t="e">
        <f ca="true">+IF(AND(ISNUMBER(OFFSET('Sanitation Data'!$H$5,0,10*ROW('Sanitation Data'!H156))),'Data Summary'!DJ162="Yes"),100-OFFSET('Sanitation Data'!$H$5,0,10*ROW('Sanitation Data'!H156)),NA())</f>
        <v>#N/A</v>
      </c>
      <c r="AV162" s="104" t="e">
        <f ca="true">+IF(AND(ISNUMBER(OFFSET('Sanitation Data'!$H$7,0,10*ROW('Sanitation Data'!H156))),'Data Summary'!DK162="Yes"),OFFSET('Sanitation Data'!$H$7,0,10*ROW('Sanitation Data'!H156)),NA())</f>
        <v>#N/A</v>
      </c>
      <c r="AW162" s="104" t="e">
        <f ca="true">+IF(AND(ISNUMBER(OFFSET('Sanitation Data'!$H$11,0,10*ROW('Sanitation Data'!H156))),'Data Summary'!DL162="Yes"),OFFSET('Sanitation Data'!$H$11,0,10*ROW('Sanitation Data'!H156)),NA())</f>
        <v>#N/A</v>
      </c>
      <c r="AX162" s="104" t="e">
        <f ca="true">+IF(AND(ISNUMBER(OFFSET('Sanitation Data'!$H$12,0,10*ROW('Sanitation Data'!H156))),'Data Summary'!DM162="Yes"),OFFSET('Sanitation Data'!$H$12,0,10*ROW('Sanitation Data'!H156)),NA())</f>
        <v>#N/A</v>
      </c>
      <c r="AY162" s="104" t="e">
        <f ca="true">+IF(AND(ISNUMBER(OFFSET('Sanitation Data'!$H$13,0,10*ROW('Sanitation Data'!H156))),'Data Summary'!DN162="Yes"),OFFSET('Sanitation Data'!$H$13,0,10*ROW('Sanitation Data'!H156)),NA())</f>
        <v>#N/A</v>
      </c>
      <c r="AZ162" s="109" t="e">
        <f ca="true">+IF(AND(ISNUMBER(OFFSET('Hygiene Data'!$C$6,0,10*ROW('Hygiene Data'!C156))),'Data Summary'!DO162="Yes"),OFFSET('Hygiene Data'!$C$6,0,10*ROW('Hygiene Data'!C156)),NA())</f>
        <v>#N/A</v>
      </c>
      <c r="BA162" s="109" t="e">
        <f ca="true">+IF(AND(ISNUMBER(OFFSET('Hygiene Data'!$C$8,0,10*ROW('Hygiene Data'!C156))),'Data Summary'!DP162="Yes"),OFFSET('Hygiene Data'!$C$8,0,10*ROW('Hygiene Data'!C156)),NA())</f>
        <v>#N/A</v>
      </c>
      <c r="BB162" s="109" t="e">
        <f ca="true">+IF(AND(ISNUMBER(OFFSET('Hygiene Data'!$C$10,0,10*ROW('Hygiene Data'!C156))),'Data Summary'!DQ162="Yes"),OFFSET('Hygiene Data'!$C$10,0,10*ROW('Hygiene Data'!C156)),NA())</f>
        <v>#N/A</v>
      </c>
      <c r="BC162" s="109" t="e">
        <f ca="true">+IF(AND(ISNUMBER(OFFSET('Hygiene Data'!$D$6,0,10*ROW('Hygiene Data'!D156))),'Data Summary'!DR162="Yes"),OFFSET('Hygiene Data'!$D$6,0,10*ROW('Hygiene Data'!D156)),NA())</f>
        <v>#N/A</v>
      </c>
      <c r="BD162" s="109" t="e">
        <f ca="true">+IF(AND(ISNUMBER(OFFSET('Hygiene Data'!$D$8,0,10*ROW('Hygiene Data'!D156))),'Data Summary'!DS162="Yes"),OFFSET('Hygiene Data'!$D$8,0,10*ROW('Hygiene Data'!D156)),NA())</f>
        <v>#N/A</v>
      </c>
      <c r="BE162" s="109" t="e">
        <f ca="true">+IF(AND(ISNUMBER(OFFSET('Hygiene Data'!$D$10,0,10*ROW('Hygiene Data'!D156))),'Data Summary'!DT162="Yes"),OFFSET('Hygiene Data'!$D$10,0,10*ROW('Hygiene Data'!D156)),NA())</f>
        <v>#N/A</v>
      </c>
      <c r="BF162" s="109" t="e">
        <f ca="true">+IF(AND(ISNUMBER(OFFSET('Hygiene Data'!$E$6,0,10*ROW('Hygiene Data'!E156))),'Data Summary'!DU162="Yes"),OFFSET('Hygiene Data'!$E$6,0,10*ROW('Hygiene Data'!E156)),NA())</f>
        <v>#N/A</v>
      </c>
      <c r="BG162" s="109" t="e">
        <f ca="true">+IF(AND(ISNUMBER(OFFSET('Hygiene Data'!$E$8,0,10*ROW('Hygiene Data'!E156))),'Data Summary'!DV162="Yes"),OFFSET('Hygiene Data'!$E$8,0,10*ROW('Hygiene Data'!E156)),NA())</f>
        <v>#N/A</v>
      </c>
      <c r="BH162" s="109" t="e">
        <f ca="true">+IF(AND(ISNUMBER(OFFSET('Hygiene Data'!$E$10,0,10*ROW('Hygiene Data'!E156))),'Data Summary'!DW162="Yes"),OFFSET('Hygiene Data'!$E$10,0,10*ROW('Hygiene Data'!E156)),NA())</f>
        <v>#N/A</v>
      </c>
      <c r="BI162" s="109" t="e">
        <f ca="true">+IF(AND(ISNUMBER(OFFSET('Hygiene Data'!$F$6,0,10*ROW('Hygiene Data'!F156))),'Data Summary'!DX162="Yes"),OFFSET('Hygiene Data'!$F$6,0,10*ROW('Hygiene Data'!F156)),NA())</f>
        <v>#N/A</v>
      </c>
      <c r="BJ162" s="109" t="e">
        <f ca="true">+IF(AND(ISNUMBER(OFFSET('Hygiene Data'!$F$8,0,10*ROW('Hygiene Data'!F156))),'Data Summary'!DY162="Yes"),OFFSET('Hygiene Data'!$F$8,0,10*ROW('Hygiene Data'!F156)),NA())</f>
        <v>#N/A</v>
      </c>
      <c r="BK162" s="109" t="e">
        <f ca="true">+IF(AND(ISNUMBER(OFFSET('Hygiene Data'!$F$10,0,10*ROW('Hygiene Data'!F156))),'Data Summary'!DZ162="Yes"),OFFSET('Hygiene Data'!$F$10,0,10*ROW('Hygiene Data'!F156)),NA())</f>
        <v>#N/A</v>
      </c>
      <c r="BL162" s="109" t="e">
        <f ca="true">+IF(AND(ISNUMBER(OFFSET('Hygiene Data'!$G$6,0,10*ROW('Hygiene Data'!G156))),'Data Summary'!EA162="Yes"),OFFSET('Hygiene Data'!$G$6,0,10*ROW('Hygiene Data'!G156)),NA())</f>
        <v>#N/A</v>
      </c>
      <c r="BM162" s="109" t="e">
        <f ca="true">+IF(AND(ISNUMBER(OFFSET('Hygiene Data'!$G$8,0,10*ROW('Hygiene Data'!G156))),'Data Summary'!EB162="Yes"),OFFSET('Hygiene Data'!$G$8,0,10*ROW('Hygiene Data'!G156)),NA())</f>
        <v>#N/A</v>
      </c>
      <c r="BN162" s="109" t="e">
        <f ca="true">+IF(AND(ISNUMBER(OFFSET('Hygiene Data'!$G$10,0,10*ROW('Hygiene Data'!G156))),'Data Summary'!EC162="Yes"),OFFSET('Hygiene Data'!$G$10,0,10*ROW('Hygiene Data'!G156)),NA())</f>
        <v>#N/A</v>
      </c>
      <c r="BO162" s="109" t="e">
        <f ca="true">+IF(AND(ISNUMBER(OFFSET('Hygiene Data'!$H$6,0,10*ROW('Hygiene Data'!H156))),'Data Summary'!ED162="Yes"),OFFSET('Hygiene Data'!$H$6,0,10*ROW('Hygiene Data'!H156)),NA())</f>
        <v>#N/A</v>
      </c>
      <c r="BP162" s="109" t="e">
        <f ca="true">+IF(AND(ISNUMBER(OFFSET('Hygiene Data'!$H$8,0,10*ROW('Hygiene Data'!H156))),'Data Summary'!EE162="Yes"),OFFSET('Hygiene Data'!$H$8,0,10*ROW('Hygiene Data'!H156)),NA())</f>
        <v>#N/A</v>
      </c>
      <c r="BQ162" s="109" t="e">
        <f ca="true">+IF(AND(ISNUMBER(OFFSET('Hygiene Data'!$H$10,0,10*ROW('Hygiene Data'!H156))),'Data Summary'!EF162="Yes"),OFFSET('Hygiene Data'!$H$10,0,10*ROW('Hygiene Data'!H156)),NA())</f>
        <v>#N/A</v>
      </c>
    </row>
    <row r="163" x14ac:dyDescent="0.2">
      <c r="A163" s="57" t="e">
        <f ca="true">+IF(OFFSET('Water Data'!$B$1,0,10*ROW('Water Data'!B157))="",NA(),OFFSET('Water Data'!$B$1,0,10*ROW('Water Data'!B157)))</f>
        <v>#N/A</v>
      </c>
      <c r="B163" s="57" t="e">
        <f ca="true">+IF(OFFSET('Water Data'!$A$3,0,10*ROW('Water Data'!A160))="",NA(),OFFSET('Water Data'!$A$3,0,10*ROW('Water Data'!A160)))</f>
        <v>#N/A</v>
      </c>
      <c r="C163" s="57" t="e">
        <f ca="true">+IF(OFFSET('Water Data'!$C$3,0,10*ROW('Water Data'!C160))="",NA(),OFFSET('Water Data'!$C$3,0,10*ROW('Water Data'!C160)))</f>
        <v>#N/A</v>
      </c>
      <c r="D163" s="58" t="e">
        <f ca="true">+IF(AND(ISNUMBER(OFFSET('Water Data'!$C$5,0,10*ROW('Water Data'!C157))),'Data Summary'!BS163="Yes"),100-OFFSET('Water Data'!$C$5,0,10*ROW('Water Data'!C157)),NA())</f>
        <v>#N/A</v>
      </c>
      <c r="E163" s="58" t="e">
        <f ca="true">+IF(AND(ISNUMBER(OFFSET('Water Data'!$C$7,0,10*ROW('Water Data'!C157))),'Data Summary'!BT163="Yes"),OFFSET('Water Data'!$C$7,0,10*ROW('Water Data'!C157)),NA())</f>
        <v>#N/A</v>
      </c>
      <c r="F163" s="58" t="e">
        <f ca="true">+IF(AND(ISNUMBER(OFFSET('Water Data'!$C$10,0,10*ROW('Water Data'!C157))),'Data Summary'!BU163="Yes"),OFFSET('Water Data'!$C$10,0,10*ROW('Water Data'!C157)),NA())</f>
        <v>#N/A</v>
      </c>
      <c r="G163" s="58" t="e">
        <f ca="true">+IF(AND(ISNUMBER(OFFSET('Water Data'!$D$5,0,10*ROW('Water Data'!D157))),'Data Summary'!BV163="Yes"),100-OFFSET('Water Data'!$D$5,0,10*ROW('Water Data'!D157)),NA())</f>
        <v>#N/A</v>
      </c>
      <c r="H163" s="58" t="e">
        <f ca="true">+IF(AND(ISNUMBER(OFFSET('Water Data'!$D$7,0,10*ROW('Water Data'!D157))),'Data Summary'!BW163="Yes"),OFFSET('Water Data'!$D$7,0,10*ROW('Water Data'!D157)),NA())</f>
        <v>#N/A</v>
      </c>
      <c r="I163" s="58" t="e">
        <f ca="true">+IF(AND(ISNUMBER(OFFSET('Water Data'!$D$10,0,10*ROW('Water Data'!D157))),'Data Summary'!BX163="Yes"),OFFSET('Water Data'!$D$10,0,10*ROW('Water Data'!D157)),NA())</f>
        <v>#N/A</v>
      </c>
      <c r="J163" s="58" t="e">
        <f ca="true">+IF(AND(ISNUMBER(OFFSET('Water Data'!$E$5,0,10*ROW('Water Data'!E157))),'Data Summary'!BY163="Yes"),100-OFFSET('Water Data'!$E$5,0,10*ROW('Water Data'!E157)),NA())</f>
        <v>#N/A</v>
      </c>
      <c r="K163" s="58" t="e">
        <f ca="true">+IF(AND(ISNUMBER(OFFSET('Water Data'!$E$7,0,10*ROW('Water Data'!E157))),'Data Summary'!BZ163="Yes"),OFFSET('Water Data'!$E$7,0,10*ROW('Water Data'!E157)),NA())</f>
        <v>#N/A</v>
      </c>
      <c r="L163" s="58" t="e">
        <f ca="true">+IF(AND(ISNUMBER(OFFSET('Water Data'!$E$10,0,10*ROW('Water Data'!E157))),'Data Summary'!CA163="Yes"),OFFSET('Water Data'!$E$10,0,10*ROW('Water Data'!E157)),NA())</f>
        <v>#N/A</v>
      </c>
      <c r="M163" s="58" t="e">
        <f ca="true">+IF(AND(ISNUMBER(OFFSET('Water Data'!$F$5,0,10*ROW('Water Data'!F157))),'Data Summary'!CB163="Yes"),100-OFFSET('Water Data'!$F$5,0,10*ROW('Water Data'!F157)),NA())</f>
        <v>#N/A</v>
      </c>
      <c r="N163" s="58" t="e">
        <f ca="true">+IF(AND(ISNUMBER(OFFSET('Water Data'!$F$7,0,10*ROW('Water Data'!F157))),'Data Summary'!CC163="Yes"),OFFSET('Water Data'!$F$7,0,10*ROW('Water Data'!F157)),NA())</f>
        <v>#N/A</v>
      </c>
      <c r="O163" s="58" t="e">
        <f ca="true">+IF(AND(ISNUMBER(OFFSET('Water Data'!$F$10,0,10*ROW('Water Data'!F157))),'Data Summary'!CD163="Yes"),OFFSET('Water Data'!$F$10,0,10*ROW('Water Data'!F157)),NA())</f>
        <v>#N/A</v>
      </c>
      <c r="P163" s="58" t="e">
        <f ca="true">+IF(AND(ISNUMBER(OFFSET('Water Data'!$G$5,0,10*ROW('Water Data'!G157))),'Data Summary'!CE163="Yes"),100-OFFSET('Water Data'!$G$5,0,10*ROW('Water Data'!G157)),NA())</f>
        <v>#N/A</v>
      </c>
      <c r="Q163" s="58" t="e">
        <f ca="true">+IF(AND(ISNUMBER(OFFSET('Water Data'!$G$7,0,10*ROW('Water Data'!G157))),'Data Summary'!CF163="Yes"),OFFSET('Water Data'!$G$7,0,10*ROW('Water Data'!G157)),NA())</f>
        <v>#N/A</v>
      </c>
      <c r="R163" s="58" t="e">
        <f ca="true">+IF(AND(ISNUMBER(OFFSET('Water Data'!$G$10,0,10*ROW('Water Data'!G157))),'Data Summary'!CG163="Yes"),OFFSET('Water Data'!$G$10,0,10*ROW('Water Data'!G157)),NA())</f>
        <v>#N/A</v>
      </c>
      <c r="S163" s="58" t="e">
        <f ca="true">+IF(AND(ISNUMBER(OFFSET('Water Data'!$H$5,0,10*ROW('Water Data'!H157))),'Data Summary'!CH163="Yes"),100-OFFSET('Water Data'!$H$5,0,10*ROW('Water Data'!H157)),NA())</f>
        <v>#N/A</v>
      </c>
      <c r="T163" s="58" t="e">
        <f ca="true">+IF(AND(ISNUMBER(OFFSET('Water Data'!$H$7,0,10*ROW('Water Data'!H157))),'Data Summary'!CI163="Yes"),OFFSET('Water Data'!$H$7,0,10*ROW('Water Data'!H157)),NA())</f>
        <v>#N/A</v>
      </c>
      <c r="U163" s="58" t="e">
        <f ca="true">+IF(AND(ISNUMBER(OFFSET('Water Data'!$H$10,0,10*ROW('Water Data'!H157))),'Data Summary'!CJ163="Yes"),OFFSET('Water Data'!$H$10,0,10*ROW('Water Data'!H157)),NA())</f>
        <v>#N/A</v>
      </c>
      <c r="V163" s="104" t="e">
        <f ca="true">+IF(AND(ISNUMBER(OFFSET('Sanitation Data'!$C$5,0,10*ROW('Sanitation Data'!C157))),'Data Summary'!CK163="Yes"),100-OFFSET('Sanitation Data'!$C$5,0,10*ROW('Sanitation Data'!C157)),NA())</f>
        <v>#N/A</v>
      </c>
      <c r="W163" s="104" t="e">
        <f ca="true">+IF(AND(ISNUMBER(OFFSET('Sanitation Data'!$C$7,0,10*ROW('Sanitation Data'!C157))),'Data Summary'!CL163="Yes"),OFFSET('Sanitation Data'!$C$7,0,10*ROW('Sanitation Data'!C157)),NA())</f>
        <v>#N/A</v>
      </c>
      <c r="X163" s="104" t="e">
        <f ca="true">+IF(AND(ISNUMBER(OFFSET('Sanitation Data'!$C$11,0,10*ROW('Sanitation Data'!C157))),'Data Summary'!CM163="Yes"),OFFSET('Sanitation Data'!$C$11,0,10*ROW('Sanitation Data'!C157)),NA())</f>
        <v>#N/A</v>
      </c>
      <c r="Y163" s="104" t="e">
        <f ca="true">+IF(AND(ISNUMBER(OFFSET('Sanitation Data'!$C$12,0,10*ROW('Sanitation Data'!C157))),'Data Summary'!CN163="Yes"),OFFSET('Sanitation Data'!$C$12,0,10*ROW('Sanitation Data'!C157)),NA())</f>
        <v>#N/A</v>
      </c>
      <c r="Z163" s="104" t="e">
        <f ca="true">+IF(AND(ISNUMBER(OFFSET('Sanitation Data'!$C$13,0,10*ROW('Sanitation Data'!C157))),'Data Summary'!CO163="Yes"),OFFSET('Sanitation Data'!$C$13,0,10*ROW('Sanitation Data'!C157)),NA())</f>
        <v>#N/A</v>
      </c>
      <c r="AA163" s="104" t="e">
        <f ca="true">+IF(AND(ISNUMBER(OFFSET('Sanitation Data'!$D$5,0,10*ROW('Sanitation Data'!D157))),'Data Summary'!CP163="Yes"),100-OFFSET('Sanitation Data'!$D$5,0,10*ROW('Sanitation Data'!D157)),NA())</f>
        <v>#N/A</v>
      </c>
      <c r="AB163" s="104" t="e">
        <f ca="true">+IF(AND(ISNUMBER(OFFSET('Sanitation Data'!$D$7,0,10*ROW('Sanitation Data'!D157))),'Data Summary'!CQ163="Yes"),OFFSET('Sanitation Data'!$D$7,0,10*ROW('Sanitation Data'!D157)),NA())</f>
        <v>#N/A</v>
      </c>
      <c r="AC163" s="104" t="e">
        <f ca="true">+IF(AND(ISNUMBER(OFFSET('Sanitation Data'!$D$11,0,10*ROW('Sanitation Data'!D157))),'Data Summary'!CR163="Yes"),OFFSET('Sanitation Data'!$D$11,0,10*ROW('Sanitation Data'!D157)),NA())</f>
        <v>#N/A</v>
      </c>
      <c r="AD163" s="104" t="e">
        <f ca="true">+IF(AND(ISNUMBER(OFFSET('Sanitation Data'!$D$12,0,10*ROW('Sanitation Data'!D157))),'Data Summary'!CS163="Yes"),OFFSET('Sanitation Data'!$D$12,0,10*ROW('Sanitation Data'!D157)),NA())</f>
        <v>#N/A</v>
      </c>
      <c r="AE163" s="104" t="e">
        <f ca="true">+IF(AND(ISNUMBER(OFFSET('Sanitation Data'!$D$13,0,10*ROW('Sanitation Data'!D157))),'Data Summary'!CT163="Yes"),OFFSET('Sanitation Data'!$D$13,0,10*ROW('Sanitation Data'!D157)),NA())</f>
        <v>#N/A</v>
      </c>
      <c r="AF163" s="104" t="e">
        <f ca="true">+IF(AND(ISNUMBER(OFFSET('Sanitation Data'!$E$5,0,10*ROW('Sanitation Data'!E157))),'Data Summary'!CU163="Yes"),100-OFFSET('Sanitation Data'!$E$5,0,10*ROW('Sanitation Data'!E157)),NA())</f>
        <v>#N/A</v>
      </c>
      <c r="AG163" s="104" t="e">
        <f ca="true">+IF(AND(ISNUMBER(OFFSET('Sanitation Data'!$E$7,0,10*ROW('Sanitation Data'!E157))),'Data Summary'!CV163="Yes"),OFFSET('Sanitation Data'!$E$7,0,10*ROW('Sanitation Data'!E157)),NA())</f>
        <v>#N/A</v>
      </c>
      <c r="AH163" s="104" t="e">
        <f ca="true">+IF(AND(ISNUMBER(OFFSET('Sanitation Data'!$E$11,0,10*ROW('Sanitation Data'!E157))),'Data Summary'!CW163="Yes"),OFFSET('Sanitation Data'!$E$11,0,10*ROW('Sanitation Data'!E157)),NA())</f>
        <v>#N/A</v>
      </c>
      <c r="AI163" s="104" t="e">
        <f ca="true">+IF(AND(ISNUMBER(OFFSET('Sanitation Data'!$E$12,0,10*ROW('Sanitation Data'!E157))),'Data Summary'!CX163="Yes"),OFFSET('Sanitation Data'!$E$12,0,10*ROW('Sanitation Data'!E157)),NA())</f>
        <v>#N/A</v>
      </c>
      <c r="AJ163" s="104" t="e">
        <f ca="true">+IF(AND(ISNUMBER(OFFSET('Sanitation Data'!$E$13,0,10*ROW('Sanitation Data'!E157))),'Data Summary'!CY163="Yes"),OFFSET('Sanitation Data'!$E$13,0,10*ROW('Sanitation Data'!E157)),NA())</f>
        <v>#N/A</v>
      </c>
      <c r="AK163" s="104" t="e">
        <f ca="true">+IF(AND(ISNUMBER(OFFSET('Sanitation Data'!$F$5,0,10*ROW('Sanitation Data'!F157))),'Data Summary'!CZ163="Yes"),100-OFFSET('Sanitation Data'!$F$5,0,10*ROW('Sanitation Data'!F157)),NA())</f>
        <v>#N/A</v>
      </c>
      <c r="AL163" s="104" t="e">
        <f ca="true">+IF(AND(ISNUMBER(OFFSET('Sanitation Data'!$F$7,0,10*ROW('Sanitation Data'!F157))),'Data Summary'!DA163="Yes"),OFFSET('Sanitation Data'!$F$7,0,10*ROW('Sanitation Data'!F157)),NA())</f>
        <v>#N/A</v>
      </c>
      <c r="AM163" s="104" t="e">
        <f ca="true">+IF(AND(ISNUMBER(OFFSET('Sanitation Data'!$F$11,0,10*ROW('Sanitation Data'!F157))),'Data Summary'!DB163="Yes"),OFFSET('Sanitation Data'!$F$11,0,10*ROW('Sanitation Data'!F157)),NA())</f>
        <v>#N/A</v>
      </c>
      <c r="AN163" s="104" t="e">
        <f ca="true">+IF(AND(ISNUMBER(OFFSET('Sanitation Data'!$F$12,0,10*ROW('Sanitation Data'!F157))),'Data Summary'!DC163="Yes"),OFFSET('Sanitation Data'!$F$12,0,10*ROW('Sanitation Data'!F157)),NA())</f>
        <v>#N/A</v>
      </c>
      <c r="AO163" s="104" t="e">
        <f ca="true">+IF(AND(ISNUMBER(OFFSET('Sanitation Data'!$F$13,0,10*ROW('Sanitation Data'!F157))),'Data Summary'!DD163="Yes"),OFFSET('Sanitation Data'!$F$13,0,10*ROW('Sanitation Data'!F157)),NA())</f>
        <v>#N/A</v>
      </c>
      <c r="AP163" s="104" t="e">
        <f ca="true">+IF(AND(ISNUMBER(OFFSET('Sanitation Data'!$G$5,0,10*ROW('Sanitation Data'!G157))),'Data Summary'!DE163="Yes"),100-OFFSET('Sanitation Data'!$G$5,0,10*ROW('Sanitation Data'!G157)),NA())</f>
        <v>#N/A</v>
      </c>
      <c r="AQ163" s="104" t="e">
        <f ca="true">+IF(AND(ISNUMBER(OFFSET('Sanitation Data'!$G$7,0,10*ROW('Sanitation Data'!G157))),'Data Summary'!DF163="Yes"),OFFSET('Sanitation Data'!$G$7,0,10*ROW('Sanitation Data'!G157)),NA())</f>
        <v>#N/A</v>
      </c>
      <c r="AR163" s="104" t="e">
        <f ca="true">+IF(AND(ISNUMBER(OFFSET('Sanitation Data'!$G$11,0,10*ROW('Sanitation Data'!G157))),'Data Summary'!DG163="Yes"),OFFSET('Sanitation Data'!$G$11,0,10*ROW('Sanitation Data'!G157)),NA())</f>
        <v>#N/A</v>
      </c>
      <c r="AS163" s="104" t="e">
        <f ca="true">+IF(AND(ISNUMBER(OFFSET('Sanitation Data'!$G$12,0,10*ROW('Sanitation Data'!G157))),'Data Summary'!DH163="Yes"),OFFSET('Sanitation Data'!$G$12,0,10*ROW('Sanitation Data'!G157)),NA())</f>
        <v>#N/A</v>
      </c>
      <c r="AT163" s="104" t="e">
        <f ca="true">+IF(AND(ISNUMBER(OFFSET('Sanitation Data'!$G$13,0,10*ROW('Sanitation Data'!G157))),'Data Summary'!DI163="Yes"),OFFSET('Sanitation Data'!$G$13,0,10*ROW('Sanitation Data'!G157)),NA())</f>
        <v>#N/A</v>
      </c>
      <c r="AU163" s="104" t="e">
        <f ca="true">+IF(AND(ISNUMBER(OFFSET('Sanitation Data'!$H$5,0,10*ROW('Sanitation Data'!H157))),'Data Summary'!DJ163="Yes"),100-OFFSET('Sanitation Data'!$H$5,0,10*ROW('Sanitation Data'!H157)),NA())</f>
        <v>#N/A</v>
      </c>
      <c r="AV163" s="104" t="e">
        <f ca="true">+IF(AND(ISNUMBER(OFFSET('Sanitation Data'!$H$7,0,10*ROW('Sanitation Data'!H157))),'Data Summary'!DK163="Yes"),OFFSET('Sanitation Data'!$H$7,0,10*ROW('Sanitation Data'!H157)),NA())</f>
        <v>#N/A</v>
      </c>
      <c r="AW163" s="104" t="e">
        <f ca="true">+IF(AND(ISNUMBER(OFFSET('Sanitation Data'!$H$11,0,10*ROW('Sanitation Data'!H157))),'Data Summary'!DL163="Yes"),OFFSET('Sanitation Data'!$H$11,0,10*ROW('Sanitation Data'!H157)),NA())</f>
        <v>#N/A</v>
      </c>
      <c r="AX163" s="104" t="e">
        <f ca="true">+IF(AND(ISNUMBER(OFFSET('Sanitation Data'!$H$12,0,10*ROW('Sanitation Data'!H157))),'Data Summary'!DM163="Yes"),OFFSET('Sanitation Data'!$H$12,0,10*ROW('Sanitation Data'!H157)),NA())</f>
        <v>#N/A</v>
      </c>
      <c r="AY163" s="104" t="e">
        <f ca="true">+IF(AND(ISNUMBER(OFFSET('Sanitation Data'!$H$13,0,10*ROW('Sanitation Data'!H157))),'Data Summary'!DN163="Yes"),OFFSET('Sanitation Data'!$H$13,0,10*ROW('Sanitation Data'!H157)),NA())</f>
        <v>#N/A</v>
      </c>
      <c r="AZ163" s="109" t="e">
        <f ca="true">+IF(AND(ISNUMBER(OFFSET('Hygiene Data'!$C$6,0,10*ROW('Hygiene Data'!C157))),'Data Summary'!DO163="Yes"),OFFSET('Hygiene Data'!$C$6,0,10*ROW('Hygiene Data'!C157)),NA())</f>
        <v>#N/A</v>
      </c>
      <c r="BA163" s="109" t="e">
        <f ca="true">+IF(AND(ISNUMBER(OFFSET('Hygiene Data'!$C$8,0,10*ROW('Hygiene Data'!C157))),'Data Summary'!DP163="Yes"),OFFSET('Hygiene Data'!$C$8,0,10*ROW('Hygiene Data'!C157)),NA())</f>
        <v>#N/A</v>
      </c>
      <c r="BB163" s="109" t="e">
        <f ca="true">+IF(AND(ISNUMBER(OFFSET('Hygiene Data'!$C$10,0,10*ROW('Hygiene Data'!C157))),'Data Summary'!DQ163="Yes"),OFFSET('Hygiene Data'!$C$10,0,10*ROW('Hygiene Data'!C157)),NA())</f>
        <v>#N/A</v>
      </c>
      <c r="BC163" s="109" t="e">
        <f ca="true">+IF(AND(ISNUMBER(OFFSET('Hygiene Data'!$D$6,0,10*ROW('Hygiene Data'!D157))),'Data Summary'!DR163="Yes"),OFFSET('Hygiene Data'!$D$6,0,10*ROW('Hygiene Data'!D157)),NA())</f>
        <v>#N/A</v>
      </c>
      <c r="BD163" s="109" t="e">
        <f ca="true">+IF(AND(ISNUMBER(OFFSET('Hygiene Data'!$D$8,0,10*ROW('Hygiene Data'!D157))),'Data Summary'!DS163="Yes"),OFFSET('Hygiene Data'!$D$8,0,10*ROW('Hygiene Data'!D157)),NA())</f>
        <v>#N/A</v>
      </c>
      <c r="BE163" s="109" t="e">
        <f ca="true">+IF(AND(ISNUMBER(OFFSET('Hygiene Data'!$D$10,0,10*ROW('Hygiene Data'!D157))),'Data Summary'!DT163="Yes"),OFFSET('Hygiene Data'!$D$10,0,10*ROW('Hygiene Data'!D157)),NA())</f>
        <v>#N/A</v>
      </c>
      <c r="BF163" s="109" t="e">
        <f ca="true">+IF(AND(ISNUMBER(OFFSET('Hygiene Data'!$E$6,0,10*ROW('Hygiene Data'!E157))),'Data Summary'!DU163="Yes"),OFFSET('Hygiene Data'!$E$6,0,10*ROW('Hygiene Data'!E157)),NA())</f>
        <v>#N/A</v>
      </c>
      <c r="BG163" s="109" t="e">
        <f ca="true">+IF(AND(ISNUMBER(OFFSET('Hygiene Data'!$E$8,0,10*ROW('Hygiene Data'!E157))),'Data Summary'!DV163="Yes"),OFFSET('Hygiene Data'!$E$8,0,10*ROW('Hygiene Data'!E157)),NA())</f>
        <v>#N/A</v>
      </c>
      <c r="BH163" s="109" t="e">
        <f ca="true">+IF(AND(ISNUMBER(OFFSET('Hygiene Data'!$E$10,0,10*ROW('Hygiene Data'!E157))),'Data Summary'!DW163="Yes"),OFFSET('Hygiene Data'!$E$10,0,10*ROW('Hygiene Data'!E157)),NA())</f>
        <v>#N/A</v>
      </c>
      <c r="BI163" s="109" t="e">
        <f ca="true">+IF(AND(ISNUMBER(OFFSET('Hygiene Data'!$F$6,0,10*ROW('Hygiene Data'!F157))),'Data Summary'!DX163="Yes"),OFFSET('Hygiene Data'!$F$6,0,10*ROW('Hygiene Data'!F157)),NA())</f>
        <v>#N/A</v>
      </c>
      <c r="BJ163" s="109" t="e">
        <f ca="true">+IF(AND(ISNUMBER(OFFSET('Hygiene Data'!$F$8,0,10*ROW('Hygiene Data'!F157))),'Data Summary'!DY163="Yes"),OFFSET('Hygiene Data'!$F$8,0,10*ROW('Hygiene Data'!F157)),NA())</f>
        <v>#N/A</v>
      </c>
      <c r="BK163" s="109" t="e">
        <f ca="true">+IF(AND(ISNUMBER(OFFSET('Hygiene Data'!$F$10,0,10*ROW('Hygiene Data'!F157))),'Data Summary'!DZ163="Yes"),OFFSET('Hygiene Data'!$F$10,0,10*ROW('Hygiene Data'!F157)),NA())</f>
        <v>#N/A</v>
      </c>
      <c r="BL163" s="109" t="e">
        <f ca="true">+IF(AND(ISNUMBER(OFFSET('Hygiene Data'!$G$6,0,10*ROW('Hygiene Data'!G157))),'Data Summary'!EA163="Yes"),OFFSET('Hygiene Data'!$G$6,0,10*ROW('Hygiene Data'!G157)),NA())</f>
        <v>#N/A</v>
      </c>
      <c r="BM163" s="109" t="e">
        <f ca="true">+IF(AND(ISNUMBER(OFFSET('Hygiene Data'!$G$8,0,10*ROW('Hygiene Data'!G157))),'Data Summary'!EB163="Yes"),OFFSET('Hygiene Data'!$G$8,0,10*ROW('Hygiene Data'!G157)),NA())</f>
        <v>#N/A</v>
      </c>
      <c r="BN163" s="109" t="e">
        <f ca="true">+IF(AND(ISNUMBER(OFFSET('Hygiene Data'!$G$10,0,10*ROW('Hygiene Data'!G157))),'Data Summary'!EC163="Yes"),OFFSET('Hygiene Data'!$G$10,0,10*ROW('Hygiene Data'!G157)),NA())</f>
        <v>#N/A</v>
      </c>
      <c r="BO163" s="109" t="e">
        <f ca="true">+IF(AND(ISNUMBER(OFFSET('Hygiene Data'!$H$6,0,10*ROW('Hygiene Data'!H157))),'Data Summary'!ED163="Yes"),OFFSET('Hygiene Data'!$H$6,0,10*ROW('Hygiene Data'!H157)),NA())</f>
        <v>#N/A</v>
      </c>
      <c r="BP163" s="109" t="e">
        <f ca="true">+IF(AND(ISNUMBER(OFFSET('Hygiene Data'!$H$8,0,10*ROW('Hygiene Data'!H157))),'Data Summary'!EE163="Yes"),OFFSET('Hygiene Data'!$H$8,0,10*ROW('Hygiene Data'!H157)),NA())</f>
        <v>#N/A</v>
      </c>
      <c r="BQ163" s="109" t="e">
        <f ca="true">+IF(AND(ISNUMBER(OFFSET('Hygiene Data'!$H$10,0,10*ROW('Hygiene Data'!H157))),'Data Summary'!EF163="Yes"),OFFSET('Hygiene Data'!$H$10,0,10*ROW('Hygiene Data'!H157)),NA())</f>
        <v>#N/A</v>
      </c>
    </row>
    <row r="164" x14ac:dyDescent="0.2">
      <c r="A164" s="57" t="e">
        <f ca="true">+IF(OFFSET('Water Data'!$B$1,0,10*ROW('Water Data'!B158))="",NA(),OFFSET('Water Data'!$B$1,0,10*ROW('Water Data'!B158)))</f>
        <v>#N/A</v>
      </c>
      <c r="B164" s="57" t="e">
        <f ca="true">+IF(OFFSET('Water Data'!$A$3,0,10*ROW('Water Data'!A161))="",NA(),OFFSET('Water Data'!$A$3,0,10*ROW('Water Data'!A161)))</f>
        <v>#N/A</v>
      </c>
      <c r="C164" s="57" t="e">
        <f ca="true">+IF(OFFSET('Water Data'!$C$3,0,10*ROW('Water Data'!C161))="",NA(),OFFSET('Water Data'!$C$3,0,10*ROW('Water Data'!C161)))</f>
        <v>#N/A</v>
      </c>
      <c r="D164" s="58" t="e">
        <f ca="true">+IF(AND(ISNUMBER(OFFSET('Water Data'!$C$5,0,10*ROW('Water Data'!C158))),'Data Summary'!BS164="Yes"),100-OFFSET('Water Data'!$C$5,0,10*ROW('Water Data'!C158)),NA())</f>
        <v>#N/A</v>
      </c>
      <c r="E164" s="58" t="e">
        <f ca="true">+IF(AND(ISNUMBER(OFFSET('Water Data'!$C$7,0,10*ROW('Water Data'!C158))),'Data Summary'!BT164="Yes"),OFFSET('Water Data'!$C$7,0,10*ROW('Water Data'!C158)),NA())</f>
        <v>#N/A</v>
      </c>
      <c r="F164" s="58" t="e">
        <f ca="true">+IF(AND(ISNUMBER(OFFSET('Water Data'!$C$10,0,10*ROW('Water Data'!C158))),'Data Summary'!BU164="Yes"),OFFSET('Water Data'!$C$10,0,10*ROW('Water Data'!C158)),NA())</f>
        <v>#N/A</v>
      </c>
      <c r="G164" s="58" t="e">
        <f ca="true">+IF(AND(ISNUMBER(OFFSET('Water Data'!$D$5,0,10*ROW('Water Data'!D158))),'Data Summary'!BV164="Yes"),100-OFFSET('Water Data'!$D$5,0,10*ROW('Water Data'!D158)),NA())</f>
        <v>#N/A</v>
      </c>
      <c r="H164" s="58" t="e">
        <f ca="true">+IF(AND(ISNUMBER(OFFSET('Water Data'!$D$7,0,10*ROW('Water Data'!D158))),'Data Summary'!BW164="Yes"),OFFSET('Water Data'!$D$7,0,10*ROW('Water Data'!D158)),NA())</f>
        <v>#N/A</v>
      </c>
      <c r="I164" s="58" t="e">
        <f ca="true">+IF(AND(ISNUMBER(OFFSET('Water Data'!$D$10,0,10*ROW('Water Data'!D158))),'Data Summary'!BX164="Yes"),OFFSET('Water Data'!$D$10,0,10*ROW('Water Data'!D158)),NA())</f>
        <v>#N/A</v>
      </c>
      <c r="J164" s="58" t="e">
        <f ca="true">+IF(AND(ISNUMBER(OFFSET('Water Data'!$E$5,0,10*ROW('Water Data'!E158))),'Data Summary'!BY164="Yes"),100-OFFSET('Water Data'!$E$5,0,10*ROW('Water Data'!E158)),NA())</f>
        <v>#N/A</v>
      </c>
      <c r="K164" s="58" t="e">
        <f ca="true">+IF(AND(ISNUMBER(OFFSET('Water Data'!$E$7,0,10*ROW('Water Data'!E158))),'Data Summary'!BZ164="Yes"),OFFSET('Water Data'!$E$7,0,10*ROW('Water Data'!E158)),NA())</f>
        <v>#N/A</v>
      </c>
      <c r="L164" s="58" t="e">
        <f ca="true">+IF(AND(ISNUMBER(OFFSET('Water Data'!$E$10,0,10*ROW('Water Data'!E158))),'Data Summary'!CA164="Yes"),OFFSET('Water Data'!$E$10,0,10*ROW('Water Data'!E158)),NA())</f>
        <v>#N/A</v>
      </c>
      <c r="M164" s="58" t="e">
        <f ca="true">+IF(AND(ISNUMBER(OFFSET('Water Data'!$F$5,0,10*ROW('Water Data'!F158))),'Data Summary'!CB164="Yes"),100-OFFSET('Water Data'!$F$5,0,10*ROW('Water Data'!F158)),NA())</f>
        <v>#N/A</v>
      </c>
      <c r="N164" s="58" t="e">
        <f ca="true">+IF(AND(ISNUMBER(OFFSET('Water Data'!$F$7,0,10*ROW('Water Data'!F158))),'Data Summary'!CC164="Yes"),OFFSET('Water Data'!$F$7,0,10*ROW('Water Data'!F158)),NA())</f>
        <v>#N/A</v>
      </c>
      <c r="O164" s="58" t="e">
        <f ca="true">+IF(AND(ISNUMBER(OFFSET('Water Data'!$F$10,0,10*ROW('Water Data'!F158))),'Data Summary'!CD164="Yes"),OFFSET('Water Data'!$F$10,0,10*ROW('Water Data'!F158)),NA())</f>
        <v>#N/A</v>
      </c>
      <c r="P164" s="58" t="e">
        <f ca="true">+IF(AND(ISNUMBER(OFFSET('Water Data'!$G$5,0,10*ROW('Water Data'!G158))),'Data Summary'!CE164="Yes"),100-OFFSET('Water Data'!$G$5,0,10*ROW('Water Data'!G158)),NA())</f>
        <v>#N/A</v>
      </c>
      <c r="Q164" s="58" t="e">
        <f ca="true">+IF(AND(ISNUMBER(OFFSET('Water Data'!$G$7,0,10*ROW('Water Data'!G158))),'Data Summary'!CF164="Yes"),OFFSET('Water Data'!$G$7,0,10*ROW('Water Data'!G158)),NA())</f>
        <v>#N/A</v>
      </c>
      <c r="R164" s="58" t="e">
        <f ca="true">+IF(AND(ISNUMBER(OFFSET('Water Data'!$G$10,0,10*ROW('Water Data'!G158))),'Data Summary'!CG164="Yes"),OFFSET('Water Data'!$G$10,0,10*ROW('Water Data'!G158)),NA())</f>
        <v>#N/A</v>
      </c>
      <c r="S164" s="58" t="e">
        <f ca="true">+IF(AND(ISNUMBER(OFFSET('Water Data'!$H$5,0,10*ROW('Water Data'!H158))),'Data Summary'!CH164="Yes"),100-OFFSET('Water Data'!$H$5,0,10*ROW('Water Data'!H158)),NA())</f>
        <v>#N/A</v>
      </c>
      <c r="T164" s="58" t="e">
        <f ca="true">+IF(AND(ISNUMBER(OFFSET('Water Data'!$H$7,0,10*ROW('Water Data'!H158))),'Data Summary'!CI164="Yes"),OFFSET('Water Data'!$H$7,0,10*ROW('Water Data'!H158)),NA())</f>
        <v>#N/A</v>
      </c>
      <c r="U164" s="58" t="e">
        <f ca="true">+IF(AND(ISNUMBER(OFFSET('Water Data'!$H$10,0,10*ROW('Water Data'!H158))),'Data Summary'!CJ164="Yes"),OFFSET('Water Data'!$H$10,0,10*ROW('Water Data'!H158)),NA())</f>
        <v>#N/A</v>
      </c>
      <c r="V164" s="104" t="e">
        <f ca="true">+IF(AND(ISNUMBER(OFFSET('Sanitation Data'!$C$5,0,10*ROW('Sanitation Data'!C158))),'Data Summary'!CK164="Yes"),100-OFFSET('Sanitation Data'!$C$5,0,10*ROW('Sanitation Data'!C158)),NA())</f>
        <v>#N/A</v>
      </c>
      <c r="W164" s="104" t="e">
        <f ca="true">+IF(AND(ISNUMBER(OFFSET('Sanitation Data'!$C$7,0,10*ROW('Sanitation Data'!C158))),'Data Summary'!CL164="Yes"),OFFSET('Sanitation Data'!$C$7,0,10*ROW('Sanitation Data'!C158)),NA())</f>
        <v>#N/A</v>
      </c>
      <c r="X164" s="104" t="e">
        <f ca="true">+IF(AND(ISNUMBER(OFFSET('Sanitation Data'!$C$11,0,10*ROW('Sanitation Data'!C158))),'Data Summary'!CM164="Yes"),OFFSET('Sanitation Data'!$C$11,0,10*ROW('Sanitation Data'!C158)),NA())</f>
        <v>#N/A</v>
      </c>
      <c r="Y164" s="104" t="e">
        <f ca="true">+IF(AND(ISNUMBER(OFFSET('Sanitation Data'!$C$12,0,10*ROW('Sanitation Data'!C158))),'Data Summary'!CN164="Yes"),OFFSET('Sanitation Data'!$C$12,0,10*ROW('Sanitation Data'!C158)),NA())</f>
        <v>#N/A</v>
      </c>
      <c r="Z164" s="104" t="e">
        <f ca="true">+IF(AND(ISNUMBER(OFFSET('Sanitation Data'!$C$13,0,10*ROW('Sanitation Data'!C158))),'Data Summary'!CO164="Yes"),OFFSET('Sanitation Data'!$C$13,0,10*ROW('Sanitation Data'!C158)),NA())</f>
        <v>#N/A</v>
      </c>
      <c r="AA164" s="104" t="e">
        <f ca="true">+IF(AND(ISNUMBER(OFFSET('Sanitation Data'!$D$5,0,10*ROW('Sanitation Data'!D158))),'Data Summary'!CP164="Yes"),100-OFFSET('Sanitation Data'!$D$5,0,10*ROW('Sanitation Data'!D158)),NA())</f>
        <v>#N/A</v>
      </c>
      <c r="AB164" s="104" t="e">
        <f ca="true">+IF(AND(ISNUMBER(OFFSET('Sanitation Data'!$D$7,0,10*ROW('Sanitation Data'!D158))),'Data Summary'!CQ164="Yes"),OFFSET('Sanitation Data'!$D$7,0,10*ROW('Sanitation Data'!D158)),NA())</f>
        <v>#N/A</v>
      </c>
      <c r="AC164" s="104" t="e">
        <f ca="true">+IF(AND(ISNUMBER(OFFSET('Sanitation Data'!$D$11,0,10*ROW('Sanitation Data'!D158))),'Data Summary'!CR164="Yes"),OFFSET('Sanitation Data'!$D$11,0,10*ROW('Sanitation Data'!D158)),NA())</f>
        <v>#N/A</v>
      </c>
      <c r="AD164" s="104" t="e">
        <f ca="true">+IF(AND(ISNUMBER(OFFSET('Sanitation Data'!$D$12,0,10*ROW('Sanitation Data'!D158))),'Data Summary'!CS164="Yes"),OFFSET('Sanitation Data'!$D$12,0,10*ROW('Sanitation Data'!D158)),NA())</f>
        <v>#N/A</v>
      </c>
      <c r="AE164" s="104" t="e">
        <f ca="true">+IF(AND(ISNUMBER(OFFSET('Sanitation Data'!$D$13,0,10*ROW('Sanitation Data'!D158))),'Data Summary'!CT164="Yes"),OFFSET('Sanitation Data'!$D$13,0,10*ROW('Sanitation Data'!D158)),NA())</f>
        <v>#N/A</v>
      </c>
      <c r="AF164" s="104" t="e">
        <f ca="true">+IF(AND(ISNUMBER(OFFSET('Sanitation Data'!$E$5,0,10*ROW('Sanitation Data'!E158))),'Data Summary'!CU164="Yes"),100-OFFSET('Sanitation Data'!$E$5,0,10*ROW('Sanitation Data'!E158)),NA())</f>
        <v>#N/A</v>
      </c>
      <c r="AG164" s="104" t="e">
        <f ca="true">+IF(AND(ISNUMBER(OFFSET('Sanitation Data'!$E$7,0,10*ROW('Sanitation Data'!E158))),'Data Summary'!CV164="Yes"),OFFSET('Sanitation Data'!$E$7,0,10*ROW('Sanitation Data'!E158)),NA())</f>
        <v>#N/A</v>
      </c>
      <c r="AH164" s="104" t="e">
        <f ca="true">+IF(AND(ISNUMBER(OFFSET('Sanitation Data'!$E$11,0,10*ROW('Sanitation Data'!E158))),'Data Summary'!CW164="Yes"),OFFSET('Sanitation Data'!$E$11,0,10*ROW('Sanitation Data'!E158)),NA())</f>
        <v>#N/A</v>
      </c>
      <c r="AI164" s="104" t="e">
        <f ca="true">+IF(AND(ISNUMBER(OFFSET('Sanitation Data'!$E$12,0,10*ROW('Sanitation Data'!E158))),'Data Summary'!CX164="Yes"),OFFSET('Sanitation Data'!$E$12,0,10*ROW('Sanitation Data'!E158)),NA())</f>
        <v>#N/A</v>
      </c>
      <c r="AJ164" s="104" t="e">
        <f ca="true">+IF(AND(ISNUMBER(OFFSET('Sanitation Data'!$E$13,0,10*ROW('Sanitation Data'!E158))),'Data Summary'!CY164="Yes"),OFFSET('Sanitation Data'!$E$13,0,10*ROW('Sanitation Data'!E158)),NA())</f>
        <v>#N/A</v>
      </c>
      <c r="AK164" s="104" t="e">
        <f ca="true">+IF(AND(ISNUMBER(OFFSET('Sanitation Data'!$F$5,0,10*ROW('Sanitation Data'!F158))),'Data Summary'!CZ164="Yes"),100-OFFSET('Sanitation Data'!$F$5,0,10*ROW('Sanitation Data'!F158)),NA())</f>
        <v>#N/A</v>
      </c>
      <c r="AL164" s="104" t="e">
        <f ca="true">+IF(AND(ISNUMBER(OFFSET('Sanitation Data'!$F$7,0,10*ROW('Sanitation Data'!F158))),'Data Summary'!DA164="Yes"),OFFSET('Sanitation Data'!$F$7,0,10*ROW('Sanitation Data'!F158)),NA())</f>
        <v>#N/A</v>
      </c>
      <c r="AM164" s="104" t="e">
        <f ca="true">+IF(AND(ISNUMBER(OFFSET('Sanitation Data'!$F$11,0,10*ROW('Sanitation Data'!F158))),'Data Summary'!DB164="Yes"),OFFSET('Sanitation Data'!$F$11,0,10*ROW('Sanitation Data'!F158)),NA())</f>
        <v>#N/A</v>
      </c>
      <c r="AN164" s="104" t="e">
        <f ca="true">+IF(AND(ISNUMBER(OFFSET('Sanitation Data'!$F$12,0,10*ROW('Sanitation Data'!F158))),'Data Summary'!DC164="Yes"),OFFSET('Sanitation Data'!$F$12,0,10*ROW('Sanitation Data'!F158)),NA())</f>
        <v>#N/A</v>
      </c>
      <c r="AO164" s="104" t="e">
        <f ca="true">+IF(AND(ISNUMBER(OFFSET('Sanitation Data'!$F$13,0,10*ROW('Sanitation Data'!F158))),'Data Summary'!DD164="Yes"),OFFSET('Sanitation Data'!$F$13,0,10*ROW('Sanitation Data'!F158)),NA())</f>
        <v>#N/A</v>
      </c>
      <c r="AP164" s="104" t="e">
        <f ca="true">+IF(AND(ISNUMBER(OFFSET('Sanitation Data'!$G$5,0,10*ROW('Sanitation Data'!G158))),'Data Summary'!DE164="Yes"),100-OFFSET('Sanitation Data'!$G$5,0,10*ROW('Sanitation Data'!G158)),NA())</f>
        <v>#N/A</v>
      </c>
      <c r="AQ164" s="104" t="e">
        <f ca="true">+IF(AND(ISNUMBER(OFFSET('Sanitation Data'!$G$7,0,10*ROW('Sanitation Data'!G158))),'Data Summary'!DF164="Yes"),OFFSET('Sanitation Data'!$G$7,0,10*ROW('Sanitation Data'!G158)),NA())</f>
        <v>#N/A</v>
      </c>
      <c r="AR164" s="104" t="e">
        <f ca="true">+IF(AND(ISNUMBER(OFFSET('Sanitation Data'!$G$11,0,10*ROW('Sanitation Data'!G158))),'Data Summary'!DG164="Yes"),OFFSET('Sanitation Data'!$G$11,0,10*ROW('Sanitation Data'!G158)),NA())</f>
        <v>#N/A</v>
      </c>
      <c r="AS164" s="104" t="e">
        <f ca="true">+IF(AND(ISNUMBER(OFFSET('Sanitation Data'!$G$12,0,10*ROW('Sanitation Data'!G158))),'Data Summary'!DH164="Yes"),OFFSET('Sanitation Data'!$G$12,0,10*ROW('Sanitation Data'!G158)),NA())</f>
        <v>#N/A</v>
      </c>
      <c r="AT164" s="104" t="e">
        <f ca="true">+IF(AND(ISNUMBER(OFFSET('Sanitation Data'!$G$13,0,10*ROW('Sanitation Data'!G158))),'Data Summary'!DI164="Yes"),OFFSET('Sanitation Data'!$G$13,0,10*ROW('Sanitation Data'!G158)),NA())</f>
        <v>#N/A</v>
      </c>
      <c r="AU164" s="104" t="e">
        <f ca="true">+IF(AND(ISNUMBER(OFFSET('Sanitation Data'!$H$5,0,10*ROW('Sanitation Data'!H158))),'Data Summary'!DJ164="Yes"),100-OFFSET('Sanitation Data'!$H$5,0,10*ROW('Sanitation Data'!H158)),NA())</f>
        <v>#N/A</v>
      </c>
      <c r="AV164" s="104" t="e">
        <f ca="true">+IF(AND(ISNUMBER(OFFSET('Sanitation Data'!$H$7,0,10*ROW('Sanitation Data'!H158))),'Data Summary'!DK164="Yes"),OFFSET('Sanitation Data'!$H$7,0,10*ROW('Sanitation Data'!H158)),NA())</f>
        <v>#N/A</v>
      </c>
      <c r="AW164" s="104" t="e">
        <f ca="true">+IF(AND(ISNUMBER(OFFSET('Sanitation Data'!$H$11,0,10*ROW('Sanitation Data'!H158))),'Data Summary'!DL164="Yes"),OFFSET('Sanitation Data'!$H$11,0,10*ROW('Sanitation Data'!H158)),NA())</f>
        <v>#N/A</v>
      </c>
      <c r="AX164" s="104" t="e">
        <f ca="true">+IF(AND(ISNUMBER(OFFSET('Sanitation Data'!$H$12,0,10*ROW('Sanitation Data'!H158))),'Data Summary'!DM164="Yes"),OFFSET('Sanitation Data'!$H$12,0,10*ROW('Sanitation Data'!H158)),NA())</f>
        <v>#N/A</v>
      </c>
      <c r="AY164" s="104" t="e">
        <f ca="true">+IF(AND(ISNUMBER(OFFSET('Sanitation Data'!$H$13,0,10*ROW('Sanitation Data'!H158))),'Data Summary'!DN164="Yes"),OFFSET('Sanitation Data'!$H$13,0,10*ROW('Sanitation Data'!H158)),NA())</f>
        <v>#N/A</v>
      </c>
      <c r="AZ164" s="109" t="e">
        <f ca="true">+IF(AND(ISNUMBER(OFFSET('Hygiene Data'!$C$6,0,10*ROW('Hygiene Data'!C158))),'Data Summary'!DO164="Yes"),OFFSET('Hygiene Data'!$C$6,0,10*ROW('Hygiene Data'!C158)),NA())</f>
        <v>#N/A</v>
      </c>
      <c r="BA164" s="109" t="e">
        <f ca="true">+IF(AND(ISNUMBER(OFFSET('Hygiene Data'!$C$8,0,10*ROW('Hygiene Data'!C158))),'Data Summary'!DP164="Yes"),OFFSET('Hygiene Data'!$C$8,0,10*ROW('Hygiene Data'!C158)),NA())</f>
        <v>#N/A</v>
      </c>
      <c r="BB164" s="109" t="e">
        <f ca="true">+IF(AND(ISNUMBER(OFFSET('Hygiene Data'!$C$10,0,10*ROW('Hygiene Data'!C158))),'Data Summary'!DQ164="Yes"),OFFSET('Hygiene Data'!$C$10,0,10*ROW('Hygiene Data'!C158)),NA())</f>
        <v>#N/A</v>
      </c>
      <c r="BC164" s="109" t="e">
        <f ca="true">+IF(AND(ISNUMBER(OFFSET('Hygiene Data'!$D$6,0,10*ROW('Hygiene Data'!D158))),'Data Summary'!DR164="Yes"),OFFSET('Hygiene Data'!$D$6,0,10*ROW('Hygiene Data'!D158)),NA())</f>
        <v>#N/A</v>
      </c>
      <c r="BD164" s="109" t="e">
        <f ca="true">+IF(AND(ISNUMBER(OFFSET('Hygiene Data'!$D$8,0,10*ROW('Hygiene Data'!D158))),'Data Summary'!DS164="Yes"),OFFSET('Hygiene Data'!$D$8,0,10*ROW('Hygiene Data'!D158)),NA())</f>
        <v>#N/A</v>
      </c>
      <c r="BE164" s="109" t="e">
        <f ca="true">+IF(AND(ISNUMBER(OFFSET('Hygiene Data'!$D$10,0,10*ROW('Hygiene Data'!D158))),'Data Summary'!DT164="Yes"),OFFSET('Hygiene Data'!$D$10,0,10*ROW('Hygiene Data'!D158)),NA())</f>
        <v>#N/A</v>
      </c>
      <c r="BF164" s="109" t="e">
        <f ca="true">+IF(AND(ISNUMBER(OFFSET('Hygiene Data'!$E$6,0,10*ROW('Hygiene Data'!E158))),'Data Summary'!DU164="Yes"),OFFSET('Hygiene Data'!$E$6,0,10*ROW('Hygiene Data'!E158)),NA())</f>
        <v>#N/A</v>
      </c>
      <c r="BG164" s="109" t="e">
        <f ca="true">+IF(AND(ISNUMBER(OFFSET('Hygiene Data'!$E$8,0,10*ROW('Hygiene Data'!E158))),'Data Summary'!DV164="Yes"),OFFSET('Hygiene Data'!$E$8,0,10*ROW('Hygiene Data'!E158)),NA())</f>
        <v>#N/A</v>
      </c>
      <c r="BH164" s="109" t="e">
        <f ca="true">+IF(AND(ISNUMBER(OFFSET('Hygiene Data'!$E$10,0,10*ROW('Hygiene Data'!E158))),'Data Summary'!DW164="Yes"),OFFSET('Hygiene Data'!$E$10,0,10*ROW('Hygiene Data'!E158)),NA())</f>
        <v>#N/A</v>
      </c>
      <c r="BI164" s="109" t="e">
        <f ca="true">+IF(AND(ISNUMBER(OFFSET('Hygiene Data'!$F$6,0,10*ROW('Hygiene Data'!F158))),'Data Summary'!DX164="Yes"),OFFSET('Hygiene Data'!$F$6,0,10*ROW('Hygiene Data'!F158)),NA())</f>
        <v>#N/A</v>
      </c>
      <c r="BJ164" s="109" t="e">
        <f ca="true">+IF(AND(ISNUMBER(OFFSET('Hygiene Data'!$F$8,0,10*ROW('Hygiene Data'!F158))),'Data Summary'!DY164="Yes"),OFFSET('Hygiene Data'!$F$8,0,10*ROW('Hygiene Data'!F158)),NA())</f>
        <v>#N/A</v>
      </c>
      <c r="BK164" s="109" t="e">
        <f ca="true">+IF(AND(ISNUMBER(OFFSET('Hygiene Data'!$F$10,0,10*ROW('Hygiene Data'!F158))),'Data Summary'!DZ164="Yes"),OFFSET('Hygiene Data'!$F$10,0,10*ROW('Hygiene Data'!F158)),NA())</f>
        <v>#N/A</v>
      </c>
      <c r="BL164" s="109" t="e">
        <f ca="true">+IF(AND(ISNUMBER(OFFSET('Hygiene Data'!$G$6,0,10*ROW('Hygiene Data'!G158))),'Data Summary'!EA164="Yes"),OFFSET('Hygiene Data'!$G$6,0,10*ROW('Hygiene Data'!G158)),NA())</f>
        <v>#N/A</v>
      </c>
      <c r="BM164" s="109" t="e">
        <f ca="true">+IF(AND(ISNUMBER(OFFSET('Hygiene Data'!$G$8,0,10*ROW('Hygiene Data'!G158))),'Data Summary'!EB164="Yes"),OFFSET('Hygiene Data'!$G$8,0,10*ROW('Hygiene Data'!G158)),NA())</f>
        <v>#N/A</v>
      </c>
      <c r="BN164" s="109" t="e">
        <f ca="true">+IF(AND(ISNUMBER(OFFSET('Hygiene Data'!$G$10,0,10*ROW('Hygiene Data'!G158))),'Data Summary'!EC164="Yes"),OFFSET('Hygiene Data'!$G$10,0,10*ROW('Hygiene Data'!G158)),NA())</f>
        <v>#N/A</v>
      </c>
      <c r="BO164" s="109" t="e">
        <f ca="true">+IF(AND(ISNUMBER(OFFSET('Hygiene Data'!$H$6,0,10*ROW('Hygiene Data'!H158))),'Data Summary'!ED164="Yes"),OFFSET('Hygiene Data'!$H$6,0,10*ROW('Hygiene Data'!H158)),NA())</f>
        <v>#N/A</v>
      </c>
      <c r="BP164" s="109" t="e">
        <f ca="true">+IF(AND(ISNUMBER(OFFSET('Hygiene Data'!$H$8,0,10*ROW('Hygiene Data'!H158))),'Data Summary'!EE164="Yes"),OFFSET('Hygiene Data'!$H$8,0,10*ROW('Hygiene Data'!H158)),NA())</f>
        <v>#N/A</v>
      </c>
      <c r="BQ164" s="109" t="e">
        <f ca="true">+IF(AND(ISNUMBER(OFFSET('Hygiene Data'!$H$10,0,10*ROW('Hygiene Data'!H158))),'Data Summary'!EF164="Yes"),OFFSET('Hygiene Data'!$H$10,0,10*ROW('Hygiene Data'!H158)),NA())</f>
        <v>#N/A</v>
      </c>
    </row>
    <row r="165" x14ac:dyDescent="0.2">
      <c r="A165" s="57" t="e">
        <f ca="true">+IF(OFFSET('Water Data'!$B$1,0,10*ROW('Water Data'!B159))="",NA(),OFFSET('Water Data'!$B$1,0,10*ROW('Water Data'!B159)))</f>
        <v>#N/A</v>
      </c>
      <c r="B165" s="57" t="e">
        <f ca="true">+IF(OFFSET('Water Data'!$A$3,0,10*ROW('Water Data'!A162))="",NA(),OFFSET('Water Data'!$A$3,0,10*ROW('Water Data'!A162)))</f>
        <v>#N/A</v>
      </c>
      <c r="C165" s="57" t="e">
        <f ca="true">+IF(OFFSET('Water Data'!$C$3,0,10*ROW('Water Data'!C162))="",NA(),OFFSET('Water Data'!$C$3,0,10*ROW('Water Data'!C162)))</f>
        <v>#N/A</v>
      </c>
      <c r="D165" s="58" t="e">
        <f ca="true">+IF(AND(ISNUMBER(OFFSET('Water Data'!$C$5,0,10*ROW('Water Data'!C159))),'Data Summary'!BS165="Yes"),100-OFFSET('Water Data'!$C$5,0,10*ROW('Water Data'!C159)),NA())</f>
        <v>#N/A</v>
      </c>
      <c r="E165" s="58" t="e">
        <f ca="true">+IF(AND(ISNUMBER(OFFSET('Water Data'!$C$7,0,10*ROW('Water Data'!C159))),'Data Summary'!BT165="Yes"),OFFSET('Water Data'!$C$7,0,10*ROW('Water Data'!C159)),NA())</f>
        <v>#N/A</v>
      </c>
      <c r="F165" s="58" t="e">
        <f ca="true">+IF(AND(ISNUMBER(OFFSET('Water Data'!$C$10,0,10*ROW('Water Data'!C159))),'Data Summary'!BU165="Yes"),OFFSET('Water Data'!$C$10,0,10*ROW('Water Data'!C159)),NA())</f>
        <v>#N/A</v>
      </c>
      <c r="G165" s="58" t="e">
        <f ca="true">+IF(AND(ISNUMBER(OFFSET('Water Data'!$D$5,0,10*ROW('Water Data'!D159))),'Data Summary'!BV165="Yes"),100-OFFSET('Water Data'!$D$5,0,10*ROW('Water Data'!D159)),NA())</f>
        <v>#N/A</v>
      </c>
      <c r="H165" s="58" t="e">
        <f ca="true">+IF(AND(ISNUMBER(OFFSET('Water Data'!$D$7,0,10*ROW('Water Data'!D159))),'Data Summary'!BW165="Yes"),OFFSET('Water Data'!$D$7,0,10*ROW('Water Data'!D159)),NA())</f>
        <v>#N/A</v>
      </c>
      <c r="I165" s="58" t="e">
        <f ca="true">+IF(AND(ISNUMBER(OFFSET('Water Data'!$D$10,0,10*ROW('Water Data'!D159))),'Data Summary'!BX165="Yes"),OFFSET('Water Data'!$D$10,0,10*ROW('Water Data'!D159)),NA())</f>
        <v>#N/A</v>
      </c>
      <c r="J165" s="58" t="e">
        <f ca="true">+IF(AND(ISNUMBER(OFFSET('Water Data'!$E$5,0,10*ROW('Water Data'!E159))),'Data Summary'!BY165="Yes"),100-OFFSET('Water Data'!$E$5,0,10*ROW('Water Data'!E159)),NA())</f>
        <v>#N/A</v>
      </c>
      <c r="K165" s="58" t="e">
        <f ca="true">+IF(AND(ISNUMBER(OFFSET('Water Data'!$E$7,0,10*ROW('Water Data'!E159))),'Data Summary'!BZ165="Yes"),OFFSET('Water Data'!$E$7,0,10*ROW('Water Data'!E159)),NA())</f>
        <v>#N/A</v>
      </c>
      <c r="L165" s="58" t="e">
        <f ca="true">+IF(AND(ISNUMBER(OFFSET('Water Data'!$E$10,0,10*ROW('Water Data'!E159))),'Data Summary'!CA165="Yes"),OFFSET('Water Data'!$E$10,0,10*ROW('Water Data'!E159)),NA())</f>
        <v>#N/A</v>
      </c>
      <c r="M165" s="58" t="e">
        <f ca="true">+IF(AND(ISNUMBER(OFFSET('Water Data'!$F$5,0,10*ROW('Water Data'!F159))),'Data Summary'!CB165="Yes"),100-OFFSET('Water Data'!$F$5,0,10*ROW('Water Data'!F159)),NA())</f>
        <v>#N/A</v>
      </c>
      <c r="N165" s="58" t="e">
        <f ca="true">+IF(AND(ISNUMBER(OFFSET('Water Data'!$F$7,0,10*ROW('Water Data'!F159))),'Data Summary'!CC165="Yes"),OFFSET('Water Data'!$F$7,0,10*ROW('Water Data'!F159)),NA())</f>
        <v>#N/A</v>
      </c>
      <c r="O165" s="58" t="e">
        <f ca="true">+IF(AND(ISNUMBER(OFFSET('Water Data'!$F$10,0,10*ROW('Water Data'!F159))),'Data Summary'!CD165="Yes"),OFFSET('Water Data'!$F$10,0,10*ROW('Water Data'!F159)),NA())</f>
        <v>#N/A</v>
      </c>
      <c r="P165" s="58" t="e">
        <f ca="true">+IF(AND(ISNUMBER(OFFSET('Water Data'!$G$5,0,10*ROW('Water Data'!G159))),'Data Summary'!CE165="Yes"),100-OFFSET('Water Data'!$G$5,0,10*ROW('Water Data'!G159)),NA())</f>
        <v>#N/A</v>
      </c>
      <c r="Q165" s="58" t="e">
        <f ca="true">+IF(AND(ISNUMBER(OFFSET('Water Data'!$G$7,0,10*ROW('Water Data'!G159))),'Data Summary'!CF165="Yes"),OFFSET('Water Data'!$G$7,0,10*ROW('Water Data'!G159)),NA())</f>
        <v>#N/A</v>
      </c>
      <c r="R165" s="58" t="e">
        <f ca="true">+IF(AND(ISNUMBER(OFFSET('Water Data'!$G$10,0,10*ROW('Water Data'!G159))),'Data Summary'!CG165="Yes"),OFFSET('Water Data'!$G$10,0,10*ROW('Water Data'!G159)),NA())</f>
        <v>#N/A</v>
      </c>
      <c r="S165" s="58" t="e">
        <f ca="true">+IF(AND(ISNUMBER(OFFSET('Water Data'!$H$5,0,10*ROW('Water Data'!H159))),'Data Summary'!CH165="Yes"),100-OFFSET('Water Data'!$H$5,0,10*ROW('Water Data'!H159)),NA())</f>
        <v>#N/A</v>
      </c>
      <c r="T165" s="58" t="e">
        <f ca="true">+IF(AND(ISNUMBER(OFFSET('Water Data'!$H$7,0,10*ROW('Water Data'!H159))),'Data Summary'!CI165="Yes"),OFFSET('Water Data'!$H$7,0,10*ROW('Water Data'!H159)),NA())</f>
        <v>#N/A</v>
      </c>
      <c r="U165" s="58" t="e">
        <f ca="true">+IF(AND(ISNUMBER(OFFSET('Water Data'!$H$10,0,10*ROW('Water Data'!H159))),'Data Summary'!CJ165="Yes"),OFFSET('Water Data'!$H$10,0,10*ROW('Water Data'!H159)),NA())</f>
        <v>#N/A</v>
      </c>
      <c r="V165" s="104" t="e">
        <f ca="true">+IF(AND(ISNUMBER(OFFSET('Sanitation Data'!$C$5,0,10*ROW('Sanitation Data'!C159))),'Data Summary'!CK165="Yes"),100-OFFSET('Sanitation Data'!$C$5,0,10*ROW('Sanitation Data'!C159)),NA())</f>
        <v>#N/A</v>
      </c>
      <c r="W165" s="104" t="e">
        <f ca="true">+IF(AND(ISNUMBER(OFFSET('Sanitation Data'!$C$7,0,10*ROW('Sanitation Data'!C159))),'Data Summary'!CL165="Yes"),OFFSET('Sanitation Data'!$C$7,0,10*ROW('Sanitation Data'!C159)),NA())</f>
        <v>#N/A</v>
      </c>
      <c r="X165" s="104" t="e">
        <f ca="true">+IF(AND(ISNUMBER(OFFSET('Sanitation Data'!$C$11,0,10*ROW('Sanitation Data'!C159))),'Data Summary'!CM165="Yes"),OFFSET('Sanitation Data'!$C$11,0,10*ROW('Sanitation Data'!C159)),NA())</f>
        <v>#N/A</v>
      </c>
      <c r="Y165" s="104" t="e">
        <f ca="true">+IF(AND(ISNUMBER(OFFSET('Sanitation Data'!$C$12,0,10*ROW('Sanitation Data'!C159))),'Data Summary'!CN165="Yes"),OFFSET('Sanitation Data'!$C$12,0,10*ROW('Sanitation Data'!C159)),NA())</f>
        <v>#N/A</v>
      </c>
      <c r="Z165" s="104" t="e">
        <f ca="true">+IF(AND(ISNUMBER(OFFSET('Sanitation Data'!$C$13,0,10*ROW('Sanitation Data'!C159))),'Data Summary'!CO165="Yes"),OFFSET('Sanitation Data'!$C$13,0,10*ROW('Sanitation Data'!C159)),NA())</f>
        <v>#N/A</v>
      </c>
      <c r="AA165" s="104" t="e">
        <f ca="true">+IF(AND(ISNUMBER(OFFSET('Sanitation Data'!$D$5,0,10*ROW('Sanitation Data'!D159))),'Data Summary'!CP165="Yes"),100-OFFSET('Sanitation Data'!$D$5,0,10*ROW('Sanitation Data'!D159)),NA())</f>
        <v>#N/A</v>
      </c>
      <c r="AB165" s="104" t="e">
        <f ca="true">+IF(AND(ISNUMBER(OFFSET('Sanitation Data'!$D$7,0,10*ROW('Sanitation Data'!D159))),'Data Summary'!CQ165="Yes"),OFFSET('Sanitation Data'!$D$7,0,10*ROW('Sanitation Data'!D159)),NA())</f>
        <v>#N/A</v>
      </c>
      <c r="AC165" s="104" t="e">
        <f ca="true">+IF(AND(ISNUMBER(OFFSET('Sanitation Data'!$D$11,0,10*ROW('Sanitation Data'!D159))),'Data Summary'!CR165="Yes"),OFFSET('Sanitation Data'!$D$11,0,10*ROW('Sanitation Data'!D159)),NA())</f>
        <v>#N/A</v>
      </c>
      <c r="AD165" s="104" t="e">
        <f ca="true">+IF(AND(ISNUMBER(OFFSET('Sanitation Data'!$D$12,0,10*ROW('Sanitation Data'!D159))),'Data Summary'!CS165="Yes"),OFFSET('Sanitation Data'!$D$12,0,10*ROW('Sanitation Data'!D159)),NA())</f>
        <v>#N/A</v>
      </c>
      <c r="AE165" s="104" t="e">
        <f ca="true">+IF(AND(ISNUMBER(OFFSET('Sanitation Data'!$D$13,0,10*ROW('Sanitation Data'!D159))),'Data Summary'!CT165="Yes"),OFFSET('Sanitation Data'!$D$13,0,10*ROW('Sanitation Data'!D159)),NA())</f>
        <v>#N/A</v>
      </c>
      <c r="AF165" s="104" t="e">
        <f ca="true">+IF(AND(ISNUMBER(OFFSET('Sanitation Data'!$E$5,0,10*ROW('Sanitation Data'!E159))),'Data Summary'!CU165="Yes"),100-OFFSET('Sanitation Data'!$E$5,0,10*ROW('Sanitation Data'!E159)),NA())</f>
        <v>#N/A</v>
      </c>
      <c r="AG165" s="104" t="e">
        <f ca="true">+IF(AND(ISNUMBER(OFFSET('Sanitation Data'!$E$7,0,10*ROW('Sanitation Data'!E159))),'Data Summary'!CV165="Yes"),OFFSET('Sanitation Data'!$E$7,0,10*ROW('Sanitation Data'!E159)),NA())</f>
        <v>#N/A</v>
      </c>
      <c r="AH165" s="104" t="e">
        <f ca="true">+IF(AND(ISNUMBER(OFFSET('Sanitation Data'!$E$11,0,10*ROW('Sanitation Data'!E159))),'Data Summary'!CW165="Yes"),OFFSET('Sanitation Data'!$E$11,0,10*ROW('Sanitation Data'!E159)),NA())</f>
        <v>#N/A</v>
      </c>
      <c r="AI165" s="104" t="e">
        <f ca="true">+IF(AND(ISNUMBER(OFFSET('Sanitation Data'!$E$12,0,10*ROW('Sanitation Data'!E159))),'Data Summary'!CX165="Yes"),OFFSET('Sanitation Data'!$E$12,0,10*ROW('Sanitation Data'!E159)),NA())</f>
        <v>#N/A</v>
      </c>
      <c r="AJ165" s="104" t="e">
        <f ca="true">+IF(AND(ISNUMBER(OFFSET('Sanitation Data'!$E$13,0,10*ROW('Sanitation Data'!E159))),'Data Summary'!CY165="Yes"),OFFSET('Sanitation Data'!$E$13,0,10*ROW('Sanitation Data'!E159)),NA())</f>
        <v>#N/A</v>
      </c>
      <c r="AK165" s="104" t="e">
        <f ca="true">+IF(AND(ISNUMBER(OFFSET('Sanitation Data'!$F$5,0,10*ROW('Sanitation Data'!F159))),'Data Summary'!CZ165="Yes"),100-OFFSET('Sanitation Data'!$F$5,0,10*ROW('Sanitation Data'!F159)),NA())</f>
        <v>#N/A</v>
      </c>
      <c r="AL165" s="104" t="e">
        <f ca="true">+IF(AND(ISNUMBER(OFFSET('Sanitation Data'!$F$7,0,10*ROW('Sanitation Data'!F159))),'Data Summary'!DA165="Yes"),OFFSET('Sanitation Data'!$F$7,0,10*ROW('Sanitation Data'!F159)),NA())</f>
        <v>#N/A</v>
      </c>
      <c r="AM165" s="104" t="e">
        <f ca="true">+IF(AND(ISNUMBER(OFFSET('Sanitation Data'!$F$11,0,10*ROW('Sanitation Data'!F159))),'Data Summary'!DB165="Yes"),OFFSET('Sanitation Data'!$F$11,0,10*ROW('Sanitation Data'!F159)),NA())</f>
        <v>#N/A</v>
      </c>
      <c r="AN165" s="104" t="e">
        <f ca="true">+IF(AND(ISNUMBER(OFFSET('Sanitation Data'!$F$12,0,10*ROW('Sanitation Data'!F159))),'Data Summary'!DC165="Yes"),OFFSET('Sanitation Data'!$F$12,0,10*ROW('Sanitation Data'!F159)),NA())</f>
        <v>#N/A</v>
      </c>
      <c r="AO165" s="104" t="e">
        <f ca="true">+IF(AND(ISNUMBER(OFFSET('Sanitation Data'!$F$13,0,10*ROW('Sanitation Data'!F159))),'Data Summary'!DD165="Yes"),OFFSET('Sanitation Data'!$F$13,0,10*ROW('Sanitation Data'!F159)),NA())</f>
        <v>#N/A</v>
      </c>
      <c r="AP165" s="104" t="e">
        <f ca="true">+IF(AND(ISNUMBER(OFFSET('Sanitation Data'!$G$5,0,10*ROW('Sanitation Data'!G159))),'Data Summary'!DE165="Yes"),100-OFFSET('Sanitation Data'!$G$5,0,10*ROW('Sanitation Data'!G159)),NA())</f>
        <v>#N/A</v>
      </c>
      <c r="AQ165" s="104" t="e">
        <f ca="true">+IF(AND(ISNUMBER(OFFSET('Sanitation Data'!$G$7,0,10*ROW('Sanitation Data'!G159))),'Data Summary'!DF165="Yes"),OFFSET('Sanitation Data'!$G$7,0,10*ROW('Sanitation Data'!G159)),NA())</f>
        <v>#N/A</v>
      </c>
      <c r="AR165" s="104" t="e">
        <f ca="true">+IF(AND(ISNUMBER(OFFSET('Sanitation Data'!$G$11,0,10*ROW('Sanitation Data'!G159))),'Data Summary'!DG165="Yes"),OFFSET('Sanitation Data'!$G$11,0,10*ROW('Sanitation Data'!G159)),NA())</f>
        <v>#N/A</v>
      </c>
      <c r="AS165" s="104" t="e">
        <f ca="true">+IF(AND(ISNUMBER(OFFSET('Sanitation Data'!$G$12,0,10*ROW('Sanitation Data'!G159))),'Data Summary'!DH165="Yes"),OFFSET('Sanitation Data'!$G$12,0,10*ROW('Sanitation Data'!G159)),NA())</f>
        <v>#N/A</v>
      </c>
      <c r="AT165" s="104" t="e">
        <f ca="true">+IF(AND(ISNUMBER(OFFSET('Sanitation Data'!$G$13,0,10*ROW('Sanitation Data'!G159))),'Data Summary'!DI165="Yes"),OFFSET('Sanitation Data'!$G$13,0,10*ROW('Sanitation Data'!G159)),NA())</f>
        <v>#N/A</v>
      </c>
      <c r="AU165" s="104" t="e">
        <f ca="true">+IF(AND(ISNUMBER(OFFSET('Sanitation Data'!$H$5,0,10*ROW('Sanitation Data'!H159))),'Data Summary'!DJ165="Yes"),100-OFFSET('Sanitation Data'!$H$5,0,10*ROW('Sanitation Data'!H159)),NA())</f>
        <v>#N/A</v>
      </c>
      <c r="AV165" s="104" t="e">
        <f ca="true">+IF(AND(ISNUMBER(OFFSET('Sanitation Data'!$H$7,0,10*ROW('Sanitation Data'!H159))),'Data Summary'!DK165="Yes"),OFFSET('Sanitation Data'!$H$7,0,10*ROW('Sanitation Data'!H159)),NA())</f>
        <v>#N/A</v>
      </c>
      <c r="AW165" s="104" t="e">
        <f ca="true">+IF(AND(ISNUMBER(OFFSET('Sanitation Data'!$H$11,0,10*ROW('Sanitation Data'!H159))),'Data Summary'!DL165="Yes"),OFFSET('Sanitation Data'!$H$11,0,10*ROW('Sanitation Data'!H159)),NA())</f>
        <v>#N/A</v>
      </c>
      <c r="AX165" s="104" t="e">
        <f ca="true">+IF(AND(ISNUMBER(OFFSET('Sanitation Data'!$H$12,0,10*ROW('Sanitation Data'!H159))),'Data Summary'!DM165="Yes"),OFFSET('Sanitation Data'!$H$12,0,10*ROW('Sanitation Data'!H159)),NA())</f>
        <v>#N/A</v>
      </c>
      <c r="AY165" s="104" t="e">
        <f ca="true">+IF(AND(ISNUMBER(OFFSET('Sanitation Data'!$H$13,0,10*ROW('Sanitation Data'!H159))),'Data Summary'!DN165="Yes"),OFFSET('Sanitation Data'!$H$13,0,10*ROW('Sanitation Data'!H159)),NA())</f>
        <v>#N/A</v>
      </c>
      <c r="AZ165" s="109" t="e">
        <f ca="true">+IF(AND(ISNUMBER(OFFSET('Hygiene Data'!$C$6,0,10*ROW('Hygiene Data'!C159))),'Data Summary'!DO165="Yes"),OFFSET('Hygiene Data'!$C$6,0,10*ROW('Hygiene Data'!C159)),NA())</f>
        <v>#N/A</v>
      </c>
      <c r="BA165" s="109" t="e">
        <f ca="true">+IF(AND(ISNUMBER(OFFSET('Hygiene Data'!$C$8,0,10*ROW('Hygiene Data'!C159))),'Data Summary'!DP165="Yes"),OFFSET('Hygiene Data'!$C$8,0,10*ROW('Hygiene Data'!C159)),NA())</f>
        <v>#N/A</v>
      </c>
      <c r="BB165" s="109" t="e">
        <f ca="true">+IF(AND(ISNUMBER(OFFSET('Hygiene Data'!$C$10,0,10*ROW('Hygiene Data'!C159))),'Data Summary'!DQ165="Yes"),OFFSET('Hygiene Data'!$C$10,0,10*ROW('Hygiene Data'!C159)),NA())</f>
        <v>#N/A</v>
      </c>
      <c r="BC165" s="109" t="e">
        <f ca="true">+IF(AND(ISNUMBER(OFFSET('Hygiene Data'!$D$6,0,10*ROW('Hygiene Data'!D159))),'Data Summary'!DR165="Yes"),OFFSET('Hygiene Data'!$D$6,0,10*ROW('Hygiene Data'!D159)),NA())</f>
        <v>#N/A</v>
      </c>
      <c r="BD165" s="109" t="e">
        <f ca="true">+IF(AND(ISNUMBER(OFFSET('Hygiene Data'!$D$8,0,10*ROW('Hygiene Data'!D159))),'Data Summary'!DS165="Yes"),OFFSET('Hygiene Data'!$D$8,0,10*ROW('Hygiene Data'!D159)),NA())</f>
        <v>#N/A</v>
      </c>
      <c r="BE165" s="109" t="e">
        <f ca="true">+IF(AND(ISNUMBER(OFFSET('Hygiene Data'!$D$10,0,10*ROW('Hygiene Data'!D159))),'Data Summary'!DT165="Yes"),OFFSET('Hygiene Data'!$D$10,0,10*ROW('Hygiene Data'!D159)),NA())</f>
        <v>#N/A</v>
      </c>
      <c r="BF165" s="109" t="e">
        <f ca="true">+IF(AND(ISNUMBER(OFFSET('Hygiene Data'!$E$6,0,10*ROW('Hygiene Data'!E159))),'Data Summary'!DU165="Yes"),OFFSET('Hygiene Data'!$E$6,0,10*ROW('Hygiene Data'!E159)),NA())</f>
        <v>#N/A</v>
      </c>
      <c r="BG165" s="109" t="e">
        <f ca="true">+IF(AND(ISNUMBER(OFFSET('Hygiene Data'!$E$8,0,10*ROW('Hygiene Data'!E159))),'Data Summary'!DV165="Yes"),OFFSET('Hygiene Data'!$E$8,0,10*ROW('Hygiene Data'!E159)),NA())</f>
        <v>#N/A</v>
      </c>
      <c r="BH165" s="109" t="e">
        <f ca="true">+IF(AND(ISNUMBER(OFFSET('Hygiene Data'!$E$10,0,10*ROW('Hygiene Data'!E159))),'Data Summary'!DW165="Yes"),OFFSET('Hygiene Data'!$E$10,0,10*ROW('Hygiene Data'!E159)),NA())</f>
        <v>#N/A</v>
      </c>
      <c r="BI165" s="109" t="e">
        <f ca="true">+IF(AND(ISNUMBER(OFFSET('Hygiene Data'!$F$6,0,10*ROW('Hygiene Data'!F159))),'Data Summary'!DX165="Yes"),OFFSET('Hygiene Data'!$F$6,0,10*ROW('Hygiene Data'!F159)),NA())</f>
        <v>#N/A</v>
      </c>
      <c r="BJ165" s="109" t="e">
        <f ca="true">+IF(AND(ISNUMBER(OFFSET('Hygiene Data'!$F$8,0,10*ROW('Hygiene Data'!F159))),'Data Summary'!DY165="Yes"),OFFSET('Hygiene Data'!$F$8,0,10*ROW('Hygiene Data'!F159)),NA())</f>
        <v>#N/A</v>
      </c>
      <c r="BK165" s="109" t="e">
        <f ca="true">+IF(AND(ISNUMBER(OFFSET('Hygiene Data'!$F$10,0,10*ROW('Hygiene Data'!F159))),'Data Summary'!DZ165="Yes"),OFFSET('Hygiene Data'!$F$10,0,10*ROW('Hygiene Data'!F159)),NA())</f>
        <v>#N/A</v>
      </c>
      <c r="BL165" s="109" t="e">
        <f ca="true">+IF(AND(ISNUMBER(OFFSET('Hygiene Data'!$G$6,0,10*ROW('Hygiene Data'!G159))),'Data Summary'!EA165="Yes"),OFFSET('Hygiene Data'!$G$6,0,10*ROW('Hygiene Data'!G159)),NA())</f>
        <v>#N/A</v>
      </c>
      <c r="BM165" s="109" t="e">
        <f ca="true">+IF(AND(ISNUMBER(OFFSET('Hygiene Data'!$G$8,0,10*ROW('Hygiene Data'!G159))),'Data Summary'!EB165="Yes"),OFFSET('Hygiene Data'!$G$8,0,10*ROW('Hygiene Data'!G159)),NA())</f>
        <v>#N/A</v>
      </c>
      <c r="BN165" s="109" t="e">
        <f ca="true">+IF(AND(ISNUMBER(OFFSET('Hygiene Data'!$G$10,0,10*ROW('Hygiene Data'!G159))),'Data Summary'!EC165="Yes"),OFFSET('Hygiene Data'!$G$10,0,10*ROW('Hygiene Data'!G159)),NA())</f>
        <v>#N/A</v>
      </c>
      <c r="BO165" s="109" t="e">
        <f ca="true">+IF(AND(ISNUMBER(OFFSET('Hygiene Data'!$H$6,0,10*ROW('Hygiene Data'!H159))),'Data Summary'!ED165="Yes"),OFFSET('Hygiene Data'!$H$6,0,10*ROW('Hygiene Data'!H159)),NA())</f>
        <v>#N/A</v>
      </c>
      <c r="BP165" s="109" t="e">
        <f ca="true">+IF(AND(ISNUMBER(OFFSET('Hygiene Data'!$H$8,0,10*ROW('Hygiene Data'!H159))),'Data Summary'!EE165="Yes"),OFFSET('Hygiene Data'!$H$8,0,10*ROW('Hygiene Data'!H159)),NA())</f>
        <v>#N/A</v>
      </c>
      <c r="BQ165" s="109" t="e">
        <f ca="true">+IF(AND(ISNUMBER(OFFSET('Hygiene Data'!$H$10,0,10*ROW('Hygiene Data'!H159))),'Data Summary'!EF165="Yes"),OFFSET('Hygiene Data'!$H$10,0,10*ROW('Hygiene Data'!H159)),NA())</f>
        <v>#N/A</v>
      </c>
    </row>
    <row r="166" x14ac:dyDescent="0.2">
      <c r="A166" s="57" t="e">
        <f ca="true">+IF(OFFSET('Water Data'!$B$1,0,10*ROW('Water Data'!B160))="",NA(),OFFSET('Water Data'!$B$1,0,10*ROW('Water Data'!B160)))</f>
        <v>#N/A</v>
      </c>
      <c r="B166" s="57" t="e">
        <f ca="true">+IF(OFFSET('Water Data'!$A$3,0,10*ROW('Water Data'!A163))="",NA(),OFFSET('Water Data'!$A$3,0,10*ROW('Water Data'!A163)))</f>
        <v>#N/A</v>
      </c>
      <c r="C166" s="57" t="e">
        <f ca="true">+IF(OFFSET('Water Data'!$C$3,0,10*ROW('Water Data'!C163))="",NA(),OFFSET('Water Data'!$C$3,0,10*ROW('Water Data'!C163)))</f>
        <v>#N/A</v>
      </c>
      <c r="D166" s="58" t="e">
        <f ca="true">+IF(AND(ISNUMBER(OFFSET('Water Data'!$C$5,0,10*ROW('Water Data'!C160))),'Data Summary'!BS166="Yes"),100-OFFSET('Water Data'!$C$5,0,10*ROW('Water Data'!C160)),NA())</f>
        <v>#N/A</v>
      </c>
      <c r="E166" s="58" t="e">
        <f ca="true">+IF(AND(ISNUMBER(OFFSET('Water Data'!$C$7,0,10*ROW('Water Data'!C160))),'Data Summary'!BT166="Yes"),OFFSET('Water Data'!$C$7,0,10*ROW('Water Data'!C160)),NA())</f>
        <v>#N/A</v>
      </c>
      <c r="F166" s="58" t="e">
        <f ca="true">+IF(AND(ISNUMBER(OFFSET('Water Data'!$C$10,0,10*ROW('Water Data'!C160))),'Data Summary'!BU166="Yes"),OFFSET('Water Data'!$C$10,0,10*ROW('Water Data'!C160)),NA())</f>
        <v>#N/A</v>
      </c>
      <c r="G166" s="58" t="e">
        <f ca="true">+IF(AND(ISNUMBER(OFFSET('Water Data'!$D$5,0,10*ROW('Water Data'!D160))),'Data Summary'!BV166="Yes"),100-OFFSET('Water Data'!$D$5,0,10*ROW('Water Data'!D160)),NA())</f>
        <v>#N/A</v>
      </c>
      <c r="H166" s="58" t="e">
        <f ca="true">+IF(AND(ISNUMBER(OFFSET('Water Data'!$D$7,0,10*ROW('Water Data'!D160))),'Data Summary'!BW166="Yes"),OFFSET('Water Data'!$D$7,0,10*ROW('Water Data'!D160)),NA())</f>
        <v>#N/A</v>
      </c>
      <c r="I166" s="58" t="e">
        <f ca="true">+IF(AND(ISNUMBER(OFFSET('Water Data'!$D$10,0,10*ROW('Water Data'!D160))),'Data Summary'!BX166="Yes"),OFFSET('Water Data'!$D$10,0,10*ROW('Water Data'!D160)),NA())</f>
        <v>#N/A</v>
      </c>
      <c r="J166" s="58" t="e">
        <f ca="true">+IF(AND(ISNUMBER(OFFSET('Water Data'!$E$5,0,10*ROW('Water Data'!E160))),'Data Summary'!BY166="Yes"),100-OFFSET('Water Data'!$E$5,0,10*ROW('Water Data'!E160)),NA())</f>
        <v>#N/A</v>
      </c>
      <c r="K166" s="58" t="e">
        <f ca="true">+IF(AND(ISNUMBER(OFFSET('Water Data'!$E$7,0,10*ROW('Water Data'!E160))),'Data Summary'!BZ166="Yes"),OFFSET('Water Data'!$E$7,0,10*ROW('Water Data'!E160)),NA())</f>
        <v>#N/A</v>
      </c>
      <c r="L166" s="58" t="e">
        <f ca="true">+IF(AND(ISNUMBER(OFFSET('Water Data'!$E$10,0,10*ROW('Water Data'!E160))),'Data Summary'!CA166="Yes"),OFFSET('Water Data'!$E$10,0,10*ROW('Water Data'!E160)),NA())</f>
        <v>#N/A</v>
      </c>
      <c r="M166" s="58" t="e">
        <f ca="true">+IF(AND(ISNUMBER(OFFSET('Water Data'!$F$5,0,10*ROW('Water Data'!F160))),'Data Summary'!CB166="Yes"),100-OFFSET('Water Data'!$F$5,0,10*ROW('Water Data'!F160)),NA())</f>
        <v>#N/A</v>
      </c>
      <c r="N166" s="58" t="e">
        <f ca="true">+IF(AND(ISNUMBER(OFFSET('Water Data'!$F$7,0,10*ROW('Water Data'!F160))),'Data Summary'!CC166="Yes"),OFFSET('Water Data'!$F$7,0,10*ROW('Water Data'!F160)),NA())</f>
        <v>#N/A</v>
      </c>
      <c r="O166" s="58" t="e">
        <f ca="true">+IF(AND(ISNUMBER(OFFSET('Water Data'!$F$10,0,10*ROW('Water Data'!F160))),'Data Summary'!CD166="Yes"),OFFSET('Water Data'!$F$10,0,10*ROW('Water Data'!F160)),NA())</f>
        <v>#N/A</v>
      </c>
      <c r="P166" s="58" t="e">
        <f ca="true">+IF(AND(ISNUMBER(OFFSET('Water Data'!$G$5,0,10*ROW('Water Data'!G160))),'Data Summary'!CE166="Yes"),100-OFFSET('Water Data'!$G$5,0,10*ROW('Water Data'!G160)),NA())</f>
        <v>#N/A</v>
      </c>
      <c r="Q166" s="58" t="e">
        <f ca="true">+IF(AND(ISNUMBER(OFFSET('Water Data'!$G$7,0,10*ROW('Water Data'!G160))),'Data Summary'!CF166="Yes"),OFFSET('Water Data'!$G$7,0,10*ROW('Water Data'!G160)),NA())</f>
        <v>#N/A</v>
      </c>
      <c r="R166" s="58" t="e">
        <f ca="true">+IF(AND(ISNUMBER(OFFSET('Water Data'!$G$10,0,10*ROW('Water Data'!G160))),'Data Summary'!CG166="Yes"),OFFSET('Water Data'!$G$10,0,10*ROW('Water Data'!G160)),NA())</f>
        <v>#N/A</v>
      </c>
      <c r="S166" s="58" t="e">
        <f ca="true">+IF(AND(ISNUMBER(OFFSET('Water Data'!$H$5,0,10*ROW('Water Data'!H160))),'Data Summary'!CH166="Yes"),100-OFFSET('Water Data'!$H$5,0,10*ROW('Water Data'!H160)),NA())</f>
        <v>#N/A</v>
      </c>
      <c r="T166" s="58" t="e">
        <f ca="true">+IF(AND(ISNUMBER(OFFSET('Water Data'!$H$7,0,10*ROW('Water Data'!H160))),'Data Summary'!CI166="Yes"),OFFSET('Water Data'!$H$7,0,10*ROW('Water Data'!H160)),NA())</f>
        <v>#N/A</v>
      </c>
      <c r="U166" s="58" t="e">
        <f ca="true">+IF(AND(ISNUMBER(OFFSET('Water Data'!$H$10,0,10*ROW('Water Data'!H160))),'Data Summary'!CJ166="Yes"),OFFSET('Water Data'!$H$10,0,10*ROW('Water Data'!H160)),NA())</f>
        <v>#N/A</v>
      </c>
      <c r="V166" s="104" t="e">
        <f ca="true">+IF(AND(ISNUMBER(OFFSET('Sanitation Data'!$C$5,0,10*ROW('Sanitation Data'!C160))),'Data Summary'!CK166="Yes"),100-OFFSET('Sanitation Data'!$C$5,0,10*ROW('Sanitation Data'!C160)),NA())</f>
        <v>#N/A</v>
      </c>
      <c r="W166" s="104" t="e">
        <f ca="true">+IF(AND(ISNUMBER(OFFSET('Sanitation Data'!$C$7,0,10*ROW('Sanitation Data'!C160))),'Data Summary'!CL166="Yes"),OFFSET('Sanitation Data'!$C$7,0,10*ROW('Sanitation Data'!C160)),NA())</f>
        <v>#N/A</v>
      </c>
      <c r="X166" s="104" t="e">
        <f ca="true">+IF(AND(ISNUMBER(OFFSET('Sanitation Data'!$C$11,0,10*ROW('Sanitation Data'!C160))),'Data Summary'!CM166="Yes"),OFFSET('Sanitation Data'!$C$11,0,10*ROW('Sanitation Data'!C160)),NA())</f>
        <v>#N/A</v>
      </c>
      <c r="Y166" s="104" t="e">
        <f ca="true">+IF(AND(ISNUMBER(OFFSET('Sanitation Data'!$C$12,0,10*ROW('Sanitation Data'!C160))),'Data Summary'!CN166="Yes"),OFFSET('Sanitation Data'!$C$12,0,10*ROW('Sanitation Data'!C160)),NA())</f>
        <v>#N/A</v>
      </c>
      <c r="Z166" s="104" t="e">
        <f ca="true">+IF(AND(ISNUMBER(OFFSET('Sanitation Data'!$C$13,0,10*ROW('Sanitation Data'!C160))),'Data Summary'!CO166="Yes"),OFFSET('Sanitation Data'!$C$13,0,10*ROW('Sanitation Data'!C160)),NA())</f>
        <v>#N/A</v>
      </c>
      <c r="AA166" s="104" t="e">
        <f ca="true">+IF(AND(ISNUMBER(OFFSET('Sanitation Data'!$D$5,0,10*ROW('Sanitation Data'!D160))),'Data Summary'!CP166="Yes"),100-OFFSET('Sanitation Data'!$D$5,0,10*ROW('Sanitation Data'!D160)),NA())</f>
        <v>#N/A</v>
      </c>
      <c r="AB166" s="104" t="e">
        <f ca="true">+IF(AND(ISNUMBER(OFFSET('Sanitation Data'!$D$7,0,10*ROW('Sanitation Data'!D160))),'Data Summary'!CQ166="Yes"),OFFSET('Sanitation Data'!$D$7,0,10*ROW('Sanitation Data'!D160)),NA())</f>
        <v>#N/A</v>
      </c>
      <c r="AC166" s="104" t="e">
        <f ca="true">+IF(AND(ISNUMBER(OFFSET('Sanitation Data'!$D$11,0,10*ROW('Sanitation Data'!D160))),'Data Summary'!CR166="Yes"),OFFSET('Sanitation Data'!$D$11,0,10*ROW('Sanitation Data'!D160)),NA())</f>
        <v>#N/A</v>
      </c>
      <c r="AD166" s="104" t="e">
        <f ca="true">+IF(AND(ISNUMBER(OFFSET('Sanitation Data'!$D$12,0,10*ROW('Sanitation Data'!D160))),'Data Summary'!CS166="Yes"),OFFSET('Sanitation Data'!$D$12,0,10*ROW('Sanitation Data'!D160)),NA())</f>
        <v>#N/A</v>
      </c>
      <c r="AE166" s="104" t="e">
        <f ca="true">+IF(AND(ISNUMBER(OFFSET('Sanitation Data'!$D$13,0,10*ROW('Sanitation Data'!D160))),'Data Summary'!CT166="Yes"),OFFSET('Sanitation Data'!$D$13,0,10*ROW('Sanitation Data'!D160)),NA())</f>
        <v>#N/A</v>
      </c>
      <c r="AF166" s="104" t="e">
        <f ca="true">+IF(AND(ISNUMBER(OFFSET('Sanitation Data'!$E$5,0,10*ROW('Sanitation Data'!E160))),'Data Summary'!CU166="Yes"),100-OFFSET('Sanitation Data'!$E$5,0,10*ROW('Sanitation Data'!E160)),NA())</f>
        <v>#N/A</v>
      </c>
      <c r="AG166" s="104" t="e">
        <f ca="true">+IF(AND(ISNUMBER(OFFSET('Sanitation Data'!$E$7,0,10*ROW('Sanitation Data'!E160))),'Data Summary'!CV166="Yes"),OFFSET('Sanitation Data'!$E$7,0,10*ROW('Sanitation Data'!E160)),NA())</f>
        <v>#N/A</v>
      </c>
      <c r="AH166" s="104" t="e">
        <f ca="true">+IF(AND(ISNUMBER(OFFSET('Sanitation Data'!$E$11,0,10*ROW('Sanitation Data'!E160))),'Data Summary'!CW166="Yes"),OFFSET('Sanitation Data'!$E$11,0,10*ROW('Sanitation Data'!E160)),NA())</f>
        <v>#N/A</v>
      </c>
      <c r="AI166" s="104" t="e">
        <f ca="true">+IF(AND(ISNUMBER(OFFSET('Sanitation Data'!$E$12,0,10*ROW('Sanitation Data'!E160))),'Data Summary'!CX166="Yes"),OFFSET('Sanitation Data'!$E$12,0,10*ROW('Sanitation Data'!E160)),NA())</f>
        <v>#N/A</v>
      </c>
      <c r="AJ166" s="104" t="e">
        <f ca="true">+IF(AND(ISNUMBER(OFFSET('Sanitation Data'!$E$13,0,10*ROW('Sanitation Data'!E160))),'Data Summary'!CY166="Yes"),OFFSET('Sanitation Data'!$E$13,0,10*ROW('Sanitation Data'!E160)),NA())</f>
        <v>#N/A</v>
      </c>
      <c r="AK166" s="104" t="e">
        <f ca="true">+IF(AND(ISNUMBER(OFFSET('Sanitation Data'!$F$5,0,10*ROW('Sanitation Data'!F160))),'Data Summary'!CZ166="Yes"),100-OFFSET('Sanitation Data'!$F$5,0,10*ROW('Sanitation Data'!F160)),NA())</f>
        <v>#N/A</v>
      </c>
      <c r="AL166" s="104" t="e">
        <f ca="true">+IF(AND(ISNUMBER(OFFSET('Sanitation Data'!$F$7,0,10*ROW('Sanitation Data'!F160))),'Data Summary'!DA166="Yes"),OFFSET('Sanitation Data'!$F$7,0,10*ROW('Sanitation Data'!F160)),NA())</f>
        <v>#N/A</v>
      </c>
      <c r="AM166" s="104" t="e">
        <f ca="true">+IF(AND(ISNUMBER(OFFSET('Sanitation Data'!$F$11,0,10*ROW('Sanitation Data'!F160))),'Data Summary'!DB166="Yes"),OFFSET('Sanitation Data'!$F$11,0,10*ROW('Sanitation Data'!F160)),NA())</f>
        <v>#N/A</v>
      </c>
      <c r="AN166" s="104" t="e">
        <f ca="true">+IF(AND(ISNUMBER(OFFSET('Sanitation Data'!$F$12,0,10*ROW('Sanitation Data'!F160))),'Data Summary'!DC166="Yes"),OFFSET('Sanitation Data'!$F$12,0,10*ROW('Sanitation Data'!F160)),NA())</f>
        <v>#N/A</v>
      </c>
      <c r="AO166" s="104" t="e">
        <f ca="true">+IF(AND(ISNUMBER(OFFSET('Sanitation Data'!$F$13,0,10*ROW('Sanitation Data'!F160))),'Data Summary'!DD166="Yes"),OFFSET('Sanitation Data'!$F$13,0,10*ROW('Sanitation Data'!F160)),NA())</f>
        <v>#N/A</v>
      </c>
      <c r="AP166" s="104" t="e">
        <f ca="true">+IF(AND(ISNUMBER(OFFSET('Sanitation Data'!$G$5,0,10*ROW('Sanitation Data'!G160))),'Data Summary'!DE166="Yes"),100-OFFSET('Sanitation Data'!$G$5,0,10*ROW('Sanitation Data'!G160)),NA())</f>
        <v>#N/A</v>
      </c>
      <c r="AQ166" s="104" t="e">
        <f ca="true">+IF(AND(ISNUMBER(OFFSET('Sanitation Data'!$G$7,0,10*ROW('Sanitation Data'!G160))),'Data Summary'!DF166="Yes"),OFFSET('Sanitation Data'!$G$7,0,10*ROW('Sanitation Data'!G160)),NA())</f>
        <v>#N/A</v>
      </c>
      <c r="AR166" s="104" t="e">
        <f ca="true">+IF(AND(ISNUMBER(OFFSET('Sanitation Data'!$G$11,0,10*ROW('Sanitation Data'!G160))),'Data Summary'!DG166="Yes"),OFFSET('Sanitation Data'!$G$11,0,10*ROW('Sanitation Data'!G160)),NA())</f>
        <v>#N/A</v>
      </c>
      <c r="AS166" s="104" t="e">
        <f ca="true">+IF(AND(ISNUMBER(OFFSET('Sanitation Data'!$G$12,0,10*ROW('Sanitation Data'!G160))),'Data Summary'!DH166="Yes"),OFFSET('Sanitation Data'!$G$12,0,10*ROW('Sanitation Data'!G160)),NA())</f>
        <v>#N/A</v>
      </c>
      <c r="AT166" s="104" t="e">
        <f ca="true">+IF(AND(ISNUMBER(OFFSET('Sanitation Data'!$G$13,0,10*ROW('Sanitation Data'!G160))),'Data Summary'!DI166="Yes"),OFFSET('Sanitation Data'!$G$13,0,10*ROW('Sanitation Data'!G160)),NA())</f>
        <v>#N/A</v>
      </c>
      <c r="AU166" s="104" t="e">
        <f ca="true">+IF(AND(ISNUMBER(OFFSET('Sanitation Data'!$H$5,0,10*ROW('Sanitation Data'!H160))),'Data Summary'!DJ166="Yes"),100-OFFSET('Sanitation Data'!$H$5,0,10*ROW('Sanitation Data'!H160)),NA())</f>
        <v>#N/A</v>
      </c>
      <c r="AV166" s="104" t="e">
        <f ca="true">+IF(AND(ISNUMBER(OFFSET('Sanitation Data'!$H$7,0,10*ROW('Sanitation Data'!H160))),'Data Summary'!DK166="Yes"),OFFSET('Sanitation Data'!$H$7,0,10*ROW('Sanitation Data'!H160)),NA())</f>
        <v>#N/A</v>
      </c>
      <c r="AW166" s="104" t="e">
        <f ca="true">+IF(AND(ISNUMBER(OFFSET('Sanitation Data'!$H$11,0,10*ROW('Sanitation Data'!H160))),'Data Summary'!DL166="Yes"),OFFSET('Sanitation Data'!$H$11,0,10*ROW('Sanitation Data'!H160)),NA())</f>
        <v>#N/A</v>
      </c>
      <c r="AX166" s="104" t="e">
        <f ca="true">+IF(AND(ISNUMBER(OFFSET('Sanitation Data'!$H$12,0,10*ROW('Sanitation Data'!H160))),'Data Summary'!DM166="Yes"),OFFSET('Sanitation Data'!$H$12,0,10*ROW('Sanitation Data'!H160)),NA())</f>
        <v>#N/A</v>
      </c>
      <c r="AY166" s="104" t="e">
        <f ca="true">+IF(AND(ISNUMBER(OFFSET('Sanitation Data'!$H$13,0,10*ROW('Sanitation Data'!H160))),'Data Summary'!DN166="Yes"),OFFSET('Sanitation Data'!$H$13,0,10*ROW('Sanitation Data'!H160)),NA())</f>
        <v>#N/A</v>
      </c>
      <c r="AZ166" s="109" t="e">
        <f ca="true">+IF(AND(ISNUMBER(OFFSET('Hygiene Data'!$C$6,0,10*ROW('Hygiene Data'!C160))),'Data Summary'!DO166="Yes"),OFFSET('Hygiene Data'!$C$6,0,10*ROW('Hygiene Data'!C160)),NA())</f>
        <v>#N/A</v>
      </c>
      <c r="BA166" s="109" t="e">
        <f ca="true">+IF(AND(ISNUMBER(OFFSET('Hygiene Data'!$C$8,0,10*ROW('Hygiene Data'!C160))),'Data Summary'!DP166="Yes"),OFFSET('Hygiene Data'!$C$8,0,10*ROW('Hygiene Data'!C160)),NA())</f>
        <v>#N/A</v>
      </c>
      <c r="BB166" s="109" t="e">
        <f ca="true">+IF(AND(ISNUMBER(OFFSET('Hygiene Data'!$C$10,0,10*ROW('Hygiene Data'!C160))),'Data Summary'!DQ166="Yes"),OFFSET('Hygiene Data'!$C$10,0,10*ROW('Hygiene Data'!C160)),NA())</f>
        <v>#N/A</v>
      </c>
      <c r="BC166" s="109" t="e">
        <f ca="true">+IF(AND(ISNUMBER(OFFSET('Hygiene Data'!$D$6,0,10*ROW('Hygiene Data'!D160))),'Data Summary'!DR166="Yes"),OFFSET('Hygiene Data'!$D$6,0,10*ROW('Hygiene Data'!D160)),NA())</f>
        <v>#N/A</v>
      </c>
      <c r="BD166" s="109" t="e">
        <f ca="true">+IF(AND(ISNUMBER(OFFSET('Hygiene Data'!$D$8,0,10*ROW('Hygiene Data'!D160))),'Data Summary'!DS166="Yes"),OFFSET('Hygiene Data'!$D$8,0,10*ROW('Hygiene Data'!D160)),NA())</f>
        <v>#N/A</v>
      </c>
      <c r="BE166" s="109" t="e">
        <f ca="true">+IF(AND(ISNUMBER(OFFSET('Hygiene Data'!$D$10,0,10*ROW('Hygiene Data'!D160))),'Data Summary'!DT166="Yes"),OFFSET('Hygiene Data'!$D$10,0,10*ROW('Hygiene Data'!D160)),NA())</f>
        <v>#N/A</v>
      </c>
      <c r="BF166" s="109" t="e">
        <f ca="true">+IF(AND(ISNUMBER(OFFSET('Hygiene Data'!$E$6,0,10*ROW('Hygiene Data'!E160))),'Data Summary'!DU166="Yes"),OFFSET('Hygiene Data'!$E$6,0,10*ROW('Hygiene Data'!E160)),NA())</f>
        <v>#N/A</v>
      </c>
      <c r="BG166" s="109" t="e">
        <f ca="true">+IF(AND(ISNUMBER(OFFSET('Hygiene Data'!$E$8,0,10*ROW('Hygiene Data'!E160))),'Data Summary'!DV166="Yes"),OFFSET('Hygiene Data'!$E$8,0,10*ROW('Hygiene Data'!E160)),NA())</f>
        <v>#N/A</v>
      </c>
      <c r="BH166" s="109" t="e">
        <f ca="true">+IF(AND(ISNUMBER(OFFSET('Hygiene Data'!$E$10,0,10*ROW('Hygiene Data'!E160))),'Data Summary'!DW166="Yes"),OFFSET('Hygiene Data'!$E$10,0,10*ROW('Hygiene Data'!E160)),NA())</f>
        <v>#N/A</v>
      </c>
      <c r="BI166" s="109" t="e">
        <f ca="true">+IF(AND(ISNUMBER(OFFSET('Hygiene Data'!$F$6,0,10*ROW('Hygiene Data'!F160))),'Data Summary'!DX166="Yes"),OFFSET('Hygiene Data'!$F$6,0,10*ROW('Hygiene Data'!F160)),NA())</f>
        <v>#N/A</v>
      </c>
      <c r="BJ166" s="109" t="e">
        <f ca="true">+IF(AND(ISNUMBER(OFFSET('Hygiene Data'!$F$8,0,10*ROW('Hygiene Data'!F160))),'Data Summary'!DY166="Yes"),OFFSET('Hygiene Data'!$F$8,0,10*ROW('Hygiene Data'!F160)),NA())</f>
        <v>#N/A</v>
      </c>
      <c r="BK166" s="109" t="e">
        <f ca="true">+IF(AND(ISNUMBER(OFFSET('Hygiene Data'!$F$10,0,10*ROW('Hygiene Data'!F160))),'Data Summary'!DZ166="Yes"),OFFSET('Hygiene Data'!$F$10,0,10*ROW('Hygiene Data'!F160)),NA())</f>
        <v>#N/A</v>
      </c>
      <c r="BL166" s="109" t="e">
        <f ca="true">+IF(AND(ISNUMBER(OFFSET('Hygiene Data'!$G$6,0,10*ROW('Hygiene Data'!G160))),'Data Summary'!EA166="Yes"),OFFSET('Hygiene Data'!$G$6,0,10*ROW('Hygiene Data'!G160)),NA())</f>
        <v>#N/A</v>
      </c>
      <c r="BM166" s="109" t="e">
        <f ca="true">+IF(AND(ISNUMBER(OFFSET('Hygiene Data'!$G$8,0,10*ROW('Hygiene Data'!G160))),'Data Summary'!EB166="Yes"),OFFSET('Hygiene Data'!$G$8,0,10*ROW('Hygiene Data'!G160)),NA())</f>
        <v>#N/A</v>
      </c>
      <c r="BN166" s="109" t="e">
        <f ca="true">+IF(AND(ISNUMBER(OFFSET('Hygiene Data'!$G$10,0,10*ROW('Hygiene Data'!G160))),'Data Summary'!EC166="Yes"),OFFSET('Hygiene Data'!$G$10,0,10*ROW('Hygiene Data'!G160)),NA())</f>
        <v>#N/A</v>
      </c>
      <c r="BO166" s="109" t="e">
        <f ca="true">+IF(AND(ISNUMBER(OFFSET('Hygiene Data'!$H$6,0,10*ROW('Hygiene Data'!H160))),'Data Summary'!ED166="Yes"),OFFSET('Hygiene Data'!$H$6,0,10*ROW('Hygiene Data'!H160)),NA())</f>
        <v>#N/A</v>
      </c>
      <c r="BP166" s="109" t="e">
        <f ca="true">+IF(AND(ISNUMBER(OFFSET('Hygiene Data'!$H$8,0,10*ROW('Hygiene Data'!H160))),'Data Summary'!EE166="Yes"),OFFSET('Hygiene Data'!$H$8,0,10*ROW('Hygiene Data'!H160)),NA())</f>
        <v>#N/A</v>
      </c>
      <c r="BQ166" s="109" t="e">
        <f ca="true">+IF(AND(ISNUMBER(OFFSET('Hygiene Data'!$H$10,0,10*ROW('Hygiene Data'!H160))),'Data Summary'!EF166="Yes"),OFFSET('Hygiene Data'!$H$10,0,10*ROW('Hygiene Data'!H160)),NA())</f>
        <v>#N/A</v>
      </c>
    </row>
    <row r="167" x14ac:dyDescent="0.2">
      <c r="A167" s="57" t="e">
        <f ca="true">+IF(OFFSET('Water Data'!$B$1,0,10*ROW('Water Data'!B161))="",NA(),OFFSET('Water Data'!$B$1,0,10*ROW('Water Data'!B161)))</f>
        <v>#N/A</v>
      </c>
      <c r="B167" s="57" t="e">
        <f ca="true">+IF(OFFSET('Water Data'!$A$3,0,10*ROW('Water Data'!A164))="",NA(),OFFSET('Water Data'!$A$3,0,10*ROW('Water Data'!A164)))</f>
        <v>#N/A</v>
      </c>
      <c r="C167" s="57" t="e">
        <f ca="true">+IF(OFFSET('Water Data'!$C$3,0,10*ROW('Water Data'!C164))="",NA(),OFFSET('Water Data'!$C$3,0,10*ROW('Water Data'!C164)))</f>
        <v>#N/A</v>
      </c>
      <c r="D167" s="58" t="e">
        <f ca="true">+IF(AND(ISNUMBER(OFFSET('Water Data'!$C$5,0,10*ROW('Water Data'!C161))),'Data Summary'!BS167="Yes"),100-OFFSET('Water Data'!$C$5,0,10*ROW('Water Data'!C161)),NA())</f>
        <v>#N/A</v>
      </c>
      <c r="E167" s="58" t="e">
        <f ca="true">+IF(AND(ISNUMBER(OFFSET('Water Data'!$C$7,0,10*ROW('Water Data'!C161))),'Data Summary'!BT167="Yes"),OFFSET('Water Data'!$C$7,0,10*ROW('Water Data'!C161)),NA())</f>
        <v>#N/A</v>
      </c>
      <c r="F167" s="58" t="e">
        <f ca="true">+IF(AND(ISNUMBER(OFFSET('Water Data'!$C$10,0,10*ROW('Water Data'!C161))),'Data Summary'!BU167="Yes"),OFFSET('Water Data'!$C$10,0,10*ROW('Water Data'!C161)),NA())</f>
        <v>#N/A</v>
      </c>
      <c r="G167" s="58" t="e">
        <f ca="true">+IF(AND(ISNUMBER(OFFSET('Water Data'!$D$5,0,10*ROW('Water Data'!D161))),'Data Summary'!BV167="Yes"),100-OFFSET('Water Data'!$D$5,0,10*ROW('Water Data'!D161)),NA())</f>
        <v>#N/A</v>
      </c>
      <c r="H167" s="58" t="e">
        <f ca="true">+IF(AND(ISNUMBER(OFFSET('Water Data'!$D$7,0,10*ROW('Water Data'!D161))),'Data Summary'!BW167="Yes"),OFFSET('Water Data'!$D$7,0,10*ROW('Water Data'!D161)),NA())</f>
        <v>#N/A</v>
      </c>
      <c r="I167" s="58" t="e">
        <f ca="true">+IF(AND(ISNUMBER(OFFSET('Water Data'!$D$10,0,10*ROW('Water Data'!D161))),'Data Summary'!BX167="Yes"),OFFSET('Water Data'!$D$10,0,10*ROW('Water Data'!D161)),NA())</f>
        <v>#N/A</v>
      </c>
      <c r="J167" s="58" t="e">
        <f ca="true">+IF(AND(ISNUMBER(OFFSET('Water Data'!$E$5,0,10*ROW('Water Data'!E161))),'Data Summary'!BY167="Yes"),100-OFFSET('Water Data'!$E$5,0,10*ROW('Water Data'!E161)),NA())</f>
        <v>#N/A</v>
      </c>
      <c r="K167" s="58" t="e">
        <f ca="true">+IF(AND(ISNUMBER(OFFSET('Water Data'!$E$7,0,10*ROW('Water Data'!E161))),'Data Summary'!BZ167="Yes"),OFFSET('Water Data'!$E$7,0,10*ROW('Water Data'!E161)),NA())</f>
        <v>#N/A</v>
      </c>
      <c r="L167" s="58" t="e">
        <f ca="true">+IF(AND(ISNUMBER(OFFSET('Water Data'!$E$10,0,10*ROW('Water Data'!E161))),'Data Summary'!CA167="Yes"),OFFSET('Water Data'!$E$10,0,10*ROW('Water Data'!E161)),NA())</f>
        <v>#N/A</v>
      </c>
      <c r="M167" s="58" t="e">
        <f ca="true">+IF(AND(ISNUMBER(OFFSET('Water Data'!$F$5,0,10*ROW('Water Data'!F161))),'Data Summary'!CB167="Yes"),100-OFFSET('Water Data'!$F$5,0,10*ROW('Water Data'!F161)),NA())</f>
        <v>#N/A</v>
      </c>
      <c r="N167" s="58" t="e">
        <f ca="true">+IF(AND(ISNUMBER(OFFSET('Water Data'!$F$7,0,10*ROW('Water Data'!F161))),'Data Summary'!CC167="Yes"),OFFSET('Water Data'!$F$7,0,10*ROW('Water Data'!F161)),NA())</f>
        <v>#N/A</v>
      </c>
      <c r="O167" s="58" t="e">
        <f ca="true">+IF(AND(ISNUMBER(OFFSET('Water Data'!$F$10,0,10*ROW('Water Data'!F161))),'Data Summary'!CD167="Yes"),OFFSET('Water Data'!$F$10,0,10*ROW('Water Data'!F161)),NA())</f>
        <v>#N/A</v>
      </c>
      <c r="P167" s="58" t="e">
        <f ca="true">+IF(AND(ISNUMBER(OFFSET('Water Data'!$G$5,0,10*ROW('Water Data'!G161))),'Data Summary'!CE167="Yes"),100-OFFSET('Water Data'!$G$5,0,10*ROW('Water Data'!G161)),NA())</f>
        <v>#N/A</v>
      </c>
      <c r="Q167" s="58" t="e">
        <f ca="true">+IF(AND(ISNUMBER(OFFSET('Water Data'!$G$7,0,10*ROW('Water Data'!G161))),'Data Summary'!CF167="Yes"),OFFSET('Water Data'!$G$7,0,10*ROW('Water Data'!G161)),NA())</f>
        <v>#N/A</v>
      </c>
      <c r="R167" s="58" t="e">
        <f ca="true">+IF(AND(ISNUMBER(OFFSET('Water Data'!$G$10,0,10*ROW('Water Data'!G161))),'Data Summary'!CG167="Yes"),OFFSET('Water Data'!$G$10,0,10*ROW('Water Data'!G161)),NA())</f>
        <v>#N/A</v>
      </c>
      <c r="S167" s="58" t="e">
        <f ca="true">+IF(AND(ISNUMBER(OFFSET('Water Data'!$H$5,0,10*ROW('Water Data'!H161))),'Data Summary'!CH167="Yes"),100-OFFSET('Water Data'!$H$5,0,10*ROW('Water Data'!H161)),NA())</f>
        <v>#N/A</v>
      </c>
      <c r="T167" s="58" t="e">
        <f ca="true">+IF(AND(ISNUMBER(OFFSET('Water Data'!$H$7,0,10*ROW('Water Data'!H161))),'Data Summary'!CI167="Yes"),OFFSET('Water Data'!$H$7,0,10*ROW('Water Data'!H161)),NA())</f>
        <v>#N/A</v>
      </c>
      <c r="U167" s="58" t="e">
        <f ca="true">+IF(AND(ISNUMBER(OFFSET('Water Data'!$H$10,0,10*ROW('Water Data'!H161))),'Data Summary'!CJ167="Yes"),OFFSET('Water Data'!$H$10,0,10*ROW('Water Data'!H161)),NA())</f>
        <v>#N/A</v>
      </c>
      <c r="V167" s="104" t="e">
        <f ca="true">+IF(AND(ISNUMBER(OFFSET('Sanitation Data'!$C$5,0,10*ROW('Sanitation Data'!C161))),'Data Summary'!CK167="Yes"),100-OFFSET('Sanitation Data'!$C$5,0,10*ROW('Sanitation Data'!C161)),NA())</f>
        <v>#N/A</v>
      </c>
      <c r="W167" s="104" t="e">
        <f ca="true">+IF(AND(ISNUMBER(OFFSET('Sanitation Data'!$C$7,0,10*ROW('Sanitation Data'!C161))),'Data Summary'!CL167="Yes"),OFFSET('Sanitation Data'!$C$7,0,10*ROW('Sanitation Data'!C161)),NA())</f>
        <v>#N/A</v>
      </c>
      <c r="X167" s="104" t="e">
        <f ca="true">+IF(AND(ISNUMBER(OFFSET('Sanitation Data'!$C$11,0,10*ROW('Sanitation Data'!C161))),'Data Summary'!CM167="Yes"),OFFSET('Sanitation Data'!$C$11,0,10*ROW('Sanitation Data'!C161)),NA())</f>
        <v>#N/A</v>
      </c>
      <c r="Y167" s="104" t="e">
        <f ca="true">+IF(AND(ISNUMBER(OFFSET('Sanitation Data'!$C$12,0,10*ROW('Sanitation Data'!C161))),'Data Summary'!CN167="Yes"),OFFSET('Sanitation Data'!$C$12,0,10*ROW('Sanitation Data'!C161)),NA())</f>
        <v>#N/A</v>
      </c>
      <c r="Z167" s="104" t="e">
        <f ca="true">+IF(AND(ISNUMBER(OFFSET('Sanitation Data'!$C$13,0,10*ROW('Sanitation Data'!C161))),'Data Summary'!CO167="Yes"),OFFSET('Sanitation Data'!$C$13,0,10*ROW('Sanitation Data'!C161)),NA())</f>
        <v>#N/A</v>
      </c>
      <c r="AA167" s="104" t="e">
        <f ca="true">+IF(AND(ISNUMBER(OFFSET('Sanitation Data'!$D$5,0,10*ROW('Sanitation Data'!D161))),'Data Summary'!CP167="Yes"),100-OFFSET('Sanitation Data'!$D$5,0,10*ROW('Sanitation Data'!D161)),NA())</f>
        <v>#N/A</v>
      </c>
      <c r="AB167" s="104" t="e">
        <f ca="true">+IF(AND(ISNUMBER(OFFSET('Sanitation Data'!$D$7,0,10*ROW('Sanitation Data'!D161))),'Data Summary'!CQ167="Yes"),OFFSET('Sanitation Data'!$D$7,0,10*ROW('Sanitation Data'!D161)),NA())</f>
        <v>#N/A</v>
      </c>
      <c r="AC167" s="104" t="e">
        <f ca="true">+IF(AND(ISNUMBER(OFFSET('Sanitation Data'!$D$11,0,10*ROW('Sanitation Data'!D161))),'Data Summary'!CR167="Yes"),OFFSET('Sanitation Data'!$D$11,0,10*ROW('Sanitation Data'!D161)),NA())</f>
        <v>#N/A</v>
      </c>
      <c r="AD167" s="104" t="e">
        <f ca="true">+IF(AND(ISNUMBER(OFFSET('Sanitation Data'!$D$12,0,10*ROW('Sanitation Data'!D161))),'Data Summary'!CS167="Yes"),OFFSET('Sanitation Data'!$D$12,0,10*ROW('Sanitation Data'!D161)),NA())</f>
        <v>#N/A</v>
      </c>
      <c r="AE167" s="104" t="e">
        <f ca="true">+IF(AND(ISNUMBER(OFFSET('Sanitation Data'!$D$13,0,10*ROW('Sanitation Data'!D161))),'Data Summary'!CT167="Yes"),OFFSET('Sanitation Data'!$D$13,0,10*ROW('Sanitation Data'!D161)),NA())</f>
        <v>#N/A</v>
      </c>
      <c r="AF167" s="104" t="e">
        <f ca="true">+IF(AND(ISNUMBER(OFFSET('Sanitation Data'!$E$5,0,10*ROW('Sanitation Data'!E161))),'Data Summary'!CU167="Yes"),100-OFFSET('Sanitation Data'!$E$5,0,10*ROW('Sanitation Data'!E161)),NA())</f>
        <v>#N/A</v>
      </c>
      <c r="AG167" s="104" t="e">
        <f ca="true">+IF(AND(ISNUMBER(OFFSET('Sanitation Data'!$E$7,0,10*ROW('Sanitation Data'!E161))),'Data Summary'!CV167="Yes"),OFFSET('Sanitation Data'!$E$7,0,10*ROW('Sanitation Data'!E161)),NA())</f>
        <v>#N/A</v>
      </c>
      <c r="AH167" s="104" t="e">
        <f ca="true">+IF(AND(ISNUMBER(OFFSET('Sanitation Data'!$E$11,0,10*ROW('Sanitation Data'!E161))),'Data Summary'!CW167="Yes"),OFFSET('Sanitation Data'!$E$11,0,10*ROW('Sanitation Data'!E161)),NA())</f>
        <v>#N/A</v>
      </c>
      <c r="AI167" s="104" t="e">
        <f ca="true">+IF(AND(ISNUMBER(OFFSET('Sanitation Data'!$E$12,0,10*ROW('Sanitation Data'!E161))),'Data Summary'!CX167="Yes"),OFFSET('Sanitation Data'!$E$12,0,10*ROW('Sanitation Data'!E161)),NA())</f>
        <v>#N/A</v>
      </c>
      <c r="AJ167" s="104" t="e">
        <f ca="true">+IF(AND(ISNUMBER(OFFSET('Sanitation Data'!$E$13,0,10*ROW('Sanitation Data'!E161))),'Data Summary'!CY167="Yes"),OFFSET('Sanitation Data'!$E$13,0,10*ROW('Sanitation Data'!E161)),NA())</f>
        <v>#N/A</v>
      </c>
      <c r="AK167" s="104" t="e">
        <f ca="true">+IF(AND(ISNUMBER(OFFSET('Sanitation Data'!$F$5,0,10*ROW('Sanitation Data'!F161))),'Data Summary'!CZ167="Yes"),100-OFFSET('Sanitation Data'!$F$5,0,10*ROW('Sanitation Data'!F161)),NA())</f>
        <v>#N/A</v>
      </c>
      <c r="AL167" s="104" t="e">
        <f ca="true">+IF(AND(ISNUMBER(OFFSET('Sanitation Data'!$F$7,0,10*ROW('Sanitation Data'!F161))),'Data Summary'!DA167="Yes"),OFFSET('Sanitation Data'!$F$7,0,10*ROW('Sanitation Data'!F161)),NA())</f>
        <v>#N/A</v>
      </c>
      <c r="AM167" s="104" t="e">
        <f ca="true">+IF(AND(ISNUMBER(OFFSET('Sanitation Data'!$F$11,0,10*ROW('Sanitation Data'!F161))),'Data Summary'!DB167="Yes"),OFFSET('Sanitation Data'!$F$11,0,10*ROW('Sanitation Data'!F161)),NA())</f>
        <v>#N/A</v>
      </c>
      <c r="AN167" s="104" t="e">
        <f ca="true">+IF(AND(ISNUMBER(OFFSET('Sanitation Data'!$F$12,0,10*ROW('Sanitation Data'!F161))),'Data Summary'!DC167="Yes"),OFFSET('Sanitation Data'!$F$12,0,10*ROW('Sanitation Data'!F161)),NA())</f>
        <v>#N/A</v>
      </c>
      <c r="AO167" s="104" t="e">
        <f ca="true">+IF(AND(ISNUMBER(OFFSET('Sanitation Data'!$F$13,0,10*ROW('Sanitation Data'!F161))),'Data Summary'!DD167="Yes"),OFFSET('Sanitation Data'!$F$13,0,10*ROW('Sanitation Data'!F161)),NA())</f>
        <v>#N/A</v>
      </c>
      <c r="AP167" s="104" t="e">
        <f ca="true">+IF(AND(ISNUMBER(OFFSET('Sanitation Data'!$G$5,0,10*ROW('Sanitation Data'!G161))),'Data Summary'!DE167="Yes"),100-OFFSET('Sanitation Data'!$G$5,0,10*ROW('Sanitation Data'!G161)),NA())</f>
        <v>#N/A</v>
      </c>
      <c r="AQ167" s="104" t="e">
        <f ca="true">+IF(AND(ISNUMBER(OFFSET('Sanitation Data'!$G$7,0,10*ROW('Sanitation Data'!G161))),'Data Summary'!DF167="Yes"),OFFSET('Sanitation Data'!$G$7,0,10*ROW('Sanitation Data'!G161)),NA())</f>
        <v>#N/A</v>
      </c>
      <c r="AR167" s="104" t="e">
        <f ca="true">+IF(AND(ISNUMBER(OFFSET('Sanitation Data'!$G$11,0,10*ROW('Sanitation Data'!G161))),'Data Summary'!DG167="Yes"),OFFSET('Sanitation Data'!$G$11,0,10*ROW('Sanitation Data'!G161)),NA())</f>
        <v>#N/A</v>
      </c>
      <c r="AS167" s="104" t="e">
        <f ca="true">+IF(AND(ISNUMBER(OFFSET('Sanitation Data'!$G$12,0,10*ROW('Sanitation Data'!G161))),'Data Summary'!DH167="Yes"),OFFSET('Sanitation Data'!$G$12,0,10*ROW('Sanitation Data'!G161)),NA())</f>
        <v>#N/A</v>
      </c>
      <c r="AT167" s="104" t="e">
        <f ca="true">+IF(AND(ISNUMBER(OFFSET('Sanitation Data'!$G$13,0,10*ROW('Sanitation Data'!G161))),'Data Summary'!DI167="Yes"),OFFSET('Sanitation Data'!$G$13,0,10*ROW('Sanitation Data'!G161)),NA())</f>
        <v>#N/A</v>
      </c>
      <c r="AU167" s="104" t="e">
        <f ca="true">+IF(AND(ISNUMBER(OFFSET('Sanitation Data'!$H$5,0,10*ROW('Sanitation Data'!H161))),'Data Summary'!DJ167="Yes"),100-OFFSET('Sanitation Data'!$H$5,0,10*ROW('Sanitation Data'!H161)),NA())</f>
        <v>#N/A</v>
      </c>
      <c r="AV167" s="104" t="e">
        <f ca="true">+IF(AND(ISNUMBER(OFFSET('Sanitation Data'!$H$7,0,10*ROW('Sanitation Data'!H161))),'Data Summary'!DK167="Yes"),OFFSET('Sanitation Data'!$H$7,0,10*ROW('Sanitation Data'!H161)),NA())</f>
        <v>#N/A</v>
      </c>
      <c r="AW167" s="104" t="e">
        <f ca="true">+IF(AND(ISNUMBER(OFFSET('Sanitation Data'!$H$11,0,10*ROW('Sanitation Data'!H161))),'Data Summary'!DL167="Yes"),OFFSET('Sanitation Data'!$H$11,0,10*ROW('Sanitation Data'!H161)),NA())</f>
        <v>#N/A</v>
      </c>
      <c r="AX167" s="104" t="e">
        <f ca="true">+IF(AND(ISNUMBER(OFFSET('Sanitation Data'!$H$12,0,10*ROW('Sanitation Data'!H161))),'Data Summary'!DM167="Yes"),OFFSET('Sanitation Data'!$H$12,0,10*ROW('Sanitation Data'!H161)),NA())</f>
        <v>#N/A</v>
      </c>
      <c r="AY167" s="104" t="e">
        <f ca="true">+IF(AND(ISNUMBER(OFFSET('Sanitation Data'!$H$13,0,10*ROW('Sanitation Data'!H161))),'Data Summary'!DN167="Yes"),OFFSET('Sanitation Data'!$H$13,0,10*ROW('Sanitation Data'!H161)),NA())</f>
        <v>#N/A</v>
      </c>
      <c r="AZ167" s="109" t="e">
        <f ca="true">+IF(AND(ISNUMBER(OFFSET('Hygiene Data'!$C$6,0,10*ROW('Hygiene Data'!C161))),'Data Summary'!DO167="Yes"),OFFSET('Hygiene Data'!$C$6,0,10*ROW('Hygiene Data'!C161)),NA())</f>
        <v>#N/A</v>
      </c>
      <c r="BA167" s="109" t="e">
        <f ca="true">+IF(AND(ISNUMBER(OFFSET('Hygiene Data'!$C$8,0,10*ROW('Hygiene Data'!C161))),'Data Summary'!DP167="Yes"),OFFSET('Hygiene Data'!$C$8,0,10*ROW('Hygiene Data'!C161)),NA())</f>
        <v>#N/A</v>
      </c>
      <c r="BB167" s="109" t="e">
        <f ca="true">+IF(AND(ISNUMBER(OFFSET('Hygiene Data'!$C$10,0,10*ROW('Hygiene Data'!C161))),'Data Summary'!DQ167="Yes"),OFFSET('Hygiene Data'!$C$10,0,10*ROW('Hygiene Data'!C161)),NA())</f>
        <v>#N/A</v>
      </c>
      <c r="BC167" s="109" t="e">
        <f ca="true">+IF(AND(ISNUMBER(OFFSET('Hygiene Data'!$D$6,0,10*ROW('Hygiene Data'!D161))),'Data Summary'!DR167="Yes"),OFFSET('Hygiene Data'!$D$6,0,10*ROW('Hygiene Data'!D161)),NA())</f>
        <v>#N/A</v>
      </c>
      <c r="BD167" s="109" t="e">
        <f ca="true">+IF(AND(ISNUMBER(OFFSET('Hygiene Data'!$D$8,0,10*ROW('Hygiene Data'!D161))),'Data Summary'!DS167="Yes"),OFFSET('Hygiene Data'!$D$8,0,10*ROW('Hygiene Data'!D161)),NA())</f>
        <v>#N/A</v>
      </c>
      <c r="BE167" s="109" t="e">
        <f ca="true">+IF(AND(ISNUMBER(OFFSET('Hygiene Data'!$D$10,0,10*ROW('Hygiene Data'!D161))),'Data Summary'!DT167="Yes"),OFFSET('Hygiene Data'!$D$10,0,10*ROW('Hygiene Data'!D161)),NA())</f>
        <v>#N/A</v>
      </c>
      <c r="BF167" s="109" t="e">
        <f ca="true">+IF(AND(ISNUMBER(OFFSET('Hygiene Data'!$E$6,0,10*ROW('Hygiene Data'!E161))),'Data Summary'!DU167="Yes"),OFFSET('Hygiene Data'!$E$6,0,10*ROW('Hygiene Data'!E161)),NA())</f>
        <v>#N/A</v>
      </c>
      <c r="BG167" s="109" t="e">
        <f ca="true">+IF(AND(ISNUMBER(OFFSET('Hygiene Data'!$E$8,0,10*ROW('Hygiene Data'!E161))),'Data Summary'!DV167="Yes"),OFFSET('Hygiene Data'!$E$8,0,10*ROW('Hygiene Data'!E161)),NA())</f>
        <v>#N/A</v>
      </c>
      <c r="BH167" s="109" t="e">
        <f ca="true">+IF(AND(ISNUMBER(OFFSET('Hygiene Data'!$E$10,0,10*ROW('Hygiene Data'!E161))),'Data Summary'!DW167="Yes"),OFFSET('Hygiene Data'!$E$10,0,10*ROW('Hygiene Data'!E161)),NA())</f>
        <v>#N/A</v>
      </c>
      <c r="BI167" s="109" t="e">
        <f ca="true">+IF(AND(ISNUMBER(OFFSET('Hygiene Data'!$F$6,0,10*ROW('Hygiene Data'!F161))),'Data Summary'!DX167="Yes"),OFFSET('Hygiene Data'!$F$6,0,10*ROW('Hygiene Data'!F161)),NA())</f>
        <v>#N/A</v>
      </c>
      <c r="BJ167" s="109" t="e">
        <f ca="true">+IF(AND(ISNUMBER(OFFSET('Hygiene Data'!$F$8,0,10*ROW('Hygiene Data'!F161))),'Data Summary'!DY167="Yes"),OFFSET('Hygiene Data'!$F$8,0,10*ROW('Hygiene Data'!F161)),NA())</f>
        <v>#N/A</v>
      </c>
      <c r="BK167" s="109" t="e">
        <f ca="true">+IF(AND(ISNUMBER(OFFSET('Hygiene Data'!$F$10,0,10*ROW('Hygiene Data'!F161))),'Data Summary'!DZ167="Yes"),OFFSET('Hygiene Data'!$F$10,0,10*ROW('Hygiene Data'!F161)),NA())</f>
        <v>#N/A</v>
      </c>
      <c r="BL167" s="109" t="e">
        <f ca="true">+IF(AND(ISNUMBER(OFFSET('Hygiene Data'!$G$6,0,10*ROW('Hygiene Data'!G161))),'Data Summary'!EA167="Yes"),OFFSET('Hygiene Data'!$G$6,0,10*ROW('Hygiene Data'!G161)),NA())</f>
        <v>#N/A</v>
      </c>
      <c r="BM167" s="109" t="e">
        <f ca="true">+IF(AND(ISNUMBER(OFFSET('Hygiene Data'!$G$8,0,10*ROW('Hygiene Data'!G161))),'Data Summary'!EB167="Yes"),OFFSET('Hygiene Data'!$G$8,0,10*ROW('Hygiene Data'!G161)),NA())</f>
        <v>#N/A</v>
      </c>
      <c r="BN167" s="109" t="e">
        <f ca="true">+IF(AND(ISNUMBER(OFFSET('Hygiene Data'!$G$10,0,10*ROW('Hygiene Data'!G161))),'Data Summary'!EC167="Yes"),OFFSET('Hygiene Data'!$G$10,0,10*ROW('Hygiene Data'!G161)),NA())</f>
        <v>#N/A</v>
      </c>
      <c r="BO167" s="109" t="e">
        <f ca="true">+IF(AND(ISNUMBER(OFFSET('Hygiene Data'!$H$6,0,10*ROW('Hygiene Data'!H161))),'Data Summary'!ED167="Yes"),OFFSET('Hygiene Data'!$H$6,0,10*ROW('Hygiene Data'!H161)),NA())</f>
        <v>#N/A</v>
      </c>
      <c r="BP167" s="109" t="e">
        <f ca="true">+IF(AND(ISNUMBER(OFFSET('Hygiene Data'!$H$8,0,10*ROW('Hygiene Data'!H161))),'Data Summary'!EE167="Yes"),OFFSET('Hygiene Data'!$H$8,0,10*ROW('Hygiene Data'!H161)),NA())</f>
        <v>#N/A</v>
      </c>
      <c r="BQ167" s="109" t="e">
        <f ca="true">+IF(AND(ISNUMBER(OFFSET('Hygiene Data'!$H$10,0,10*ROW('Hygiene Data'!H161))),'Data Summary'!EF167="Yes"),OFFSET('Hygiene Data'!$H$10,0,10*ROW('Hygiene Data'!H161)),NA())</f>
        <v>#N/A</v>
      </c>
    </row>
    <row r="168" x14ac:dyDescent="0.2">
      <c r="A168" s="57" t="e">
        <f ca="true">+IF(OFFSET('Water Data'!$B$1,0,10*ROW('Water Data'!B162))="",NA(),OFFSET('Water Data'!$B$1,0,10*ROW('Water Data'!B162)))</f>
        <v>#N/A</v>
      </c>
      <c r="B168" s="57" t="e">
        <f ca="true">+IF(OFFSET('Water Data'!$A$3,0,10*ROW('Water Data'!A165))="",NA(),OFFSET('Water Data'!$A$3,0,10*ROW('Water Data'!A165)))</f>
        <v>#N/A</v>
      </c>
      <c r="C168" s="57" t="e">
        <f ca="true">+IF(OFFSET('Water Data'!$C$3,0,10*ROW('Water Data'!C165))="",NA(),OFFSET('Water Data'!$C$3,0,10*ROW('Water Data'!C165)))</f>
        <v>#N/A</v>
      </c>
      <c r="D168" s="58" t="e">
        <f ca="true">+IF(AND(ISNUMBER(OFFSET('Water Data'!$C$5,0,10*ROW('Water Data'!C162))),'Data Summary'!BS168="Yes"),100-OFFSET('Water Data'!$C$5,0,10*ROW('Water Data'!C162)),NA())</f>
        <v>#N/A</v>
      </c>
      <c r="E168" s="58" t="e">
        <f ca="true">+IF(AND(ISNUMBER(OFFSET('Water Data'!$C$7,0,10*ROW('Water Data'!C162))),'Data Summary'!BT168="Yes"),OFFSET('Water Data'!$C$7,0,10*ROW('Water Data'!C162)),NA())</f>
        <v>#N/A</v>
      </c>
      <c r="F168" s="58" t="e">
        <f ca="true">+IF(AND(ISNUMBER(OFFSET('Water Data'!$C$10,0,10*ROW('Water Data'!C162))),'Data Summary'!BU168="Yes"),OFFSET('Water Data'!$C$10,0,10*ROW('Water Data'!C162)),NA())</f>
        <v>#N/A</v>
      </c>
      <c r="G168" s="58" t="e">
        <f ca="true">+IF(AND(ISNUMBER(OFFSET('Water Data'!$D$5,0,10*ROW('Water Data'!D162))),'Data Summary'!BV168="Yes"),100-OFFSET('Water Data'!$D$5,0,10*ROW('Water Data'!D162)),NA())</f>
        <v>#N/A</v>
      </c>
      <c r="H168" s="58" t="e">
        <f ca="true">+IF(AND(ISNUMBER(OFFSET('Water Data'!$D$7,0,10*ROW('Water Data'!D162))),'Data Summary'!BW168="Yes"),OFFSET('Water Data'!$D$7,0,10*ROW('Water Data'!D162)),NA())</f>
        <v>#N/A</v>
      </c>
      <c r="I168" s="58" t="e">
        <f ca="true">+IF(AND(ISNUMBER(OFFSET('Water Data'!$D$10,0,10*ROW('Water Data'!D162))),'Data Summary'!BX168="Yes"),OFFSET('Water Data'!$D$10,0,10*ROW('Water Data'!D162)),NA())</f>
        <v>#N/A</v>
      </c>
      <c r="J168" s="58" t="e">
        <f ca="true">+IF(AND(ISNUMBER(OFFSET('Water Data'!$E$5,0,10*ROW('Water Data'!E162))),'Data Summary'!BY168="Yes"),100-OFFSET('Water Data'!$E$5,0,10*ROW('Water Data'!E162)),NA())</f>
        <v>#N/A</v>
      </c>
      <c r="K168" s="58" t="e">
        <f ca="true">+IF(AND(ISNUMBER(OFFSET('Water Data'!$E$7,0,10*ROW('Water Data'!E162))),'Data Summary'!BZ168="Yes"),OFFSET('Water Data'!$E$7,0,10*ROW('Water Data'!E162)),NA())</f>
        <v>#N/A</v>
      </c>
      <c r="L168" s="58" t="e">
        <f ca="true">+IF(AND(ISNUMBER(OFFSET('Water Data'!$E$10,0,10*ROW('Water Data'!E162))),'Data Summary'!CA168="Yes"),OFFSET('Water Data'!$E$10,0,10*ROW('Water Data'!E162)),NA())</f>
        <v>#N/A</v>
      </c>
      <c r="M168" s="58" t="e">
        <f ca="true">+IF(AND(ISNUMBER(OFFSET('Water Data'!$F$5,0,10*ROW('Water Data'!F162))),'Data Summary'!CB168="Yes"),100-OFFSET('Water Data'!$F$5,0,10*ROW('Water Data'!F162)),NA())</f>
        <v>#N/A</v>
      </c>
      <c r="N168" s="58" t="e">
        <f ca="true">+IF(AND(ISNUMBER(OFFSET('Water Data'!$F$7,0,10*ROW('Water Data'!F162))),'Data Summary'!CC168="Yes"),OFFSET('Water Data'!$F$7,0,10*ROW('Water Data'!F162)),NA())</f>
        <v>#N/A</v>
      </c>
      <c r="O168" s="58" t="e">
        <f ca="true">+IF(AND(ISNUMBER(OFFSET('Water Data'!$F$10,0,10*ROW('Water Data'!F162))),'Data Summary'!CD168="Yes"),OFFSET('Water Data'!$F$10,0,10*ROW('Water Data'!F162)),NA())</f>
        <v>#N/A</v>
      </c>
      <c r="P168" s="58" t="e">
        <f ca="true">+IF(AND(ISNUMBER(OFFSET('Water Data'!$G$5,0,10*ROW('Water Data'!G162))),'Data Summary'!CE168="Yes"),100-OFFSET('Water Data'!$G$5,0,10*ROW('Water Data'!G162)),NA())</f>
        <v>#N/A</v>
      </c>
      <c r="Q168" s="58" t="e">
        <f ca="true">+IF(AND(ISNUMBER(OFFSET('Water Data'!$G$7,0,10*ROW('Water Data'!G162))),'Data Summary'!CF168="Yes"),OFFSET('Water Data'!$G$7,0,10*ROW('Water Data'!G162)),NA())</f>
        <v>#N/A</v>
      </c>
      <c r="R168" s="58" t="e">
        <f ca="true">+IF(AND(ISNUMBER(OFFSET('Water Data'!$G$10,0,10*ROW('Water Data'!G162))),'Data Summary'!CG168="Yes"),OFFSET('Water Data'!$G$10,0,10*ROW('Water Data'!G162)),NA())</f>
        <v>#N/A</v>
      </c>
      <c r="S168" s="58" t="e">
        <f ca="true">+IF(AND(ISNUMBER(OFFSET('Water Data'!$H$5,0,10*ROW('Water Data'!H162))),'Data Summary'!CH168="Yes"),100-OFFSET('Water Data'!$H$5,0,10*ROW('Water Data'!H162)),NA())</f>
        <v>#N/A</v>
      </c>
      <c r="T168" s="58" t="e">
        <f ca="true">+IF(AND(ISNUMBER(OFFSET('Water Data'!$H$7,0,10*ROW('Water Data'!H162))),'Data Summary'!CI168="Yes"),OFFSET('Water Data'!$H$7,0,10*ROW('Water Data'!H162)),NA())</f>
        <v>#N/A</v>
      </c>
      <c r="U168" s="58" t="e">
        <f ca="true">+IF(AND(ISNUMBER(OFFSET('Water Data'!$H$10,0,10*ROW('Water Data'!H162))),'Data Summary'!CJ168="Yes"),OFFSET('Water Data'!$H$10,0,10*ROW('Water Data'!H162)),NA())</f>
        <v>#N/A</v>
      </c>
      <c r="V168" s="104" t="e">
        <f ca="true">+IF(AND(ISNUMBER(OFFSET('Sanitation Data'!$C$5,0,10*ROW('Sanitation Data'!C162))),'Data Summary'!CK168="Yes"),100-OFFSET('Sanitation Data'!$C$5,0,10*ROW('Sanitation Data'!C162)),NA())</f>
        <v>#N/A</v>
      </c>
      <c r="W168" s="104" t="e">
        <f ca="true">+IF(AND(ISNUMBER(OFFSET('Sanitation Data'!$C$7,0,10*ROW('Sanitation Data'!C162))),'Data Summary'!CL168="Yes"),OFFSET('Sanitation Data'!$C$7,0,10*ROW('Sanitation Data'!C162)),NA())</f>
        <v>#N/A</v>
      </c>
      <c r="X168" s="104" t="e">
        <f ca="true">+IF(AND(ISNUMBER(OFFSET('Sanitation Data'!$C$11,0,10*ROW('Sanitation Data'!C162))),'Data Summary'!CM168="Yes"),OFFSET('Sanitation Data'!$C$11,0,10*ROW('Sanitation Data'!C162)),NA())</f>
        <v>#N/A</v>
      </c>
      <c r="Y168" s="104" t="e">
        <f ca="true">+IF(AND(ISNUMBER(OFFSET('Sanitation Data'!$C$12,0,10*ROW('Sanitation Data'!C162))),'Data Summary'!CN168="Yes"),OFFSET('Sanitation Data'!$C$12,0,10*ROW('Sanitation Data'!C162)),NA())</f>
        <v>#N/A</v>
      </c>
      <c r="Z168" s="104" t="e">
        <f ca="true">+IF(AND(ISNUMBER(OFFSET('Sanitation Data'!$C$13,0,10*ROW('Sanitation Data'!C162))),'Data Summary'!CO168="Yes"),OFFSET('Sanitation Data'!$C$13,0,10*ROW('Sanitation Data'!C162)),NA())</f>
        <v>#N/A</v>
      </c>
      <c r="AA168" s="104" t="e">
        <f ca="true">+IF(AND(ISNUMBER(OFFSET('Sanitation Data'!$D$5,0,10*ROW('Sanitation Data'!D162))),'Data Summary'!CP168="Yes"),100-OFFSET('Sanitation Data'!$D$5,0,10*ROW('Sanitation Data'!D162)),NA())</f>
        <v>#N/A</v>
      </c>
      <c r="AB168" s="104" t="e">
        <f ca="true">+IF(AND(ISNUMBER(OFFSET('Sanitation Data'!$D$7,0,10*ROW('Sanitation Data'!D162))),'Data Summary'!CQ168="Yes"),OFFSET('Sanitation Data'!$D$7,0,10*ROW('Sanitation Data'!D162)),NA())</f>
        <v>#N/A</v>
      </c>
      <c r="AC168" s="104" t="e">
        <f ca="true">+IF(AND(ISNUMBER(OFFSET('Sanitation Data'!$D$11,0,10*ROW('Sanitation Data'!D162))),'Data Summary'!CR168="Yes"),OFFSET('Sanitation Data'!$D$11,0,10*ROW('Sanitation Data'!D162)),NA())</f>
        <v>#N/A</v>
      </c>
      <c r="AD168" s="104" t="e">
        <f ca="true">+IF(AND(ISNUMBER(OFFSET('Sanitation Data'!$D$12,0,10*ROW('Sanitation Data'!D162))),'Data Summary'!CS168="Yes"),OFFSET('Sanitation Data'!$D$12,0,10*ROW('Sanitation Data'!D162)),NA())</f>
        <v>#N/A</v>
      </c>
      <c r="AE168" s="104" t="e">
        <f ca="true">+IF(AND(ISNUMBER(OFFSET('Sanitation Data'!$D$13,0,10*ROW('Sanitation Data'!D162))),'Data Summary'!CT168="Yes"),OFFSET('Sanitation Data'!$D$13,0,10*ROW('Sanitation Data'!D162)),NA())</f>
        <v>#N/A</v>
      </c>
      <c r="AF168" s="104" t="e">
        <f ca="true">+IF(AND(ISNUMBER(OFFSET('Sanitation Data'!$E$5,0,10*ROW('Sanitation Data'!E162))),'Data Summary'!CU168="Yes"),100-OFFSET('Sanitation Data'!$E$5,0,10*ROW('Sanitation Data'!E162)),NA())</f>
        <v>#N/A</v>
      </c>
      <c r="AG168" s="104" t="e">
        <f ca="true">+IF(AND(ISNUMBER(OFFSET('Sanitation Data'!$E$7,0,10*ROW('Sanitation Data'!E162))),'Data Summary'!CV168="Yes"),OFFSET('Sanitation Data'!$E$7,0,10*ROW('Sanitation Data'!E162)),NA())</f>
        <v>#N/A</v>
      </c>
      <c r="AH168" s="104" t="e">
        <f ca="true">+IF(AND(ISNUMBER(OFFSET('Sanitation Data'!$E$11,0,10*ROW('Sanitation Data'!E162))),'Data Summary'!CW168="Yes"),OFFSET('Sanitation Data'!$E$11,0,10*ROW('Sanitation Data'!E162)),NA())</f>
        <v>#N/A</v>
      </c>
      <c r="AI168" s="104" t="e">
        <f ca="true">+IF(AND(ISNUMBER(OFFSET('Sanitation Data'!$E$12,0,10*ROW('Sanitation Data'!E162))),'Data Summary'!CX168="Yes"),OFFSET('Sanitation Data'!$E$12,0,10*ROW('Sanitation Data'!E162)),NA())</f>
        <v>#N/A</v>
      </c>
      <c r="AJ168" s="104" t="e">
        <f ca="true">+IF(AND(ISNUMBER(OFFSET('Sanitation Data'!$E$13,0,10*ROW('Sanitation Data'!E162))),'Data Summary'!CY168="Yes"),OFFSET('Sanitation Data'!$E$13,0,10*ROW('Sanitation Data'!E162)),NA())</f>
        <v>#N/A</v>
      </c>
      <c r="AK168" s="104" t="e">
        <f ca="true">+IF(AND(ISNUMBER(OFFSET('Sanitation Data'!$F$5,0,10*ROW('Sanitation Data'!F162))),'Data Summary'!CZ168="Yes"),100-OFFSET('Sanitation Data'!$F$5,0,10*ROW('Sanitation Data'!F162)),NA())</f>
        <v>#N/A</v>
      </c>
      <c r="AL168" s="104" t="e">
        <f ca="true">+IF(AND(ISNUMBER(OFFSET('Sanitation Data'!$F$7,0,10*ROW('Sanitation Data'!F162))),'Data Summary'!DA168="Yes"),OFFSET('Sanitation Data'!$F$7,0,10*ROW('Sanitation Data'!F162)),NA())</f>
        <v>#N/A</v>
      </c>
      <c r="AM168" s="104" t="e">
        <f ca="true">+IF(AND(ISNUMBER(OFFSET('Sanitation Data'!$F$11,0,10*ROW('Sanitation Data'!F162))),'Data Summary'!DB168="Yes"),OFFSET('Sanitation Data'!$F$11,0,10*ROW('Sanitation Data'!F162)),NA())</f>
        <v>#N/A</v>
      </c>
      <c r="AN168" s="104" t="e">
        <f ca="true">+IF(AND(ISNUMBER(OFFSET('Sanitation Data'!$F$12,0,10*ROW('Sanitation Data'!F162))),'Data Summary'!DC168="Yes"),OFFSET('Sanitation Data'!$F$12,0,10*ROW('Sanitation Data'!F162)),NA())</f>
        <v>#N/A</v>
      </c>
      <c r="AO168" s="104" t="e">
        <f ca="true">+IF(AND(ISNUMBER(OFFSET('Sanitation Data'!$F$13,0,10*ROW('Sanitation Data'!F162))),'Data Summary'!DD168="Yes"),OFFSET('Sanitation Data'!$F$13,0,10*ROW('Sanitation Data'!F162)),NA())</f>
        <v>#N/A</v>
      </c>
      <c r="AP168" s="104" t="e">
        <f ca="true">+IF(AND(ISNUMBER(OFFSET('Sanitation Data'!$G$5,0,10*ROW('Sanitation Data'!G162))),'Data Summary'!DE168="Yes"),100-OFFSET('Sanitation Data'!$G$5,0,10*ROW('Sanitation Data'!G162)),NA())</f>
        <v>#N/A</v>
      </c>
      <c r="AQ168" s="104" t="e">
        <f ca="true">+IF(AND(ISNUMBER(OFFSET('Sanitation Data'!$G$7,0,10*ROW('Sanitation Data'!G162))),'Data Summary'!DF168="Yes"),OFFSET('Sanitation Data'!$G$7,0,10*ROW('Sanitation Data'!G162)),NA())</f>
        <v>#N/A</v>
      </c>
      <c r="AR168" s="104" t="e">
        <f ca="true">+IF(AND(ISNUMBER(OFFSET('Sanitation Data'!$G$11,0,10*ROW('Sanitation Data'!G162))),'Data Summary'!DG168="Yes"),OFFSET('Sanitation Data'!$G$11,0,10*ROW('Sanitation Data'!G162)),NA())</f>
        <v>#N/A</v>
      </c>
      <c r="AS168" s="104" t="e">
        <f ca="true">+IF(AND(ISNUMBER(OFFSET('Sanitation Data'!$G$12,0,10*ROW('Sanitation Data'!G162))),'Data Summary'!DH168="Yes"),OFFSET('Sanitation Data'!$G$12,0,10*ROW('Sanitation Data'!G162)),NA())</f>
        <v>#N/A</v>
      </c>
      <c r="AT168" s="104" t="e">
        <f ca="true">+IF(AND(ISNUMBER(OFFSET('Sanitation Data'!$G$13,0,10*ROW('Sanitation Data'!G162))),'Data Summary'!DI168="Yes"),OFFSET('Sanitation Data'!$G$13,0,10*ROW('Sanitation Data'!G162)),NA())</f>
        <v>#N/A</v>
      </c>
      <c r="AU168" s="104" t="e">
        <f ca="true">+IF(AND(ISNUMBER(OFFSET('Sanitation Data'!$H$5,0,10*ROW('Sanitation Data'!H162))),'Data Summary'!DJ168="Yes"),100-OFFSET('Sanitation Data'!$H$5,0,10*ROW('Sanitation Data'!H162)),NA())</f>
        <v>#N/A</v>
      </c>
      <c r="AV168" s="104" t="e">
        <f ca="true">+IF(AND(ISNUMBER(OFFSET('Sanitation Data'!$H$7,0,10*ROW('Sanitation Data'!H162))),'Data Summary'!DK168="Yes"),OFFSET('Sanitation Data'!$H$7,0,10*ROW('Sanitation Data'!H162)),NA())</f>
        <v>#N/A</v>
      </c>
      <c r="AW168" s="104" t="e">
        <f ca="true">+IF(AND(ISNUMBER(OFFSET('Sanitation Data'!$H$11,0,10*ROW('Sanitation Data'!H162))),'Data Summary'!DL168="Yes"),OFFSET('Sanitation Data'!$H$11,0,10*ROW('Sanitation Data'!H162)),NA())</f>
        <v>#N/A</v>
      </c>
      <c r="AX168" s="104" t="e">
        <f ca="true">+IF(AND(ISNUMBER(OFFSET('Sanitation Data'!$H$12,0,10*ROW('Sanitation Data'!H162))),'Data Summary'!DM168="Yes"),OFFSET('Sanitation Data'!$H$12,0,10*ROW('Sanitation Data'!H162)),NA())</f>
        <v>#N/A</v>
      </c>
      <c r="AY168" s="104" t="e">
        <f ca="true">+IF(AND(ISNUMBER(OFFSET('Sanitation Data'!$H$13,0,10*ROW('Sanitation Data'!H162))),'Data Summary'!DN168="Yes"),OFFSET('Sanitation Data'!$H$13,0,10*ROW('Sanitation Data'!H162)),NA())</f>
        <v>#N/A</v>
      </c>
      <c r="AZ168" s="109" t="e">
        <f ca="true">+IF(AND(ISNUMBER(OFFSET('Hygiene Data'!$C$6,0,10*ROW('Hygiene Data'!C162))),'Data Summary'!DO168="Yes"),OFFSET('Hygiene Data'!$C$6,0,10*ROW('Hygiene Data'!C162)),NA())</f>
        <v>#N/A</v>
      </c>
      <c r="BA168" s="109" t="e">
        <f ca="true">+IF(AND(ISNUMBER(OFFSET('Hygiene Data'!$C$8,0,10*ROW('Hygiene Data'!C162))),'Data Summary'!DP168="Yes"),OFFSET('Hygiene Data'!$C$8,0,10*ROW('Hygiene Data'!C162)),NA())</f>
        <v>#N/A</v>
      </c>
      <c r="BB168" s="109" t="e">
        <f ca="true">+IF(AND(ISNUMBER(OFFSET('Hygiene Data'!$C$10,0,10*ROW('Hygiene Data'!C162))),'Data Summary'!DQ168="Yes"),OFFSET('Hygiene Data'!$C$10,0,10*ROW('Hygiene Data'!C162)),NA())</f>
        <v>#N/A</v>
      </c>
      <c r="BC168" s="109" t="e">
        <f ca="true">+IF(AND(ISNUMBER(OFFSET('Hygiene Data'!$D$6,0,10*ROW('Hygiene Data'!D162))),'Data Summary'!DR168="Yes"),OFFSET('Hygiene Data'!$D$6,0,10*ROW('Hygiene Data'!D162)),NA())</f>
        <v>#N/A</v>
      </c>
      <c r="BD168" s="109" t="e">
        <f ca="true">+IF(AND(ISNUMBER(OFFSET('Hygiene Data'!$D$8,0,10*ROW('Hygiene Data'!D162))),'Data Summary'!DS168="Yes"),OFFSET('Hygiene Data'!$D$8,0,10*ROW('Hygiene Data'!D162)),NA())</f>
        <v>#N/A</v>
      </c>
      <c r="BE168" s="109" t="e">
        <f ca="true">+IF(AND(ISNUMBER(OFFSET('Hygiene Data'!$D$10,0,10*ROW('Hygiene Data'!D162))),'Data Summary'!DT168="Yes"),OFFSET('Hygiene Data'!$D$10,0,10*ROW('Hygiene Data'!D162)),NA())</f>
        <v>#N/A</v>
      </c>
      <c r="BF168" s="109" t="e">
        <f ca="true">+IF(AND(ISNUMBER(OFFSET('Hygiene Data'!$E$6,0,10*ROW('Hygiene Data'!E162))),'Data Summary'!DU168="Yes"),OFFSET('Hygiene Data'!$E$6,0,10*ROW('Hygiene Data'!E162)),NA())</f>
        <v>#N/A</v>
      </c>
      <c r="BG168" s="109" t="e">
        <f ca="true">+IF(AND(ISNUMBER(OFFSET('Hygiene Data'!$E$8,0,10*ROW('Hygiene Data'!E162))),'Data Summary'!DV168="Yes"),OFFSET('Hygiene Data'!$E$8,0,10*ROW('Hygiene Data'!E162)),NA())</f>
        <v>#N/A</v>
      </c>
      <c r="BH168" s="109" t="e">
        <f ca="true">+IF(AND(ISNUMBER(OFFSET('Hygiene Data'!$E$10,0,10*ROW('Hygiene Data'!E162))),'Data Summary'!DW168="Yes"),OFFSET('Hygiene Data'!$E$10,0,10*ROW('Hygiene Data'!E162)),NA())</f>
        <v>#N/A</v>
      </c>
      <c r="BI168" s="109" t="e">
        <f ca="true">+IF(AND(ISNUMBER(OFFSET('Hygiene Data'!$F$6,0,10*ROW('Hygiene Data'!F162))),'Data Summary'!DX168="Yes"),OFFSET('Hygiene Data'!$F$6,0,10*ROW('Hygiene Data'!F162)),NA())</f>
        <v>#N/A</v>
      </c>
      <c r="BJ168" s="109" t="e">
        <f ca="true">+IF(AND(ISNUMBER(OFFSET('Hygiene Data'!$F$8,0,10*ROW('Hygiene Data'!F162))),'Data Summary'!DY168="Yes"),OFFSET('Hygiene Data'!$F$8,0,10*ROW('Hygiene Data'!F162)),NA())</f>
        <v>#N/A</v>
      </c>
      <c r="BK168" s="109" t="e">
        <f ca="true">+IF(AND(ISNUMBER(OFFSET('Hygiene Data'!$F$10,0,10*ROW('Hygiene Data'!F162))),'Data Summary'!DZ168="Yes"),OFFSET('Hygiene Data'!$F$10,0,10*ROW('Hygiene Data'!F162)),NA())</f>
        <v>#N/A</v>
      </c>
      <c r="BL168" s="109" t="e">
        <f ca="true">+IF(AND(ISNUMBER(OFFSET('Hygiene Data'!$G$6,0,10*ROW('Hygiene Data'!G162))),'Data Summary'!EA168="Yes"),OFFSET('Hygiene Data'!$G$6,0,10*ROW('Hygiene Data'!G162)),NA())</f>
        <v>#N/A</v>
      </c>
      <c r="BM168" s="109" t="e">
        <f ca="true">+IF(AND(ISNUMBER(OFFSET('Hygiene Data'!$G$8,0,10*ROW('Hygiene Data'!G162))),'Data Summary'!EB168="Yes"),OFFSET('Hygiene Data'!$G$8,0,10*ROW('Hygiene Data'!G162)),NA())</f>
        <v>#N/A</v>
      </c>
      <c r="BN168" s="109" t="e">
        <f ca="true">+IF(AND(ISNUMBER(OFFSET('Hygiene Data'!$G$10,0,10*ROW('Hygiene Data'!G162))),'Data Summary'!EC168="Yes"),OFFSET('Hygiene Data'!$G$10,0,10*ROW('Hygiene Data'!G162)),NA())</f>
        <v>#N/A</v>
      </c>
      <c r="BO168" s="109" t="e">
        <f ca="true">+IF(AND(ISNUMBER(OFFSET('Hygiene Data'!$H$6,0,10*ROW('Hygiene Data'!H162))),'Data Summary'!ED168="Yes"),OFFSET('Hygiene Data'!$H$6,0,10*ROW('Hygiene Data'!H162)),NA())</f>
        <v>#N/A</v>
      </c>
      <c r="BP168" s="109" t="e">
        <f ca="true">+IF(AND(ISNUMBER(OFFSET('Hygiene Data'!$H$8,0,10*ROW('Hygiene Data'!H162))),'Data Summary'!EE168="Yes"),OFFSET('Hygiene Data'!$H$8,0,10*ROW('Hygiene Data'!H162)),NA())</f>
        <v>#N/A</v>
      </c>
      <c r="BQ168" s="109" t="e">
        <f ca="true">+IF(AND(ISNUMBER(OFFSET('Hygiene Data'!$H$10,0,10*ROW('Hygiene Data'!H162))),'Data Summary'!EF168="Yes"),OFFSET('Hygiene Data'!$H$10,0,10*ROW('Hygiene Data'!H162)),NA())</f>
        <v>#N/A</v>
      </c>
    </row>
    <row r="169" x14ac:dyDescent="0.2">
      <c r="A169" s="57" t="e">
        <f ca="true">+IF(OFFSET('Water Data'!$B$1,0,10*ROW('Water Data'!B163))="",NA(),OFFSET('Water Data'!$B$1,0,10*ROW('Water Data'!B163)))</f>
        <v>#N/A</v>
      </c>
      <c r="B169" s="57" t="e">
        <f ca="true">+IF(OFFSET('Water Data'!$A$3,0,10*ROW('Water Data'!A166))="",NA(),OFFSET('Water Data'!$A$3,0,10*ROW('Water Data'!A166)))</f>
        <v>#N/A</v>
      </c>
      <c r="C169" s="57" t="e">
        <f ca="true">+IF(OFFSET('Water Data'!$C$3,0,10*ROW('Water Data'!C166))="",NA(),OFFSET('Water Data'!$C$3,0,10*ROW('Water Data'!C166)))</f>
        <v>#N/A</v>
      </c>
      <c r="D169" s="58" t="e">
        <f ca="true">+IF(AND(ISNUMBER(OFFSET('Water Data'!$C$5,0,10*ROW('Water Data'!C163))),'Data Summary'!BS169="Yes"),100-OFFSET('Water Data'!$C$5,0,10*ROW('Water Data'!C163)),NA())</f>
        <v>#N/A</v>
      </c>
      <c r="E169" s="58" t="e">
        <f ca="true">+IF(AND(ISNUMBER(OFFSET('Water Data'!$C$7,0,10*ROW('Water Data'!C163))),'Data Summary'!BT169="Yes"),OFFSET('Water Data'!$C$7,0,10*ROW('Water Data'!C163)),NA())</f>
        <v>#N/A</v>
      </c>
      <c r="F169" s="58" t="e">
        <f ca="true">+IF(AND(ISNUMBER(OFFSET('Water Data'!$C$10,0,10*ROW('Water Data'!C163))),'Data Summary'!BU169="Yes"),OFFSET('Water Data'!$C$10,0,10*ROW('Water Data'!C163)),NA())</f>
        <v>#N/A</v>
      </c>
      <c r="G169" s="58" t="e">
        <f ca="true">+IF(AND(ISNUMBER(OFFSET('Water Data'!$D$5,0,10*ROW('Water Data'!D163))),'Data Summary'!BV169="Yes"),100-OFFSET('Water Data'!$D$5,0,10*ROW('Water Data'!D163)),NA())</f>
        <v>#N/A</v>
      </c>
      <c r="H169" s="58" t="e">
        <f ca="true">+IF(AND(ISNUMBER(OFFSET('Water Data'!$D$7,0,10*ROW('Water Data'!D163))),'Data Summary'!BW169="Yes"),OFFSET('Water Data'!$D$7,0,10*ROW('Water Data'!D163)),NA())</f>
        <v>#N/A</v>
      </c>
      <c r="I169" s="58" t="e">
        <f ca="true">+IF(AND(ISNUMBER(OFFSET('Water Data'!$D$10,0,10*ROW('Water Data'!D163))),'Data Summary'!BX169="Yes"),OFFSET('Water Data'!$D$10,0,10*ROW('Water Data'!D163)),NA())</f>
        <v>#N/A</v>
      </c>
      <c r="J169" s="58" t="e">
        <f ca="true">+IF(AND(ISNUMBER(OFFSET('Water Data'!$E$5,0,10*ROW('Water Data'!E163))),'Data Summary'!BY169="Yes"),100-OFFSET('Water Data'!$E$5,0,10*ROW('Water Data'!E163)),NA())</f>
        <v>#N/A</v>
      </c>
      <c r="K169" s="58" t="e">
        <f ca="true">+IF(AND(ISNUMBER(OFFSET('Water Data'!$E$7,0,10*ROW('Water Data'!E163))),'Data Summary'!BZ169="Yes"),OFFSET('Water Data'!$E$7,0,10*ROW('Water Data'!E163)),NA())</f>
        <v>#N/A</v>
      </c>
      <c r="L169" s="58" t="e">
        <f ca="true">+IF(AND(ISNUMBER(OFFSET('Water Data'!$E$10,0,10*ROW('Water Data'!E163))),'Data Summary'!CA169="Yes"),OFFSET('Water Data'!$E$10,0,10*ROW('Water Data'!E163)),NA())</f>
        <v>#N/A</v>
      </c>
      <c r="M169" s="58" t="e">
        <f ca="true">+IF(AND(ISNUMBER(OFFSET('Water Data'!$F$5,0,10*ROW('Water Data'!F163))),'Data Summary'!CB169="Yes"),100-OFFSET('Water Data'!$F$5,0,10*ROW('Water Data'!F163)),NA())</f>
        <v>#N/A</v>
      </c>
      <c r="N169" s="58" t="e">
        <f ca="true">+IF(AND(ISNUMBER(OFFSET('Water Data'!$F$7,0,10*ROW('Water Data'!F163))),'Data Summary'!CC169="Yes"),OFFSET('Water Data'!$F$7,0,10*ROW('Water Data'!F163)),NA())</f>
        <v>#N/A</v>
      </c>
      <c r="O169" s="58" t="e">
        <f ca="true">+IF(AND(ISNUMBER(OFFSET('Water Data'!$F$10,0,10*ROW('Water Data'!F163))),'Data Summary'!CD169="Yes"),OFFSET('Water Data'!$F$10,0,10*ROW('Water Data'!F163)),NA())</f>
        <v>#N/A</v>
      </c>
      <c r="P169" s="58" t="e">
        <f ca="true">+IF(AND(ISNUMBER(OFFSET('Water Data'!$G$5,0,10*ROW('Water Data'!G163))),'Data Summary'!CE169="Yes"),100-OFFSET('Water Data'!$G$5,0,10*ROW('Water Data'!G163)),NA())</f>
        <v>#N/A</v>
      </c>
      <c r="Q169" s="58" t="e">
        <f ca="true">+IF(AND(ISNUMBER(OFFSET('Water Data'!$G$7,0,10*ROW('Water Data'!G163))),'Data Summary'!CF169="Yes"),OFFSET('Water Data'!$G$7,0,10*ROW('Water Data'!G163)),NA())</f>
        <v>#N/A</v>
      </c>
      <c r="R169" s="58" t="e">
        <f ca="true">+IF(AND(ISNUMBER(OFFSET('Water Data'!$G$10,0,10*ROW('Water Data'!G163))),'Data Summary'!CG169="Yes"),OFFSET('Water Data'!$G$10,0,10*ROW('Water Data'!G163)),NA())</f>
        <v>#N/A</v>
      </c>
      <c r="S169" s="58" t="e">
        <f ca="true">+IF(AND(ISNUMBER(OFFSET('Water Data'!$H$5,0,10*ROW('Water Data'!H163))),'Data Summary'!CH169="Yes"),100-OFFSET('Water Data'!$H$5,0,10*ROW('Water Data'!H163)),NA())</f>
        <v>#N/A</v>
      </c>
      <c r="T169" s="58" t="e">
        <f ca="true">+IF(AND(ISNUMBER(OFFSET('Water Data'!$H$7,0,10*ROW('Water Data'!H163))),'Data Summary'!CI169="Yes"),OFFSET('Water Data'!$H$7,0,10*ROW('Water Data'!H163)),NA())</f>
        <v>#N/A</v>
      </c>
      <c r="U169" s="58" t="e">
        <f ca="true">+IF(AND(ISNUMBER(OFFSET('Water Data'!$H$10,0,10*ROW('Water Data'!H163))),'Data Summary'!CJ169="Yes"),OFFSET('Water Data'!$H$10,0,10*ROW('Water Data'!H163)),NA())</f>
        <v>#N/A</v>
      </c>
      <c r="V169" s="104" t="e">
        <f ca="true">+IF(AND(ISNUMBER(OFFSET('Sanitation Data'!$C$5,0,10*ROW('Sanitation Data'!C163))),'Data Summary'!CK169="Yes"),100-OFFSET('Sanitation Data'!$C$5,0,10*ROW('Sanitation Data'!C163)),NA())</f>
        <v>#N/A</v>
      </c>
      <c r="W169" s="104" t="e">
        <f ca="true">+IF(AND(ISNUMBER(OFFSET('Sanitation Data'!$C$7,0,10*ROW('Sanitation Data'!C163))),'Data Summary'!CL169="Yes"),OFFSET('Sanitation Data'!$C$7,0,10*ROW('Sanitation Data'!C163)),NA())</f>
        <v>#N/A</v>
      </c>
      <c r="X169" s="104" t="e">
        <f ca="true">+IF(AND(ISNUMBER(OFFSET('Sanitation Data'!$C$11,0,10*ROW('Sanitation Data'!C163))),'Data Summary'!CM169="Yes"),OFFSET('Sanitation Data'!$C$11,0,10*ROW('Sanitation Data'!C163)),NA())</f>
        <v>#N/A</v>
      </c>
      <c r="Y169" s="104" t="e">
        <f ca="true">+IF(AND(ISNUMBER(OFFSET('Sanitation Data'!$C$12,0,10*ROW('Sanitation Data'!C163))),'Data Summary'!CN169="Yes"),OFFSET('Sanitation Data'!$C$12,0,10*ROW('Sanitation Data'!C163)),NA())</f>
        <v>#N/A</v>
      </c>
      <c r="Z169" s="104" t="e">
        <f ca="true">+IF(AND(ISNUMBER(OFFSET('Sanitation Data'!$C$13,0,10*ROW('Sanitation Data'!C163))),'Data Summary'!CO169="Yes"),OFFSET('Sanitation Data'!$C$13,0,10*ROW('Sanitation Data'!C163)),NA())</f>
        <v>#N/A</v>
      </c>
      <c r="AA169" s="104" t="e">
        <f ca="true">+IF(AND(ISNUMBER(OFFSET('Sanitation Data'!$D$5,0,10*ROW('Sanitation Data'!D163))),'Data Summary'!CP169="Yes"),100-OFFSET('Sanitation Data'!$D$5,0,10*ROW('Sanitation Data'!D163)),NA())</f>
        <v>#N/A</v>
      </c>
      <c r="AB169" s="104" t="e">
        <f ca="true">+IF(AND(ISNUMBER(OFFSET('Sanitation Data'!$D$7,0,10*ROW('Sanitation Data'!D163))),'Data Summary'!CQ169="Yes"),OFFSET('Sanitation Data'!$D$7,0,10*ROW('Sanitation Data'!D163)),NA())</f>
        <v>#N/A</v>
      </c>
      <c r="AC169" s="104" t="e">
        <f ca="true">+IF(AND(ISNUMBER(OFFSET('Sanitation Data'!$D$11,0,10*ROW('Sanitation Data'!D163))),'Data Summary'!CR169="Yes"),OFFSET('Sanitation Data'!$D$11,0,10*ROW('Sanitation Data'!D163)),NA())</f>
        <v>#N/A</v>
      </c>
      <c r="AD169" s="104" t="e">
        <f ca="true">+IF(AND(ISNUMBER(OFFSET('Sanitation Data'!$D$12,0,10*ROW('Sanitation Data'!D163))),'Data Summary'!CS169="Yes"),OFFSET('Sanitation Data'!$D$12,0,10*ROW('Sanitation Data'!D163)),NA())</f>
        <v>#N/A</v>
      </c>
      <c r="AE169" s="104" t="e">
        <f ca="true">+IF(AND(ISNUMBER(OFFSET('Sanitation Data'!$D$13,0,10*ROW('Sanitation Data'!D163))),'Data Summary'!CT169="Yes"),OFFSET('Sanitation Data'!$D$13,0,10*ROW('Sanitation Data'!D163)),NA())</f>
        <v>#N/A</v>
      </c>
      <c r="AF169" s="104" t="e">
        <f ca="true">+IF(AND(ISNUMBER(OFFSET('Sanitation Data'!$E$5,0,10*ROW('Sanitation Data'!E163))),'Data Summary'!CU169="Yes"),100-OFFSET('Sanitation Data'!$E$5,0,10*ROW('Sanitation Data'!E163)),NA())</f>
        <v>#N/A</v>
      </c>
      <c r="AG169" s="104" t="e">
        <f ca="true">+IF(AND(ISNUMBER(OFFSET('Sanitation Data'!$E$7,0,10*ROW('Sanitation Data'!E163))),'Data Summary'!CV169="Yes"),OFFSET('Sanitation Data'!$E$7,0,10*ROW('Sanitation Data'!E163)),NA())</f>
        <v>#N/A</v>
      </c>
      <c r="AH169" s="104" t="e">
        <f ca="true">+IF(AND(ISNUMBER(OFFSET('Sanitation Data'!$E$11,0,10*ROW('Sanitation Data'!E163))),'Data Summary'!CW169="Yes"),OFFSET('Sanitation Data'!$E$11,0,10*ROW('Sanitation Data'!E163)),NA())</f>
        <v>#N/A</v>
      </c>
      <c r="AI169" s="104" t="e">
        <f ca="true">+IF(AND(ISNUMBER(OFFSET('Sanitation Data'!$E$12,0,10*ROW('Sanitation Data'!E163))),'Data Summary'!CX169="Yes"),OFFSET('Sanitation Data'!$E$12,0,10*ROW('Sanitation Data'!E163)),NA())</f>
        <v>#N/A</v>
      </c>
      <c r="AJ169" s="104" t="e">
        <f ca="true">+IF(AND(ISNUMBER(OFFSET('Sanitation Data'!$E$13,0,10*ROW('Sanitation Data'!E163))),'Data Summary'!CY169="Yes"),OFFSET('Sanitation Data'!$E$13,0,10*ROW('Sanitation Data'!E163)),NA())</f>
        <v>#N/A</v>
      </c>
      <c r="AK169" s="104" t="e">
        <f ca="true">+IF(AND(ISNUMBER(OFFSET('Sanitation Data'!$F$5,0,10*ROW('Sanitation Data'!F163))),'Data Summary'!CZ169="Yes"),100-OFFSET('Sanitation Data'!$F$5,0,10*ROW('Sanitation Data'!F163)),NA())</f>
        <v>#N/A</v>
      </c>
      <c r="AL169" s="104" t="e">
        <f ca="true">+IF(AND(ISNUMBER(OFFSET('Sanitation Data'!$F$7,0,10*ROW('Sanitation Data'!F163))),'Data Summary'!DA169="Yes"),OFFSET('Sanitation Data'!$F$7,0,10*ROW('Sanitation Data'!F163)),NA())</f>
        <v>#N/A</v>
      </c>
      <c r="AM169" s="104" t="e">
        <f ca="true">+IF(AND(ISNUMBER(OFFSET('Sanitation Data'!$F$11,0,10*ROW('Sanitation Data'!F163))),'Data Summary'!DB169="Yes"),OFFSET('Sanitation Data'!$F$11,0,10*ROW('Sanitation Data'!F163)),NA())</f>
        <v>#N/A</v>
      </c>
      <c r="AN169" s="104" t="e">
        <f ca="true">+IF(AND(ISNUMBER(OFFSET('Sanitation Data'!$F$12,0,10*ROW('Sanitation Data'!F163))),'Data Summary'!DC169="Yes"),OFFSET('Sanitation Data'!$F$12,0,10*ROW('Sanitation Data'!F163)),NA())</f>
        <v>#N/A</v>
      </c>
      <c r="AO169" s="104" t="e">
        <f ca="true">+IF(AND(ISNUMBER(OFFSET('Sanitation Data'!$F$13,0,10*ROW('Sanitation Data'!F163))),'Data Summary'!DD169="Yes"),OFFSET('Sanitation Data'!$F$13,0,10*ROW('Sanitation Data'!F163)),NA())</f>
        <v>#N/A</v>
      </c>
      <c r="AP169" s="104" t="e">
        <f ca="true">+IF(AND(ISNUMBER(OFFSET('Sanitation Data'!$G$5,0,10*ROW('Sanitation Data'!G163))),'Data Summary'!DE169="Yes"),100-OFFSET('Sanitation Data'!$G$5,0,10*ROW('Sanitation Data'!G163)),NA())</f>
        <v>#N/A</v>
      </c>
      <c r="AQ169" s="104" t="e">
        <f ca="true">+IF(AND(ISNUMBER(OFFSET('Sanitation Data'!$G$7,0,10*ROW('Sanitation Data'!G163))),'Data Summary'!DF169="Yes"),OFFSET('Sanitation Data'!$G$7,0,10*ROW('Sanitation Data'!G163)),NA())</f>
        <v>#N/A</v>
      </c>
      <c r="AR169" s="104" t="e">
        <f ca="true">+IF(AND(ISNUMBER(OFFSET('Sanitation Data'!$G$11,0,10*ROW('Sanitation Data'!G163))),'Data Summary'!DG169="Yes"),OFFSET('Sanitation Data'!$G$11,0,10*ROW('Sanitation Data'!G163)),NA())</f>
        <v>#N/A</v>
      </c>
      <c r="AS169" s="104" t="e">
        <f ca="true">+IF(AND(ISNUMBER(OFFSET('Sanitation Data'!$G$12,0,10*ROW('Sanitation Data'!G163))),'Data Summary'!DH169="Yes"),OFFSET('Sanitation Data'!$G$12,0,10*ROW('Sanitation Data'!G163)),NA())</f>
        <v>#N/A</v>
      </c>
      <c r="AT169" s="104" t="e">
        <f ca="true">+IF(AND(ISNUMBER(OFFSET('Sanitation Data'!$G$13,0,10*ROW('Sanitation Data'!G163))),'Data Summary'!DI169="Yes"),OFFSET('Sanitation Data'!$G$13,0,10*ROW('Sanitation Data'!G163)),NA())</f>
        <v>#N/A</v>
      </c>
      <c r="AU169" s="104" t="e">
        <f ca="true">+IF(AND(ISNUMBER(OFFSET('Sanitation Data'!$H$5,0,10*ROW('Sanitation Data'!H163))),'Data Summary'!DJ169="Yes"),100-OFFSET('Sanitation Data'!$H$5,0,10*ROW('Sanitation Data'!H163)),NA())</f>
        <v>#N/A</v>
      </c>
      <c r="AV169" s="104" t="e">
        <f ca="true">+IF(AND(ISNUMBER(OFFSET('Sanitation Data'!$H$7,0,10*ROW('Sanitation Data'!H163))),'Data Summary'!DK169="Yes"),OFFSET('Sanitation Data'!$H$7,0,10*ROW('Sanitation Data'!H163)),NA())</f>
        <v>#N/A</v>
      </c>
      <c r="AW169" s="104" t="e">
        <f ca="true">+IF(AND(ISNUMBER(OFFSET('Sanitation Data'!$H$11,0,10*ROW('Sanitation Data'!H163))),'Data Summary'!DL169="Yes"),OFFSET('Sanitation Data'!$H$11,0,10*ROW('Sanitation Data'!H163)),NA())</f>
        <v>#N/A</v>
      </c>
      <c r="AX169" s="104" t="e">
        <f ca="true">+IF(AND(ISNUMBER(OFFSET('Sanitation Data'!$H$12,0,10*ROW('Sanitation Data'!H163))),'Data Summary'!DM169="Yes"),OFFSET('Sanitation Data'!$H$12,0,10*ROW('Sanitation Data'!H163)),NA())</f>
        <v>#N/A</v>
      </c>
      <c r="AY169" s="104" t="e">
        <f ca="true">+IF(AND(ISNUMBER(OFFSET('Sanitation Data'!$H$13,0,10*ROW('Sanitation Data'!H163))),'Data Summary'!DN169="Yes"),OFFSET('Sanitation Data'!$H$13,0,10*ROW('Sanitation Data'!H163)),NA())</f>
        <v>#N/A</v>
      </c>
      <c r="AZ169" s="109" t="e">
        <f ca="true">+IF(AND(ISNUMBER(OFFSET('Hygiene Data'!$C$6,0,10*ROW('Hygiene Data'!C163))),'Data Summary'!DO169="Yes"),OFFSET('Hygiene Data'!$C$6,0,10*ROW('Hygiene Data'!C163)),NA())</f>
        <v>#N/A</v>
      </c>
      <c r="BA169" s="109" t="e">
        <f ca="true">+IF(AND(ISNUMBER(OFFSET('Hygiene Data'!$C$8,0,10*ROW('Hygiene Data'!C163))),'Data Summary'!DP169="Yes"),OFFSET('Hygiene Data'!$C$8,0,10*ROW('Hygiene Data'!C163)),NA())</f>
        <v>#N/A</v>
      </c>
      <c r="BB169" s="109" t="e">
        <f ca="true">+IF(AND(ISNUMBER(OFFSET('Hygiene Data'!$C$10,0,10*ROW('Hygiene Data'!C163))),'Data Summary'!DQ169="Yes"),OFFSET('Hygiene Data'!$C$10,0,10*ROW('Hygiene Data'!C163)),NA())</f>
        <v>#N/A</v>
      </c>
      <c r="BC169" s="109" t="e">
        <f ca="true">+IF(AND(ISNUMBER(OFFSET('Hygiene Data'!$D$6,0,10*ROW('Hygiene Data'!D163))),'Data Summary'!DR169="Yes"),OFFSET('Hygiene Data'!$D$6,0,10*ROW('Hygiene Data'!D163)),NA())</f>
        <v>#N/A</v>
      </c>
      <c r="BD169" s="109" t="e">
        <f ca="true">+IF(AND(ISNUMBER(OFFSET('Hygiene Data'!$D$8,0,10*ROW('Hygiene Data'!D163))),'Data Summary'!DS169="Yes"),OFFSET('Hygiene Data'!$D$8,0,10*ROW('Hygiene Data'!D163)),NA())</f>
        <v>#N/A</v>
      </c>
      <c r="BE169" s="109" t="e">
        <f ca="true">+IF(AND(ISNUMBER(OFFSET('Hygiene Data'!$D$10,0,10*ROW('Hygiene Data'!D163))),'Data Summary'!DT169="Yes"),OFFSET('Hygiene Data'!$D$10,0,10*ROW('Hygiene Data'!D163)),NA())</f>
        <v>#N/A</v>
      </c>
      <c r="BF169" s="109" t="e">
        <f ca="true">+IF(AND(ISNUMBER(OFFSET('Hygiene Data'!$E$6,0,10*ROW('Hygiene Data'!E163))),'Data Summary'!DU169="Yes"),OFFSET('Hygiene Data'!$E$6,0,10*ROW('Hygiene Data'!E163)),NA())</f>
        <v>#N/A</v>
      </c>
      <c r="BG169" s="109" t="e">
        <f ca="true">+IF(AND(ISNUMBER(OFFSET('Hygiene Data'!$E$8,0,10*ROW('Hygiene Data'!E163))),'Data Summary'!DV169="Yes"),OFFSET('Hygiene Data'!$E$8,0,10*ROW('Hygiene Data'!E163)),NA())</f>
        <v>#N/A</v>
      </c>
      <c r="BH169" s="109" t="e">
        <f ca="true">+IF(AND(ISNUMBER(OFFSET('Hygiene Data'!$E$10,0,10*ROW('Hygiene Data'!E163))),'Data Summary'!DW169="Yes"),OFFSET('Hygiene Data'!$E$10,0,10*ROW('Hygiene Data'!E163)),NA())</f>
        <v>#N/A</v>
      </c>
      <c r="BI169" s="109" t="e">
        <f ca="true">+IF(AND(ISNUMBER(OFFSET('Hygiene Data'!$F$6,0,10*ROW('Hygiene Data'!F163))),'Data Summary'!DX169="Yes"),OFFSET('Hygiene Data'!$F$6,0,10*ROW('Hygiene Data'!F163)),NA())</f>
        <v>#N/A</v>
      </c>
      <c r="BJ169" s="109" t="e">
        <f ca="true">+IF(AND(ISNUMBER(OFFSET('Hygiene Data'!$F$8,0,10*ROW('Hygiene Data'!F163))),'Data Summary'!DY169="Yes"),OFFSET('Hygiene Data'!$F$8,0,10*ROW('Hygiene Data'!F163)),NA())</f>
        <v>#N/A</v>
      </c>
      <c r="BK169" s="109" t="e">
        <f ca="true">+IF(AND(ISNUMBER(OFFSET('Hygiene Data'!$F$10,0,10*ROW('Hygiene Data'!F163))),'Data Summary'!DZ169="Yes"),OFFSET('Hygiene Data'!$F$10,0,10*ROW('Hygiene Data'!F163)),NA())</f>
        <v>#N/A</v>
      </c>
      <c r="BL169" s="109" t="e">
        <f ca="true">+IF(AND(ISNUMBER(OFFSET('Hygiene Data'!$G$6,0,10*ROW('Hygiene Data'!G163))),'Data Summary'!EA169="Yes"),OFFSET('Hygiene Data'!$G$6,0,10*ROW('Hygiene Data'!G163)),NA())</f>
        <v>#N/A</v>
      </c>
      <c r="BM169" s="109" t="e">
        <f ca="true">+IF(AND(ISNUMBER(OFFSET('Hygiene Data'!$G$8,0,10*ROW('Hygiene Data'!G163))),'Data Summary'!EB169="Yes"),OFFSET('Hygiene Data'!$G$8,0,10*ROW('Hygiene Data'!G163)),NA())</f>
        <v>#N/A</v>
      </c>
      <c r="BN169" s="109" t="e">
        <f ca="true">+IF(AND(ISNUMBER(OFFSET('Hygiene Data'!$G$10,0,10*ROW('Hygiene Data'!G163))),'Data Summary'!EC169="Yes"),OFFSET('Hygiene Data'!$G$10,0,10*ROW('Hygiene Data'!G163)),NA())</f>
        <v>#N/A</v>
      </c>
      <c r="BO169" s="109" t="e">
        <f ca="true">+IF(AND(ISNUMBER(OFFSET('Hygiene Data'!$H$6,0,10*ROW('Hygiene Data'!H163))),'Data Summary'!ED169="Yes"),OFFSET('Hygiene Data'!$H$6,0,10*ROW('Hygiene Data'!H163)),NA())</f>
        <v>#N/A</v>
      </c>
      <c r="BP169" s="109" t="e">
        <f ca="true">+IF(AND(ISNUMBER(OFFSET('Hygiene Data'!$H$8,0,10*ROW('Hygiene Data'!H163))),'Data Summary'!EE169="Yes"),OFFSET('Hygiene Data'!$H$8,0,10*ROW('Hygiene Data'!H163)),NA())</f>
        <v>#N/A</v>
      </c>
      <c r="BQ169" s="109" t="e">
        <f ca="true">+IF(AND(ISNUMBER(OFFSET('Hygiene Data'!$H$10,0,10*ROW('Hygiene Data'!H163))),'Data Summary'!EF169="Yes"),OFFSET('Hygiene Data'!$H$10,0,10*ROW('Hygiene Data'!H163)),NA())</f>
        <v>#N/A</v>
      </c>
    </row>
    <row r="170" x14ac:dyDescent="0.2">
      <c r="A170" s="57" t="e">
        <f ca="true">+IF(OFFSET('Water Data'!$B$1,0,10*ROW('Water Data'!B164))="",NA(),OFFSET('Water Data'!$B$1,0,10*ROW('Water Data'!B164)))</f>
        <v>#N/A</v>
      </c>
      <c r="B170" s="57" t="e">
        <f ca="true">+IF(OFFSET('Water Data'!$A$3,0,10*ROW('Water Data'!A167))="",NA(),OFFSET('Water Data'!$A$3,0,10*ROW('Water Data'!A167)))</f>
        <v>#N/A</v>
      </c>
      <c r="C170" s="57" t="e">
        <f ca="true">+IF(OFFSET('Water Data'!$C$3,0,10*ROW('Water Data'!C167))="",NA(),OFFSET('Water Data'!$C$3,0,10*ROW('Water Data'!C167)))</f>
        <v>#N/A</v>
      </c>
      <c r="D170" s="58" t="e">
        <f ca="true">+IF(AND(ISNUMBER(OFFSET('Water Data'!$C$5,0,10*ROW('Water Data'!C164))),'Data Summary'!BS170="Yes"),100-OFFSET('Water Data'!$C$5,0,10*ROW('Water Data'!C164)),NA())</f>
        <v>#N/A</v>
      </c>
      <c r="E170" s="58" t="e">
        <f ca="true">+IF(AND(ISNUMBER(OFFSET('Water Data'!$C$7,0,10*ROW('Water Data'!C164))),'Data Summary'!BT170="Yes"),OFFSET('Water Data'!$C$7,0,10*ROW('Water Data'!C164)),NA())</f>
        <v>#N/A</v>
      </c>
      <c r="F170" s="58" t="e">
        <f ca="true">+IF(AND(ISNUMBER(OFFSET('Water Data'!$C$10,0,10*ROW('Water Data'!C164))),'Data Summary'!BU170="Yes"),OFFSET('Water Data'!$C$10,0,10*ROW('Water Data'!C164)),NA())</f>
        <v>#N/A</v>
      </c>
      <c r="G170" s="58" t="e">
        <f ca="true">+IF(AND(ISNUMBER(OFFSET('Water Data'!$D$5,0,10*ROW('Water Data'!D164))),'Data Summary'!BV170="Yes"),100-OFFSET('Water Data'!$D$5,0,10*ROW('Water Data'!D164)),NA())</f>
        <v>#N/A</v>
      </c>
      <c r="H170" s="58" t="e">
        <f ca="true">+IF(AND(ISNUMBER(OFFSET('Water Data'!$D$7,0,10*ROW('Water Data'!D164))),'Data Summary'!BW170="Yes"),OFFSET('Water Data'!$D$7,0,10*ROW('Water Data'!D164)),NA())</f>
        <v>#N/A</v>
      </c>
      <c r="I170" s="58" t="e">
        <f ca="true">+IF(AND(ISNUMBER(OFFSET('Water Data'!$D$10,0,10*ROW('Water Data'!D164))),'Data Summary'!BX170="Yes"),OFFSET('Water Data'!$D$10,0,10*ROW('Water Data'!D164)),NA())</f>
        <v>#N/A</v>
      </c>
      <c r="J170" s="58" t="e">
        <f ca="true">+IF(AND(ISNUMBER(OFFSET('Water Data'!$E$5,0,10*ROW('Water Data'!E164))),'Data Summary'!BY170="Yes"),100-OFFSET('Water Data'!$E$5,0,10*ROW('Water Data'!E164)),NA())</f>
        <v>#N/A</v>
      </c>
      <c r="K170" s="58" t="e">
        <f ca="true">+IF(AND(ISNUMBER(OFFSET('Water Data'!$E$7,0,10*ROW('Water Data'!E164))),'Data Summary'!BZ170="Yes"),OFFSET('Water Data'!$E$7,0,10*ROW('Water Data'!E164)),NA())</f>
        <v>#N/A</v>
      </c>
      <c r="L170" s="58" t="e">
        <f ca="true">+IF(AND(ISNUMBER(OFFSET('Water Data'!$E$10,0,10*ROW('Water Data'!E164))),'Data Summary'!CA170="Yes"),OFFSET('Water Data'!$E$10,0,10*ROW('Water Data'!E164)),NA())</f>
        <v>#N/A</v>
      </c>
      <c r="M170" s="58" t="e">
        <f ca="true">+IF(AND(ISNUMBER(OFFSET('Water Data'!$F$5,0,10*ROW('Water Data'!F164))),'Data Summary'!CB170="Yes"),100-OFFSET('Water Data'!$F$5,0,10*ROW('Water Data'!F164)),NA())</f>
        <v>#N/A</v>
      </c>
      <c r="N170" s="58" t="e">
        <f ca="true">+IF(AND(ISNUMBER(OFFSET('Water Data'!$F$7,0,10*ROW('Water Data'!F164))),'Data Summary'!CC170="Yes"),OFFSET('Water Data'!$F$7,0,10*ROW('Water Data'!F164)),NA())</f>
        <v>#N/A</v>
      </c>
      <c r="O170" s="58" t="e">
        <f ca="true">+IF(AND(ISNUMBER(OFFSET('Water Data'!$F$10,0,10*ROW('Water Data'!F164))),'Data Summary'!CD170="Yes"),OFFSET('Water Data'!$F$10,0,10*ROW('Water Data'!F164)),NA())</f>
        <v>#N/A</v>
      </c>
      <c r="P170" s="58" t="e">
        <f ca="true">+IF(AND(ISNUMBER(OFFSET('Water Data'!$G$5,0,10*ROW('Water Data'!G164))),'Data Summary'!CE170="Yes"),100-OFFSET('Water Data'!$G$5,0,10*ROW('Water Data'!G164)),NA())</f>
        <v>#N/A</v>
      </c>
      <c r="Q170" s="58" t="e">
        <f ca="true">+IF(AND(ISNUMBER(OFFSET('Water Data'!$G$7,0,10*ROW('Water Data'!G164))),'Data Summary'!CF170="Yes"),OFFSET('Water Data'!$G$7,0,10*ROW('Water Data'!G164)),NA())</f>
        <v>#N/A</v>
      </c>
      <c r="R170" s="58" t="e">
        <f ca="true">+IF(AND(ISNUMBER(OFFSET('Water Data'!$G$10,0,10*ROW('Water Data'!G164))),'Data Summary'!CG170="Yes"),OFFSET('Water Data'!$G$10,0,10*ROW('Water Data'!G164)),NA())</f>
        <v>#N/A</v>
      </c>
      <c r="S170" s="58" t="e">
        <f ca="true">+IF(AND(ISNUMBER(OFFSET('Water Data'!$H$5,0,10*ROW('Water Data'!H164))),'Data Summary'!CH170="Yes"),100-OFFSET('Water Data'!$H$5,0,10*ROW('Water Data'!H164)),NA())</f>
        <v>#N/A</v>
      </c>
      <c r="T170" s="58" t="e">
        <f ca="true">+IF(AND(ISNUMBER(OFFSET('Water Data'!$H$7,0,10*ROW('Water Data'!H164))),'Data Summary'!CI170="Yes"),OFFSET('Water Data'!$H$7,0,10*ROW('Water Data'!H164)),NA())</f>
        <v>#N/A</v>
      </c>
      <c r="U170" s="58" t="e">
        <f ca="true">+IF(AND(ISNUMBER(OFFSET('Water Data'!$H$10,0,10*ROW('Water Data'!H164))),'Data Summary'!CJ170="Yes"),OFFSET('Water Data'!$H$10,0,10*ROW('Water Data'!H164)),NA())</f>
        <v>#N/A</v>
      </c>
      <c r="V170" s="104" t="e">
        <f ca="true">+IF(AND(ISNUMBER(OFFSET('Sanitation Data'!$C$5,0,10*ROW('Sanitation Data'!C164))),'Data Summary'!CK170="Yes"),100-OFFSET('Sanitation Data'!$C$5,0,10*ROW('Sanitation Data'!C164)),NA())</f>
        <v>#N/A</v>
      </c>
      <c r="W170" s="104" t="e">
        <f ca="true">+IF(AND(ISNUMBER(OFFSET('Sanitation Data'!$C$7,0,10*ROW('Sanitation Data'!C164))),'Data Summary'!CL170="Yes"),OFFSET('Sanitation Data'!$C$7,0,10*ROW('Sanitation Data'!C164)),NA())</f>
        <v>#N/A</v>
      </c>
      <c r="X170" s="104" t="e">
        <f ca="true">+IF(AND(ISNUMBER(OFFSET('Sanitation Data'!$C$11,0,10*ROW('Sanitation Data'!C164))),'Data Summary'!CM170="Yes"),OFFSET('Sanitation Data'!$C$11,0,10*ROW('Sanitation Data'!C164)),NA())</f>
        <v>#N/A</v>
      </c>
      <c r="Y170" s="104" t="e">
        <f ca="true">+IF(AND(ISNUMBER(OFFSET('Sanitation Data'!$C$12,0,10*ROW('Sanitation Data'!C164))),'Data Summary'!CN170="Yes"),OFFSET('Sanitation Data'!$C$12,0,10*ROW('Sanitation Data'!C164)),NA())</f>
        <v>#N/A</v>
      </c>
      <c r="Z170" s="104" t="e">
        <f ca="true">+IF(AND(ISNUMBER(OFFSET('Sanitation Data'!$C$13,0,10*ROW('Sanitation Data'!C164))),'Data Summary'!CO170="Yes"),OFFSET('Sanitation Data'!$C$13,0,10*ROW('Sanitation Data'!C164)),NA())</f>
        <v>#N/A</v>
      </c>
      <c r="AA170" s="104" t="e">
        <f ca="true">+IF(AND(ISNUMBER(OFFSET('Sanitation Data'!$D$5,0,10*ROW('Sanitation Data'!D164))),'Data Summary'!CP170="Yes"),100-OFFSET('Sanitation Data'!$D$5,0,10*ROW('Sanitation Data'!D164)),NA())</f>
        <v>#N/A</v>
      </c>
      <c r="AB170" s="104" t="e">
        <f ca="true">+IF(AND(ISNUMBER(OFFSET('Sanitation Data'!$D$7,0,10*ROW('Sanitation Data'!D164))),'Data Summary'!CQ170="Yes"),OFFSET('Sanitation Data'!$D$7,0,10*ROW('Sanitation Data'!D164)),NA())</f>
        <v>#N/A</v>
      </c>
      <c r="AC170" s="104" t="e">
        <f ca="true">+IF(AND(ISNUMBER(OFFSET('Sanitation Data'!$D$11,0,10*ROW('Sanitation Data'!D164))),'Data Summary'!CR170="Yes"),OFFSET('Sanitation Data'!$D$11,0,10*ROW('Sanitation Data'!D164)),NA())</f>
        <v>#N/A</v>
      </c>
      <c r="AD170" s="104" t="e">
        <f ca="true">+IF(AND(ISNUMBER(OFFSET('Sanitation Data'!$D$12,0,10*ROW('Sanitation Data'!D164))),'Data Summary'!CS170="Yes"),OFFSET('Sanitation Data'!$D$12,0,10*ROW('Sanitation Data'!D164)),NA())</f>
        <v>#N/A</v>
      </c>
      <c r="AE170" s="104" t="e">
        <f ca="true">+IF(AND(ISNUMBER(OFFSET('Sanitation Data'!$D$13,0,10*ROW('Sanitation Data'!D164))),'Data Summary'!CT170="Yes"),OFFSET('Sanitation Data'!$D$13,0,10*ROW('Sanitation Data'!D164)),NA())</f>
        <v>#N/A</v>
      </c>
      <c r="AF170" s="104" t="e">
        <f ca="true">+IF(AND(ISNUMBER(OFFSET('Sanitation Data'!$E$5,0,10*ROW('Sanitation Data'!E164))),'Data Summary'!CU170="Yes"),100-OFFSET('Sanitation Data'!$E$5,0,10*ROW('Sanitation Data'!E164)),NA())</f>
        <v>#N/A</v>
      </c>
      <c r="AG170" s="104" t="e">
        <f ca="true">+IF(AND(ISNUMBER(OFFSET('Sanitation Data'!$E$7,0,10*ROW('Sanitation Data'!E164))),'Data Summary'!CV170="Yes"),OFFSET('Sanitation Data'!$E$7,0,10*ROW('Sanitation Data'!E164)),NA())</f>
        <v>#N/A</v>
      </c>
      <c r="AH170" s="104" t="e">
        <f ca="true">+IF(AND(ISNUMBER(OFFSET('Sanitation Data'!$E$11,0,10*ROW('Sanitation Data'!E164))),'Data Summary'!CW170="Yes"),OFFSET('Sanitation Data'!$E$11,0,10*ROW('Sanitation Data'!E164)),NA())</f>
        <v>#N/A</v>
      </c>
      <c r="AI170" s="104" t="e">
        <f ca="true">+IF(AND(ISNUMBER(OFFSET('Sanitation Data'!$E$12,0,10*ROW('Sanitation Data'!E164))),'Data Summary'!CX170="Yes"),OFFSET('Sanitation Data'!$E$12,0,10*ROW('Sanitation Data'!E164)),NA())</f>
        <v>#N/A</v>
      </c>
      <c r="AJ170" s="104" t="e">
        <f ca="true">+IF(AND(ISNUMBER(OFFSET('Sanitation Data'!$E$13,0,10*ROW('Sanitation Data'!E164))),'Data Summary'!CY170="Yes"),OFFSET('Sanitation Data'!$E$13,0,10*ROW('Sanitation Data'!E164)),NA())</f>
        <v>#N/A</v>
      </c>
      <c r="AK170" s="104" t="e">
        <f ca="true">+IF(AND(ISNUMBER(OFFSET('Sanitation Data'!$F$5,0,10*ROW('Sanitation Data'!F164))),'Data Summary'!CZ170="Yes"),100-OFFSET('Sanitation Data'!$F$5,0,10*ROW('Sanitation Data'!F164)),NA())</f>
        <v>#N/A</v>
      </c>
      <c r="AL170" s="104" t="e">
        <f ca="true">+IF(AND(ISNUMBER(OFFSET('Sanitation Data'!$F$7,0,10*ROW('Sanitation Data'!F164))),'Data Summary'!DA170="Yes"),OFFSET('Sanitation Data'!$F$7,0,10*ROW('Sanitation Data'!F164)),NA())</f>
        <v>#N/A</v>
      </c>
      <c r="AM170" s="104" t="e">
        <f ca="true">+IF(AND(ISNUMBER(OFFSET('Sanitation Data'!$F$11,0,10*ROW('Sanitation Data'!F164))),'Data Summary'!DB170="Yes"),OFFSET('Sanitation Data'!$F$11,0,10*ROW('Sanitation Data'!F164)),NA())</f>
        <v>#N/A</v>
      </c>
      <c r="AN170" s="104" t="e">
        <f ca="true">+IF(AND(ISNUMBER(OFFSET('Sanitation Data'!$F$12,0,10*ROW('Sanitation Data'!F164))),'Data Summary'!DC170="Yes"),OFFSET('Sanitation Data'!$F$12,0,10*ROW('Sanitation Data'!F164)),NA())</f>
        <v>#N/A</v>
      </c>
      <c r="AO170" s="104" t="e">
        <f ca="true">+IF(AND(ISNUMBER(OFFSET('Sanitation Data'!$F$13,0,10*ROW('Sanitation Data'!F164))),'Data Summary'!DD170="Yes"),OFFSET('Sanitation Data'!$F$13,0,10*ROW('Sanitation Data'!F164)),NA())</f>
        <v>#N/A</v>
      </c>
      <c r="AP170" s="104" t="e">
        <f ca="true">+IF(AND(ISNUMBER(OFFSET('Sanitation Data'!$G$5,0,10*ROW('Sanitation Data'!G164))),'Data Summary'!DE170="Yes"),100-OFFSET('Sanitation Data'!$G$5,0,10*ROW('Sanitation Data'!G164)),NA())</f>
        <v>#N/A</v>
      </c>
      <c r="AQ170" s="104" t="e">
        <f ca="true">+IF(AND(ISNUMBER(OFFSET('Sanitation Data'!$G$7,0,10*ROW('Sanitation Data'!G164))),'Data Summary'!DF170="Yes"),OFFSET('Sanitation Data'!$G$7,0,10*ROW('Sanitation Data'!G164)),NA())</f>
        <v>#N/A</v>
      </c>
      <c r="AR170" s="104" t="e">
        <f ca="true">+IF(AND(ISNUMBER(OFFSET('Sanitation Data'!$G$11,0,10*ROW('Sanitation Data'!G164))),'Data Summary'!DG170="Yes"),OFFSET('Sanitation Data'!$G$11,0,10*ROW('Sanitation Data'!G164)),NA())</f>
        <v>#N/A</v>
      </c>
      <c r="AS170" s="104" t="e">
        <f ca="true">+IF(AND(ISNUMBER(OFFSET('Sanitation Data'!$G$12,0,10*ROW('Sanitation Data'!G164))),'Data Summary'!DH170="Yes"),OFFSET('Sanitation Data'!$G$12,0,10*ROW('Sanitation Data'!G164)),NA())</f>
        <v>#N/A</v>
      </c>
      <c r="AT170" s="104" t="e">
        <f ca="true">+IF(AND(ISNUMBER(OFFSET('Sanitation Data'!$G$13,0,10*ROW('Sanitation Data'!G164))),'Data Summary'!DI170="Yes"),OFFSET('Sanitation Data'!$G$13,0,10*ROW('Sanitation Data'!G164)),NA())</f>
        <v>#N/A</v>
      </c>
      <c r="AU170" s="104" t="e">
        <f ca="true">+IF(AND(ISNUMBER(OFFSET('Sanitation Data'!$H$5,0,10*ROW('Sanitation Data'!H164))),'Data Summary'!DJ170="Yes"),100-OFFSET('Sanitation Data'!$H$5,0,10*ROW('Sanitation Data'!H164)),NA())</f>
        <v>#N/A</v>
      </c>
      <c r="AV170" s="104" t="e">
        <f ca="true">+IF(AND(ISNUMBER(OFFSET('Sanitation Data'!$H$7,0,10*ROW('Sanitation Data'!H164))),'Data Summary'!DK170="Yes"),OFFSET('Sanitation Data'!$H$7,0,10*ROW('Sanitation Data'!H164)),NA())</f>
        <v>#N/A</v>
      </c>
      <c r="AW170" s="104" t="e">
        <f ca="true">+IF(AND(ISNUMBER(OFFSET('Sanitation Data'!$H$11,0,10*ROW('Sanitation Data'!H164))),'Data Summary'!DL170="Yes"),OFFSET('Sanitation Data'!$H$11,0,10*ROW('Sanitation Data'!H164)),NA())</f>
        <v>#N/A</v>
      </c>
      <c r="AX170" s="104" t="e">
        <f ca="true">+IF(AND(ISNUMBER(OFFSET('Sanitation Data'!$H$12,0,10*ROW('Sanitation Data'!H164))),'Data Summary'!DM170="Yes"),OFFSET('Sanitation Data'!$H$12,0,10*ROW('Sanitation Data'!H164)),NA())</f>
        <v>#N/A</v>
      </c>
      <c r="AY170" s="104" t="e">
        <f ca="true">+IF(AND(ISNUMBER(OFFSET('Sanitation Data'!$H$13,0,10*ROW('Sanitation Data'!H164))),'Data Summary'!DN170="Yes"),OFFSET('Sanitation Data'!$H$13,0,10*ROW('Sanitation Data'!H164)),NA())</f>
        <v>#N/A</v>
      </c>
      <c r="AZ170" s="109" t="e">
        <f ca="true">+IF(AND(ISNUMBER(OFFSET('Hygiene Data'!$C$6,0,10*ROW('Hygiene Data'!C164))),'Data Summary'!DO170="Yes"),OFFSET('Hygiene Data'!$C$6,0,10*ROW('Hygiene Data'!C164)),NA())</f>
        <v>#N/A</v>
      </c>
      <c r="BA170" s="109" t="e">
        <f ca="true">+IF(AND(ISNUMBER(OFFSET('Hygiene Data'!$C$8,0,10*ROW('Hygiene Data'!C164))),'Data Summary'!DP170="Yes"),OFFSET('Hygiene Data'!$C$8,0,10*ROW('Hygiene Data'!C164)),NA())</f>
        <v>#N/A</v>
      </c>
      <c r="BB170" s="109" t="e">
        <f ca="true">+IF(AND(ISNUMBER(OFFSET('Hygiene Data'!$C$10,0,10*ROW('Hygiene Data'!C164))),'Data Summary'!DQ170="Yes"),OFFSET('Hygiene Data'!$C$10,0,10*ROW('Hygiene Data'!C164)),NA())</f>
        <v>#N/A</v>
      </c>
      <c r="BC170" s="109" t="e">
        <f ca="true">+IF(AND(ISNUMBER(OFFSET('Hygiene Data'!$D$6,0,10*ROW('Hygiene Data'!D164))),'Data Summary'!DR170="Yes"),OFFSET('Hygiene Data'!$D$6,0,10*ROW('Hygiene Data'!D164)),NA())</f>
        <v>#N/A</v>
      </c>
      <c r="BD170" s="109" t="e">
        <f ca="true">+IF(AND(ISNUMBER(OFFSET('Hygiene Data'!$D$8,0,10*ROW('Hygiene Data'!D164))),'Data Summary'!DS170="Yes"),OFFSET('Hygiene Data'!$D$8,0,10*ROW('Hygiene Data'!D164)),NA())</f>
        <v>#N/A</v>
      </c>
      <c r="BE170" s="109" t="e">
        <f ca="true">+IF(AND(ISNUMBER(OFFSET('Hygiene Data'!$D$10,0,10*ROW('Hygiene Data'!D164))),'Data Summary'!DT170="Yes"),OFFSET('Hygiene Data'!$D$10,0,10*ROW('Hygiene Data'!D164)),NA())</f>
        <v>#N/A</v>
      </c>
      <c r="BF170" s="109" t="e">
        <f ca="true">+IF(AND(ISNUMBER(OFFSET('Hygiene Data'!$E$6,0,10*ROW('Hygiene Data'!E164))),'Data Summary'!DU170="Yes"),OFFSET('Hygiene Data'!$E$6,0,10*ROW('Hygiene Data'!E164)),NA())</f>
        <v>#N/A</v>
      </c>
      <c r="BG170" s="109" t="e">
        <f ca="true">+IF(AND(ISNUMBER(OFFSET('Hygiene Data'!$E$8,0,10*ROW('Hygiene Data'!E164))),'Data Summary'!DV170="Yes"),OFFSET('Hygiene Data'!$E$8,0,10*ROW('Hygiene Data'!E164)),NA())</f>
        <v>#N/A</v>
      </c>
      <c r="BH170" s="109" t="e">
        <f ca="true">+IF(AND(ISNUMBER(OFFSET('Hygiene Data'!$E$10,0,10*ROW('Hygiene Data'!E164))),'Data Summary'!DW170="Yes"),OFFSET('Hygiene Data'!$E$10,0,10*ROW('Hygiene Data'!E164)),NA())</f>
        <v>#N/A</v>
      </c>
      <c r="BI170" s="109" t="e">
        <f ca="true">+IF(AND(ISNUMBER(OFFSET('Hygiene Data'!$F$6,0,10*ROW('Hygiene Data'!F164))),'Data Summary'!DX170="Yes"),OFFSET('Hygiene Data'!$F$6,0,10*ROW('Hygiene Data'!F164)),NA())</f>
        <v>#N/A</v>
      </c>
      <c r="BJ170" s="109" t="e">
        <f ca="true">+IF(AND(ISNUMBER(OFFSET('Hygiene Data'!$F$8,0,10*ROW('Hygiene Data'!F164))),'Data Summary'!DY170="Yes"),OFFSET('Hygiene Data'!$F$8,0,10*ROW('Hygiene Data'!F164)),NA())</f>
        <v>#N/A</v>
      </c>
      <c r="BK170" s="109" t="e">
        <f ca="true">+IF(AND(ISNUMBER(OFFSET('Hygiene Data'!$F$10,0,10*ROW('Hygiene Data'!F164))),'Data Summary'!DZ170="Yes"),OFFSET('Hygiene Data'!$F$10,0,10*ROW('Hygiene Data'!F164)),NA())</f>
        <v>#N/A</v>
      </c>
      <c r="BL170" s="109" t="e">
        <f ca="true">+IF(AND(ISNUMBER(OFFSET('Hygiene Data'!$G$6,0,10*ROW('Hygiene Data'!G164))),'Data Summary'!EA170="Yes"),OFFSET('Hygiene Data'!$G$6,0,10*ROW('Hygiene Data'!G164)),NA())</f>
        <v>#N/A</v>
      </c>
      <c r="BM170" s="109" t="e">
        <f ca="true">+IF(AND(ISNUMBER(OFFSET('Hygiene Data'!$G$8,0,10*ROW('Hygiene Data'!G164))),'Data Summary'!EB170="Yes"),OFFSET('Hygiene Data'!$G$8,0,10*ROW('Hygiene Data'!G164)),NA())</f>
        <v>#N/A</v>
      </c>
      <c r="BN170" s="109" t="e">
        <f ca="true">+IF(AND(ISNUMBER(OFFSET('Hygiene Data'!$G$10,0,10*ROW('Hygiene Data'!G164))),'Data Summary'!EC170="Yes"),OFFSET('Hygiene Data'!$G$10,0,10*ROW('Hygiene Data'!G164)),NA())</f>
        <v>#N/A</v>
      </c>
      <c r="BO170" s="109" t="e">
        <f ca="true">+IF(AND(ISNUMBER(OFFSET('Hygiene Data'!$H$6,0,10*ROW('Hygiene Data'!H164))),'Data Summary'!ED170="Yes"),OFFSET('Hygiene Data'!$H$6,0,10*ROW('Hygiene Data'!H164)),NA())</f>
        <v>#N/A</v>
      </c>
      <c r="BP170" s="109" t="e">
        <f ca="true">+IF(AND(ISNUMBER(OFFSET('Hygiene Data'!$H$8,0,10*ROW('Hygiene Data'!H164))),'Data Summary'!EE170="Yes"),OFFSET('Hygiene Data'!$H$8,0,10*ROW('Hygiene Data'!H164)),NA())</f>
        <v>#N/A</v>
      </c>
      <c r="BQ170" s="109" t="e">
        <f ca="true">+IF(AND(ISNUMBER(OFFSET('Hygiene Data'!$H$10,0,10*ROW('Hygiene Data'!H164))),'Data Summary'!EF170="Yes"),OFFSET('Hygiene Data'!$H$10,0,10*ROW('Hygiene Data'!H164)),NA())</f>
        <v>#N/A</v>
      </c>
    </row>
    <row r="171" x14ac:dyDescent="0.2">
      <c r="A171" s="57" t="e">
        <f ca="true">+IF(OFFSET('Water Data'!$B$1,0,10*ROW('Water Data'!B165))="",NA(),OFFSET('Water Data'!$B$1,0,10*ROW('Water Data'!B165)))</f>
        <v>#N/A</v>
      </c>
      <c r="B171" s="57" t="e">
        <f ca="true">+IF(OFFSET('Water Data'!$A$3,0,10*ROW('Water Data'!A168))="",NA(),OFFSET('Water Data'!$A$3,0,10*ROW('Water Data'!A168)))</f>
        <v>#N/A</v>
      </c>
      <c r="C171" s="57" t="e">
        <f ca="true">+IF(OFFSET('Water Data'!$C$3,0,10*ROW('Water Data'!C168))="",NA(),OFFSET('Water Data'!$C$3,0,10*ROW('Water Data'!C168)))</f>
        <v>#N/A</v>
      </c>
      <c r="D171" s="58" t="e">
        <f ca="true">+IF(AND(ISNUMBER(OFFSET('Water Data'!$C$5,0,10*ROW('Water Data'!C165))),'Data Summary'!BS171="Yes"),100-OFFSET('Water Data'!$C$5,0,10*ROW('Water Data'!C165)),NA())</f>
        <v>#N/A</v>
      </c>
      <c r="E171" s="58" t="e">
        <f ca="true">+IF(AND(ISNUMBER(OFFSET('Water Data'!$C$7,0,10*ROW('Water Data'!C165))),'Data Summary'!BT171="Yes"),OFFSET('Water Data'!$C$7,0,10*ROW('Water Data'!C165)),NA())</f>
        <v>#N/A</v>
      </c>
      <c r="F171" s="58" t="e">
        <f ca="true">+IF(AND(ISNUMBER(OFFSET('Water Data'!$C$10,0,10*ROW('Water Data'!C165))),'Data Summary'!BU171="Yes"),OFFSET('Water Data'!$C$10,0,10*ROW('Water Data'!C165)),NA())</f>
        <v>#N/A</v>
      </c>
      <c r="G171" s="58" t="e">
        <f ca="true">+IF(AND(ISNUMBER(OFFSET('Water Data'!$D$5,0,10*ROW('Water Data'!D165))),'Data Summary'!BV171="Yes"),100-OFFSET('Water Data'!$D$5,0,10*ROW('Water Data'!D165)),NA())</f>
        <v>#N/A</v>
      </c>
      <c r="H171" s="58" t="e">
        <f ca="true">+IF(AND(ISNUMBER(OFFSET('Water Data'!$D$7,0,10*ROW('Water Data'!D165))),'Data Summary'!BW171="Yes"),OFFSET('Water Data'!$D$7,0,10*ROW('Water Data'!D165)),NA())</f>
        <v>#N/A</v>
      </c>
      <c r="I171" s="58" t="e">
        <f ca="true">+IF(AND(ISNUMBER(OFFSET('Water Data'!$D$10,0,10*ROW('Water Data'!D165))),'Data Summary'!BX171="Yes"),OFFSET('Water Data'!$D$10,0,10*ROW('Water Data'!D165)),NA())</f>
        <v>#N/A</v>
      </c>
      <c r="J171" s="58" t="e">
        <f ca="true">+IF(AND(ISNUMBER(OFFSET('Water Data'!$E$5,0,10*ROW('Water Data'!E165))),'Data Summary'!BY171="Yes"),100-OFFSET('Water Data'!$E$5,0,10*ROW('Water Data'!E165)),NA())</f>
        <v>#N/A</v>
      </c>
      <c r="K171" s="58" t="e">
        <f ca="true">+IF(AND(ISNUMBER(OFFSET('Water Data'!$E$7,0,10*ROW('Water Data'!E165))),'Data Summary'!BZ171="Yes"),OFFSET('Water Data'!$E$7,0,10*ROW('Water Data'!E165)),NA())</f>
        <v>#N/A</v>
      </c>
      <c r="L171" s="58" t="e">
        <f ca="true">+IF(AND(ISNUMBER(OFFSET('Water Data'!$E$10,0,10*ROW('Water Data'!E165))),'Data Summary'!CA171="Yes"),OFFSET('Water Data'!$E$10,0,10*ROW('Water Data'!E165)),NA())</f>
        <v>#N/A</v>
      </c>
      <c r="M171" s="58" t="e">
        <f ca="true">+IF(AND(ISNUMBER(OFFSET('Water Data'!$F$5,0,10*ROW('Water Data'!F165))),'Data Summary'!CB171="Yes"),100-OFFSET('Water Data'!$F$5,0,10*ROW('Water Data'!F165)),NA())</f>
        <v>#N/A</v>
      </c>
      <c r="N171" s="58" t="e">
        <f ca="true">+IF(AND(ISNUMBER(OFFSET('Water Data'!$F$7,0,10*ROW('Water Data'!F165))),'Data Summary'!CC171="Yes"),OFFSET('Water Data'!$F$7,0,10*ROW('Water Data'!F165)),NA())</f>
        <v>#N/A</v>
      </c>
      <c r="O171" s="58" t="e">
        <f ca="true">+IF(AND(ISNUMBER(OFFSET('Water Data'!$F$10,0,10*ROW('Water Data'!F165))),'Data Summary'!CD171="Yes"),OFFSET('Water Data'!$F$10,0,10*ROW('Water Data'!F165)),NA())</f>
        <v>#N/A</v>
      </c>
      <c r="P171" s="58" t="e">
        <f ca="true">+IF(AND(ISNUMBER(OFFSET('Water Data'!$G$5,0,10*ROW('Water Data'!G165))),'Data Summary'!CE171="Yes"),100-OFFSET('Water Data'!$G$5,0,10*ROW('Water Data'!G165)),NA())</f>
        <v>#N/A</v>
      </c>
      <c r="Q171" s="58" t="e">
        <f ca="true">+IF(AND(ISNUMBER(OFFSET('Water Data'!$G$7,0,10*ROW('Water Data'!G165))),'Data Summary'!CF171="Yes"),OFFSET('Water Data'!$G$7,0,10*ROW('Water Data'!G165)),NA())</f>
        <v>#N/A</v>
      </c>
      <c r="R171" s="58" t="e">
        <f ca="true">+IF(AND(ISNUMBER(OFFSET('Water Data'!$G$10,0,10*ROW('Water Data'!G165))),'Data Summary'!CG171="Yes"),OFFSET('Water Data'!$G$10,0,10*ROW('Water Data'!G165)),NA())</f>
        <v>#N/A</v>
      </c>
      <c r="S171" s="58" t="e">
        <f ca="true">+IF(AND(ISNUMBER(OFFSET('Water Data'!$H$5,0,10*ROW('Water Data'!H165))),'Data Summary'!CH171="Yes"),100-OFFSET('Water Data'!$H$5,0,10*ROW('Water Data'!H165)),NA())</f>
        <v>#N/A</v>
      </c>
      <c r="T171" s="58" t="e">
        <f ca="true">+IF(AND(ISNUMBER(OFFSET('Water Data'!$H$7,0,10*ROW('Water Data'!H165))),'Data Summary'!CI171="Yes"),OFFSET('Water Data'!$H$7,0,10*ROW('Water Data'!H165)),NA())</f>
        <v>#N/A</v>
      </c>
      <c r="U171" s="58" t="e">
        <f ca="true">+IF(AND(ISNUMBER(OFFSET('Water Data'!$H$10,0,10*ROW('Water Data'!H165))),'Data Summary'!CJ171="Yes"),OFFSET('Water Data'!$H$10,0,10*ROW('Water Data'!H165)),NA())</f>
        <v>#N/A</v>
      </c>
      <c r="V171" s="104" t="e">
        <f ca="true">+IF(AND(ISNUMBER(OFFSET('Sanitation Data'!$C$5,0,10*ROW('Sanitation Data'!C165))),'Data Summary'!CK171="Yes"),100-OFFSET('Sanitation Data'!$C$5,0,10*ROW('Sanitation Data'!C165)),NA())</f>
        <v>#N/A</v>
      </c>
      <c r="W171" s="104" t="e">
        <f ca="true">+IF(AND(ISNUMBER(OFFSET('Sanitation Data'!$C$7,0,10*ROW('Sanitation Data'!C165))),'Data Summary'!CL171="Yes"),OFFSET('Sanitation Data'!$C$7,0,10*ROW('Sanitation Data'!C165)),NA())</f>
        <v>#N/A</v>
      </c>
      <c r="X171" s="104" t="e">
        <f ca="true">+IF(AND(ISNUMBER(OFFSET('Sanitation Data'!$C$11,0,10*ROW('Sanitation Data'!C165))),'Data Summary'!CM171="Yes"),OFFSET('Sanitation Data'!$C$11,0,10*ROW('Sanitation Data'!C165)),NA())</f>
        <v>#N/A</v>
      </c>
      <c r="Y171" s="104" t="e">
        <f ca="true">+IF(AND(ISNUMBER(OFFSET('Sanitation Data'!$C$12,0,10*ROW('Sanitation Data'!C165))),'Data Summary'!CN171="Yes"),OFFSET('Sanitation Data'!$C$12,0,10*ROW('Sanitation Data'!C165)),NA())</f>
        <v>#N/A</v>
      </c>
      <c r="Z171" s="104" t="e">
        <f ca="true">+IF(AND(ISNUMBER(OFFSET('Sanitation Data'!$C$13,0,10*ROW('Sanitation Data'!C165))),'Data Summary'!CO171="Yes"),OFFSET('Sanitation Data'!$C$13,0,10*ROW('Sanitation Data'!C165)),NA())</f>
        <v>#N/A</v>
      </c>
      <c r="AA171" s="104" t="e">
        <f ca="true">+IF(AND(ISNUMBER(OFFSET('Sanitation Data'!$D$5,0,10*ROW('Sanitation Data'!D165))),'Data Summary'!CP171="Yes"),100-OFFSET('Sanitation Data'!$D$5,0,10*ROW('Sanitation Data'!D165)),NA())</f>
        <v>#N/A</v>
      </c>
      <c r="AB171" s="104" t="e">
        <f ca="true">+IF(AND(ISNUMBER(OFFSET('Sanitation Data'!$D$7,0,10*ROW('Sanitation Data'!D165))),'Data Summary'!CQ171="Yes"),OFFSET('Sanitation Data'!$D$7,0,10*ROW('Sanitation Data'!D165)),NA())</f>
        <v>#N/A</v>
      </c>
      <c r="AC171" s="104" t="e">
        <f ca="true">+IF(AND(ISNUMBER(OFFSET('Sanitation Data'!$D$11,0,10*ROW('Sanitation Data'!D165))),'Data Summary'!CR171="Yes"),OFFSET('Sanitation Data'!$D$11,0,10*ROW('Sanitation Data'!D165)),NA())</f>
        <v>#N/A</v>
      </c>
      <c r="AD171" s="104" t="e">
        <f ca="true">+IF(AND(ISNUMBER(OFFSET('Sanitation Data'!$D$12,0,10*ROW('Sanitation Data'!D165))),'Data Summary'!CS171="Yes"),OFFSET('Sanitation Data'!$D$12,0,10*ROW('Sanitation Data'!D165)),NA())</f>
        <v>#N/A</v>
      </c>
      <c r="AE171" s="104" t="e">
        <f ca="true">+IF(AND(ISNUMBER(OFFSET('Sanitation Data'!$D$13,0,10*ROW('Sanitation Data'!D165))),'Data Summary'!CT171="Yes"),OFFSET('Sanitation Data'!$D$13,0,10*ROW('Sanitation Data'!D165)),NA())</f>
        <v>#N/A</v>
      </c>
      <c r="AF171" s="104" t="e">
        <f ca="true">+IF(AND(ISNUMBER(OFFSET('Sanitation Data'!$E$5,0,10*ROW('Sanitation Data'!E165))),'Data Summary'!CU171="Yes"),100-OFFSET('Sanitation Data'!$E$5,0,10*ROW('Sanitation Data'!E165)),NA())</f>
        <v>#N/A</v>
      </c>
      <c r="AG171" s="104" t="e">
        <f ca="true">+IF(AND(ISNUMBER(OFFSET('Sanitation Data'!$E$7,0,10*ROW('Sanitation Data'!E165))),'Data Summary'!CV171="Yes"),OFFSET('Sanitation Data'!$E$7,0,10*ROW('Sanitation Data'!E165)),NA())</f>
        <v>#N/A</v>
      </c>
      <c r="AH171" s="104" t="e">
        <f ca="true">+IF(AND(ISNUMBER(OFFSET('Sanitation Data'!$E$11,0,10*ROW('Sanitation Data'!E165))),'Data Summary'!CW171="Yes"),OFFSET('Sanitation Data'!$E$11,0,10*ROW('Sanitation Data'!E165)),NA())</f>
        <v>#N/A</v>
      </c>
      <c r="AI171" s="104" t="e">
        <f ca="true">+IF(AND(ISNUMBER(OFFSET('Sanitation Data'!$E$12,0,10*ROW('Sanitation Data'!E165))),'Data Summary'!CX171="Yes"),OFFSET('Sanitation Data'!$E$12,0,10*ROW('Sanitation Data'!E165)),NA())</f>
        <v>#N/A</v>
      </c>
      <c r="AJ171" s="104" t="e">
        <f ca="true">+IF(AND(ISNUMBER(OFFSET('Sanitation Data'!$E$13,0,10*ROW('Sanitation Data'!E165))),'Data Summary'!CY171="Yes"),OFFSET('Sanitation Data'!$E$13,0,10*ROW('Sanitation Data'!E165)),NA())</f>
        <v>#N/A</v>
      </c>
      <c r="AK171" s="104" t="e">
        <f ca="true">+IF(AND(ISNUMBER(OFFSET('Sanitation Data'!$F$5,0,10*ROW('Sanitation Data'!F165))),'Data Summary'!CZ171="Yes"),100-OFFSET('Sanitation Data'!$F$5,0,10*ROW('Sanitation Data'!F165)),NA())</f>
        <v>#N/A</v>
      </c>
      <c r="AL171" s="104" t="e">
        <f ca="true">+IF(AND(ISNUMBER(OFFSET('Sanitation Data'!$F$7,0,10*ROW('Sanitation Data'!F165))),'Data Summary'!DA171="Yes"),OFFSET('Sanitation Data'!$F$7,0,10*ROW('Sanitation Data'!F165)),NA())</f>
        <v>#N/A</v>
      </c>
      <c r="AM171" s="104" t="e">
        <f ca="true">+IF(AND(ISNUMBER(OFFSET('Sanitation Data'!$F$11,0,10*ROW('Sanitation Data'!F165))),'Data Summary'!DB171="Yes"),OFFSET('Sanitation Data'!$F$11,0,10*ROW('Sanitation Data'!F165)),NA())</f>
        <v>#N/A</v>
      </c>
      <c r="AN171" s="104" t="e">
        <f ca="true">+IF(AND(ISNUMBER(OFFSET('Sanitation Data'!$F$12,0,10*ROW('Sanitation Data'!F165))),'Data Summary'!DC171="Yes"),OFFSET('Sanitation Data'!$F$12,0,10*ROW('Sanitation Data'!F165)),NA())</f>
        <v>#N/A</v>
      </c>
      <c r="AO171" s="104" t="e">
        <f ca="true">+IF(AND(ISNUMBER(OFFSET('Sanitation Data'!$F$13,0,10*ROW('Sanitation Data'!F165))),'Data Summary'!DD171="Yes"),OFFSET('Sanitation Data'!$F$13,0,10*ROW('Sanitation Data'!F165)),NA())</f>
        <v>#N/A</v>
      </c>
      <c r="AP171" s="104" t="e">
        <f ca="true">+IF(AND(ISNUMBER(OFFSET('Sanitation Data'!$G$5,0,10*ROW('Sanitation Data'!G165))),'Data Summary'!DE171="Yes"),100-OFFSET('Sanitation Data'!$G$5,0,10*ROW('Sanitation Data'!G165)),NA())</f>
        <v>#N/A</v>
      </c>
      <c r="AQ171" s="104" t="e">
        <f ca="true">+IF(AND(ISNUMBER(OFFSET('Sanitation Data'!$G$7,0,10*ROW('Sanitation Data'!G165))),'Data Summary'!DF171="Yes"),OFFSET('Sanitation Data'!$G$7,0,10*ROW('Sanitation Data'!G165)),NA())</f>
        <v>#N/A</v>
      </c>
      <c r="AR171" s="104" t="e">
        <f ca="true">+IF(AND(ISNUMBER(OFFSET('Sanitation Data'!$G$11,0,10*ROW('Sanitation Data'!G165))),'Data Summary'!DG171="Yes"),OFFSET('Sanitation Data'!$G$11,0,10*ROW('Sanitation Data'!G165)),NA())</f>
        <v>#N/A</v>
      </c>
      <c r="AS171" s="104" t="e">
        <f ca="true">+IF(AND(ISNUMBER(OFFSET('Sanitation Data'!$G$12,0,10*ROW('Sanitation Data'!G165))),'Data Summary'!DH171="Yes"),OFFSET('Sanitation Data'!$G$12,0,10*ROW('Sanitation Data'!G165)),NA())</f>
        <v>#N/A</v>
      </c>
      <c r="AT171" s="104" t="e">
        <f ca="true">+IF(AND(ISNUMBER(OFFSET('Sanitation Data'!$G$13,0,10*ROW('Sanitation Data'!G165))),'Data Summary'!DI171="Yes"),OFFSET('Sanitation Data'!$G$13,0,10*ROW('Sanitation Data'!G165)),NA())</f>
        <v>#N/A</v>
      </c>
      <c r="AU171" s="104" t="e">
        <f ca="true">+IF(AND(ISNUMBER(OFFSET('Sanitation Data'!$H$5,0,10*ROW('Sanitation Data'!H165))),'Data Summary'!DJ171="Yes"),100-OFFSET('Sanitation Data'!$H$5,0,10*ROW('Sanitation Data'!H165)),NA())</f>
        <v>#N/A</v>
      </c>
      <c r="AV171" s="104" t="e">
        <f ca="true">+IF(AND(ISNUMBER(OFFSET('Sanitation Data'!$H$7,0,10*ROW('Sanitation Data'!H165))),'Data Summary'!DK171="Yes"),OFFSET('Sanitation Data'!$H$7,0,10*ROW('Sanitation Data'!H165)),NA())</f>
        <v>#N/A</v>
      </c>
      <c r="AW171" s="104" t="e">
        <f ca="true">+IF(AND(ISNUMBER(OFFSET('Sanitation Data'!$H$11,0,10*ROW('Sanitation Data'!H165))),'Data Summary'!DL171="Yes"),OFFSET('Sanitation Data'!$H$11,0,10*ROW('Sanitation Data'!H165)),NA())</f>
        <v>#N/A</v>
      </c>
      <c r="AX171" s="104" t="e">
        <f ca="true">+IF(AND(ISNUMBER(OFFSET('Sanitation Data'!$H$12,0,10*ROW('Sanitation Data'!H165))),'Data Summary'!DM171="Yes"),OFFSET('Sanitation Data'!$H$12,0,10*ROW('Sanitation Data'!H165)),NA())</f>
        <v>#N/A</v>
      </c>
      <c r="AY171" s="104" t="e">
        <f ca="true">+IF(AND(ISNUMBER(OFFSET('Sanitation Data'!$H$13,0,10*ROW('Sanitation Data'!H165))),'Data Summary'!DN171="Yes"),OFFSET('Sanitation Data'!$H$13,0,10*ROW('Sanitation Data'!H165)),NA())</f>
        <v>#N/A</v>
      </c>
      <c r="AZ171" s="109" t="e">
        <f ca="true">+IF(AND(ISNUMBER(OFFSET('Hygiene Data'!$C$6,0,10*ROW('Hygiene Data'!C165))),'Data Summary'!DO171="Yes"),OFFSET('Hygiene Data'!$C$6,0,10*ROW('Hygiene Data'!C165)),NA())</f>
        <v>#N/A</v>
      </c>
      <c r="BA171" s="109" t="e">
        <f ca="true">+IF(AND(ISNUMBER(OFFSET('Hygiene Data'!$C$8,0,10*ROW('Hygiene Data'!C165))),'Data Summary'!DP171="Yes"),OFFSET('Hygiene Data'!$C$8,0,10*ROW('Hygiene Data'!C165)),NA())</f>
        <v>#N/A</v>
      </c>
      <c r="BB171" s="109" t="e">
        <f ca="true">+IF(AND(ISNUMBER(OFFSET('Hygiene Data'!$C$10,0,10*ROW('Hygiene Data'!C165))),'Data Summary'!DQ171="Yes"),OFFSET('Hygiene Data'!$C$10,0,10*ROW('Hygiene Data'!C165)),NA())</f>
        <v>#N/A</v>
      </c>
      <c r="BC171" s="109" t="e">
        <f ca="true">+IF(AND(ISNUMBER(OFFSET('Hygiene Data'!$D$6,0,10*ROW('Hygiene Data'!D165))),'Data Summary'!DR171="Yes"),OFFSET('Hygiene Data'!$D$6,0,10*ROW('Hygiene Data'!D165)),NA())</f>
        <v>#N/A</v>
      </c>
      <c r="BD171" s="109" t="e">
        <f ca="true">+IF(AND(ISNUMBER(OFFSET('Hygiene Data'!$D$8,0,10*ROW('Hygiene Data'!D165))),'Data Summary'!DS171="Yes"),OFFSET('Hygiene Data'!$D$8,0,10*ROW('Hygiene Data'!D165)),NA())</f>
        <v>#N/A</v>
      </c>
      <c r="BE171" s="109" t="e">
        <f ca="true">+IF(AND(ISNUMBER(OFFSET('Hygiene Data'!$D$10,0,10*ROW('Hygiene Data'!D165))),'Data Summary'!DT171="Yes"),OFFSET('Hygiene Data'!$D$10,0,10*ROW('Hygiene Data'!D165)),NA())</f>
        <v>#N/A</v>
      </c>
      <c r="BF171" s="109" t="e">
        <f ca="true">+IF(AND(ISNUMBER(OFFSET('Hygiene Data'!$E$6,0,10*ROW('Hygiene Data'!E165))),'Data Summary'!DU171="Yes"),OFFSET('Hygiene Data'!$E$6,0,10*ROW('Hygiene Data'!E165)),NA())</f>
        <v>#N/A</v>
      </c>
      <c r="BG171" s="109" t="e">
        <f ca="true">+IF(AND(ISNUMBER(OFFSET('Hygiene Data'!$E$8,0,10*ROW('Hygiene Data'!E165))),'Data Summary'!DV171="Yes"),OFFSET('Hygiene Data'!$E$8,0,10*ROW('Hygiene Data'!E165)),NA())</f>
        <v>#N/A</v>
      </c>
      <c r="BH171" s="109" t="e">
        <f ca="true">+IF(AND(ISNUMBER(OFFSET('Hygiene Data'!$E$10,0,10*ROW('Hygiene Data'!E165))),'Data Summary'!DW171="Yes"),OFFSET('Hygiene Data'!$E$10,0,10*ROW('Hygiene Data'!E165)),NA())</f>
        <v>#N/A</v>
      </c>
      <c r="BI171" s="109" t="e">
        <f ca="true">+IF(AND(ISNUMBER(OFFSET('Hygiene Data'!$F$6,0,10*ROW('Hygiene Data'!F165))),'Data Summary'!DX171="Yes"),OFFSET('Hygiene Data'!$F$6,0,10*ROW('Hygiene Data'!F165)),NA())</f>
        <v>#N/A</v>
      </c>
      <c r="BJ171" s="109" t="e">
        <f ca="true">+IF(AND(ISNUMBER(OFFSET('Hygiene Data'!$F$8,0,10*ROW('Hygiene Data'!F165))),'Data Summary'!DY171="Yes"),OFFSET('Hygiene Data'!$F$8,0,10*ROW('Hygiene Data'!F165)),NA())</f>
        <v>#N/A</v>
      </c>
      <c r="BK171" s="109" t="e">
        <f ca="true">+IF(AND(ISNUMBER(OFFSET('Hygiene Data'!$F$10,0,10*ROW('Hygiene Data'!F165))),'Data Summary'!DZ171="Yes"),OFFSET('Hygiene Data'!$F$10,0,10*ROW('Hygiene Data'!F165)),NA())</f>
        <v>#N/A</v>
      </c>
      <c r="BL171" s="109" t="e">
        <f ca="true">+IF(AND(ISNUMBER(OFFSET('Hygiene Data'!$G$6,0,10*ROW('Hygiene Data'!G165))),'Data Summary'!EA171="Yes"),OFFSET('Hygiene Data'!$G$6,0,10*ROW('Hygiene Data'!G165)),NA())</f>
        <v>#N/A</v>
      </c>
      <c r="BM171" s="109" t="e">
        <f ca="true">+IF(AND(ISNUMBER(OFFSET('Hygiene Data'!$G$8,0,10*ROW('Hygiene Data'!G165))),'Data Summary'!EB171="Yes"),OFFSET('Hygiene Data'!$G$8,0,10*ROW('Hygiene Data'!G165)),NA())</f>
        <v>#N/A</v>
      </c>
      <c r="BN171" s="109" t="e">
        <f ca="true">+IF(AND(ISNUMBER(OFFSET('Hygiene Data'!$G$10,0,10*ROW('Hygiene Data'!G165))),'Data Summary'!EC171="Yes"),OFFSET('Hygiene Data'!$G$10,0,10*ROW('Hygiene Data'!G165)),NA())</f>
        <v>#N/A</v>
      </c>
      <c r="BO171" s="109" t="e">
        <f ca="true">+IF(AND(ISNUMBER(OFFSET('Hygiene Data'!$H$6,0,10*ROW('Hygiene Data'!H165))),'Data Summary'!ED171="Yes"),OFFSET('Hygiene Data'!$H$6,0,10*ROW('Hygiene Data'!H165)),NA())</f>
        <v>#N/A</v>
      </c>
      <c r="BP171" s="109" t="e">
        <f ca="true">+IF(AND(ISNUMBER(OFFSET('Hygiene Data'!$H$8,0,10*ROW('Hygiene Data'!H165))),'Data Summary'!EE171="Yes"),OFFSET('Hygiene Data'!$H$8,0,10*ROW('Hygiene Data'!H165)),NA())</f>
        <v>#N/A</v>
      </c>
      <c r="BQ171" s="109" t="e">
        <f ca="true">+IF(AND(ISNUMBER(OFFSET('Hygiene Data'!$H$10,0,10*ROW('Hygiene Data'!H165))),'Data Summary'!EF171="Yes"),OFFSET('Hygiene Data'!$H$10,0,10*ROW('Hygiene Data'!H165)),NA())</f>
        <v>#N/A</v>
      </c>
    </row>
    <row r="172" x14ac:dyDescent="0.2">
      <c r="A172" s="57" t="e">
        <f ca="true">+IF(OFFSET('Water Data'!$B$1,0,10*ROW('Water Data'!B166))="",NA(),OFFSET('Water Data'!$B$1,0,10*ROW('Water Data'!B166)))</f>
        <v>#N/A</v>
      </c>
      <c r="B172" s="57" t="e">
        <f ca="true">+IF(OFFSET('Water Data'!$A$3,0,10*ROW('Water Data'!A169))="",NA(),OFFSET('Water Data'!$A$3,0,10*ROW('Water Data'!A169)))</f>
        <v>#N/A</v>
      </c>
      <c r="C172" s="57" t="e">
        <f ca="true">+IF(OFFSET('Water Data'!$C$3,0,10*ROW('Water Data'!C169))="",NA(),OFFSET('Water Data'!$C$3,0,10*ROW('Water Data'!C169)))</f>
        <v>#N/A</v>
      </c>
      <c r="D172" s="58" t="e">
        <f ca="true">+IF(AND(ISNUMBER(OFFSET('Water Data'!$C$5,0,10*ROW('Water Data'!C166))),'Data Summary'!BS172="Yes"),100-OFFSET('Water Data'!$C$5,0,10*ROW('Water Data'!C166)),NA())</f>
        <v>#N/A</v>
      </c>
      <c r="E172" s="58" t="e">
        <f ca="true">+IF(AND(ISNUMBER(OFFSET('Water Data'!$C$7,0,10*ROW('Water Data'!C166))),'Data Summary'!BT172="Yes"),OFFSET('Water Data'!$C$7,0,10*ROW('Water Data'!C166)),NA())</f>
        <v>#N/A</v>
      </c>
      <c r="F172" s="58" t="e">
        <f ca="true">+IF(AND(ISNUMBER(OFFSET('Water Data'!$C$10,0,10*ROW('Water Data'!C166))),'Data Summary'!BU172="Yes"),OFFSET('Water Data'!$C$10,0,10*ROW('Water Data'!C166)),NA())</f>
        <v>#N/A</v>
      </c>
      <c r="G172" s="58" t="e">
        <f ca="true">+IF(AND(ISNUMBER(OFFSET('Water Data'!$D$5,0,10*ROW('Water Data'!D166))),'Data Summary'!BV172="Yes"),100-OFFSET('Water Data'!$D$5,0,10*ROW('Water Data'!D166)),NA())</f>
        <v>#N/A</v>
      </c>
      <c r="H172" s="58" t="e">
        <f ca="true">+IF(AND(ISNUMBER(OFFSET('Water Data'!$D$7,0,10*ROW('Water Data'!D166))),'Data Summary'!BW172="Yes"),OFFSET('Water Data'!$D$7,0,10*ROW('Water Data'!D166)),NA())</f>
        <v>#N/A</v>
      </c>
      <c r="I172" s="58" t="e">
        <f ca="true">+IF(AND(ISNUMBER(OFFSET('Water Data'!$D$10,0,10*ROW('Water Data'!D166))),'Data Summary'!BX172="Yes"),OFFSET('Water Data'!$D$10,0,10*ROW('Water Data'!D166)),NA())</f>
        <v>#N/A</v>
      </c>
      <c r="J172" s="58" t="e">
        <f ca="true">+IF(AND(ISNUMBER(OFFSET('Water Data'!$E$5,0,10*ROW('Water Data'!E166))),'Data Summary'!BY172="Yes"),100-OFFSET('Water Data'!$E$5,0,10*ROW('Water Data'!E166)),NA())</f>
        <v>#N/A</v>
      </c>
      <c r="K172" s="58" t="e">
        <f ca="true">+IF(AND(ISNUMBER(OFFSET('Water Data'!$E$7,0,10*ROW('Water Data'!E166))),'Data Summary'!BZ172="Yes"),OFFSET('Water Data'!$E$7,0,10*ROW('Water Data'!E166)),NA())</f>
        <v>#N/A</v>
      </c>
      <c r="L172" s="58" t="e">
        <f ca="true">+IF(AND(ISNUMBER(OFFSET('Water Data'!$E$10,0,10*ROW('Water Data'!E166))),'Data Summary'!CA172="Yes"),OFFSET('Water Data'!$E$10,0,10*ROW('Water Data'!E166)),NA())</f>
        <v>#N/A</v>
      </c>
      <c r="M172" s="58" t="e">
        <f ca="true">+IF(AND(ISNUMBER(OFFSET('Water Data'!$F$5,0,10*ROW('Water Data'!F166))),'Data Summary'!CB172="Yes"),100-OFFSET('Water Data'!$F$5,0,10*ROW('Water Data'!F166)),NA())</f>
        <v>#N/A</v>
      </c>
      <c r="N172" s="58" t="e">
        <f ca="true">+IF(AND(ISNUMBER(OFFSET('Water Data'!$F$7,0,10*ROW('Water Data'!F166))),'Data Summary'!CC172="Yes"),OFFSET('Water Data'!$F$7,0,10*ROW('Water Data'!F166)),NA())</f>
        <v>#N/A</v>
      </c>
      <c r="O172" s="58" t="e">
        <f ca="true">+IF(AND(ISNUMBER(OFFSET('Water Data'!$F$10,0,10*ROW('Water Data'!F166))),'Data Summary'!CD172="Yes"),OFFSET('Water Data'!$F$10,0,10*ROW('Water Data'!F166)),NA())</f>
        <v>#N/A</v>
      </c>
      <c r="P172" s="58" t="e">
        <f ca="true">+IF(AND(ISNUMBER(OFFSET('Water Data'!$G$5,0,10*ROW('Water Data'!G166))),'Data Summary'!CE172="Yes"),100-OFFSET('Water Data'!$G$5,0,10*ROW('Water Data'!G166)),NA())</f>
        <v>#N/A</v>
      </c>
      <c r="Q172" s="58" t="e">
        <f ca="true">+IF(AND(ISNUMBER(OFFSET('Water Data'!$G$7,0,10*ROW('Water Data'!G166))),'Data Summary'!CF172="Yes"),OFFSET('Water Data'!$G$7,0,10*ROW('Water Data'!G166)),NA())</f>
        <v>#N/A</v>
      </c>
      <c r="R172" s="58" t="e">
        <f ca="true">+IF(AND(ISNUMBER(OFFSET('Water Data'!$G$10,0,10*ROW('Water Data'!G166))),'Data Summary'!CG172="Yes"),OFFSET('Water Data'!$G$10,0,10*ROW('Water Data'!G166)),NA())</f>
        <v>#N/A</v>
      </c>
      <c r="S172" s="58" t="e">
        <f ca="true">+IF(AND(ISNUMBER(OFFSET('Water Data'!$H$5,0,10*ROW('Water Data'!H166))),'Data Summary'!CH172="Yes"),100-OFFSET('Water Data'!$H$5,0,10*ROW('Water Data'!H166)),NA())</f>
        <v>#N/A</v>
      </c>
      <c r="T172" s="58" t="e">
        <f ca="true">+IF(AND(ISNUMBER(OFFSET('Water Data'!$H$7,0,10*ROW('Water Data'!H166))),'Data Summary'!CI172="Yes"),OFFSET('Water Data'!$H$7,0,10*ROW('Water Data'!H166)),NA())</f>
        <v>#N/A</v>
      </c>
      <c r="U172" s="58" t="e">
        <f ca="true">+IF(AND(ISNUMBER(OFFSET('Water Data'!$H$10,0,10*ROW('Water Data'!H166))),'Data Summary'!CJ172="Yes"),OFFSET('Water Data'!$H$10,0,10*ROW('Water Data'!H166)),NA())</f>
        <v>#N/A</v>
      </c>
      <c r="V172" s="104" t="e">
        <f ca="true">+IF(AND(ISNUMBER(OFFSET('Sanitation Data'!$C$5,0,10*ROW('Sanitation Data'!C166))),'Data Summary'!CK172="Yes"),100-OFFSET('Sanitation Data'!$C$5,0,10*ROW('Sanitation Data'!C166)),NA())</f>
        <v>#N/A</v>
      </c>
      <c r="W172" s="104" t="e">
        <f ca="true">+IF(AND(ISNUMBER(OFFSET('Sanitation Data'!$C$7,0,10*ROW('Sanitation Data'!C166))),'Data Summary'!CL172="Yes"),OFFSET('Sanitation Data'!$C$7,0,10*ROW('Sanitation Data'!C166)),NA())</f>
        <v>#N/A</v>
      </c>
      <c r="X172" s="104" t="e">
        <f ca="true">+IF(AND(ISNUMBER(OFFSET('Sanitation Data'!$C$11,0,10*ROW('Sanitation Data'!C166))),'Data Summary'!CM172="Yes"),OFFSET('Sanitation Data'!$C$11,0,10*ROW('Sanitation Data'!C166)),NA())</f>
        <v>#N/A</v>
      </c>
      <c r="Y172" s="104" t="e">
        <f ca="true">+IF(AND(ISNUMBER(OFFSET('Sanitation Data'!$C$12,0,10*ROW('Sanitation Data'!C166))),'Data Summary'!CN172="Yes"),OFFSET('Sanitation Data'!$C$12,0,10*ROW('Sanitation Data'!C166)),NA())</f>
        <v>#N/A</v>
      </c>
      <c r="Z172" s="104" t="e">
        <f ca="true">+IF(AND(ISNUMBER(OFFSET('Sanitation Data'!$C$13,0,10*ROW('Sanitation Data'!C166))),'Data Summary'!CO172="Yes"),OFFSET('Sanitation Data'!$C$13,0,10*ROW('Sanitation Data'!C166)),NA())</f>
        <v>#N/A</v>
      </c>
      <c r="AA172" s="104" t="e">
        <f ca="true">+IF(AND(ISNUMBER(OFFSET('Sanitation Data'!$D$5,0,10*ROW('Sanitation Data'!D166))),'Data Summary'!CP172="Yes"),100-OFFSET('Sanitation Data'!$D$5,0,10*ROW('Sanitation Data'!D166)),NA())</f>
        <v>#N/A</v>
      </c>
      <c r="AB172" s="104" t="e">
        <f ca="true">+IF(AND(ISNUMBER(OFFSET('Sanitation Data'!$D$7,0,10*ROW('Sanitation Data'!D166))),'Data Summary'!CQ172="Yes"),OFFSET('Sanitation Data'!$D$7,0,10*ROW('Sanitation Data'!D166)),NA())</f>
        <v>#N/A</v>
      </c>
      <c r="AC172" s="104" t="e">
        <f ca="true">+IF(AND(ISNUMBER(OFFSET('Sanitation Data'!$D$11,0,10*ROW('Sanitation Data'!D166))),'Data Summary'!CR172="Yes"),OFFSET('Sanitation Data'!$D$11,0,10*ROW('Sanitation Data'!D166)),NA())</f>
        <v>#N/A</v>
      </c>
      <c r="AD172" s="104" t="e">
        <f ca="true">+IF(AND(ISNUMBER(OFFSET('Sanitation Data'!$D$12,0,10*ROW('Sanitation Data'!D166))),'Data Summary'!CS172="Yes"),OFFSET('Sanitation Data'!$D$12,0,10*ROW('Sanitation Data'!D166)),NA())</f>
        <v>#N/A</v>
      </c>
      <c r="AE172" s="104" t="e">
        <f ca="true">+IF(AND(ISNUMBER(OFFSET('Sanitation Data'!$D$13,0,10*ROW('Sanitation Data'!D166))),'Data Summary'!CT172="Yes"),OFFSET('Sanitation Data'!$D$13,0,10*ROW('Sanitation Data'!D166)),NA())</f>
        <v>#N/A</v>
      </c>
      <c r="AF172" s="104" t="e">
        <f ca="true">+IF(AND(ISNUMBER(OFFSET('Sanitation Data'!$E$5,0,10*ROW('Sanitation Data'!E166))),'Data Summary'!CU172="Yes"),100-OFFSET('Sanitation Data'!$E$5,0,10*ROW('Sanitation Data'!E166)),NA())</f>
        <v>#N/A</v>
      </c>
      <c r="AG172" s="104" t="e">
        <f ca="true">+IF(AND(ISNUMBER(OFFSET('Sanitation Data'!$E$7,0,10*ROW('Sanitation Data'!E166))),'Data Summary'!CV172="Yes"),OFFSET('Sanitation Data'!$E$7,0,10*ROW('Sanitation Data'!E166)),NA())</f>
        <v>#N/A</v>
      </c>
      <c r="AH172" s="104" t="e">
        <f ca="true">+IF(AND(ISNUMBER(OFFSET('Sanitation Data'!$E$11,0,10*ROW('Sanitation Data'!E166))),'Data Summary'!CW172="Yes"),OFFSET('Sanitation Data'!$E$11,0,10*ROW('Sanitation Data'!E166)),NA())</f>
        <v>#N/A</v>
      </c>
      <c r="AI172" s="104" t="e">
        <f ca="true">+IF(AND(ISNUMBER(OFFSET('Sanitation Data'!$E$12,0,10*ROW('Sanitation Data'!E166))),'Data Summary'!CX172="Yes"),OFFSET('Sanitation Data'!$E$12,0,10*ROW('Sanitation Data'!E166)),NA())</f>
        <v>#N/A</v>
      </c>
      <c r="AJ172" s="104" t="e">
        <f ca="true">+IF(AND(ISNUMBER(OFFSET('Sanitation Data'!$E$13,0,10*ROW('Sanitation Data'!E166))),'Data Summary'!CY172="Yes"),OFFSET('Sanitation Data'!$E$13,0,10*ROW('Sanitation Data'!E166)),NA())</f>
        <v>#N/A</v>
      </c>
      <c r="AK172" s="104" t="e">
        <f ca="true">+IF(AND(ISNUMBER(OFFSET('Sanitation Data'!$F$5,0,10*ROW('Sanitation Data'!F166))),'Data Summary'!CZ172="Yes"),100-OFFSET('Sanitation Data'!$F$5,0,10*ROW('Sanitation Data'!F166)),NA())</f>
        <v>#N/A</v>
      </c>
      <c r="AL172" s="104" t="e">
        <f ca="true">+IF(AND(ISNUMBER(OFFSET('Sanitation Data'!$F$7,0,10*ROW('Sanitation Data'!F166))),'Data Summary'!DA172="Yes"),OFFSET('Sanitation Data'!$F$7,0,10*ROW('Sanitation Data'!F166)),NA())</f>
        <v>#N/A</v>
      </c>
      <c r="AM172" s="104" t="e">
        <f ca="true">+IF(AND(ISNUMBER(OFFSET('Sanitation Data'!$F$11,0,10*ROW('Sanitation Data'!F166))),'Data Summary'!DB172="Yes"),OFFSET('Sanitation Data'!$F$11,0,10*ROW('Sanitation Data'!F166)),NA())</f>
        <v>#N/A</v>
      </c>
      <c r="AN172" s="104" t="e">
        <f ca="true">+IF(AND(ISNUMBER(OFFSET('Sanitation Data'!$F$12,0,10*ROW('Sanitation Data'!F166))),'Data Summary'!DC172="Yes"),OFFSET('Sanitation Data'!$F$12,0,10*ROW('Sanitation Data'!F166)),NA())</f>
        <v>#N/A</v>
      </c>
      <c r="AO172" s="104" t="e">
        <f ca="true">+IF(AND(ISNUMBER(OFFSET('Sanitation Data'!$F$13,0,10*ROW('Sanitation Data'!F166))),'Data Summary'!DD172="Yes"),OFFSET('Sanitation Data'!$F$13,0,10*ROW('Sanitation Data'!F166)),NA())</f>
        <v>#N/A</v>
      </c>
      <c r="AP172" s="104" t="e">
        <f ca="true">+IF(AND(ISNUMBER(OFFSET('Sanitation Data'!$G$5,0,10*ROW('Sanitation Data'!G166))),'Data Summary'!DE172="Yes"),100-OFFSET('Sanitation Data'!$G$5,0,10*ROW('Sanitation Data'!G166)),NA())</f>
        <v>#N/A</v>
      </c>
      <c r="AQ172" s="104" t="e">
        <f ca="true">+IF(AND(ISNUMBER(OFFSET('Sanitation Data'!$G$7,0,10*ROW('Sanitation Data'!G166))),'Data Summary'!DF172="Yes"),OFFSET('Sanitation Data'!$G$7,0,10*ROW('Sanitation Data'!G166)),NA())</f>
        <v>#N/A</v>
      </c>
      <c r="AR172" s="104" t="e">
        <f ca="true">+IF(AND(ISNUMBER(OFFSET('Sanitation Data'!$G$11,0,10*ROW('Sanitation Data'!G166))),'Data Summary'!DG172="Yes"),OFFSET('Sanitation Data'!$G$11,0,10*ROW('Sanitation Data'!G166)),NA())</f>
        <v>#N/A</v>
      </c>
      <c r="AS172" s="104" t="e">
        <f ca="true">+IF(AND(ISNUMBER(OFFSET('Sanitation Data'!$G$12,0,10*ROW('Sanitation Data'!G166))),'Data Summary'!DH172="Yes"),OFFSET('Sanitation Data'!$G$12,0,10*ROW('Sanitation Data'!G166)),NA())</f>
        <v>#N/A</v>
      </c>
      <c r="AT172" s="104" t="e">
        <f ca="true">+IF(AND(ISNUMBER(OFFSET('Sanitation Data'!$G$13,0,10*ROW('Sanitation Data'!G166))),'Data Summary'!DI172="Yes"),OFFSET('Sanitation Data'!$G$13,0,10*ROW('Sanitation Data'!G166)),NA())</f>
        <v>#N/A</v>
      </c>
      <c r="AU172" s="104" t="e">
        <f ca="true">+IF(AND(ISNUMBER(OFFSET('Sanitation Data'!$H$5,0,10*ROW('Sanitation Data'!H166))),'Data Summary'!DJ172="Yes"),100-OFFSET('Sanitation Data'!$H$5,0,10*ROW('Sanitation Data'!H166)),NA())</f>
        <v>#N/A</v>
      </c>
      <c r="AV172" s="104" t="e">
        <f ca="true">+IF(AND(ISNUMBER(OFFSET('Sanitation Data'!$H$7,0,10*ROW('Sanitation Data'!H166))),'Data Summary'!DK172="Yes"),OFFSET('Sanitation Data'!$H$7,0,10*ROW('Sanitation Data'!H166)),NA())</f>
        <v>#N/A</v>
      </c>
      <c r="AW172" s="104" t="e">
        <f ca="true">+IF(AND(ISNUMBER(OFFSET('Sanitation Data'!$H$11,0,10*ROW('Sanitation Data'!H166))),'Data Summary'!DL172="Yes"),OFFSET('Sanitation Data'!$H$11,0,10*ROW('Sanitation Data'!H166)),NA())</f>
        <v>#N/A</v>
      </c>
      <c r="AX172" s="104" t="e">
        <f ca="true">+IF(AND(ISNUMBER(OFFSET('Sanitation Data'!$H$12,0,10*ROW('Sanitation Data'!H166))),'Data Summary'!DM172="Yes"),OFFSET('Sanitation Data'!$H$12,0,10*ROW('Sanitation Data'!H166)),NA())</f>
        <v>#N/A</v>
      </c>
      <c r="AY172" s="104" t="e">
        <f ca="true">+IF(AND(ISNUMBER(OFFSET('Sanitation Data'!$H$13,0,10*ROW('Sanitation Data'!H166))),'Data Summary'!DN172="Yes"),OFFSET('Sanitation Data'!$H$13,0,10*ROW('Sanitation Data'!H166)),NA())</f>
        <v>#N/A</v>
      </c>
      <c r="AZ172" s="109" t="e">
        <f ca="true">+IF(AND(ISNUMBER(OFFSET('Hygiene Data'!$C$6,0,10*ROW('Hygiene Data'!C166))),'Data Summary'!DO172="Yes"),OFFSET('Hygiene Data'!$C$6,0,10*ROW('Hygiene Data'!C166)),NA())</f>
        <v>#N/A</v>
      </c>
      <c r="BA172" s="109" t="e">
        <f ca="true">+IF(AND(ISNUMBER(OFFSET('Hygiene Data'!$C$8,0,10*ROW('Hygiene Data'!C166))),'Data Summary'!DP172="Yes"),OFFSET('Hygiene Data'!$C$8,0,10*ROW('Hygiene Data'!C166)),NA())</f>
        <v>#N/A</v>
      </c>
      <c r="BB172" s="109" t="e">
        <f ca="true">+IF(AND(ISNUMBER(OFFSET('Hygiene Data'!$C$10,0,10*ROW('Hygiene Data'!C166))),'Data Summary'!DQ172="Yes"),OFFSET('Hygiene Data'!$C$10,0,10*ROW('Hygiene Data'!C166)),NA())</f>
        <v>#N/A</v>
      </c>
      <c r="BC172" s="109" t="e">
        <f ca="true">+IF(AND(ISNUMBER(OFFSET('Hygiene Data'!$D$6,0,10*ROW('Hygiene Data'!D166))),'Data Summary'!DR172="Yes"),OFFSET('Hygiene Data'!$D$6,0,10*ROW('Hygiene Data'!D166)),NA())</f>
        <v>#N/A</v>
      </c>
      <c r="BD172" s="109" t="e">
        <f ca="true">+IF(AND(ISNUMBER(OFFSET('Hygiene Data'!$D$8,0,10*ROW('Hygiene Data'!D166))),'Data Summary'!DS172="Yes"),OFFSET('Hygiene Data'!$D$8,0,10*ROW('Hygiene Data'!D166)),NA())</f>
        <v>#N/A</v>
      </c>
      <c r="BE172" s="109" t="e">
        <f ca="true">+IF(AND(ISNUMBER(OFFSET('Hygiene Data'!$D$10,0,10*ROW('Hygiene Data'!D166))),'Data Summary'!DT172="Yes"),OFFSET('Hygiene Data'!$D$10,0,10*ROW('Hygiene Data'!D166)),NA())</f>
        <v>#N/A</v>
      </c>
      <c r="BF172" s="109" t="e">
        <f ca="true">+IF(AND(ISNUMBER(OFFSET('Hygiene Data'!$E$6,0,10*ROW('Hygiene Data'!E166))),'Data Summary'!DU172="Yes"),OFFSET('Hygiene Data'!$E$6,0,10*ROW('Hygiene Data'!E166)),NA())</f>
        <v>#N/A</v>
      </c>
      <c r="BG172" s="109" t="e">
        <f ca="true">+IF(AND(ISNUMBER(OFFSET('Hygiene Data'!$E$8,0,10*ROW('Hygiene Data'!E166))),'Data Summary'!DV172="Yes"),OFFSET('Hygiene Data'!$E$8,0,10*ROW('Hygiene Data'!E166)),NA())</f>
        <v>#N/A</v>
      </c>
      <c r="BH172" s="109" t="e">
        <f ca="true">+IF(AND(ISNUMBER(OFFSET('Hygiene Data'!$E$10,0,10*ROW('Hygiene Data'!E166))),'Data Summary'!DW172="Yes"),OFFSET('Hygiene Data'!$E$10,0,10*ROW('Hygiene Data'!E166)),NA())</f>
        <v>#N/A</v>
      </c>
      <c r="BI172" s="109" t="e">
        <f ca="true">+IF(AND(ISNUMBER(OFFSET('Hygiene Data'!$F$6,0,10*ROW('Hygiene Data'!F166))),'Data Summary'!DX172="Yes"),OFFSET('Hygiene Data'!$F$6,0,10*ROW('Hygiene Data'!F166)),NA())</f>
        <v>#N/A</v>
      </c>
      <c r="BJ172" s="109" t="e">
        <f ca="true">+IF(AND(ISNUMBER(OFFSET('Hygiene Data'!$F$8,0,10*ROW('Hygiene Data'!F166))),'Data Summary'!DY172="Yes"),OFFSET('Hygiene Data'!$F$8,0,10*ROW('Hygiene Data'!F166)),NA())</f>
        <v>#N/A</v>
      </c>
      <c r="BK172" s="109" t="e">
        <f ca="true">+IF(AND(ISNUMBER(OFFSET('Hygiene Data'!$F$10,0,10*ROW('Hygiene Data'!F166))),'Data Summary'!DZ172="Yes"),OFFSET('Hygiene Data'!$F$10,0,10*ROW('Hygiene Data'!F166)),NA())</f>
        <v>#N/A</v>
      </c>
      <c r="BL172" s="109" t="e">
        <f ca="true">+IF(AND(ISNUMBER(OFFSET('Hygiene Data'!$G$6,0,10*ROW('Hygiene Data'!G166))),'Data Summary'!EA172="Yes"),OFFSET('Hygiene Data'!$G$6,0,10*ROW('Hygiene Data'!G166)),NA())</f>
        <v>#N/A</v>
      </c>
      <c r="BM172" s="109" t="e">
        <f ca="true">+IF(AND(ISNUMBER(OFFSET('Hygiene Data'!$G$8,0,10*ROW('Hygiene Data'!G166))),'Data Summary'!EB172="Yes"),OFFSET('Hygiene Data'!$G$8,0,10*ROW('Hygiene Data'!G166)),NA())</f>
        <v>#N/A</v>
      </c>
      <c r="BN172" s="109" t="e">
        <f ca="true">+IF(AND(ISNUMBER(OFFSET('Hygiene Data'!$G$10,0,10*ROW('Hygiene Data'!G166))),'Data Summary'!EC172="Yes"),OFFSET('Hygiene Data'!$G$10,0,10*ROW('Hygiene Data'!G166)),NA())</f>
        <v>#N/A</v>
      </c>
      <c r="BO172" s="109" t="e">
        <f ca="true">+IF(AND(ISNUMBER(OFFSET('Hygiene Data'!$H$6,0,10*ROW('Hygiene Data'!H166))),'Data Summary'!ED172="Yes"),OFFSET('Hygiene Data'!$H$6,0,10*ROW('Hygiene Data'!H166)),NA())</f>
        <v>#N/A</v>
      </c>
      <c r="BP172" s="109" t="e">
        <f ca="true">+IF(AND(ISNUMBER(OFFSET('Hygiene Data'!$H$8,0,10*ROW('Hygiene Data'!H166))),'Data Summary'!EE172="Yes"),OFFSET('Hygiene Data'!$H$8,0,10*ROW('Hygiene Data'!H166)),NA())</f>
        <v>#N/A</v>
      </c>
      <c r="BQ172" s="109" t="e">
        <f ca="true">+IF(AND(ISNUMBER(OFFSET('Hygiene Data'!$H$10,0,10*ROW('Hygiene Data'!H166))),'Data Summary'!EF172="Yes"),OFFSET('Hygiene Data'!$H$10,0,10*ROW('Hygiene Data'!H166)),NA())</f>
        <v>#N/A</v>
      </c>
    </row>
    <row r="173" x14ac:dyDescent="0.2">
      <c r="A173" s="57" t="e">
        <f ca="true">+IF(OFFSET('Water Data'!$B$1,0,10*ROW('Water Data'!B167))="",NA(),OFFSET('Water Data'!$B$1,0,10*ROW('Water Data'!B167)))</f>
        <v>#N/A</v>
      </c>
      <c r="B173" s="57" t="e">
        <f ca="true">+IF(OFFSET('Water Data'!$A$3,0,10*ROW('Water Data'!A170))="",NA(),OFFSET('Water Data'!$A$3,0,10*ROW('Water Data'!A170)))</f>
        <v>#N/A</v>
      </c>
      <c r="C173" s="57" t="e">
        <f ca="true">+IF(OFFSET('Water Data'!$C$3,0,10*ROW('Water Data'!C170))="",NA(),OFFSET('Water Data'!$C$3,0,10*ROW('Water Data'!C170)))</f>
        <v>#N/A</v>
      </c>
      <c r="D173" s="58" t="e">
        <f ca="true">+IF(AND(ISNUMBER(OFFSET('Water Data'!$C$5,0,10*ROW('Water Data'!C167))),'Data Summary'!BS173="Yes"),100-OFFSET('Water Data'!$C$5,0,10*ROW('Water Data'!C167)),NA())</f>
        <v>#N/A</v>
      </c>
      <c r="E173" s="58" t="e">
        <f ca="true">+IF(AND(ISNUMBER(OFFSET('Water Data'!$C$7,0,10*ROW('Water Data'!C167))),'Data Summary'!BT173="Yes"),OFFSET('Water Data'!$C$7,0,10*ROW('Water Data'!C167)),NA())</f>
        <v>#N/A</v>
      </c>
      <c r="F173" s="58" t="e">
        <f ca="true">+IF(AND(ISNUMBER(OFFSET('Water Data'!$C$10,0,10*ROW('Water Data'!C167))),'Data Summary'!BU173="Yes"),OFFSET('Water Data'!$C$10,0,10*ROW('Water Data'!C167)),NA())</f>
        <v>#N/A</v>
      </c>
      <c r="G173" s="58" t="e">
        <f ca="true">+IF(AND(ISNUMBER(OFFSET('Water Data'!$D$5,0,10*ROW('Water Data'!D167))),'Data Summary'!BV173="Yes"),100-OFFSET('Water Data'!$D$5,0,10*ROW('Water Data'!D167)),NA())</f>
        <v>#N/A</v>
      </c>
      <c r="H173" s="58" t="e">
        <f ca="true">+IF(AND(ISNUMBER(OFFSET('Water Data'!$D$7,0,10*ROW('Water Data'!D167))),'Data Summary'!BW173="Yes"),OFFSET('Water Data'!$D$7,0,10*ROW('Water Data'!D167)),NA())</f>
        <v>#N/A</v>
      </c>
      <c r="I173" s="58" t="e">
        <f ca="true">+IF(AND(ISNUMBER(OFFSET('Water Data'!$D$10,0,10*ROW('Water Data'!D167))),'Data Summary'!BX173="Yes"),OFFSET('Water Data'!$D$10,0,10*ROW('Water Data'!D167)),NA())</f>
        <v>#N/A</v>
      </c>
      <c r="J173" s="58" t="e">
        <f ca="true">+IF(AND(ISNUMBER(OFFSET('Water Data'!$E$5,0,10*ROW('Water Data'!E167))),'Data Summary'!BY173="Yes"),100-OFFSET('Water Data'!$E$5,0,10*ROW('Water Data'!E167)),NA())</f>
        <v>#N/A</v>
      </c>
      <c r="K173" s="58" t="e">
        <f ca="true">+IF(AND(ISNUMBER(OFFSET('Water Data'!$E$7,0,10*ROW('Water Data'!E167))),'Data Summary'!BZ173="Yes"),OFFSET('Water Data'!$E$7,0,10*ROW('Water Data'!E167)),NA())</f>
        <v>#N/A</v>
      </c>
      <c r="L173" s="58" t="e">
        <f ca="true">+IF(AND(ISNUMBER(OFFSET('Water Data'!$E$10,0,10*ROW('Water Data'!E167))),'Data Summary'!CA173="Yes"),OFFSET('Water Data'!$E$10,0,10*ROW('Water Data'!E167)),NA())</f>
        <v>#N/A</v>
      </c>
      <c r="M173" s="58" t="e">
        <f ca="true">+IF(AND(ISNUMBER(OFFSET('Water Data'!$F$5,0,10*ROW('Water Data'!F167))),'Data Summary'!CB173="Yes"),100-OFFSET('Water Data'!$F$5,0,10*ROW('Water Data'!F167)),NA())</f>
        <v>#N/A</v>
      </c>
      <c r="N173" s="58" t="e">
        <f ca="true">+IF(AND(ISNUMBER(OFFSET('Water Data'!$F$7,0,10*ROW('Water Data'!F167))),'Data Summary'!CC173="Yes"),OFFSET('Water Data'!$F$7,0,10*ROW('Water Data'!F167)),NA())</f>
        <v>#N/A</v>
      </c>
      <c r="O173" s="58" t="e">
        <f ca="true">+IF(AND(ISNUMBER(OFFSET('Water Data'!$F$10,0,10*ROW('Water Data'!F167))),'Data Summary'!CD173="Yes"),OFFSET('Water Data'!$F$10,0,10*ROW('Water Data'!F167)),NA())</f>
        <v>#N/A</v>
      </c>
      <c r="P173" s="58" t="e">
        <f ca="true">+IF(AND(ISNUMBER(OFFSET('Water Data'!$G$5,0,10*ROW('Water Data'!G167))),'Data Summary'!CE173="Yes"),100-OFFSET('Water Data'!$G$5,0,10*ROW('Water Data'!G167)),NA())</f>
        <v>#N/A</v>
      </c>
      <c r="Q173" s="58" t="e">
        <f ca="true">+IF(AND(ISNUMBER(OFFSET('Water Data'!$G$7,0,10*ROW('Water Data'!G167))),'Data Summary'!CF173="Yes"),OFFSET('Water Data'!$G$7,0,10*ROW('Water Data'!G167)),NA())</f>
        <v>#N/A</v>
      </c>
      <c r="R173" s="58" t="e">
        <f ca="true">+IF(AND(ISNUMBER(OFFSET('Water Data'!$G$10,0,10*ROW('Water Data'!G167))),'Data Summary'!CG173="Yes"),OFFSET('Water Data'!$G$10,0,10*ROW('Water Data'!G167)),NA())</f>
        <v>#N/A</v>
      </c>
      <c r="S173" s="58" t="e">
        <f ca="true">+IF(AND(ISNUMBER(OFFSET('Water Data'!$H$5,0,10*ROW('Water Data'!H167))),'Data Summary'!CH173="Yes"),100-OFFSET('Water Data'!$H$5,0,10*ROW('Water Data'!H167)),NA())</f>
        <v>#N/A</v>
      </c>
      <c r="T173" s="58" t="e">
        <f ca="true">+IF(AND(ISNUMBER(OFFSET('Water Data'!$H$7,0,10*ROW('Water Data'!H167))),'Data Summary'!CI173="Yes"),OFFSET('Water Data'!$H$7,0,10*ROW('Water Data'!H167)),NA())</f>
        <v>#N/A</v>
      </c>
      <c r="U173" s="58" t="e">
        <f ca="true">+IF(AND(ISNUMBER(OFFSET('Water Data'!$H$10,0,10*ROW('Water Data'!H167))),'Data Summary'!CJ173="Yes"),OFFSET('Water Data'!$H$10,0,10*ROW('Water Data'!H167)),NA())</f>
        <v>#N/A</v>
      </c>
      <c r="V173" s="104" t="e">
        <f ca="true">+IF(AND(ISNUMBER(OFFSET('Sanitation Data'!$C$5,0,10*ROW('Sanitation Data'!C167))),'Data Summary'!CK173="Yes"),100-OFFSET('Sanitation Data'!$C$5,0,10*ROW('Sanitation Data'!C167)),NA())</f>
        <v>#N/A</v>
      </c>
      <c r="W173" s="104" t="e">
        <f ca="true">+IF(AND(ISNUMBER(OFFSET('Sanitation Data'!$C$7,0,10*ROW('Sanitation Data'!C167))),'Data Summary'!CL173="Yes"),OFFSET('Sanitation Data'!$C$7,0,10*ROW('Sanitation Data'!C167)),NA())</f>
        <v>#N/A</v>
      </c>
      <c r="X173" s="104" t="e">
        <f ca="true">+IF(AND(ISNUMBER(OFFSET('Sanitation Data'!$C$11,0,10*ROW('Sanitation Data'!C167))),'Data Summary'!CM173="Yes"),OFFSET('Sanitation Data'!$C$11,0,10*ROW('Sanitation Data'!C167)),NA())</f>
        <v>#N/A</v>
      </c>
      <c r="Y173" s="104" t="e">
        <f ca="true">+IF(AND(ISNUMBER(OFFSET('Sanitation Data'!$C$12,0,10*ROW('Sanitation Data'!C167))),'Data Summary'!CN173="Yes"),OFFSET('Sanitation Data'!$C$12,0,10*ROW('Sanitation Data'!C167)),NA())</f>
        <v>#N/A</v>
      </c>
      <c r="Z173" s="104" t="e">
        <f ca="true">+IF(AND(ISNUMBER(OFFSET('Sanitation Data'!$C$13,0,10*ROW('Sanitation Data'!C167))),'Data Summary'!CO173="Yes"),OFFSET('Sanitation Data'!$C$13,0,10*ROW('Sanitation Data'!C167)),NA())</f>
        <v>#N/A</v>
      </c>
      <c r="AA173" s="104" t="e">
        <f ca="true">+IF(AND(ISNUMBER(OFFSET('Sanitation Data'!$D$5,0,10*ROW('Sanitation Data'!D167))),'Data Summary'!CP173="Yes"),100-OFFSET('Sanitation Data'!$D$5,0,10*ROW('Sanitation Data'!D167)),NA())</f>
        <v>#N/A</v>
      </c>
      <c r="AB173" s="104" t="e">
        <f ca="true">+IF(AND(ISNUMBER(OFFSET('Sanitation Data'!$D$7,0,10*ROW('Sanitation Data'!D167))),'Data Summary'!CQ173="Yes"),OFFSET('Sanitation Data'!$D$7,0,10*ROW('Sanitation Data'!D167)),NA())</f>
        <v>#N/A</v>
      </c>
      <c r="AC173" s="104" t="e">
        <f ca="true">+IF(AND(ISNUMBER(OFFSET('Sanitation Data'!$D$11,0,10*ROW('Sanitation Data'!D167))),'Data Summary'!CR173="Yes"),OFFSET('Sanitation Data'!$D$11,0,10*ROW('Sanitation Data'!D167)),NA())</f>
        <v>#N/A</v>
      </c>
      <c r="AD173" s="104" t="e">
        <f ca="true">+IF(AND(ISNUMBER(OFFSET('Sanitation Data'!$D$12,0,10*ROW('Sanitation Data'!D167))),'Data Summary'!CS173="Yes"),OFFSET('Sanitation Data'!$D$12,0,10*ROW('Sanitation Data'!D167)),NA())</f>
        <v>#N/A</v>
      </c>
      <c r="AE173" s="104" t="e">
        <f ca="true">+IF(AND(ISNUMBER(OFFSET('Sanitation Data'!$D$13,0,10*ROW('Sanitation Data'!D167))),'Data Summary'!CT173="Yes"),OFFSET('Sanitation Data'!$D$13,0,10*ROW('Sanitation Data'!D167)),NA())</f>
        <v>#N/A</v>
      </c>
      <c r="AF173" s="104" t="e">
        <f ca="true">+IF(AND(ISNUMBER(OFFSET('Sanitation Data'!$E$5,0,10*ROW('Sanitation Data'!E167))),'Data Summary'!CU173="Yes"),100-OFFSET('Sanitation Data'!$E$5,0,10*ROW('Sanitation Data'!E167)),NA())</f>
        <v>#N/A</v>
      </c>
      <c r="AG173" s="104" t="e">
        <f ca="true">+IF(AND(ISNUMBER(OFFSET('Sanitation Data'!$E$7,0,10*ROW('Sanitation Data'!E167))),'Data Summary'!CV173="Yes"),OFFSET('Sanitation Data'!$E$7,0,10*ROW('Sanitation Data'!E167)),NA())</f>
        <v>#N/A</v>
      </c>
      <c r="AH173" s="104" t="e">
        <f ca="true">+IF(AND(ISNUMBER(OFFSET('Sanitation Data'!$E$11,0,10*ROW('Sanitation Data'!E167))),'Data Summary'!CW173="Yes"),OFFSET('Sanitation Data'!$E$11,0,10*ROW('Sanitation Data'!E167)),NA())</f>
        <v>#N/A</v>
      </c>
      <c r="AI173" s="104" t="e">
        <f ca="true">+IF(AND(ISNUMBER(OFFSET('Sanitation Data'!$E$12,0,10*ROW('Sanitation Data'!E167))),'Data Summary'!CX173="Yes"),OFFSET('Sanitation Data'!$E$12,0,10*ROW('Sanitation Data'!E167)),NA())</f>
        <v>#N/A</v>
      </c>
      <c r="AJ173" s="104" t="e">
        <f ca="true">+IF(AND(ISNUMBER(OFFSET('Sanitation Data'!$E$13,0,10*ROW('Sanitation Data'!E167))),'Data Summary'!CY173="Yes"),OFFSET('Sanitation Data'!$E$13,0,10*ROW('Sanitation Data'!E167)),NA())</f>
        <v>#N/A</v>
      </c>
      <c r="AK173" s="104" t="e">
        <f ca="true">+IF(AND(ISNUMBER(OFFSET('Sanitation Data'!$F$5,0,10*ROW('Sanitation Data'!F167))),'Data Summary'!CZ173="Yes"),100-OFFSET('Sanitation Data'!$F$5,0,10*ROW('Sanitation Data'!F167)),NA())</f>
        <v>#N/A</v>
      </c>
      <c r="AL173" s="104" t="e">
        <f ca="true">+IF(AND(ISNUMBER(OFFSET('Sanitation Data'!$F$7,0,10*ROW('Sanitation Data'!F167))),'Data Summary'!DA173="Yes"),OFFSET('Sanitation Data'!$F$7,0,10*ROW('Sanitation Data'!F167)),NA())</f>
        <v>#N/A</v>
      </c>
      <c r="AM173" s="104" t="e">
        <f ca="true">+IF(AND(ISNUMBER(OFFSET('Sanitation Data'!$F$11,0,10*ROW('Sanitation Data'!F167))),'Data Summary'!DB173="Yes"),OFFSET('Sanitation Data'!$F$11,0,10*ROW('Sanitation Data'!F167)),NA())</f>
        <v>#N/A</v>
      </c>
      <c r="AN173" s="104" t="e">
        <f ca="true">+IF(AND(ISNUMBER(OFFSET('Sanitation Data'!$F$12,0,10*ROW('Sanitation Data'!F167))),'Data Summary'!DC173="Yes"),OFFSET('Sanitation Data'!$F$12,0,10*ROW('Sanitation Data'!F167)),NA())</f>
        <v>#N/A</v>
      </c>
      <c r="AO173" s="104" t="e">
        <f ca="true">+IF(AND(ISNUMBER(OFFSET('Sanitation Data'!$F$13,0,10*ROW('Sanitation Data'!F167))),'Data Summary'!DD173="Yes"),OFFSET('Sanitation Data'!$F$13,0,10*ROW('Sanitation Data'!F167)),NA())</f>
        <v>#N/A</v>
      </c>
      <c r="AP173" s="104" t="e">
        <f ca="true">+IF(AND(ISNUMBER(OFFSET('Sanitation Data'!$G$5,0,10*ROW('Sanitation Data'!G167))),'Data Summary'!DE173="Yes"),100-OFFSET('Sanitation Data'!$G$5,0,10*ROW('Sanitation Data'!G167)),NA())</f>
        <v>#N/A</v>
      </c>
      <c r="AQ173" s="104" t="e">
        <f ca="true">+IF(AND(ISNUMBER(OFFSET('Sanitation Data'!$G$7,0,10*ROW('Sanitation Data'!G167))),'Data Summary'!DF173="Yes"),OFFSET('Sanitation Data'!$G$7,0,10*ROW('Sanitation Data'!G167)),NA())</f>
        <v>#N/A</v>
      </c>
      <c r="AR173" s="104" t="e">
        <f ca="true">+IF(AND(ISNUMBER(OFFSET('Sanitation Data'!$G$11,0,10*ROW('Sanitation Data'!G167))),'Data Summary'!DG173="Yes"),OFFSET('Sanitation Data'!$G$11,0,10*ROW('Sanitation Data'!G167)),NA())</f>
        <v>#N/A</v>
      </c>
      <c r="AS173" s="104" t="e">
        <f ca="true">+IF(AND(ISNUMBER(OFFSET('Sanitation Data'!$G$12,0,10*ROW('Sanitation Data'!G167))),'Data Summary'!DH173="Yes"),OFFSET('Sanitation Data'!$G$12,0,10*ROW('Sanitation Data'!G167)),NA())</f>
        <v>#N/A</v>
      </c>
      <c r="AT173" s="104" t="e">
        <f ca="true">+IF(AND(ISNUMBER(OFFSET('Sanitation Data'!$G$13,0,10*ROW('Sanitation Data'!G167))),'Data Summary'!DI173="Yes"),OFFSET('Sanitation Data'!$G$13,0,10*ROW('Sanitation Data'!G167)),NA())</f>
        <v>#N/A</v>
      </c>
      <c r="AU173" s="104" t="e">
        <f ca="true">+IF(AND(ISNUMBER(OFFSET('Sanitation Data'!$H$5,0,10*ROW('Sanitation Data'!H167))),'Data Summary'!DJ173="Yes"),100-OFFSET('Sanitation Data'!$H$5,0,10*ROW('Sanitation Data'!H167)),NA())</f>
        <v>#N/A</v>
      </c>
      <c r="AV173" s="104" t="e">
        <f ca="true">+IF(AND(ISNUMBER(OFFSET('Sanitation Data'!$H$7,0,10*ROW('Sanitation Data'!H167))),'Data Summary'!DK173="Yes"),OFFSET('Sanitation Data'!$H$7,0,10*ROW('Sanitation Data'!H167)),NA())</f>
        <v>#N/A</v>
      </c>
      <c r="AW173" s="104" t="e">
        <f ca="true">+IF(AND(ISNUMBER(OFFSET('Sanitation Data'!$H$11,0,10*ROW('Sanitation Data'!H167))),'Data Summary'!DL173="Yes"),OFFSET('Sanitation Data'!$H$11,0,10*ROW('Sanitation Data'!H167)),NA())</f>
        <v>#N/A</v>
      </c>
      <c r="AX173" s="104" t="e">
        <f ca="true">+IF(AND(ISNUMBER(OFFSET('Sanitation Data'!$H$12,0,10*ROW('Sanitation Data'!H167))),'Data Summary'!DM173="Yes"),OFFSET('Sanitation Data'!$H$12,0,10*ROW('Sanitation Data'!H167)),NA())</f>
        <v>#N/A</v>
      </c>
      <c r="AY173" s="104" t="e">
        <f ca="true">+IF(AND(ISNUMBER(OFFSET('Sanitation Data'!$H$13,0,10*ROW('Sanitation Data'!H167))),'Data Summary'!DN173="Yes"),OFFSET('Sanitation Data'!$H$13,0,10*ROW('Sanitation Data'!H167)),NA())</f>
        <v>#N/A</v>
      </c>
      <c r="AZ173" s="109" t="e">
        <f ca="true">+IF(AND(ISNUMBER(OFFSET('Hygiene Data'!$C$6,0,10*ROW('Hygiene Data'!C167))),'Data Summary'!DO173="Yes"),OFFSET('Hygiene Data'!$C$6,0,10*ROW('Hygiene Data'!C167)),NA())</f>
        <v>#N/A</v>
      </c>
      <c r="BA173" s="109" t="e">
        <f ca="true">+IF(AND(ISNUMBER(OFFSET('Hygiene Data'!$C$8,0,10*ROW('Hygiene Data'!C167))),'Data Summary'!DP173="Yes"),OFFSET('Hygiene Data'!$C$8,0,10*ROW('Hygiene Data'!C167)),NA())</f>
        <v>#N/A</v>
      </c>
      <c r="BB173" s="109" t="e">
        <f ca="true">+IF(AND(ISNUMBER(OFFSET('Hygiene Data'!$C$10,0,10*ROW('Hygiene Data'!C167))),'Data Summary'!DQ173="Yes"),OFFSET('Hygiene Data'!$C$10,0,10*ROW('Hygiene Data'!C167)),NA())</f>
        <v>#N/A</v>
      </c>
      <c r="BC173" s="109" t="e">
        <f ca="true">+IF(AND(ISNUMBER(OFFSET('Hygiene Data'!$D$6,0,10*ROW('Hygiene Data'!D167))),'Data Summary'!DR173="Yes"),OFFSET('Hygiene Data'!$D$6,0,10*ROW('Hygiene Data'!D167)),NA())</f>
        <v>#N/A</v>
      </c>
      <c r="BD173" s="109" t="e">
        <f ca="true">+IF(AND(ISNUMBER(OFFSET('Hygiene Data'!$D$8,0,10*ROW('Hygiene Data'!D167))),'Data Summary'!DS173="Yes"),OFFSET('Hygiene Data'!$D$8,0,10*ROW('Hygiene Data'!D167)),NA())</f>
        <v>#N/A</v>
      </c>
      <c r="BE173" s="109" t="e">
        <f ca="true">+IF(AND(ISNUMBER(OFFSET('Hygiene Data'!$D$10,0,10*ROW('Hygiene Data'!D167))),'Data Summary'!DT173="Yes"),OFFSET('Hygiene Data'!$D$10,0,10*ROW('Hygiene Data'!D167)),NA())</f>
        <v>#N/A</v>
      </c>
      <c r="BF173" s="109" t="e">
        <f ca="true">+IF(AND(ISNUMBER(OFFSET('Hygiene Data'!$E$6,0,10*ROW('Hygiene Data'!E167))),'Data Summary'!DU173="Yes"),OFFSET('Hygiene Data'!$E$6,0,10*ROW('Hygiene Data'!E167)),NA())</f>
        <v>#N/A</v>
      </c>
      <c r="BG173" s="109" t="e">
        <f ca="true">+IF(AND(ISNUMBER(OFFSET('Hygiene Data'!$E$8,0,10*ROW('Hygiene Data'!E167))),'Data Summary'!DV173="Yes"),OFFSET('Hygiene Data'!$E$8,0,10*ROW('Hygiene Data'!E167)),NA())</f>
        <v>#N/A</v>
      </c>
      <c r="BH173" s="109" t="e">
        <f ca="true">+IF(AND(ISNUMBER(OFFSET('Hygiene Data'!$E$10,0,10*ROW('Hygiene Data'!E167))),'Data Summary'!DW173="Yes"),OFFSET('Hygiene Data'!$E$10,0,10*ROW('Hygiene Data'!E167)),NA())</f>
        <v>#N/A</v>
      </c>
      <c r="BI173" s="109" t="e">
        <f ca="true">+IF(AND(ISNUMBER(OFFSET('Hygiene Data'!$F$6,0,10*ROW('Hygiene Data'!F167))),'Data Summary'!DX173="Yes"),OFFSET('Hygiene Data'!$F$6,0,10*ROW('Hygiene Data'!F167)),NA())</f>
        <v>#N/A</v>
      </c>
      <c r="BJ173" s="109" t="e">
        <f ca="true">+IF(AND(ISNUMBER(OFFSET('Hygiene Data'!$F$8,0,10*ROW('Hygiene Data'!F167))),'Data Summary'!DY173="Yes"),OFFSET('Hygiene Data'!$F$8,0,10*ROW('Hygiene Data'!F167)),NA())</f>
        <v>#N/A</v>
      </c>
      <c r="BK173" s="109" t="e">
        <f ca="true">+IF(AND(ISNUMBER(OFFSET('Hygiene Data'!$F$10,0,10*ROW('Hygiene Data'!F167))),'Data Summary'!DZ173="Yes"),OFFSET('Hygiene Data'!$F$10,0,10*ROW('Hygiene Data'!F167)),NA())</f>
        <v>#N/A</v>
      </c>
      <c r="BL173" s="109" t="e">
        <f ca="true">+IF(AND(ISNUMBER(OFFSET('Hygiene Data'!$G$6,0,10*ROW('Hygiene Data'!G167))),'Data Summary'!EA173="Yes"),OFFSET('Hygiene Data'!$G$6,0,10*ROW('Hygiene Data'!G167)),NA())</f>
        <v>#N/A</v>
      </c>
      <c r="BM173" s="109" t="e">
        <f ca="true">+IF(AND(ISNUMBER(OFFSET('Hygiene Data'!$G$8,0,10*ROW('Hygiene Data'!G167))),'Data Summary'!EB173="Yes"),OFFSET('Hygiene Data'!$G$8,0,10*ROW('Hygiene Data'!G167)),NA())</f>
        <v>#N/A</v>
      </c>
      <c r="BN173" s="109" t="e">
        <f ca="true">+IF(AND(ISNUMBER(OFFSET('Hygiene Data'!$G$10,0,10*ROW('Hygiene Data'!G167))),'Data Summary'!EC173="Yes"),OFFSET('Hygiene Data'!$G$10,0,10*ROW('Hygiene Data'!G167)),NA())</f>
        <v>#N/A</v>
      </c>
      <c r="BO173" s="109" t="e">
        <f ca="true">+IF(AND(ISNUMBER(OFFSET('Hygiene Data'!$H$6,0,10*ROW('Hygiene Data'!H167))),'Data Summary'!ED173="Yes"),OFFSET('Hygiene Data'!$H$6,0,10*ROW('Hygiene Data'!H167)),NA())</f>
        <v>#N/A</v>
      </c>
      <c r="BP173" s="109" t="e">
        <f ca="true">+IF(AND(ISNUMBER(OFFSET('Hygiene Data'!$H$8,0,10*ROW('Hygiene Data'!H167))),'Data Summary'!EE173="Yes"),OFFSET('Hygiene Data'!$H$8,0,10*ROW('Hygiene Data'!H167)),NA())</f>
        <v>#N/A</v>
      </c>
      <c r="BQ173" s="109" t="e">
        <f ca="true">+IF(AND(ISNUMBER(OFFSET('Hygiene Data'!$H$10,0,10*ROW('Hygiene Data'!H167))),'Data Summary'!EF173="Yes"),OFFSET('Hygiene Data'!$H$10,0,10*ROW('Hygiene Data'!H167)),NA())</f>
        <v>#N/A</v>
      </c>
    </row>
    <row r="174" x14ac:dyDescent="0.2">
      <c r="A174" s="57" t="e">
        <f ca="true">+IF(OFFSET('Water Data'!$B$1,0,10*ROW('Water Data'!B168))="",NA(),OFFSET('Water Data'!$B$1,0,10*ROW('Water Data'!B168)))</f>
        <v>#N/A</v>
      </c>
      <c r="B174" s="57" t="e">
        <f ca="true">+IF(OFFSET('Water Data'!$A$3,0,10*ROW('Water Data'!A171))="",NA(),OFFSET('Water Data'!$A$3,0,10*ROW('Water Data'!A171)))</f>
        <v>#N/A</v>
      </c>
      <c r="C174" s="57" t="e">
        <f ca="true">+IF(OFFSET('Water Data'!$C$3,0,10*ROW('Water Data'!C171))="",NA(),OFFSET('Water Data'!$C$3,0,10*ROW('Water Data'!C171)))</f>
        <v>#N/A</v>
      </c>
      <c r="D174" s="58" t="e">
        <f ca="true">+IF(AND(ISNUMBER(OFFSET('Water Data'!$C$5,0,10*ROW('Water Data'!C168))),'Data Summary'!BS174="Yes"),100-OFFSET('Water Data'!$C$5,0,10*ROW('Water Data'!C168)),NA())</f>
        <v>#N/A</v>
      </c>
      <c r="E174" s="58" t="e">
        <f ca="true">+IF(AND(ISNUMBER(OFFSET('Water Data'!$C$7,0,10*ROW('Water Data'!C168))),'Data Summary'!BT174="Yes"),OFFSET('Water Data'!$C$7,0,10*ROW('Water Data'!C168)),NA())</f>
        <v>#N/A</v>
      </c>
      <c r="F174" s="58" t="e">
        <f ca="true">+IF(AND(ISNUMBER(OFFSET('Water Data'!$C$10,0,10*ROW('Water Data'!C168))),'Data Summary'!BU174="Yes"),OFFSET('Water Data'!$C$10,0,10*ROW('Water Data'!C168)),NA())</f>
        <v>#N/A</v>
      </c>
      <c r="G174" s="58" t="e">
        <f ca="true">+IF(AND(ISNUMBER(OFFSET('Water Data'!$D$5,0,10*ROW('Water Data'!D168))),'Data Summary'!BV174="Yes"),100-OFFSET('Water Data'!$D$5,0,10*ROW('Water Data'!D168)),NA())</f>
        <v>#N/A</v>
      </c>
      <c r="H174" s="58" t="e">
        <f ca="true">+IF(AND(ISNUMBER(OFFSET('Water Data'!$D$7,0,10*ROW('Water Data'!D168))),'Data Summary'!BW174="Yes"),OFFSET('Water Data'!$D$7,0,10*ROW('Water Data'!D168)),NA())</f>
        <v>#N/A</v>
      </c>
      <c r="I174" s="58" t="e">
        <f ca="true">+IF(AND(ISNUMBER(OFFSET('Water Data'!$D$10,0,10*ROW('Water Data'!D168))),'Data Summary'!BX174="Yes"),OFFSET('Water Data'!$D$10,0,10*ROW('Water Data'!D168)),NA())</f>
        <v>#N/A</v>
      </c>
      <c r="J174" s="58" t="e">
        <f ca="true">+IF(AND(ISNUMBER(OFFSET('Water Data'!$E$5,0,10*ROW('Water Data'!E168))),'Data Summary'!BY174="Yes"),100-OFFSET('Water Data'!$E$5,0,10*ROW('Water Data'!E168)),NA())</f>
        <v>#N/A</v>
      </c>
      <c r="K174" s="58" t="e">
        <f ca="true">+IF(AND(ISNUMBER(OFFSET('Water Data'!$E$7,0,10*ROW('Water Data'!E168))),'Data Summary'!BZ174="Yes"),OFFSET('Water Data'!$E$7,0,10*ROW('Water Data'!E168)),NA())</f>
        <v>#N/A</v>
      </c>
      <c r="L174" s="58" t="e">
        <f ca="true">+IF(AND(ISNUMBER(OFFSET('Water Data'!$E$10,0,10*ROW('Water Data'!E168))),'Data Summary'!CA174="Yes"),OFFSET('Water Data'!$E$10,0,10*ROW('Water Data'!E168)),NA())</f>
        <v>#N/A</v>
      </c>
      <c r="M174" s="58" t="e">
        <f ca="true">+IF(AND(ISNUMBER(OFFSET('Water Data'!$F$5,0,10*ROW('Water Data'!F168))),'Data Summary'!CB174="Yes"),100-OFFSET('Water Data'!$F$5,0,10*ROW('Water Data'!F168)),NA())</f>
        <v>#N/A</v>
      </c>
      <c r="N174" s="58" t="e">
        <f ca="true">+IF(AND(ISNUMBER(OFFSET('Water Data'!$F$7,0,10*ROW('Water Data'!F168))),'Data Summary'!CC174="Yes"),OFFSET('Water Data'!$F$7,0,10*ROW('Water Data'!F168)),NA())</f>
        <v>#N/A</v>
      </c>
      <c r="O174" s="58" t="e">
        <f ca="true">+IF(AND(ISNUMBER(OFFSET('Water Data'!$F$10,0,10*ROW('Water Data'!F168))),'Data Summary'!CD174="Yes"),OFFSET('Water Data'!$F$10,0,10*ROW('Water Data'!F168)),NA())</f>
        <v>#N/A</v>
      </c>
      <c r="P174" s="58" t="e">
        <f ca="true">+IF(AND(ISNUMBER(OFFSET('Water Data'!$G$5,0,10*ROW('Water Data'!G168))),'Data Summary'!CE174="Yes"),100-OFFSET('Water Data'!$G$5,0,10*ROW('Water Data'!G168)),NA())</f>
        <v>#N/A</v>
      </c>
      <c r="Q174" s="58" t="e">
        <f ca="true">+IF(AND(ISNUMBER(OFFSET('Water Data'!$G$7,0,10*ROW('Water Data'!G168))),'Data Summary'!CF174="Yes"),OFFSET('Water Data'!$G$7,0,10*ROW('Water Data'!G168)),NA())</f>
        <v>#N/A</v>
      </c>
      <c r="R174" s="58" t="e">
        <f ca="true">+IF(AND(ISNUMBER(OFFSET('Water Data'!$G$10,0,10*ROW('Water Data'!G168))),'Data Summary'!CG174="Yes"),OFFSET('Water Data'!$G$10,0,10*ROW('Water Data'!G168)),NA())</f>
        <v>#N/A</v>
      </c>
      <c r="S174" s="58" t="e">
        <f ca="true">+IF(AND(ISNUMBER(OFFSET('Water Data'!$H$5,0,10*ROW('Water Data'!H168))),'Data Summary'!CH174="Yes"),100-OFFSET('Water Data'!$H$5,0,10*ROW('Water Data'!H168)),NA())</f>
        <v>#N/A</v>
      </c>
      <c r="T174" s="58" t="e">
        <f ca="true">+IF(AND(ISNUMBER(OFFSET('Water Data'!$H$7,0,10*ROW('Water Data'!H168))),'Data Summary'!CI174="Yes"),OFFSET('Water Data'!$H$7,0,10*ROW('Water Data'!H168)),NA())</f>
        <v>#N/A</v>
      </c>
      <c r="U174" s="58" t="e">
        <f ca="true">+IF(AND(ISNUMBER(OFFSET('Water Data'!$H$10,0,10*ROW('Water Data'!H168))),'Data Summary'!CJ174="Yes"),OFFSET('Water Data'!$H$10,0,10*ROW('Water Data'!H168)),NA())</f>
        <v>#N/A</v>
      </c>
      <c r="V174" s="104" t="e">
        <f ca="true">+IF(AND(ISNUMBER(OFFSET('Sanitation Data'!$C$5,0,10*ROW('Sanitation Data'!C168))),'Data Summary'!CK174="Yes"),100-OFFSET('Sanitation Data'!$C$5,0,10*ROW('Sanitation Data'!C168)),NA())</f>
        <v>#N/A</v>
      </c>
      <c r="W174" s="104" t="e">
        <f ca="true">+IF(AND(ISNUMBER(OFFSET('Sanitation Data'!$C$7,0,10*ROW('Sanitation Data'!C168))),'Data Summary'!CL174="Yes"),OFFSET('Sanitation Data'!$C$7,0,10*ROW('Sanitation Data'!C168)),NA())</f>
        <v>#N/A</v>
      </c>
      <c r="X174" s="104" t="e">
        <f ca="true">+IF(AND(ISNUMBER(OFFSET('Sanitation Data'!$C$11,0,10*ROW('Sanitation Data'!C168))),'Data Summary'!CM174="Yes"),OFFSET('Sanitation Data'!$C$11,0,10*ROW('Sanitation Data'!C168)),NA())</f>
        <v>#N/A</v>
      </c>
      <c r="Y174" s="104" t="e">
        <f ca="true">+IF(AND(ISNUMBER(OFFSET('Sanitation Data'!$C$12,0,10*ROW('Sanitation Data'!C168))),'Data Summary'!CN174="Yes"),OFFSET('Sanitation Data'!$C$12,0,10*ROW('Sanitation Data'!C168)),NA())</f>
        <v>#N/A</v>
      </c>
      <c r="Z174" s="104" t="e">
        <f ca="true">+IF(AND(ISNUMBER(OFFSET('Sanitation Data'!$C$13,0,10*ROW('Sanitation Data'!C168))),'Data Summary'!CO174="Yes"),OFFSET('Sanitation Data'!$C$13,0,10*ROW('Sanitation Data'!C168)),NA())</f>
        <v>#N/A</v>
      </c>
      <c r="AA174" s="104" t="e">
        <f ca="true">+IF(AND(ISNUMBER(OFFSET('Sanitation Data'!$D$5,0,10*ROW('Sanitation Data'!D168))),'Data Summary'!CP174="Yes"),100-OFFSET('Sanitation Data'!$D$5,0,10*ROW('Sanitation Data'!D168)),NA())</f>
        <v>#N/A</v>
      </c>
      <c r="AB174" s="104" t="e">
        <f ca="true">+IF(AND(ISNUMBER(OFFSET('Sanitation Data'!$D$7,0,10*ROW('Sanitation Data'!D168))),'Data Summary'!CQ174="Yes"),OFFSET('Sanitation Data'!$D$7,0,10*ROW('Sanitation Data'!D168)),NA())</f>
        <v>#N/A</v>
      </c>
      <c r="AC174" s="104" t="e">
        <f ca="true">+IF(AND(ISNUMBER(OFFSET('Sanitation Data'!$D$11,0,10*ROW('Sanitation Data'!D168))),'Data Summary'!CR174="Yes"),OFFSET('Sanitation Data'!$D$11,0,10*ROW('Sanitation Data'!D168)),NA())</f>
        <v>#N/A</v>
      </c>
      <c r="AD174" s="104" t="e">
        <f ca="true">+IF(AND(ISNUMBER(OFFSET('Sanitation Data'!$D$12,0,10*ROW('Sanitation Data'!D168))),'Data Summary'!CS174="Yes"),OFFSET('Sanitation Data'!$D$12,0,10*ROW('Sanitation Data'!D168)),NA())</f>
        <v>#N/A</v>
      </c>
      <c r="AE174" s="104" t="e">
        <f ca="true">+IF(AND(ISNUMBER(OFFSET('Sanitation Data'!$D$13,0,10*ROW('Sanitation Data'!D168))),'Data Summary'!CT174="Yes"),OFFSET('Sanitation Data'!$D$13,0,10*ROW('Sanitation Data'!D168)),NA())</f>
        <v>#N/A</v>
      </c>
      <c r="AF174" s="104" t="e">
        <f ca="true">+IF(AND(ISNUMBER(OFFSET('Sanitation Data'!$E$5,0,10*ROW('Sanitation Data'!E168))),'Data Summary'!CU174="Yes"),100-OFFSET('Sanitation Data'!$E$5,0,10*ROW('Sanitation Data'!E168)),NA())</f>
        <v>#N/A</v>
      </c>
      <c r="AG174" s="104" t="e">
        <f ca="true">+IF(AND(ISNUMBER(OFFSET('Sanitation Data'!$E$7,0,10*ROW('Sanitation Data'!E168))),'Data Summary'!CV174="Yes"),OFFSET('Sanitation Data'!$E$7,0,10*ROW('Sanitation Data'!E168)),NA())</f>
        <v>#N/A</v>
      </c>
      <c r="AH174" s="104" t="e">
        <f ca="true">+IF(AND(ISNUMBER(OFFSET('Sanitation Data'!$E$11,0,10*ROW('Sanitation Data'!E168))),'Data Summary'!CW174="Yes"),OFFSET('Sanitation Data'!$E$11,0,10*ROW('Sanitation Data'!E168)),NA())</f>
        <v>#N/A</v>
      </c>
      <c r="AI174" s="104" t="e">
        <f ca="true">+IF(AND(ISNUMBER(OFFSET('Sanitation Data'!$E$12,0,10*ROW('Sanitation Data'!E168))),'Data Summary'!CX174="Yes"),OFFSET('Sanitation Data'!$E$12,0,10*ROW('Sanitation Data'!E168)),NA())</f>
        <v>#N/A</v>
      </c>
      <c r="AJ174" s="104" t="e">
        <f ca="true">+IF(AND(ISNUMBER(OFFSET('Sanitation Data'!$E$13,0,10*ROW('Sanitation Data'!E168))),'Data Summary'!CY174="Yes"),OFFSET('Sanitation Data'!$E$13,0,10*ROW('Sanitation Data'!E168)),NA())</f>
        <v>#N/A</v>
      </c>
      <c r="AK174" s="104" t="e">
        <f ca="true">+IF(AND(ISNUMBER(OFFSET('Sanitation Data'!$F$5,0,10*ROW('Sanitation Data'!F168))),'Data Summary'!CZ174="Yes"),100-OFFSET('Sanitation Data'!$F$5,0,10*ROW('Sanitation Data'!F168)),NA())</f>
        <v>#N/A</v>
      </c>
      <c r="AL174" s="104" t="e">
        <f ca="true">+IF(AND(ISNUMBER(OFFSET('Sanitation Data'!$F$7,0,10*ROW('Sanitation Data'!F168))),'Data Summary'!DA174="Yes"),OFFSET('Sanitation Data'!$F$7,0,10*ROW('Sanitation Data'!F168)),NA())</f>
        <v>#N/A</v>
      </c>
      <c r="AM174" s="104" t="e">
        <f ca="true">+IF(AND(ISNUMBER(OFFSET('Sanitation Data'!$F$11,0,10*ROW('Sanitation Data'!F168))),'Data Summary'!DB174="Yes"),OFFSET('Sanitation Data'!$F$11,0,10*ROW('Sanitation Data'!F168)),NA())</f>
        <v>#N/A</v>
      </c>
      <c r="AN174" s="104" t="e">
        <f ca="true">+IF(AND(ISNUMBER(OFFSET('Sanitation Data'!$F$12,0,10*ROW('Sanitation Data'!F168))),'Data Summary'!DC174="Yes"),OFFSET('Sanitation Data'!$F$12,0,10*ROW('Sanitation Data'!F168)),NA())</f>
        <v>#N/A</v>
      </c>
      <c r="AO174" s="104" t="e">
        <f ca="true">+IF(AND(ISNUMBER(OFFSET('Sanitation Data'!$F$13,0,10*ROW('Sanitation Data'!F168))),'Data Summary'!DD174="Yes"),OFFSET('Sanitation Data'!$F$13,0,10*ROW('Sanitation Data'!F168)),NA())</f>
        <v>#N/A</v>
      </c>
      <c r="AP174" s="104" t="e">
        <f ca="true">+IF(AND(ISNUMBER(OFFSET('Sanitation Data'!$G$5,0,10*ROW('Sanitation Data'!G168))),'Data Summary'!DE174="Yes"),100-OFFSET('Sanitation Data'!$G$5,0,10*ROW('Sanitation Data'!G168)),NA())</f>
        <v>#N/A</v>
      </c>
      <c r="AQ174" s="104" t="e">
        <f ca="true">+IF(AND(ISNUMBER(OFFSET('Sanitation Data'!$G$7,0,10*ROW('Sanitation Data'!G168))),'Data Summary'!DF174="Yes"),OFFSET('Sanitation Data'!$G$7,0,10*ROW('Sanitation Data'!G168)),NA())</f>
        <v>#N/A</v>
      </c>
      <c r="AR174" s="104" t="e">
        <f ca="true">+IF(AND(ISNUMBER(OFFSET('Sanitation Data'!$G$11,0,10*ROW('Sanitation Data'!G168))),'Data Summary'!DG174="Yes"),OFFSET('Sanitation Data'!$G$11,0,10*ROW('Sanitation Data'!G168)),NA())</f>
        <v>#N/A</v>
      </c>
      <c r="AS174" s="104" t="e">
        <f ca="true">+IF(AND(ISNUMBER(OFFSET('Sanitation Data'!$G$12,0,10*ROW('Sanitation Data'!G168))),'Data Summary'!DH174="Yes"),OFFSET('Sanitation Data'!$G$12,0,10*ROW('Sanitation Data'!G168)),NA())</f>
        <v>#N/A</v>
      </c>
      <c r="AT174" s="104" t="e">
        <f ca="true">+IF(AND(ISNUMBER(OFFSET('Sanitation Data'!$G$13,0,10*ROW('Sanitation Data'!G168))),'Data Summary'!DI174="Yes"),OFFSET('Sanitation Data'!$G$13,0,10*ROW('Sanitation Data'!G168)),NA())</f>
        <v>#N/A</v>
      </c>
      <c r="AU174" s="104" t="e">
        <f ca="true">+IF(AND(ISNUMBER(OFFSET('Sanitation Data'!$H$5,0,10*ROW('Sanitation Data'!H168))),'Data Summary'!DJ174="Yes"),100-OFFSET('Sanitation Data'!$H$5,0,10*ROW('Sanitation Data'!H168)),NA())</f>
        <v>#N/A</v>
      </c>
      <c r="AV174" s="104" t="e">
        <f ca="true">+IF(AND(ISNUMBER(OFFSET('Sanitation Data'!$H$7,0,10*ROW('Sanitation Data'!H168))),'Data Summary'!DK174="Yes"),OFFSET('Sanitation Data'!$H$7,0,10*ROW('Sanitation Data'!H168)),NA())</f>
        <v>#N/A</v>
      </c>
      <c r="AW174" s="104" t="e">
        <f ca="true">+IF(AND(ISNUMBER(OFFSET('Sanitation Data'!$H$11,0,10*ROW('Sanitation Data'!H168))),'Data Summary'!DL174="Yes"),OFFSET('Sanitation Data'!$H$11,0,10*ROW('Sanitation Data'!H168)),NA())</f>
        <v>#N/A</v>
      </c>
      <c r="AX174" s="104" t="e">
        <f ca="true">+IF(AND(ISNUMBER(OFFSET('Sanitation Data'!$H$12,0,10*ROW('Sanitation Data'!H168))),'Data Summary'!DM174="Yes"),OFFSET('Sanitation Data'!$H$12,0,10*ROW('Sanitation Data'!H168)),NA())</f>
        <v>#N/A</v>
      </c>
      <c r="AY174" s="104" t="e">
        <f ca="true">+IF(AND(ISNUMBER(OFFSET('Sanitation Data'!$H$13,0,10*ROW('Sanitation Data'!H168))),'Data Summary'!DN174="Yes"),OFFSET('Sanitation Data'!$H$13,0,10*ROW('Sanitation Data'!H168)),NA())</f>
        <v>#N/A</v>
      </c>
      <c r="AZ174" s="109" t="e">
        <f ca="true">+IF(AND(ISNUMBER(OFFSET('Hygiene Data'!$C$6,0,10*ROW('Hygiene Data'!C168))),'Data Summary'!DO174="Yes"),OFFSET('Hygiene Data'!$C$6,0,10*ROW('Hygiene Data'!C168)),NA())</f>
        <v>#N/A</v>
      </c>
      <c r="BA174" s="109" t="e">
        <f ca="true">+IF(AND(ISNUMBER(OFFSET('Hygiene Data'!$C$8,0,10*ROW('Hygiene Data'!C168))),'Data Summary'!DP174="Yes"),OFFSET('Hygiene Data'!$C$8,0,10*ROW('Hygiene Data'!C168)),NA())</f>
        <v>#N/A</v>
      </c>
      <c r="BB174" s="109" t="e">
        <f ca="true">+IF(AND(ISNUMBER(OFFSET('Hygiene Data'!$C$10,0,10*ROW('Hygiene Data'!C168))),'Data Summary'!DQ174="Yes"),OFFSET('Hygiene Data'!$C$10,0,10*ROW('Hygiene Data'!C168)),NA())</f>
        <v>#N/A</v>
      </c>
      <c r="BC174" s="109" t="e">
        <f ca="true">+IF(AND(ISNUMBER(OFFSET('Hygiene Data'!$D$6,0,10*ROW('Hygiene Data'!D168))),'Data Summary'!DR174="Yes"),OFFSET('Hygiene Data'!$D$6,0,10*ROW('Hygiene Data'!D168)),NA())</f>
        <v>#N/A</v>
      </c>
      <c r="BD174" s="109" t="e">
        <f ca="true">+IF(AND(ISNUMBER(OFFSET('Hygiene Data'!$D$8,0,10*ROW('Hygiene Data'!D168))),'Data Summary'!DS174="Yes"),OFFSET('Hygiene Data'!$D$8,0,10*ROW('Hygiene Data'!D168)),NA())</f>
        <v>#N/A</v>
      </c>
      <c r="BE174" s="109" t="e">
        <f ca="true">+IF(AND(ISNUMBER(OFFSET('Hygiene Data'!$D$10,0,10*ROW('Hygiene Data'!D168))),'Data Summary'!DT174="Yes"),OFFSET('Hygiene Data'!$D$10,0,10*ROW('Hygiene Data'!D168)),NA())</f>
        <v>#N/A</v>
      </c>
      <c r="BF174" s="109" t="e">
        <f ca="true">+IF(AND(ISNUMBER(OFFSET('Hygiene Data'!$E$6,0,10*ROW('Hygiene Data'!E168))),'Data Summary'!DU174="Yes"),OFFSET('Hygiene Data'!$E$6,0,10*ROW('Hygiene Data'!E168)),NA())</f>
        <v>#N/A</v>
      </c>
      <c r="BG174" s="109" t="e">
        <f ca="true">+IF(AND(ISNUMBER(OFFSET('Hygiene Data'!$E$8,0,10*ROW('Hygiene Data'!E168))),'Data Summary'!DV174="Yes"),OFFSET('Hygiene Data'!$E$8,0,10*ROW('Hygiene Data'!E168)),NA())</f>
        <v>#N/A</v>
      </c>
      <c r="BH174" s="109" t="e">
        <f ca="true">+IF(AND(ISNUMBER(OFFSET('Hygiene Data'!$E$10,0,10*ROW('Hygiene Data'!E168))),'Data Summary'!DW174="Yes"),OFFSET('Hygiene Data'!$E$10,0,10*ROW('Hygiene Data'!E168)),NA())</f>
        <v>#N/A</v>
      </c>
      <c r="BI174" s="109" t="e">
        <f ca="true">+IF(AND(ISNUMBER(OFFSET('Hygiene Data'!$F$6,0,10*ROW('Hygiene Data'!F168))),'Data Summary'!DX174="Yes"),OFFSET('Hygiene Data'!$F$6,0,10*ROW('Hygiene Data'!F168)),NA())</f>
        <v>#N/A</v>
      </c>
      <c r="BJ174" s="109" t="e">
        <f ca="true">+IF(AND(ISNUMBER(OFFSET('Hygiene Data'!$F$8,0,10*ROW('Hygiene Data'!F168))),'Data Summary'!DY174="Yes"),OFFSET('Hygiene Data'!$F$8,0,10*ROW('Hygiene Data'!F168)),NA())</f>
        <v>#N/A</v>
      </c>
      <c r="BK174" s="109" t="e">
        <f ca="true">+IF(AND(ISNUMBER(OFFSET('Hygiene Data'!$F$10,0,10*ROW('Hygiene Data'!F168))),'Data Summary'!DZ174="Yes"),OFFSET('Hygiene Data'!$F$10,0,10*ROW('Hygiene Data'!F168)),NA())</f>
        <v>#N/A</v>
      </c>
      <c r="BL174" s="109" t="e">
        <f ca="true">+IF(AND(ISNUMBER(OFFSET('Hygiene Data'!$G$6,0,10*ROW('Hygiene Data'!G168))),'Data Summary'!EA174="Yes"),OFFSET('Hygiene Data'!$G$6,0,10*ROW('Hygiene Data'!G168)),NA())</f>
        <v>#N/A</v>
      </c>
      <c r="BM174" s="109" t="e">
        <f ca="true">+IF(AND(ISNUMBER(OFFSET('Hygiene Data'!$G$8,0,10*ROW('Hygiene Data'!G168))),'Data Summary'!EB174="Yes"),OFFSET('Hygiene Data'!$G$8,0,10*ROW('Hygiene Data'!G168)),NA())</f>
        <v>#N/A</v>
      </c>
      <c r="BN174" s="109" t="e">
        <f ca="true">+IF(AND(ISNUMBER(OFFSET('Hygiene Data'!$G$10,0,10*ROW('Hygiene Data'!G168))),'Data Summary'!EC174="Yes"),OFFSET('Hygiene Data'!$G$10,0,10*ROW('Hygiene Data'!G168)),NA())</f>
        <v>#N/A</v>
      </c>
      <c r="BO174" s="109" t="e">
        <f ca="true">+IF(AND(ISNUMBER(OFFSET('Hygiene Data'!$H$6,0,10*ROW('Hygiene Data'!H168))),'Data Summary'!ED174="Yes"),OFFSET('Hygiene Data'!$H$6,0,10*ROW('Hygiene Data'!H168)),NA())</f>
        <v>#N/A</v>
      </c>
      <c r="BP174" s="109" t="e">
        <f ca="true">+IF(AND(ISNUMBER(OFFSET('Hygiene Data'!$H$8,0,10*ROW('Hygiene Data'!H168))),'Data Summary'!EE174="Yes"),OFFSET('Hygiene Data'!$H$8,0,10*ROW('Hygiene Data'!H168)),NA())</f>
        <v>#N/A</v>
      </c>
      <c r="BQ174" s="109" t="e">
        <f ca="true">+IF(AND(ISNUMBER(OFFSET('Hygiene Data'!$H$10,0,10*ROW('Hygiene Data'!H168))),'Data Summary'!EF174="Yes"),OFFSET('Hygiene Data'!$H$10,0,10*ROW('Hygiene Data'!H168)),NA())</f>
        <v>#N/A</v>
      </c>
    </row>
    <row r="175" x14ac:dyDescent="0.2">
      <c r="A175" s="57" t="e">
        <f ca="true">+IF(OFFSET('Water Data'!$B$1,0,10*ROW('Water Data'!B169))="",NA(),OFFSET('Water Data'!$B$1,0,10*ROW('Water Data'!B169)))</f>
        <v>#N/A</v>
      </c>
      <c r="B175" s="57" t="e">
        <f ca="true">+IF(OFFSET('Water Data'!$A$3,0,10*ROW('Water Data'!A172))="",NA(),OFFSET('Water Data'!$A$3,0,10*ROW('Water Data'!A172)))</f>
        <v>#N/A</v>
      </c>
      <c r="C175" s="57" t="e">
        <f ca="true">+IF(OFFSET('Water Data'!$C$3,0,10*ROW('Water Data'!C172))="",NA(),OFFSET('Water Data'!$C$3,0,10*ROW('Water Data'!C172)))</f>
        <v>#N/A</v>
      </c>
      <c r="D175" s="58" t="e">
        <f ca="true">+IF(AND(ISNUMBER(OFFSET('Water Data'!$C$5,0,10*ROW('Water Data'!C169))),'Data Summary'!BS175="Yes"),100-OFFSET('Water Data'!$C$5,0,10*ROW('Water Data'!C169)),NA())</f>
        <v>#N/A</v>
      </c>
      <c r="E175" s="58" t="e">
        <f ca="true">+IF(AND(ISNUMBER(OFFSET('Water Data'!$C$7,0,10*ROW('Water Data'!C169))),'Data Summary'!BT175="Yes"),OFFSET('Water Data'!$C$7,0,10*ROW('Water Data'!C169)),NA())</f>
        <v>#N/A</v>
      </c>
      <c r="F175" s="58" t="e">
        <f ca="true">+IF(AND(ISNUMBER(OFFSET('Water Data'!$C$10,0,10*ROW('Water Data'!C169))),'Data Summary'!BU175="Yes"),OFFSET('Water Data'!$C$10,0,10*ROW('Water Data'!C169)),NA())</f>
        <v>#N/A</v>
      </c>
      <c r="G175" s="58" t="e">
        <f ca="true">+IF(AND(ISNUMBER(OFFSET('Water Data'!$D$5,0,10*ROW('Water Data'!D169))),'Data Summary'!BV175="Yes"),100-OFFSET('Water Data'!$D$5,0,10*ROW('Water Data'!D169)),NA())</f>
        <v>#N/A</v>
      </c>
      <c r="H175" s="58" t="e">
        <f ca="true">+IF(AND(ISNUMBER(OFFSET('Water Data'!$D$7,0,10*ROW('Water Data'!D169))),'Data Summary'!BW175="Yes"),OFFSET('Water Data'!$D$7,0,10*ROW('Water Data'!D169)),NA())</f>
        <v>#N/A</v>
      </c>
      <c r="I175" s="58" t="e">
        <f ca="true">+IF(AND(ISNUMBER(OFFSET('Water Data'!$D$10,0,10*ROW('Water Data'!D169))),'Data Summary'!BX175="Yes"),OFFSET('Water Data'!$D$10,0,10*ROW('Water Data'!D169)),NA())</f>
        <v>#N/A</v>
      </c>
      <c r="J175" s="58" t="e">
        <f ca="true">+IF(AND(ISNUMBER(OFFSET('Water Data'!$E$5,0,10*ROW('Water Data'!E169))),'Data Summary'!BY175="Yes"),100-OFFSET('Water Data'!$E$5,0,10*ROW('Water Data'!E169)),NA())</f>
        <v>#N/A</v>
      </c>
      <c r="K175" s="58" t="e">
        <f ca="true">+IF(AND(ISNUMBER(OFFSET('Water Data'!$E$7,0,10*ROW('Water Data'!E169))),'Data Summary'!BZ175="Yes"),OFFSET('Water Data'!$E$7,0,10*ROW('Water Data'!E169)),NA())</f>
        <v>#N/A</v>
      </c>
      <c r="L175" s="58" t="e">
        <f ca="true">+IF(AND(ISNUMBER(OFFSET('Water Data'!$E$10,0,10*ROW('Water Data'!E169))),'Data Summary'!CA175="Yes"),OFFSET('Water Data'!$E$10,0,10*ROW('Water Data'!E169)),NA())</f>
        <v>#N/A</v>
      </c>
      <c r="M175" s="58" t="e">
        <f ca="true">+IF(AND(ISNUMBER(OFFSET('Water Data'!$F$5,0,10*ROW('Water Data'!F169))),'Data Summary'!CB175="Yes"),100-OFFSET('Water Data'!$F$5,0,10*ROW('Water Data'!F169)),NA())</f>
        <v>#N/A</v>
      </c>
      <c r="N175" s="58" t="e">
        <f ca="true">+IF(AND(ISNUMBER(OFFSET('Water Data'!$F$7,0,10*ROW('Water Data'!F169))),'Data Summary'!CC175="Yes"),OFFSET('Water Data'!$F$7,0,10*ROW('Water Data'!F169)),NA())</f>
        <v>#N/A</v>
      </c>
      <c r="O175" s="58" t="e">
        <f ca="true">+IF(AND(ISNUMBER(OFFSET('Water Data'!$F$10,0,10*ROW('Water Data'!F169))),'Data Summary'!CD175="Yes"),OFFSET('Water Data'!$F$10,0,10*ROW('Water Data'!F169)),NA())</f>
        <v>#N/A</v>
      </c>
      <c r="P175" s="58" t="e">
        <f ca="true">+IF(AND(ISNUMBER(OFFSET('Water Data'!$G$5,0,10*ROW('Water Data'!G169))),'Data Summary'!CE175="Yes"),100-OFFSET('Water Data'!$G$5,0,10*ROW('Water Data'!G169)),NA())</f>
        <v>#N/A</v>
      </c>
      <c r="Q175" s="58" t="e">
        <f ca="true">+IF(AND(ISNUMBER(OFFSET('Water Data'!$G$7,0,10*ROW('Water Data'!G169))),'Data Summary'!CF175="Yes"),OFFSET('Water Data'!$G$7,0,10*ROW('Water Data'!G169)),NA())</f>
        <v>#N/A</v>
      </c>
      <c r="R175" s="58" t="e">
        <f ca="true">+IF(AND(ISNUMBER(OFFSET('Water Data'!$G$10,0,10*ROW('Water Data'!G169))),'Data Summary'!CG175="Yes"),OFFSET('Water Data'!$G$10,0,10*ROW('Water Data'!G169)),NA())</f>
        <v>#N/A</v>
      </c>
      <c r="S175" s="58" t="e">
        <f ca="true">+IF(AND(ISNUMBER(OFFSET('Water Data'!$H$5,0,10*ROW('Water Data'!H169))),'Data Summary'!CH175="Yes"),100-OFFSET('Water Data'!$H$5,0,10*ROW('Water Data'!H169)),NA())</f>
        <v>#N/A</v>
      </c>
      <c r="T175" s="58" t="e">
        <f ca="true">+IF(AND(ISNUMBER(OFFSET('Water Data'!$H$7,0,10*ROW('Water Data'!H169))),'Data Summary'!CI175="Yes"),OFFSET('Water Data'!$H$7,0,10*ROW('Water Data'!H169)),NA())</f>
        <v>#N/A</v>
      </c>
      <c r="U175" s="58" t="e">
        <f ca="true">+IF(AND(ISNUMBER(OFFSET('Water Data'!$H$10,0,10*ROW('Water Data'!H169))),'Data Summary'!CJ175="Yes"),OFFSET('Water Data'!$H$10,0,10*ROW('Water Data'!H169)),NA())</f>
        <v>#N/A</v>
      </c>
      <c r="V175" s="104" t="e">
        <f ca="true">+IF(AND(ISNUMBER(OFFSET('Sanitation Data'!$C$5,0,10*ROW('Sanitation Data'!C169))),'Data Summary'!CK175="Yes"),100-OFFSET('Sanitation Data'!$C$5,0,10*ROW('Sanitation Data'!C169)),NA())</f>
        <v>#N/A</v>
      </c>
      <c r="W175" s="104" t="e">
        <f ca="true">+IF(AND(ISNUMBER(OFFSET('Sanitation Data'!$C$7,0,10*ROW('Sanitation Data'!C169))),'Data Summary'!CL175="Yes"),OFFSET('Sanitation Data'!$C$7,0,10*ROW('Sanitation Data'!C169)),NA())</f>
        <v>#N/A</v>
      </c>
      <c r="X175" s="104" t="e">
        <f ca="true">+IF(AND(ISNUMBER(OFFSET('Sanitation Data'!$C$11,0,10*ROW('Sanitation Data'!C169))),'Data Summary'!CM175="Yes"),OFFSET('Sanitation Data'!$C$11,0,10*ROW('Sanitation Data'!C169)),NA())</f>
        <v>#N/A</v>
      </c>
      <c r="Y175" s="104" t="e">
        <f ca="true">+IF(AND(ISNUMBER(OFFSET('Sanitation Data'!$C$12,0,10*ROW('Sanitation Data'!C169))),'Data Summary'!CN175="Yes"),OFFSET('Sanitation Data'!$C$12,0,10*ROW('Sanitation Data'!C169)),NA())</f>
        <v>#N/A</v>
      </c>
      <c r="Z175" s="104" t="e">
        <f ca="true">+IF(AND(ISNUMBER(OFFSET('Sanitation Data'!$C$13,0,10*ROW('Sanitation Data'!C169))),'Data Summary'!CO175="Yes"),OFFSET('Sanitation Data'!$C$13,0,10*ROW('Sanitation Data'!C169)),NA())</f>
        <v>#N/A</v>
      </c>
      <c r="AA175" s="104" t="e">
        <f ca="true">+IF(AND(ISNUMBER(OFFSET('Sanitation Data'!$D$5,0,10*ROW('Sanitation Data'!D169))),'Data Summary'!CP175="Yes"),100-OFFSET('Sanitation Data'!$D$5,0,10*ROW('Sanitation Data'!D169)),NA())</f>
        <v>#N/A</v>
      </c>
      <c r="AB175" s="104" t="e">
        <f ca="true">+IF(AND(ISNUMBER(OFFSET('Sanitation Data'!$D$7,0,10*ROW('Sanitation Data'!D169))),'Data Summary'!CQ175="Yes"),OFFSET('Sanitation Data'!$D$7,0,10*ROW('Sanitation Data'!D169)),NA())</f>
        <v>#N/A</v>
      </c>
      <c r="AC175" s="104" t="e">
        <f ca="true">+IF(AND(ISNUMBER(OFFSET('Sanitation Data'!$D$11,0,10*ROW('Sanitation Data'!D169))),'Data Summary'!CR175="Yes"),OFFSET('Sanitation Data'!$D$11,0,10*ROW('Sanitation Data'!D169)),NA())</f>
        <v>#N/A</v>
      </c>
      <c r="AD175" s="104" t="e">
        <f ca="true">+IF(AND(ISNUMBER(OFFSET('Sanitation Data'!$D$12,0,10*ROW('Sanitation Data'!D169))),'Data Summary'!CS175="Yes"),OFFSET('Sanitation Data'!$D$12,0,10*ROW('Sanitation Data'!D169)),NA())</f>
        <v>#N/A</v>
      </c>
      <c r="AE175" s="104" t="e">
        <f ca="true">+IF(AND(ISNUMBER(OFFSET('Sanitation Data'!$D$13,0,10*ROW('Sanitation Data'!D169))),'Data Summary'!CT175="Yes"),OFFSET('Sanitation Data'!$D$13,0,10*ROW('Sanitation Data'!D169)),NA())</f>
        <v>#N/A</v>
      </c>
      <c r="AF175" s="104" t="e">
        <f ca="true">+IF(AND(ISNUMBER(OFFSET('Sanitation Data'!$E$5,0,10*ROW('Sanitation Data'!E169))),'Data Summary'!CU175="Yes"),100-OFFSET('Sanitation Data'!$E$5,0,10*ROW('Sanitation Data'!E169)),NA())</f>
        <v>#N/A</v>
      </c>
      <c r="AG175" s="104" t="e">
        <f ca="true">+IF(AND(ISNUMBER(OFFSET('Sanitation Data'!$E$7,0,10*ROW('Sanitation Data'!E169))),'Data Summary'!CV175="Yes"),OFFSET('Sanitation Data'!$E$7,0,10*ROW('Sanitation Data'!E169)),NA())</f>
        <v>#N/A</v>
      </c>
      <c r="AH175" s="104" t="e">
        <f ca="true">+IF(AND(ISNUMBER(OFFSET('Sanitation Data'!$E$11,0,10*ROW('Sanitation Data'!E169))),'Data Summary'!CW175="Yes"),OFFSET('Sanitation Data'!$E$11,0,10*ROW('Sanitation Data'!E169)),NA())</f>
        <v>#N/A</v>
      </c>
      <c r="AI175" s="104" t="e">
        <f ca="true">+IF(AND(ISNUMBER(OFFSET('Sanitation Data'!$E$12,0,10*ROW('Sanitation Data'!E169))),'Data Summary'!CX175="Yes"),OFFSET('Sanitation Data'!$E$12,0,10*ROW('Sanitation Data'!E169)),NA())</f>
        <v>#N/A</v>
      </c>
      <c r="AJ175" s="104" t="e">
        <f ca="true">+IF(AND(ISNUMBER(OFFSET('Sanitation Data'!$E$13,0,10*ROW('Sanitation Data'!E169))),'Data Summary'!CY175="Yes"),OFFSET('Sanitation Data'!$E$13,0,10*ROW('Sanitation Data'!E169)),NA())</f>
        <v>#N/A</v>
      </c>
      <c r="AK175" s="104" t="e">
        <f ca="true">+IF(AND(ISNUMBER(OFFSET('Sanitation Data'!$F$5,0,10*ROW('Sanitation Data'!F169))),'Data Summary'!CZ175="Yes"),100-OFFSET('Sanitation Data'!$F$5,0,10*ROW('Sanitation Data'!F169)),NA())</f>
        <v>#N/A</v>
      </c>
      <c r="AL175" s="104" t="e">
        <f ca="true">+IF(AND(ISNUMBER(OFFSET('Sanitation Data'!$F$7,0,10*ROW('Sanitation Data'!F169))),'Data Summary'!DA175="Yes"),OFFSET('Sanitation Data'!$F$7,0,10*ROW('Sanitation Data'!F169)),NA())</f>
        <v>#N/A</v>
      </c>
      <c r="AM175" s="104" t="e">
        <f ca="true">+IF(AND(ISNUMBER(OFFSET('Sanitation Data'!$F$11,0,10*ROW('Sanitation Data'!F169))),'Data Summary'!DB175="Yes"),OFFSET('Sanitation Data'!$F$11,0,10*ROW('Sanitation Data'!F169)),NA())</f>
        <v>#N/A</v>
      </c>
      <c r="AN175" s="104" t="e">
        <f ca="true">+IF(AND(ISNUMBER(OFFSET('Sanitation Data'!$F$12,0,10*ROW('Sanitation Data'!F169))),'Data Summary'!DC175="Yes"),OFFSET('Sanitation Data'!$F$12,0,10*ROW('Sanitation Data'!F169)),NA())</f>
        <v>#N/A</v>
      </c>
      <c r="AO175" s="104" t="e">
        <f ca="true">+IF(AND(ISNUMBER(OFFSET('Sanitation Data'!$F$13,0,10*ROW('Sanitation Data'!F169))),'Data Summary'!DD175="Yes"),OFFSET('Sanitation Data'!$F$13,0,10*ROW('Sanitation Data'!F169)),NA())</f>
        <v>#N/A</v>
      </c>
      <c r="AP175" s="104" t="e">
        <f ca="true">+IF(AND(ISNUMBER(OFFSET('Sanitation Data'!$G$5,0,10*ROW('Sanitation Data'!G169))),'Data Summary'!DE175="Yes"),100-OFFSET('Sanitation Data'!$G$5,0,10*ROW('Sanitation Data'!G169)),NA())</f>
        <v>#N/A</v>
      </c>
      <c r="AQ175" s="104" t="e">
        <f ca="true">+IF(AND(ISNUMBER(OFFSET('Sanitation Data'!$G$7,0,10*ROW('Sanitation Data'!G169))),'Data Summary'!DF175="Yes"),OFFSET('Sanitation Data'!$G$7,0,10*ROW('Sanitation Data'!G169)),NA())</f>
        <v>#N/A</v>
      </c>
      <c r="AR175" s="104" t="e">
        <f ca="true">+IF(AND(ISNUMBER(OFFSET('Sanitation Data'!$G$11,0,10*ROW('Sanitation Data'!G169))),'Data Summary'!DG175="Yes"),OFFSET('Sanitation Data'!$G$11,0,10*ROW('Sanitation Data'!G169)),NA())</f>
        <v>#N/A</v>
      </c>
      <c r="AS175" s="104" t="e">
        <f ca="true">+IF(AND(ISNUMBER(OFFSET('Sanitation Data'!$G$12,0,10*ROW('Sanitation Data'!G169))),'Data Summary'!DH175="Yes"),OFFSET('Sanitation Data'!$G$12,0,10*ROW('Sanitation Data'!G169)),NA())</f>
        <v>#N/A</v>
      </c>
      <c r="AT175" s="104" t="e">
        <f ca="true">+IF(AND(ISNUMBER(OFFSET('Sanitation Data'!$G$13,0,10*ROW('Sanitation Data'!G169))),'Data Summary'!DI175="Yes"),OFFSET('Sanitation Data'!$G$13,0,10*ROW('Sanitation Data'!G169)),NA())</f>
        <v>#N/A</v>
      </c>
      <c r="AU175" s="104" t="e">
        <f ca="true">+IF(AND(ISNUMBER(OFFSET('Sanitation Data'!$H$5,0,10*ROW('Sanitation Data'!H169))),'Data Summary'!DJ175="Yes"),100-OFFSET('Sanitation Data'!$H$5,0,10*ROW('Sanitation Data'!H169)),NA())</f>
        <v>#N/A</v>
      </c>
      <c r="AV175" s="104" t="e">
        <f ca="true">+IF(AND(ISNUMBER(OFFSET('Sanitation Data'!$H$7,0,10*ROW('Sanitation Data'!H169))),'Data Summary'!DK175="Yes"),OFFSET('Sanitation Data'!$H$7,0,10*ROW('Sanitation Data'!H169)),NA())</f>
        <v>#N/A</v>
      </c>
      <c r="AW175" s="104" t="e">
        <f ca="true">+IF(AND(ISNUMBER(OFFSET('Sanitation Data'!$H$11,0,10*ROW('Sanitation Data'!H169))),'Data Summary'!DL175="Yes"),OFFSET('Sanitation Data'!$H$11,0,10*ROW('Sanitation Data'!H169)),NA())</f>
        <v>#N/A</v>
      </c>
      <c r="AX175" s="104" t="e">
        <f ca="true">+IF(AND(ISNUMBER(OFFSET('Sanitation Data'!$H$12,0,10*ROW('Sanitation Data'!H169))),'Data Summary'!DM175="Yes"),OFFSET('Sanitation Data'!$H$12,0,10*ROW('Sanitation Data'!H169)),NA())</f>
        <v>#N/A</v>
      </c>
      <c r="AY175" s="104" t="e">
        <f ca="true">+IF(AND(ISNUMBER(OFFSET('Sanitation Data'!$H$13,0,10*ROW('Sanitation Data'!H169))),'Data Summary'!DN175="Yes"),OFFSET('Sanitation Data'!$H$13,0,10*ROW('Sanitation Data'!H169)),NA())</f>
        <v>#N/A</v>
      </c>
      <c r="AZ175" s="109" t="e">
        <f ca="true">+IF(AND(ISNUMBER(OFFSET('Hygiene Data'!$C$6,0,10*ROW('Hygiene Data'!C169))),'Data Summary'!DO175="Yes"),OFFSET('Hygiene Data'!$C$6,0,10*ROW('Hygiene Data'!C169)),NA())</f>
        <v>#N/A</v>
      </c>
      <c r="BA175" s="109" t="e">
        <f ca="true">+IF(AND(ISNUMBER(OFFSET('Hygiene Data'!$C$8,0,10*ROW('Hygiene Data'!C169))),'Data Summary'!DP175="Yes"),OFFSET('Hygiene Data'!$C$8,0,10*ROW('Hygiene Data'!C169)),NA())</f>
        <v>#N/A</v>
      </c>
      <c r="BB175" s="109" t="e">
        <f ca="true">+IF(AND(ISNUMBER(OFFSET('Hygiene Data'!$C$10,0,10*ROW('Hygiene Data'!C169))),'Data Summary'!DQ175="Yes"),OFFSET('Hygiene Data'!$C$10,0,10*ROW('Hygiene Data'!C169)),NA())</f>
        <v>#N/A</v>
      </c>
      <c r="BC175" s="109" t="e">
        <f ca="true">+IF(AND(ISNUMBER(OFFSET('Hygiene Data'!$D$6,0,10*ROW('Hygiene Data'!D169))),'Data Summary'!DR175="Yes"),OFFSET('Hygiene Data'!$D$6,0,10*ROW('Hygiene Data'!D169)),NA())</f>
        <v>#N/A</v>
      </c>
      <c r="BD175" s="109" t="e">
        <f ca="true">+IF(AND(ISNUMBER(OFFSET('Hygiene Data'!$D$8,0,10*ROW('Hygiene Data'!D169))),'Data Summary'!DS175="Yes"),OFFSET('Hygiene Data'!$D$8,0,10*ROW('Hygiene Data'!D169)),NA())</f>
        <v>#N/A</v>
      </c>
      <c r="BE175" s="109" t="e">
        <f ca="true">+IF(AND(ISNUMBER(OFFSET('Hygiene Data'!$D$10,0,10*ROW('Hygiene Data'!D169))),'Data Summary'!DT175="Yes"),OFFSET('Hygiene Data'!$D$10,0,10*ROW('Hygiene Data'!D169)),NA())</f>
        <v>#N/A</v>
      </c>
      <c r="BF175" s="109" t="e">
        <f ca="true">+IF(AND(ISNUMBER(OFFSET('Hygiene Data'!$E$6,0,10*ROW('Hygiene Data'!E169))),'Data Summary'!DU175="Yes"),OFFSET('Hygiene Data'!$E$6,0,10*ROW('Hygiene Data'!E169)),NA())</f>
        <v>#N/A</v>
      </c>
      <c r="BG175" s="109" t="e">
        <f ca="true">+IF(AND(ISNUMBER(OFFSET('Hygiene Data'!$E$8,0,10*ROW('Hygiene Data'!E169))),'Data Summary'!DV175="Yes"),OFFSET('Hygiene Data'!$E$8,0,10*ROW('Hygiene Data'!E169)),NA())</f>
        <v>#N/A</v>
      </c>
      <c r="BH175" s="109" t="e">
        <f ca="true">+IF(AND(ISNUMBER(OFFSET('Hygiene Data'!$E$10,0,10*ROW('Hygiene Data'!E169))),'Data Summary'!DW175="Yes"),OFFSET('Hygiene Data'!$E$10,0,10*ROW('Hygiene Data'!E169)),NA())</f>
        <v>#N/A</v>
      </c>
      <c r="BI175" s="109" t="e">
        <f ca="true">+IF(AND(ISNUMBER(OFFSET('Hygiene Data'!$F$6,0,10*ROW('Hygiene Data'!F169))),'Data Summary'!DX175="Yes"),OFFSET('Hygiene Data'!$F$6,0,10*ROW('Hygiene Data'!F169)),NA())</f>
        <v>#N/A</v>
      </c>
      <c r="BJ175" s="109" t="e">
        <f ca="true">+IF(AND(ISNUMBER(OFFSET('Hygiene Data'!$F$8,0,10*ROW('Hygiene Data'!F169))),'Data Summary'!DY175="Yes"),OFFSET('Hygiene Data'!$F$8,0,10*ROW('Hygiene Data'!F169)),NA())</f>
        <v>#N/A</v>
      </c>
      <c r="BK175" s="109" t="e">
        <f ca="true">+IF(AND(ISNUMBER(OFFSET('Hygiene Data'!$F$10,0,10*ROW('Hygiene Data'!F169))),'Data Summary'!DZ175="Yes"),OFFSET('Hygiene Data'!$F$10,0,10*ROW('Hygiene Data'!F169)),NA())</f>
        <v>#N/A</v>
      </c>
      <c r="BL175" s="109" t="e">
        <f ca="true">+IF(AND(ISNUMBER(OFFSET('Hygiene Data'!$G$6,0,10*ROW('Hygiene Data'!G169))),'Data Summary'!EA175="Yes"),OFFSET('Hygiene Data'!$G$6,0,10*ROW('Hygiene Data'!G169)),NA())</f>
        <v>#N/A</v>
      </c>
      <c r="BM175" s="109" t="e">
        <f ca="true">+IF(AND(ISNUMBER(OFFSET('Hygiene Data'!$G$8,0,10*ROW('Hygiene Data'!G169))),'Data Summary'!EB175="Yes"),OFFSET('Hygiene Data'!$G$8,0,10*ROW('Hygiene Data'!G169)),NA())</f>
        <v>#N/A</v>
      </c>
      <c r="BN175" s="109" t="e">
        <f ca="true">+IF(AND(ISNUMBER(OFFSET('Hygiene Data'!$G$10,0,10*ROW('Hygiene Data'!G169))),'Data Summary'!EC175="Yes"),OFFSET('Hygiene Data'!$G$10,0,10*ROW('Hygiene Data'!G169)),NA())</f>
        <v>#N/A</v>
      </c>
      <c r="BO175" s="109" t="e">
        <f ca="true">+IF(AND(ISNUMBER(OFFSET('Hygiene Data'!$H$6,0,10*ROW('Hygiene Data'!H169))),'Data Summary'!ED175="Yes"),OFFSET('Hygiene Data'!$H$6,0,10*ROW('Hygiene Data'!H169)),NA())</f>
        <v>#N/A</v>
      </c>
      <c r="BP175" s="109" t="e">
        <f ca="true">+IF(AND(ISNUMBER(OFFSET('Hygiene Data'!$H$8,0,10*ROW('Hygiene Data'!H169))),'Data Summary'!EE175="Yes"),OFFSET('Hygiene Data'!$H$8,0,10*ROW('Hygiene Data'!H169)),NA())</f>
        <v>#N/A</v>
      </c>
      <c r="BQ175" s="109" t="e">
        <f ca="true">+IF(AND(ISNUMBER(OFFSET('Hygiene Data'!$H$10,0,10*ROW('Hygiene Data'!H169))),'Data Summary'!EF175="Yes"),OFFSET('Hygiene Data'!$H$10,0,10*ROW('Hygiene Data'!H169)),NA())</f>
        <v>#N/A</v>
      </c>
    </row>
    <row r="176" x14ac:dyDescent="0.2">
      <c r="A176" s="57" t="e">
        <f ca="true">+IF(OFFSET('Water Data'!$B$1,0,10*ROW('Water Data'!B170))="",NA(),OFFSET('Water Data'!$B$1,0,10*ROW('Water Data'!B170)))</f>
        <v>#N/A</v>
      </c>
      <c r="B176" s="57" t="e">
        <f ca="true">+IF(OFFSET('Water Data'!$A$3,0,10*ROW('Water Data'!A173))="",NA(),OFFSET('Water Data'!$A$3,0,10*ROW('Water Data'!A173)))</f>
        <v>#N/A</v>
      </c>
      <c r="C176" s="57" t="e">
        <f ca="true">+IF(OFFSET('Water Data'!$C$3,0,10*ROW('Water Data'!C173))="",NA(),OFFSET('Water Data'!$C$3,0,10*ROW('Water Data'!C173)))</f>
        <v>#N/A</v>
      </c>
      <c r="D176" s="58" t="e">
        <f ca="true">+IF(AND(ISNUMBER(OFFSET('Water Data'!$C$5,0,10*ROW('Water Data'!C170))),'Data Summary'!BS176="Yes"),100-OFFSET('Water Data'!$C$5,0,10*ROW('Water Data'!C170)),NA())</f>
        <v>#N/A</v>
      </c>
      <c r="E176" s="58" t="e">
        <f ca="true">+IF(AND(ISNUMBER(OFFSET('Water Data'!$C$7,0,10*ROW('Water Data'!C170))),'Data Summary'!BT176="Yes"),OFFSET('Water Data'!$C$7,0,10*ROW('Water Data'!C170)),NA())</f>
        <v>#N/A</v>
      </c>
      <c r="F176" s="58" t="e">
        <f ca="true">+IF(AND(ISNUMBER(OFFSET('Water Data'!$C$10,0,10*ROW('Water Data'!C170))),'Data Summary'!BU176="Yes"),OFFSET('Water Data'!$C$10,0,10*ROW('Water Data'!C170)),NA())</f>
        <v>#N/A</v>
      </c>
      <c r="G176" s="58" t="e">
        <f ca="true">+IF(AND(ISNUMBER(OFFSET('Water Data'!$D$5,0,10*ROW('Water Data'!D170))),'Data Summary'!BV176="Yes"),100-OFFSET('Water Data'!$D$5,0,10*ROW('Water Data'!D170)),NA())</f>
        <v>#N/A</v>
      </c>
      <c r="H176" s="58" t="e">
        <f ca="true">+IF(AND(ISNUMBER(OFFSET('Water Data'!$D$7,0,10*ROW('Water Data'!D170))),'Data Summary'!BW176="Yes"),OFFSET('Water Data'!$D$7,0,10*ROW('Water Data'!D170)),NA())</f>
        <v>#N/A</v>
      </c>
      <c r="I176" s="58" t="e">
        <f ca="true">+IF(AND(ISNUMBER(OFFSET('Water Data'!$D$10,0,10*ROW('Water Data'!D170))),'Data Summary'!BX176="Yes"),OFFSET('Water Data'!$D$10,0,10*ROW('Water Data'!D170)),NA())</f>
        <v>#N/A</v>
      </c>
      <c r="J176" s="58" t="e">
        <f ca="true">+IF(AND(ISNUMBER(OFFSET('Water Data'!$E$5,0,10*ROW('Water Data'!E170))),'Data Summary'!BY176="Yes"),100-OFFSET('Water Data'!$E$5,0,10*ROW('Water Data'!E170)),NA())</f>
        <v>#N/A</v>
      </c>
      <c r="K176" s="58" t="e">
        <f ca="true">+IF(AND(ISNUMBER(OFFSET('Water Data'!$E$7,0,10*ROW('Water Data'!E170))),'Data Summary'!BZ176="Yes"),OFFSET('Water Data'!$E$7,0,10*ROW('Water Data'!E170)),NA())</f>
        <v>#N/A</v>
      </c>
      <c r="L176" s="58" t="e">
        <f ca="true">+IF(AND(ISNUMBER(OFFSET('Water Data'!$E$10,0,10*ROW('Water Data'!E170))),'Data Summary'!CA176="Yes"),OFFSET('Water Data'!$E$10,0,10*ROW('Water Data'!E170)),NA())</f>
        <v>#N/A</v>
      </c>
      <c r="M176" s="58" t="e">
        <f ca="true">+IF(AND(ISNUMBER(OFFSET('Water Data'!$F$5,0,10*ROW('Water Data'!F170))),'Data Summary'!CB176="Yes"),100-OFFSET('Water Data'!$F$5,0,10*ROW('Water Data'!F170)),NA())</f>
        <v>#N/A</v>
      </c>
      <c r="N176" s="58" t="e">
        <f ca="true">+IF(AND(ISNUMBER(OFFSET('Water Data'!$F$7,0,10*ROW('Water Data'!F170))),'Data Summary'!CC176="Yes"),OFFSET('Water Data'!$F$7,0,10*ROW('Water Data'!F170)),NA())</f>
        <v>#N/A</v>
      </c>
      <c r="O176" s="58" t="e">
        <f ca="true">+IF(AND(ISNUMBER(OFFSET('Water Data'!$F$10,0,10*ROW('Water Data'!F170))),'Data Summary'!CD176="Yes"),OFFSET('Water Data'!$F$10,0,10*ROW('Water Data'!F170)),NA())</f>
        <v>#N/A</v>
      </c>
      <c r="P176" s="58" t="e">
        <f ca="true">+IF(AND(ISNUMBER(OFFSET('Water Data'!$G$5,0,10*ROW('Water Data'!G170))),'Data Summary'!CE176="Yes"),100-OFFSET('Water Data'!$G$5,0,10*ROW('Water Data'!G170)),NA())</f>
        <v>#N/A</v>
      </c>
      <c r="Q176" s="58" t="e">
        <f ca="true">+IF(AND(ISNUMBER(OFFSET('Water Data'!$G$7,0,10*ROW('Water Data'!G170))),'Data Summary'!CF176="Yes"),OFFSET('Water Data'!$G$7,0,10*ROW('Water Data'!G170)),NA())</f>
        <v>#N/A</v>
      </c>
      <c r="R176" s="58" t="e">
        <f ca="true">+IF(AND(ISNUMBER(OFFSET('Water Data'!$G$10,0,10*ROW('Water Data'!G170))),'Data Summary'!CG176="Yes"),OFFSET('Water Data'!$G$10,0,10*ROW('Water Data'!G170)),NA())</f>
        <v>#N/A</v>
      </c>
      <c r="S176" s="58" t="e">
        <f ca="true">+IF(AND(ISNUMBER(OFFSET('Water Data'!$H$5,0,10*ROW('Water Data'!H170))),'Data Summary'!CH176="Yes"),100-OFFSET('Water Data'!$H$5,0,10*ROW('Water Data'!H170)),NA())</f>
        <v>#N/A</v>
      </c>
      <c r="T176" s="58" t="e">
        <f ca="true">+IF(AND(ISNUMBER(OFFSET('Water Data'!$H$7,0,10*ROW('Water Data'!H170))),'Data Summary'!CI176="Yes"),OFFSET('Water Data'!$H$7,0,10*ROW('Water Data'!H170)),NA())</f>
        <v>#N/A</v>
      </c>
      <c r="U176" s="58" t="e">
        <f ca="true">+IF(AND(ISNUMBER(OFFSET('Water Data'!$H$10,0,10*ROW('Water Data'!H170))),'Data Summary'!CJ176="Yes"),OFFSET('Water Data'!$H$10,0,10*ROW('Water Data'!H170)),NA())</f>
        <v>#N/A</v>
      </c>
      <c r="V176" s="104" t="e">
        <f ca="true">+IF(AND(ISNUMBER(OFFSET('Sanitation Data'!$C$5,0,10*ROW('Sanitation Data'!C170))),'Data Summary'!CK176="Yes"),100-OFFSET('Sanitation Data'!$C$5,0,10*ROW('Sanitation Data'!C170)),NA())</f>
        <v>#N/A</v>
      </c>
      <c r="W176" s="104" t="e">
        <f ca="true">+IF(AND(ISNUMBER(OFFSET('Sanitation Data'!$C$7,0,10*ROW('Sanitation Data'!C170))),'Data Summary'!CL176="Yes"),OFFSET('Sanitation Data'!$C$7,0,10*ROW('Sanitation Data'!C170)),NA())</f>
        <v>#N/A</v>
      </c>
      <c r="X176" s="104" t="e">
        <f ca="true">+IF(AND(ISNUMBER(OFFSET('Sanitation Data'!$C$11,0,10*ROW('Sanitation Data'!C170))),'Data Summary'!CM176="Yes"),OFFSET('Sanitation Data'!$C$11,0,10*ROW('Sanitation Data'!C170)),NA())</f>
        <v>#N/A</v>
      </c>
      <c r="Y176" s="104" t="e">
        <f ca="true">+IF(AND(ISNUMBER(OFFSET('Sanitation Data'!$C$12,0,10*ROW('Sanitation Data'!C170))),'Data Summary'!CN176="Yes"),OFFSET('Sanitation Data'!$C$12,0,10*ROW('Sanitation Data'!C170)),NA())</f>
        <v>#N/A</v>
      </c>
      <c r="Z176" s="104" t="e">
        <f ca="true">+IF(AND(ISNUMBER(OFFSET('Sanitation Data'!$C$13,0,10*ROW('Sanitation Data'!C170))),'Data Summary'!CO176="Yes"),OFFSET('Sanitation Data'!$C$13,0,10*ROW('Sanitation Data'!C170)),NA())</f>
        <v>#N/A</v>
      </c>
      <c r="AA176" s="104" t="e">
        <f ca="true">+IF(AND(ISNUMBER(OFFSET('Sanitation Data'!$D$5,0,10*ROW('Sanitation Data'!D170))),'Data Summary'!CP176="Yes"),100-OFFSET('Sanitation Data'!$D$5,0,10*ROW('Sanitation Data'!D170)),NA())</f>
        <v>#N/A</v>
      </c>
      <c r="AB176" s="104" t="e">
        <f ca="true">+IF(AND(ISNUMBER(OFFSET('Sanitation Data'!$D$7,0,10*ROW('Sanitation Data'!D170))),'Data Summary'!CQ176="Yes"),OFFSET('Sanitation Data'!$D$7,0,10*ROW('Sanitation Data'!D170)),NA())</f>
        <v>#N/A</v>
      </c>
      <c r="AC176" s="104" t="e">
        <f ca="true">+IF(AND(ISNUMBER(OFFSET('Sanitation Data'!$D$11,0,10*ROW('Sanitation Data'!D170))),'Data Summary'!CR176="Yes"),OFFSET('Sanitation Data'!$D$11,0,10*ROW('Sanitation Data'!D170)),NA())</f>
        <v>#N/A</v>
      </c>
      <c r="AD176" s="104" t="e">
        <f ca="true">+IF(AND(ISNUMBER(OFFSET('Sanitation Data'!$D$12,0,10*ROW('Sanitation Data'!D170))),'Data Summary'!CS176="Yes"),OFFSET('Sanitation Data'!$D$12,0,10*ROW('Sanitation Data'!D170)),NA())</f>
        <v>#N/A</v>
      </c>
      <c r="AE176" s="104" t="e">
        <f ca="true">+IF(AND(ISNUMBER(OFFSET('Sanitation Data'!$D$13,0,10*ROW('Sanitation Data'!D170))),'Data Summary'!CT176="Yes"),OFFSET('Sanitation Data'!$D$13,0,10*ROW('Sanitation Data'!D170)),NA())</f>
        <v>#N/A</v>
      </c>
      <c r="AF176" s="104" t="e">
        <f ca="true">+IF(AND(ISNUMBER(OFFSET('Sanitation Data'!$E$5,0,10*ROW('Sanitation Data'!E170))),'Data Summary'!CU176="Yes"),100-OFFSET('Sanitation Data'!$E$5,0,10*ROW('Sanitation Data'!E170)),NA())</f>
        <v>#N/A</v>
      </c>
      <c r="AG176" s="104" t="e">
        <f ca="true">+IF(AND(ISNUMBER(OFFSET('Sanitation Data'!$E$7,0,10*ROW('Sanitation Data'!E170))),'Data Summary'!CV176="Yes"),OFFSET('Sanitation Data'!$E$7,0,10*ROW('Sanitation Data'!E170)),NA())</f>
        <v>#N/A</v>
      </c>
      <c r="AH176" s="104" t="e">
        <f ca="true">+IF(AND(ISNUMBER(OFFSET('Sanitation Data'!$E$11,0,10*ROW('Sanitation Data'!E170))),'Data Summary'!CW176="Yes"),OFFSET('Sanitation Data'!$E$11,0,10*ROW('Sanitation Data'!E170)),NA())</f>
        <v>#N/A</v>
      </c>
      <c r="AI176" s="104" t="e">
        <f ca="true">+IF(AND(ISNUMBER(OFFSET('Sanitation Data'!$E$12,0,10*ROW('Sanitation Data'!E170))),'Data Summary'!CX176="Yes"),OFFSET('Sanitation Data'!$E$12,0,10*ROW('Sanitation Data'!E170)),NA())</f>
        <v>#N/A</v>
      </c>
      <c r="AJ176" s="104" t="e">
        <f ca="true">+IF(AND(ISNUMBER(OFFSET('Sanitation Data'!$E$13,0,10*ROW('Sanitation Data'!E170))),'Data Summary'!CY176="Yes"),OFFSET('Sanitation Data'!$E$13,0,10*ROW('Sanitation Data'!E170)),NA())</f>
        <v>#N/A</v>
      </c>
      <c r="AK176" s="104" t="e">
        <f ca="true">+IF(AND(ISNUMBER(OFFSET('Sanitation Data'!$F$5,0,10*ROW('Sanitation Data'!F170))),'Data Summary'!CZ176="Yes"),100-OFFSET('Sanitation Data'!$F$5,0,10*ROW('Sanitation Data'!F170)),NA())</f>
        <v>#N/A</v>
      </c>
      <c r="AL176" s="104" t="e">
        <f ca="true">+IF(AND(ISNUMBER(OFFSET('Sanitation Data'!$F$7,0,10*ROW('Sanitation Data'!F170))),'Data Summary'!DA176="Yes"),OFFSET('Sanitation Data'!$F$7,0,10*ROW('Sanitation Data'!F170)),NA())</f>
        <v>#N/A</v>
      </c>
      <c r="AM176" s="104" t="e">
        <f ca="true">+IF(AND(ISNUMBER(OFFSET('Sanitation Data'!$F$11,0,10*ROW('Sanitation Data'!F170))),'Data Summary'!DB176="Yes"),OFFSET('Sanitation Data'!$F$11,0,10*ROW('Sanitation Data'!F170)),NA())</f>
        <v>#N/A</v>
      </c>
      <c r="AN176" s="104" t="e">
        <f ca="true">+IF(AND(ISNUMBER(OFFSET('Sanitation Data'!$F$12,0,10*ROW('Sanitation Data'!F170))),'Data Summary'!DC176="Yes"),OFFSET('Sanitation Data'!$F$12,0,10*ROW('Sanitation Data'!F170)),NA())</f>
        <v>#N/A</v>
      </c>
      <c r="AO176" s="104" t="e">
        <f ca="true">+IF(AND(ISNUMBER(OFFSET('Sanitation Data'!$F$13,0,10*ROW('Sanitation Data'!F170))),'Data Summary'!DD176="Yes"),OFFSET('Sanitation Data'!$F$13,0,10*ROW('Sanitation Data'!F170)),NA())</f>
        <v>#N/A</v>
      </c>
      <c r="AP176" s="104" t="e">
        <f ca="true">+IF(AND(ISNUMBER(OFFSET('Sanitation Data'!$G$5,0,10*ROW('Sanitation Data'!G170))),'Data Summary'!DE176="Yes"),100-OFFSET('Sanitation Data'!$G$5,0,10*ROW('Sanitation Data'!G170)),NA())</f>
        <v>#N/A</v>
      </c>
      <c r="AQ176" s="104" t="e">
        <f ca="true">+IF(AND(ISNUMBER(OFFSET('Sanitation Data'!$G$7,0,10*ROW('Sanitation Data'!G170))),'Data Summary'!DF176="Yes"),OFFSET('Sanitation Data'!$G$7,0,10*ROW('Sanitation Data'!G170)),NA())</f>
        <v>#N/A</v>
      </c>
      <c r="AR176" s="104" t="e">
        <f ca="true">+IF(AND(ISNUMBER(OFFSET('Sanitation Data'!$G$11,0,10*ROW('Sanitation Data'!G170))),'Data Summary'!DG176="Yes"),OFFSET('Sanitation Data'!$G$11,0,10*ROW('Sanitation Data'!G170)),NA())</f>
        <v>#N/A</v>
      </c>
      <c r="AS176" s="104" t="e">
        <f ca="true">+IF(AND(ISNUMBER(OFFSET('Sanitation Data'!$G$12,0,10*ROW('Sanitation Data'!G170))),'Data Summary'!DH176="Yes"),OFFSET('Sanitation Data'!$G$12,0,10*ROW('Sanitation Data'!G170)),NA())</f>
        <v>#N/A</v>
      </c>
      <c r="AT176" s="104" t="e">
        <f ca="true">+IF(AND(ISNUMBER(OFFSET('Sanitation Data'!$G$13,0,10*ROW('Sanitation Data'!G170))),'Data Summary'!DI176="Yes"),OFFSET('Sanitation Data'!$G$13,0,10*ROW('Sanitation Data'!G170)),NA())</f>
        <v>#N/A</v>
      </c>
      <c r="AU176" s="104" t="e">
        <f ca="true">+IF(AND(ISNUMBER(OFFSET('Sanitation Data'!$H$5,0,10*ROW('Sanitation Data'!H170))),'Data Summary'!DJ176="Yes"),100-OFFSET('Sanitation Data'!$H$5,0,10*ROW('Sanitation Data'!H170)),NA())</f>
        <v>#N/A</v>
      </c>
      <c r="AV176" s="104" t="e">
        <f ca="true">+IF(AND(ISNUMBER(OFFSET('Sanitation Data'!$H$7,0,10*ROW('Sanitation Data'!H170))),'Data Summary'!DK176="Yes"),OFFSET('Sanitation Data'!$H$7,0,10*ROW('Sanitation Data'!H170)),NA())</f>
        <v>#N/A</v>
      </c>
      <c r="AW176" s="104" t="e">
        <f ca="true">+IF(AND(ISNUMBER(OFFSET('Sanitation Data'!$H$11,0,10*ROW('Sanitation Data'!H170))),'Data Summary'!DL176="Yes"),OFFSET('Sanitation Data'!$H$11,0,10*ROW('Sanitation Data'!H170)),NA())</f>
        <v>#N/A</v>
      </c>
      <c r="AX176" s="104" t="e">
        <f ca="true">+IF(AND(ISNUMBER(OFFSET('Sanitation Data'!$H$12,0,10*ROW('Sanitation Data'!H170))),'Data Summary'!DM176="Yes"),OFFSET('Sanitation Data'!$H$12,0,10*ROW('Sanitation Data'!H170)),NA())</f>
        <v>#N/A</v>
      </c>
      <c r="AY176" s="104" t="e">
        <f ca="true">+IF(AND(ISNUMBER(OFFSET('Sanitation Data'!$H$13,0,10*ROW('Sanitation Data'!H170))),'Data Summary'!DN176="Yes"),OFFSET('Sanitation Data'!$H$13,0,10*ROW('Sanitation Data'!H170)),NA())</f>
        <v>#N/A</v>
      </c>
      <c r="AZ176" s="109" t="e">
        <f ca="true">+IF(AND(ISNUMBER(OFFSET('Hygiene Data'!$C$6,0,10*ROW('Hygiene Data'!C170))),'Data Summary'!DO176="Yes"),OFFSET('Hygiene Data'!$C$6,0,10*ROW('Hygiene Data'!C170)),NA())</f>
        <v>#N/A</v>
      </c>
      <c r="BA176" s="109" t="e">
        <f ca="true">+IF(AND(ISNUMBER(OFFSET('Hygiene Data'!$C$8,0,10*ROW('Hygiene Data'!C170))),'Data Summary'!DP176="Yes"),OFFSET('Hygiene Data'!$C$8,0,10*ROW('Hygiene Data'!C170)),NA())</f>
        <v>#N/A</v>
      </c>
      <c r="BB176" s="109" t="e">
        <f ca="true">+IF(AND(ISNUMBER(OFFSET('Hygiene Data'!$C$10,0,10*ROW('Hygiene Data'!C170))),'Data Summary'!DQ176="Yes"),OFFSET('Hygiene Data'!$C$10,0,10*ROW('Hygiene Data'!C170)),NA())</f>
        <v>#N/A</v>
      </c>
      <c r="BC176" s="109" t="e">
        <f ca="true">+IF(AND(ISNUMBER(OFFSET('Hygiene Data'!$D$6,0,10*ROW('Hygiene Data'!D170))),'Data Summary'!DR176="Yes"),OFFSET('Hygiene Data'!$D$6,0,10*ROW('Hygiene Data'!D170)),NA())</f>
        <v>#N/A</v>
      </c>
      <c r="BD176" s="109" t="e">
        <f ca="true">+IF(AND(ISNUMBER(OFFSET('Hygiene Data'!$D$8,0,10*ROW('Hygiene Data'!D170))),'Data Summary'!DS176="Yes"),OFFSET('Hygiene Data'!$D$8,0,10*ROW('Hygiene Data'!D170)),NA())</f>
        <v>#N/A</v>
      </c>
      <c r="BE176" s="109" t="e">
        <f ca="true">+IF(AND(ISNUMBER(OFFSET('Hygiene Data'!$D$10,0,10*ROW('Hygiene Data'!D170))),'Data Summary'!DT176="Yes"),OFFSET('Hygiene Data'!$D$10,0,10*ROW('Hygiene Data'!D170)),NA())</f>
        <v>#N/A</v>
      </c>
      <c r="BF176" s="109" t="e">
        <f ca="true">+IF(AND(ISNUMBER(OFFSET('Hygiene Data'!$E$6,0,10*ROW('Hygiene Data'!E170))),'Data Summary'!DU176="Yes"),OFFSET('Hygiene Data'!$E$6,0,10*ROW('Hygiene Data'!E170)),NA())</f>
        <v>#N/A</v>
      </c>
      <c r="BG176" s="109" t="e">
        <f ca="true">+IF(AND(ISNUMBER(OFFSET('Hygiene Data'!$E$8,0,10*ROW('Hygiene Data'!E170))),'Data Summary'!DV176="Yes"),OFFSET('Hygiene Data'!$E$8,0,10*ROW('Hygiene Data'!E170)),NA())</f>
        <v>#N/A</v>
      </c>
      <c r="BH176" s="109" t="e">
        <f ca="true">+IF(AND(ISNUMBER(OFFSET('Hygiene Data'!$E$10,0,10*ROW('Hygiene Data'!E170))),'Data Summary'!DW176="Yes"),OFFSET('Hygiene Data'!$E$10,0,10*ROW('Hygiene Data'!E170)),NA())</f>
        <v>#N/A</v>
      </c>
      <c r="BI176" s="109" t="e">
        <f ca="true">+IF(AND(ISNUMBER(OFFSET('Hygiene Data'!$F$6,0,10*ROW('Hygiene Data'!F170))),'Data Summary'!DX176="Yes"),OFFSET('Hygiene Data'!$F$6,0,10*ROW('Hygiene Data'!F170)),NA())</f>
        <v>#N/A</v>
      </c>
      <c r="BJ176" s="109" t="e">
        <f ca="true">+IF(AND(ISNUMBER(OFFSET('Hygiene Data'!$F$8,0,10*ROW('Hygiene Data'!F170))),'Data Summary'!DY176="Yes"),OFFSET('Hygiene Data'!$F$8,0,10*ROW('Hygiene Data'!F170)),NA())</f>
        <v>#N/A</v>
      </c>
      <c r="BK176" s="109" t="e">
        <f ca="true">+IF(AND(ISNUMBER(OFFSET('Hygiene Data'!$F$10,0,10*ROW('Hygiene Data'!F170))),'Data Summary'!DZ176="Yes"),OFFSET('Hygiene Data'!$F$10,0,10*ROW('Hygiene Data'!F170)),NA())</f>
        <v>#N/A</v>
      </c>
      <c r="BL176" s="109" t="e">
        <f ca="true">+IF(AND(ISNUMBER(OFFSET('Hygiene Data'!$G$6,0,10*ROW('Hygiene Data'!G170))),'Data Summary'!EA176="Yes"),OFFSET('Hygiene Data'!$G$6,0,10*ROW('Hygiene Data'!G170)),NA())</f>
        <v>#N/A</v>
      </c>
      <c r="BM176" s="109" t="e">
        <f ca="true">+IF(AND(ISNUMBER(OFFSET('Hygiene Data'!$G$8,0,10*ROW('Hygiene Data'!G170))),'Data Summary'!EB176="Yes"),OFFSET('Hygiene Data'!$G$8,0,10*ROW('Hygiene Data'!G170)),NA())</f>
        <v>#N/A</v>
      </c>
      <c r="BN176" s="109" t="e">
        <f ca="true">+IF(AND(ISNUMBER(OFFSET('Hygiene Data'!$G$10,0,10*ROW('Hygiene Data'!G170))),'Data Summary'!EC176="Yes"),OFFSET('Hygiene Data'!$G$10,0,10*ROW('Hygiene Data'!G170)),NA())</f>
        <v>#N/A</v>
      </c>
      <c r="BO176" s="109" t="e">
        <f ca="true">+IF(AND(ISNUMBER(OFFSET('Hygiene Data'!$H$6,0,10*ROW('Hygiene Data'!H170))),'Data Summary'!ED176="Yes"),OFFSET('Hygiene Data'!$H$6,0,10*ROW('Hygiene Data'!H170)),NA())</f>
        <v>#N/A</v>
      </c>
      <c r="BP176" s="109" t="e">
        <f ca="true">+IF(AND(ISNUMBER(OFFSET('Hygiene Data'!$H$8,0,10*ROW('Hygiene Data'!H170))),'Data Summary'!EE176="Yes"),OFFSET('Hygiene Data'!$H$8,0,10*ROW('Hygiene Data'!H170)),NA())</f>
        <v>#N/A</v>
      </c>
      <c r="BQ176" s="109" t="e">
        <f ca="true">+IF(AND(ISNUMBER(OFFSET('Hygiene Data'!$H$10,0,10*ROW('Hygiene Data'!H170))),'Data Summary'!EF176="Yes"),OFFSET('Hygiene Data'!$H$10,0,10*ROW('Hygiene Data'!H170)),NA())</f>
        <v>#N/A</v>
      </c>
    </row>
    <row r="177" x14ac:dyDescent="0.2">
      <c r="A177" s="57" t="e">
        <f ca="true">+IF(OFFSET('Water Data'!$B$1,0,10*ROW('Water Data'!B171))="",NA(),OFFSET('Water Data'!$B$1,0,10*ROW('Water Data'!B171)))</f>
        <v>#N/A</v>
      </c>
      <c r="B177" s="57" t="e">
        <f ca="true">+IF(OFFSET('Water Data'!$A$3,0,10*ROW('Water Data'!A174))="",NA(),OFFSET('Water Data'!$A$3,0,10*ROW('Water Data'!A174)))</f>
        <v>#N/A</v>
      </c>
      <c r="C177" s="57" t="e">
        <f ca="true">+IF(OFFSET('Water Data'!$C$3,0,10*ROW('Water Data'!C174))="",NA(),OFFSET('Water Data'!$C$3,0,10*ROW('Water Data'!C174)))</f>
        <v>#N/A</v>
      </c>
      <c r="D177" s="58" t="e">
        <f ca="true">+IF(AND(ISNUMBER(OFFSET('Water Data'!$C$5,0,10*ROW('Water Data'!C171))),'Data Summary'!BS177="Yes"),100-OFFSET('Water Data'!$C$5,0,10*ROW('Water Data'!C171)),NA())</f>
        <v>#N/A</v>
      </c>
      <c r="E177" s="58" t="e">
        <f ca="true">+IF(AND(ISNUMBER(OFFSET('Water Data'!$C$7,0,10*ROW('Water Data'!C171))),'Data Summary'!BT177="Yes"),OFFSET('Water Data'!$C$7,0,10*ROW('Water Data'!C171)),NA())</f>
        <v>#N/A</v>
      </c>
      <c r="F177" s="58" t="e">
        <f ca="true">+IF(AND(ISNUMBER(OFFSET('Water Data'!$C$10,0,10*ROW('Water Data'!C171))),'Data Summary'!BU177="Yes"),OFFSET('Water Data'!$C$10,0,10*ROW('Water Data'!C171)),NA())</f>
        <v>#N/A</v>
      </c>
      <c r="G177" s="58" t="e">
        <f ca="true">+IF(AND(ISNUMBER(OFFSET('Water Data'!$D$5,0,10*ROW('Water Data'!D171))),'Data Summary'!BV177="Yes"),100-OFFSET('Water Data'!$D$5,0,10*ROW('Water Data'!D171)),NA())</f>
        <v>#N/A</v>
      </c>
      <c r="H177" s="58" t="e">
        <f ca="true">+IF(AND(ISNUMBER(OFFSET('Water Data'!$D$7,0,10*ROW('Water Data'!D171))),'Data Summary'!BW177="Yes"),OFFSET('Water Data'!$D$7,0,10*ROW('Water Data'!D171)),NA())</f>
        <v>#N/A</v>
      </c>
      <c r="I177" s="58" t="e">
        <f ca="true">+IF(AND(ISNUMBER(OFFSET('Water Data'!$D$10,0,10*ROW('Water Data'!D171))),'Data Summary'!BX177="Yes"),OFFSET('Water Data'!$D$10,0,10*ROW('Water Data'!D171)),NA())</f>
        <v>#N/A</v>
      </c>
      <c r="J177" s="58" t="e">
        <f ca="true">+IF(AND(ISNUMBER(OFFSET('Water Data'!$E$5,0,10*ROW('Water Data'!E171))),'Data Summary'!BY177="Yes"),100-OFFSET('Water Data'!$E$5,0,10*ROW('Water Data'!E171)),NA())</f>
        <v>#N/A</v>
      </c>
      <c r="K177" s="58" t="e">
        <f ca="true">+IF(AND(ISNUMBER(OFFSET('Water Data'!$E$7,0,10*ROW('Water Data'!E171))),'Data Summary'!BZ177="Yes"),OFFSET('Water Data'!$E$7,0,10*ROW('Water Data'!E171)),NA())</f>
        <v>#N/A</v>
      </c>
      <c r="L177" s="58" t="e">
        <f ca="true">+IF(AND(ISNUMBER(OFFSET('Water Data'!$E$10,0,10*ROW('Water Data'!E171))),'Data Summary'!CA177="Yes"),OFFSET('Water Data'!$E$10,0,10*ROW('Water Data'!E171)),NA())</f>
        <v>#N/A</v>
      </c>
      <c r="M177" s="58" t="e">
        <f ca="true">+IF(AND(ISNUMBER(OFFSET('Water Data'!$F$5,0,10*ROW('Water Data'!F171))),'Data Summary'!CB177="Yes"),100-OFFSET('Water Data'!$F$5,0,10*ROW('Water Data'!F171)),NA())</f>
        <v>#N/A</v>
      </c>
      <c r="N177" s="58" t="e">
        <f ca="true">+IF(AND(ISNUMBER(OFFSET('Water Data'!$F$7,0,10*ROW('Water Data'!F171))),'Data Summary'!CC177="Yes"),OFFSET('Water Data'!$F$7,0,10*ROW('Water Data'!F171)),NA())</f>
        <v>#N/A</v>
      </c>
      <c r="O177" s="58" t="e">
        <f ca="true">+IF(AND(ISNUMBER(OFFSET('Water Data'!$F$10,0,10*ROW('Water Data'!F171))),'Data Summary'!CD177="Yes"),OFFSET('Water Data'!$F$10,0,10*ROW('Water Data'!F171)),NA())</f>
        <v>#N/A</v>
      </c>
      <c r="P177" s="58" t="e">
        <f ca="true">+IF(AND(ISNUMBER(OFFSET('Water Data'!$G$5,0,10*ROW('Water Data'!G171))),'Data Summary'!CE177="Yes"),100-OFFSET('Water Data'!$G$5,0,10*ROW('Water Data'!G171)),NA())</f>
        <v>#N/A</v>
      </c>
      <c r="Q177" s="58" t="e">
        <f ca="true">+IF(AND(ISNUMBER(OFFSET('Water Data'!$G$7,0,10*ROW('Water Data'!G171))),'Data Summary'!CF177="Yes"),OFFSET('Water Data'!$G$7,0,10*ROW('Water Data'!G171)),NA())</f>
        <v>#N/A</v>
      </c>
      <c r="R177" s="58" t="e">
        <f ca="true">+IF(AND(ISNUMBER(OFFSET('Water Data'!$G$10,0,10*ROW('Water Data'!G171))),'Data Summary'!CG177="Yes"),OFFSET('Water Data'!$G$10,0,10*ROW('Water Data'!G171)),NA())</f>
        <v>#N/A</v>
      </c>
      <c r="S177" s="58" t="e">
        <f ca="true">+IF(AND(ISNUMBER(OFFSET('Water Data'!$H$5,0,10*ROW('Water Data'!H171))),'Data Summary'!CH177="Yes"),100-OFFSET('Water Data'!$H$5,0,10*ROW('Water Data'!H171)),NA())</f>
        <v>#N/A</v>
      </c>
      <c r="T177" s="58" t="e">
        <f ca="true">+IF(AND(ISNUMBER(OFFSET('Water Data'!$H$7,0,10*ROW('Water Data'!H171))),'Data Summary'!CI177="Yes"),OFFSET('Water Data'!$H$7,0,10*ROW('Water Data'!H171)),NA())</f>
        <v>#N/A</v>
      </c>
      <c r="U177" s="58" t="e">
        <f ca="true">+IF(AND(ISNUMBER(OFFSET('Water Data'!$H$10,0,10*ROW('Water Data'!H171))),'Data Summary'!CJ177="Yes"),OFFSET('Water Data'!$H$10,0,10*ROW('Water Data'!H171)),NA())</f>
        <v>#N/A</v>
      </c>
      <c r="V177" s="104" t="e">
        <f ca="true">+IF(AND(ISNUMBER(OFFSET('Sanitation Data'!$C$5,0,10*ROW('Sanitation Data'!C171))),'Data Summary'!CK177="Yes"),100-OFFSET('Sanitation Data'!$C$5,0,10*ROW('Sanitation Data'!C171)),NA())</f>
        <v>#N/A</v>
      </c>
      <c r="W177" s="104" t="e">
        <f ca="true">+IF(AND(ISNUMBER(OFFSET('Sanitation Data'!$C$7,0,10*ROW('Sanitation Data'!C171))),'Data Summary'!CL177="Yes"),OFFSET('Sanitation Data'!$C$7,0,10*ROW('Sanitation Data'!C171)),NA())</f>
        <v>#N/A</v>
      </c>
      <c r="X177" s="104" t="e">
        <f ca="true">+IF(AND(ISNUMBER(OFFSET('Sanitation Data'!$C$11,0,10*ROW('Sanitation Data'!C171))),'Data Summary'!CM177="Yes"),OFFSET('Sanitation Data'!$C$11,0,10*ROW('Sanitation Data'!C171)),NA())</f>
        <v>#N/A</v>
      </c>
      <c r="Y177" s="104" t="e">
        <f ca="true">+IF(AND(ISNUMBER(OFFSET('Sanitation Data'!$C$12,0,10*ROW('Sanitation Data'!C171))),'Data Summary'!CN177="Yes"),OFFSET('Sanitation Data'!$C$12,0,10*ROW('Sanitation Data'!C171)),NA())</f>
        <v>#N/A</v>
      </c>
      <c r="Z177" s="104" t="e">
        <f ca="true">+IF(AND(ISNUMBER(OFFSET('Sanitation Data'!$C$13,0,10*ROW('Sanitation Data'!C171))),'Data Summary'!CO177="Yes"),OFFSET('Sanitation Data'!$C$13,0,10*ROW('Sanitation Data'!C171)),NA())</f>
        <v>#N/A</v>
      </c>
      <c r="AA177" s="104" t="e">
        <f ca="true">+IF(AND(ISNUMBER(OFFSET('Sanitation Data'!$D$5,0,10*ROW('Sanitation Data'!D171))),'Data Summary'!CP177="Yes"),100-OFFSET('Sanitation Data'!$D$5,0,10*ROW('Sanitation Data'!D171)),NA())</f>
        <v>#N/A</v>
      </c>
      <c r="AB177" s="104" t="e">
        <f ca="true">+IF(AND(ISNUMBER(OFFSET('Sanitation Data'!$D$7,0,10*ROW('Sanitation Data'!D171))),'Data Summary'!CQ177="Yes"),OFFSET('Sanitation Data'!$D$7,0,10*ROW('Sanitation Data'!D171)),NA())</f>
        <v>#N/A</v>
      </c>
      <c r="AC177" s="104" t="e">
        <f ca="true">+IF(AND(ISNUMBER(OFFSET('Sanitation Data'!$D$11,0,10*ROW('Sanitation Data'!D171))),'Data Summary'!CR177="Yes"),OFFSET('Sanitation Data'!$D$11,0,10*ROW('Sanitation Data'!D171)),NA())</f>
        <v>#N/A</v>
      </c>
      <c r="AD177" s="104" t="e">
        <f ca="true">+IF(AND(ISNUMBER(OFFSET('Sanitation Data'!$D$12,0,10*ROW('Sanitation Data'!D171))),'Data Summary'!CS177="Yes"),OFFSET('Sanitation Data'!$D$12,0,10*ROW('Sanitation Data'!D171)),NA())</f>
        <v>#N/A</v>
      </c>
      <c r="AE177" s="104" t="e">
        <f ca="true">+IF(AND(ISNUMBER(OFFSET('Sanitation Data'!$D$13,0,10*ROW('Sanitation Data'!D171))),'Data Summary'!CT177="Yes"),OFFSET('Sanitation Data'!$D$13,0,10*ROW('Sanitation Data'!D171)),NA())</f>
        <v>#N/A</v>
      </c>
      <c r="AF177" s="104" t="e">
        <f ca="true">+IF(AND(ISNUMBER(OFFSET('Sanitation Data'!$E$5,0,10*ROW('Sanitation Data'!E171))),'Data Summary'!CU177="Yes"),100-OFFSET('Sanitation Data'!$E$5,0,10*ROW('Sanitation Data'!E171)),NA())</f>
        <v>#N/A</v>
      </c>
      <c r="AG177" s="104" t="e">
        <f ca="true">+IF(AND(ISNUMBER(OFFSET('Sanitation Data'!$E$7,0,10*ROW('Sanitation Data'!E171))),'Data Summary'!CV177="Yes"),OFFSET('Sanitation Data'!$E$7,0,10*ROW('Sanitation Data'!E171)),NA())</f>
        <v>#N/A</v>
      </c>
      <c r="AH177" s="104" t="e">
        <f ca="true">+IF(AND(ISNUMBER(OFFSET('Sanitation Data'!$E$11,0,10*ROW('Sanitation Data'!E171))),'Data Summary'!CW177="Yes"),OFFSET('Sanitation Data'!$E$11,0,10*ROW('Sanitation Data'!E171)),NA())</f>
        <v>#N/A</v>
      </c>
      <c r="AI177" s="104" t="e">
        <f ca="true">+IF(AND(ISNUMBER(OFFSET('Sanitation Data'!$E$12,0,10*ROW('Sanitation Data'!E171))),'Data Summary'!CX177="Yes"),OFFSET('Sanitation Data'!$E$12,0,10*ROW('Sanitation Data'!E171)),NA())</f>
        <v>#N/A</v>
      </c>
      <c r="AJ177" s="104" t="e">
        <f ca="true">+IF(AND(ISNUMBER(OFFSET('Sanitation Data'!$E$13,0,10*ROW('Sanitation Data'!E171))),'Data Summary'!CY177="Yes"),OFFSET('Sanitation Data'!$E$13,0,10*ROW('Sanitation Data'!E171)),NA())</f>
        <v>#N/A</v>
      </c>
      <c r="AK177" s="104" t="e">
        <f ca="true">+IF(AND(ISNUMBER(OFFSET('Sanitation Data'!$F$5,0,10*ROW('Sanitation Data'!F171))),'Data Summary'!CZ177="Yes"),100-OFFSET('Sanitation Data'!$F$5,0,10*ROW('Sanitation Data'!F171)),NA())</f>
        <v>#N/A</v>
      </c>
      <c r="AL177" s="104" t="e">
        <f ca="true">+IF(AND(ISNUMBER(OFFSET('Sanitation Data'!$F$7,0,10*ROW('Sanitation Data'!F171))),'Data Summary'!DA177="Yes"),OFFSET('Sanitation Data'!$F$7,0,10*ROW('Sanitation Data'!F171)),NA())</f>
        <v>#N/A</v>
      </c>
      <c r="AM177" s="104" t="e">
        <f ca="true">+IF(AND(ISNUMBER(OFFSET('Sanitation Data'!$F$11,0,10*ROW('Sanitation Data'!F171))),'Data Summary'!DB177="Yes"),OFFSET('Sanitation Data'!$F$11,0,10*ROW('Sanitation Data'!F171)),NA())</f>
        <v>#N/A</v>
      </c>
      <c r="AN177" s="104" t="e">
        <f ca="true">+IF(AND(ISNUMBER(OFFSET('Sanitation Data'!$F$12,0,10*ROW('Sanitation Data'!F171))),'Data Summary'!DC177="Yes"),OFFSET('Sanitation Data'!$F$12,0,10*ROW('Sanitation Data'!F171)),NA())</f>
        <v>#N/A</v>
      </c>
      <c r="AO177" s="104" t="e">
        <f ca="true">+IF(AND(ISNUMBER(OFFSET('Sanitation Data'!$F$13,0,10*ROW('Sanitation Data'!F171))),'Data Summary'!DD177="Yes"),OFFSET('Sanitation Data'!$F$13,0,10*ROW('Sanitation Data'!F171)),NA())</f>
        <v>#N/A</v>
      </c>
      <c r="AP177" s="104" t="e">
        <f ca="true">+IF(AND(ISNUMBER(OFFSET('Sanitation Data'!$G$5,0,10*ROW('Sanitation Data'!G171))),'Data Summary'!DE177="Yes"),100-OFFSET('Sanitation Data'!$G$5,0,10*ROW('Sanitation Data'!G171)),NA())</f>
        <v>#N/A</v>
      </c>
      <c r="AQ177" s="104" t="e">
        <f ca="true">+IF(AND(ISNUMBER(OFFSET('Sanitation Data'!$G$7,0,10*ROW('Sanitation Data'!G171))),'Data Summary'!DF177="Yes"),OFFSET('Sanitation Data'!$G$7,0,10*ROW('Sanitation Data'!G171)),NA())</f>
        <v>#N/A</v>
      </c>
      <c r="AR177" s="104" t="e">
        <f ca="true">+IF(AND(ISNUMBER(OFFSET('Sanitation Data'!$G$11,0,10*ROW('Sanitation Data'!G171))),'Data Summary'!DG177="Yes"),OFFSET('Sanitation Data'!$G$11,0,10*ROW('Sanitation Data'!G171)),NA())</f>
        <v>#N/A</v>
      </c>
      <c r="AS177" s="104" t="e">
        <f ca="true">+IF(AND(ISNUMBER(OFFSET('Sanitation Data'!$G$12,0,10*ROW('Sanitation Data'!G171))),'Data Summary'!DH177="Yes"),OFFSET('Sanitation Data'!$G$12,0,10*ROW('Sanitation Data'!G171)),NA())</f>
        <v>#N/A</v>
      </c>
      <c r="AT177" s="104" t="e">
        <f ca="true">+IF(AND(ISNUMBER(OFFSET('Sanitation Data'!$G$13,0,10*ROW('Sanitation Data'!G171))),'Data Summary'!DI177="Yes"),OFFSET('Sanitation Data'!$G$13,0,10*ROW('Sanitation Data'!G171)),NA())</f>
        <v>#N/A</v>
      </c>
      <c r="AU177" s="104" t="e">
        <f ca="true">+IF(AND(ISNUMBER(OFFSET('Sanitation Data'!$H$5,0,10*ROW('Sanitation Data'!H171))),'Data Summary'!DJ177="Yes"),100-OFFSET('Sanitation Data'!$H$5,0,10*ROW('Sanitation Data'!H171)),NA())</f>
        <v>#N/A</v>
      </c>
      <c r="AV177" s="104" t="e">
        <f ca="true">+IF(AND(ISNUMBER(OFFSET('Sanitation Data'!$H$7,0,10*ROW('Sanitation Data'!H171))),'Data Summary'!DK177="Yes"),OFFSET('Sanitation Data'!$H$7,0,10*ROW('Sanitation Data'!H171)),NA())</f>
        <v>#N/A</v>
      </c>
      <c r="AW177" s="104" t="e">
        <f ca="true">+IF(AND(ISNUMBER(OFFSET('Sanitation Data'!$H$11,0,10*ROW('Sanitation Data'!H171))),'Data Summary'!DL177="Yes"),OFFSET('Sanitation Data'!$H$11,0,10*ROW('Sanitation Data'!H171)),NA())</f>
        <v>#N/A</v>
      </c>
      <c r="AX177" s="104" t="e">
        <f ca="true">+IF(AND(ISNUMBER(OFFSET('Sanitation Data'!$H$12,0,10*ROW('Sanitation Data'!H171))),'Data Summary'!DM177="Yes"),OFFSET('Sanitation Data'!$H$12,0,10*ROW('Sanitation Data'!H171)),NA())</f>
        <v>#N/A</v>
      </c>
      <c r="AY177" s="104" t="e">
        <f ca="true">+IF(AND(ISNUMBER(OFFSET('Sanitation Data'!$H$13,0,10*ROW('Sanitation Data'!H171))),'Data Summary'!DN177="Yes"),OFFSET('Sanitation Data'!$H$13,0,10*ROW('Sanitation Data'!H171)),NA())</f>
        <v>#N/A</v>
      </c>
      <c r="AZ177" s="109" t="e">
        <f ca="true">+IF(AND(ISNUMBER(OFFSET('Hygiene Data'!$C$6,0,10*ROW('Hygiene Data'!C171))),'Data Summary'!DO177="Yes"),OFFSET('Hygiene Data'!$C$6,0,10*ROW('Hygiene Data'!C171)),NA())</f>
        <v>#N/A</v>
      </c>
      <c r="BA177" s="109" t="e">
        <f ca="true">+IF(AND(ISNUMBER(OFFSET('Hygiene Data'!$C$8,0,10*ROW('Hygiene Data'!C171))),'Data Summary'!DP177="Yes"),OFFSET('Hygiene Data'!$C$8,0,10*ROW('Hygiene Data'!C171)),NA())</f>
        <v>#N/A</v>
      </c>
      <c r="BB177" s="109" t="e">
        <f ca="true">+IF(AND(ISNUMBER(OFFSET('Hygiene Data'!$C$10,0,10*ROW('Hygiene Data'!C171))),'Data Summary'!DQ177="Yes"),OFFSET('Hygiene Data'!$C$10,0,10*ROW('Hygiene Data'!C171)),NA())</f>
        <v>#N/A</v>
      </c>
      <c r="BC177" s="109" t="e">
        <f ca="true">+IF(AND(ISNUMBER(OFFSET('Hygiene Data'!$D$6,0,10*ROW('Hygiene Data'!D171))),'Data Summary'!DR177="Yes"),OFFSET('Hygiene Data'!$D$6,0,10*ROW('Hygiene Data'!D171)),NA())</f>
        <v>#N/A</v>
      </c>
      <c r="BD177" s="109" t="e">
        <f ca="true">+IF(AND(ISNUMBER(OFFSET('Hygiene Data'!$D$8,0,10*ROW('Hygiene Data'!D171))),'Data Summary'!DS177="Yes"),OFFSET('Hygiene Data'!$D$8,0,10*ROW('Hygiene Data'!D171)),NA())</f>
        <v>#N/A</v>
      </c>
      <c r="BE177" s="109" t="e">
        <f ca="true">+IF(AND(ISNUMBER(OFFSET('Hygiene Data'!$D$10,0,10*ROW('Hygiene Data'!D171))),'Data Summary'!DT177="Yes"),OFFSET('Hygiene Data'!$D$10,0,10*ROW('Hygiene Data'!D171)),NA())</f>
        <v>#N/A</v>
      </c>
      <c r="BF177" s="109" t="e">
        <f ca="true">+IF(AND(ISNUMBER(OFFSET('Hygiene Data'!$E$6,0,10*ROW('Hygiene Data'!E171))),'Data Summary'!DU177="Yes"),OFFSET('Hygiene Data'!$E$6,0,10*ROW('Hygiene Data'!E171)),NA())</f>
        <v>#N/A</v>
      </c>
      <c r="BG177" s="109" t="e">
        <f ca="true">+IF(AND(ISNUMBER(OFFSET('Hygiene Data'!$E$8,0,10*ROW('Hygiene Data'!E171))),'Data Summary'!DV177="Yes"),OFFSET('Hygiene Data'!$E$8,0,10*ROW('Hygiene Data'!E171)),NA())</f>
        <v>#N/A</v>
      </c>
      <c r="BH177" s="109" t="e">
        <f ca="true">+IF(AND(ISNUMBER(OFFSET('Hygiene Data'!$E$10,0,10*ROW('Hygiene Data'!E171))),'Data Summary'!DW177="Yes"),OFFSET('Hygiene Data'!$E$10,0,10*ROW('Hygiene Data'!E171)),NA())</f>
        <v>#N/A</v>
      </c>
      <c r="BI177" s="109" t="e">
        <f ca="true">+IF(AND(ISNUMBER(OFFSET('Hygiene Data'!$F$6,0,10*ROW('Hygiene Data'!F171))),'Data Summary'!DX177="Yes"),OFFSET('Hygiene Data'!$F$6,0,10*ROW('Hygiene Data'!F171)),NA())</f>
        <v>#N/A</v>
      </c>
      <c r="BJ177" s="109" t="e">
        <f ca="true">+IF(AND(ISNUMBER(OFFSET('Hygiene Data'!$F$8,0,10*ROW('Hygiene Data'!F171))),'Data Summary'!DY177="Yes"),OFFSET('Hygiene Data'!$F$8,0,10*ROW('Hygiene Data'!F171)),NA())</f>
        <v>#N/A</v>
      </c>
      <c r="BK177" s="109" t="e">
        <f ca="true">+IF(AND(ISNUMBER(OFFSET('Hygiene Data'!$F$10,0,10*ROW('Hygiene Data'!F171))),'Data Summary'!DZ177="Yes"),OFFSET('Hygiene Data'!$F$10,0,10*ROW('Hygiene Data'!F171)),NA())</f>
        <v>#N/A</v>
      </c>
      <c r="BL177" s="109" t="e">
        <f ca="true">+IF(AND(ISNUMBER(OFFSET('Hygiene Data'!$G$6,0,10*ROW('Hygiene Data'!G171))),'Data Summary'!EA177="Yes"),OFFSET('Hygiene Data'!$G$6,0,10*ROW('Hygiene Data'!G171)),NA())</f>
        <v>#N/A</v>
      </c>
      <c r="BM177" s="109" t="e">
        <f ca="true">+IF(AND(ISNUMBER(OFFSET('Hygiene Data'!$G$8,0,10*ROW('Hygiene Data'!G171))),'Data Summary'!EB177="Yes"),OFFSET('Hygiene Data'!$G$8,0,10*ROW('Hygiene Data'!G171)),NA())</f>
        <v>#N/A</v>
      </c>
      <c r="BN177" s="109" t="e">
        <f ca="true">+IF(AND(ISNUMBER(OFFSET('Hygiene Data'!$G$10,0,10*ROW('Hygiene Data'!G171))),'Data Summary'!EC177="Yes"),OFFSET('Hygiene Data'!$G$10,0,10*ROW('Hygiene Data'!G171)),NA())</f>
        <v>#N/A</v>
      </c>
      <c r="BO177" s="109" t="e">
        <f ca="true">+IF(AND(ISNUMBER(OFFSET('Hygiene Data'!$H$6,0,10*ROW('Hygiene Data'!H171))),'Data Summary'!ED177="Yes"),OFFSET('Hygiene Data'!$H$6,0,10*ROW('Hygiene Data'!H171)),NA())</f>
        <v>#N/A</v>
      </c>
      <c r="BP177" s="109" t="e">
        <f ca="true">+IF(AND(ISNUMBER(OFFSET('Hygiene Data'!$H$8,0,10*ROW('Hygiene Data'!H171))),'Data Summary'!EE177="Yes"),OFFSET('Hygiene Data'!$H$8,0,10*ROW('Hygiene Data'!H171)),NA())</f>
        <v>#N/A</v>
      </c>
      <c r="BQ177" s="109" t="e">
        <f ca="true">+IF(AND(ISNUMBER(OFFSET('Hygiene Data'!$H$10,0,10*ROW('Hygiene Data'!H171))),'Data Summary'!EF177="Yes"),OFFSET('Hygiene Data'!$H$10,0,10*ROW('Hygiene Data'!H171)),NA())</f>
        <v>#N/A</v>
      </c>
    </row>
    <row r="178" x14ac:dyDescent="0.2">
      <c r="A178" s="57" t="e">
        <f ca="true">+IF(OFFSET('Water Data'!$B$1,0,10*ROW('Water Data'!B172))="",NA(),OFFSET('Water Data'!$B$1,0,10*ROW('Water Data'!B172)))</f>
        <v>#N/A</v>
      </c>
      <c r="B178" s="57" t="e">
        <f ca="true">+IF(OFFSET('Water Data'!$A$3,0,10*ROW('Water Data'!A175))="",NA(),OFFSET('Water Data'!$A$3,0,10*ROW('Water Data'!A175)))</f>
        <v>#N/A</v>
      </c>
      <c r="C178" s="57" t="e">
        <f ca="true">+IF(OFFSET('Water Data'!$C$3,0,10*ROW('Water Data'!C175))="",NA(),OFFSET('Water Data'!$C$3,0,10*ROW('Water Data'!C175)))</f>
        <v>#N/A</v>
      </c>
      <c r="D178" s="58" t="e">
        <f ca="true">+IF(AND(ISNUMBER(OFFSET('Water Data'!$C$5,0,10*ROW('Water Data'!C172))),'Data Summary'!BS178="Yes"),100-OFFSET('Water Data'!$C$5,0,10*ROW('Water Data'!C172)),NA())</f>
        <v>#N/A</v>
      </c>
      <c r="E178" s="58" t="e">
        <f ca="true">+IF(AND(ISNUMBER(OFFSET('Water Data'!$C$7,0,10*ROW('Water Data'!C172))),'Data Summary'!BT178="Yes"),OFFSET('Water Data'!$C$7,0,10*ROW('Water Data'!C172)),NA())</f>
        <v>#N/A</v>
      </c>
      <c r="F178" s="58" t="e">
        <f ca="true">+IF(AND(ISNUMBER(OFFSET('Water Data'!$C$10,0,10*ROW('Water Data'!C172))),'Data Summary'!BU178="Yes"),OFFSET('Water Data'!$C$10,0,10*ROW('Water Data'!C172)),NA())</f>
        <v>#N/A</v>
      </c>
      <c r="G178" s="58" t="e">
        <f ca="true">+IF(AND(ISNUMBER(OFFSET('Water Data'!$D$5,0,10*ROW('Water Data'!D172))),'Data Summary'!BV178="Yes"),100-OFFSET('Water Data'!$D$5,0,10*ROW('Water Data'!D172)),NA())</f>
        <v>#N/A</v>
      </c>
      <c r="H178" s="58" t="e">
        <f ca="true">+IF(AND(ISNUMBER(OFFSET('Water Data'!$D$7,0,10*ROW('Water Data'!D172))),'Data Summary'!BW178="Yes"),OFFSET('Water Data'!$D$7,0,10*ROW('Water Data'!D172)),NA())</f>
        <v>#N/A</v>
      </c>
      <c r="I178" s="58" t="e">
        <f ca="true">+IF(AND(ISNUMBER(OFFSET('Water Data'!$D$10,0,10*ROW('Water Data'!D172))),'Data Summary'!BX178="Yes"),OFFSET('Water Data'!$D$10,0,10*ROW('Water Data'!D172)),NA())</f>
        <v>#N/A</v>
      </c>
      <c r="J178" s="58" t="e">
        <f ca="true">+IF(AND(ISNUMBER(OFFSET('Water Data'!$E$5,0,10*ROW('Water Data'!E172))),'Data Summary'!BY178="Yes"),100-OFFSET('Water Data'!$E$5,0,10*ROW('Water Data'!E172)),NA())</f>
        <v>#N/A</v>
      </c>
      <c r="K178" s="58" t="e">
        <f ca="true">+IF(AND(ISNUMBER(OFFSET('Water Data'!$E$7,0,10*ROW('Water Data'!E172))),'Data Summary'!BZ178="Yes"),OFFSET('Water Data'!$E$7,0,10*ROW('Water Data'!E172)),NA())</f>
        <v>#N/A</v>
      </c>
      <c r="L178" s="58" t="e">
        <f ca="true">+IF(AND(ISNUMBER(OFFSET('Water Data'!$E$10,0,10*ROW('Water Data'!E172))),'Data Summary'!CA178="Yes"),OFFSET('Water Data'!$E$10,0,10*ROW('Water Data'!E172)),NA())</f>
        <v>#N/A</v>
      </c>
      <c r="M178" s="58" t="e">
        <f ca="true">+IF(AND(ISNUMBER(OFFSET('Water Data'!$F$5,0,10*ROW('Water Data'!F172))),'Data Summary'!CB178="Yes"),100-OFFSET('Water Data'!$F$5,0,10*ROW('Water Data'!F172)),NA())</f>
        <v>#N/A</v>
      </c>
      <c r="N178" s="58" t="e">
        <f ca="true">+IF(AND(ISNUMBER(OFFSET('Water Data'!$F$7,0,10*ROW('Water Data'!F172))),'Data Summary'!CC178="Yes"),OFFSET('Water Data'!$F$7,0,10*ROW('Water Data'!F172)),NA())</f>
        <v>#N/A</v>
      </c>
      <c r="O178" s="58" t="e">
        <f ca="true">+IF(AND(ISNUMBER(OFFSET('Water Data'!$F$10,0,10*ROW('Water Data'!F172))),'Data Summary'!CD178="Yes"),OFFSET('Water Data'!$F$10,0,10*ROW('Water Data'!F172)),NA())</f>
        <v>#N/A</v>
      </c>
      <c r="P178" s="58" t="e">
        <f ca="true">+IF(AND(ISNUMBER(OFFSET('Water Data'!$G$5,0,10*ROW('Water Data'!G172))),'Data Summary'!CE178="Yes"),100-OFFSET('Water Data'!$G$5,0,10*ROW('Water Data'!G172)),NA())</f>
        <v>#N/A</v>
      </c>
      <c r="Q178" s="58" t="e">
        <f ca="true">+IF(AND(ISNUMBER(OFFSET('Water Data'!$G$7,0,10*ROW('Water Data'!G172))),'Data Summary'!CF178="Yes"),OFFSET('Water Data'!$G$7,0,10*ROW('Water Data'!G172)),NA())</f>
        <v>#N/A</v>
      </c>
      <c r="R178" s="58" t="e">
        <f ca="true">+IF(AND(ISNUMBER(OFFSET('Water Data'!$G$10,0,10*ROW('Water Data'!G172))),'Data Summary'!CG178="Yes"),OFFSET('Water Data'!$G$10,0,10*ROW('Water Data'!G172)),NA())</f>
        <v>#N/A</v>
      </c>
      <c r="S178" s="58" t="e">
        <f ca="true">+IF(AND(ISNUMBER(OFFSET('Water Data'!$H$5,0,10*ROW('Water Data'!H172))),'Data Summary'!CH178="Yes"),100-OFFSET('Water Data'!$H$5,0,10*ROW('Water Data'!H172)),NA())</f>
        <v>#N/A</v>
      </c>
      <c r="T178" s="58" t="e">
        <f ca="true">+IF(AND(ISNUMBER(OFFSET('Water Data'!$H$7,0,10*ROW('Water Data'!H172))),'Data Summary'!CI178="Yes"),OFFSET('Water Data'!$H$7,0,10*ROW('Water Data'!H172)),NA())</f>
        <v>#N/A</v>
      </c>
      <c r="U178" s="58" t="e">
        <f ca="true">+IF(AND(ISNUMBER(OFFSET('Water Data'!$H$10,0,10*ROW('Water Data'!H172))),'Data Summary'!CJ178="Yes"),OFFSET('Water Data'!$H$10,0,10*ROW('Water Data'!H172)),NA())</f>
        <v>#N/A</v>
      </c>
      <c r="V178" s="104" t="e">
        <f ca="true">+IF(AND(ISNUMBER(OFFSET('Sanitation Data'!$C$5,0,10*ROW('Sanitation Data'!C172))),'Data Summary'!CK178="Yes"),100-OFFSET('Sanitation Data'!$C$5,0,10*ROW('Sanitation Data'!C172)),NA())</f>
        <v>#N/A</v>
      </c>
      <c r="W178" s="104" t="e">
        <f ca="true">+IF(AND(ISNUMBER(OFFSET('Sanitation Data'!$C$7,0,10*ROW('Sanitation Data'!C172))),'Data Summary'!CL178="Yes"),OFFSET('Sanitation Data'!$C$7,0,10*ROW('Sanitation Data'!C172)),NA())</f>
        <v>#N/A</v>
      </c>
      <c r="X178" s="104" t="e">
        <f ca="true">+IF(AND(ISNUMBER(OFFSET('Sanitation Data'!$C$11,0,10*ROW('Sanitation Data'!C172))),'Data Summary'!CM178="Yes"),OFFSET('Sanitation Data'!$C$11,0,10*ROW('Sanitation Data'!C172)),NA())</f>
        <v>#N/A</v>
      </c>
      <c r="Y178" s="104" t="e">
        <f ca="true">+IF(AND(ISNUMBER(OFFSET('Sanitation Data'!$C$12,0,10*ROW('Sanitation Data'!C172))),'Data Summary'!CN178="Yes"),OFFSET('Sanitation Data'!$C$12,0,10*ROW('Sanitation Data'!C172)),NA())</f>
        <v>#N/A</v>
      </c>
      <c r="Z178" s="104" t="e">
        <f ca="true">+IF(AND(ISNUMBER(OFFSET('Sanitation Data'!$C$13,0,10*ROW('Sanitation Data'!C172))),'Data Summary'!CO178="Yes"),OFFSET('Sanitation Data'!$C$13,0,10*ROW('Sanitation Data'!C172)),NA())</f>
        <v>#N/A</v>
      </c>
      <c r="AA178" s="104" t="e">
        <f ca="true">+IF(AND(ISNUMBER(OFFSET('Sanitation Data'!$D$5,0,10*ROW('Sanitation Data'!D172))),'Data Summary'!CP178="Yes"),100-OFFSET('Sanitation Data'!$D$5,0,10*ROW('Sanitation Data'!D172)),NA())</f>
        <v>#N/A</v>
      </c>
      <c r="AB178" s="104" t="e">
        <f ca="true">+IF(AND(ISNUMBER(OFFSET('Sanitation Data'!$D$7,0,10*ROW('Sanitation Data'!D172))),'Data Summary'!CQ178="Yes"),OFFSET('Sanitation Data'!$D$7,0,10*ROW('Sanitation Data'!D172)),NA())</f>
        <v>#N/A</v>
      </c>
      <c r="AC178" s="104" t="e">
        <f ca="true">+IF(AND(ISNUMBER(OFFSET('Sanitation Data'!$D$11,0,10*ROW('Sanitation Data'!D172))),'Data Summary'!CR178="Yes"),OFFSET('Sanitation Data'!$D$11,0,10*ROW('Sanitation Data'!D172)),NA())</f>
        <v>#N/A</v>
      </c>
      <c r="AD178" s="104" t="e">
        <f ca="true">+IF(AND(ISNUMBER(OFFSET('Sanitation Data'!$D$12,0,10*ROW('Sanitation Data'!D172))),'Data Summary'!CS178="Yes"),OFFSET('Sanitation Data'!$D$12,0,10*ROW('Sanitation Data'!D172)),NA())</f>
        <v>#N/A</v>
      </c>
      <c r="AE178" s="104" t="e">
        <f ca="true">+IF(AND(ISNUMBER(OFFSET('Sanitation Data'!$D$13,0,10*ROW('Sanitation Data'!D172))),'Data Summary'!CT178="Yes"),OFFSET('Sanitation Data'!$D$13,0,10*ROW('Sanitation Data'!D172)),NA())</f>
        <v>#N/A</v>
      </c>
      <c r="AF178" s="104" t="e">
        <f ca="true">+IF(AND(ISNUMBER(OFFSET('Sanitation Data'!$E$5,0,10*ROW('Sanitation Data'!E172))),'Data Summary'!CU178="Yes"),100-OFFSET('Sanitation Data'!$E$5,0,10*ROW('Sanitation Data'!E172)),NA())</f>
        <v>#N/A</v>
      </c>
      <c r="AG178" s="104" t="e">
        <f ca="true">+IF(AND(ISNUMBER(OFFSET('Sanitation Data'!$E$7,0,10*ROW('Sanitation Data'!E172))),'Data Summary'!CV178="Yes"),OFFSET('Sanitation Data'!$E$7,0,10*ROW('Sanitation Data'!E172)),NA())</f>
        <v>#N/A</v>
      </c>
      <c r="AH178" s="104" t="e">
        <f ca="true">+IF(AND(ISNUMBER(OFFSET('Sanitation Data'!$E$11,0,10*ROW('Sanitation Data'!E172))),'Data Summary'!CW178="Yes"),OFFSET('Sanitation Data'!$E$11,0,10*ROW('Sanitation Data'!E172)),NA())</f>
        <v>#N/A</v>
      </c>
      <c r="AI178" s="104" t="e">
        <f ca="true">+IF(AND(ISNUMBER(OFFSET('Sanitation Data'!$E$12,0,10*ROW('Sanitation Data'!E172))),'Data Summary'!CX178="Yes"),OFFSET('Sanitation Data'!$E$12,0,10*ROW('Sanitation Data'!E172)),NA())</f>
        <v>#N/A</v>
      </c>
      <c r="AJ178" s="104" t="e">
        <f ca="true">+IF(AND(ISNUMBER(OFFSET('Sanitation Data'!$E$13,0,10*ROW('Sanitation Data'!E172))),'Data Summary'!CY178="Yes"),OFFSET('Sanitation Data'!$E$13,0,10*ROW('Sanitation Data'!E172)),NA())</f>
        <v>#N/A</v>
      </c>
      <c r="AK178" s="104" t="e">
        <f ca="true">+IF(AND(ISNUMBER(OFFSET('Sanitation Data'!$F$5,0,10*ROW('Sanitation Data'!F172))),'Data Summary'!CZ178="Yes"),100-OFFSET('Sanitation Data'!$F$5,0,10*ROW('Sanitation Data'!F172)),NA())</f>
        <v>#N/A</v>
      </c>
      <c r="AL178" s="104" t="e">
        <f ca="true">+IF(AND(ISNUMBER(OFFSET('Sanitation Data'!$F$7,0,10*ROW('Sanitation Data'!F172))),'Data Summary'!DA178="Yes"),OFFSET('Sanitation Data'!$F$7,0,10*ROW('Sanitation Data'!F172)),NA())</f>
        <v>#N/A</v>
      </c>
      <c r="AM178" s="104" t="e">
        <f ca="true">+IF(AND(ISNUMBER(OFFSET('Sanitation Data'!$F$11,0,10*ROW('Sanitation Data'!F172))),'Data Summary'!DB178="Yes"),OFFSET('Sanitation Data'!$F$11,0,10*ROW('Sanitation Data'!F172)),NA())</f>
        <v>#N/A</v>
      </c>
      <c r="AN178" s="104" t="e">
        <f ca="true">+IF(AND(ISNUMBER(OFFSET('Sanitation Data'!$F$12,0,10*ROW('Sanitation Data'!F172))),'Data Summary'!DC178="Yes"),OFFSET('Sanitation Data'!$F$12,0,10*ROW('Sanitation Data'!F172)),NA())</f>
        <v>#N/A</v>
      </c>
      <c r="AO178" s="104" t="e">
        <f ca="true">+IF(AND(ISNUMBER(OFFSET('Sanitation Data'!$F$13,0,10*ROW('Sanitation Data'!F172))),'Data Summary'!DD178="Yes"),OFFSET('Sanitation Data'!$F$13,0,10*ROW('Sanitation Data'!F172)),NA())</f>
        <v>#N/A</v>
      </c>
      <c r="AP178" s="104" t="e">
        <f ca="true">+IF(AND(ISNUMBER(OFFSET('Sanitation Data'!$G$5,0,10*ROW('Sanitation Data'!G172))),'Data Summary'!DE178="Yes"),100-OFFSET('Sanitation Data'!$G$5,0,10*ROW('Sanitation Data'!G172)),NA())</f>
        <v>#N/A</v>
      </c>
      <c r="AQ178" s="104" t="e">
        <f ca="true">+IF(AND(ISNUMBER(OFFSET('Sanitation Data'!$G$7,0,10*ROW('Sanitation Data'!G172))),'Data Summary'!DF178="Yes"),OFFSET('Sanitation Data'!$G$7,0,10*ROW('Sanitation Data'!G172)),NA())</f>
        <v>#N/A</v>
      </c>
      <c r="AR178" s="104" t="e">
        <f ca="true">+IF(AND(ISNUMBER(OFFSET('Sanitation Data'!$G$11,0,10*ROW('Sanitation Data'!G172))),'Data Summary'!DG178="Yes"),OFFSET('Sanitation Data'!$G$11,0,10*ROW('Sanitation Data'!G172)),NA())</f>
        <v>#N/A</v>
      </c>
      <c r="AS178" s="104" t="e">
        <f ca="true">+IF(AND(ISNUMBER(OFFSET('Sanitation Data'!$G$12,0,10*ROW('Sanitation Data'!G172))),'Data Summary'!DH178="Yes"),OFFSET('Sanitation Data'!$G$12,0,10*ROW('Sanitation Data'!G172)),NA())</f>
        <v>#N/A</v>
      </c>
      <c r="AT178" s="104" t="e">
        <f ca="true">+IF(AND(ISNUMBER(OFFSET('Sanitation Data'!$G$13,0,10*ROW('Sanitation Data'!G172))),'Data Summary'!DI178="Yes"),OFFSET('Sanitation Data'!$G$13,0,10*ROW('Sanitation Data'!G172)),NA())</f>
        <v>#N/A</v>
      </c>
      <c r="AU178" s="104" t="e">
        <f ca="true">+IF(AND(ISNUMBER(OFFSET('Sanitation Data'!$H$5,0,10*ROW('Sanitation Data'!H172))),'Data Summary'!DJ178="Yes"),100-OFFSET('Sanitation Data'!$H$5,0,10*ROW('Sanitation Data'!H172)),NA())</f>
        <v>#N/A</v>
      </c>
      <c r="AV178" s="104" t="e">
        <f ca="true">+IF(AND(ISNUMBER(OFFSET('Sanitation Data'!$H$7,0,10*ROW('Sanitation Data'!H172))),'Data Summary'!DK178="Yes"),OFFSET('Sanitation Data'!$H$7,0,10*ROW('Sanitation Data'!H172)),NA())</f>
        <v>#N/A</v>
      </c>
      <c r="AW178" s="104" t="e">
        <f ca="true">+IF(AND(ISNUMBER(OFFSET('Sanitation Data'!$H$11,0,10*ROW('Sanitation Data'!H172))),'Data Summary'!DL178="Yes"),OFFSET('Sanitation Data'!$H$11,0,10*ROW('Sanitation Data'!H172)),NA())</f>
        <v>#N/A</v>
      </c>
      <c r="AX178" s="104" t="e">
        <f ca="true">+IF(AND(ISNUMBER(OFFSET('Sanitation Data'!$H$12,0,10*ROW('Sanitation Data'!H172))),'Data Summary'!DM178="Yes"),OFFSET('Sanitation Data'!$H$12,0,10*ROW('Sanitation Data'!H172)),NA())</f>
        <v>#N/A</v>
      </c>
      <c r="AY178" s="104" t="e">
        <f ca="true">+IF(AND(ISNUMBER(OFFSET('Sanitation Data'!$H$13,0,10*ROW('Sanitation Data'!H172))),'Data Summary'!DN178="Yes"),OFFSET('Sanitation Data'!$H$13,0,10*ROW('Sanitation Data'!H172)),NA())</f>
        <v>#N/A</v>
      </c>
      <c r="AZ178" s="109" t="e">
        <f ca="true">+IF(AND(ISNUMBER(OFFSET('Hygiene Data'!$C$6,0,10*ROW('Hygiene Data'!C172))),'Data Summary'!DO178="Yes"),OFFSET('Hygiene Data'!$C$6,0,10*ROW('Hygiene Data'!C172)),NA())</f>
        <v>#N/A</v>
      </c>
      <c r="BA178" s="109" t="e">
        <f ca="true">+IF(AND(ISNUMBER(OFFSET('Hygiene Data'!$C$8,0,10*ROW('Hygiene Data'!C172))),'Data Summary'!DP178="Yes"),OFFSET('Hygiene Data'!$C$8,0,10*ROW('Hygiene Data'!C172)),NA())</f>
        <v>#N/A</v>
      </c>
      <c r="BB178" s="109" t="e">
        <f ca="true">+IF(AND(ISNUMBER(OFFSET('Hygiene Data'!$C$10,0,10*ROW('Hygiene Data'!C172))),'Data Summary'!DQ178="Yes"),OFFSET('Hygiene Data'!$C$10,0,10*ROW('Hygiene Data'!C172)),NA())</f>
        <v>#N/A</v>
      </c>
      <c r="BC178" s="109" t="e">
        <f ca="true">+IF(AND(ISNUMBER(OFFSET('Hygiene Data'!$D$6,0,10*ROW('Hygiene Data'!D172))),'Data Summary'!DR178="Yes"),OFFSET('Hygiene Data'!$D$6,0,10*ROW('Hygiene Data'!D172)),NA())</f>
        <v>#N/A</v>
      </c>
      <c r="BD178" s="109" t="e">
        <f ca="true">+IF(AND(ISNUMBER(OFFSET('Hygiene Data'!$D$8,0,10*ROW('Hygiene Data'!D172))),'Data Summary'!DS178="Yes"),OFFSET('Hygiene Data'!$D$8,0,10*ROW('Hygiene Data'!D172)),NA())</f>
        <v>#N/A</v>
      </c>
      <c r="BE178" s="109" t="e">
        <f ca="true">+IF(AND(ISNUMBER(OFFSET('Hygiene Data'!$D$10,0,10*ROW('Hygiene Data'!D172))),'Data Summary'!DT178="Yes"),OFFSET('Hygiene Data'!$D$10,0,10*ROW('Hygiene Data'!D172)),NA())</f>
        <v>#N/A</v>
      </c>
      <c r="BF178" s="109" t="e">
        <f ca="true">+IF(AND(ISNUMBER(OFFSET('Hygiene Data'!$E$6,0,10*ROW('Hygiene Data'!E172))),'Data Summary'!DU178="Yes"),OFFSET('Hygiene Data'!$E$6,0,10*ROW('Hygiene Data'!E172)),NA())</f>
        <v>#N/A</v>
      </c>
      <c r="BG178" s="109" t="e">
        <f ca="true">+IF(AND(ISNUMBER(OFFSET('Hygiene Data'!$E$8,0,10*ROW('Hygiene Data'!E172))),'Data Summary'!DV178="Yes"),OFFSET('Hygiene Data'!$E$8,0,10*ROW('Hygiene Data'!E172)),NA())</f>
        <v>#N/A</v>
      </c>
      <c r="BH178" s="109" t="e">
        <f ca="true">+IF(AND(ISNUMBER(OFFSET('Hygiene Data'!$E$10,0,10*ROW('Hygiene Data'!E172))),'Data Summary'!DW178="Yes"),OFFSET('Hygiene Data'!$E$10,0,10*ROW('Hygiene Data'!E172)),NA())</f>
        <v>#N/A</v>
      </c>
      <c r="BI178" s="109" t="e">
        <f ca="true">+IF(AND(ISNUMBER(OFFSET('Hygiene Data'!$F$6,0,10*ROW('Hygiene Data'!F172))),'Data Summary'!DX178="Yes"),OFFSET('Hygiene Data'!$F$6,0,10*ROW('Hygiene Data'!F172)),NA())</f>
        <v>#N/A</v>
      </c>
      <c r="BJ178" s="109" t="e">
        <f ca="true">+IF(AND(ISNUMBER(OFFSET('Hygiene Data'!$F$8,0,10*ROW('Hygiene Data'!F172))),'Data Summary'!DY178="Yes"),OFFSET('Hygiene Data'!$F$8,0,10*ROW('Hygiene Data'!F172)),NA())</f>
        <v>#N/A</v>
      </c>
      <c r="BK178" s="109" t="e">
        <f ca="true">+IF(AND(ISNUMBER(OFFSET('Hygiene Data'!$F$10,0,10*ROW('Hygiene Data'!F172))),'Data Summary'!DZ178="Yes"),OFFSET('Hygiene Data'!$F$10,0,10*ROW('Hygiene Data'!F172)),NA())</f>
        <v>#N/A</v>
      </c>
      <c r="BL178" s="109" t="e">
        <f ca="true">+IF(AND(ISNUMBER(OFFSET('Hygiene Data'!$G$6,0,10*ROW('Hygiene Data'!G172))),'Data Summary'!EA178="Yes"),OFFSET('Hygiene Data'!$G$6,0,10*ROW('Hygiene Data'!G172)),NA())</f>
        <v>#N/A</v>
      </c>
      <c r="BM178" s="109" t="e">
        <f ca="true">+IF(AND(ISNUMBER(OFFSET('Hygiene Data'!$G$8,0,10*ROW('Hygiene Data'!G172))),'Data Summary'!EB178="Yes"),OFFSET('Hygiene Data'!$G$8,0,10*ROW('Hygiene Data'!G172)),NA())</f>
        <v>#N/A</v>
      </c>
      <c r="BN178" s="109" t="e">
        <f ca="true">+IF(AND(ISNUMBER(OFFSET('Hygiene Data'!$G$10,0,10*ROW('Hygiene Data'!G172))),'Data Summary'!EC178="Yes"),OFFSET('Hygiene Data'!$G$10,0,10*ROW('Hygiene Data'!G172)),NA())</f>
        <v>#N/A</v>
      </c>
      <c r="BO178" s="109" t="e">
        <f ca="true">+IF(AND(ISNUMBER(OFFSET('Hygiene Data'!$H$6,0,10*ROW('Hygiene Data'!H172))),'Data Summary'!ED178="Yes"),OFFSET('Hygiene Data'!$H$6,0,10*ROW('Hygiene Data'!H172)),NA())</f>
        <v>#N/A</v>
      </c>
      <c r="BP178" s="109" t="e">
        <f ca="true">+IF(AND(ISNUMBER(OFFSET('Hygiene Data'!$H$8,0,10*ROW('Hygiene Data'!H172))),'Data Summary'!EE178="Yes"),OFFSET('Hygiene Data'!$H$8,0,10*ROW('Hygiene Data'!H172)),NA())</f>
        <v>#N/A</v>
      </c>
      <c r="BQ178" s="109" t="e">
        <f ca="true">+IF(AND(ISNUMBER(OFFSET('Hygiene Data'!$H$10,0,10*ROW('Hygiene Data'!H172))),'Data Summary'!EF178="Yes"),OFFSET('Hygiene Data'!$H$10,0,10*ROW('Hygiene Data'!H172)),NA())</f>
        <v>#N/A</v>
      </c>
    </row>
    <row r="179" x14ac:dyDescent="0.2">
      <c r="A179" s="57" t="e">
        <f ca="true">+IF(OFFSET('Water Data'!$B$1,0,10*ROW('Water Data'!B173))="",NA(),OFFSET('Water Data'!$B$1,0,10*ROW('Water Data'!B173)))</f>
        <v>#N/A</v>
      </c>
      <c r="B179" s="57" t="e">
        <f ca="true">+IF(OFFSET('Water Data'!$A$3,0,10*ROW('Water Data'!A176))="",NA(),OFFSET('Water Data'!$A$3,0,10*ROW('Water Data'!A176)))</f>
        <v>#N/A</v>
      </c>
      <c r="C179" s="57" t="e">
        <f ca="true">+IF(OFFSET('Water Data'!$C$3,0,10*ROW('Water Data'!C176))="",NA(),OFFSET('Water Data'!$C$3,0,10*ROW('Water Data'!C176)))</f>
        <v>#N/A</v>
      </c>
      <c r="D179" s="58" t="e">
        <f ca="true">+IF(AND(ISNUMBER(OFFSET('Water Data'!$C$5,0,10*ROW('Water Data'!C173))),'Data Summary'!BS179="Yes"),100-OFFSET('Water Data'!$C$5,0,10*ROW('Water Data'!C173)),NA())</f>
        <v>#N/A</v>
      </c>
      <c r="E179" s="58" t="e">
        <f ca="true">+IF(AND(ISNUMBER(OFFSET('Water Data'!$C$7,0,10*ROW('Water Data'!C173))),'Data Summary'!BT179="Yes"),OFFSET('Water Data'!$C$7,0,10*ROW('Water Data'!C173)),NA())</f>
        <v>#N/A</v>
      </c>
      <c r="F179" s="58" t="e">
        <f ca="true">+IF(AND(ISNUMBER(OFFSET('Water Data'!$C$10,0,10*ROW('Water Data'!C173))),'Data Summary'!BU179="Yes"),OFFSET('Water Data'!$C$10,0,10*ROW('Water Data'!C173)),NA())</f>
        <v>#N/A</v>
      </c>
      <c r="G179" s="58" t="e">
        <f ca="true">+IF(AND(ISNUMBER(OFFSET('Water Data'!$D$5,0,10*ROW('Water Data'!D173))),'Data Summary'!BV179="Yes"),100-OFFSET('Water Data'!$D$5,0,10*ROW('Water Data'!D173)),NA())</f>
        <v>#N/A</v>
      </c>
      <c r="H179" s="58" t="e">
        <f ca="true">+IF(AND(ISNUMBER(OFFSET('Water Data'!$D$7,0,10*ROW('Water Data'!D173))),'Data Summary'!BW179="Yes"),OFFSET('Water Data'!$D$7,0,10*ROW('Water Data'!D173)),NA())</f>
        <v>#N/A</v>
      </c>
      <c r="I179" s="58" t="e">
        <f ca="true">+IF(AND(ISNUMBER(OFFSET('Water Data'!$D$10,0,10*ROW('Water Data'!D173))),'Data Summary'!BX179="Yes"),OFFSET('Water Data'!$D$10,0,10*ROW('Water Data'!D173)),NA())</f>
        <v>#N/A</v>
      </c>
      <c r="J179" s="58" t="e">
        <f ca="true">+IF(AND(ISNUMBER(OFFSET('Water Data'!$E$5,0,10*ROW('Water Data'!E173))),'Data Summary'!BY179="Yes"),100-OFFSET('Water Data'!$E$5,0,10*ROW('Water Data'!E173)),NA())</f>
        <v>#N/A</v>
      </c>
      <c r="K179" s="58" t="e">
        <f ca="true">+IF(AND(ISNUMBER(OFFSET('Water Data'!$E$7,0,10*ROW('Water Data'!E173))),'Data Summary'!BZ179="Yes"),OFFSET('Water Data'!$E$7,0,10*ROW('Water Data'!E173)),NA())</f>
        <v>#N/A</v>
      </c>
      <c r="L179" s="58" t="e">
        <f ca="true">+IF(AND(ISNUMBER(OFFSET('Water Data'!$E$10,0,10*ROW('Water Data'!E173))),'Data Summary'!CA179="Yes"),OFFSET('Water Data'!$E$10,0,10*ROW('Water Data'!E173)),NA())</f>
        <v>#N/A</v>
      </c>
      <c r="M179" s="58" t="e">
        <f ca="true">+IF(AND(ISNUMBER(OFFSET('Water Data'!$F$5,0,10*ROW('Water Data'!F173))),'Data Summary'!CB179="Yes"),100-OFFSET('Water Data'!$F$5,0,10*ROW('Water Data'!F173)),NA())</f>
        <v>#N/A</v>
      </c>
      <c r="N179" s="58" t="e">
        <f ca="true">+IF(AND(ISNUMBER(OFFSET('Water Data'!$F$7,0,10*ROW('Water Data'!F173))),'Data Summary'!CC179="Yes"),OFFSET('Water Data'!$F$7,0,10*ROW('Water Data'!F173)),NA())</f>
        <v>#N/A</v>
      </c>
      <c r="O179" s="58" t="e">
        <f ca="true">+IF(AND(ISNUMBER(OFFSET('Water Data'!$F$10,0,10*ROW('Water Data'!F173))),'Data Summary'!CD179="Yes"),OFFSET('Water Data'!$F$10,0,10*ROW('Water Data'!F173)),NA())</f>
        <v>#N/A</v>
      </c>
      <c r="P179" s="58" t="e">
        <f ca="true">+IF(AND(ISNUMBER(OFFSET('Water Data'!$G$5,0,10*ROW('Water Data'!G173))),'Data Summary'!CE179="Yes"),100-OFFSET('Water Data'!$G$5,0,10*ROW('Water Data'!G173)),NA())</f>
        <v>#N/A</v>
      </c>
      <c r="Q179" s="58" t="e">
        <f ca="true">+IF(AND(ISNUMBER(OFFSET('Water Data'!$G$7,0,10*ROW('Water Data'!G173))),'Data Summary'!CF179="Yes"),OFFSET('Water Data'!$G$7,0,10*ROW('Water Data'!G173)),NA())</f>
        <v>#N/A</v>
      </c>
      <c r="R179" s="58" t="e">
        <f ca="true">+IF(AND(ISNUMBER(OFFSET('Water Data'!$G$10,0,10*ROW('Water Data'!G173))),'Data Summary'!CG179="Yes"),OFFSET('Water Data'!$G$10,0,10*ROW('Water Data'!G173)),NA())</f>
        <v>#N/A</v>
      </c>
      <c r="S179" s="58" t="e">
        <f ca="true">+IF(AND(ISNUMBER(OFFSET('Water Data'!$H$5,0,10*ROW('Water Data'!H173))),'Data Summary'!CH179="Yes"),100-OFFSET('Water Data'!$H$5,0,10*ROW('Water Data'!H173)),NA())</f>
        <v>#N/A</v>
      </c>
      <c r="T179" s="58" t="e">
        <f ca="true">+IF(AND(ISNUMBER(OFFSET('Water Data'!$H$7,0,10*ROW('Water Data'!H173))),'Data Summary'!CI179="Yes"),OFFSET('Water Data'!$H$7,0,10*ROW('Water Data'!H173)),NA())</f>
        <v>#N/A</v>
      </c>
      <c r="U179" s="58" t="e">
        <f ca="true">+IF(AND(ISNUMBER(OFFSET('Water Data'!$H$10,0,10*ROW('Water Data'!H173))),'Data Summary'!CJ179="Yes"),OFFSET('Water Data'!$H$10,0,10*ROW('Water Data'!H173)),NA())</f>
        <v>#N/A</v>
      </c>
      <c r="V179" s="104" t="e">
        <f ca="true">+IF(AND(ISNUMBER(OFFSET('Sanitation Data'!$C$5,0,10*ROW('Sanitation Data'!C173))),'Data Summary'!CK179="Yes"),100-OFFSET('Sanitation Data'!$C$5,0,10*ROW('Sanitation Data'!C173)),NA())</f>
        <v>#N/A</v>
      </c>
      <c r="W179" s="104" t="e">
        <f ca="true">+IF(AND(ISNUMBER(OFFSET('Sanitation Data'!$C$7,0,10*ROW('Sanitation Data'!C173))),'Data Summary'!CL179="Yes"),OFFSET('Sanitation Data'!$C$7,0,10*ROW('Sanitation Data'!C173)),NA())</f>
        <v>#N/A</v>
      </c>
      <c r="X179" s="104" t="e">
        <f ca="true">+IF(AND(ISNUMBER(OFFSET('Sanitation Data'!$C$11,0,10*ROW('Sanitation Data'!C173))),'Data Summary'!CM179="Yes"),OFFSET('Sanitation Data'!$C$11,0,10*ROW('Sanitation Data'!C173)),NA())</f>
        <v>#N/A</v>
      </c>
      <c r="Y179" s="104" t="e">
        <f ca="true">+IF(AND(ISNUMBER(OFFSET('Sanitation Data'!$C$12,0,10*ROW('Sanitation Data'!C173))),'Data Summary'!CN179="Yes"),OFFSET('Sanitation Data'!$C$12,0,10*ROW('Sanitation Data'!C173)),NA())</f>
        <v>#N/A</v>
      </c>
      <c r="Z179" s="104" t="e">
        <f ca="true">+IF(AND(ISNUMBER(OFFSET('Sanitation Data'!$C$13,0,10*ROW('Sanitation Data'!C173))),'Data Summary'!CO179="Yes"),OFFSET('Sanitation Data'!$C$13,0,10*ROW('Sanitation Data'!C173)),NA())</f>
        <v>#N/A</v>
      </c>
      <c r="AA179" s="104" t="e">
        <f ca="true">+IF(AND(ISNUMBER(OFFSET('Sanitation Data'!$D$5,0,10*ROW('Sanitation Data'!D173))),'Data Summary'!CP179="Yes"),100-OFFSET('Sanitation Data'!$D$5,0,10*ROW('Sanitation Data'!D173)),NA())</f>
        <v>#N/A</v>
      </c>
      <c r="AB179" s="104" t="e">
        <f ca="true">+IF(AND(ISNUMBER(OFFSET('Sanitation Data'!$D$7,0,10*ROW('Sanitation Data'!D173))),'Data Summary'!CQ179="Yes"),OFFSET('Sanitation Data'!$D$7,0,10*ROW('Sanitation Data'!D173)),NA())</f>
        <v>#N/A</v>
      </c>
      <c r="AC179" s="104" t="e">
        <f ca="true">+IF(AND(ISNUMBER(OFFSET('Sanitation Data'!$D$11,0,10*ROW('Sanitation Data'!D173))),'Data Summary'!CR179="Yes"),OFFSET('Sanitation Data'!$D$11,0,10*ROW('Sanitation Data'!D173)),NA())</f>
        <v>#N/A</v>
      </c>
      <c r="AD179" s="104" t="e">
        <f ca="true">+IF(AND(ISNUMBER(OFFSET('Sanitation Data'!$D$12,0,10*ROW('Sanitation Data'!D173))),'Data Summary'!CS179="Yes"),OFFSET('Sanitation Data'!$D$12,0,10*ROW('Sanitation Data'!D173)),NA())</f>
        <v>#N/A</v>
      </c>
      <c r="AE179" s="104" t="e">
        <f ca="true">+IF(AND(ISNUMBER(OFFSET('Sanitation Data'!$D$13,0,10*ROW('Sanitation Data'!D173))),'Data Summary'!CT179="Yes"),OFFSET('Sanitation Data'!$D$13,0,10*ROW('Sanitation Data'!D173)),NA())</f>
        <v>#N/A</v>
      </c>
      <c r="AF179" s="104" t="e">
        <f ca="true">+IF(AND(ISNUMBER(OFFSET('Sanitation Data'!$E$5,0,10*ROW('Sanitation Data'!E173))),'Data Summary'!CU179="Yes"),100-OFFSET('Sanitation Data'!$E$5,0,10*ROW('Sanitation Data'!E173)),NA())</f>
        <v>#N/A</v>
      </c>
      <c r="AG179" s="104" t="e">
        <f ca="true">+IF(AND(ISNUMBER(OFFSET('Sanitation Data'!$E$7,0,10*ROW('Sanitation Data'!E173))),'Data Summary'!CV179="Yes"),OFFSET('Sanitation Data'!$E$7,0,10*ROW('Sanitation Data'!E173)),NA())</f>
        <v>#N/A</v>
      </c>
      <c r="AH179" s="104" t="e">
        <f ca="true">+IF(AND(ISNUMBER(OFFSET('Sanitation Data'!$E$11,0,10*ROW('Sanitation Data'!E173))),'Data Summary'!CW179="Yes"),OFFSET('Sanitation Data'!$E$11,0,10*ROW('Sanitation Data'!E173)),NA())</f>
        <v>#N/A</v>
      </c>
      <c r="AI179" s="104" t="e">
        <f ca="true">+IF(AND(ISNUMBER(OFFSET('Sanitation Data'!$E$12,0,10*ROW('Sanitation Data'!E173))),'Data Summary'!CX179="Yes"),OFFSET('Sanitation Data'!$E$12,0,10*ROW('Sanitation Data'!E173)),NA())</f>
        <v>#N/A</v>
      </c>
      <c r="AJ179" s="104" t="e">
        <f ca="true">+IF(AND(ISNUMBER(OFFSET('Sanitation Data'!$E$13,0,10*ROW('Sanitation Data'!E173))),'Data Summary'!CY179="Yes"),OFFSET('Sanitation Data'!$E$13,0,10*ROW('Sanitation Data'!E173)),NA())</f>
        <v>#N/A</v>
      </c>
      <c r="AK179" s="104" t="e">
        <f ca="true">+IF(AND(ISNUMBER(OFFSET('Sanitation Data'!$F$5,0,10*ROW('Sanitation Data'!F173))),'Data Summary'!CZ179="Yes"),100-OFFSET('Sanitation Data'!$F$5,0,10*ROW('Sanitation Data'!F173)),NA())</f>
        <v>#N/A</v>
      </c>
      <c r="AL179" s="104" t="e">
        <f ca="true">+IF(AND(ISNUMBER(OFFSET('Sanitation Data'!$F$7,0,10*ROW('Sanitation Data'!F173))),'Data Summary'!DA179="Yes"),OFFSET('Sanitation Data'!$F$7,0,10*ROW('Sanitation Data'!F173)),NA())</f>
        <v>#N/A</v>
      </c>
      <c r="AM179" s="104" t="e">
        <f ca="true">+IF(AND(ISNUMBER(OFFSET('Sanitation Data'!$F$11,0,10*ROW('Sanitation Data'!F173))),'Data Summary'!DB179="Yes"),OFFSET('Sanitation Data'!$F$11,0,10*ROW('Sanitation Data'!F173)),NA())</f>
        <v>#N/A</v>
      </c>
      <c r="AN179" s="104" t="e">
        <f ca="true">+IF(AND(ISNUMBER(OFFSET('Sanitation Data'!$F$12,0,10*ROW('Sanitation Data'!F173))),'Data Summary'!DC179="Yes"),OFFSET('Sanitation Data'!$F$12,0,10*ROW('Sanitation Data'!F173)),NA())</f>
        <v>#N/A</v>
      </c>
      <c r="AO179" s="104" t="e">
        <f ca="true">+IF(AND(ISNUMBER(OFFSET('Sanitation Data'!$F$13,0,10*ROW('Sanitation Data'!F173))),'Data Summary'!DD179="Yes"),OFFSET('Sanitation Data'!$F$13,0,10*ROW('Sanitation Data'!F173)),NA())</f>
        <v>#N/A</v>
      </c>
      <c r="AP179" s="104" t="e">
        <f ca="true">+IF(AND(ISNUMBER(OFFSET('Sanitation Data'!$G$5,0,10*ROW('Sanitation Data'!G173))),'Data Summary'!DE179="Yes"),100-OFFSET('Sanitation Data'!$G$5,0,10*ROW('Sanitation Data'!G173)),NA())</f>
        <v>#N/A</v>
      </c>
      <c r="AQ179" s="104" t="e">
        <f ca="true">+IF(AND(ISNUMBER(OFFSET('Sanitation Data'!$G$7,0,10*ROW('Sanitation Data'!G173))),'Data Summary'!DF179="Yes"),OFFSET('Sanitation Data'!$G$7,0,10*ROW('Sanitation Data'!G173)),NA())</f>
        <v>#N/A</v>
      </c>
      <c r="AR179" s="104" t="e">
        <f ca="true">+IF(AND(ISNUMBER(OFFSET('Sanitation Data'!$G$11,0,10*ROW('Sanitation Data'!G173))),'Data Summary'!DG179="Yes"),OFFSET('Sanitation Data'!$G$11,0,10*ROW('Sanitation Data'!G173)),NA())</f>
        <v>#N/A</v>
      </c>
      <c r="AS179" s="104" t="e">
        <f ca="true">+IF(AND(ISNUMBER(OFFSET('Sanitation Data'!$G$12,0,10*ROW('Sanitation Data'!G173))),'Data Summary'!DH179="Yes"),OFFSET('Sanitation Data'!$G$12,0,10*ROW('Sanitation Data'!G173)),NA())</f>
        <v>#N/A</v>
      </c>
      <c r="AT179" s="104" t="e">
        <f ca="true">+IF(AND(ISNUMBER(OFFSET('Sanitation Data'!$G$13,0,10*ROW('Sanitation Data'!G173))),'Data Summary'!DI179="Yes"),OFFSET('Sanitation Data'!$G$13,0,10*ROW('Sanitation Data'!G173)),NA())</f>
        <v>#N/A</v>
      </c>
      <c r="AU179" s="104" t="e">
        <f ca="true">+IF(AND(ISNUMBER(OFFSET('Sanitation Data'!$H$5,0,10*ROW('Sanitation Data'!H173))),'Data Summary'!DJ179="Yes"),100-OFFSET('Sanitation Data'!$H$5,0,10*ROW('Sanitation Data'!H173)),NA())</f>
        <v>#N/A</v>
      </c>
      <c r="AV179" s="104" t="e">
        <f ca="true">+IF(AND(ISNUMBER(OFFSET('Sanitation Data'!$H$7,0,10*ROW('Sanitation Data'!H173))),'Data Summary'!DK179="Yes"),OFFSET('Sanitation Data'!$H$7,0,10*ROW('Sanitation Data'!H173)),NA())</f>
        <v>#N/A</v>
      </c>
      <c r="AW179" s="104" t="e">
        <f ca="true">+IF(AND(ISNUMBER(OFFSET('Sanitation Data'!$H$11,0,10*ROW('Sanitation Data'!H173))),'Data Summary'!DL179="Yes"),OFFSET('Sanitation Data'!$H$11,0,10*ROW('Sanitation Data'!H173)),NA())</f>
        <v>#N/A</v>
      </c>
      <c r="AX179" s="104" t="e">
        <f ca="true">+IF(AND(ISNUMBER(OFFSET('Sanitation Data'!$H$12,0,10*ROW('Sanitation Data'!H173))),'Data Summary'!DM179="Yes"),OFFSET('Sanitation Data'!$H$12,0,10*ROW('Sanitation Data'!H173)),NA())</f>
        <v>#N/A</v>
      </c>
      <c r="AY179" s="104" t="e">
        <f ca="true">+IF(AND(ISNUMBER(OFFSET('Sanitation Data'!$H$13,0,10*ROW('Sanitation Data'!H173))),'Data Summary'!DN179="Yes"),OFFSET('Sanitation Data'!$H$13,0,10*ROW('Sanitation Data'!H173)),NA())</f>
        <v>#N/A</v>
      </c>
      <c r="AZ179" s="109" t="e">
        <f ca="true">+IF(AND(ISNUMBER(OFFSET('Hygiene Data'!$C$6,0,10*ROW('Hygiene Data'!C173))),'Data Summary'!DO179="Yes"),OFFSET('Hygiene Data'!$C$6,0,10*ROW('Hygiene Data'!C173)),NA())</f>
        <v>#N/A</v>
      </c>
      <c r="BA179" s="109" t="e">
        <f ca="true">+IF(AND(ISNUMBER(OFFSET('Hygiene Data'!$C$8,0,10*ROW('Hygiene Data'!C173))),'Data Summary'!DP179="Yes"),OFFSET('Hygiene Data'!$C$8,0,10*ROW('Hygiene Data'!C173)),NA())</f>
        <v>#N/A</v>
      </c>
      <c r="BB179" s="109" t="e">
        <f ca="true">+IF(AND(ISNUMBER(OFFSET('Hygiene Data'!$C$10,0,10*ROW('Hygiene Data'!C173))),'Data Summary'!DQ179="Yes"),OFFSET('Hygiene Data'!$C$10,0,10*ROW('Hygiene Data'!C173)),NA())</f>
        <v>#N/A</v>
      </c>
      <c r="BC179" s="109" t="e">
        <f ca="true">+IF(AND(ISNUMBER(OFFSET('Hygiene Data'!$D$6,0,10*ROW('Hygiene Data'!D173))),'Data Summary'!DR179="Yes"),OFFSET('Hygiene Data'!$D$6,0,10*ROW('Hygiene Data'!D173)),NA())</f>
        <v>#N/A</v>
      </c>
      <c r="BD179" s="109" t="e">
        <f ca="true">+IF(AND(ISNUMBER(OFFSET('Hygiene Data'!$D$8,0,10*ROW('Hygiene Data'!D173))),'Data Summary'!DS179="Yes"),OFFSET('Hygiene Data'!$D$8,0,10*ROW('Hygiene Data'!D173)),NA())</f>
        <v>#N/A</v>
      </c>
      <c r="BE179" s="109" t="e">
        <f ca="true">+IF(AND(ISNUMBER(OFFSET('Hygiene Data'!$D$10,0,10*ROW('Hygiene Data'!D173))),'Data Summary'!DT179="Yes"),OFFSET('Hygiene Data'!$D$10,0,10*ROW('Hygiene Data'!D173)),NA())</f>
        <v>#N/A</v>
      </c>
      <c r="BF179" s="109" t="e">
        <f ca="true">+IF(AND(ISNUMBER(OFFSET('Hygiene Data'!$E$6,0,10*ROW('Hygiene Data'!E173))),'Data Summary'!DU179="Yes"),OFFSET('Hygiene Data'!$E$6,0,10*ROW('Hygiene Data'!E173)),NA())</f>
        <v>#N/A</v>
      </c>
      <c r="BG179" s="109" t="e">
        <f ca="true">+IF(AND(ISNUMBER(OFFSET('Hygiene Data'!$E$8,0,10*ROW('Hygiene Data'!E173))),'Data Summary'!DV179="Yes"),OFFSET('Hygiene Data'!$E$8,0,10*ROW('Hygiene Data'!E173)),NA())</f>
        <v>#N/A</v>
      </c>
      <c r="BH179" s="109" t="e">
        <f ca="true">+IF(AND(ISNUMBER(OFFSET('Hygiene Data'!$E$10,0,10*ROW('Hygiene Data'!E173))),'Data Summary'!DW179="Yes"),OFFSET('Hygiene Data'!$E$10,0,10*ROW('Hygiene Data'!E173)),NA())</f>
        <v>#N/A</v>
      </c>
      <c r="BI179" s="109" t="e">
        <f ca="true">+IF(AND(ISNUMBER(OFFSET('Hygiene Data'!$F$6,0,10*ROW('Hygiene Data'!F173))),'Data Summary'!DX179="Yes"),OFFSET('Hygiene Data'!$F$6,0,10*ROW('Hygiene Data'!F173)),NA())</f>
        <v>#N/A</v>
      </c>
      <c r="BJ179" s="109" t="e">
        <f ca="true">+IF(AND(ISNUMBER(OFFSET('Hygiene Data'!$F$8,0,10*ROW('Hygiene Data'!F173))),'Data Summary'!DY179="Yes"),OFFSET('Hygiene Data'!$F$8,0,10*ROW('Hygiene Data'!F173)),NA())</f>
        <v>#N/A</v>
      </c>
      <c r="BK179" s="109" t="e">
        <f ca="true">+IF(AND(ISNUMBER(OFFSET('Hygiene Data'!$F$10,0,10*ROW('Hygiene Data'!F173))),'Data Summary'!DZ179="Yes"),OFFSET('Hygiene Data'!$F$10,0,10*ROW('Hygiene Data'!F173)),NA())</f>
        <v>#N/A</v>
      </c>
      <c r="BL179" s="109" t="e">
        <f ca="true">+IF(AND(ISNUMBER(OFFSET('Hygiene Data'!$G$6,0,10*ROW('Hygiene Data'!G173))),'Data Summary'!EA179="Yes"),OFFSET('Hygiene Data'!$G$6,0,10*ROW('Hygiene Data'!G173)),NA())</f>
        <v>#N/A</v>
      </c>
      <c r="BM179" s="109" t="e">
        <f ca="true">+IF(AND(ISNUMBER(OFFSET('Hygiene Data'!$G$8,0,10*ROW('Hygiene Data'!G173))),'Data Summary'!EB179="Yes"),OFFSET('Hygiene Data'!$G$8,0,10*ROW('Hygiene Data'!G173)),NA())</f>
        <v>#N/A</v>
      </c>
      <c r="BN179" s="109" t="e">
        <f ca="true">+IF(AND(ISNUMBER(OFFSET('Hygiene Data'!$G$10,0,10*ROW('Hygiene Data'!G173))),'Data Summary'!EC179="Yes"),OFFSET('Hygiene Data'!$G$10,0,10*ROW('Hygiene Data'!G173)),NA())</f>
        <v>#N/A</v>
      </c>
      <c r="BO179" s="109" t="e">
        <f ca="true">+IF(AND(ISNUMBER(OFFSET('Hygiene Data'!$H$6,0,10*ROW('Hygiene Data'!H173))),'Data Summary'!ED179="Yes"),OFFSET('Hygiene Data'!$H$6,0,10*ROW('Hygiene Data'!H173)),NA())</f>
        <v>#N/A</v>
      </c>
      <c r="BP179" s="109" t="e">
        <f ca="true">+IF(AND(ISNUMBER(OFFSET('Hygiene Data'!$H$8,0,10*ROW('Hygiene Data'!H173))),'Data Summary'!EE179="Yes"),OFFSET('Hygiene Data'!$H$8,0,10*ROW('Hygiene Data'!H173)),NA())</f>
        <v>#N/A</v>
      </c>
      <c r="BQ179" s="109" t="e">
        <f ca="true">+IF(AND(ISNUMBER(OFFSET('Hygiene Data'!$H$10,0,10*ROW('Hygiene Data'!H173))),'Data Summary'!EF179="Yes"),OFFSET('Hygiene Data'!$H$10,0,10*ROW('Hygiene Data'!H173)),NA())</f>
        <v>#N/A</v>
      </c>
    </row>
    <row r="180" x14ac:dyDescent="0.2">
      <c r="A180" s="57" t="e">
        <f ca="true">+IF(OFFSET('Water Data'!$B$1,0,10*ROW('Water Data'!B174))="",NA(),OFFSET('Water Data'!$B$1,0,10*ROW('Water Data'!B174)))</f>
        <v>#N/A</v>
      </c>
      <c r="B180" s="57" t="e">
        <f ca="true">+IF(OFFSET('Water Data'!$A$3,0,10*ROW('Water Data'!A177))="",NA(),OFFSET('Water Data'!$A$3,0,10*ROW('Water Data'!A177)))</f>
        <v>#N/A</v>
      </c>
      <c r="C180" s="57" t="e">
        <f ca="true">+IF(OFFSET('Water Data'!$C$3,0,10*ROW('Water Data'!C177))="",NA(),OFFSET('Water Data'!$C$3,0,10*ROW('Water Data'!C177)))</f>
        <v>#N/A</v>
      </c>
      <c r="D180" s="58" t="e">
        <f ca="true">+IF(AND(ISNUMBER(OFFSET('Water Data'!$C$5,0,10*ROW('Water Data'!C174))),'Data Summary'!BS180="Yes"),100-OFFSET('Water Data'!$C$5,0,10*ROW('Water Data'!C174)),NA())</f>
        <v>#N/A</v>
      </c>
      <c r="E180" s="58" t="e">
        <f ca="true">+IF(AND(ISNUMBER(OFFSET('Water Data'!$C$7,0,10*ROW('Water Data'!C174))),'Data Summary'!BT180="Yes"),OFFSET('Water Data'!$C$7,0,10*ROW('Water Data'!C174)),NA())</f>
        <v>#N/A</v>
      </c>
      <c r="F180" s="58" t="e">
        <f ca="true">+IF(AND(ISNUMBER(OFFSET('Water Data'!$C$10,0,10*ROW('Water Data'!C174))),'Data Summary'!BU180="Yes"),OFFSET('Water Data'!$C$10,0,10*ROW('Water Data'!C174)),NA())</f>
        <v>#N/A</v>
      </c>
      <c r="G180" s="58" t="e">
        <f ca="true">+IF(AND(ISNUMBER(OFFSET('Water Data'!$D$5,0,10*ROW('Water Data'!D174))),'Data Summary'!BV180="Yes"),100-OFFSET('Water Data'!$D$5,0,10*ROW('Water Data'!D174)),NA())</f>
        <v>#N/A</v>
      </c>
      <c r="H180" s="58" t="e">
        <f ca="true">+IF(AND(ISNUMBER(OFFSET('Water Data'!$D$7,0,10*ROW('Water Data'!D174))),'Data Summary'!BW180="Yes"),OFFSET('Water Data'!$D$7,0,10*ROW('Water Data'!D174)),NA())</f>
        <v>#N/A</v>
      </c>
      <c r="I180" s="58" t="e">
        <f ca="true">+IF(AND(ISNUMBER(OFFSET('Water Data'!$D$10,0,10*ROW('Water Data'!D174))),'Data Summary'!BX180="Yes"),OFFSET('Water Data'!$D$10,0,10*ROW('Water Data'!D174)),NA())</f>
        <v>#N/A</v>
      </c>
      <c r="J180" s="58" t="e">
        <f ca="true">+IF(AND(ISNUMBER(OFFSET('Water Data'!$E$5,0,10*ROW('Water Data'!E174))),'Data Summary'!BY180="Yes"),100-OFFSET('Water Data'!$E$5,0,10*ROW('Water Data'!E174)),NA())</f>
        <v>#N/A</v>
      </c>
      <c r="K180" s="58" t="e">
        <f ca="true">+IF(AND(ISNUMBER(OFFSET('Water Data'!$E$7,0,10*ROW('Water Data'!E174))),'Data Summary'!BZ180="Yes"),OFFSET('Water Data'!$E$7,0,10*ROW('Water Data'!E174)),NA())</f>
        <v>#N/A</v>
      </c>
      <c r="L180" s="58" t="e">
        <f ca="true">+IF(AND(ISNUMBER(OFFSET('Water Data'!$E$10,0,10*ROW('Water Data'!E174))),'Data Summary'!CA180="Yes"),OFFSET('Water Data'!$E$10,0,10*ROW('Water Data'!E174)),NA())</f>
        <v>#N/A</v>
      </c>
      <c r="M180" s="58" t="e">
        <f ca="true">+IF(AND(ISNUMBER(OFFSET('Water Data'!$F$5,0,10*ROW('Water Data'!F174))),'Data Summary'!CB180="Yes"),100-OFFSET('Water Data'!$F$5,0,10*ROW('Water Data'!F174)),NA())</f>
        <v>#N/A</v>
      </c>
      <c r="N180" s="58" t="e">
        <f ca="true">+IF(AND(ISNUMBER(OFFSET('Water Data'!$F$7,0,10*ROW('Water Data'!F174))),'Data Summary'!CC180="Yes"),OFFSET('Water Data'!$F$7,0,10*ROW('Water Data'!F174)),NA())</f>
        <v>#N/A</v>
      </c>
      <c r="O180" s="58" t="e">
        <f ca="true">+IF(AND(ISNUMBER(OFFSET('Water Data'!$F$10,0,10*ROW('Water Data'!F174))),'Data Summary'!CD180="Yes"),OFFSET('Water Data'!$F$10,0,10*ROW('Water Data'!F174)),NA())</f>
        <v>#N/A</v>
      </c>
      <c r="P180" s="58" t="e">
        <f ca="true">+IF(AND(ISNUMBER(OFFSET('Water Data'!$G$5,0,10*ROW('Water Data'!G174))),'Data Summary'!CE180="Yes"),100-OFFSET('Water Data'!$G$5,0,10*ROW('Water Data'!G174)),NA())</f>
        <v>#N/A</v>
      </c>
      <c r="Q180" s="58" t="e">
        <f ca="true">+IF(AND(ISNUMBER(OFFSET('Water Data'!$G$7,0,10*ROW('Water Data'!G174))),'Data Summary'!CF180="Yes"),OFFSET('Water Data'!$G$7,0,10*ROW('Water Data'!G174)),NA())</f>
        <v>#N/A</v>
      </c>
      <c r="R180" s="58" t="e">
        <f ca="true">+IF(AND(ISNUMBER(OFFSET('Water Data'!$G$10,0,10*ROW('Water Data'!G174))),'Data Summary'!CG180="Yes"),OFFSET('Water Data'!$G$10,0,10*ROW('Water Data'!G174)),NA())</f>
        <v>#N/A</v>
      </c>
      <c r="S180" s="58" t="e">
        <f ca="true">+IF(AND(ISNUMBER(OFFSET('Water Data'!$H$5,0,10*ROW('Water Data'!H174))),'Data Summary'!CH180="Yes"),100-OFFSET('Water Data'!$H$5,0,10*ROW('Water Data'!H174)),NA())</f>
        <v>#N/A</v>
      </c>
      <c r="T180" s="58" t="e">
        <f ca="true">+IF(AND(ISNUMBER(OFFSET('Water Data'!$H$7,0,10*ROW('Water Data'!H174))),'Data Summary'!CI180="Yes"),OFFSET('Water Data'!$H$7,0,10*ROW('Water Data'!H174)),NA())</f>
        <v>#N/A</v>
      </c>
      <c r="U180" s="58" t="e">
        <f ca="true">+IF(AND(ISNUMBER(OFFSET('Water Data'!$H$10,0,10*ROW('Water Data'!H174))),'Data Summary'!CJ180="Yes"),OFFSET('Water Data'!$H$10,0,10*ROW('Water Data'!H174)),NA())</f>
        <v>#N/A</v>
      </c>
      <c r="V180" s="104" t="e">
        <f ca="true">+IF(AND(ISNUMBER(OFFSET('Sanitation Data'!$C$5,0,10*ROW('Sanitation Data'!C174))),'Data Summary'!CK180="Yes"),100-OFFSET('Sanitation Data'!$C$5,0,10*ROW('Sanitation Data'!C174)),NA())</f>
        <v>#N/A</v>
      </c>
      <c r="W180" s="104" t="e">
        <f ca="true">+IF(AND(ISNUMBER(OFFSET('Sanitation Data'!$C$7,0,10*ROW('Sanitation Data'!C174))),'Data Summary'!CL180="Yes"),OFFSET('Sanitation Data'!$C$7,0,10*ROW('Sanitation Data'!C174)),NA())</f>
        <v>#N/A</v>
      </c>
      <c r="X180" s="104" t="e">
        <f ca="true">+IF(AND(ISNUMBER(OFFSET('Sanitation Data'!$C$11,0,10*ROW('Sanitation Data'!C174))),'Data Summary'!CM180="Yes"),OFFSET('Sanitation Data'!$C$11,0,10*ROW('Sanitation Data'!C174)),NA())</f>
        <v>#N/A</v>
      </c>
      <c r="Y180" s="104" t="e">
        <f ca="true">+IF(AND(ISNUMBER(OFFSET('Sanitation Data'!$C$12,0,10*ROW('Sanitation Data'!C174))),'Data Summary'!CN180="Yes"),OFFSET('Sanitation Data'!$C$12,0,10*ROW('Sanitation Data'!C174)),NA())</f>
        <v>#N/A</v>
      </c>
      <c r="Z180" s="104" t="e">
        <f ca="true">+IF(AND(ISNUMBER(OFFSET('Sanitation Data'!$C$13,0,10*ROW('Sanitation Data'!C174))),'Data Summary'!CO180="Yes"),OFFSET('Sanitation Data'!$C$13,0,10*ROW('Sanitation Data'!C174)),NA())</f>
        <v>#N/A</v>
      </c>
      <c r="AA180" s="104" t="e">
        <f ca="true">+IF(AND(ISNUMBER(OFFSET('Sanitation Data'!$D$5,0,10*ROW('Sanitation Data'!D174))),'Data Summary'!CP180="Yes"),100-OFFSET('Sanitation Data'!$D$5,0,10*ROW('Sanitation Data'!D174)),NA())</f>
        <v>#N/A</v>
      </c>
      <c r="AB180" s="104" t="e">
        <f ca="true">+IF(AND(ISNUMBER(OFFSET('Sanitation Data'!$D$7,0,10*ROW('Sanitation Data'!D174))),'Data Summary'!CQ180="Yes"),OFFSET('Sanitation Data'!$D$7,0,10*ROW('Sanitation Data'!D174)),NA())</f>
        <v>#N/A</v>
      </c>
      <c r="AC180" s="104" t="e">
        <f ca="true">+IF(AND(ISNUMBER(OFFSET('Sanitation Data'!$D$11,0,10*ROW('Sanitation Data'!D174))),'Data Summary'!CR180="Yes"),OFFSET('Sanitation Data'!$D$11,0,10*ROW('Sanitation Data'!D174)),NA())</f>
        <v>#N/A</v>
      </c>
      <c r="AD180" s="104" t="e">
        <f ca="true">+IF(AND(ISNUMBER(OFFSET('Sanitation Data'!$D$12,0,10*ROW('Sanitation Data'!D174))),'Data Summary'!CS180="Yes"),OFFSET('Sanitation Data'!$D$12,0,10*ROW('Sanitation Data'!D174)),NA())</f>
        <v>#N/A</v>
      </c>
      <c r="AE180" s="104" t="e">
        <f ca="true">+IF(AND(ISNUMBER(OFFSET('Sanitation Data'!$D$13,0,10*ROW('Sanitation Data'!D174))),'Data Summary'!CT180="Yes"),OFFSET('Sanitation Data'!$D$13,0,10*ROW('Sanitation Data'!D174)),NA())</f>
        <v>#N/A</v>
      </c>
      <c r="AF180" s="104" t="e">
        <f ca="true">+IF(AND(ISNUMBER(OFFSET('Sanitation Data'!$E$5,0,10*ROW('Sanitation Data'!E174))),'Data Summary'!CU180="Yes"),100-OFFSET('Sanitation Data'!$E$5,0,10*ROW('Sanitation Data'!E174)),NA())</f>
        <v>#N/A</v>
      </c>
      <c r="AG180" s="104" t="e">
        <f ca="true">+IF(AND(ISNUMBER(OFFSET('Sanitation Data'!$E$7,0,10*ROW('Sanitation Data'!E174))),'Data Summary'!CV180="Yes"),OFFSET('Sanitation Data'!$E$7,0,10*ROW('Sanitation Data'!E174)),NA())</f>
        <v>#N/A</v>
      </c>
      <c r="AH180" s="104" t="e">
        <f ca="true">+IF(AND(ISNUMBER(OFFSET('Sanitation Data'!$E$11,0,10*ROW('Sanitation Data'!E174))),'Data Summary'!CW180="Yes"),OFFSET('Sanitation Data'!$E$11,0,10*ROW('Sanitation Data'!E174)),NA())</f>
        <v>#N/A</v>
      </c>
      <c r="AI180" s="104" t="e">
        <f ca="true">+IF(AND(ISNUMBER(OFFSET('Sanitation Data'!$E$12,0,10*ROW('Sanitation Data'!E174))),'Data Summary'!CX180="Yes"),OFFSET('Sanitation Data'!$E$12,0,10*ROW('Sanitation Data'!E174)),NA())</f>
        <v>#N/A</v>
      </c>
      <c r="AJ180" s="104" t="e">
        <f ca="true">+IF(AND(ISNUMBER(OFFSET('Sanitation Data'!$E$13,0,10*ROW('Sanitation Data'!E174))),'Data Summary'!CY180="Yes"),OFFSET('Sanitation Data'!$E$13,0,10*ROW('Sanitation Data'!E174)),NA())</f>
        <v>#N/A</v>
      </c>
      <c r="AK180" s="104" t="e">
        <f ca="true">+IF(AND(ISNUMBER(OFFSET('Sanitation Data'!$F$5,0,10*ROW('Sanitation Data'!F174))),'Data Summary'!CZ180="Yes"),100-OFFSET('Sanitation Data'!$F$5,0,10*ROW('Sanitation Data'!F174)),NA())</f>
        <v>#N/A</v>
      </c>
      <c r="AL180" s="104" t="e">
        <f ca="true">+IF(AND(ISNUMBER(OFFSET('Sanitation Data'!$F$7,0,10*ROW('Sanitation Data'!F174))),'Data Summary'!DA180="Yes"),OFFSET('Sanitation Data'!$F$7,0,10*ROW('Sanitation Data'!F174)),NA())</f>
        <v>#N/A</v>
      </c>
      <c r="AM180" s="104" t="e">
        <f ca="true">+IF(AND(ISNUMBER(OFFSET('Sanitation Data'!$F$11,0,10*ROW('Sanitation Data'!F174))),'Data Summary'!DB180="Yes"),OFFSET('Sanitation Data'!$F$11,0,10*ROW('Sanitation Data'!F174)),NA())</f>
        <v>#N/A</v>
      </c>
      <c r="AN180" s="104" t="e">
        <f ca="true">+IF(AND(ISNUMBER(OFFSET('Sanitation Data'!$F$12,0,10*ROW('Sanitation Data'!F174))),'Data Summary'!DC180="Yes"),OFFSET('Sanitation Data'!$F$12,0,10*ROW('Sanitation Data'!F174)),NA())</f>
        <v>#N/A</v>
      </c>
      <c r="AO180" s="104" t="e">
        <f ca="true">+IF(AND(ISNUMBER(OFFSET('Sanitation Data'!$F$13,0,10*ROW('Sanitation Data'!F174))),'Data Summary'!DD180="Yes"),OFFSET('Sanitation Data'!$F$13,0,10*ROW('Sanitation Data'!F174)),NA())</f>
        <v>#N/A</v>
      </c>
      <c r="AP180" s="104" t="e">
        <f ca="true">+IF(AND(ISNUMBER(OFFSET('Sanitation Data'!$G$5,0,10*ROW('Sanitation Data'!G174))),'Data Summary'!DE180="Yes"),100-OFFSET('Sanitation Data'!$G$5,0,10*ROW('Sanitation Data'!G174)),NA())</f>
        <v>#N/A</v>
      </c>
      <c r="AQ180" s="104" t="e">
        <f ca="true">+IF(AND(ISNUMBER(OFFSET('Sanitation Data'!$G$7,0,10*ROW('Sanitation Data'!G174))),'Data Summary'!DF180="Yes"),OFFSET('Sanitation Data'!$G$7,0,10*ROW('Sanitation Data'!G174)),NA())</f>
        <v>#N/A</v>
      </c>
      <c r="AR180" s="104" t="e">
        <f ca="true">+IF(AND(ISNUMBER(OFFSET('Sanitation Data'!$G$11,0,10*ROW('Sanitation Data'!G174))),'Data Summary'!DG180="Yes"),OFFSET('Sanitation Data'!$G$11,0,10*ROW('Sanitation Data'!G174)),NA())</f>
        <v>#N/A</v>
      </c>
      <c r="AS180" s="104" t="e">
        <f ca="true">+IF(AND(ISNUMBER(OFFSET('Sanitation Data'!$G$12,0,10*ROW('Sanitation Data'!G174))),'Data Summary'!DH180="Yes"),OFFSET('Sanitation Data'!$G$12,0,10*ROW('Sanitation Data'!G174)),NA())</f>
        <v>#N/A</v>
      </c>
      <c r="AT180" s="104" t="e">
        <f ca="true">+IF(AND(ISNUMBER(OFFSET('Sanitation Data'!$G$13,0,10*ROW('Sanitation Data'!G174))),'Data Summary'!DI180="Yes"),OFFSET('Sanitation Data'!$G$13,0,10*ROW('Sanitation Data'!G174)),NA())</f>
        <v>#N/A</v>
      </c>
      <c r="AU180" s="104" t="e">
        <f ca="true">+IF(AND(ISNUMBER(OFFSET('Sanitation Data'!$H$5,0,10*ROW('Sanitation Data'!H174))),'Data Summary'!DJ180="Yes"),100-OFFSET('Sanitation Data'!$H$5,0,10*ROW('Sanitation Data'!H174)),NA())</f>
        <v>#N/A</v>
      </c>
      <c r="AV180" s="104" t="e">
        <f ca="true">+IF(AND(ISNUMBER(OFFSET('Sanitation Data'!$H$7,0,10*ROW('Sanitation Data'!H174))),'Data Summary'!DK180="Yes"),OFFSET('Sanitation Data'!$H$7,0,10*ROW('Sanitation Data'!H174)),NA())</f>
        <v>#N/A</v>
      </c>
      <c r="AW180" s="104" t="e">
        <f ca="true">+IF(AND(ISNUMBER(OFFSET('Sanitation Data'!$H$11,0,10*ROW('Sanitation Data'!H174))),'Data Summary'!DL180="Yes"),OFFSET('Sanitation Data'!$H$11,0,10*ROW('Sanitation Data'!H174)),NA())</f>
        <v>#N/A</v>
      </c>
      <c r="AX180" s="104" t="e">
        <f ca="true">+IF(AND(ISNUMBER(OFFSET('Sanitation Data'!$H$12,0,10*ROW('Sanitation Data'!H174))),'Data Summary'!DM180="Yes"),OFFSET('Sanitation Data'!$H$12,0,10*ROW('Sanitation Data'!H174)),NA())</f>
        <v>#N/A</v>
      </c>
      <c r="AY180" s="104" t="e">
        <f ca="true">+IF(AND(ISNUMBER(OFFSET('Sanitation Data'!$H$13,0,10*ROW('Sanitation Data'!H174))),'Data Summary'!DN180="Yes"),OFFSET('Sanitation Data'!$H$13,0,10*ROW('Sanitation Data'!H174)),NA())</f>
        <v>#N/A</v>
      </c>
      <c r="AZ180" s="109" t="e">
        <f ca="true">+IF(AND(ISNUMBER(OFFSET('Hygiene Data'!$C$6,0,10*ROW('Hygiene Data'!C174))),'Data Summary'!DO180="Yes"),OFFSET('Hygiene Data'!$C$6,0,10*ROW('Hygiene Data'!C174)),NA())</f>
        <v>#N/A</v>
      </c>
      <c r="BA180" s="109" t="e">
        <f ca="true">+IF(AND(ISNUMBER(OFFSET('Hygiene Data'!$C$8,0,10*ROW('Hygiene Data'!C174))),'Data Summary'!DP180="Yes"),OFFSET('Hygiene Data'!$C$8,0,10*ROW('Hygiene Data'!C174)),NA())</f>
        <v>#N/A</v>
      </c>
      <c r="BB180" s="109" t="e">
        <f ca="true">+IF(AND(ISNUMBER(OFFSET('Hygiene Data'!$C$10,0,10*ROW('Hygiene Data'!C174))),'Data Summary'!DQ180="Yes"),OFFSET('Hygiene Data'!$C$10,0,10*ROW('Hygiene Data'!C174)),NA())</f>
        <v>#N/A</v>
      </c>
      <c r="BC180" s="109" t="e">
        <f ca="true">+IF(AND(ISNUMBER(OFFSET('Hygiene Data'!$D$6,0,10*ROW('Hygiene Data'!D174))),'Data Summary'!DR180="Yes"),OFFSET('Hygiene Data'!$D$6,0,10*ROW('Hygiene Data'!D174)),NA())</f>
        <v>#N/A</v>
      </c>
      <c r="BD180" s="109" t="e">
        <f ca="true">+IF(AND(ISNUMBER(OFFSET('Hygiene Data'!$D$8,0,10*ROW('Hygiene Data'!D174))),'Data Summary'!DS180="Yes"),OFFSET('Hygiene Data'!$D$8,0,10*ROW('Hygiene Data'!D174)),NA())</f>
        <v>#N/A</v>
      </c>
      <c r="BE180" s="109" t="e">
        <f ca="true">+IF(AND(ISNUMBER(OFFSET('Hygiene Data'!$D$10,0,10*ROW('Hygiene Data'!D174))),'Data Summary'!DT180="Yes"),OFFSET('Hygiene Data'!$D$10,0,10*ROW('Hygiene Data'!D174)),NA())</f>
        <v>#N/A</v>
      </c>
      <c r="BF180" s="109" t="e">
        <f ca="true">+IF(AND(ISNUMBER(OFFSET('Hygiene Data'!$E$6,0,10*ROW('Hygiene Data'!E174))),'Data Summary'!DU180="Yes"),OFFSET('Hygiene Data'!$E$6,0,10*ROW('Hygiene Data'!E174)),NA())</f>
        <v>#N/A</v>
      </c>
      <c r="BG180" s="109" t="e">
        <f ca="true">+IF(AND(ISNUMBER(OFFSET('Hygiene Data'!$E$8,0,10*ROW('Hygiene Data'!E174))),'Data Summary'!DV180="Yes"),OFFSET('Hygiene Data'!$E$8,0,10*ROW('Hygiene Data'!E174)),NA())</f>
        <v>#N/A</v>
      </c>
      <c r="BH180" s="109" t="e">
        <f ca="true">+IF(AND(ISNUMBER(OFFSET('Hygiene Data'!$E$10,0,10*ROW('Hygiene Data'!E174))),'Data Summary'!DW180="Yes"),OFFSET('Hygiene Data'!$E$10,0,10*ROW('Hygiene Data'!E174)),NA())</f>
        <v>#N/A</v>
      </c>
      <c r="BI180" s="109" t="e">
        <f ca="true">+IF(AND(ISNUMBER(OFFSET('Hygiene Data'!$F$6,0,10*ROW('Hygiene Data'!F174))),'Data Summary'!DX180="Yes"),OFFSET('Hygiene Data'!$F$6,0,10*ROW('Hygiene Data'!F174)),NA())</f>
        <v>#N/A</v>
      </c>
      <c r="BJ180" s="109" t="e">
        <f ca="true">+IF(AND(ISNUMBER(OFFSET('Hygiene Data'!$F$8,0,10*ROW('Hygiene Data'!F174))),'Data Summary'!DY180="Yes"),OFFSET('Hygiene Data'!$F$8,0,10*ROW('Hygiene Data'!F174)),NA())</f>
        <v>#N/A</v>
      </c>
      <c r="BK180" s="109" t="e">
        <f ca="true">+IF(AND(ISNUMBER(OFFSET('Hygiene Data'!$F$10,0,10*ROW('Hygiene Data'!F174))),'Data Summary'!DZ180="Yes"),OFFSET('Hygiene Data'!$F$10,0,10*ROW('Hygiene Data'!F174)),NA())</f>
        <v>#N/A</v>
      </c>
      <c r="BL180" s="109" t="e">
        <f ca="true">+IF(AND(ISNUMBER(OFFSET('Hygiene Data'!$G$6,0,10*ROW('Hygiene Data'!G174))),'Data Summary'!EA180="Yes"),OFFSET('Hygiene Data'!$G$6,0,10*ROW('Hygiene Data'!G174)),NA())</f>
        <v>#N/A</v>
      </c>
      <c r="BM180" s="109" t="e">
        <f ca="true">+IF(AND(ISNUMBER(OFFSET('Hygiene Data'!$G$8,0,10*ROW('Hygiene Data'!G174))),'Data Summary'!EB180="Yes"),OFFSET('Hygiene Data'!$G$8,0,10*ROW('Hygiene Data'!G174)),NA())</f>
        <v>#N/A</v>
      </c>
      <c r="BN180" s="109" t="e">
        <f ca="true">+IF(AND(ISNUMBER(OFFSET('Hygiene Data'!$G$10,0,10*ROW('Hygiene Data'!G174))),'Data Summary'!EC180="Yes"),OFFSET('Hygiene Data'!$G$10,0,10*ROW('Hygiene Data'!G174)),NA())</f>
        <v>#N/A</v>
      </c>
      <c r="BO180" s="109" t="e">
        <f ca="true">+IF(AND(ISNUMBER(OFFSET('Hygiene Data'!$H$6,0,10*ROW('Hygiene Data'!H174))),'Data Summary'!ED180="Yes"),OFFSET('Hygiene Data'!$H$6,0,10*ROW('Hygiene Data'!H174)),NA())</f>
        <v>#N/A</v>
      </c>
      <c r="BP180" s="109" t="e">
        <f ca="true">+IF(AND(ISNUMBER(OFFSET('Hygiene Data'!$H$8,0,10*ROW('Hygiene Data'!H174))),'Data Summary'!EE180="Yes"),OFFSET('Hygiene Data'!$H$8,0,10*ROW('Hygiene Data'!H174)),NA())</f>
        <v>#N/A</v>
      </c>
      <c r="BQ180" s="109" t="e">
        <f ca="true">+IF(AND(ISNUMBER(OFFSET('Hygiene Data'!$H$10,0,10*ROW('Hygiene Data'!H174))),'Data Summary'!EF180="Yes"),OFFSET('Hygiene Data'!$H$10,0,10*ROW('Hygiene Data'!H174)),NA())</f>
        <v>#N/A</v>
      </c>
    </row>
    <row r="181" x14ac:dyDescent="0.2">
      <c r="A181" s="57" t="e">
        <f ca="true">+IF(OFFSET('Water Data'!$B$1,0,10*ROW('Water Data'!B175))="",NA(),OFFSET('Water Data'!$B$1,0,10*ROW('Water Data'!B175)))</f>
        <v>#N/A</v>
      </c>
      <c r="B181" s="57" t="e">
        <f ca="true">+IF(OFFSET('Water Data'!$A$3,0,10*ROW('Water Data'!A178))="",NA(),OFFSET('Water Data'!$A$3,0,10*ROW('Water Data'!A178)))</f>
        <v>#N/A</v>
      </c>
      <c r="C181" s="57" t="e">
        <f ca="true">+IF(OFFSET('Water Data'!$C$3,0,10*ROW('Water Data'!C178))="",NA(),OFFSET('Water Data'!$C$3,0,10*ROW('Water Data'!C178)))</f>
        <v>#N/A</v>
      </c>
      <c r="D181" s="58" t="e">
        <f ca="true">+IF(AND(ISNUMBER(OFFSET('Water Data'!$C$5,0,10*ROW('Water Data'!C175))),'Data Summary'!BS181="Yes"),100-OFFSET('Water Data'!$C$5,0,10*ROW('Water Data'!C175)),NA())</f>
        <v>#N/A</v>
      </c>
      <c r="E181" s="58" t="e">
        <f ca="true">+IF(AND(ISNUMBER(OFFSET('Water Data'!$C$7,0,10*ROW('Water Data'!C175))),'Data Summary'!BT181="Yes"),OFFSET('Water Data'!$C$7,0,10*ROW('Water Data'!C175)),NA())</f>
        <v>#N/A</v>
      </c>
      <c r="F181" s="58" t="e">
        <f ca="true">+IF(AND(ISNUMBER(OFFSET('Water Data'!$C$10,0,10*ROW('Water Data'!C175))),'Data Summary'!BU181="Yes"),OFFSET('Water Data'!$C$10,0,10*ROW('Water Data'!C175)),NA())</f>
        <v>#N/A</v>
      </c>
      <c r="G181" s="58" t="e">
        <f ca="true">+IF(AND(ISNUMBER(OFFSET('Water Data'!$D$5,0,10*ROW('Water Data'!D175))),'Data Summary'!BV181="Yes"),100-OFFSET('Water Data'!$D$5,0,10*ROW('Water Data'!D175)),NA())</f>
        <v>#N/A</v>
      </c>
      <c r="H181" s="58" t="e">
        <f ca="true">+IF(AND(ISNUMBER(OFFSET('Water Data'!$D$7,0,10*ROW('Water Data'!D175))),'Data Summary'!BW181="Yes"),OFFSET('Water Data'!$D$7,0,10*ROW('Water Data'!D175)),NA())</f>
        <v>#N/A</v>
      </c>
      <c r="I181" s="58" t="e">
        <f ca="true">+IF(AND(ISNUMBER(OFFSET('Water Data'!$D$10,0,10*ROW('Water Data'!D175))),'Data Summary'!BX181="Yes"),OFFSET('Water Data'!$D$10,0,10*ROW('Water Data'!D175)),NA())</f>
        <v>#N/A</v>
      </c>
      <c r="J181" s="58" t="e">
        <f ca="true">+IF(AND(ISNUMBER(OFFSET('Water Data'!$E$5,0,10*ROW('Water Data'!E175))),'Data Summary'!BY181="Yes"),100-OFFSET('Water Data'!$E$5,0,10*ROW('Water Data'!E175)),NA())</f>
        <v>#N/A</v>
      </c>
      <c r="K181" s="58" t="e">
        <f ca="true">+IF(AND(ISNUMBER(OFFSET('Water Data'!$E$7,0,10*ROW('Water Data'!E175))),'Data Summary'!BZ181="Yes"),OFFSET('Water Data'!$E$7,0,10*ROW('Water Data'!E175)),NA())</f>
        <v>#N/A</v>
      </c>
      <c r="L181" s="58" t="e">
        <f ca="true">+IF(AND(ISNUMBER(OFFSET('Water Data'!$E$10,0,10*ROW('Water Data'!E175))),'Data Summary'!CA181="Yes"),OFFSET('Water Data'!$E$10,0,10*ROW('Water Data'!E175)),NA())</f>
        <v>#N/A</v>
      </c>
      <c r="M181" s="58" t="e">
        <f ca="true">+IF(AND(ISNUMBER(OFFSET('Water Data'!$F$5,0,10*ROW('Water Data'!F175))),'Data Summary'!CB181="Yes"),100-OFFSET('Water Data'!$F$5,0,10*ROW('Water Data'!F175)),NA())</f>
        <v>#N/A</v>
      </c>
      <c r="N181" s="58" t="e">
        <f ca="true">+IF(AND(ISNUMBER(OFFSET('Water Data'!$F$7,0,10*ROW('Water Data'!F175))),'Data Summary'!CC181="Yes"),OFFSET('Water Data'!$F$7,0,10*ROW('Water Data'!F175)),NA())</f>
        <v>#N/A</v>
      </c>
      <c r="O181" s="58" t="e">
        <f ca="true">+IF(AND(ISNUMBER(OFFSET('Water Data'!$F$10,0,10*ROW('Water Data'!F175))),'Data Summary'!CD181="Yes"),OFFSET('Water Data'!$F$10,0,10*ROW('Water Data'!F175)),NA())</f>
        <v>#N/A</v>
      </c>
      <c r="P181" s="58" t="e">
        <f ca="true">+IF(AND(ISNUMBER(OFFSET('Water Data'!$G$5,0,10*ROW('Water Data'!G175))),'Data Summary'!CE181="Yes"),100-OFFSET('Water Data'!$G$5,0,10*ROW('Water Data'!G175)),NA())</f>
        <v>#N/A</v>
      </c>
      <c r="Q181" s="58" t="e">
        <f ca="true">+IF(AND(ISNUMBER(OFFSET('Water Data'!$G$7,0,10*ROW('Water Data'!G175))),'Data Summary'!CF181="Yes"),OFFSET('Water Data'!$G$7,0,10*ROW('Water Data'!G175)),NA())</f>
        <v>#N/A</v>
      </c>
      <c r="R181" s="58" t="e">
        <f ca="true">+IF(AND(ISNUMBER(OFFSET('Water Data'!$G$10,0,10*ROW('Water Data'!G175))),'Data Summary'!CG181="Yes"),OFFSET('Water Data'!$G$10,0,10*ROW('Water Data'!G175)),NA())</f>
        <v>#N/A</v>
      </c>
      <c r="S181" s="58" t="e">
        <f ca="true">+IF(AND(ISNUMBER(OFFSET('Water Data'!$H$5,0,10*ROW('Water Data'!H175))),'Data Summary'!CH181="Yes"),100-OFFSET('Water Data'!$H$5,0,10*ROW('Water Data'!H175)),NA())</f>
        <v>#N/A</v>
      </c>
      <c r="T181" s="58" t="e">
        <f ca="true">+IF(AND(ISNUMBER(OFFSET('Water Data'!$H$7,0,10*ROW('Water Data'!H175))),'Data Summary'!CI181="Yes"),OFFSET('Water Data'!$H$7,0,10*ROW('Water Data'!H175)),NA())</f>
        <v>#N/A</v>
      </c>
      <c r="U181" s="58" t="e">
        <f ca="true">+IF(AND(ISNUMBER(OFFSET('Water Data'!$H$10,0,10*ROW('Water Data'!H175))),'Data Summary'!CJ181="Yes"),OFFSET('Water Data'!$H$10,0,10*ROW('Water Data'!H175)),NA())</f>
        <v>#N/A</v>
      </c>
      <c r="V181" s="104" t="e">
        <f ca="true">+IF(AND(ISNUMBER(OFFSET('Sanitation Data'!$C$5,0,10*ROW('Sanitation Data'!C175))),'Data Summary'!CK181="Yes"),100-OFFSET('Sanitation Data'!$C$5,0,10*ROW('Sanitation Data'!C175)),NA())</f>
        <v>#N/A</v>
      </c>
      <c r="W181" s="104" t="e">
        <f ca="true">+IF(AND(ISNUMBER(OFFSET('Sanitation Data'!$C$7,0,10*ROW('Sanitation Data'!C175))),'Data Summary'!CL181="Yes"),OFFSET('Sanitation Data'!$C$7,0,10*ROW('Sanitation Data'!C175)),NA())</f>
        <v>#N/A</v>
      </c>
      <c r="X181" s="104" t="e">
        <f ca="true">+IF(AND(ISNUMBER(OFFSET('Sanitation Data'!$C$11,0,10*ROW('Sanitation Data'!C175))),'Data Summary'!CM181="Yes"),OFFSET('Sanitation Data'!$C$11,0,10*ROW('Sanitation Data'!C175)),NA())</f>
        <v>#N/A</v>
      </c>
      <c r="Y181" s="104" t="e">
        <f ca="true">+IF(AND(ISNUMBER(OFFSET('Sanitation Data'!$C$12,0,10*ROW('Sanitation Data'!C175))),'Data Summary'!CN181="Yes"),OFFSET('Sanitation Data'!$C$12,0,10*ROW('Sanitation Data'!C175)),NA())</f>
        <v>#N/A</v>
      </c>
      <c r="Z181" s="104" t="e">
        <f ca="true">+IF(AND(ISNUMBER(OFFSET('Sanitation Data'!$C$13,0,10*ROW('Sanitation Data'!C175))),'Data Summary'!CO181="Yes"),OFFSET('Sanitation Data'!$C$13,0,10*ROW('Sanitation Data'!C175)),NA())</f>
        <v>#N/A</v>
      </c>
      <c r="AA181" s="104" t="e">
        <f ca="true">+IF(AND(ISNUMBER(OFFSET('Sanitation Data'!$D$5,0,10*ROW('Sanitation Data'!D175))),'Data Summary'!CP181="Yes"),100-OFFSET('Sanitation Data'!$D$5,0,10*ROW('Sanitation Data'!D175)),NA())</f>
        <v>#N/A</v>
      </c>
      <c r="AB181" s="104" t="e">
        <f ca="true">+IF(AND(ISNUMBER(OFFSET('Sanitation Data'!$D$7,0,10*ROW('Sanitation Data'!D175))),'Data Summary'!CQ181="Yes"),OFFSET('Sanitation Data'!$D$7,0,10*ROW('Sanitation Data'!D175)),NA())</f>
        <v>#N/A</v>
      </c>
      <c r="AC181" s="104" t="e">
        <f ca="true">+IF(AND(ISNUMBER(OFFSET('Sanitation Data'!$D$11,0,10*ROW('Sanitation Data'!D175))),'Data Summary'!CR181="Yes"),OFFSET('Sanitation Data'!$D$11,0,10*ROW('Sanitation Data'!D175)),NA())</f>
        <v>#N/A</v>
      </c>
      <c r="AD181" s="104" t="e">
        <f ca="true">+IF(AND(ISNUMBER(OFFSET('Sanitation Data'!$D$12,0,10*ROW('Sanitation Data'!D175))),'Data Summary'!CS181="Yes"),OFFSET('Sanitation Data'!$D$12,0,10*ROW('Sanitation Data'!D175)),NA())</f>
        <v>#N/A</v>
      </c>
      <c r="AE181" s="104" t="e">
        <f ca="true">+IF(AND(ISNUMBER(OFFSET('Sanitation Data'!$D$13,0,10*ROW('Sanitation Data'!D175))),'Data Summary'!CT181="Yes"),OFFSET('Sanitation Data'!$D$13,0,10*ROW('Sanitation Data'!D175)),NA())</f>
        <v>#N/A</v>
      </c>
      <c r="AF181" s="104" t="e">
        <f ca="true">+IF(AND(ISNUMBER(OFFSET('Sanitation Data'!$E$5,0,10*ROW('Sanitation Data'!E175))),'Data Summary'!CU181="Yes"),100-OFFSET('Sanitation Data'!$E$5,0,10*ROW('Sanitation Data'!E175)),NA())</f>
        <v>#N/A</v>
      </c>
      <c r="AG181" s="104" t="e">
        <f ca="true">+IF(AND(ISNUMBER(OFFSET('Sanitation Data'!$E$7,0,10*ROW('Sanitation Data'!E175))),'Data Summary'!CV181="Yes"),OFFSET('Sanitation Data'!$E$7,0,10*ROW('Sanitation Data'!E175)),NA())</f>
        <v>#N/A</v>
      </c>
      <c r="AH181" s="104" t="e">
        <f ca="true">+IF(AND(ISNUMBER(OFFSET('Sanitation Data'!$E$11,0,10*ROW('Sanitation Data'!E175))),'Data Summary'!CW181="Yes"),OFFSET('Sanitation Data'!$E$11,0,10*ROW('Sanitation Data'!E175)),NA())</f>
        <v>#N/A</v>
      </c>
      <c r="AI181" s="104" t="e">
        <f ca="true">+IF(AND(ISNUMBER(OFFSET('Sanitation Data'!$E$12,0,10*ROW('Sanitation Data'!E175))),'Data Summary'!CX181="Yes"),OFFSET('Sanitation Data'!$E$12,0,10*ROW('Sanitation Data'!E175)),NA())</f>
        <v>#N/A</v>
      </c>
      <c r="AJ181" s="104" t="e">
        <f ca="true">+IF(AND(ISNUMBER(OFFSET('Sanitation Data'!$E$13,0,10*ROW('Sanitation Data'!E175))),'Data Summary'!CY181="Yes"),OFFSET('Sanitation Data'!$E$13,0,10*ROW('Sanitation Data'!E175)),NA())</f>
        <v>#N/A</v>
      </c>
      <c r="AK181" s="104" t="e">
        <f ca="true">+IF(AND(ISNUMBER(OFFSET('Sanitation Data'!$F$5,0,10*ROW('Sanitation Data'!F175))),'Data Summary'!CZ181="Yes"),100-OFFSET('Sanitation Data'!$F$5,0,10*ROW('Sanitation Data'!F175)),NA())</f>
        <v>#N/A</v>
      </c>
      <c r="AL181" s="104" t="e">
        <f ca="true">+IF(AND(ISNUMBER(OFFSET('Sanitation Data'!$F$7,0,10*ROW('Sanitation Data'!F175))),'Data Summary'!DA181="Yes"),OFFSET('Sanitation Data'!$F$7,0,10*ROW('Sanitation Data'!F175)),NA())</f>
        <v>#N/A</v>
      </c>
      <c r="AM181" s="104" t="e">
        <f ca="true">+IF(AND(ISNUMBER(OFFSET('Sanitation Data'!$F$11,0,10*ROW('Sanitation Data'!F175))),'Data Summary'!DB181="Yes"),OFFSET('Sanitation Data'!$F$11,0,10*ROW('Sanitation Data'!F175)),NA())</f>
        <v>#N/A</v>
      </c>
      <c r="AN181" s="104" t="e">
        <f ca="true">+IF(AND(ISNUMBER(OFFSET('Sanitation Data'!$F$12,0,10*ROW('Sanitation Data'!F175))),'Data Summary'!DC181="Yes"),OFFSET('Sanitation Data'!$F$12,0,10*ROW('Sanitation Data'!F175)),NA())</f>
        <v>#N/A</v>
      </c>
      <c r="AO181" s="104" t="e">
        <f ca="true">+IF(AND(ISNUMBER(OFFSET('Sanitation Data'!$F$13,0,10*ROW('Sanitation Data'!F175))),'Data Summary'!DD181="Yes"),OFFSET('Sanitation Data'!$F$13,0,10*ROW('Sanitation Data'!F175)),NA())</f>
        <v>#N/A</v>
      </c>
      <c r="AP181" s="104" t="e">
        <f ca="true">+IF(AND(ISNUMBER(OFFSET('Sanitation Data'!$G$5,0,10*ROW('Sanitation Data'!G175))),'Data Summary'!DE181="Yes"),100-OFFSET('Sanitation Data'!$G$5,0,10*ROW('Sanitation Data'!G175)),NA())</f>
        <v>#N/A</v>
      </c>
      <c r="AQ181" s="104" t="e">
        <f ca="true">+IF(AND(ISNUMBER(OFFSET('Sanitation Data'!$G$7,0,10*ROW('Sanitation Data'!G175))),'Data Summary'!DF181="Yes"),OFFSET('Sanitation Data'!$G$7,0,10*ROW('Sanitation Data'!G175)),NA())</f>
        <v>#N/A</v>
      </c>
      <c r="AR181" s="104" t="e">
        <f ca="true">+IF(AND(ISNUMBER(OFFSET('Sanitation Data'!$G$11,0,10*ROW('Sanitation Data'!G175))),'Data Summary'!DG181="Yes"),OFFSET('Sanitation Data'!$G$11,0,10*ROW('Sanitation Data'!G175)),NA())</f>
        <v>#N/A</v>
      </c>
      <c r="AS181" s="104" t="e">
        <f ca="true">+IF(AND(ISNUMBER(OFFSET('Sanitation Data'!$G$12,0,10*ROW('Sanitation Data'!G175))),'Data Summary'!DH181="Yes"),OFFSET('Sanitation Data'!$G$12,0,10*ROW('Sanitation Data'!G175)),NA())</f>
        <v>#N/A</v>
      </c>
      <c r="AT181" s="104" t="e">
        <f ca="true">+IF(AND(ISNUMBER(OFFSET('Sanitation Data'!$G$13,0,10*ROW('Sanitation Data'!G175))),'Data Summary'!DI181="Yes"),OFFSET('Sanitation Data'!$G$13,0,10*ROW('Sanitation Data'!G175)),NA())</f>
        <v>#N/A</v>
      </c>
      <c r="AU181" s="104" t="e">
        <f ca="true">+IF(AND(ISNUMBER(OFFSET('Sanitation Data'!$H$5,0,10*ROW('Sanitation Data'!H175))),'Data Summary'!DJ181="Yes"),100-OFFSET('Sanitation Data'!$H$5,0,10*ROW('Sanitation Data'!H175)),NA())</f>
        <v>#N/A</v>
      </c>
      <c r="AV181" s="104" t="e">
        <f ca="true">+IF(AND(ISNUMBER(OFFSET('Sanitation Data'!$H$7,0,10*ROW('Sanitation Data'!H175))),'Data Summary'!DK181="Yes"),OFFSET('Sanitation Data'!$H$7,0,10*ROW('Sanitation Data'!H175)),NA())</f>
        <v>#N/A</v>
      </c>
      <c r="AW181" s="104" t="e">
        <f ca="true">+IF(AND(ISNUMBER(OFFSET('Sanitation Data'!$H$11,0,10*ROW('Sanitation Data'!H175))),'Data Summary'!DL181="Yes"),OFFSET('Sanitation Data'!$H$11,0,10*ROW('Sanitation Data'!H175)),NA())</f>
        <v>#N/A</v>
      </c>
      <c r="AX181" s="104" t="e">
        <f ca="true">+IF(AND(ISNUMBER(OFFSET('Sanitation Data'!$H$12,0,10*ROW('Sanitation Data'!H175))),'Data Summary'!DM181="Yes"),OFFSET('Sanitation Data'!$H$12,0,10*ROW('Sanitation Data'!H175)),NA())</f>
        <v>#N/A</v>
      </c>
      <c r="AY181" s="104" t="e">
        <f ca="true">+IF(AND(ISNUMBER(OFFSET('Sanitation Data'!$H$13,0,10*ROW('Sanitation Data'!H175))),'Data Summary'!DN181="Yes"),OFFSET('Sanitation Data'!$H$13,0,10*ROW('Sanitation Data'!H175)),NA())</f>
        <v>#N/A</v>
      </c>
      <c r="AZ181" s="109" t="e">
        <f ca="true">+IF(AND(ISNUMBER(OFFSET('Hygiene Data'!$C$6,0,10*ROW('Hygiene Data'!C175))),'Data Summary'!DO181="Yes"),OFFSET('Hygiene Data'!$C$6,0,10*ROW('Hygiene Data'!C175)),NA())</f>
        <v>#N/A</v>
      </c>
      <c r="BA181" s="109" t="e">
        <f ca="true">+IF(AND(ISNUMBER(OFFSET('Hygiene Data'!$C$8,0,10*ROW('Hygiene Data'!C175))),'Data Summary'!DP181="Yes"),OFFSET('Hygiene Data'!$C$8,0,10*ROW('Hygiene Data'!C175)),NA())</f>
        <v>#N/A</v>
      </c>
      <c r="BB181" s="109" t="e">
        <f ca="true">+IF(AND(ISNUMBER(OFFSET('Hygiene Data'!$C$10,0,10*ROW('Hygiene Data'!C175))),'Data Summary'!DQ181="Yes"),OFFSET('Hygiene Data'!$C$10,0,10*ROW('Hygiene Data'!C175)),NA())</f>
        <v>#N/A</v>
      </c>
      <c r="BC181" s="109" t="e">
        <f ca="true">+IF(AND(ISNUMBER(OFFSET('Hygiene Data'!$D$6,0,10*ROW('Hygiene Data'!D175))),'Data Summary'!DR181="Yes"),OFFSET('Hygiene Data'!$D$6,0,10*ROW('Hygiene Data'!D175)),NA())</f>
        <v>#N/A</v>
      </c>
      <c r="BD181" s="109" t="e">
        <f ca="true">+IF(AND(ISNUMBER(OFFSET('Hygiene Data'!$D$8,0,10*ROW('Hygiene Data'!D175))),'Data Summary'!DS181="Yes"),OFFSET('Hygiene Data'!$D$8,0,10*ROW('Hygiene Data'!D175)),NA())</f>
        <v>#N/A</v>
      </c>
      <c r="BE181" s="109" t="e">
        <f ca="true">+IF(AND(ISNUMBER(OFFSET('Hygiene Data'!$D$10,0,10*ROW('Hygiene Data'!D175))),'Data Summary'!DT181="Yes"),OFFSET('Hygiene Data'!$D$10,0,10*ROW('Hygiene Data'!D175)),NA())</f>
        <v>#N/A</v>
      </c>
      <c r="BF181" s="109" t="e">
        <f ca="true">+IF(AND(ISNUMBER(OFFSET('Hygiene Data'!$E$6,0,10*ROW('Hygiene Data'!E175))),'Data Summary'!DU181="Yes"),OFFSET('Hygiene Data'!$E$6,0,10*ROW('Hygiene Data'!E175)),NA())</f>
        <v>#N/A</v>
      </c>
      <c r="BG181" s="109" t="e">
        <f ca="true">+IF(AND(ISNUMBER(OFFSET('Hygiene Data'!$E$8,0,10*ROW('Hygiene Data'!E175))),'Data Summary'!DV181="Yes"),OFFSET('Hygiene Data'!$E$8,0,10*ROW('Hygiene Data'!E175)),NA())</f>
        <v>#N/A</v>
      </c>
      <c r="BH181" s="109" t="e">
        <f ca="true">+IF(AND(ISNUMBER(OFFSET('Hygiene Data'!$E$10,0,10*ROW('Hygiene Data'!E175))),'Data Summary'!DW181="Yes"),OFFSET('Hygiene Data'!$E$10,0,10*ROW('Hygiene Data'!E175)),NA())</f>
        <v>#N/A</v>
      </c>
      <c r="BI181" s="109" t="e">
        <f ca="true">+IF(AND(ISNUMBER(OFFSET('Hygiene Data'!$F$6,0,10*ROW('Hygiene Data'!F175))),'Data Summary'!DX181="Yes"),OFFSET('Hygiene Data'!$F$6,0,10*ROW('Hygiene Data'!F175)),NA())</f>
        <v>#N/A</v>
      </c>
      <c r="BJ181" s="109" t="e">
        <f ca="true">+IF(AND(ISNUMBER(OFFSET('Hygiene Data'!$F$8,0,10*ROW('Hygiene Data'!F175))),'Data Summary'!DY181="Yes"),OFFSET('Hygiene Data'!$F$8,0,10*ROW('Hygiene Data'!F175)),NA())</f>
        <v>#N/A</v>
      </c>
      <c r="BK181" s="109" t="e">
        <f ca="true">+IF(AND(ISNUMBER(OFFSET('Hygiene Data'!$F$10,0,10*ROW('Hygiene Data'!F175))),'Data Summary'!DZ181="Yes"),OFFSET('Hygiene Data'!$F$10,0,10*ROW('Hygiene Data'!F175)),NA())</f>
        <v>#N/A</v>
      </c>
      <c r="BL181" s="109" t="e">
        <f ca="true">+IF(AND(ISNUMBER(OFFSET('Hygiene Data'!$G$6,0,10*ROW('Hygiene Data'!G175))),'Data Summary'!EA181="Yes"),OFFSET('Hygiene Data'!$G$6,0,10*ROW('Hygiene Data'!G175)),NA())</f>
        <v>#N/A</v>
      </c>
      <c r="BM181" s="109" t="e">
        <f ca="true">+IF(AND(ISNUMBER(OFFSET('Hygiene Data'!$G$8,0,10*ROW('Hygiene Data'!G175))),'Data Summary'!EB181="Yes"),OFFSET('Hygiene Data'!$G$8,0,10*ROW('Hygiene Data'!G175)),NA())</f>
        <v>#N/A</v>
      </c>
      <c r="BN181" s="109" t="e">
        <f ca="true">+IF(AND(ISNUMBER(OFFSET('Hygiene Data'!$G$10,0,10*ROW('Hygiene Data'!G175))),'Data Summary'!EC181="Yes"),OFFSET('Hygiene Data'!$G$10,0,10*ROW('Hygiene Data'!G175)),NA())</f>
        <v>#N/A</v>
      </c>
      <c r="BO181" s="109" t="e">
        <f ca="true">+IF(AND(ISNUMBER(OFFSET('Hygiene Data'!$H$6,0,10*ROW('Hygiene Data'!H175))),'Data Summary'!ED181="Yes"),OFFSET('Hygiene Data'!$H$6,0,10*ROW('Hygiene Data'!H175)),NA())</f>
        <v>#N/A</v>
      </c>
      <c r="BP181" s="109" t="e">
        <f ca="true">+IF(AND(ISNUMBER(OFFSET('Hygiene Data'!$H$8,0,10*ROW('Hygiene Data'!H175))),'Data Summary'!EE181="Yes"),OFFSET('Hygiene Data'!$H$8,0,10*ROW('Hygiene Data'!H175)),NA())</f>
        <v>#N/A</v>
      </c>
      <c r="BQ181" s="109" t="e">
        <f ca="true">+IF(AND(ISNUMBER(OFFSET('Hygiene Data'!$H$10,0,10*ROW('Hygiene Data'!H175))),'Data Summary'!EF181="Yes"),OFFSET('Hygiene Data'!$H$10,0,10*ROW('Hygiene Data'!H175)),NA())</f>
        <v>#N/A</v>
      </c>
    </row>
    <row r="182" x14ac:dyDescent="0.2">
      <c r="A182" s="57" t="e">
        <f ca="true">+IF(OFFSET('Water Data'!$B$1,0,10*ROW('Water Data'!B176))="",NA(),OFFSET('Water Data'!$B$1,0,10*ROW('Water Data'!B176)))</f>
        <v>#N/A</v>
      </c>
      <c r="B182" s="57" t="e">
        <f ca="true">+IF(OFFSET('Water Data'!$A$3,0,10*ROW('Water Data'!A179))="",NA(),OFFSET('Water Data'!$A$3,0,10*ROW('Water Data'!A179)))</f>
        <v>#N/A</v>
      </c>
      <c r="C182" s="57" t="e">
        <f ca="true">+IF(OFFSET('Water Data'!$C$3,0,10*ROW('Water Data'!C179))="",NA(),OFFSET('Water Data'!$C$3,0,10*ROW('Water Data'!C179)))</f>
        <v>#N/A</v>
      </c>
      <c r="D182" s="58" t="e">
        <f ca="true">+IF(AND(ISNUMBER(OFFSET('Water Data'!$C$5,0,10*ROW('Water Data'!C176))),'Data Summary'!BS182="Yes"),100-OFFSET('Water Data'!$C$5,0,10*ROW('Water Data'!C176)),NA())</f>
        <v>#N/A</v>
      </c>
      <c r="E182" s="58" t="e">
        <f ca="true">+IF(AND(ISNUMBER(OFFSET('Water Data'!$C$7,0,10*ROW('Water Data'!C176))),'Data Summary'!BT182="Yes"),OFFSET('Water Data'!$C$7,0,10*ROW('Water Data'!C176)),NA())</f>
        <v>#N/A</v>
      </c>
      <c r="F182" s="58" t="e">
        <f ca="true">+IF(AND(ISNUMBER(OFFSET('Water Data'!$C$10,0,10*ROW('Water Data'!C176))),'Data Summary'!BU182="Yes"),OFFSET('Water Data'!$C$10,0,10*ROW('Water Data'!C176)),NA())</f>
        <v>#N/A</v>
      </c>
      <c r="G182" s="58" t="e">
        <f ca="true">+IF(AND(ISNUMBER(OFFSET('Water Data'!$D$5,0,10*ROW('Water Data'!D176))),'Data Summary'!BV182="Yes"),100-OFFSET('Water Data'!$D$5,0,10*ROW('Water Data'!D176)),NA())</f>
        <v>#N/A</v>
      </c>
      <c r="H182" s="58" t="e">
        <f ca="true">+IF(AND(ISNUMBER(OFFSET('Water Data'!$D$7,0,10*ROW('Water Data'!D176))),'Data Summary'!BW182="Yes"),OFFSET('Water Data'!$D$7,0,10*ROW('Water Data'!D176)),NA())</f>
        <v>#N/A</v>
      </c>
      <c r="I182" s="58" t="e">
        <f ca="true">+IF(AND(ISNUMBER(OFFSET('Water Data'!$D$10,0,10*ROW('Water Data'!D176))),'Data Summary'!BX182="Yes"),OFFSET('Water Data'!$D$10,0,10*ROW('Water Data'!D176)),NA())</f>
        <v>#N/A</v>
      </c>
      <c r="J182" s="58" t="e">
        <f ca="true">+IF(AND(ISNUMBER(OFFSET('Water Data'!$E$5,0,10*ROW('Water Data'!E176))),'Data Summary'!BY182="Yes"),100-OFFSET('Water Data'!$E$5,0,10*ROW('Water Data'!E176)),NA())</f>
        <v>#N/A</v>
      </c>
      <c r="K182" s="58" t="e">
        <f ca="true">+IF(AND(ISNUMBER(OFFSET('Water Data'!$E$7,0,10*ROW('Water Data'!E176))),'Data Summary'!BZ182="Yes"),OFFSET('Water Data'!$E$7,0,10*ROW('Water Data'!E176)),NA())</f>
        <v>#N/A</v>
      </c>
      <c r="L182" s="58" t="e">
        <f ca="true">+IF(AND(ISNUMBER(OFFSET('Water Data'!$E$10,0,10*ROW('Water Data'!E176))),'Data Summary'!CA182="Yes"),OFFSET('Water Data'!$E$10,0,10*ROW('Water Data'!E176)),NA())</f>
        <v>#N/A</v>
      </c>
      <c r="M182" s="58" t="e">
        <f ca="true">+IF(AND(ISNUMBER(OFFSET('Water Data'!$F$5,0,10*ROW('Water Data'!F176))),'Data Summary'!CB182="Yes"),100-OFFSET('Water Data'!$F$5,0,10*ROW('Water Data'!F176)),NA())</f>
        <v>#N/A</v>
      </c>
      <c r="N182" s="58" t="e">
        <f ca="true">+IF(AND(ISNUMBER(OFFSET('Water Data'!$F$7,0,10*ROW('Water Data'!F176))),'Data Summary'!CC182="Yes"),OFFSET('Water Data'!$F$7,0,10*ROW('Water Data'!F176)),NA())</f>
        <v>#N/A</v>
      </c>
      <c r="O182" s="58" t="e">
        <f ca="true">+IF(AND(ISNUMBER(OFFSET('Water Data'!$F$10,0,10*ROW('Water Data'!F176))),'Data Summary'!CD182="Yes"),OFFSET('Water Data'!$F$10,0,10*ROW('Water Data'!F176)),NA())</f>
        <v>#N/A</v>
      </c>
      <c r="P182" s="58" t="e">
        <f ca="true">+IF(AND(ISNUMBER(OFFSET('Water Data'!$G$5,0,10*ROW('Water Data'!G176))),'Data Summary'!CE182="Yes"),100-OFFSET('Water Data'!$G$5,0,10*ROW('Water Data'!G176)),NA())</f>
        <v>#N/A</v>
      </c>
      <c r="Q182" s="58" t="e">
        <f ca="true">+IF(AND(ISNUMBER(OFFSET('Water Data'!$G$7,0,10*ROW('Water Data'!G176))),'Data Summary'!CF182="Yes"),OFFSET('Water Data'!$G$7,0,10*ROW('Water Data'!G176)),NA())</f>
        <v>#N/A</v>
      </c>
      <c r="R182" s="58" t="e">
        <f ca="true">+IF(AND(ISNUMBER(OFFSET('Water Data'!$G$10,0,10*ROW('Water Data'!G176))),'Data Summary'!CG182="Yes"),OFFSET('Water Data'!$G$10,0,10*ROW('Water Data'!G176)),NA())</f>
        <v>#N/A</v>
      </c>
      <c r="S182" s="58" t="e">
        <f ca="true">+IF(AND(ISNUMBER(OFFSET('Water Data'!$H$5,0,10*ROW('Water Data'!H176))),'Data Summary'!CH182="Yes"),100-OFFSET('Water Data'!$H$5,0,10*ROW('Water Data'!H176)),NA())</f>
        <v>#N/A</v>
      </c>
      <c r="T182" s="58" t="e">
        <f ca="true">+IF(AND(ISNUMBER(OFFSET('Water Data'!$H$7,0,10*ROW('Water Data'!H176))),'Data Summary'!CI182="Yes"),OFFSET('Water Data'!$H$7,0,10*ROW('Water Data'!H176)),NA())</f>
        <v>#N/A</v>
      </c>
      <c r="U182" s="58" t="e">
        <f ca="true">+IF(AND(ISNUMBER(OFFSET('Water Data'!$H$10,0,10*ROW('Water Data'!H176))),'Data Summary'!CJ182="Yes"),OFFSET('Water Data'!$H$10,0,10*ROW('Water Data'!H176)),NA())</f>
        <v>#N/A</v>
      </c>
      <c r="V182" s="104" t="e">
        <f ca="true">+IF(AND(ISNUMBER(OFFSET('Sanitation Data'!$C$5,0,10*ROW('Sanitation Data'!C176))),'Data Summary'!CK182="Yes"),100-OFFSET('Sanitation Data'!$C$5,0,10*ROW('Sanitation Data'!C176)),NA())</f>
        <v>#N/A</v>
      </c>
      <c r="W182" s="104" t="e">
        <f ca="true">+IF(AND(ISNUMBER(OFFSET('Sanitation Data'!$C$7,0,10*ROW('Sanitation Data'!C176))),'Data Summary'!CL182="Yes"),OFFSET('Sanitation Data'!$C$7,0,10*ROW('Sanitation Data'!C176)),NA())</f>
        <v>#N/A</v>
      </c>
      <c r="X182" s="104" t="e">
        <f ca="true">+IF(AND(ISNUMBER(OFFSET('Sanitation Data'!$C$11,0,10*ROW('Sanitation Data'!C176))),'Data Summary'!CM182="Yes"),OFFSET('Sanitation Data'!$C$11,0,10*ROW('Sanitation Data'!C176)),NA())</f>
        <v>#N/A</v>
      </c>
      <c r="Y182" s="104" t="e">
        <f ca="true">+IF(AND(ISNUMBER(OFFSET('Sanitation Data'!$C$12,0,10*ROW('Sanitation Data'!C176))),'Data Summary'!CN182="Yes"),OFFSET('Sanitation Data'!$C$12,0,10*ROW('Sanitation Data'!C176)),NA())</f>
        <v>#N/A</v>
      </c>
      <c r="Z182" s="104" t="e">
        <f ca="true">+IF(AND(ISNUMBER(OFFSET('Sanitation Data'!$C$13,0,10*ROW('Sanitation Data'!C176))),'Data Summary'!CO182="Yes"),OFFSET('Sanitation Data'!$C$13,0,10*ROW('Sanitation Data'!C176)),NA())</f>
        <v>#N/A</v>
      </c>
      <c r="AA182" s="104" t="e">
        <f ca="true">+IF(AND(ISNUMBER(OFFSET('Sanitation Data'!$D$5,0,10*ROW('Sanitation Data'!D176))),'Data Summary'!CP182="Yes"),100-OFFSET('Sanitation Data'!$D$5,0,10*ROW('Sanitation Data'!D176)),NA())</f>
        <v>#N/A</v>
      </c>
      <c r="AB182" s="104" t="e">
        <f ca="true">+IF(AND(ISNUMBER(OFFSET('Sanitation Data'!$D$7,0,10*ROW('Sanitation Data'!D176))),'Data Summary'!CQ182="Yes"),OFFSET('Sanitation Data'!$D$7,0,10*ROW('Sanitation Data'!D176)),NA())</f>
        <v>#N/A</v>
      </c>
      <c r="AC182" s="104" t="e">
        <f ca="true">+IF(AND(ISNUMBER(OFFSET('Sanitation Data'!$D$11,0,10*ROW('Sanitation Data'!D176))),'Data Summary'!CR182="Yes"),OFFSET('Sanitation Data'!$D$11,0,10*ROW('Sanitation Data'!D176)),NA())</f>
        <v>#N/A</v>
      </c>
      <c r="AD182" s="104" t="e">
        <f ca="true">+IF(AND(ISNUMBER(OFFSET('Sanitation Data'!$D$12,0,10*ROW('Sanitation Data'!D176))),'Data Summary'!CS182="Yes"),OFFSET('Sanitation Data'!$D$12,0,10*ROW('Sanitation Data'!D176)),NA())</f>
        <v>#N/A</v>
      </c>
      <c r="AE182" s="104" t="e">
        <f ca="true">+IF(AND(ISNUMBER(OFFSET('Sanitation Data'!$D$13,0,10*ROW('Sanitation Data'!D176))),'Data Summary'!CT182="Yes"),OFFSET('Sanitation Data'!$D$13,0,10*ROW('Sanitation Data'!D176)),NA())</f>
        <v>#N/A</v>
      </c>
      <c r="AF182" s="104" t="e">
        <f ca="true">+IF(AND(ISNUMBER(OFFSET('Sanitation Data'!$E$5,0,10*ROW('Sanitation Data'!E176))),'Data Summary'!CU182="Yes"),100-OFFSET('Sanitation Data'!$E$5,0,10*ROW('Sanitation Data'!E176)),NA())</f>
        <v>#N/A</v>
      </c>
      <c r="AG182" s="104" t="e">
        <f ca="true">+IF(AND(ISNUMBER(OFFSET('Sanitation Data'!$E$7,0,10*ROW('Sanitation Data'!E176))),'Data Summary'!CV182="Yes"),OFFSET('Sanitation Data'!$E$7,0,10*ROW('Sanitation Data'!E176)),NA())</f>
        <v>#N/A</v>
      </c>
      <c r="AH182" s="104" t="e">
        <f ca="true">+IF(AND(ISNUMBER(OFFSET('Sanitation Data'!$E$11,0,10*ROW('Sanitation Data'!E176))),'Data Summary'!CW182="Yes"),OFFSET('Sanitation Data'!$E$11,0,10*ROW('Sanitation Data'!E176)),NA())</f>
        <v>#N/A</v>
      </c>
      <c r="AI182" s="104" t="e">
        <f ca="true">+IF(AND(ISNUMBER(OFFSET('Sanitation Data'!$E$12,0,10*ROW('Sanitation Data'!E176))),'Data Summary'!CX182="Yes"),OFFSET('Sanitation Data'!$E$12,0,10*ROW('Sanitation Data'!E176)),NA())</f>
        <v>#N/A</v>
      </c>
      <c r="AJ182" s="104" t="e">
        <f ca="true">+IF(AND(ISNUMBER(OFFSET('Sanitation Data'!$E$13,0,10*ROW('Sanitation Data'!E176))),'Data Summary'!CY182="Yes"),OFFSET('Sanitation Data'!$E$13,0,10*ROW('Sanitation Data'!E176)),NA())</f>
        <v>#N/A</v>
      </c>
      <c r="AK182" s="104" t="e">
        <f ca="true">+IF(AND(ISNUMBER(OFFSET('Sanitation Data'!$F$5,0,10*ROW('Sanitation Data'!F176))),'Data Summary'!CZ182="Yes"),100-OFFSET('Sanitation Data'!$F$5,0,10*ROW('Sanitation Data'!F176)),NA())</f>
        <v>#N/A</v>
      </c>
      <c r="AL182" s="104" t="e">
        <f ca="true">+IF(AND(ISNUMBER(OFFSET('Sanitation Data'!$F$7,0,10*ROW('Sanitation Data'!F176))),'Data Summary'!DA182="Yes"),OFFSET('Sanitation Data'!$F$7,0,10*ROW('Sanitation Data'!F176)),NA())</f>
        <v>#N/A</v>
      </c>
      <c r="AM182" s="104" t="e">
        <f ca="true">+IF(AND(ISNUMBER(OFFSET('Sanitation Data'!$F$11,0,10*ROW('Sanitation Data'!F176))),'Data Summary'!DB182="Yes"),OFFSET('Sanitation Data'!$F$11,0,10*ROW('Sanitation Data'!F176)),NA())</f>
        <v>#N/A</v>
      </c>
      <c r="AN182" s="104" t="e">
        <f ca="true">+IF(AND(ISNUMBER(OFFSET('Sanitation Data'!$F$12,0,10*ROW('Sanitation Data'!F176))),'Data Summary'!DC182="Yes"),OFFSET('Sanitation Data'!$F$12,0,10*ROW('Sanitation Data'!F176)),NA())</f>
        <v>#N/A</v>
      </c>
      <c r="AO182" s="104" t="e">
        <f ca="true">+IF(AND(ISNUMBER(OFFSET('Sanitation Data'!$F$13,0,10*ROW('Sanitation Data'!F176))),'Data Summary'!DD182="Yes"),OFFSET('Sanitation Data'!$F$13,0,10*ROW('Sanitation Data'!F176)),NA())</f>
        <v>#N/A</v>
      </c>
      <c r="AP182" s="104" t="e">
        <f ca="true">+IF(AND(ISNUMBER(OFFSET('Sanitation Data'!$G$5,0,10*ROW('Sanitation Data'!G176))),'Data Summary'!DE182="Yes"),100-OFFSET('Sanitation Data'!$G$5,0,10*ROW('Sanitation Data'!G176)),NA())</f>
        <v>#N/A</v>
      </c>
      <c r="AQ182" s="104" t="e">
        <f ca="true">+IF(AND(ISNUMBER(OFFSET('Sanitation Data'!$G$7,0,10*ROW('Sanitation Data'!G176))),'Data Summary'!DF182="Yes"),OFFSET('Sanitation Data'!$G$7,0,10*ROW('Sanitation Data'!G176)),NA())</f>
        <v>#N/A</v>
      </c>
      <c r="AR182" s="104" t="e">
        <f ca="true">+IF(AND(ISNUMBER(OFFSET('Sanitation Data'!$G$11,0,10*ROW('Sanitation Data'!G176))),'Data Summary'!DG182="Yes"),OFFSET('Sanitation Data'!$G$11,0,10*ROW('Sanitation Data'!G176)),NA())</f>
        <v>#N/A</v>
      </c>
      <c r="AS182" s="104" t="e">
        <f ca="true">+IF(AND(ISNUMBER(OFFSET('Sanitation Data'!$G$12,0,10*ROW('Sanitation Data'!G176))),'Data Summary'!DH182="Yes"),OFFSET('Sanitation Data'!$G$12,0,10*ROW('Sanitation Data'!G176)),NA())</f>
        <v>#N/A</v>
      </c>
      <c r="AT182" s="104" t="e">
        <f ca="true">+IF(AND(ISNUMBER(OFFSET('Sanitation Data'!$G$13,0,10*ROW('Sanitation Data'!G176))),'Data Summary'!DI182="Yes"),OFFSET('Sanitation Data'!$G$13,0,10*ROW('Sanitation Data'!G176)),NA())</f>
        <v>#N/A</v>
      </c>
      <c r="AU182" s="104" t="e">
        <f ca="true">+IF(AND(ISNUMBER(OFFSET('Sanitation Data'!$H$5,0,10*ROW('Sanitation Data'!H176))),'Data Summary'!DJ182="Yes"),100-OFFSET('Sanitation Data'!$H$5,0,10*ROW('Sanitation Data'!H176)),NA())</f>
        <v>#N/A</v>
      </c>
      <c r="AV182" s="104" t="e">
        <f ca="true">+IF(AND(ISNUMBER(OFFSET('Sanitation Data'!$H$7,0,10*ROW('Sanitation Data'!H176))),'Data Summary'!DK182="Yes"),OFFSET('Sanitation Data'!$H$7,0,10*ROW('Sanitation Data'!H176)),NA())</f>
        <v>#N/A</v>
      </c>
      <c r="AW182" s="104" t="e">
        <f ca="true">+IF(AND(ISNUMBER(OFFSET('Sanitation Data'!$H$11,0,10*ROW('Sanitation Data'!H176))),'Data Summary'!DL182="Yes"),OFFSET('Sanitation Data'!$H$11,0,10*ROW('Sanitation Data'!H176)),NA())</f>
        <v>#N/A</v>
      </c>
      <c r="AX182" s="104" t="e">
        <f ca="true">+IF(AND(ISNUMBER(OFFSET('Sanitation Data'!$H$12,0,10*ROW('Sanitation Data'!H176))),'Data Summary'!DM182="Yes"),OFFSET('Sanitation Data'!$H$12,0,10*ROW('Sanitation Data'!H176)),NA())</f>
        <v>#N/A</v>
      </c>
      <c r="AY182" s="104" t="e">
        <f ca="true">+IF(AND(ISNUMBER(OFFSET('Sanitation Data'!$H$13,0,10*ROW('Sanitation Data'!H176))),'Data Summary'!DN182="Yes"),OFFSET('Sanitation Data'!$H$13,0,10*ROW('Sanitation Data'!H176)),NA())</f>
        <v>#N/A</v>
      </c>
      <c r="AZ182" s="109" t="e">
        <f ca="true">+IF(AND(ISNUMBER(OFFSET('Hygiene Data'!$C$6,0,10*ROW('Hygiene Data'!C176))),'Data Summary'!DO182="Yes"),OFFSET('Hygiene Data'!$C$6,0,10*ROW('Hygiene Data'!C176)),NA())</f>
        <v>#N/A</v>
      </c>
      <c r="BA182" s="109" t="e">
        <f ca="true">+IF(AND(ISNUMBER(OFFSET('Hygiene Data'!$C$8,0,10*ROW('Hygiene Data'!C176))),'Data Summary'!DP182="Yes"),OFFSET('Hygiene Data'!$C$8,0,10*ROW('Hygiene Data'!C176)),NA())</f>
        <v>#N/A</v>
      </c>
      <c r="BB182" s="109" t="e">
        <f ca="true">+IF(AND(ISNUMBER(OFFSET('Hygiene Data'!$C$10,0,10*ROW('Hygiene Data'!C176))),'Data Summary'!DQ182="Yes"),OFFSET('Hygiene Data'!$C$10,0,10*ROW('Hygiene Data'!C176)),NA())</f>
        <v>#N/A</v>
      </c>
      <c r="BC182" s="109" t="e">
        <f ca="true">+IF(AND(ISNUMBER(OFFSET('Hygiene Data'!$D$6,0,10*ROW('Hygiene Data'!D176))),'Data Summary'!DR182="Yes"),OFFSET('Hygiene Data'!$D$6,0,10*ROW('Hygiene Data'!D176)),NA())</f>
        <v>#N/A</v>
      </c>
      <c r="BD182" s="109" t="e">
        <f ca="true">+IF(AND(ISNUMBER(OFFSET('Hygiene Data'!$D$8,0,10*ROW('Hygiene Data'!D176))),'Data Summary'!DS182="Yes"),OFFSET('Hygiene Data'!$D$8,0,10*ROW('Hygiene Data'!D176)),NA())</f>
        <v>#N/A</v>
      </c>
      <c r="BE182" s="109" t="e">
        <f ca="true">+IF(AND(ISNUMBER(OFFSET('Hygiene Data'!$D$10,0,10*ROW('Hygiene Data'!D176))),'Data Summary'!DT182="Yes"),OFFSET('Hygiene Data'!$D$10,0,10*ROW('Hygiene Data'!D176)),NA())</f>
        <v>#N/A</v>
      </c>
      <c r="BF182" s="109" t="e">
        <f ca="true">+IF(AND(ISNUMBER(OFFSET('Hygiene Data'!$E$6,0,10*ROW('Hygiene Data'!E176))),'Data Summary'!DU182="Yes"),OFFSET('Hygiene Data'!$E$6,0,10*ROW('Hygiene Data'!E176)),NA())</f>
        <v>#N/A</v>
      </c>
      <c r="BG182" s="109" t="e">
        <f ca="true">+IF(AND(ISNUMBER(OFFSET('Hygiene Data'!$E$8,0,10*ROW('Hygiene Data'!E176))),'Data Summary'!DV182="Yes"),OFFSET('Hygiene Data'!$E$8,0,10*ROW('Hygiene Data'!E176)),NA())</f>
        <v>#N/A</v>
      </c>
      <c r="BH182" s="109" t="e">
        <f ca="true">+IF(AND(ISNUMBER(OFFSET('Hygiene Data'!$E$10,0,10*ROW('Hygiene Data'!E176))),'Data Summary'!DW182="Yes"),OFFSET('Hygiene Data'!$E$10,0,10*ROW('Hygiene Data'!E176)),NA())</f>
        <v>#N/A</v>
      </c>
      <c r="BI182" s="109" t="e">
        <f ca="true">+IF(AND(ISNUMBER(OFFSET('Hygiene Data'!$F$6,0,10*ROW('Hygiene Data'!F176))),'Data Summary'!DX182="Yes"),OFFSET('Hygiene Data'!$F$6,0,10*ROW('Hygiene Data'!F176)),NA())</f>
        <v>#N/A</v>
      </c>
      <c r="BJ182" s="109" t="e">
        <f ca="true">+IF(AND(ISNUMBER(OFFSET('Hygiene Data'!$F$8,0,10*ROW('Hygiene Data'!F176))),'Data Summary'!DY182="Yes"),OFFSET('Hygiene Data'!$F$8,0,10*ROW('Hygiene Data'!F176)),NA())</f>
        <v>#N/A</v>
      </c>
      <c r="BK182" s="109" t="e">
        <f ca="true">+IF(AND(ISNUMBER(OFFSET('Hygiene Data'!$F$10,0,10*ROW('Hygiene Data'!F176))),'Data Summary'!DZ182="Yes"),OFFSET('Hygiene Data'!$F$10,0,10*ROW('Hygiene Data'!F176)),NA())</f>
        <v>#N/A</v>
      </c>
      <c r="BL182" s="109" t="e">
        <f ca="true">+IF(AND(ISNUMBER(OFFSET('Hygiene Data'!$G$6,0,10*ROW('Hygiene Data'!G176))),'Data Summary'!EA182="Yes"),OFFSET('Hygiene Data'!$G$6,0,10*ROW('Hygiene Data'!G176)),NA())</f>
        <v>#N/A</v>
      </c>
      <c r="BM182" s="109" t="e">
        <f ca="true">+IF(AND(ISNUMBER(OFFSET('Hygiene Data'!$G$8,0,10*ROW('Hygiene Data'!G176))),'Data Summary'!EB182="Yes"),OFFSET('Hygiene Data'!$G$8,0,10*ROW('Hygiene Data'!G176)),NA())</f>
        <v>#N/A</v>
      </c>
      <c r="BN182" s="109" t="e">
        <f ca="true">+IF(AND(ISNUMBER(OFFSET('Hygiene Data'!$G$10,0,10*ROW('Hygiene Data'!G176))),'Data Summary'!EC182="Yes"),OFFSET('Hygiene Data'!$G$10,0,10*ROW('Hygiene Data'!G176)),NA())</f>
        <v>#N/A</v>
      </c>
      <c r="BO182" s="109" t="e">
        <f ca="true">+IF(AND(ISNUMBER(OFFSET('Hygiene Data'!$H$6,0,10*ROW('Hygiene Data'!H176))),'Data Summary'!ED182="Yes"),OFFSET('Hygiene Data'!$H$6,0,10*ROW('Hygiene Data'!H176)),NA())</f>
        <v>#N/A</v>
      </c>
      <c r="BP182" s="109" t="e">
        <f ca="true">+IF(AND(ISNUMBER(OFFSET('Hygiene Data'!$H$8,0,10*ROW('Hygiene Data'!H176))),'Data Summary'!EE182="Yes"),OFFSET('Hygiene Data'!$H$8,0,10*ROW('Hygiene Data'!H176)),NA())</f>
        <v>#N/A</v>
      </c>
      <c r="BQ182" s="109" t="e">
        <f ca="true">+IF(AND(ISNUMBER(OFFSET('Hygiene Data'!$H$10,0,10*ROW('Hygiene Data'!H176))),'Data Summary'!EF182="Yes"),OFFSET('Hygiene Data'!$H$10,0,10*ROW('Hygiene Data'!H176)),NA())</f>
        <v>#N/A</v>
      </c>
    </row>
    <row r="183" x14ac:dyDescent="0.2">
      <c r="A183" s="57" t="e">
        <f ca="true">+IF(OFFSET('Water Data'!$B$1,0,10*ROW('Water Data'!B177))="",NA(),OFFSET('Water Data'!$B$1,0,10*ROW('Water Data'!B177)))</f>
        <v>#N/A</v>
      </c>
      <c r="B183" s="57" t="e">
        <f ca="true">+IF(OFFSET('Water Data'!$A$3,0,10*ROW('Water Data'!A180))="",NA(),OFFSET('Water Data'!$A$3,0,10*ROW('Water Data'!A180)))</f>
        <v>#N/A</v>
      </c>
      <c r="C183" s="57" t="e">
        <f ca="true">+IF(OFFSET('Water Data'!$C$3,0,10*ROW('Water Data'!C180))="",NA(),OFFSET('Water Data'!$C$3,0,10*ROW('Water Data'!C180)))</f>
        <v>#N/A</v>
      </c>
      <c r="D183" s="58" t="e">
        <f ca="true">+IF(AND(ISNUMBER(OFFSET('Water Data'!$C$5,0,10*ROW('Water Data'!C177))),'Data Summary'!BS183="Yes"),100-OFFSET('Water Data'!$C$5,0,10*ROW('Water Data'!C177)),NA())</f>
        <v>#N/A</v>
      </c>
      <c r="E183" s="58" t="e">
        <f ca="true">+IF(AND(ISNUMBER(OFFSET('Water Data'!$C$7,0,10*ROW('Water Data'!C177))),'Data Summary'!BT183="Yes"),OFFSET('Water Data'!$C$7,0,10*ROW('Water Data'!C177)),NA())</f>
        <v>#N/A</v>
      </c>
      <c r="F183" s="58" t="e">
        <f ca="true">+IF(AND(ISNUMBER(OFFSET('Water Data'!$C$10,0,10*ROW('Water Data'!C177))),'Data Summary'!BU183="Yes"),OFFSET('Water Data'!$C$10,0,10*ROW('Water Data'!C177)),NA())</f>
        <v>#N/A</v>
      </c>
      <c r="G183" s="58" t="e">
        <f ca="true">+IF(AND(ISNUMBER(OFFSET('Water Data'!$D$5,0,10*ROW('Water Data'!D177))),'Data Summary'!BV183="Yes"),100-OFFSET('Water Data'!$D$5,0,10*ROW('Water Data'!D177)),NA())</f>
        <v>#N/A</v>
      </c>
      <c r="H183" s="58" t="e">
        <f ca="true">+IF(AND(ISNUMBER(OFFSET('Water Data'!$D$7,0,10*ROW('Water Data'!D177))),'Data Summary'!BW183="Yes"),OFFSET('Water Data'!$D$7,0,10*ROW('Water Data'!D177)),NA())</f>
        <v>#N/A</v>
      </c>
      <c r="I183" s="58" t="e">
        <f ca="true">+IF(AND(ISNUMBER(OFFSET('Water Data'!$D$10,0,10*ROW('Water Data'!D177))),'Data Summary'!BX183="Yes"),OFFSET('Water Data'!$D$10,0,10*ROW('Water Data'!D177)),NA())</f>
        <v>#N/A</v>
      </c>
      <c r="J183" s="58" t="e">
        <f ca="true">+IF(AND(ISNUMBER(OFFSET('Water Data'!$E$5,0,10*ROW('Water Data'!E177))),'Data Summary'!BY183="Yes"),100-OFFSET('Water Data'!$E$5,0,10*ROW('Water Data'!E177)),NA())</f>
        <v>#N/A</v>
      </c>
      <c r="K183" s="58" t="e">
        <f ca="true">+IF(AND(ISNUMBER(OFFSET('Water Data'!$E$7,0,10*ROW('Water Data'!E177))),'Data Summary'!BZ183="Yes"),OFFSET('Water Data'!$E$7,0,10*ROW('Water Data'!E177)),NA())</f>
        <v>#N/A</v>
      </c>
      <c r="L183" s="58" t="e">
        <f ca="true">+IF(AND(ISNUMBER(OFFSET('Water Data'!$E$10,0,10*ROW('Water Data'!E177))),'Data Summary'!CA183="Yes"),OFFSET('Water Data'!$E$10,0,10*ROW('Water Data'!E177)),NA())</f>
        <v>#N/A</v>
      </c>
      <c r="M183" s="58" t="e">
        <f ca="true">+IF(AND(ISNUMBER(OFFSET('Water Data'!$F$5,0,10*ROW('Water Data'!F177))),'Data Summary'!CB183="Yes"),100-OFFSET('Water Data'!$F$5,0,10*ROW('Water Data'!F177)),NA())</f>
        <v>#N/A</v>
      </c>
      <c r="N183" s="58" t="e">
        <f ca="true">+IF(AND(ISNUMBER(OFFSET('Water Data'!$F$7,0,10*ROW('Water Data'!F177))),'Data Summary'!CC183="Yes"),OFFSET('Water Data'!$F$7,0,10*ROW('Water Data'!F177)),NA())</f>
        <v>#N/A</v>
      </c>
      <c r="O183" s="58" t="e">
        <f ca="true">+IF(AND(ISNUMBER(OFFSET('Water Data'!$F$10,0,10*ROW('Water Data'!F177))),'Data Summary'!CD183="Yes"),OFFSET('Water Data'!$F$10,0,10*ROW('Water Data'!F177)),NA())</f>
        <v>#N/A</v>
      </c>
      <c r="P183" s="58" t="e">
        <f ca="true">+IF(AND(ISNUMBER(OFFSET('Water Data'!$G$5,0,10*ROW('Water Data'!G177))),'Data Summary'!CE183="Yes"),100-OFFSET('Water Data'!$G$5,0,10*ROW('Water Data'!G177)),NA())</f>
        <v>#N/A</v>
      </c>
      <c r="Q183" s="58" t="e">
        <f ca="true">+IF(AND(ISNUMBER(OFFSET('Water Data'!$G$7,0,10*ROW('Water Data'!G177))),'Data Summary'!CF183="Yes"),OFFSET('Water Data'!$G$7,0,10*ROW('Water Data'!G177)),NA())</f>
        <v>#N/A</v>
      </c>
      <c r="R183" s="58" t="e">
        <f ca="true">+IF(AND(ISNUMBER(OFFSET('Water Data'!$G$10,0,10*ROW('Water Data'!G177))),'Data Summary'!CG183="Yes"),OFFSET('Water Data'!$G$10,0,10*ROW('Water Data'!G177)),NA())</f>
        <v>#N/A</v>
      </c>
      <c r="S183" s="58" t="e">
        <f ca="true">+IF(AND(ISNUMBER(OFFSET('Water Data'!$H$5,0,10*ROW('Water Data'!H177))),'Data Summary'!CH183="Yes"),100-OFFSET('Water Data'!$H$5,0,10*ROW('Water Data'!H177)),NA())</f>
        <v>#N/A</v>
      </c>
      <c r="T183" s="58" t="e">
        <f ca="true">+IF(AND(ISNUMBER(OFFSET('Water Data'!$H$7,0,10*ROW('Water Data'!H177))),'Data Summary'!CI183="Yes"),OFFSET('Water Data'!$H$7,0,10*ROW('Water Data'!H177)),NA())</f>
        <v>#N/A</v>
      </c>
      <c r="U183" s="58" t="e">
        <f ca="true">+IF(AND(ISNUMBER(OFFSET('Water Data'!$H$10,0,10*ROW('Water Data'!H177))),'Data Summary'!CJ183="Yes"),OFFSET('Water Data'!$H$10,0,10*ROW('Water Data'!H177)),NA())</f>
        <v>#N/A</v>
      </c>
      <c r="V183" s="104" t="e">
        <f ca="true">+IF(AND(ISNUMBER(OFFSET('Sanitation Data'!$C$5,0,10*ROW('Sanitation Data'!C177))),'Data Summary'!CK183="Yes"),100-OFFSET('Sanitation Data'!$C$5,0,10*ROW('Sanitation Data'!C177)),NA())</f>
        <v>#N/A</v>
      </c>
      <c r="W183" s="104" t="e">
        <f ca="true">+IF(AND(ISNUMBER(OFFSET('Sanitation Data'!$C$7,0,10*ROW('Sanitation Data'!C177))),'Data Summary'!CL183="Yes"),OFFSET('Sanitation Data'!$C$7,0,10*ROW('Sanitation Data'!C177)),NA())</f>
        <v>#N/A</v>
      </c>
      <c r="X183" s="104" t="e">
        <f ca="true">+IF(AND(ISNUMBER(OFFSET('Sanitation Data'!$C$11,0,10*ROW('Sanitation Data'!C177))),'Data Summary'!CM183="Yes"),OFFSET('Sanitation Data'!$C$11,0,10*ROW('Sanitation Data'!C177)),NA())</f>
        <v>#N/A</v>
      </c>
      <c r="Y183" s="104" t="e">
        <f ca="true">+IF(AND(ISNUMBER(OFFSET('Sanitation Data'!$C$12,0,10*ROW('Sanitation Data'!C177))),'Data Summary'!CN183="Yes"),OFFSET('Sanitation Data'!$C$12,0,10*ROW('Sanitation Data'!C177)),NA())</f>
        <v>#N/A</v>
      </c>
      <c r="Z183" s="104" t="e">
        <f ca="true">+IF(AND(ISNUMBER(OFFSET('Sanitation Data'!$C$13,0,10*ROW('Sanitation Data'!C177))),'Data Summary'!CO183="Yes"),OFFSET('Sanitation Data'!$C$13,0,10*ROW('Sanitation Data'!C177)),NA())</f>
        <v>#N/A</v>
      </c>
      <c r="AA183" s="104" t="e">
        <f ca="true">+IF(AND(ISNUMBER(OFFSET('Sanitation Data'!$D$5,0,10*ROW('Sanitation Data'!D177))),'Data Summary'!CP183="Yes"),100-OFFSET('Sanitation Data'!$D$5,0,10*ROW('Sanitation Data'!D177)),NA())</f>
        <v>#N/A</v>
      </c>
      <c r="AB183" s="104" t="e">
        <f ca="true">+IF(AND(ISNUMBER(OFFSET('Sanitation Data'!$D$7,0,10*ROW('Sanitation Data'!D177))),'Data Summary'!CQ183="Yes"),OFFSET('Sanitation Data'!$D$7,0,10*ROW('Sanitation Data'!D177)),NA())</f>
        <v>#N/A</v>
      </c>
      <c r="AC183" s="104" t="e">
        <f ca="true">+IF(AND(ISNUMBER(OFFSET('Sanitation Data'!$D$11,0,10*ROW('Sanitation Data'!D177))),'Data Summary'!CR183="Yes"),OFFSET('Sanitation Data'!$D$11,0,10*ROW('Sanitation Data'!D177)),NA())</f>
        <v>#N/A</v>
      </c>
      <c r="AD183" s="104" t="e">
        <f ca="true">+IF(AND(ISNUMBER(OFFSET('Sanitation Data'!$D$12,0,10*ROW('Sanitation Data'!D177))),'Data Summary'!CS183="Yes"),OFFSET('Sanitation Data'!$D$12,0,10*ROW('Sanitation Data'!D177)),NA())</f>
        <v>#N/A</v>
      </c>
      <c r="AE183" s="104" t="e">
        <f ca="true">+IF(AND(ISNUMBER(OFFSET('Sanitation Data'!$D$13,0,10*ROW('Sanitation Data'!D177))),'Data Summary'!CT183="Yes"),OFFSET('Sanitation Data'!$D$13,0,10*ROW('Sanitation Data'!D177)),NA())</f>
        <v>#N/A</v>
      </c>
      <c r="AF183" s="104" t="e">
        <f ca="true">+IF(AND(ISNUMBER(OFFSET('Sanitation Data'!$E$5,0,10*ROW('Sanitation Data'!E177))),'Data Summary'!CU183="Yes"),100-OFFSET('Sanitation Data'!$E$5,0,10*ROW('Sanitation Data'!E177)),NA())</f>
        <v>#N/A</v>
      </c>
      <c r="AG183" s="104" t="e">
        <f ca="true">+IF(AND(ISNUMBER(OFFSET('Sanitation Data'!$E$7,0,10*ROW('Sanitation Data'!E177))),'Data Summary'!CV183="Yes"),OFFSET('Sanitation Data'!$E$7,0,10*ROW('Sanitation Data'!E177)),NA())</f>
        <v>#N/A</v>
      </c>
      <c r="AH183" s="104" t="e">
        <f ca="true">+IF(AND(ISNUMBER(OFFSET('Sanitation Data'!$E$11,0,10*ROW('Sanitation Data'!E177))),'Data Summary'!CW183="Yes"),OFFSET('Sanitation Data'!$E$11,0,10*ROW('Sanitation Data'!E177)),NA())</f>
        <v>#N/A</v>
      </c>
      <c r="AI183" s="104" t="e">
        <f ca="true">+IF(AND(ISNUMBER(OFFSET('Sanitation Data'!$E$12,0,10*ROW('Sanitation Data'!E177))),'Data Summary'!CX183="Yes"),OFFSET('Sanitation Data'!$E$12,0,10*ROW('Sanitation Data'!E177)),NA())</f>
        <v>#N/A</v>
      </c>
      <c r="AJ183" s="104" t="e">
        <f ca="true">+IF(AND(ISNUMBER(OFFSET('Sanitation Data'!$E$13,0,10*ROW('Sanitation Data'!E177))),'Data Summary'!CY183="Yes"),OFFSET('Sanitation Data'!$E$13,0,10*ROW('Sanitation Data'!E177)),NA())</f>
        <v>#N/A</v>
      </c>
      <c r="AK183" s="104" t="e">
        <f ca="true">+IF(AND(ISNUMBER(OFFSET('Sanitation Data'!$F$5,0,10*ROW('Sanitation Data'!F177))),'Data Summary'!CZ183="Yes"),100-OFFSET('Sanitation Data'!$F$5,0,10*ROW('Sanitation Data'!F177)),NA())</f>
        <v>#N/A</v>
      </c>
      <c r="AL183" s="104" t="e">
        <f ca="true">+IF(AND(ISNUMBER(OFFSET('Sanitation Data'!$F$7,0,10*ROW('Sanitation Data'!F177))),'Data Summary'!DA183="Yes"),OFFSET('Sanitation Data'!$F$7,0,10*ROW('Sanitation Data'!F177)),NA())</f>
        <v>#N/A</v>
      </c>
      <c r="AM183" s="104" t="e">
        <f ca="true">+IF(AND(ISNUMBER(OFFSET('Sanitation Data'!$F$11,0,10*ROW('Sanitation Data'!F177))),'Data Summary'!DB183="Yes"),OFFSET('Sanitation Data'!$F$11,0,10*ROW('Sanitation Data'!F177)),NA())</f>
        <v>#N/A</v>
      </c>
      <c r="AN183" s="104" t="e">
        <f ca="true">+IF(AND(ISNUMBER(OFFSET('Sanitation Data'!$F$12,0,10*ROW('Sanitation Data'!F177))),'Data Summary'!DC183="Yes"),OFFSET('Sanitation Data'!$F$12,0,10*ROW('Sanitation Data'!F177)),NA())</f>
        <v>#N/A</v>
      </c>
      <c r="AO183" s="104" t="e">
        <f ca="true">+IF(AND(ISNUMBER(OFFSET('Sanitation Data'!$F$13,0,10*ROW('Sanitation Data'!F177))),'Data Summary'!DD183="Yes"),OFFSET('Sanitation Data'!$F$13,0,10*ROW('Sanitation Data'!F177)),NA())</f>
        <v>#N/A</v>
      </c>
      <c r="AP183" s="104" t="e">
        <f ca="true">+IF(AND(ISNUMBER(OFFSET('Sanitation Data'!$G$5,0,10*ROW('Sanitation Data'!G177))),'Data Summary'!DE183="Yes"),100-OFFSET('Sanitation Data'!$G$5,0,10*ROW('Sanitation Data'!G177)),NA())</f>
        <v>#N/A</v>
      </c>
      <c r="AQ183" s="104" t="e">
        <f ca="true">+IF(AND(ISNUMBER(OFFSET('Sanitation Data'!$G$7,0,10*ROW('Sanitation Data'!G177))),'Data Summary'!DF183="Yes"),OFFSET('Sanitation Data'!$G$7,0,10*ROW('Sanitation Data'!G177)),NA())</f>
        <v>#N/A</v>
      </c>
      <c r="AR183" s="104" t="e">
        <f ca="true">+IF(AND(ISNUMBER(OFFSET('Sanitation Data'!$G$11,0,10*ROW('Sanitation Data'!G177))),'Data Summary'!DG183="Yes"),OFFSET('Sanitation Data'!$G$11,0,10*ROW('Sanitation Data'!G177)),NA())</f>
        <v>#N/A</v>
      </c>
      <c r="AS183" s="104" t="e">
        <f ca="true">+IF(AND(ISNUMBER(OFFSET('Sanitation Data'!$G$12,0,10*ROW('Sanitation Data'!G177))),'Data Summary'!DH183="Yes"),OFFSET('Sanitation Data'!$G$12,0,10*ROW('Sanitation Data'!G177)),NA())</f>
        <v>#N/A</v>
      </c>
      <c r="AT183" s="104" t="e">
        <f ca="true">+IF(AND(ISNUMBER(OFFSET('Sanitation Data'!$G$13,0,10*ROW('Sanitation Data'!G177))),'Data Summary'!DI183="Yes"),OFFSET('Sanitation Data'!$G$13,0,10*ROW('Sanitation Data'!G177)),NA())</f>
        <v>#N/A</v>
      </c>
      <c r="AU183" s="104" t="e">
        <f ca="true">+IF(AND(ISNUMBER(OFFSET('Sanitation Data'!$H$5,0,10*ROW('Sanitation Data'!H177))),'Data Summary'!DJ183="Yes"),100-OFFSET('Sanitation Data'!$H$5,0,10*ROW('Sanitation Data'!H177)),NA())</f>
        <v>#N/A</v>
      </c>
      <c r="AV183" s="104" t="e">
        <f ca="true">+IF(AND(ISNUMBER(OFFSET('Sanitation Data'!$H$7,0,10*ROW('Sanitation Data'!H177))),'Data Summary'!DK183="Yes"),OFFSET('Sanitation Data'!$H$7,0,10*ROW('Sanitation Data'!H177)),NA())</f>
        <v>#N/A</v>
      </c>
      <c r="AW183" s="104" t="e">
        <f ca="true">+IF(AND(ISNUMBER(OFFSET('Sanitation Data'!$H$11,0,10*ROW('Sanitation Data'!H177))),'Data Summary'!DL183="Yes"),OFFSET('Sanitation Data'!$H$11,0,10*ROW('Sanitation Data'!H177)),NA())</f>
        <v>#N/A</v>
      </c>
      <c r="AX183" s="104" t="e">
        <f ca="true">+IF(AND(ISNUMBER(OFFSET('Sanitation Data'!$H$12,0,10*ROW('Sanitation Data'!H177))),'Data Summary'!DM183="Yes"),OFFSET('Sanitation Data'!$H$12,0,10*ROW('Sanitation Data'!H177)),NA())</f>
        <v>#N/A</v>
      </c>
      <c r="AY183" s="104" t="e">
        <f ca="true">+IF(AND(ISNUMBER(OFFSET('Sanitation Data'!$H$13,0,10*ROW('Sanitation Data'!H177))),'Data Summary'!DN183="Yes"),OFFSET('Sanitation Data'!$H$13,0,10*ROW('Sanitation Data'!H177)),NA())</f>
        <v>#N/A</v>
      </c>
      <c r="AZ183" s="109" t="e">
        <f ca="true">+IF(AND(ISNUMBER(OFFSET('Hygiene Data'!$C$6,0,10*ROW('Hygiene Data'!C177))),'Data Summary'!DO183="Yes"),OFFSET('Hygiene Data'!$C$6,0,10*ROW('Hygiene Data'!C177)),NA())</f>
        <v>#N/A</v>
      </c>
      <c r="BA183" s="109" t="e">
        <f ca="true">+IF(AND(ISNUMBER(OFFSET('Hygiene Data'!$C$8,0,10*ROW('Hygiene Data'!C177))),'Data Summary'!DP183="Yes"),OFFSET('Hygiene Data'!$C$8,0,10*ROW('Hygiene Data'!C177)),NA())</f>
        <v>#N/A</v>
      </c>
      <c r="BB183" s="109" t="e">
        <f ca="true">+IF(AND(ISNUMBER(OFFSET('Hygiene Data'!$C$10,0,10*ROW('Hygiene Data'!C177))),'Data Summary'!DQ183="Yes"),OFFSET('Hygiene Data'!$C$10,0,10*ROW('Hygiene Data'!C177)),NA())</f>
        <v>#N/A</v>
      </c>
      <c r="BC183" s="109" t="e">
        <f ca="true">+IF(AND(ISNUMBER(OFFSET('Hygiene Data'!$D$6,0,10*ROW('Hygiene Data'!D177))),'Data Summary'!DR183="Yes"),OFFSET('Hygiene Data'!$D$6,0,10*ROW('Hygiene Data'!D177)),NA())</f>
        <v>#N/A</v>
      </c>
      <c r="BD183" s="109" t="e">
        <f ca="true">+IF(AND(ISNUMBER(OFFSET('Hygiene Data'!$D$8,0,10*ROW('Hygiene Data'!D177))),'Data Summary'!DS183="Yes"),OFFSET('Hygiene Data'!$D$8,0,10*ROW('Hygiene Data'!D177)),NA())</f>
        <v>#N/A</v>
      </c>
      <c r="BE183" s="109" t="e">
        <f ca="true">+IF(AND(ISNUMBER(OFFSET('Hygiene Data'!$D$10,0,10*ROW('Hygiene Data'!D177))),'Data Summary'!DT183="Yes"),OFFSET('Hygiene Data'!$D$10,0,10*ROW('Hygiene Data'!D177)),NA())</f>
        <v>#N/A</v>
      </c>
      <c r="BF183" s="109" t="e">
        <f ca="true">+IF(AND(ISNUMBER(OFFSET('Hygiene Data'!$E$6,0,10*ROW('Hygiene Data'!E177))),'Data Summary'!DU183="Yes"),OFFSET('Hygiene Data'!$E$6,0,10*ROW('Hygiene Data'!E177)),NA())</f>
        <v>#N/A</v>
      </c>
      <c r="BG183" s="109" t="e">
        <f ca="true">+IF(AND(ISNUMBER(OFFSET('Hygiene Data'!$E$8,0,10*ROW('Hygiene Data'!E177))),'Data Summary'!DV183="Yes"),OFFSET('Hygiene Data'!$E$8,0,10*ROW('Hygiene Data'!E177)),NA())</f>
        <v>#N/A</v>
      </c>
      <c r="BH183" s="109" t="e">
        <f ca="true">+IF(AND(ISNUMBER(OFFSET('Hygiene Data'!$E$10,0,10*ROW('Hygiene Data'!E177))),'Data Summary'!DW183="Yes"),OFFSET('Hygiene Data'!$E$10,0,10*ROW('Hygiene Data'!E177)),NA())</f>
        <v>#N/A</v>
      </c>
      <c r="BI183" s="109" t="e">
        <f ca="true">+IF(AND(ISNUMBER(OFFSET('Hygiene Data'!$F$6,0,10*ROW('Hygiene Data'!F177))),'Data Summary'!DX183="Yes"),OFFSET('Hygiene Data'!$F$6,0,10*ROW('Hygiene Data'!F177)),NA())</f>
        <v>#N/A</v>
      </c>
      <c r="BJ183" s="109" t="e">
        <f ca="true">+IF(AND(ISNUMBER(OFFSET('Hygiene Data'!$F$8,0,10*ROW('Hygiene Data'!F177))),'Data Summary'!DY183="Yes"),OFFSET('Hygiene Data'!$F$8,0,10*ROW('Hygiene Data'!F177)),NA())</f>
        <v>#N/A</v>
      </c>
      <c r="BK183" s="109" t="e">
        <f ca="true">+IF(AND(ISNUMBER(OFFSET('Hygiene Data'!$F$10,0,10*ROW('Hygiene Data'!F177))),'Data Summary'!DZ183="Yes"),OFFSET('Hygiene Data'!$F$10,0,10*ROW('Hygiene Data'!F177)),NA())</f>
        <v>#N/A</v>
      </c>
      <c r="BL183" s="109" t="e">
        <f ca="true">+IF(AND(ISNUMBER(OFFSET('Hygiene Data'!$G$6,0,10*ROW('Hygiene Data'!G177))),'Data Summary'!EA183="Yes"),OFFSET('Hygiene Data'!$G$6,0,10*ROW('Hygiene Data'!G177)),NA())</f>
        <v>#N/A</v>
      </c>
      <c r="BM183" s="109" t="e">
        <f ca="true">+IF(AND(ISNUMBER(OFFSET('Hygiene Data'!$G$8,0,10*ROW('Hygiene Data'!G177))),'Data Summary'!EB183="Yes"),OFFSET('Hygiene Data'!$G$8,0,10*ROW('Hygiene Data'!G177)),NA())</f>
        <v>#N/A</v>
      </c>
      <c r="BN183" s="109" t="e">
        <f ca="true">+IF(AND(ISNUMBER(OFFSET('Hygiene Data'!$G$10,0,10*ROW('Hygiene Data'!G177))),'Data Summary'!EC183="Yes"),OFFSET('Hygiene Data'!$G$10,0,10*ROW('Hygiene Data'!G177)),NA())</f>
        <v>#N/A</v>
      </c>
      <c r="BO183" s="109" t="e">
        <f ca="true">+IF(AND(ISNUMBER(OFFSET('Hygiene Data'!$H$6,0,10*ROW('Hygiene Data'!H177))),'Data Summary'!ED183="Yes"),OFFSET('Hygiene Data'!$H$6,0,10*ROW('Hygiene Data'!H177)),NA())</f>
        <v>#N/A</v>
      </c>
      <c r="BP183" s="109" t="e">
        <f ca="true">+IF(AND(ISNUMBER(OFFSET('Hygiene Data'!$H$8,0,10*ROW('Hygiene Data'!H177))),'Data Summary'!EE183="Yes"),OFFSET('Hygiene Data'!$H$8,0,10*ROW('Hygiene Data'!H177)),NA())</f>
        <v>#N/A</v>
      </c>
      <c r="BQ183" s="109" t="e">
        <f ca="true">+IF(AND(ISNUMBER(OFFSET('Hygiene Data'!$H$10,0,10*ROW('Hygiene Data'!H177))),'Data Summary'!EF183="Yes"),OFFSET('Hygiene Data'!$H$10,0,10*ROW('Hygiene Data'!H177)),NA())</f>
        <v>#N/A</v>
      </c>
    </row>
    <row r="184" x14ac:dyDescent="0.2">
      <c r="A184" s="57" t="e">
        <f ca="true">+IF(OFFSET('Water Data'!$B$1,0,10*ROW('Water Data'!B178))="",NA(),OFFSET('Water Data'!$B$1,0,10*ROW('Water Data'!B178)))</f>
        <v>#N/A</v>
      </c>
      <c r="B184" s="57" t="e">
        <f ca="true">+IF(OFFSET('Water Data'!$A$3,0,10*ROW('Water Data'!A181))="",NA(),OFFSET('Water Data'!$A$3,0,10*ROW('Water Data'!A181)))</f>
        <v>#N/A</v>
      </c>
      <c r="C184" s="57" t="e">
        <f ca="true">+IF(OFFSET('Water Data'!$C$3,0,10*ROW('Water Data'!C181))="",NA(),OFFSET('Water Data'!$C$3,0,10*ROW('Water Data'!C181)))</f>
        <v>#N/A</v>
      </c>
      <c r="D184" s="58" t="e">
        <f ca="true">+IF(AND(ISNUMBER(OFFSET('Water Data'!$C$5,0,10*ROW('Water Data'!C178))),'Data Summary'!BS184="Yes"),100-OFFSET('Water Data'!$C$5,0,10*ROW('Water Data'!C178)),NA())</f>
        <v>#N/A</v>
      </c>
      <c r="E184" s="58" t="e">
        <f ca="true">+IF(AND(ISNUMBER(OFFSET('Water Data'!$C$7,0,10*ROW('Water Data'!C178))),'Data Summary'!BT184="Yes"),OFFSET('Water Data'!$C$7,0,10*ROW('Water Data'!C178)),NA())</f>
        <v>#N/A</v>
      </c>
      <c r="F184" s="58" t="e">
        <f ca="true">+IF(AND(ISNUMBER(OFFSET('Water Data'!$C$10,0,10*ROW('Water Data'!C178))),'Data Summary'!BU184="Yes"),OFFSET('Water Data'!$C$10,0,10*ROW('Water Data'!C178)),NA())</f>
        <v>#N/A</v>
      </c>
      <c r="G184" s="58" t="e">
        <f ca="true">+IF(AND(ISNUMBER(OFFSET('Water Data'!$D$5,0,10*ROW('Water Data'!D178))),'Data Summary'!BV184="Yes"),100-OFFSET('Water Data'!$D$5,0,10*ROW('Water Data'!D178)),NA())</f>
        <v>#N/A</v>
      </c>
      <c r="H184" s="58" t="e">
        <f ca="true">+IF(AND(ISNUMBER(OFFSET('Water Data'!$D$7,0,10*ROW('Water Data'!D178))),'Data Summary'!BW184="Yes"),OFFSET('Water Data'!$D$7,0,10*ROW('Water Data'!D178)),NA())</f>
        <v>#N/A</v>
      </c>
      <c r="I184" s="58" t="e">
        <f ca="true">+IF(AND(ISNUMBER(OFFSET('Water Data'!$D$10,0,10*ROW('Water Data'!D178))),'Data Summary'!BX184="Yes"),OFFSET('Water Data'!$D$10,0,10*ROW('Water Data'!D178)),NA())</f>
        <v>#N/A</v>
      </c>
      <c r="J184" s="58" t="e">
        <f ca="true">+IF(AND(ISNUMBER(OFFSET('Water Data'!$E$5,0,10*ROW('Water Data'!E178))),'Data Summary'!BY184="Yes"),100-OFFSET('Water Data'!$E$5,0,10*ROW('Water Data'!E178)),NA())</f>
        <v>#N/A</v>
      </c>
      <c r="K184" s="58" t="e">
        <f ca="true">+IF(AND(ISNUMBER(OFFSET('Water Data'!$E$7,0,10*ROW('Water Data'!E178))),'Data Summary'!BZ184="Yes"),OFFSET('Water Data'!$E$7,0,10*ROW('Water Data'!E178)),NA())</f>
        <v>#N/A</v>
      </c>
      <c r="L184" s="58" t="e">
        <f ca="true">+IF(AND(ISNUMBER(OFFSET('Water Data'!$E$10,0,10*ROW('Water Data'!E178))),'Data Summary'!CA184="Yes"),OFFSET('Water Data'!$E$10,0,10*ROW('Water Data'!E178)),NA())</f>
        <v>#N/A</v>
      </c>
      <c r="M184" s="58" t="e">
        <f ca="true">+IF(AND(ISNUMBER(OFFSET('Water Data'!$F$5,0,10*ROW('Water Data'!F178))),'Data Summary'!CB184="Yes"),100-OFFSET('Water Data'!$F$5,0,10*ROW('Water Data'!F178)),NA())</f>
        <v>#N/A</v>
      </c>
      <c r="N184" s="58" t="e">
        <f ca="true">+IF(AND(ISNUMBER(OFFSET('Water Data'!$F$7,0,10*ROW('Water Data'!F178))),'Data Summary'!CC184="Yes"),OFFSET('Water Data'!$F$7,0,10*ROW('Water Data'!F178)),NA())</f>
        <v>#N/A</v>
      </c>
      <c r="O184" s="58" t="e">
        <f ca="true">+IF(AND(ISNUMBER(OFFSET('Water Data'!$F$10,0,10*ROW('Water Data'!F178))),'Data Summary'!CD184="Yes"),OFFSET('Water Data'!$F$10,0,10*ROW('Water Data'!F178)),NA())</f>
        <v>#N/A</v>
      </c>
      <c r="P184" s="58" t="e">
        <f ca="true">+IF(AND(ISNUMBER(OFFSET('Water Data'!$G$5,0,10*ROW('Water Data'!G178))),'Data Summary'!CE184="Yes"),100-OFFSET('Water Data'!$G$5,0,10*ROW('Water Data'!G178)),NA())</f>
        <v>#N/A</v>
      </c>
      <c r="Q184" s="58" t="e">
        <f ca="true">+IF(AND(ISNUMBER(OFFSET('Water Data'!$G$7,0,10*ROW('Water Data'!G178))),'Data Summary'!CF184="Yes"),OFFSET('Water Data'!$G$7,0,10*ROW('Water Data'!G178)),NA())</f>
        <v>#N/A</v>
      </c>
      <c r="R184" s="58" t="e">
        <f ca="true">+IF(AND(ISNUMBER(OFFSET('Water Data'!$G$10,0,10*ROW('Water Data'!G178))),'Data Summary'!CG184="Yes"),OFFSET('Water Data'!$G$10,0,10*ROW('Water Data'!G178)),NA())</f>
        <v>#N/A</v>
      </c>
      <c r="S184" s="58" t="e">
        <f ca="true">+IF(AND(ISNUMBER(OFFSET('Water Data'!$H$5,0,10*ROW('Water Data'!H178))),'Data Summary'!CH184="Yes"),100-OFFSET('Water Data'!$H$5,0,10*ROW('Water Data'!H178)),NA())</f>
        <v>#N/A</v>
      </c>
      <c r="T184" s="58" t="e">
        <f ca="true">+IF(AND(ISNUMBER(OFFSET('Water Data'!$H$7,0,10*ROW('Water Data'!H178))),'Data Summary'!CI184="Yes"),OFFSET('Water Data'!$H$7,0,10*ROW('Water Data'!H178)),NA())</f>
        <v>#N/A</v>
      </c>
      <c r="U184" s="58" t="e">
        <f ca="true">+IF(AND(ISNUMBER(OFFSET('Water Data'!$H$10,0,10*ROW('Water Data'!H178))),'Data Summary'!CJ184="Yes"),OFFSET('Water Data'!$H$10,0,10*ROW('Water Data'!H178)),NA())</f>
        <v>#N/A</v>
      </c>
      <c r="V184" s="104" t="e">
        <f ca="true">+IF(AND(ISNUMBER(OFFSET('Sanitation Data'!$C$5,0,10*ROW('Sanitation Data'!C178))),'Data Summary'!CK184="Yes"),100-OFFSET('Sanitation Data'!$C$5,0,10*ROW('Sanitation Data'!C178)),NA())</f>
        <v>#N/A</v>
      </c>
      <c r="W184" s="104" t="e">
        <f ca="true">+IF(AND(ISNUMBER(OFFSET('Sanitation Data'!$C$7,0,10*ROW('Sanitation Data'!C178))),'Data Summary'!CL184="Yes"),OFFSET('Sanitation Data'!$C$7,0,10*ROW('Sanitation Data'!C178)),NA())</f>
        <v>#N/A</v>
      </c>
      <c r="X184" s="104" t="e">
        <f ca="true">+IF(AND(ISNUMBER(OFFSET('Sanitation Data'!$C$11,0,10*ROW('Sanitation Data'!C178))),'Data Summary'!CM184="Yes"),OFFSET('Sanitation Data'!$C$11,0,10*ROW('Sanitation Data'!C178)),NA())</f>
        <v>#N/A</v>
      </c>
      <c r="Y184" s="104" t="e">
        <f ca="true">+IF(AND(ISNUMBER(OFFSET('Sanitation Data'!$C$12,0,10*ROW('Sanitation Data'!C178))),'Data Summary'!CN184="Yes"),OFFSET('Sanitation Data'!$C$12,0,10*ROW('Sanitation Data'!C178)),NA())</f>
        <v>#N/A</v>
      </c>
      <c r="Z184" s="104" t="e">
        <f ca="true">+IF(AND(ISNUMBER(OFFSET('Sanitation Data'!$C$13,0,10*ROW('Sanitation Data'!C178))),'Data Summary'!CO184="Yes"),OFFSET('Sanitation Data'!$C$13,0,10*ROW('Sanitation Data'!C178)),NA())</f>
        <v>#N/A</v>
      </c>
      <c r="AA184" s="104" t="e">
        <f ca="true">+IF(AND(ISNUMBER(OFFSET('Sanitation Data'!$D$5,0,10*ROW('Sanitation Data'!D178))),'Data Summary'!CP184="Yes"),100-OFFSET('Sanitation Data'!$D$5,0,10*ROW('Sanitation Data'!D178)),NA())</f>
        <v>#N/A</v>
      </c>
      <c r="AB184" s="104" t="e">
        <f ca="true">+IF(AND(ISNUMBER(OFFSET('Sanitation Data'!$D$7,0,10*ROW('Sanitation Data'!D178))),'Data Summary'!CQ184="Yes"),OFFSET('Sanitation Data'!$D$7,0,10*ROW('Sanitation Data'!D178)),NA())</f>
        <v>#N/A</v>
      </c>
      <c r="AC184" s="104" t="e">
        <f ca="true">+IF(AND(ISNUMBER(OFFSET('Sanitation Data'!$D$11,0,10*ROW('Sanitation Data'!D178))),'Data Summary'!CR184="Yes"),OFFSET('Sanitation Data'!$D$11,0,10*ROW('Sanitation Data'!D178)),NA())</f>
        <v>#N/A</v>
      </c>
      <c r="AD184" s="104" t="e">
        <f ca="true">+IF(AND(ISNUMBER(OFFSET('Sanitation Data'!$D$12,0,10*ROW('Sanitation Data'!D178))),'Data Summary'!CS184="Yes"),OFFSET('Sanitation Data'!$D$12,0,10*ROW('Sanitation Data'!D178)),NA())</f>
        <v>#N/A</v>
      </c>
      <c r="AE184" s="104" t="e">
        <f ca="true">+IF(AND(ISNUMBER(OFFSET('Sanitation Data'!$D$13,0,10*ROW('Sanitation Data'!D178))),'Data Summary'!CT184="Yes"),OFFSET('Sanitation Data'!$D$13,0,10*ROW('Sanitation Data'!D178)),NA())</f>
        <v>#N/A</v>
      </c>
      <c r="AF184" s="104" t="e">
        <f ca="true">+IF(AND(ISNUMBER(OFFSET('Sanitation Data'!$E$5,0,10*ROW('Sanitation Data'!E178))),'Data Summary'!CU184="Yes"),100-OFFSET('Sanitation Data'!$E$5,0,10*ROW('Sanitation Data'!E178)),NA())</f>
        <v>#N/A</v>
      </c>
      <c r="AG184" s="104" t="e">
        <f ca="true">+IF(AND(ISNUMBER(OFFSET('Sanitation Data'!$E$7,0,10*ROW('Sanitation Data'!E178))),'Data Summary'!CV184="Yes"),OFFSET('Sanitation Data'!$E$7,0,10*ROW('Sanitation Data'!E178)),NA())</f>
        <v>#N/A</v>
      </c>
      <c r="AH184" s="104" t="e">
        <f ca="true">+IF(AND(ISNUMBER(OFFSET('Sanitation Data'!$E$11,0,10*ROW('Sanitation Data'!E178))),'Data Summary'!CW184="Yes"),OFFSET('Sanitation Data'!$E$11,0,10*ROW('Sanitation Data'!E178)),NA())</f>
        <v>#N/A</v>
      </c>
      <c r="AI184" s="104" t="e">
        <f ca="true">+IF(AND(ISNUMBER(OFFSET('Sanitation Data'!$E$12,0,10*ROW('Sanitation Data'!E178))),'Data Summary'!CX184="Yes"),OFFSET('Sanitation Data'!$E$12,0,10*ROW('Sanitation Data'!E178)),NA())</f>
        <v>#N/A</v>
      </c>
      <c r="AJ184" s="104" t="e">
        <f ca="true">+IF(AND(ISNUMBER(OFFSET('Sanitation Data'!$E$13,0,10*ROW('Sanitation Data'!E178))),'Data Summary'!CY184="Yes"),OFFSET('Sanitation Data'!$E$13,0,10*ROW('Sanitation Data'!E178)),NA())</f>
        <v>#N/A</v>
      </c>
      <c r="AK184" s="104" t="e">
        <f ca="true">+IF(AND(ISNUMBER(OFFSET('Sanitation Data'!$F$5,0,10*ROW('Sanitation Data'!F178))),'Data Summary'!CZ184="Yes"),100-OFFSET('Sanitation Data'!$F$5,0,10*ROW('Sanitation Data'!F178)),NA())</f>
        <v>#N/A</v>
      </c>
      <c r="AL184" s="104" t="e">
        <f ca="true">+IF(AND(ISNUMBER(OFFSET('Sanitation Data'!$F$7,0,10*ROW('Sanitation Data'!F178))),'Data Summary'!DA184="Yes"),OFFSET('Sanitation Data'!$F$7,0,10*ROW('Sanitation Data'!F178)),NA())</f>
        <v>#N/A</v>
      </c>
      <c r="AM184" s="104" t="e">
        <f ca="true">+IF(AND(ISNUMBER(OFFSET('Sanitation Data'!$F$11,0,10*ROW('Sanitation Data'!F178))),'Data Summary'!DB184="Yes"),OFFSET('Sanitation Data'!$F$11,0,10*ROW('Sanitation Data'!F178)),NA())</f>
        <v>#N/A</v>
      </c>
      <c r="AN184" s="104" t="e">
        <f ca="true">+IF(AND(ISNUMBER(OFFSET('Sanitation Data'!$F$12,0,10*ROW('Sanitation Data'!F178))),'Data Summary'!DC184="Yes"),OFFSET('Sanitation Data'!$F$12,0,10*ROW('Sanitation Data'!F178)),NA())</f>
        <v>#N/A</v>
      </c>
      <c r="AO184" s="104" t="e">
        <f ca="true">+IF(AND(ISNUMBER(OFFSET('Sanitation Data'!$F$13,0,10*ROW('Sanitation Data'!F178))),'Data Summary'!DD184="Yes"),OFFSET('Sanitation Data'!$F$13,0,10*ROW('Sanitation Data'!F178)),NA())</f>
        <v>#N/A</v>
      </c>
      <c r="AP184" s="104" t="e">
        <f ca="true">+IF(AND(ISNUMBER(OFFSET('Sanitation Data'!$G$5,0,10*ROW('Sanitation Data'!G178))),'Data Summary'!DE184="Yes"),100-OFFSET('Sanitation Data'!$G$5,0,10*ROW('Sanitation Data'!G178)),NA())</f>
        <v>#N/A</v>
      </c>
      <c r="AQ184" s="104" t="e">
        <f ca="true">+IF(AND(ISNUMBER(OFFSET('Sanitation Data'!$G$7,0,10*ROW('Sanitation Data'!G178))),'Data Summary'!DF184="Yes"),OFFSET('Sanitation Data'!$G$7,0,10*ROW('Sanitation Data'!G178)),NA())</f>
        <v>#N/A</v>
      </c>
      <c r="AR184" s="104" t="e">
        <f ca="true">+IF(AND(ISNUMBER(OFFSET('Sanitation Data'!$G$11,0,10*ROW('Sanitation Data'!G178))),'Data Summary'!DG184="Yes"),OFFSET('Sanitation Data'!$G$11,0,10*ROW('Sanitation Data'!G178)),NA())</f>
        <v>#N/A</v>
      </c>
      <c r="AS184" s="104" t="e">
        <f ca="true">+IF(AND(ISNUMBER(OFFSET('Sanitation Data'!$G$12,0,10*ROW('Sanitation Data'!G178))),'Data Summary'!DH184="Yes"),OFFSET('Sanitation Data'!$G$12,0,10*ROW('Sanitation Data'!G178)),NA())</f>
        <v>#N/A</v>
      </c>
      <c r="AT184" s="104" t="e">
        <f ca="true">+IF(AND(ISNUMBER(OFFSET('Sanitation Data'!$G$13,0,10*ROW('Sanitation Data'!G178))),'Data Summary'!DI184="Yes"),OFFSET('Sanitation Data'!$G$13,0,10*ROW('Sanitation Data'!G178)),NA())</f>
        <v>#N/A</v>
      </c>
      <c r="AU184" s="104" t="e">
        <f ca="true">+IF(AND(ISNUMBER(OFFSET('Sanitation Data'!$H$5,0,10*ROW('Sanitation Data'!H178))),'Data Summary'!DJ184="Yes"),100-OFFSET('Sanitation Data'!$H$5,0,10*ROW('Sanitation Data'!H178)),NA())</f>
        <v>#N/A</v>
      </c>
      <c r="AV184" s="104" t="e">
        <f ca="true">+IF(AND(ISNUMBER(OFFSET('Sanitation Data'!$H$7,0,10*ROW('Sanitation Data'!H178))),'Data Summary'!DK184="Yes"),OFFSET('Sanitation Data'!$H$7,0,10*ROW('Sanitation Data'!H178)),NA())</f>
        <v>#N/A</v>
      </c>
      <c r="AW184" s="104" t="e">
        <f ca="true">+IF(AND(ISNUMBER(OFFSET('Sanitation Data'!$H$11,0,10*ROW('Sanitation Data'!H178))),'Data Summary'!DL184="Yes"),OFFSET('Sanitation Data'!$H$11,0,10*ROW('Sanitation Data'!H178)),NA())</f>
        <v>#N/A</v>
      </c>
      <c r="AX184" s="104" t="e">
        <f ca="true">+IF(AND(ISNUMBER(OFFSET('Sanitation Data'!$H$12,0,10*ROW('Sanitation Data'!H178))),'Data Summary'!DM184="Yes"),OFFSET('Sanitation Data'!$H$12,0,10*ROW('Sanitation Data'!H178)),NA())</f>
        <v>#N/A</v>
      </c>
      <c r="AY184" s="104" t="e">
        <f ca="true">+IF(AND(ISNUMBER(OFFSET('Sanitation Data'!$H$13,0,10*ROW('Sanitation Data'!H178))),'Data Summary'!DN184="Yes"),OFFSET('Sanitation Data'!$H$13,0,10*ROW('Sanitation Data'!H178)),NA())</f>
        <v>#N/A</v>
      </c>
      <c r="AZ184" s="109" t="e">
        <f ca="true">+IF(AND(ISNUMBER(OFFSET('Hygiene Data'!$C$6,0,10*ROW('Hygiene Data'!C178))),'Data Summary'!DO184="Yes"),OFFSET('Hygiene Data'!$C$6,0,10*ROW('Hygiene Data'!C178)),NA())</f>
        <v>#N/A</v>
      </c>
      <c r="BA184" s="109" t="e">
        <f ca="true">+IF(AND(ISNUMBER(OFFSET('Hygiene Data'!$C$8,0,10*ROW('Hygiene Data'!C178))),'Data Summary'!DP184="Yes"),OFFSET('Hygiene Data'!$C$8,0,10*ROW('Hygiene Data'!C178)),NA())</f>
        <v>#N/A</v>
      </c>
      <c r="BB184" s="109" t="e">
        <f ca="true">+IF(AND(ISNUMBER(OFFSET('Hygiene Data'!$C$10,0,10*ROW('Hygiene Data'!C178))),'Data Summary'!DQ184="Yes"),OFFSET('Hygiene Data'!$C$10,0,10*ROW('Hygiene Data'!C178)),NA())</f>
        <v>#N/A</v>
      </c>
      <c r="BC184" s="109" t="e">
        <f ca="true">+IF(AND(ISNUMBER(OFFSET('Hygiene Data'!$D$6,0,10*ROW('Hygiene Data'!D178))),'Data Summary'!DR184="Yes"),OFFSET('Hygiene Data'!$D$6,0,10*ROW('Hygiene Data'!D178)),NA())</f>
        <v>#N/A</v>
      </c>
      <c r="BD184" s="109" t="e">
        <f ca="true">+IF(AND(ISNUMBER(OFFSET('Hygiene Data'!$D$8,0,10*ROW('Hygiene Data'!D178))),'Data Summary'!DS184="Yes"),OFFSET('Hygiene Data'!$D$8,0,10*ROW('Hygiene Data'!D178)),NA())</f>
        <v>#N/A</v>
      </c>
      <c r="BE184" s="109" t="e">
        <f ca="true">+IF(AND(ISNUMBER(OFFSET('Hygiene Data'!$D$10,0,10*ROW('Hygiene Data'!D178))),'Data Summary'!DT184="Yes"),OFFSET('Hygiene Data'!$D$10,0,10*ROW('Hygiene Data'!D178)),NA())</f>
        <v>#N/A</v>
      </c>
      <c r="BF184" s="109" t="e">
        <f ca="true">+IF(AND(ISNUMBER(OFFSET('Hygiene Data'!$E$6,0,10*ROW('Hygiene Data'!E178))),'Data Summary'!DU184="Yes"),OFFSET('Hygiene Data'!$E$6,0,10*ROW('Hygiene Data'!E178)),NA())</f>
        <v>#N/A</v>
      </c>
      <c r="BG184" s="109" t="e">
        <f ca="true">+IF(AND(ISNUMBER(OFFSET('Hygiene Data'!$E$8,0,10*ROW('Hygiene Data'!E178))),'Data Summary'!DV184="Yes"),OFFSET('Hygiene Data'!$E$8,0,10*ROW('Hygiene Data'!E178)),NA())</f>
        <v>#N/A</v>
      </c>
      <c r="BH184" s="109" t="e">
        <f ca="true">+IF(AND(ISNUMBER(OFFSET('Hygiene Data'!$E$10,0,10*ROW('Hygiene Data'!E178))),'Data Summary'!DW184="Yes"),OFFSET('Hygiene Data'!$E$10,0,10*ROW('Hygiene Data'!E178)),NA())</f>
        <v>#N/A</v>
      </c>
      <c r="BI184" s="109" t="e">
        <f ca="true">+IF(AND(ISNUMBER(OFFSET('Hygiene Data'!$F$6,0,10*ROW('Hygiene Data'!F178))),'Data Summary'!DX184="Yes"),OFFSET('Hygiene Data'!$F$6,0,10*ROW('Hygiene Data'!F178)),NA())</f>
        <v>#N/A</v>
      </c>
      <c r="BJ184" s="109" t="e">
        <f ca="true">+IF(AND(ISNUMBER(OFFSET('Hygiene Data'!$F$8,0,10*ROW('Hygiene Data'!F178))),'Data Summary'!DY184="Yes"),OFFSET('Hygiene Data'!$F$8,0,10*ROW('Hygiene Data'!F178)),NA())</f>
        <v>#N/A</v>
      </c>
      <c r="BK184" s="109" t="e">
        <f ca="true">+IF(AND(ISNUMBER(OFFSET('Hygiene Data'!$F$10,0,10*ROW('Hygiene Data'!F178))),'Data Summary'!DZ184="Yes"),OFFSET('Hygiene Data'!$F$10,0,10*ROW('Hygiene Data'!F178)),NA())</f>
        <v>#N/A</v>
      </c>
      <c r="BL184" s="109" t="e">
        <f ca="true">+IF(AND(ISNUMBER(OFFSET('Hygiene Data'!$G$6,0,10*ROW('Hygiene Data'!G178))),'Data Summary'!EA184="Yes"),OFFSET('Hygiene Data'!$G$6,0,10*ROW('Hygiene Data'!G178)),NA())</f>
        <v>#N/A</v>
      </c>
      <c r="BM184" s="109" t="e">
        <f ca="true">+IF(AND(ISNUMBER(OFFSET('Hygiene Data'!$G$8,0,10*ROW('Hygiene Data'!G178))),'Data Summary'!EB184="Yes"),OFFSET('Hygiene Data'!$G$8,0,10*ROW('Hygiene Data'!G178)),NA())</f>
        <v>#N/A</v>
      </c>
      <c r="BN184" s="109" t="e">
        <f ca="true">+IF(AND(ISNUMBER(OFFSET('Hygiene Data'!$G$10,0,10*ROW('Hygiene Data'!G178))),'Data Summary'!EC184="Yes"),OFFSET('Hygiene Data'!$G$10,0,10*ROW('Hygiene Data'!G178)),NA())</f>
        <v>#N/A</v>
      </c>
      <c r="BO184" s="109" t="e">
        <f ca="true">+IF(AND(ISNUMBER(OFFSET('Hygiene Data'!$H$6,0,10*ROW('Hygiene Data'!H178))),'Data Summary'!ED184="Yes"),OFFSET('Hygiene Data'!$H$6,0,10*ROW('Hygiene Data'!H178)),NA())</f>
        <v>#N/A</v>
      </c>
      <c r="BP184" s="109" t="e">
        <f ca="true">+IF(AND(ISNUMBER(OFFSET('Hygiene Data'!$H$8,0,10*ROW('Hygiene Data'!H178))),'Data Summary'!EE184="Yes"),OFFSET('Hygiene Data'!$H$8,0,10*ROW('Hygiene Data'!H178)),NA())</f>
        <v>#N/A</v>
      </c>
      <c r="BQ184" s="109" t="e">
        <f ca="true">+IF(AND(ISNUMBER(OFFSET('Hygiene Data'!$H$10,0,10*ROW('Hygiene Data'!H178))),'Data Summary'!EF184="Yes"),OFFSET('Hygiene Data'!$H$10,0,10*ROW('Hygiene Data'!H178)),NA())</f>
        <v>#N/A</v>
      </c>
    </row>
    <row r="185" x14ac:dyDescent="0.2">
      <c r="A185" s="57" t="e">
        <f ca="true">+IF(OFFSET('Water Data'!$B$1,0,10*ROW('Water Data'!B179))="",NA(),OFFSET('Water Data'!$B$1,0,10*ROW('Water Data'!B179)))</f>
        <v>#N/A</v>
      </c>
      <c r="B185" s="57" t="e">
        <f ca="true">+IF(OFFSET('Water Data'!$A$3,0,10*ROW('Water Data'!A182))="",NA(),OFFSET('Water Data'!$A$3,0,10*ROW('Water Data'!A182)))</f>
        <v>#N/A</v>
      </c>
      <c r="C185" s="57" t="e">
        <f ca="true">+IF(OFFSET('Water Data'!$C$3,0,10*ROW('Water Data'!C182))="",NA(),OFFSET('Water Data'!$C$3,0,10*ROW('Water Data'!C182)))</f>
        <v>#N/A</v>
      </c>
      <c r="D185" s="58" t="e">
        <f ca="true">+IF(AND(ISNUMBER(OFFSET('Water Data'!$C$5,0,10*ROW('Water Data'!C179))),'Data Summary'!BS185="Yes"),100-OFFSET('Water Data'!$C$5,0,10*ROW('Water Data'!C179)),NA())</f>
        <v>#N/A</v>
      </c>
      <c r="E185" s="58" t="e">
        <f ca="true">+IF(AND(ISNUMBER(OFFSET('Water Data'!$C$7,0,10*ROW('Water Data'!C179))),'Data Summary'!BT185="Yes"),OFFSET('Water Data'!$C$7,0,10*ROW('Water Data'!C179)),NA())</f>
        <v>#N/A</v>
      </c>
      <c r="F185" s="58" t="e">
        <f ca="true">+IF(AND(ISNUMBER(OFFSET('Water Data'!$C$10,0,10*ROW('Water Data'!C179))),'Data Summary'!BU185="Yes"),OFFSET('Water Data'!$C$10,0,10*ROW('Water Data'!C179)),NA())</f>
        <v>#N/A</v>
      </c>
      <c r="G185" s="58" t="e">
        <f ca="true">+IF(AND(ISNUMBER(OFFSET('Water Data'!$D$5,0,10*ROW('Water Data'!D179))),'Data Summary'!BV185="Yes"),100-OFFSET('Water Data'!$D$5,0,10*ROW('Water Data'!D179)),NA())</f>
        <v>#N/A</v>
      </c>
      <c r="H185" s="58" t="e">
        <f ca="true">+IF(AND(ISNUMBER(OFFSET('Water Data'!$D$7,0,10*ROW('Water Data'!D179))),'Data Summary'!BW185="Yes"),OFFSET('Water Data'!$D$7,0,10*ROW('Water Data'!D179)),NA())</f>
        <v>#N/A</v>
      </c>
      <c r="I185" s="58" t="e">
        <f ca="true">+IF(AND(ISNUMBER(OFFSET('Water Data'!$D$10,0,10*ROW('Water Data'!D179))),'Data Summary'!BX185="Yes"),OFFSET('Water Data'!$D$10,0,10*ROW('Water Data'!D179)),NA())</f>
        <v>#N/A</v>
      </c>
      <c r="J185" s="58" t="e">
        <f ca="true">+IF(AND(ISNUMBER(OFFSET('Water Data'!$E$5,0,10*ROW('Water Data'!E179))),'Data Summary'!BY185="Yes"),100-OFFSET('Water Data'!$E$5,0,10*ROW('Water Data'!E179)),NA())</f>
        <v>#N/A</v>
      </c>
      <c r="K185" s="58" t="e">
        <f ca="true">+IF(AND(ISNUMBER(OFFSET('Water Data'!$E$7,0,10*ROW('Water Data'!E179))),'Data Summary'!BZ185="Yes"),OFFSET('Water Data'!$E$7,0,10*ROW('Water Data'!E179)),NA())</f>
        <v>#N/A</v>
      </c>
      <c r="L185" s="58" t="e">
        <f ca="true">+IF(AND(ISNUMBER(OFFSET('Water Data'!$E$10,0,10*ROW('Water Data'!E179))),'Data Summary'!CA185="Yes"),OFFSET('Water Data'!$E$10,0,10*ROW('Water Data'!E179)),NA())</f>
        <v>#N/A</v>
      </c>
      <c r="M185" s="58" t="e">
        <f ca="true">+IF(AND(ISNUMBER(OFFSET('Water Data'!$F$5,0,10*ROW('Water Data'!F179))),'Data Summary'!CB185="Yes"),100-OFFSET('Water Data'!$F$5,0,10*ROW('Water Data'!F179)),NA())</f>
        <v>#N/A</v>
      </c>
      <c r="N185" s="58" t="e">
        <f ca="true">+IF(AND(ISNUMBER(OFFSET('Water Data'!$F$7,0,10*ROW('Water Data'!F179))),'Data Summary'!CC185="Yes"),OFFSET('Water Data'!$F$7,0,10*ROW('Water Data'!F179)),NA())</f>
        <v>#N/A</v>
      </c>
      <c r="O185" s="58" t="e">
        <f ca="true">+IF(AND(ISNUMBER(OFFSET('Water Data'!$F$10,0,10*ROW('Water Data'!F179))),'Data Summary'!CD185="Yes"),OFFSET('Water Data'!$F$10,0,10*ROW('Water Data'!F179)),NA())</f>
        <v>#N/A</v>
      </c>
      <c r="P185" s="58" t="e">
        <f ca="true">+IF(AND(ISNUMBER(OFFSET('Water Data'!$G$5,0,10*ROW('Water Data'!G179))),'Data Summary'!CE185="Yes"),100-OFFSET('Water Data'!$G$5,0,10*ROW('Water Data'!G179)),NA())</f>
        <v>#N/A</v>
      </c>
      <c r="Q185" s="58" t="e">
        <f ca="true">+IF(AND(ISNUMBER(OFFSET('Water Data'!$G$7,0,10*ROW('Water Data'!G179))),'Data Summary'!CF185="Yes"),OFFSET('Water Data'!$G$7,0,10*ROW('Water Data'!G179)),NA())</f>
        <v>#N/A</v>
      </c>
      <c r="R185" s="58" t="e">
        <f ca="true">+IF(AND(ISNUMBER(OFFSET('Water Data'!$G$10,0,10*ROW('Water Data'!G179))),'Data Summary'!CG185="Yes"),OFFSET('Water Data'!$G$10,0,10*ROW('Water Data'!G179)),NA())</f>
        <v>#N/A</v>
      </c>
      <c r="S185" s="58" t="e">
        <f ca="true">+IF(AND(ISNUMBER(OFFSET('Water Data'!$H$5,0,10*ROW('Water Data'!H179))),'Data Summary'!CH185="Yes"),100-OFFSET('Water Data'!$H$5,0,10*ROW('Water Data'!H179)),NA())</f>
        <v>#N/A</v>
      </c>
      <c r="T185" s="58" t="e">
        <f ca="true">+IF(AND(ISNUMBER(OFFSET('Water Data'!$H$7,0,10*ROW('Water Data'!H179))),'Data Summary'!CI185="Yes"),OFFSET('Water Data'!$H$7,0,10*ROW('Water Data'!H179)),NA())</f>
        <v>#N/A</v>
      </c>
      <c r="U185" s="58" t="e">
        <f ca="true">+IF(AND(ISNUMBER(OFFSET('Water Data'!$H$10,0,10*ROW('Water Data'!H179))),'Data Summary'!CJ185="Yes"),OFFSET('Water Data'!$H$10,0,10*ROW('Water Data'!H179)),NA())</f>
        <v>#N/A</v>
      </c>
      <c r="V185" s="104" t="e">
        <f ca="true">+IF(AND(ISNUMBER(OFFSET('Sanitation Data'!$C$5,0,10*ROW('Sanitation Data'!C179))),'Data Summary'!CK185="Yes"),100-OFFSET('Sanitation Data'!$C$5,0,10*ROW('Sanitation Data'!C179)),NA())</f>
        <v>#N/A</v>
      </c>
      <c r="W185" s="104" t="e">
        <f ca="true">+IF(AND(ISNUMBER(OFFSET('Sanitation Data'!$C$7,0,10*ROW('Sanitation Data'!C179))),'Data Summary'!CL185="Yes"),OFFSET('Sanitation Data'!$C$7,0,10*ROW('Sanitation Data'!C179)),NA())</f>
        <v>#N/A</v>
      </c>
      <c r="X185" s="104" t="e">
        <f ca="true">+IF(AND(ISNUMBER(OFFSET('Sanitation Data'!$C$11,0,10*ROW('Sanitation Data'!C179))),'Data Summary'!CM185="Yes"),OFFSET('Sanitation Data'!$C$11,0,10*ROW('Sanitation Data'!C179)),NA())</f>
        <v>#N/A</v>
      </c>
      <c r="Y185" s="104" t="e">
        <f ca="true">+IF(AND(ISNUMBER(OFFSET('Sanitation Data'!$C$12,0,10*ROW('Sanitation Data'!C179))),'Data Summary'!CN185="Yes"),OFFSET('Sanitation Data'!$C$12,0,10*ROW('Sanitation Data'!C179)),NA())</f>
        <v>#N/A</v>
      </c>
      <c r="Z185" s="104" t="e">
        <f ca="true">+IF(AND(ISNUMBER(OFFSET('Sanitation Data'!$C$13,0,10*ROW('Sanitation Data'!C179))),'Data Summary'!CO185="Yes"),OFFSET('Sanitation Data'!$C$13,0,10*ROW('Sanitation Data'!C179)),NA())</f>
        <v>#N/A</v>
      </c>
      <c r="AA185" s="104" t="e">
        <f ca="true">+IF(AND(ISNUMBER(OFFSET('Sanitation Data'!$D$5,0,10*ROW('Sanitation Data'!D179))),'Data Summary'!CP185="Yes"),100-OFFSET('Sanitation Data'!$D$5,0,10*ROW('Sanitation Data'!D179)),NA())</f>
        <v>#N/A</v>
      </c>
      <c r="AB185" s="104" t="e">
        <f ca="true">+IF(AND(ISNUMBER(OFFSET('Sanitation Data'!$D$7,0,10*ROW('Sanitation Data'!D179))),'Data Summary'!CQ185="Yes"),OFFSET('Sanitation Data'!$D$7,0,10*ROW('Sanitation Data'!D179)),NA())</f>
        <v>#N/A</v>
      </c>
      <c r="AC185" s="104" t="e">
        <f ca="true">+IF(AND(ISNUMBER(OFFSET('Sanitation Data'!$D$11,0,10*ROW('Sanitation Data'!D179))),'Data Summary'!CR185="Yes"),OFFSET('Sanitation Data'!$D$11,0,10*ROW('Sanitation Data'!D179)),NA())</f>
        <v>#N/A</v>
      </c>
      <c r="AD185" s="104" t="e">
        <f ca="true">+IF(AND(ISNUMBER(OFFSET('Sanitation Data'!$D$12,0,10*ROW('Sanitation Data'!D179))),'Data Summary'!CS185="Yes"),OFFSET('Sanitation Data'!$D$12,0,10*ROW('Sanitation Data'!D179)),NA())</f>
        <v>#N/A</v>
      </c>
      <c r="AE185" s="104" t="e">
        <f ca="true">+IF(AND(ISNUMBER(OFFSET('Sanitation Data'!$D$13,0,10*ROW('Sanitation Data'!D179))),'Data Summary'!CT185="Yes"),OFFSET('Sanitation Data'!$D$13,0,10*ROW('Sanitation Data'!D179)),NA())</f>
        <v>#N/A</v>
      </c>
      <c r="AF185" s="104" t="e">
        <f ca="true">+IF(AND(ISNUMBER(OFFSET('Sanitation Data'!$E$5,0,10*ROW('Sanitation Data'!E179))),'Data Summary'!CU185="Yes"),100-OFFSET('Sanitation Data'!$E$5,0,10*ROW('Sanitation Data'!E179)),NA())</f>
        <v>#N/A</v>
      </c>
      <c r="AG185" s="104" t="e">
        <f ca="true">+IF(AND(ISNUMBER(OFFSET('Sanitation Data'!$E$7,0,10*ROW('Sanitation Data'!E179))),'Data Summary'!CV185="Yes"),OFFSET('Sanitation Data'!$E$7,0,10*ROW('Sanitation Data'!E179)),NA())</f>
        <v>#N/A</v>
      </c>
      <c r="AH185" s="104" t="e">
        <f ca="true">+IF(AND(ISNUMBER(OFFSET('Sanitation Data'!$E$11,0,10*ROW('Sanitation Data'!E179))),'Data Summary'!CW185="Yes"),OFFSET('Sanitation Data'!$E$11,0,10*ROW('Sanitation Data'!E179)),NA())</f>
        <v>#N/A</v>
      </c>
      <c r="AI185" s="104" t="e">
        <f ca="true">+IF(AND(ISNUMBER(OFFSET('Sanitation Data'!$E$12,0,10*ROW('Sanitation Data'!E179))),'Data Summary'!CX185="Yes"),OFFSET('Sanitation Data'!$E$12,0,10*ROW('Sanitation Data'!E179)),NA())</f>
        <v>#N/A</v>
      </c>
      <c r="AJ185" s="104" t="e">
        <f ca="true">+IF(AND(ISNUMBER(OFFSET('Sanitation Data'!$E$13,0,10*ROW('Sanitation Data'!E179))),'Data Summary'!CY185="Yes"),OFFSET('Sanitation Data'!$E$13,0,10*ROW('Sanitation Data'!E179)),NA())</f>
        <v>#N/A</v>
      </c>
      <c r="AK185" s="104" t="e">
        <f ca="true">+IF(AND(ISNUMBER(OFFSET('Sanitation Data'!$F$5,0,10*ROW('Sanitation Data'!F179))),'Data Summary'!CZ185="Yes"),100-OFFSET('Sanitation Data'!$F$5,0,10*ROW('Sanitation Data'!F179)),NA())</f>
        <v>#N/A</v>
      </c>
      <c r="AL185" s="104" t="e">
        <f ca="true">+IF(AND(ISNUMBER(OFFSET('Sanitation Data'!$F$7,0,10*ROW('Sanitation Data'!F179))),'Data Summary'!DA185="Yes"),OFFSET('Sanitation Data'!$F$7,0,10*ROW('Sanitation Data'!F179)),NA())</f>
        <v>#N/A</v>
      </c>
      <c r="AM185" s="104" t="e">
        <f ca="true">+IF(AND(ISNUMBER(OFFSET('Sanitation Data'!$F$11,0,10*ROW('Sanitation Data'!F179))),'Data Summary'!DB185="Yes"),OFFSET('Sanitation Data'!$F$11,0,10*ROW('Sanitation Data'!F179)),NA())</f>
        <v>#N/A</v>
      </c>
      <c r="AN185" s="104" t="e">
        <f ca="true">+IF(AND(ISNUMBER(OFFSET('Sanitation Data'!$F$12,0,10*ROW('Sanitation Data'!F179))),'Data Summary'!DC185="Yes"),OFFSET('Sanitation Data'!$F$12,0,10*ROW('Sanitation Data'!F179)),NA())</f>
        <v>#N/A</v>
      </c>
      <c r="AO185" s="104" t="e">
        <f ca="true">+IF(AND(ISNUMBER(OFFSET('Sanitation Data'!$F$13,0,10*ROW('Sanitation Data'!F179))),'Data Summary'!DD185="Yes"),OFFSET('Sanitation Data'!$F$13,0,10*ROW('Sanitation Data'!F179)),NA())</f>
        <v>#N/A</v>
      </c>
      <c r="AP185" s="104" t="e">
        <f ca="true">+IF(AND(ISNUMBER(OFFSET('Sanitation Data'!$G$5,0,10*ROW('Sanitation Data'!G179))),'Data Summary'!DE185="Yes"),100-OFFSET('Sanitation Data'!$G$5,0,10*ROW('Sanitation Data'!G179)),NA())</f>
        <v>#N/A</v>
      </c>
      <c r="AQ185" s="104" t="e">
        <f ca="true">+IF(AND(ISNUMBER(OFFSET('Sanitation Data'!$G$7,0,10*ROW('Sanitation Data'!G179))),'Data Summary'!DF185="Yes"),OFFSET('Sanitation Data'!$G$7,0,10*ROW('Sanitation Data'!G179)),NA())</f>
        <v>#N/A</v>
      </c>
      <c r="AR185" s="104" t="e">
        <f ca="true">+IF(AND(ISNUMBER(OFFSET('Sanitation Data'!$G$11,0,10*ROW('Sanitation Data'!G179))),'Data Summary'!DG185="Yes"),OFFSET('Sanitation Data'!$G$11,0,10*ROW('Sanitation Data'!G179)),NA())</f>
        <v>#N/A</v>
      </c>
      <c r="AS185" s="104" t="e">
        <f ca="true">+IF(AND(ISNUMBER(OFFSET('Sanitation Data'!$G$12,0,10*ROW('Sanitation Data'!G179))),'Data Summary'!DH185="Yes"),OFFSET('Sanitation Data'!$G$12,0,10*ROW('Sanitation Data'!G179)),NA())</f>
        <v>#N/A</v>
      </c>
      <c r="AT185" s="104" t="e">
        <f ca="true">+IF(AND(ISNUMBER(OFFSET('Sanitation Data'!$G$13,0,10*ROW('Sanitation Data'!G179))),'Data Summary'!DI185="Yes"),OFFSET('Sanitation Data'!$G$13,0,10*ROW('Sanitation Data'!G179)),NA())</f>
        <v>#N/A</v>
      </c>
      <c r="AU185" s="104" t="e">
        <f ca="true">+IF(AND(ISNUMBER(OFFSET('Sanitation Data'!$H$5,0,10*ROW('Sanitation Data'!H179))),'Data Summary'!DJ185="Yes"),100-OFFSET('Sanitation Data'!$H$5,0,10*ROW('Sanitation Data'!H179)),NA())</f>
        <v>#N/A</v>
      </c>
      <c r="AV185" s="104" t="e">
        <f ca="true">+IF(AND(ISNUMBER(OFFSET('Sanitation Data'!$H$7,0,10*ROW('Sanitation Data'!H179))),'Data Summary'!DK185="Yes"),OFFSET('Sanitation Data'!$H$7,0,10*ROW('Sanitation Data'!H179)),NA())</f>
        <v>#N/A</v>
      </c>
      <c r="AW185" s="104" t="e">
        <f ca="true">+IF(AND(ISNUMBER(OFFSET('Sanitation Data'!$H$11,0,10*ROW('Sanitation Data'!H179))),'Data Summary'!DL185="Yes"),OFFSET('Sanitation Data'!$H$11,0,10*ROW('Sanitation Data'!H179)),NA())</f>
        <v>#N/A</v>
      </c>
      <c r="AX185" s="104" t="e">
        <f ca="true">+IF(AND(ISNUMBER(OFFSET('Sanitation Data'!$H$12,0,10*ROW('Sanitation Data'!H179))),'Data Summary'!DM185="Yes"),OFFSET('Sanitation Data'!$H$12,0,10*ROW('Sanitation Data'!H179)),NA())</f>
        <v>#N/A</v>
      </c>
      <c r="AY185" s="104" t="e">
        <f ca="true">+IF(AND(ISNUMBER(OFFSET('Sanitation Data'!$H$13,0,10*ROW('Sanitation Data'!H179))),'Data Summary'!DN185="Yes"),OFFSET('Sanitation Data'!$H$13,0,10*ROW('Sanitation Data'!H179)),NA())</f>
        <v>#N/A</v>
      </c>
      <c r="AZ185" s="109" t="e">
        <f ca="true">+IF(AND(ISNUMBER(OFFSET('Hygiene Data'!$C$6,0,10*ROW('Hygiene Data'!C179))),'Data Summary'!DO185="Yes"),OFFSET('Hygiene Data'!$C$6,0,10*ROW('Hygiene Data'!C179)),NA())</f>
        <v>#N/A</v>
      </c>
      <c r="BA185" s="109" t="e">
        <f ca="true">+IF(AND(ISNUMBER(OFFSET('Hygiene Data'!$C$8,0,10*ROW('Hygiene Data'!C179))),'Data Summary'!DP185="Yes"),OFFSET('Hygiene Data'!$C$8,0,10*ROW('Hygiene Data'!C179)),NA())</f>
        <v>#N/A</v>
      </c>
      <c r="BB185" s="109" t="e">
        <f ca="true">+IF(AND(ISNUMBER(OFFSET('Hygiene Data'!$C$10,0,10*ROW('Hygiene Data'!C179))),'Data Summary'!DQ185="Yes"),OFFSET('Hygiene Data'!$C$10,0,10*ROW('Hygiene Data'!C179)),NA())</f>
        <v>#N/A</v>
      </c>
      <c r="BC185" s="109" t="e">
        <f ca="true">+IF(AND(ISNUMBER(OFFSET('Hygiene Data'!$D$6,0,10*ROW('Hygiene Data'!D179))),'Data Summary'!DR185="Yes"),OFFSET('Hygiene Data'!$D$6,0,10*ROW('Hygiene Data'!D179)),NA())</f>
        <v>#N/A</v>
      </c>
      <c r="BD185" s="109" t="e">
        <f ca="true">+IF(AND(ISNUMBER(OFFSET('Hygiene Data'!$D$8,0,10*ROW('Hygiene Data'!D179))),'Data Summary'!DS185="Yes"),OFFSET('Hygiene Data'!$D$8,0,10*ROW('Hygiene Data'!D179)),NA())</f>
        <v>#N/A</v>
      </c>
      <c r="BE185" s="109" t="e">
        <f ca="true">+IF(AND(ISNUMBER(OFFSET('Hygiene Data'!$D$10,0,10*ROW('Hygiene Data'!D179))),'Data Summary'!DT185="Yes"),OFFSET('Hygiene Data'!$D$10,0,10*ROW('Hygiene Data'!D179)),NA())</f>
        <v>#N/A</v>
      </c>
      <c r="BF185" s="109" t="e">
        <f ca="true">+IF(AND(ISNUMBER(OFFSET('Hygiene Data'!$E$6,0,10*ROW('Hygiene Data'!E179))),'Data Summary'!DU185="Yes"),OFFSET('Hygiene Data'!$E$6,0,10*ROW('Hygiene Data'!E179)),NA())</f>
        <v>#N/A</v>
      </c>
      <c r="BG185" s="109" t="e">
        <f ca="true">+IF(AND(ISNUMBER(OFFSET('Hygiene Data'!$E$8,0,10*ROW('Hygiene Data'!E179))),'Data Summary'!DV185="Yes"),OFFSET('Hygiene Data'!$E$8,0,10*ROW('Hygiene Data'!E179)),NA())</f>
        <v>#N/A</v>
      </c>
      <c r="BH185" s="109" t="e">
        <f ca="true">+IF(AND(ISNUMBER(OFFSET('Hygiene Data'!$E$10,0,10*ROW('Hygiene Data'!E179))),'Data Summary'!DW185="Yes"),OFFSET('Hygiene Data'!$E$10,0,10*ROW('Hygiene Data'!E179)),NA())</f>
        <v>#N/A</v>
      </c>
      <c r="BI185" s="109" t="e">
        <f ca="true">+IF(AND(ISNUMBER(OFFSET('Hygiene Data'!$F$6,0,10*ROW('Hygiene Data'!F179))),'Data Summary'!DX185="Yes"),OFFSET('Hygiene Data'!$F$6,0,10*ROW('Hygiene Data'!F179)),NA())</f>
        <v>#N/A</v>
      </c>
      <c r="BJ185" s="109" t="e">
        <f ca="true">+IF(AND(ISNUMBER(OFFSET('Hygiene Data'!$F$8,0,10*ROW('Hygiene Data'!F179))),'Data Summary'!DY185="Yes"),OFFSET('Hygiene Data'!$F$8,0,10*ROW('Hygiene Data'!F179)),NA())</f>
        <v>#N/A</v>
      </c>
      <c r="BK185" s="109" t="e">
        <f ca="true">+IF(AND(ISNUMBER(OFFSET('Hygiene Data'!$F$10,0,10*ROW('Hygiene Data'!F179))),'Data Summary'!DZ185="Yes"),OFFSET('Hygiene Data'!$F$10,0,10*ROW('Hygiene Data'!F179)),NA())</f>
        <v>#N/A</v>
      </c>
      <c r="BL185" s="109" t="e">
        <f ca="true">+IF(AND(ISNUMBER(OFFSET('Hygiene Data'!$G$6,0,10*ROW('Hygiene Data'!G179))),'Data Summary'!EA185="Yes"),OFFSET('Hygiene Data'!$G$6,0,10*ROW('Hygiene Data'!G179)),NA())</f>
        <v>#N/A</v>
      </c>
      <c r="BM185" s="109" t="e">
        <f ca="true">+IF(AND(ISNUMBER(OFFSET('Hygiene Data'!$G$8,0,10*ROW('Hygiene Data'!G179))),'Data Summary'!EB185="Yes"),OFFSET('Hygiene Data'!$G$8,0,10*ROW('Hygiene Data'!G179)),NA())</f>
        <v>#N/A</v>
      </c>
      <c r="BN185" s="109" t="e">
        <f ca="true">+IF(AND(ISNUMBER(OFFSET('Hygiene Data'!$G$10,0,10*ROW('Hygiene Data'!G179))),'Data Summary'!EC185="Yes"),OFFSET('Hygiene Data'!$G$10,0,10*ROW('Hygiene Data'!G179)),NA())</f>
        <v>#N/A</v>
      </c>
      <c r="BO185" s="109" t="e">
        <f ca="true">+IF(AND(ISNUMBER(OFFSET('Hygiene Data'!$H$6,0,10*ROW('Hygiene Data'!H179))),'Data Summary'!ED185="Yes"),OFFSET('Hygiene Data'!$H$6,0,10*ROW('Hygiene Data'!H179)),NA())</f>
        <v>#N/A</v>
      </c>
      <c r="BP185" s="109" t="e">
        <f ca="true">+IF(AND(ISNUMBER(OFFSET('Hygiene Data'!$H$8,0,10*ROW('Hygiene Data'!H179))),'Data Summary'!EE185="Yes"),OFFSET('Hygiene Data'!$H$8,0,10*ROW('Hygiene Data'!H179)),NA())</f>
        <v>#N/A</v>
      </c>
      <c r="BQ185" s="109" t="e">
        <f ca="true">+IF(AND(ISNUMBER(OFFSET('Hygiene Data'!$H$10,0,10*ROW('Hygiene Data'!H179))),'Data Summary'!EF185="Yes"),OFFSET('Hygiene Data'!$H$10,0,10*ROW('Hygiene Data'!H179)),NA())</f>
        <v>#N/A</v>
      </c>
    </row>
    <row r="186" x14ac:dyDescent="0.2">
      <c r="A186" s="57" t="e">
        <f ca="true">+IF(OFFSET('Water Data'!$B$1,0,10*ROW('Water Data'!B180))="",NA(),OFFSET('Water Data'!$B$1,0,10*ROW('Water Data'!B180)))</f>
        <v>#N/A</v>
      </c>
      <c r="B186" s="57" t="e">
        <f ca="true">+IF(OFFSET('Water Data'!$A$3,0,10*ROW('Water Data'!A183))="",NA(),OFFSET('Water Data'!$A$3,0,10*ROW('Water Data'!A183)))</f>
        <v>#N/A</v>
      </c>
      <c r="C186" s="57" t="e">
        <f ca="true">+IF(OFFSET('Water Data'!$C$3,0,10*ROW('Water Data'!C183))="",NA(),OFFSET('Water Data'!$C$3,0,10*ROW('Water Data'!C183)))</f>
        <v>#N/A</v>
      </c>
      <c r="D186" s="58" t="e">
        <f ca="true">+IF(AND(ISNUMBER(OFFSET('Water Data'!$C$5,0,10*ROW('Water Data'!C180))),'Data Summary'!BS186="Yes"),100-OFFSET('Water Data'!$C$5,0,10*ROW('Water Data'!C180)),NA())</f>
        <v>#N/A</v>
      </c>
      <c r="E186" s="58" t="e">
        <f ca="true">+IF(AND(ISNUMBER(OFFSET('Water Data'!$C$7,0,10*ROW('Water Data'!C180))),'Data Summary'!BT186="Yes"),OFFSET('Water Data'!$C$7,0,10*ROW('Water Data'!C180)),NA())</f>
        <v>#N/A</v>
      </c>
      <c r="F186" s="58" t="e">
        <f ca="true">+IF(AND(ISNUMBER(OFFSET('Water Data'!$C$10,0,10*ROW('Water Data'!C180))),'Data Summary'!BU186="Yes"),OFFSET('Water Data'!$C$10,0,10*ROW('Water Data'!C180)),NA())</f>
        <v>#N/A</v>
      </c>
      <c r="G186" s="58" t="e">
        <f ca="true">+IF(AND(ISNUMBER(OFFSET('Water Data'!$D$5,0,10*ROW('Water Data'!D180))),'Data Summary'!BV186="Yes"),100-OFFSET('Water Data'!$D$5,0,10*ROW('Water Data'!D180)),NA())</f>
        <v>#N/A</v>
      </c>
      <c r="H186" s="58" t="e">
        <f ca="true">+IF(AND(ISNUMBER(OFFSET('Water Data'!$D$7,0,10*ROW('Water Data'!D180))),'Data Summary'!BW186="Yes"),OFFSET('Water Data'!$D$7,0,10*ROW('Water Data'!D180)),NA())</f>
        <v>#N/A</v>
      </c>
      <c r="I186" s="58" t="e">
        <f ca="true">+IF(AND(ISNUMBER(OFFSET('Water Data'!$D$10,0,10*ROW('Water Data'!D180))),'Data Summary'!BX186="Yes"),OFFSET('Water Data'!$D$10,0,10*ROW('Water Data'!D180)),NA())</f>
        <v>#N/A</v>
      </c>
      <c r="J186" s="58" t="e">
        <f ca="true">+IF(AND(ISNUMBER(OFFSET('Water Data'!$E$5,0,10*ROW('Water Data'!E180))),'Data Summary'!BY186="Yes"),100-OFFSET('Water Data'!$E$5,0,10*ROW('Water Data'!E180)),NA())</f>
        <v>#N/A</v>
      </c>
      <c r="K186" s="58" t="e">
        <f ca="true">+IF(AND(ISNUMBER(OFFSET('Water Data'!$E$7,0,10*ROW('Water Data'!E180))),'Data Summary'!BZ186="Yes"),OFFSET('Water Data'!$E$7,0,10*ROW('Water Data'!E180)),NA())</f>
        <v>#N/A</v>
      </c>
      <c r="L186" s="58" t="e">
        <f ca="true">+IF(AND(ISNUMBER(OFFSET('Water Data'!$E$10,0,10*ROW('Water Data'!E180))),'Data Summary'!CA186="Yes"),OFFSET('Water Data'!$E$10,0,10*ROW('Water Data'!E180)),NA())</f>
        <v>#N/A</v>
      </c>
      <c r="M186" s="58" t="e">
        <f ca="true">+IF(AND(ISNUMBER(OFFSET('Water Data'!$F$5,0,10*ROW('Water Data'!F180))),'Data Summary'!CB186="Yes"),100-OFFSET('Water Data'!$F$5,0,10*ROW('Water Data'!F180)),NA())</f>
        <v>#N/A</v>
      </c>
      <c r="N186" s="58" t="e">
        <f ca="true">+IF(AND(ISNUMBER(OFFSET('Water Data'!$F$7,0,10*ROW('Water Data'!F180))),'Data Summary'!CC186="Yes"),OFFSET('Water Data'!$F$7,0,10*ROW('Water Data'!F180)),NA())</f>
        <v>#N/A</v>
      </c>
      <c r="O186" s="58" t="e">
        <f ca="true">+IF(AND(ISNUMBER(OFFSET('Water Data'!$F$10,0,10*ROW('Water Data'!F180))),'Data Summary'!CD186="Yes"),OFFSET('Water Data'!$F$10,0,10*ROW('Water Data'!F180)),NA())</f>
        <v>#N/A</v>
      </c>
      <c r="P186" s="58" t="e">
        <f ca="true">+IF(AND(ISNUMBER(OFFSET('Water Data'!$G$5,0,10*ROW('Water Data'!G180))),'Data Summary'!CE186="Yes"),100-OFFSET('Water Data'!$G$5,0,10*ROW('Water Data'!G180)),NA())</f>
        <v>#N/A</v>
      </c>
      <c r="Q186" s="58" t="e">
        <f ca="true">+IF(AND(ISNUMBER(OFFSET('Water Data'!$G$7,0,10*ROW('Water Data'!G180))),'Data Summary'!CF186="Yes"),OFFSET('Water Data'!$G$7,0,10*ROW('Water Data'!G180)),NA())</f>
        <v>#N/A</v>
      </c>
      <c r="R186" s="58" t="e">
        <f ca="true">+IF(AND(ISNUMBER(OFFSET('Water Data'!$G$10,0,10*ROW('Water Data'!G180))),'Data Summary'!CG186="Yes"),OFFSET('Water Data'!$G$10,0,10*ROW('Water Data'!G180)),NA())</f>
        <v>#N/A</v>
      </c>
      <c r="S186" s="58" t="e">
        <f ca="true">+IF(AND(ISNUMBER(OFFSET('Water Data'!$H$5,0,10*ROW('Water Data'!H180))),'Data Summary'!CH186="Yes"),100-OFFSET('Water Data'!$H$5,0,10*ROW('Water Data'!H180)),NA())</f>
        <v>#N/A</v>
      </c>
      <c r="T186" s="58" t="e">
        <f ca="true">+IF(AND(ISNUMBER(OFFSET('Water Data'!$H$7,0,10*ROW('Water Data'!H180))),'Data Summary'!CI186="Yes"),OFFSET('Water Data'!$H$7,0,10*ROW('Water Data'!H180)),NA())</f>
        <v>#N/A</v>
      </c>
      <c r="U186" s="58" t="e">
        <f ca="true">+IF(AND(ISNUMBER(OFFSET('Water Data'!$H$10,0,10*ROW('Water Data'!H180))),'Data Summary'!CJ186="Yes"),OFFSET('Water Data'!$H$10,0,10*ROW('Water Data'!H180)),NA())</f>
        <v>#N/A</v>
      </c>
      <c r="V186" s="104" t="e">
        <f ca="true">+IF(AND(ISNUMBER(OFFSET('Sanitation Data'!$C$5,0,10*ROW('Sanitation Data'!C180))),'Data Summary'!CK186="Yes"),100-OFFSET('Sanitation Data'!$C$5,0,10*ROW('Sanitation Data'!C180)),NA())</f>
        <v>#N/A</v>
      </c>
      <c r="W186" s="104" t="e">
        <f ca="true">+IF(AND(ISNUMBER(OFFSET('Sanitation Data'!$C$7,0,10*ROW('Sanitation Data'!C180))),'Data Summary'!CL186="Yes"),OFFSET('Sanitation Data'!$C$7,0,10*ROW('Sanitation Data'!C180)),NA())</f>
        <v>#N/A</v>
      </c>
      <c r="X186" s="104" t="e">
        <f ca="true">+IF(AND(ISNUMBER(OFFSET('Sanitation Data'!$C$11,0,10*ROW('Sanitation Data'!C180))),'Data Summary'!CM186="Yes"),OFFSET('Sanitation Data'!$C$11,0,10*ROW('Sanitation Data'!C180)),NA())</f>
        <v>#N/A</v>
      </c>
      <c r="Y186" s="104" t="e">
        <f ca="true">+IF(AND(ISNUMBER(OFFSET('Sanitation Data'!$C$12,0,10*ROW('Sanitation Data'!C180))),'Data Summary'!CN186="Yes"),OFFSET('Sanitation Data'!$C$12,0,10*ROW('Sanitation Data'!C180)),NA())</f>
        <v>#N/A</v>
      </c>
      <c r="Z186" s="104" t="e">
        <f ca="true">+IF(AND(ISNUMBER(OFFSET('Sanitation Data'!$C$13,0,10*ROW('Sanitation Data'!C180))),'Data Summary'!CO186="Yes"),OFFSET('Sanitation Data'!$C$13,0,10*ROW('Sanitation Data'!C180)),NA())</f>
        <v>#N/A</v>
      </c>
      <c r="AA186" s="104" t="e">
        <f ca="true">+IF(AND(ISNUMBER(OFFSET('Sanitation Data'!$D$5,0,10*ROW('Sanitation Data'!D180))),'Data Summary'!CP186="Yes"),100-OFFSET('Sanitation Data'!$D$5,0,10*ROW('Sanitation Data'!D180)),NA())</f>
        <v>#N/A</v>
      </c>
      <c r="AB186" s="104" t="e">
        <f ca="true">+IF(AND(ISNUMBER(OFFSET('Sanitation Data'!$D$7,0,10*ROW('Sanitation Data'!D180))),'Data Summary'!CQ186="Yes"),OFFSET('Sanitation Data'!$D$7,0,10*ROW('Sanitation Data'!D180)),NA())</f>
        <v>#N/A</v>
      </c>
      <c r="AC186" s="104" t="e">
        <f ca="true">+IF(AND(ISNUMBER(OFFSET('Sanitation Data'!$D$11,0,10*ROW('Sanitation Data'!D180))),'Data Summary'!CR186="Yes"),OFFSET('Sanitation Data'!$D$11,0,10*ROW('Sanitation Data'!D180)),NA())</f>
        <v>#N/A</v>
      </c>
      <c r="AD186" s="104" t="e">
        <f ca="true">+IF(AND(ISNUMBER(OFFSET('Sanitation Data'!$D$12,0,10*ROW('Sanitation Data'!D180))),'Data Summary'!CS186="Yes"),OFFSET('Sanitation Data'!$D$12,0,10*ROW('Sanitation Data'!D180)),NA())</f>
        <v>#N/A</v>
      </c>
      <c r="AE186" s="104" t="e">
        <f ca="true">+IF(AND(ISNUMBER(OFFSET('Sanitation Data'!$D$13,0,10*ROW('Sanitation Data'!D180))),'Data Summary'!CT186="Yes"),OFFSET('Sanitation Data'!$D$13,0,10*ROW('Sanitation Data'!D180)),NA())</f>
        <v>#N/A</v>
      </c>
      <c r="AF186" s="104" t="e">
        <f ca="true">+IF(AND(ISNUMBER(OFFSET('Sanitation Data'!$E$5,0,10*ROW('Sanitation Data'!E180))),'Data Summary'!CU186="Yes"),100-OFFSET('Sanitation Data'!$E$5,0,10*ROW('Sanitation Data'!E180)),NA())</f>
        <v>#N/A</v>
      </c>
      <c r="AG186" s="104" t="e">
        <f ca="true">+IF(AND(ISNUMBER(OFFSET('Sanitation Data'!$E$7,0,10*ROW('Sanitation Data'!E180))),'Data Summary'!CV186="Yes"),OFFSET('Sanitation Data'!$E$7,0,10*ROW('Sanitation Data'!E180)),NA())</f>
        <v>#N/A</v>
      </c>
      <c r="AH186" s="104" t="e">
        <f ca="true">+IF(AND(ISNUMBER(OFFSET('Sanitation Data'!$E$11,0,10*ROW('Sanitation Data'!E180))),'Data Summary'!CW186="Yes"),OFFSET('Sanitation Data'!$E$11,0,10*ROW('Sanitation Data'!E180)),NA())</f>
        <v>#N/A</v>
      </c>
      <c r="AI186" s="104" t="e">
        <f ca="true">+IF(AND(ISNUMBER(OFFSET('Sanitation Data'!$E$12,0,10*ROW('Sanitation Data'!E180))),'Data Summary'!CX186="Yes"),OFFSET('Sanitation Data'!$E$12,0,10*ROW('Sanitation Data'!E180)),NA())</f>
        <v>#N/A</v>
      </c>
      <c r="AJ186" s="104" t="e">
        <f ca="true">+IF(AND(ISNUMBER(OFFSET('Sanitation Data'!$E$13,0,10*ROW('Sanitation Data'!E180))),'Data Summary'!CY186="Yes"),OFFSET('Sanitation Data'!$E$13,0,10*ROW('Sanitation Data'!E180)),NA())</f>
        <v>#N/A</v>
      </c>
      <c r="AK186" s="104" t="e">
        <f ca="true">+IF(AND(ISNUMBER(OFFSET('Sanitation Data'!$F$5,0,10*ROW('Sanitation Data'!F180))),'Data Summary'!CZ186="Yes"),100-OFFSET('Sanitation Data'!$F$5,0,10*ROW('Sanitation Data'!F180)),NA())</f>
        <v>#N/A</v>
      </c>
      <c r="AL186" s="104" t="e">
        <f ca="true">+IF(AND(ISNUMBER(OFFSET('Sanitation Data'!$F$7,0,10*ROW('Sanitation Data'!F180))),'Data Summary'!DA186="Yes"),OFFSET('Sanitation Data'!$F$7,0,10*ROW('Sanitation Data'!F180)),NA())</f>
        <v>#N/A</v>
      </c>
      <c r="AM186" s="104" t="e">
        <f ca="true">+IF(AND(ISNUMBER(OFFSET('Sanitation Data'!$F$11,0,10*ROW('Sanitation Data'!F180))),'Data Summary'!DB186="Yes"),OFFSET('Sanitation Data'!$F$11,0,10*ROW('Sanitation Data'!F180)),NA())</f>
        <v>#N/A</v>
      </c>
      <c r="AN186" s="104" t="e">
        <f ca="true">+IF(AND(ISNUMBER(OFFSET('Sanitation Data'!$F$12,0,10*ROW('Sanitation Data'!F180))),'Data Summary'!DC186="Yes"),OFFSET('Sanitation Data'!$F$12,0,10*ROW('Sanitation Data'!F180)),NA())</f>
        <v>#N/A</v>
      </c>
      <c r="AO186" s="104" t="e">
        <f ca="true">+IF(AND(ISNUMBER(OFFSET('Sanitation Data'!$F$13,0,10*ROW('Sanitation Data'!F180))),'Data Summary'!DD186="Yes"),OFFSET('Sanitation Data'!$F$13,0,10*ROW('Sanitation Data'!F180)),NA())</f>
        <v>#N/A</v>
      </c>
      <c r="AP186" s="104" t="e">
        <f ca="true">+IF(AND(ISNUMBER(OFFSET('Sanitation Data'!$G$5,0,10*ROW('Sanitation Data'!G180))),'Data Summary'!DE186="Yes"),100-OFFSET('Sanitation Data'!$G$5,0,10*ROW('Sanitation Data'!G180)),NA())</f>
        <v>#N/A</v>
      </c>
      <c r="AQ186" s="104" t="e">
        <f ca="true">+IF(AND(ISNUMBER(OFFSET('Sanitation Data'!$G$7,0,10*ROW('Sanitation Data'!G180))),'Data Summary'!DF186="Yes"),OFFSET('Sanitation Data'!$G$7,0,10*ROW('Sanitation Data'!G180)),NA())</f>
        <v>#N/A</v>
      </c>
      <c r="AR186" s="104" t="e">
        <f ca="true">+IF(AND(ISNUMBER(OFFSET('Sanitation Data'!$G$11,0,10*ROW('Sanitation Data'!G180))),'Data Summary'!DG186="Yes"),OFFSET('Sanitation Data'!$G$11,0,10*ROW('Sanitation Data'!G180)),NA())</f>
        <v>#N/A</v>
      </c>
      <c r="AS186" s="104" t="e">
        <f ca="true">+IF(AND(ISNUMBER(OFFSET('Sanitation Data'!$G$12,0,10*ROW('Sanitation Data'!G180))),'Data Summary'!DH186="Yes"),OFFSET('Sanitation Data'!$G$12,0,10*ROW('Sanitation Data'!G180)),NA())</f>
        <v>#N/A</v>
      </c>
      <c r="AT186" s="104" t="e">
        <f ca="true">+IF(AND(ISNUMBER(OFFSET('Sanitation Data'!$G$13,0,10*ROW('Sanitation Data'!G180))),'Data Summary'!DI186="Yes"),OFFSET('Sanitation Data'!$G$13,0,10*ROW('Sanitation Data'!G180)),NA())</f>
        <v>#N/A</v>
      </c>
      <c r="AU186" s="104" t="e">
        <f ca="true">+IF(AND(ISNUMBER(OFFSET('Sanitation Data'!$H$5,0,10*ROW('Sanitation Data'!H180))),'Data Summary'!DJ186="Yes"),100-OFFSET('Sanitation Data'!$H$5,0,10*ROW('Sanitation Data'!H180)),NA())</f>
        <v>#N/A</v>
      </c>
      <c r="AV186" s="104" t="e">
        <f ca="true">+IF(AND(ISNUMBER(OFFSET('Sanitation Data'!$H$7,0,10*ROW('Sanitation Data'!H180))),'Data Summary'!DK186="Yes"),OFFSET('Sanitation Data'!$H$7,0,10*ROW('Sanitation Data'!H180)),NA())</f>
        <v>#N/A</v>
      </c>
      <c r="AW186" s="104" t="e">
        <f ca="true">+IF(AND(ISNUMBER(OFFSET('Sanitation Data'!$H$11,0,10*ROW('Sanitation Data'!H180))),'Data Summary'!DL186="Yes"),OFFSET('Sanitation Data'!$H$11,0,10*ROW('Sanitation Data'!H180)),NA())</f>
        <v>#N/A</v>
      </c>
      <c r="AX186" s="104" t="e">
        <f ca="true">+IF(AND(ISNUMBER(OFFSET('Sanitation Data'!$H$12,0,10*ROW('Sanitation Data'!H180))),'Data Summary'!DM186="Yes"),OFFSET('Sanitation Data'!$H$12,0,10*ROW('Sanitation Data'!H180)),NA())</f>
        <v>#N/A</v>
      </c>
      <c r="AY186" s="104" t="e">
        <f ca="true">+IF(AND(ISNUMBER(OFFSET('Sanitation Data'!$H$13,0,10*ROW('Sanitation Data'!H180))),'Data Summary'!DN186="Yes"),OFFSET('Sanitation Data'!$H$13,0,10*ROW('Sanitation Data'!H180)),NA())</f>
        <v>#N/A</v>
      </c>
      <c r="AZ186" s="109" t="e">
        <f ca="true">+IF(AND(ISNUMBER(OFFSET('Hygiene Data'!$C$6,0,10*ROW('Hygiene Data'!C180))),'Data Summary'!DO186="Yes"),OFFSET('Hygiene Data'!$C$6,0,10*ROW('Hygiene Data'!C180)),NA())</f>
        <v>#N/A</v>
      </c>
      <c r="BA186" s="109" t="e">
        <f ca="true">+IF(AND(ISNUMBER(OFFSET('Hygiene Data'!$C$8,0,10*ROW('Hygiene Data'!C180))),'Data Summary'!DP186="Yes"),OFFSET('Hygiene Data'!$C$8,0,10*ROW('Hygiene Data'!C180)),NA())</f>
        <v>#N/A</v>
      </c>
      <c r="BB186" s="109" t="e">
        <f ca="true">+IF(AND(ISNUMBER(OFFSET('Hygiene Data'!$C$10,0,10*ROW('Hygiene Data'!C180))),'Data Summary'!DQ186="Yes"),OFFSET('Hygiene Data'!$C$10,0,10*ROW('Hygiene Data'!C180)),NA())</f>
        <v>#N/A</v>
      </c>
      <c r="BC186" s="109" t="e">
        <f ca="true">+IF(AND(ISNUMBER(OFFSET('Hygiene Data'!$D$6,0,10*ROW('Hygiene Data'!D180))),'Data Summary'!DR186="Yes"),OFFSET('Hygiene Data'!$D$6,0,10*ROW('Hygiene Data'!D180)),NA())</f>
        <v>#N/A</v>
      </c>
      <c r="BD186" s="109" t="e">
        <f ca="true">+IF(AND(ISNUMBER(OFFSET('Hygiene Data'!$D$8,0,10*ROW('Hygiene Data'!D180))),'Data Summary'!DS186="Yes"),OFFSET('Hygiene Data'!$D$8,0,10*ROW('Hygiene Data'!D180)),NA())</f>
        <v>#N/A</v>
      </c>
      <c r="BE186" s="109" t="e">
        <f ca="true">+IF(AND(ISNUMBER(OFFSET('Hygiene Data'!$D$10,0,10*ROW('Hygiene Data'!D180))),'Data Summary'!DT186="Yes"),OFFSET('Hygiene Data'!$D$10,0,10*ROW('Hygiene Data'!D180)),NA())</f>
        <v>#N/A</v>
      </c>
      <c r="BF186" s="109" t="e">
        <f ca="true">+IF(AND(ISNUMBER(OFFSET('Hygiene Data'!$E$6,0,10*ROW('Hygiene Data'!E180))),'Data Summary'!DU186="Yes"),OFFSET('Hygiene Data'!$E$6,0,10*ROW('Hygiene Data'!E180)),NA())</f>
        <v>#N/A</v>
      </c>
      <c r="BG186" s="109" t="e">
        <f ca="true">+IF(AND(ISNUMBER(OFFSET('Hygiene Data'!$E$8,0,10*ROW('Hygiene Data'!E180))),'Data Summary'!DV186="Yes"),OFFSET('Hygiene Data'!$E$8,0,10*ROW('Hygiene Data'!E180)),NA())</f>
        <v>#N/A</v>
      </c>
      <c r="BH186" s="109" t="e">
        <f ca="true">+IF(AND(ISNUMBER(OFFSET('Hygiene Data'!$E$10,0,10*ROW('Hygiene Data'!E180))),'Data Summary'!DW186="Yes"),OFFSET('Hygiene Data'!$E$10,0,10*ROW('Hygiene Data'!E180)),NA())</f>
        <v>#N/A</v>
      </c>
      <c r="BI186" s="109" t="e">
        <f ca="true">+IF(AND(ISNUMBER(OFFSET('Hygiene Data'!$F$6,0,10*ROW('Hygiene Data'!F180))),'Data Summary'!DX186="Yes"),OFFSET('Hygiene Data'!$F$6,0,10*ROW('Hygiene Data'!F180)),NA())</f>
        <v>#N/A</v>
      </c>
      <c r="BJ186" s="109" t="e">
        <f ca="true">+IF(AND(ISNUMBER(OFFSET('Hygiene Data'!$F$8,0,10*ROW('Hygiene Data'!F180))),'Data Summary'!DY186="Yes"),OFFSET('Hygiene Data'!$F$8,0,10*ROW('Hygiene Data'!F180)),NA())</f>
        <v>#N/A</v>
      </c>
      <c r="BK186" s="109" t="e">
        <f ca="true">+IF(AND(ISNUMBER(OFFSET('Hygiene Data'!$F$10,0,10*ROW('Hygiene Data'!F180))),'Data Summary'!DZ186="Yes"),OFFSET('Hygiene Data'!$F$10,0,10*ROW('Hygiene Data'!F180)),NA())</f>
        <v>#N/A</v>
      </c>
      <c r="BL186" s="109" t="e">
        <f ca="true">+IF(AND(ISNUMBER(OFFSET('Hygiene Data'!$G$6,0,10*ROW('Hygiene Data'!G180))),'Data Summary'!EA186="Yes"),OFFSET('Hygiene Data'!$G$6,0,10*ROW('Hygiene Data'!G180)),NA())</f>
        <v>#N/A</v>
      </c>
      <c r="BM186" s="109" t="e">
        <f ca="true">+IF(AND(ISNUMBER(OFFSET('Hygiene Data'!$G$8,0,10*ROW('Hygiene Data'!G180))),'Data Summary'!EB186="Yes"),OFFSET('Hygiene Data'!$G$8,0,10*ROW('Hygiene Data'!G180)),NA())</f>
        <v>#N/A</v>
      </c>
      <c r="BN186" s="109" t="e">
        <f ca="true">+IF(AND(ISNUMBER(OFFSET('Hygiene Data'!$G$10,0,10*ROW('Hygiene Data'!G180))),'Data Summary'!EC186="Yes"),OFFSET('Hygiene Data'!$G$10,0,10*ROW('Hygiene Data'!G180)),NA())</f>
        <v>#N/A</v>
      </c>
      <c r="BO186" s="109" t="e">
        <f ca="true">+IF(AND(ISNUMBER(OFFSET('Hygiene Data'!$H$6,0,10*ROW('Hygiene Data'!H180))),'Data Summary'!ED186="Yes"),OFFSET('Hygiene Data'!$H$6,0,10*ROW('Hygiene Data'!H180)),NA())</f>
        <v>#N/A</v>
      </c>
      <c r="BP186" s="109" t="e">
        <f ca="true">+IF(AND(ISNUMBER(OFFSET('Hygiene Data'!$H$8,0,10*ROW('Hygiene Data'!H180))),'Data Summary'!EE186="Yes"),OFFSET('Hygiene Data'!$H$8,0,10*ROW('Hygiene Data'!H180)),NA())</f>
        <v>#N/A</v>
      </c>
      <c r="BQ186" s="109" t="e">
        <f ca="true">+IF(AND(ISNUMBER(OFFSET('Hygiene Data'!$H$10,0,10*ROW('Hygiene Data'!H180))),'Data Summary'!EF186="Yes"),OFFSET('Hygiene Data'!$H$10,0,10*ROW('Hygiene Data'!H180)),NA())</f>
        <v>#N/A</v>
      </c>
    </row>
    <row r="187" x14ac:dyDescent="0.2">
      <c r="A187" s="57" t="e">
        <f ca="true">+IF(OFFSET('Water Data'!$B$1,0,10*ROW('Water Data'!B181))="",NA(),OFFSET('Water Data'!$B$1,0,10*ROW('Water Data'!B181)))</f>
        <v>#N/A</v>
      </c>
      <c r="B187" s="57" t="e">
        <f ca="true">+IF(OFFSET('Water Data'!$A$3,0,10*ROW('Water Data'!A184))="",NA(),OFFSET('Water Data'!$A$3,0,10*ROW('Water Data'!A184)))</f>
        <v>#N/A</v>
      </c>
      <c r="C187" s="57" t="e">
        <f ca="true">+IF(OFFSET('Water Data'!$C$3,0,10*ROW('Water Data'!C184))="",NA(),OFFSET('Water Data'!$C$3,0,10*ROW('Water Data'!C184)))</f>
        <v>#N/A</v>
      </c>
      <c r="D187" s="58" t="e">
        <f ca="true">+IF(AND(ISNUMBER(OFFSET('Water Data'!$C$5,0,10*ROW('Water Data'!C181))),'Data Summary'!BS187="Yes"),100-OFFSET('Water Data'!$C$5,0,10*ROW('Water Data'!C181)),NA())</f>
        <v>#N/A</v>
      </c>
      <c r="E187" s="58" t="e">
        <f ca="true">+IF(AND(ISNUMBER(OFFSET('Water Data'!$C$7,0,10*ROW('Water Data'!C181))),'Data Summary'!BT187="Yes"),OFFSET('Water Data'!$C$7,0,10*ROW('Water Data'!C181)),NA())</f>
        <v>#N/A</v>
      </c>
      <c r="F187" s="58" t="e">
        <f ca="true">+IF(AND(ISNUMBER(OFFSET('Water Data'!$C$10,0,10*ROW('Water Data'!C181))),'Data Summary'!BU187="Yes"),OFFSET('Water Data'!$C$10,0,10*ROW('Water Data'!C181)),NA())</f>
        <v>#N/A</v>
      </c>
      <c r="G187" s="58" t="e">
        <f ca="true">+IF(AND(ISNUMBER(OFFSET('Water Data'!$D$5,0,10*ROW('Water Data'!D181))),'Data Summary'!BV187="Yes"),100-OFFSET('Water Data'!$D$5,0,10*ROW('Water Data'!D181)),NA())</f>
        <v>#N/A</v>
      </c>
      <c r="H187" s="58" t="e">
        <f ca="true">+IF(AND(ISNUMBER(OFFSET('Water Data'!$D$7,0,10*ROW('Water Data'!D181))),'Data Summary'!BW187="Yes"),OFFSET('Water Data'!$D$7,0,10*ROW('Water Data'!D181)),NA())</f>
        <v>#N/A</v>
      </c>
      <c r="I187" s="58" t="e">
        <f ca="true">+IF(AND(ISNUMBER(OFFSET('Water Data'!$D$10,0,10*ROW('Water Data'!D181))),'Data Summary'!BX187="Yes"),OFFSET('Water Data'!$D$10,0,10*ROW('Water Data'!D181)),NA())</f>
        <v>#N/A</v>
      </c>
      <c r="J187" s="58" t="e">
        <f ca="true">+IF(AND(ISNUMBER(OFFSET('Water Data'!$E$5,0,10*ROW('Water Data'!E181))),'Data Summary'!BY187="Yes"),100-OFFSET('Water Data'!$E$5,0,10*ROW('Water Data'!E181)),NA())</f>
        <v>#N/A</v>
      </c>
      <c r="K187" s="58" t="e">
        <f ca="true">+IF(AND(ISNUMBER(OFFSET('Water Data'!$E$7,0,10*ROW('Water Data'!E181))),'Data Summary'!BZ187="Yes"),OFFSET('Water Data'!$E$7,0,10*ROW('Water Data'!E181)),NA())</f>
        <v>#N/A</v>
      </c>
      <c r="L187" s="58" t="e">
        <f ca="true">+IF(AND(ISNUMBER(OFFSET('Water Data'!$E$10,0,10*ROW('Water Data'!E181))),'Data Summary'!CA187="Yes"),OFFSET('Water Data'!$E$10,0,10*ROW('Water Data'!E181)),NA())</f>
        <v>#N/A</v>
      </c>
      <c r="M187" s="58" t="e">
        <f ca="true">+IF(AND(ISNUMBER(OFFSET('Water Data'!$F$5,0,10*ROW('Water Data'!F181))),'Data Summary'!CB187="Yes"),100-OFFSET('Water Data'!$F$5,0,10*ROW('Water Data'!F181)),NA())</f>
        <v>#N/A</v>
      </c>
      <c r="N187" s="58" t="e">
        <f ca="true">+IF(AND(ISNUMBER(OFFSET('Water Data'!$F$7,0,10*ROW('Water Data'!F181))),'Data Summary'!CC187="Yes"),OFFSET('Water Data'!$F$7,0,10*ROW('Water Data'!F181)),NA())</f>
        <v>#N/A</v>
      </c>
      <c r="O187" s="58" t="e">
        <f ca="true">+IF(AND(ISNUMBER(OFFSET('Water Data'!$F$10,0,10*ROW('Water Data'!F181))),'Data Summary'!CD187="Yes"),OFFSET('Water Data'!$F$10,0,10*ROW('Water Data'!F181)),NA())</f>
        <v>#N/A</v>
      </c>
      <c r="P187" s="58" t="e">
        <f ca="true">+IF(AND(ISNUMBER(OFFSET('Water Data'!$G$5,0,10*ROW('Water Data'!G181))),'Data Summary'!CE187="Yes"),100-OFFSET('Water Data'!$G$5,0,10*ROW('Water Data'!G181)),NA())</f>
        <v>#N/A</v>
      </c>
      <c r="Q187" s="58" t="e">
        <f ca="true">+IF(AND(ISNUMBER(OFFSET('Water Data'!$G$7,0,10*ROW('Water Data'!G181))),'Data Summary'!CF187="Yes"),OFFSET('Water Data'!$G$7,0,10*ROW('Water Data'!G181)),NA())</f>
        <v>#N/A</v>
      </c>
      <c r="R187" s="58" t="e">
        <f ca="true">+IF(AND(ISNUMBER(OFFSET('Water Data'!$G$10,0,10*ROW('Water Data'!G181))),'Data Summary'!CG187="Yes"),OFFSET('Water Data'!$G$10,0,10*ROW('Water Data'!G181)),NA())</f>
        <v>#N/A</v>
      </c>
      <c r="S187" s="58" t="e">
        <f ca="true">+IF(AND(ISNUMBER(OFFSET('Water Data'!$H$5,0,10*ROW('Water Data'!H181))),'Data Summary'!CH187="Yes"),100-OFFSET('Water Data'!$H$5,0,10*ROW('Water Data'!H181)),NA())</f>
        <v>#N/A</v>
      </c>
      <c r="T187" s="58" t="e">
        <f ca="true">+IF(AND(ISNUMBER(OFFSET('Water Data'!$H$7,0,10*ROW('Water Data'!H181))),'Data Summary'!CI187="Yes"),OFFSET('Water Data'!$H$7,0,10*ROW('Water Data'!H181)),NA())</f>
        <v>#N/A</v>
      </c>
      <c r="U187" s="58" t="e">
        <f ca="true">+IF(AND(ISNUMBER(OFFSET('Water Data'!$H$10,0,10*ROW('Water Data'!H181))),'Data Summary'!CJ187="Yes"),OFFSET('Water Data'!$H$10,0,10*ROW('Water Data'!H181)),NA())</f>
        <v>#N/A</v>
      </c>
      <c r="V187" s="104" t="e">
        <f ca="true">+IF(AND(ISNUMBER(OFFSET('Sanitation Data'!$C$5,0,10*ROW('Sanitation Data'!C181))),'Data Summary'!CK187="Yes"),100-OFFSET('Sanitation Data'!$C$5,0,10*ROW('Sanitation Data'!C181)),NA())</f>
        <v>#N/A</v>
      </c>
      <c r="W187" s="104" t="e">
        <f ca="true">+IF(AND(ISNUMBER(OFFSET('Sanitation Data'!$C$7,0,10*ROW('Sanitation Data'!C181))),'Data Summary'!CL187="Yes"),OFFSET('Sanitation Data'!$C$7,0,10*ROW('Sanitation Data'!C181)),NA())</f>
        <v>#N/A</v>
      </c>
      <c r="X187" s="104" t="e">
        <f ca="true">+IF(AND(ISNUMBER(OFFSET('Sanitation Data'!$C$11,0,10*ROW('Sanitation Data'!C181))),'Data Summary'!CM187="Yes"),OFFSET('Sanitation Data'!$C$11,0,10*ROW('Sanitation Data'!C181)),NA())</f>
        <v>#N/A</v>
      </c>
      <c r="Y187" s="104" t="e">
        <f ca="true">+IF(AND(ISNUMBER(OFFSET('Sanitation Data'!$C$12,0,10*ROW('Sanitation Data'!C181))),'Data Summary'!CN187="Yes"),OFFSET('Sanitation Data'!$C$12,0,10*ROW('Sanitation Data'!C181)),NA())</f>
        <v>#N/A</v>
      </c>
      <c r="Z187" s="104" t="e">
        <f ca="true">+IF(AND(ISNUMBER(OFFSET('Sanitation Data'!$C$13,0,10*ROW('Sanitation Data'!C181))),'Data Summary'!CO187="Yes"),OFFSET('Sanitation Data'!$C$13,0,10*ROW('Sanitation Data'!C181)),NA())</f>
        <v>#N/A</v>
      </c>
      <c r="AA187" s="104" t="e">
        <f ca="true">+IF(AND(ISNUMBER(OFFSET('Sanitation Data'!$D$5,0,10*ROW('Sanitation Data'!D181))),'Data Summary'!CP187="Yes"),100-OFFSET('Sanitation Data'!$D$5,0,10*ROW('Sanitation Data'!D181)),NA())</f>
        <v>#N/A</v>
      </c>
      <c r="AB187" s="104" t="e">
        <f ca="true">+IF(AND(ISNUMBER(OFFSET('Sanitation Data'!$D$7,0,10*ROW('Sanitation Data'!D181))),'Data Summary'!CQ187="Yes"),OFFSET('Sanitation Data'!$D$7,0,10*ROW('Sanitation Data'!D181)),NA())</f>
        <v>#N/A</v>
      </c>
      <c r="AC187" s="104" t="e">
        <f ca="true">+IF(AND(ISNUMBER(OFFSET('Sanitation Data'!$D$11,0,10*ROW('Sanitation Data'!D181))),'Data Summary'!CR187="Yes"),OFFSET('Sanitation Data'!$D$11,0,10*ROW('Sanitation Data'!D181)),NA())</f>
        <v>#N/A</v>
      </c>
      <c r="AD187" s="104" t="e">
        <f ca="true">+IF(AND(ISNUMBER(OFFSET('Sanitation Data'!$D$12,0,10*ROW('Sanitation Data'!D181))),'Data Summary'!CS187="Yes"),OFFSET('Sanitation Data'!$D$12,0,10*ROW('Sanitation Data'!D181)),NA())</f>
        <v>#N/A</v>
      </c>
      <c r="AE187" s="104" t="e">
        <f ca="true">+IF(AND(ISNUMBER(OFFSET('Sanitation Data'!$D$13,0,10*ROW('Sanitation Data'!D181))),'Data Summary'!CT187="Yes"),OFFSET('Sanitation Data'!$D$13,0,10*ROW('Sanitation Data'!D181)),NA())</f>
        <v>#N/A</v>
      </c>
      <c r="AF187" s="104" t="e">
        <f ca="true">+IF(AND(ISNUMBER(OFFSET('Sanitation Data'!$E$5,0,10*ROW('Sanitation Data'!E181))),'Data Summary'!CU187="Yes"),100-OFFSET('Sanitation Data'!$E$5,0,10*ROW('Sanitation Data'!E181)),NA())</f>
        <v>#N/A</v>
      </c>
      <c r="AG187" s="104" t="e">
        <f ca="true">+IF(AND(ISNUMBER(OFFSET('Sanitation Data'!$E$7,0,10*ROW('Sanitation Data'!E181))),'Data Summary'!CV187="Yes"),OFFSET('Sanitation Data'!$E$7,0,10*ROW('Sanitation Data'!E181)),NA())</f>
        <v>#N/A</v>
      </c>
      <c r="AH187" s="104" t="e">
        <f ca="true">+IF(AND(ISNUMBER(OFFSET('Sanitation Data'!$E$11,0,10*ROW('Sanitation Data'!E181))),'Data Summary'!CW187="Yes"),OFFSET('Sanitation Data'!$E$11,0,10*ROW('Sanitation Data'!E181)),NA())</f>
        <v>#N/A</v>
      </c>
      <c r="AI187" s="104" t="e">
        <f ca="true">+IF(AND(ISNUMBER(OFFSET('Sanitation Data'!$E$12,0,10*ROW('Sanitation Data'!E181))),'Data Summary'!CX187="Yes"),OFFSET('Sanitation Data'!$E$12,0,10*ROW('Sanitation Data'!E181)),NA())</f>
        <v>#N/A</v>
      </c>
      <c r="AJ187" s="104" t="e">
        <f ca="true">+IF(AND(ISNUMBER(OFFSET('Sanitation Data'!$E$13,0,10*ROW('Sanitation Data'!E181))),'Data Summary'!CY187="Yes"),OFFSET('Sanitation Data'!$E$13,0,10*ROW('Sanitation Data'!E181)),NA())</f>
        <v>#N/A</v>
      </c>
      <c r="AK187" s="104" t="e">
        <f ca="true">+IF(AND(ISNUMBER(OFFSET('Sanitation Data'!$F$5,0,10*ROW('Sanitation Data'!F181))),'Data Summary'!CZ187="Yes"),100-OFFSET('Sanitation Data'!$F$5,0,10*ROW('Sanitation Data'!F181)),NA())</f>
        <v>#N/A</v>
      </c>
      <c r="AL187" s="104" t="e">
        <f ca="true">+IF(AND(ISNUMBER(OFFSET('Sanitation Data'!$F$7,0,10*ROW('Sanitation Data'!F181))),'Data Summary'!DA187="Yes"),OFFSET('Sanitation Data'!$F$7,0,10*ROW('Sanitation Data'!F181)),NA())</f>
        <v>#N/A</v>
      </c>
      <c r="AM187" s="104" t="e">
        <f ca="true">+IF(AND(ISNUMBER(OFFSET('Sanitation Data'!$F$11,0,10*ROW('Sanitation Data'!F181))),'Data Summary'!DB187="Yes"),OFFSET('Sanitation Data'!$F$11,0,10*ROW('Sanitation Data'!F181)),NA())</f>
        <v>#N/A</v>
      </c>
      <c r="AN187" s="104" t="e">
        <f ca="true">+IF(AND(ISNUMBER(OFFSET('Sanitation Data'!$F$12,0,10*ROW('Sanitation Data'!F181))),'Data Summary'!DC187="Yes"),OFFSET('Sanitation Data'!$F$12,0,10*ROW('Sanitation Data'!F181)),NA())</f>
        <v>#N/A</v>
      </c>
      <c r="AO187" s="104" t="e">
        <f ca="true">+IF(AND(ISNUMBER(OFFSET('Sanitation Data'!$F$13,0,10*ROW('Sanitation Data'!F181))),'Data Summary'!DD187="Yes"),OFFSET('Sanitation Data'!$F$13,0,10*ROW('Sanitation Data'!F181)),NA())</f>
        <v>#N/A</v>
      </c>
      <c r="AP187" s="104" t="e">
        <f ca="true">+IF(AND(ISNUMBER(OFFSET('Sanitation Data'!$G$5,0,10*ROW('Sanitation Data'!G181))),'Data Summary'!DE187="Yes"),100-OFFSET('Sanitation Data'!$G$5,0,10*ROW('Sanitation Data'!G181)),NA())</f>
        <v>#N/A</v>
      </c>
      <c r="AQ187" s="104" t="e">
        <f ca="true">+IF(AND(ISNUMBER(OFFSET('Sanitation Data'!$G$7,0,10*ROW('Sanitation Data'!G181))),'Data Summary'!DF187="Yes"),OFFSET('Sanitation Data'!$G$7,0,10*ROW('Sanitation Data'!G181)),NA())</f>
        <v>#N/A</v>
      </c>
      <c r="AR187" s="104" t="e">
        <f ca="true">+IF(AND(ISNUMBER(OFFSET('Sanitation Data'!$G$11,0,10*ROW('Sanitation Data'!G181))),'Data Summary'!DG187="Yes"),OFFSET('Sanitation Data'!$G$11,0,10*ROW('Sanitation Data'!G181)),NA())</f>
        <v>#N/A</v>
      </c>
      <c r="AS187" s="104" t="e">
        <f ca="true">+IF(AND(ISNUMBER(OFFSET('Sanitation Data'!$G$12,0,10*ROW('Sanitation Data'!G181))),'Data Summary'!DH187="Yes"),OFFSET('Sanitation Data'!$G$12,0,10*ROW('Sanitation Data'!G181)),NA())</f>
        <v>#N/A</v>
      </c>
      <c r="AT187" s="104" t="e">
        <f ca="true">+IF(AND(ISNUMBER(OFFSET('Sanitation Data'!$G$13,0,10*ROW('Sanitation Data'!G181))),'Data Summary'!DI187="Yes"),OFFSET('Sanitation Data'!$G$13,0,10*ROW('Sanitation Data'!G181)),NA())</f>
        <v>#N/A</v>
      </c>
      <c r="AU187" s="104" t="e">
        <f ca="true">+IF(AND(ISNUMBER(OFFSET('Sanitation Data'!$H$5,0,10*ROW('Sanitation Data'!H181))),'Data Summary'!DJ187="Yes"),100-OFFSET('Sanitation Data'!$H$5,0,10*ROW('Sanitation Data'!H181)),NA())</f>
        <v>#N/A</v>
      </c>
      <c r="AV187" s="104" t="e">
        <f ca="true">+IF(AND(ISNUMBER(OFFSET('Sanitation Data'!$H$7,0,10*ROW('Sanitation Data'!H181))),'Data Summary'!DK187="Yes"),OFFSET('Sanitation Data'!$H$7,0,10*ROW('Sanitation Data'!H181)),NA())</f>
        <v>#N/A</v>
      </c>
      <c r="AW187" s="104" t="e">
        <f ca="true">+IF(AND(ISNUMBER(OFFSET('Sanitation Data'!$H$11,0,10*ROW('Sanitation Data'!H181))),'Data Summary'!DL187="Yes"),OFFSET('Sanitation Data'!$H$11,0,10*ROW('Sanitation Data'!H181)),NA())</f>
        <v>#N/A</v>
      </c>
      <c r="AX187" s="104" t="e">
        <f ca="true">+IF(AND(ISNUMBER(OFFSET('Sanitation Data'!$H$12,0,10*ROW('Sanitation Data'!H181))),'Data Summary'!DM187="Yes"),OFFSET('Sanitation Data'!$H$12,0,10*ROW('Sanitation Data'!H181)),NA())</f>
        <v>#N/A</v>
      </c>
      <c r="AY187" s="104" t="e">
        <f ca="true">+IF(AND(ISNUMBER(OFFSET('Sanitation Data'!$H$13,0,10*ROW('Sanitation Data'!H181))),'Data Summary'!DN187="Yes"),OFFSET('Sanitation Data'!$H$13,0,10*ROW('Sanitation Data'!H181)),NA())</f>
        <v>#N/A</v>
      </c>
      <c r="AZ187" s="109" t="e">
        <f ca="true">+IF(AND(ISNUMBER(OFFSET('Hygiene Data'!$C$6,0,10*ROW('Hygiene Data'!C181))),'Data Summary'!DO187="Yes"),OFFSET('Hygiene Data'!$C$6,0,10*ROW('Hygiene Data'!C181)),NA())</f>
        <v>#N/A</v>
      </c>
      <c r="BA187" s="109" t="e">
        <f ca="true">+IF(AND(ISNUMBER(OFFSET('Hygiene Data'!$C$8,0,10*ROW('Hygiene Data'!C181))),'Data Summary'!DP187="Yes"),OFFSET('Hygiene Data'!$C$8,0,10*ROW('Hygiene Data'!C181)),NA())</f>
        <v>#N/A</v>
      </c>
      <c r="BB187" s="109" t="e">
        <f ca="true">+IF(AND(ISNUMBER(OFFSET('Hygiene Data'!$C$10,0,10*ROW('Hygiene Data'!C181))),'Data Summary'!DQ187="Yes"),OFFSET('Hygiene Data'!$C$10,0,10*ROW('Hygiene Data'!C181)),NA())</f>
        <v>#N/A</v>
      </c>
      <c r="BC187" s="109" t="e">
        <f ca="true">+IF(AND(ISNUMBER(OFFSET('Hygiene Data'!$D$6,0,10*ROW('Hygiene Data'!D181))),'Data Summary'!DR187="Yes"),OFFSET('Hygiene Data'!$D$6,0,10*ROW('Hygiene Data'!D181)),NA())</f>
        <v>#N/A</v>
      </c>
      <c r="BD187" s="109" t="e">
        <f ca="true">+IF(AND(ISNUMBER(OFFSET('Hygiene Data'!$D$8,0,10*ROW('Hygiene Data'!D181))),'Data Summary'!DS187="Yes"),OFFSET('Hygiene Data'!$D$8,0,10*ROW('Hygiene Data'!D181)),NA())</f>
        <v>#N/A</v>
      </c>
      <c r="BE187" s="109" t="e">
        <f ca="true">+IF(AND(ISNUMBER(OFFSET('Hygiene Data'!$D$10,0,10*ROW('Hygiene Data'!D181))),'Data Summary'!DT187="Yes"),OFFSET('Hygiene Data'!$D$10,0,10*ROW('Hygiene Data'!D181)),NA())</f>
        <v>#N/A</v>
      </c>
      <c r="BF187" s="109" t="e">
        <f ca="true">+IF(AND(ISNUMBER(OFFSET('Hygiene Data'!$E$6,0,10*ROW('Hygiene Data'!E181))),'Data Summary'!DU187="Yes"),OFFSET('Hygiene Data'!$E$6,0,10*ROW('Hygiene Data'!E181)),NA())</f>
        <v>#N/A</v>
      </c>
      <c r="BG187" s="109" t="e">
        <f ca="true">+IF(AND(ISNUMBER(OFFSET('Hygiene Data'!$E$8,0,10*ROW('Hygiene Data'!E181))),'Data Summary'!DV187="Yes"),OFFSET('Hygiene Data'!$E$8,0,10*ROW('Hygiene Data'!E181)),NA())</f>
        <v>#N/A</v>
      </c>
      <c r="BH187" s="109" t="e">
        <f ca="true">+IF(AND(ISNUMBER(OFFSET('Hygiene Data'!$E$10,0,10*ROW('Hygiene Data'!E181))),'Data Summary'!DW187="Yes"),OFFSET('Hygiene Data'!$E$10,0,10*ROW('Hygiene Data'!E181)),NA())</f>
        <v>#N/A</v>
      </c>
      <c r="BI187" s="109" t="e">
        <f ca="true">+IF(AND(ISNUMBER(OFFSET('Hygiene Data'!$F$6,0,10*ROW('Hygiene Data'!F181))),'Data Summary'!DX187="Yes"),OFFSET('Hygiene Data'!$F$6,0,10*ROW('Hygiene Data'!F181)),NA())</f>
        <v>#N/A</v>
      </c>
      <c r="BJ187" s="109" t="e">
        <f ca="true">+IF(AND(ISNUMBER(OFFSET('Hygiene Data'!$F$8,0,10*ROW('Hygiene Data'!F181))),'Data Summary'!DY187="Yes"),OFFSET('Hygiene Data'!$F$8,0,10*ROW('Hygiene Data'!F181)),NA())</f>
        <v>#N/A</v>
      </c>
      <c r="BK187" s="109" t="e">
        <f ca="true">+IF(AND(ISNUMBER(OFFSET('Hygiene Data'!$F$10,0,10*ROW('Hygiene Data'!F181))),'Data Summary'!DZ187="Yes"),OFFSET('Hygiene Data'!$F$10,0,10*ROW('Hygiene Data'!F181)),NA())</f>
        <v>#N/A</v>
      </c>
      <c r="BL187" s="109" t="e">
        <f ca="true">+IF(AND(ISNUMBER(OFFSET('Hygiene Data'!$G$6,0,10*ROW('Hygiene Data'!G181))),'Data Summary'!EA187="Yes"),OFFSET('Hygiene Data'!$G$6,0,10*ROW('Hygiene Data'!G181)),NA())</f>
        <v>#N/A</v>
      </c>
      <c r="BM187" s="109" t="e">
        <f ca="true">+IF(AND(ISNUMBER(OFFSET('Hygiene Data'!$G$8,0,10*ROW('Hygiene Data'!G181))),'Data Summary'!EB187="Yes"),OFFSET('Hygiene Data'!$G$8,0,10*ROW('Hygiene Data'!G181)),NA())</f>
        <v>#N/A</v>
      </c>
      <c r="BN187" s="109" t="e">
        <f ca="true">+IF(AND(ISNUMBER(OFFSET('Hygiene Data'!$G$10,0,10*ROW('Hygiene Data'!G181))),'Data Summary'!EC187="Yes"),OFFSET('Hygiene Data'!$G$10,0,10*ROW('Hygiene Data'!G181)),NA())</f>
        <v>#N/A</v>
      </c>
      <c r="BO187" s="109" t="e">
        <f ca="true">+IF(AND(ISNUMBER(OFFSET('Hygiene Data'!$H$6,0,10*ROW('Hygiene Data'!H181))),'Data Summary'!ED187="Yes"),OFFSET('Hygiene Data'!$H$6,0,10*ROW('Hygiene Data'!H181)),NA())</f>
        <v>#N/A</v>
      </c>
      <c r="BP187" s="109" t="e">
        <f ca="true">+IF(AND(ISNUMBER(OFFSET('Hygiene Data'!$H$8,0,10*ROW('Hygiene Data'!H181))),'Data Summary'!EE187="Yes"),OFFSET('Hygiene Data'!$H$8,0,10*ROW('Hygiene Data'!H181)),NA())</f>
        <v>#N/A</v>
      </c>
      <c r="BQ187" s="109" t="e">
        <f ca="true">+IF(AND(ISNUMBER(OFFSET('Hygiene Data'!$H$10,0,10*ROW('Hygiene Data'!H181))),'Data Summary'!EF187="Yes"),OFFSET('Hygiene Data'!$H$10,0,10*ROW('Hygiene Data'!H181)),NA())</f>
        <v>#N/A</v>
      </c>
    </row>
    <row r="188" x14ac:dyDescent="0.2">
      <c r="A188" s="57" t="e">
        <f ca="true">+IF(OFFSET('Water Data'!$B$1,0,10*ROW('Water Data'!B182))="",NA(),OFFSET('Water Data'!$B$1,0,10*ROW('Water Data'!B182)))</f>
        <v>#N/A</v>
      </c>
      <c r="B188" s="57" t="e">
        <f ca="true">+IF(OFFSET('Water Data'!$A$3,0,10*ROW('Water Data'!A185))="",NA(),OFFSET('Water Data'!$A$3,0,10*ROW('Water Data'!A185)))</f>
        <v>#N/A</v>
      </c>
      <c r="C188" s="57" t="e">
        <f ca="true">+IF(OFFSET('Water Data'!$C$3,0,10*ROW('Water Data'!C185))="",NA(),OFFSET('Water Data'!$C$3,0,10*ROW('Water Data'!C185)))</f>
        <v>#N/A</v>
      </c>
      <c r="D188" s="58" t="e">
        <f ca="true">+IF(AND(ISNUMBER(OFFSET('Water Data'!$C$5,0,10*ROW('Water Data'!C182))),'Data Summary'!BS188="Yes"),100-OFFSET('Water Data'!$C$5,0,10*ROW('Water Data'!C182)),NA())</f>
        <v>#N/A</v>
      </c>
      <c r="E188" s="58" t="e">
        <f ca="true">+IF(AND(ISNUMBER(OFFSET('Water Data'!$C$7,0,10*ROW('Water Data'!C182))),'Data Summary'!BT188="Yes"),OFFSET('Water Data'!$C$7,0,10*ROW('Water Data'!C182)),NA())</f>
        <v>#N/A</v>
      </c>
      <c r="F188" s="58" t="e">
        <f ca="true">+IF(AND(ISNUMBER(OFFSET('Water Data'!$C$10,0,10*ROW('Water Data'!C182))),'Data Summary'!BU188="Yes"),OFFSET('Water Data'!$C$10,0,10*ROW('Water Data'!C182)),NA())</f>
        <v>#N/A</v>
      </c>
      <c r="G188" s="58" t="e">
        <f ca="true">+IF(AND(ISNUMBER(OFFSET('Water Data'!$D$5,0,10*ROW('Water Data'!D182))),'Data Summary'!BV188="Yes"),100-OFFSET('Water Data'!$D$5,0,10*ROW('Water Data'!D182)),NA())</f>
        <v>#N/A</v>
      </c>
      <c r="H188" s="58" t="e">
        <f ca="true">+IF(AND(ISNUMBER(OFFSET('Water Data'!$D$7,0,10*ROW('Water Data'!D182))),'Data Summary'!BW188="Yes"),OFFSET('Water Data'!$D$7,0,10*ROW('Water Data'!D182)),NA())</f>
        <v>#N/A</v>
      </c>
      <c r="I188" s="58" t="e">
        <f ca="true">+IF(AND(ISNUMBER(OFFSET('Water Data'!$D$10,0,10*ROW('Water Data'!D182))),'Data Summary'!BX188="Yes"),OFFSET('Water Data'!$D$10,0,10*ROW('Water Data'!D182)),NA())</f>
        <v>#N/A</v>
      </c>
      <c r="J188" s="58" t="e">
        <f ca="true">+IF(AND(ISNUMBER(OFFSET('Water Data'!$E$5,0,10*ROW('Water Data'!E182))),'Data Summary'!BY188="Yes"),100-OFFSET('Water Data'!$E$5,0,10*ROW('Water Data'!E182)),NA())</f>
        <v>#N/A</v>
      </c>
      <c r="K188" s="58" t="e">
        <f ca="true">+IF(AND(ISNUMBER(OFFSET('Water Data'!$E$7,0,10*ROW('Water Data'!E182))),'Data Summary'!BZ188="Yes"),OFFSET('Water Data'!$E$7,0,10*ROW('Water Data'!E182)),NA())</f>
        <v>#N/A</v>
      </c>
      <c r="L188" s="58" t="e">
        <f ca="true">+IF(AND(ISNUMBER(OFFSET('Water Data'!$E$10,0,10*ROW('Water Data'!E182))),'Data Summary'!CA188="Yes"),OFFSET('Water Data'!$E$10,0,10*ROW('Water Data'!E182)),NA())</f>
        <v>#N/A</v>
      </c>
      <c r="M188" s="58" t="e">
        <f ca="true">+IF(AND(ISNUMBER(OFFSET('Water Data'!$F$5,0,10*ROW('Water Data'!F182))),'Data Summary'!CB188="Yes"),100-OFFSET('Water Data'!$F$5,0,10*ROW('Water Data'!F182)),NA())</f>
        <v>#N/A</v>
      </c>
      <c r="N188" s="58" t="e">
        <f ca="true">+IF(AND(ISNUMBER(OFFSET('Water Data'!$F$7,0,10*ROW('Water Data'!F182))),'Data Summary'!CC188="Yes"),OFFSET('Water Data'!$F$7,0,10*ROW('Water Data'!F182)),NA())</f>
        <v>#N/A</v>
      </c>
      <c r="O188" s="58" t="e">
        <f ca="true">+IF(AND(ISNUMBER(OFFSET('Water Data'!$F$10,0,10*ROW('Water Data'!F182))),'Data Summary'!CD188="Yes"),OFFSET('Water Data'!$F$10,0,10*ROW('Water Data'!F182)),NA())</f>
        <v>#N/A</v>
      </c>
      <c r="P188" s="58" t="e">
        <f ca="true">+IF(AND(ISNUMBER(OFFSET('Water Data'!$G$5,0,10*ROW('Water Data'!G182))),'Data Summary'!CE188="Yes"),100-OFFSET('Water Data'!$G$5,0,10*ROW('Water Data'!G182)),NA())</f>
        <v>#N/A</v>
      </c>
      <c r="Q188" s="58" t="e">
        <f ca="true">+IF(AND(ISNUMBER(OFFSET('Water Data'!$G$7,0,10*ROW('Water Data'!G182))),'Data Summary'!CF188="Yes"),OFFSET('Water Data'!$G$7,0,10*ROW('Water Data'!G182)),NA())</f>
        <v>#N/A</v>
      </c>
      <c r="R188" s="58" t="e">
        <f ca="true">+IF(AND(ISNUMBER(OFFSET('Water Data'!$G$10,0,10*ROW('Water Data'!G182))),'Data Summary'!CG188="Yes"),OFFSET('Water Data'!$G$10,0,10*ROW('Water Data'!G182)),NA())</f>
        <v>#N/A</v>
      </c>
      <c r="S188" s="58" t="e">
        <f ca="true">+IF(AND(ISNUMBER(OFFSET('Water Data'!$H$5,0,10*ROW('Water Data'!H182))),'Data Summary'!CH188="Yes"),100-OFFSET('Water Data'!$H$5,0,10*ROW('Water Data'!H182)),NA())</f>
        <v>#N/A</v>
      </c>
      <c r="T188" s="58" t="e">
        <f ca="true">+IF(AND(ISNUMBER(OFFSET('Water Data'!$H$7,0,10*ROW('Water Data'!H182))),'Data Summary'!CI188="Yes"),OFFSET('Water Data'!$H$7,0,10*ROW('Water Data'!H182)),NA())</f>
        <v>#N/A</v>
      </c>
      <c r="U188" s="58" t="e">
        <f ca="true">+IF(AND(ISNUMBER(OFFSET('Water Data'!$H$10,0,10*ROW('Water Data'!H182))),'Data Summary'!CJ188="Yes"),OFFSET('Water Data'!$H$10,0,10*ROW('Water Data'!H182)),NA())</f>
        <v>#N/A</v>
      </c>
      <c r="V188" s="104" t="e">
        <f ca="true">+IF(AND(ISNUMBER(OFFSET('Sanitation Data'!$C$5,0,10*ROW('Sanitation Data'!C182))),'Data Summary'!CK188="Yes"),100-OFFSET('Sanitation Data'!$C$5,0,10*ROW('Sanitation Data'!C182)),NA())</f>
        <v>#N/A</v>
      </c>
      <c r="W188" s="104" t="e">
        <f ca="true">+IF(AND(ISNUMBER(OFFSET('Sanitation Data'!$C$7,0,10*ROW('Sanitation Data'!C182))),'Data Summary'!CL188="Yes"),OFFSET('Sanitation Data'!$C$7,0,10*ROW('Sanitation Data'!C182)),NA())</f>
        <v>#N/A</v>
      </c>
      <c r="X188" s="104" t="e">
        <f ca="true">+IF(AND(ISNUMBER(OFFSET('Sanitation Data'!$C$11,0,10*ROW('Sanitation Data'!C182))),'Data Summary'!CM188="Yes"),OFFSET('Sanitation Data'!$C$11,0,10*ROW('Sanitation Data'!C182)),NA())</f>
        <v>#N/A</v>
      </c>
      <c r="Y188" s="104" t="e">
        <f ca="true">+IF(AND(ISNUMBER(OFFSET('Sanitation Data'!$C$12,0,10*ROW('Sanitation Data'!C182))),'Data Summary'!CN188="Yes"),OFFSET('Sanitation Data'!$C$12,0,10*ROW('Sanitation Data'!C182)),NA())</f>
        <v>#N/A</v>
      </c>
      <c r="Z188" s="104" t="e">
        <f ca="true">+IF(AND(ISNUMBER(OFFSET('Sanitation Data'!$C$13,0,10*ROW('Sanitation Data'!C182))),'Data Summary'!CO188="Yes"),OFFSET('Sanitation Data'!$C$13,0,10*ROW('Sanitation Data'!C182)),NA())</f>
        <v>#N/A</v>
      </c>
      <c r="AA188" s="104" t="e">
        <f ca="true">+IF(AND(ISNUMBER(OFFSET('Sanitation Data'!$D$5,0,10*ROW('Sanitation Data'!D182))),'Data Summary'!CP188="Yes"),100-OFFSET('Sanitation Data'!$D$5,0,10*ROW('Sanitation Data'!D182)),NA())</f>
        <v>#N/A</v>
      </c>
      <c r="AB188" s="104" t="e">
        <f ca="true">+IF(AND(ISNUMBER(OFFSET('Sanitation Data'!$D$7,0,10*ROW('Sanitation Data'!D182))),'Data Summary'!CQ188="Yes"),OFFSET('Sanitation Data'!$D$7,0,10*ROW('Sanitation Data'!D182)),NA())</f>
        <v>#N/A</v>
      </c>
      <c r="AC188" s="104" t="e">
        <f ca="true">+IF(AND(ISNUMBER(OFFSET('Sanitation Data'!$D$11,0,10*ROW('Sanitation Data'!D182))),'Data Summary'!CR188="Yes"),OFFSET('Sanitation Data'!$D$11,0,10*ROW('Sanitation Data'!D182)),NA())</f>
        <v>#N/A</v>
      </c>
      <c r="AD188" s="104" t="e">
        <f ca="true">+IF(AND(ISNUMBER(OFFSET('Sanitation Data'!$D$12,0,10*ROW('Sanitation Data'!D182))),'Data Summary'!CS188="Yes"),OFFSET('Sanitation Data'!$D$12,0,10*ROW('Sanitation Data'!D182)),NA())</f>
        <v>#N/A</v>
      </c>
      <c r="AE188" s="104" t="e">
        <f ca="true">+IF(AND(ISNUMBER(OFFSET('Sanitation Data'!$D$13,0,10*ROW('Sanitation Data'!D182))),'Data Summary'!CT188="Yes"),OFFSET('Sanitation Data'!$D$13,0,10*ROW('Sanitation Data'!D182)),NA())</f>
        <v>#N/A</v>
      </c>
      <c r="AF188" s="104" t="e">
        <f ca="true">+IF(AND(ISNUMBER(OFFSET('Sanitation Data'!$E$5,0,10*ROW('Sanitation Data'!E182))),'Data Summary'!CU188="Yes"),100-OFFSET('Sanitation Data'!$E$5,0,10*ROW('Sanitation Data'!E182)),NA())</f>
        <v>#N/A</v>
      </c>
      <c r="AG188" s="104" t="e">
        <f ca="true">+IF(AND(ISNUMBER(OFFSET('Sanitation Data'!$E$7,0,10*ROW('Sanitation Data'!E182))),'Data Summary'!CV188="Yes"),OFFSET('Sanitation Data'!$E$7,0,10*ROW('Sanitation Data'!E182)),NA())</f>
        <v>#N/A</v>
      </c>
      <c r="AH188" s="104" t="e">
        <f ca="true">+IF(AND(ISNUMBER(OFFSET('Sanitation Data'!$E$11,0,10*ROW('Sanitation Data'!E182))),'Data Summary'!CW188="Yes"),OFFSET('Sanitation Data'!$E$11,0,10*ROW('Sanitation Data'!E182)),NA())</f>
        <v>#N/A</v>
      </c>
      <c r="AI188" s="104" t="e">
        <f ca="true">+IF(AND(ISNUMBER(OFFSET('Sanitation Data'!$E$12,0,10*ROW('Sanitation Data'!E182))),'Data Summary'!CX188="Yes"),OFFSET('Sanitation Data'!$E$12,0,10*ROW('Sanitation Data'!E182)),NA())</f>
        <v>#N/A</v>
      </c>
      <c r="AJ188" s="104" t="e">
        <f ca="true">+IF(AND(ISNUMBER(OFFSET('Sanitation Data'!$E$13,0,10*ROW('Sanitation Data'!E182))),'Data Summary'!CY188="Yes"),OFFSET('Sanitation Data'!$E$13,0,10*ROW('Sanitation Data'!E182)),NA())</f>
        <v>#N/A</v>
      </c>
      <c r="AK188" s="104" t="e">
        <f ca="true">+IF(AND(ISNUMBER(OFFSET('Sanitation Data'!$F$5,0,10*ROW('Sanitation Data'!F182))),'Data Summary'!CZ188="Yes"),100-OFFSET('Sanitation Data'!$F$5,0,10*ROW('Sanitation Data'!F182)),NA())</f>
        <v>#N/A</v>
      </c>
      <c r="AL188" s="104" t="e">
        <f ca="true">+IF(AND(ISNUMBER(OFFSET('Sanitation Data'!$F$7,0,10*ROW('Sanitation Data'!F182))),'Data Summary'!DA188="Yes"),OFFSET('Sanitation Data'!$F$7,0,10*ROW('Sanitation Data'!F182)),NA())</f>
        <v>#N/A</v>
      </c>
      <c r="AM188" s="104" t="e">
        <f ca="true">+IF(AND(ISNUMBER(OFFSET('Sanitation Data'!$F$11,0,10*ROW('Sanitation Data'!F182))),'Data Summary'!DB188="Yes"),OFFSET('Sanitation Data'!$F$11,0,10*ROW('Sanitation Data'!F182)),NA())</f>
        <v>#N/A</v>
      </c>
      <c r="AN188" s="104" t="e">
        <f ca="true">+IF(AND(ISNUMBER(OFFSET('Sanitation Data'!$F$12,0,10*ROW('Sanitation Data'!F182))),'Data Summary'!DC188="Yes"),OFFSET('Sanitation Data'!$F$12,0,10*ROW('Sanitation Data'!F182)),NA())</f>
        <v>#N/A</v>
      </c>
      <c r="AO188" s="104" t="e">
        <f ca="true">+IF(AND(ISNUMBER(OFFSET('Sanitation Data'!$F$13,0,10*ROW('Sanitation Data'!F182))),'Data Summary'!DD188="Yes"),OFFSET('Sanitation Data'!$F$13,0,10*ROW('Sanitation Data'!F182)),NA())</f>
        <v>#N/A</v>
      </c>
      <c r="AP188" s="104" t="e">
        <f ca="true">+IF(AND(ISNUMBER(OFFSET('Sanitation Data'!$G$5,0,10*ROW('Sanitation Data'!G182))),'Data Summary'!DE188="Yes"),100-OFFSET('Sanitation Data'!$G$5,0,10*ROW('Sanitation Data'!G182)),NA())</f>
        <v>#N/A</v>
      </c>
      <c r="AQ188" s="104" t="e">
        <f ca="true">+IF(AND(ISNUMBER(OFFSET('Sanitation Data'!$G$7,0,10*ROW('Sanitation Data'!G182))),'Data Summary'!DF188="Yes"),OFFSET('Sanitation Data'!$G$7,0,10*ROW('Sanitation Data'!G182)),NA())</f>
        <v>#N/A</v>
      </c>
      <c r="AR188" s="104" t="e">
        <f ca="true">+IF(AND(ISNUMBER(OFFSET('Sanitation Data'!$G$11,0,10*ROW('Sanitation Data'!G182))),'Data Summary'!DG188="Yes"),OFFSET('Sanitation Data'!$G$11,0,10*ROW('Sanitation Data'!G182)),NA())</f>
        <v>#N/A</v>
      </c>
      <c r="AS188" s="104" t="e">
        <f ca="true">+IF(AND(ISNUMBER(OFFSET('Sanitation Data'!$G$12,0,10*ROW('Sanitation Data'!G182))),'Data Summary'!DH188="Yes"),OFFSET('Sanitation Data'!$G$12,0,10*ROW('Sanitation Data'!G182)),NA())</f>
        <v>#N/A</v>
      </c>
      <c r="AT188" s="104" t="e">
        <f ca="true">+IF(AND(ISNUMBER(OFFSET('Sanitation Data'!$G$13,0,10*ROW('Sanitation Data'!G182))),'Data Summary'!DI188="Yes"),OFFSET('Sanitation Data'!$G$13,0,10*ROW('Sanitation Data'!G182)),NA())</f>
        <v>#N/A</v>
      </c>
      <c r="AU188" s="104" t="e">
        <f ca="true">+IF(AND(ISNUMBER(OFFSET('Sanitation Data'!$H$5,0,10*ROW('Sanitation Data'!H182))),'Data Summary'!DJ188="Yes"),100-OFFSET('Sanitation Data'!$H$5,0,10*ROW('Sanitation Data'!H182)),NA())</f>
        <v>#N/A</v>
      </c>
      <c r="AV188" s="104" t="e">
        <f ca="true">+IF(AND(ISNUMBER(OFFSET('Sanitation Data'!$H$7,0,10*ROW('Sanitation Data'!H182))),'Data Summary'!DK188="Yes"),OFFSET('Sanitation Data'!$H$7,0,10*ROW('Sanitation Data'!H182)),NA())</f>
        <v>#N/A</v>
      </c>
      <c r="AW188" s="104" t="e">
        <f ca="true">+IF(AND(ISNUMBER(OFFSET('Sanitation Data'!$H$11,0,10*ROW('Sanitation Data'!H182))),'Data Summary'!DL188="Yes"),OFFSET('Sanitation Data'!$H$11,0,10*ROW('Sanitation Data'!H182)),NA())</f>
        <v>#N/A</v>
      </c>
      <c r="AX188" s="104" t="e">
        <f ca="true">+IF(AND(ISNUMBER(OFFSET('Sanitation Data'!$H$12,0,10*ROW('Sanitation Data'!H182))),'Data Summary'!DM188="Yes"),OFFSET('Sanitation Data'!$H$12,0,10*ROW('Sanitation Data'!H182)),NA())</f>
        <v>#N/A</v>
      </c>
      <c r="AY188" s="104" t="e">
        <f ca="true">+IF(AND(ISNUMBER(OFFSET('Sanitation Data'!$H$13,0,10*ROW('Sanitation Data'!H182))),'Data Summary'!DN188="Yes"),OFFSET('Sanitation Data'!$H$13,0,10*ROW('Sanitation Data'!H182)),NA())</f>
        <v>#N/A</v>
      </c>
      <c r="AZ188" s="109" t="e">
        <f ca="true">+IF(AND(ISNUMBER(OFFSET('Hygiene Data'!$C$6,0,10*ROW('Hygiene Data'!C182))),'Data Summary'!DO188="Yes"),OFFSET('Hygiene Data'!$C$6,0,10*ROW('Hygiene Data'!C182)),NA())</f>
        <v>#N/A</v>
      </c>
      <c r="BA188" s="109" t="e">
        <f ca="true">+IF(AND(ISNUMBER(OFFSET('Hygiene Data'!$C$8,0,10*ROW('Hygiene Data'!C182))),'Data Summary'!DP188="Yes"),OFFSET('Hygiene Data'!$C$8,0,10*ROW('Hygiene Data'!C182)),NA())</f>
        <v>#N/A</v>
      </c>
      <c r="BB188" s="109" t="e">
        <f ca="true">+IF(AND(ISNUMBER(OFFSET('Hygiene Data'!$C$10,0,10*ROW('Hygiene Data'!C182))),'Data Summary'!DQ188="Yes"),OFFSET('Hygiene Data'!$C$10,0,10*ROW('Hygiene Data'!C182)),NA())</f>
        <v>#N/A</v>
      </c>
      <c r="BC188" s="109" t="e">
        <f ca="true">+IF(AND(ISNUMBER(OFFSET('Hygiene Data'!$D$6,0,10*ROW('Hygiene Data'!D182))),'Data Summary'!DR188="Yes"),OFFSET('Hygiene Data'!$D$6,0,10*ROW('Hygiene Data'!D182)),NA())</f>
        <v>#N/A</v>
      </c>
      <c r="BD188" s="109" t="e">
        <f ca="true">+IF(AND(ISNUMBER(OFFSET('Hygiene Data'!$D$8,0,10*ROW('Hygiene Data'!D182))),'Data Summary'!DS188="Yes"),OFFSET('Hygiene Data'!$D$8,0,10*ROW('Hygiene Data'!D182)),NA())</f>
        <v>#N/A</v>
      </c>
      <c r="BE188" s="109" t="e">
        <f ca="true">+IF(AND(ISNUMBER(OFFSET('Hygiene Data'!$D$10,0,10*ROW('Hygiene Data'!D182))),'Data Summary'!DT188="Yes"),OFFSET('Hygiene Data'!$D$10,0,10*ROW('Hygiene Data'!D182)),NA())</f>
        <v>#N/A</v>
      </c>
      <c r="BF188" s="109" t="e">
        <f ca="true">+IF(AND(ISNUMBER(OFFSET('Hygiene Data'!$E$6,0,10*ROW('Hygiene Data'!E182))),'Data Summary'!DU188="Yes"),OFFSET('Hygiene Data'!$E$6,0,10*ROW('Hygiene Data'!E182)),NA())</f>
        <v>#N/A</v>
      </c>
      <c r="BG188" s="109" t="e">
        <f ca="true">+IF(AND(ISNUMBER(OFFSET('Hygiene Data'!$E$8,0,10*ROW('Hygiene Data'!E182))),'Data Summary'!DV188="Yes"),OFFSET('Hygiene Data'!$E$8,0,10*ROW('Hygiene Data'!E182)),NA())</f>
        <v>#N/A</v>
      </c>
      <c r="BH188" s="109" t="e">
        <f ca="true">+IF(AND(ISNUMBER(OFFSET('Hygiene Data'!$E$10,0,10*ROW('Hygiene Data'!E182))),'Data Summary'!DW188="Yes"),OFFSET('Hygiene Data'!$E$10,0,10*ROW('Hygiene Data'!E182)),NA())</f>
        <v>#N/A</v>
      </c>
      <c r="BI188" s="109" t="e">
        <f ca="true">+IF(AND(ISNUMBER(OFFSET('Hygiene Data'!$F$6,0,10*ROW('Hygiene Data'!F182))),'Data Summary'!DX188="Yes"),OFFSET('Hygiene Data'!$F$6,0,10*ROW('Hygiene Data'!F182)),NA())</f>
        <v>#N/A</v>
      </c>
      <c r="BJ188" s="109" t="e">
        <f ca="true">+IF(AND(ISNUMBER(OFFSET('Hygiene Data'!$F$8,0,10*ROW('Hygiene Data'!F182))),'Data Summary'!DY188="Yes"),OFFSET('Hygiene Data'!$F$8,0,10*ROW('Hygiene Data'!F182)),NA())</f>
        <v>#N/A</v>
      </c>
      <c r="BK188" s="109" t="e">
        <f ca="true">+IF(AND(ISNUMBER(OFFSET('Hygiene Data'!$F$10,0,10*ROW('Hygiene Data'!F182))),'Data Summary'!DZ188="Yes"),OFFSET('Hygiene Data'!$F$10,0,10*ROW('Hygiene Data'!F182)),NA())</f>
        <v>#N/A</v>
      </c>
      <c r="BL188" s="109" t="e">
        <f ca="true">+IF(AND(ISNUMBER(OFFSET('Hygiene Data'!$G$6,0,10*ROW('Hygiene Data'!G182))),'Data Summary'!EA188="Yes"),OFFSET('Hygiene Data'!$G$6,0,10*ROW('Hygiene Data'!G182)),NA())</f>
        <v>#N/A</v>
      </c>
      <c r="BM188" s="109" t="e">
        <f ca="true">+IF(AND(ISNUMBER(OFFSET('Hygiene Data'!$G$8,0,10*ROW('Hygiene Data'!G182))),'Data Summary'!EB188="Yes"),OFFSET('Hygiene Data'!$G$8,0,10*ROW('Hygiene Data'!G182)),NA())</f>
        <v>#N/A</v>
      </c>
      <c r="BN188" s="109" t="e">
        <f ca="true">+IF(AND(ISNUMBER(OFFSET('Hygiene Data'!$G$10,0,10*ROW('Hygiene Data'!G182))),'Data Summary'!EC188="Yes"),OFFSET('Hygiene Data'!$G$10,0,10*ROW('Hygiene Data'!G182)),NA())</f>
        <v>#N/A</v>
      </c>
      <c r="BO188" s="109" t="e">
        <f ca="true">+IF(AND(ISNUMBER(OFFSET('Hygiene Data'!$H$6,0,10*ROW('Hygiene Data'!H182))),'Data Summary'!ED188="Yes"),OFFSET('Hygiene Data'!$H$6,0,10*ROW('Hygiene Data'!H182)),NA())</f>
        <v>#N/A</v>
      </c>
      <c r="BP188" s="109" t="e">
        <f ca="true">+IF(AND(ISNUMBER(OFFSET('Hygiene Data'!$H$8,0,10*ROW('Hygiene Data'!H182))),'Data Summary'!EE188="Yes"),OFFSET('Hygiene Data'!$H$8,0,10*ROW('Hygiene Data'!H182)),NA())</f>
        <v>#N/A</v>
      </c>
      <c r="BQ188" s="109" t="e">
        <f ca="true">+IF(AND(ISNUMBER(OFFSET('Hygiene Data'!$H$10,0,10*ROW('Hygiene Data'!H182))),'Data Summary'!EF188="Yes"),OFFSET('Hygiene Data'!$H$10,0,10*ROW('Hygiene Data'!H182)),NA())</f>
        <v>#N/A</v>
      </c>
    </row>
    <row r="189" x14ac:dyDescent="0.2">
      <c r="A189" s="57" t="e">
        <f ca="true">+IF(OFFSET('Water Data'!$B$1,0,10*ROW('Water Data'!B183))="",NA(),OFFSET('Water Data'!$B$1,0,10*ROW('Water Data'!B183)))</f>
        <v>#N/A</v>
      </c>
      <c r="B189" s="57" t="e">
        <f ca="true">+IF(OFFSET('Water Data'!$A$3,0,10*ROW('Water Data'!A186))="",NA(),OFFSET('Water Data'!$A$3,0,10*ROW('Water Data'!A186)))</f>
        <v>#N/A</v>
      </c>
      <c r="C189" s="57" t="e">
        <f ca="true">+IF(OFFSET('Water Data'!$C$3,0,10*ROW('Water Data'!C186))="",NA(),OFFSET('Water Data'!$C$3,0,10*ROW('Water Data'!C186)))</f>
        <v>#N/A</v>
      </c>
      <c r="D189" s="58" t="e">
        <f ca="true">+IF(AND(ISNUMBER(OFFSET('Water Data'!$C$5,0,10*ROW('Water Data'!C183))),'Data Summary'!BS189="Yes"),100-OFFSET('Water Data'!$C$5,0,10*ROW('Water Data'!C183)),NA())</f>
        <v>#N/A</v>
      </c>
      <c r="E189" s="58" t="e">
        <f ca="true">+IF(AND(ISNUMBER(OFFSET('Water Data'!$C$7,0,10*ROW('Water Data'!C183))),'Data Summary'!BT189="Yes"),OFFSET('Water Data'!$C$7,0,10*ROW('Water Data'!C183)),NA())</f>
        <v>#N/A</v>
      </c>
      <c r="F189" s="58" t="e">
        <f ca="true">+IF(AND(ISNUMBER(OFFSET('Water Data'!$C$10,0,10*ROW('Water Data'!C183))),'Data Summary'!BU189="Yes"),OFFSET('Water Data'!$C$10,0,10*ROW('Water Data'!C183)),NA())</f>
        <v>#N/A</v>
      </c>
      <c r="G189" s="58" t="e">
        <f ca="true">+IF(AND(ISNUMBER(OFFSET('Water Data'!$D$5,0,10*ROW('Water Data'!D183))),'Data Summary'!BV189="Yes"),100-OFFSET('Water Data'!$D$5,0,10*ROW('Water Data'!D183)),NA())</f>
        <v>#N/A</v>
      </c>
      <c r="H189" s="58" t="e">
        <f ca="true">+IF(AND(ISNUMBER(OFFSET('Water Data'!$D$7,0,10*ROW('Water Data'!D183))),'Data Summary'!BW189="Yes"),OFFSET('Water Data'!$D$7,0,10*ROW('Water Data'!D183)),NA())</f>
        <v>#N/A</v>
      </c>
      <c r="I189" s="58" t="e">
        <f ca="true">+IF(AND(ISNUMBER(OFFSET('Water Data'!$D$10,0,10*ROW('Water Data'!D183))),'Data Summary'!BX189="Yes"),OFFSET('Water Data'!$D$10,0,10*ROW('Water Data'!D183)),NA())</f>
        <v>#N/A</v>
      </c>
      <c r="J189" s="58" t="e">
        <f ca="true">+IF(AND(ISNUMBER(OFFSET('Water Data'!$E$5,0,10*ROW('Water Data'!E183))),'Data Summary'!BY189="Yes"),100-OFFSET('Water Data'!$E$5,0,10*ROW('Water Data'!E183)),NA())</f>
        <v>#N/A</v>
      </c>
      <c r="K189" s="58" t="e">
        <f ca="true">+IF(AND(ISNUMBER(OFFSET('Water Data'!$E$7,0,10*ROW('Water Data'!E183))),'Data Summary'!BZ189="Yes"),OFFSET('Water Data'!$E$7,0,10*ROW('Water Data'!E183)),NA())</f>
        <v>#N/A</v>
      </c>
      <c r="L189" s="58" t="e">
        <f ca="true">+IF(AND(ISNUMBER(OFFSET('Water Data'!$E$10,0,10*ROW('Water Data'!E183))),'Data Summary'!CA189="Yes"),OFFSET('Water Data'!$E$10,0,10*ROW('Water Data'!E183)),NA())</f>
        <v>#N/A</v>
      </c>
      <c r="M189" s="58" t="e">
        <f ca="true">+IF(AND(ISNUMBER(OFFSET('Water Data'!$F$5,0,10*ROW('Water Data'!F183))),'Data Summary'!CB189="Yes"),100-OFFSET('Water Data'!$F$5,0,10*ROW('Water Data'!F183)),NA())</f>
        <v>#N/A</v>
      </c>
      <c r="N189" s="58" t="e">
        <f ca="true">+IF(AND(ISNUMBER(OFFSET('Water Data'!$F$7,0,10*ROW('Water Data'!F183))),'Data Summary'!CC189="Yes"),OFFSET('Water Data'!$F$7,0,10*ROW('Water Data'!F183)),NA())</f>
        <v>#N/A</v>
      </c>
      <c r="O189" s="58" t="e">
        <f ca="true">+IF(AND(ISNUMBER(OFFSET('Water Data'!$F$10,0,10*ROW('Water Data'!F183))),'Data Summary'!CD189="Yes"),OFFSET('Water Data'!$F$10,0,10*ROW('Water Data'!F183)),NA())</f>
        <v>#N/A</v>
      </c>
      <c r="P189" s="58" t="e">
        <f ca="true">+IF(AND(ISNUMBER(OFFSET('Water Data'!$G$5,0,10*ROW('Water Data'!G183))),'Data Summary'!CE189="Yes"),100-OFFSET('Water Data'!$G$5,0,10*ROW('Water Data'!G183)),NA())</f>
        <v>#N/A</v>
      </c>
      <c r="Q189" s="58" t="e">
        <f ca="true">+IF(AND(ISNUMBER(OFFSET('Water Data'!$G$7,0,10*ROW('Water Data'!G183))),'Data Summary'!CF189="Yes"),OFFSET('Water Data'!$G$7,0,10*ROW('Water Data'!G183)),NA())</f>
        <v>#N/A</v>
      </c>
      <c r="R189" s="58" t="e">
        <f ca="true">+IF(AND(ISNUMBER(OFFSET('Water Data'!$G$10,0,10*ROW('Water Data'!G183))),'Data Summary'!CG189="Yes"),OFFSET('Water Data'!$G$10,0,10*ROW('Water Data'!G183)),NA())</f>
        <v>#N/A</v>
      </c>
      <c r="S189" s="58" t="e">
        <f ca="true">+IF(AND(ISNUMBER(OFFSET('Water Data'!$H$5,0,10*ROW('Water Data'!H183))),'Data Summary'!CH189="Yes"),100-OFFSET('Water Data'!$H$5,0,10*ROW('Water Data'!H183)),NA())</f>
        <v>#N/A</v>
      </c>
      <c r="T189" s="58" t="e">
        <f ca="true">+IF(AND(ISNUMBER(OFFSET('Water Data'!$H$7,0,10*ROW('Water Data'!H183))),'Data Summary'!CI189="Yes"),OFFSET('Water Data'!$H$7,0,10*ROW('Water Data'!H183)),NA())</f>
        <v>#N/A</v>
      </c>
      <c r="U189" s="58" t="e">
        <f ca="true">+IF(AND(ISNUMBER(OFFSET('Water Data'!$H$10,0,10*ROW('Water Data'!H183))),'Data Summary'!CJ189="Yes"),OFFSET('Water Data'!$H$10,0,10*ROW('Water Data'!H183)),NA())</f>
        <v>#N/A</v>
      </c>
      <c r="V189" s="104" t="e">
        <f ca="true">+IF(AND(ISNUMBER(OFFSET('Sanitation Data'!$C$5,0,10*ROW('Sanitation Data'!C183))),'Data Summary'!CK189="Yes"),100-OFFSET('Sanitation Data'!$C$5,0,10*ROW('Sanitation Data'!C183)),NA())</f>
        <v>#N/A</v>
      </c>
      <c r="W189" s="104" t="e">
        <f ca="true">+IF(AND(ISNUMBER(OFFSET('Sanitation Data'!$C$7,0,10*ROW('Sanitation Data'!C183))),'Data Summary'!CL189="Yes"),OFFSET('Sanitation Data'!$C$7,0,10*ROW('Sanitation Data'!C183)),NA())</f>
        <v>#N/A</v>
      </c>
      <c r="X189" s="104" t="e">
        <f ca="true">+IF(AND(ISNUMBER(OFFSET('Sanitation Data'!$C$11,0,10*ROW('Sanitation Data'!C183))),'Data Summary'!CM189="Yes"),OFFSET('Sanitation Data'!$C$11,0,10*ROW('Sanitation Data'!C183)),NA())</f>
        <v>#N/A</v>
      </c>
      <c r="Y189" s="104" t="e">
        <f ca="true">+IF(AND(ISNUMBER(OFFSET('Sanitation Data'!$C$12,0,10*ROW('Sanitation Data'!C183))),'Data Summary'!CN189="Yes"),OFFSET('Sanitation Data'!$C$12,0,10*ROW('Sanitation Data'!C183)),NA())</f>
        <v>#N/A</v>
      </c>
      <c r="Z189" s="104" t="e">
        <f ca="true">+IF(AND(ISNUMBER(OFFSET('Sanitation Data'!$C$13,0,10*ROW('Sanitation Data'!C183))),'Data Summary'!CO189="Yes"),OFFSET('Sanitation Data'!$C$13,0,10*ROW('Sanitation Data'!C183)),NA())</f>
        <v>#N/A</v>
      </c>
      <c r="AA189" s="104" t="e">
        <f ca="true">+IF(AND(ISNUMBER(OFFSET('Sanitation Data'!$D$5,0,10*ROW('Sanitation Data'!D183))),'Data Summary'!CP189="Yes"),100-OFFSET('Sanitation Data'!$D$5,0,10*ROW('Sanitation Data'!D183)),NA())</f>
        <v>#N/A</v>
      </c>
      <c r="AB189" s="104" t="e">
        <f ca="true">+IF(AND(ISNUMBER(OFFSET('Sanitation Data'!$D$7,0,10*ROW('Sanitation Data'!D183))),'Data Summary'!CQ189="Yes"),OFFSET('Sanitation Data'!$D$7,0,10*ROW('Sanitation Data'!D183)),NA())</f>
        <v>#N/A</v>
      </c>
      <c r="AC189" s="104" t="e">
        <f ca="true">+IF(AND(ISNUMBER(OFFSET('Sanitation Data'!$D$11,0,10*ROW('Sanitation Data'!D183))),'Data Summary'!CR189="Yes"),OFFSET('Sanitation Data'!$D$11,0,10*ROW('Sanitation Data'!D183)),NA())</f>
        <v>#N/A</v>
      </c>
      <c r="AD189" s="104" t="e">
        <f ca="true">+IF(AND(ISNUMBER(OFFSET('Sanitation Data'!$D$12,0,10*ROW('Sanitation Data'!D183))),'Data Summary'!CS189="Yes"),OFFSET('Sanitation Data'!$D$12,0,10*ROW('Sanitation Data'!D183)),NA())</f>
        <v>#N/A</v>
      </c>
      <c r="AE189" s="104" t="e">
        <f ca="true">+IF(AND(ISNUMBER(OFFSET('Sanitation Data'!$D$13,0,10*ROW('Sanitation Data'!D183))),'Data Summary'!CT189="Yes"),OFFSET('Sanitation Data'!$D$13,0,10*ROW('Sanitation Data'!D183)),NA())</f>
        <v>#N/A</v>
      </c>
      <c r="AF189" s="104" t="e">
        <f ca="true">+IF(AND(ISNUMBER(OFFSET('Sanitation Data'!$E$5,0,10*ROW('Sanitation Data'!E183))),'Data Summary'!CU189="Yes"),100-OFFSET('Sanitation Data'!$E$5,0,10*ROW('Sanitation Data'!E183)),NA())</f>
        <v>#N/A</v>
      </c>
      <c r="AG189" s="104" t="e">
        <f ca="true">+IF(AND(ISNUMBER(OFFSET('Sanitation Data'!$E$7,0,10*ROW('Sanitation Data'!E183))),'Data Summary'!CV189="Yes"),OFFSET('Sanitation Data'!$E$7,0,10*ROW('Sanitation Data'!E183)),NA())</f>
        <v>#N/A</v>
      </c>
      <c r="AH189" s="104" t="e">
        <f ca="true">+IF(AND(ISNUMBER(OFFSET('Sanitation Data'!$E$11,0,10*ROW('Sanitation Data'!E183))),'Data Summary'!CW189="Yes"),OFFSET('Sanitation Data'!$E$11,0,10*ROW('Sanitation Data'!E183)),NA())</f>
        <v>#N/A</v>
      </c>
      <c r="AI189" s="104" t="e">
        <f ca="true">+IF(AND(ISNUMBER(OFFSET('Sanitation Data'!$E$12,0,10*ROW('Sanitation Data'!E183))),'Data Summary'!CX189="Yes"),OFFSET('Sanitation Data'!$E$12,0,10*ROW('Sanitation Data'!E183)),NA())</f>
        <v>#N/A</v>
      </c>
      <c r="AJ189" s="104" t="e">
        <f ca="true">+IF(AND(ISNUMBER(OFFSET('Sanitation Data'!$E$13,0,10*ROW('Sanitation Data'!E183))),'Data Summary'!CY189="Yes"),OFFSET('Sanitation Data'!$E$13,0,10*ROW('Sanitation Data'!E183)),NA())</f>
        <v>#N/A</v>
      </c>
      <c r="AK189" s="104" t="e">
        <f ca="true">+IF(AND(ISNUMBER(OFFSET('Sanitation Data'!$F$5,0,10*ROW('Sanitation Data'!F183))),'Data Summary'!CZ189="Yes"),100-OFFSET('Sanitation Data'!$F$5,0,10*ROW('Sanitation Data'!F183)),NA())</f>
        <v>#N/A</v>
      </c>
      <c r="AL189" s="104" t="e">
        <f ca="true">+IF(AND(ISNUMBER(OFFSET('Sanitation Data'!$F$7,0,10*ROW('Sanitation Data'!F183))),'Data Summary'!DA189="Yes"),OFFSET('Sanitation Data'!$F$7,0,10*ROW('Sanitation Data'!F183)),NA())</f>
        <v>#N/A</v>
      </c>
      <c r="AM189" s="104" t="e">
        <f ca="true">+IF(AND(ISNUMBER(OFFSET('Sanitation Data'!$F$11,0,10*ROW('Sanitation Data'!F183))),'Data Summary'!DB189="Yes"),OFFSET('Sanitation Data'!$F$11,0,10*ROW('Sanitation Data'!F183)),NA())</f>
        <v>#N/A</v>
      </c>
      <c r="AN189" s="104" t="e">
        <f ca="true">+IF(AND(ISNUMBER(OFFSET('Sanitation Data'!$F$12,0,10*ROW('Sanitation Data'!F183))),'Data Summary'!DC189="Yes"),OFFSET('Sanitation Data'!$F$12,0,10*ROW('Sanitation Data'!F183)),NA())</f>
        <v>#N/A</v>
      </c>
      <c r="AO189" s="104" t="e">
        <f ca="true">+IF(AND(ISNUMBER(OFFSET('Sanitation Data'!$F$13,0,10*ROW('Sanitation Data'!F183))),'Data Summary'!DD189="Yes"),OFFSET('Sanitation Data'!$F$13,0,10*ROW('Sanitation Data'!F183)),NA())</f>
        <v>#N/A</v>
      </c>
      <c r="AP189" s="104" t="e">
        <f ca="true">+IF(AND(ISNUMBER(OFFSET('Sanitation Data'!$G$5,0,10*ROW('Sanitation Data'!G183))),'Data Summary'!DE189="Yes"),100-OFFSET('Sanitation Data'!$G$5,0,10*ROW('Sanitation Data'!G183)),NA())</f>
        <v>#N/A</v>
      </c>
      <c r="AQ189" s="104" t="e">
        <f ca="true">+IF(AND(ISNUMBER(OFFSET('Sanitation Data'!$G$7,0,10*ROW('Sanitation Data'!G183))),'Data Summary'!DF189="Yes"),OFFSET('Sanitation Data'!$G$7,0,10*ROW('Sanitation Data'!G183)),NA())</f>
        <v>#N/A</v>
      </c>
      <c r="AR189" s="104" t="e">
        <f ca="true">+IF(AND(ISNUMBER(OFFSET('Sanitation Data'!$G$11,0,10*ROW('Sanitation Data'!G183))),'Data Summary'!DG189="Yes"),OFFSET('Sanitation Data'!$G$11,0,10*ROW('Sanitation Data'!G183)),NA())</f>
        <v>#N/A</v>
      </c>
      <c r="AS189" s="104" t="e">
        <f ca="true">+IF(AND(ISNUMBER(OFFSET('Sanitation Data'!$G$12,0,10*ROW('Sanitation Data'!G183))),'Data Summary'!DH189="Yes"),OFFSET('Sanitation Data'!$G$12,0,10*ROW('Sanitation Data'!G183)),NA())</f>
        <v>#N/A</v>
      </c>
      <c r="AT189" s="104" t="e">
        <f ca="true">+IF(AND(ISNUMBER(OFFSET('Sanitation Data'!$G$13,0,10*ROW('Sanitation Data'!G183))),'Data Summary'!DI189="Yes"),OFFSET('Sanitation Data'!$G$13,0,10*ROW('Sanitation Data'!G183)),NA())</f>
        <v>#N/A</v>
      </c>
      <c r="AU189" s="104" t="e">
        <f ca="true">+IF(AND(ISNUMBER(OFFSET('Sanitation Data'!$H$5,0,10*ROW('Sanitation Data'!H183))),'Data Summary'!DJ189="Yes"),100-OFFSET('Sanitation Data'!$H$5,0,10*ROW('Sanitation Data'!H183)),NA())</f>
        <v>#N/A</v>
      </c>
      <c r="AV189" s="104" t="e">
        <f ca="true">+IF(AND(ISNUMBER(OFFSET('Sanitation Data'!$H$7,0,10*ROW('Sanitation Data'!H183))),'Data Summary'!DK189="Yes"),OFFSET('Sanitation Data'!$H$7,0,10*ROW('Sanitation Data'!H183)),NA())</f>
        <v>#N/A</v>
      </c>
      <c r="AW189" s="104" t="e">
        <f ca="true">+IF(AND(ISNUMBER(OFFSET('Sanitation Data'!$H$11,0,10*ROW('Sanitation Data'!H183))),'Data Summary'!DL189="Yes"),OFFSET('Sanitation Data'!$H$11,0,10*ROW('Sanitation Data'!H183)),NA())</f>
        <v>#N/A</v>
      </c>
      <c r="AX189" s="104" t="e">
        <f ca="true">+IF(AND(ISNUMBER(OFFSET('Sanitation Data'!$H$12,0,10*ROW('Sanitation Data'!H183))),'Data Summary'!DM189="Yes"),OFFSET('Sanitation Data'!$H$12,0,10*ROW('Sanitation Data'!H183)),NA())</f>
        <v>#N/A</v>
      </c>
      <c r="AY189" s="104" t="e">
        <f ca="true">+IF(AND(ISNUMBER(OFFSET('Sanitation Data'!$H$13,0,10*ROW('Sanitation Data'!H183))),'Data Summary'!DN189="Yes"),OFFSET('Sanitation Data'!$H$13,0,10*ROW('Sanitation Data'!H183)),NA())</f>
        <v>#N/A</v>
      </c>
      <c r="AZ189" s="109" t="e">
        <f ca="true">+IF(AND(ISNUMBER(OFFSET('Hygiene Data'!$C$6,0,10*ROW('Hygiene Data'!C183))),'Data Summary'!DO189="Yes"),OFFSET('Hygiene Data'!$C$6,0,10*ROW('Hygiene Data'!C183)),NA())</f>
        <v>#N/A</v>
      </c>
      <c r="BA189" s="109" t="e">
        <f ca="true">+IF(AND(ISNUMBER(OFFSET('Hygiene Data'!$C$8,0,10*ROW('Hygiene Data'!C183))),'Data Summary'!DP189="Yes"),OFFSET('Hygiene Data'!$C$8,0,10*ROW('Hygiene Data'!C183)),NA())</f>
        <v>#N/A</v>
      </c>
      <c r="BB189" s="109" t="e">
        <f ca="true">+IF(AND(ISNUMBER(OFFSET('Hygiene Data'!$C$10,0,10*ROW('Hygiene Data'!C183))),'Data Summary'!DQ189="Yes"),OFFSET('Hygiene Data'!$C$10,0,10*ROW('Hygiene Data'!C183)),NA())</f>
        <v>#N/A</v>
      </c>
      <c r="BC189" s="109" t="e">
        <f ca="true">+IF(AND(ISNUMBER(OFFSET('Hygiene Data'!$D$6,0,10*ROW('Hygiene Data'!D183))),'Data Summary'!DR189="Yes"),OFFSET('Hygiene Data'!$D$6,0,10*ROW('Hygiene Data'!D183)),NA())</f>
        <v>#N/A</v>
      </c>
      <c r="BD189" s="109" t="e">
        <f ca="true">+IF(AND(ISNUMBER(OFFSET('Hygiene Data'!$D$8,0,10*ROW('Hygiene Data'!D183))),'Data Summary'!DS189="Yes"),OFFSET('Hygiene Data'!$D$8,0,10*ROW('Hygiene Data'!D183)),NA())</f>
        <v>#N/A</v>
      </c>
      <c r="BE189" s="109" t="e">
        <f ca="true">+IF(AND(ISNUMBER(OFFSET('Hygiene Data'!$D$10,0,10*ROW('Hygiene Data'!D183))),'Data Summary'!DT189="Yes"),OFFSET('Hygiene Data'!$D$10,0,10*ROW('Hygiene Data'!D183)),NA())</f>
        <v>#N/A</v>
      </c>
      <c r="BF189" s="109" t="e">
        <f ca="true">+IF(AND(ISNUMBER(OFFSET('Hygiene Data'!$E$6,0,10*ROW('Hygiene Data'!E183))),'Data Summary'!DU189="Yes"),OFFSET('Hygiene Data'!$E$6,0,10*ROW('Hygiene Data'!E183)),NA())</f>
        <v>#N/A</v>
      </c>
      <c r="BG189" s="109" t="e">
        <f ca="true">+IF(AND(ISNUMBER(OFFSET('Hygiene Data'!$E$8,0,10*ROW('Hygiene Data'!E183))),'Data Summary'!DV189="Yes"),OFFSET('Hygiene Data'!$E$8,0,10*ROW('Hygiene Data'!E183)),NA())</f>
        <v>#N/A</v>
      </c>
      <c r="BH189" s="109" t="e">
        <f ca="true">+IF(AND(ISNUMBER(OFFSET('Hygiene Data'!$E$10,0,10*ROW('Hygiene Data'!E183))),'Data Summary'!DW189="Yes"),OFFSET('Hygiene Data'!$E$10,0,10*ROW('Hygiene Data'!E183)),NA())</f>
        <v>#N/A</v>
      </c>
      <c r="BI189" s="109" t="e">
        <f ca="true">+IF(AND(ISNUMBER(OFFSET('Hygiene Data'!$F$6,0,10*ROW('Hygiene Data'!F183))),'Data Summary'!DX189="Yes"),OFFSET('Hygiene Data'!$F$6,0,10*ROW('Hygiene Data'!F183)),NA())</f>
        <v>#N/A</v>
      </c>
      <c r="BJ189" s="109" t="e">
        <f ca="true">+IF(AND(ISNUMBER(OFFSET('Hygiene Data'!$F$8,0,10*ROW('Hygiene Data'!F183))),'Data Summary'!DY189="Yes"),OFFSET('Hygiene Data'!$F$8,0,10*ROW('Hygiene Data'!F183)),NA())</f>
        <v>#N/A</v>
      </c>
      <c r="BK189" s="109" t="e">
        <f ca="true">+IF(AND(ISNUMBER(OFFSET('Hygiene Data'!$F$10,0,10*ROW('Hygiene Data'!F183))),'Data Summary'!DZ189="Yes"),OFFSET('Hygiene Data'!$F$10,0,10*ROW('Hygiene Data'!F183)),NA())</f>
        <v>#N/A</v>
      </c>
      <c r="BL189" s="109" t="e">
        <f ca="true">+IF(AND(ISNUMBER(OFFSET('Hygiene Data'!$G$6,0,10*ROW('Hygiene Data'!G183))),'Data Summary'!EA189="Yes"),OFFSET('Hygiene Data'!$G$6,0,10*ROW('Hygiene Data'!G183)),NA())</f>
        <v>#N/A</v>
      </c>
      <c r="BM189" s="109" t="e">
        <f ca="true">+IF(AND(ISNUMBER(OFFSET('Hygiene Data'!$G$8,0,10*ROW('Hygiene Data'!G183))),'Data Summary'!EB189="Yes"),OFFSET('Hygiene Data'!$G$8,0,10*ROW('Hygiene Data'!G183)),NA())</f>
        <v>#N/A</v>
      </c>
      <c r="BN189" s="109" t="e">
        <f ca="true">+IF(AND(ISNUMBER(OFFSET('Hygiene Data'!$G$10,0,10*ROW('Hygiene Data'!G183))),'Data Summary'!EC189="Yes"),OFFSET('Hygiene Data'!$G$10,0,10*ROW('Hygiene Data'!G183)),NA())</f>
        <v>#N/A</v>
      </c>
      <c r="BO189" s="109" t="e">
        <f ca="true">+IF(AND(ISNUMBER(OFFSET('Hygiene Data'!$H$6,0,10*ROW('Hygiene Data'!H183))),'Data Summary'!ED189="Yes"),OFFSET('Hygiene Data'!$H$6,0,10*ROW('Hygiene Data'!H183)),NA())</f>
        <v>#N/A</v>
      </c>
      <c r="BP189" s="109" t="e">
        <f ca="true">+IF(AND(ISNUMBER(OFFSET('Hygiene Data'!$H$8,0,10*ROW('Hygiene Data'!H183))),'Data Summary'!EE189="Yes"),OFFSET('Hygiene Data'!$H$8,0,10*ROW('Hygiene Data'!H183)),NA())</f>
        <v>#N/A</v>
      </c>
      <c r="BQ189" s="109" t="e">
        <f ca="true">+IF(AND(ISNUMBER(OFFSET('Hygiene Data'!$H$10,0,10*ROW('Hygiene Data'!H183))),'Data Summary'!EF189="Yes"),OFFSET('Hygiene Data'!$H$10,0,10*ROW('Hygiene Data'!H183)),NA())</f>
        <v>#N/A</v>
      </c>
    </row>
    <row r="190" x14ac:dyDescent="0.2">
      <c r="A190" s="57" t="e">
        <f ca="true">+IF(OFFSET('Water Data'!$B$1,0,10*ROW('Water Data'!B184))="",NA(),OFFSET('Water Data'!$B$1,0,10*ROW('Water Data'!B184)))</f>
        <v>#N/A</v>
      </c>
      <c r="B190" s="57" t="e">
        <f ca="true">+IF(OFFSET('Water Data'!$A$3,0,10*ROW('Water Data'!A187))="",NA(),OFFSET('Water Data'!$A$3,0,10*ROW('Water Data'!A187)))</f>
        <v>#N/A</v>
      </c>
      <c r="C190" s="57" t="e">
        <f ca="true">+IF(OFFSET('Water Data'!$C$3,0,10*ROW('Water Data'!C187))="",NA(),OFFSET('Water Data'!$C$3,0,10*ROW('Water Data'!C187)))</f>
        <v>#N/A</v>
      </c>
      <c r="D190" s="58" t="e">
        <f ca="true">+IF(AND(ISNUMBER(OFFSET('Water Data'!$C$5,0,10*ROW('Water Data'!C184))),'Data Summary'!BS190="Yes"),100-OFFSET('Water Data'!$C$5,0,10*ROW('Water Data'!C184)),NA())</f>
        <v>#N/A</v>
      </c>
      <c r="E190" s="58" t="e">
        <f ca="true">+IF(AND(ISNUMBER(OFFSET('Water Data'!$C$7,0,10*ROW('Water Data'!C184))),'Data Summary'!BT190="Yes"),OFFSET('Water Data'!$C$7,0,10*ROW('Water Data'!C184)),NA())</f>
        <v>#N/A</v>
      </c>
      <c r="F190" s="58" t="e">
        <f ca="true">+IF(AND(ISNUMBER(OFFSET('Water Data'!$C$10,0,10*ROW('Water Data'!C184))),'Data Summary'!BU190="Yes"),OFFSET('Water Data'!$C$10,0,10*ROW('Water Data'!C184)),NA())</f>
        <v>#N/A</v>
      </c>
      <c r="G190" s="58" t="e">
        <f ca="true">+IF(AND(ISNUMBER(OFFSET('Water Data'!$D$5,0,10*ROW('Water Data'!D184))),'Data Summary'!BV190="Yes"),100-OFFSET('Water Data'!$D$5,0,10*ROW('Water Data'!D184)),NA())</f>
        <v>#N/A</v>
      </c>
      <c r="H190" s="58" t="e">
        <f ca="true">+IF(AND(ISNUMBER(OFFSET('Water Data'!$D$7,0,10*ROW('Water Data'!D184))),'Data Summary'!BW190="Yes"),OFFSET('Water Data'!$D$7,0,10*ROW('Water Data'!D184)),NA())</f>
        <v>#N/A</v>
      </c>
      <c r="I190" s="58" t="e">
        <f ca="true">+IF(AND(ISNUMBER(OFFSET('Water Data'!$D$10,0,10*ROW('Water Data'!D184))),'Data Summary'!BX190="Yes"),OFFSET('Water Data'!$D$10,0,10*ROW('Water Data'!D184)),NA())</f>
        <v>#N/A</v>
      </c>
      <c r="J190" s="58" t="e">
        <f ca="true">+IF(AND(ISNUMBER(OFFSET('Water Data'!$E$5,0,10*ROW('Water Data'!E184))),'Data Summary'!BY190="Yes"),100-OFFSET('Water Data'!$E$5,0,10*ROW('Water Data'!E184)),NA())</f>
        <v>#N/A</v>
      </c>
      <c r="K190" s="58" t="e">
        <f ca="true">+IF(AND(ISNUMBER(OFFSET('Water Data'!$E$7,0,10*ROW('Water Data'!E184))),'Data Summary'!BZ190="Yes"),OFFSET('Water Data'!$E$7,0,10*ROW('Water Data'!E184)),NA())</f>
        <v>#N/A</v>
      </c>
      <c r="L190" s="58" t="e">
        <f ca="true">+IF(AND(ISNUMBER(OFFSET('Water Data'!$E$10,0,10*ROW('Water Data'!E184))),'Data Summary'!CA190="Yes"),OFFSET('Water Data'!$E$10,0,10*ROW('Water Data'!E184)),NA())</f>
        <v>#N/A</v>
      </c>
      <c r="M190" s="58" t="e">
        <f ca="true">+IF(AND(ISNUMBER(OFFSET('Water Data'!$F$5,0,10*ROW('Water Data'!F184))),'Data Summary'!CB190="Yes"),100-OFFSET('Water Data'!$F$5,0,10*ROW('Water Data'!F184)),NA())</f>
        <v>#N/A</v>
      </c>
      <c r="N190" s="58" t="e">
        <f ca="true">+IF(AND(ISNUMBER(OFFSET('Water Data'!$F$7,0,10*ROW('Water Data'!F184))),'Data Summary'!CC190="Yes"),OFFSET('Water Data'!$F$7,0,10*ROW('Water Data'!F184)),NA())</f>
        <v>#N/A</v>
      </c>
      <c r="O190" s="58" t="e">
        <f ca="true">+IF(AND(ISNUMBER(OFFSET('Water Data'!$F$10,0,10*ROW('Water Data'!F184))),'Data Summary'!CD190="Yes"),OFFSET('Water Data'!$F$10,0,10*ROW('Water Data'!F184)),NA())</f>
        <v>#N/A</v>
      </c>
      <c r="P190" s="58" t="e">
        <f ca="true">+IF(AND(ISNUMBER(OFFSET('Water Data'!$G$5,0,10*ROW('Water Data'!G184))),'Data Summary'!CE190="Yes"),100-OFFSET('Water Data'!$G$5,0,10*ROW('Water Data'!G184)),NA())</f>
        <v>#N/A</v>
      </c>
      <c r="Q190" s="58" t="e">
        <f ca="true">+IF(AND(ISNUMBER(OFFSET('Water Data'!$G$7,0,10*ROW('Water Data'!G184))),'Data Summary'!CF190="Yes"),OFFSET('Water Data'!$G$7,0,10*ROW('Water Data'!G184)),NA())</f>
        <v>#N/A</v>
      </c>
      <c r="R190" s="58" t="e">
        <f ca="true">+IF(AND(ISNUMBER(OFFSET('Water Data'!$G$10,0,10*ROW('Water Data'!G184))),'Data Summary'!CG190="Yes"),OFFSET('Water Data'!$G$10,0,10*ROW('Water Data'!G184)),NA())</f>
        <v>#N/A</v>
      </c>
      <c r="S190" s="58" t="e">
        <f ca="true">+IF(AND(ISNUMBER(OFFSET('Water Data'!$H$5,0,10*ROW('Water Data'!H184))),'Data Summary'!CH190="Yes"),100-OFFSET('Water Data'!$H$5,0,10*ROW('Water Data'!H184)),NA())</f>
        <v>#N/A</v>
      </c>
      <c r="T190" s="58" t="e">
        <f ca="true">+IF(AND(ISNUMBER(OFFSET('Water Data'!$H$7,0,10*ROW('Water Data'!H184))),'Data Summary'!CI190="Yes"),OFFSET('Water Data'!$H$7,0,10*ROW('Water Data'!H184)),NA())</f>
        <v>#N/A</v>
      </c>
      <c r="U190" s="58" t="e">
        <f ca="true">+IF(AND(ISNUMBER(OFFSET('Water Data'!$H$10,0,10*ROW('Water Data'!H184))),'Data Summary'!CJ190="Yes"),OFFSET('Water Data'!$H$10,0,10*ROW('Water Data'!H184)),NA())</f>
        <v>#N/A</v>
      </c>
      <c r="V190" s="104" t="e">
        <f ca="true">+IF(AND(ISNUMBER(OFFSET('Sanitation Data'!$C$5,0,10*ROW('Sanitation Data'!C184))),'Data Summary'!CK190="Yes"),100-OFFSET('Sanitation Data'!$C$5,0,10*ROW('Sanitation Data'!C184)),NA())</f>
        <v>#N/A</v>
      </c>
      <c r="W190" s="104" t="e">
        <f ca="true">+IF(AND(ISNUMBER(OFFSET('Sanitation Data'!$C$7,0,10*ROW('Sanitation Data'!C184))),'Data Summary'!CL190="Yes"),OFFSET('Sanitation Data'!$C$7,0,10*ROW('Sanitation Data'!C184)),NA())</f>
        <v>#N/A</v>
      </c>
      <c r="X190" s="104" t="e">
        <f ca="true">+IF(AND(ISNUMBER(OFFSET('Sanitation Data'!$C$11,0,10*ROW('Sanitation Data'!C184))),'Data Summary'!CM190="Yes"),OFFSET('Sanitation Data'!$C$11,0,10*ROW('Sanitation Data'!C184)),NA())</f>
        <v>#N/A</v>
      </c>
      <c r="Y190" s="104" t="e">
        <f ca="true">+IF(AND(ISNUMBER(OFFSET('Sanitation Data'!$C$12,0,10*ROW('Sanitation Data'!C184))),'Data Summary'!CN190="Yes"),OFFSET('Sanitation Data'!$C$12,0,10*ROW('Sanitation Data'!C184)),NA())</f>
        <v>#N/A</v>
      </c>
      <c r="Z190" s="104" t="e">
        <f ca="true">+IF(AND(ISNUMBER(OFFSET('Sanitation Data'!$C$13,0,10*ROW('Sanitation Data'!C184))),'Data Summary'!CO190="Yes"),OFFSET('Sanitation Data'!$C$13,0,10*ROW('Sanitation Data'!C184)),NA())</f>
        <v>#N/A</v>
      </c>
      <c r="AA190" s="104" t="e">
        <f ca="true">+IF(AND(ISNUMBER(OFFSET('Sanitation Data'!$D$5,0,10*ROW('Sanitation Data'!D184))),'Data Summary'!CP190="Yes"),100-OFFSET('Sanitation Data'!$D$5,0,10*ROW('Sanitation Data'!D184)),NA())</f>
        <v>#N/A</v>
      </c>
      <c r="AB190" s="104" t="e">
        <f ca="true">+IF(AND(ISNUMBER(OFFSET('Sanitation Data'!$D$7,0,10*ROW('Sanitation Data'!D184))),'Data Summary'!CQ190="Yes"),OFFSET('Sanitation Data'!$D$7,0,10*ROW('Sanitation Data'!D184)),NA())</f>
        <v>#N/A</v>
      </c>
      <c r="AC190" s="104" t="e">
        <f ca="true">+IF(AND(ISNUMBER(OFFSET('Sanitation Data'!$D$11,0,10*ROW('Sanitation Data'!D184))),'Data Summary'!CR190="Yes"),OFFSET('Sanitation Data'!$D$11,0,10*ROW('Sanitation Data'!D184)),NA())</f>
        <v>#N/A</v>
      </c>
      <c r="AD190" s="104" t="e">
        <f ca="true">+IF(AND(ISNUMBER(OFFSET('Sanitation Data'!$D$12,0,10*ROW('Sanitation Data'!D184))),'Data Summary'!CS190="Yes"),OFFSET('Sanitation Data'!$D$12,0,10*ROW('Sanitation Data'!D184)),NA())</f>
        <v>#N/A</v>
      </c>
      <c r="AE190" s="104" t="e">
        <f ca="true">+IF(AND(ISNUMBER(OFFSET('Sanitation Data'!$D$13,0,10*ROW('Sanitation Data'!D184))),'Data Summary'!CT190="Yes"),OFFSET('Sanitation Data'!$D$13,0,10*ROW('Sanitation Data'!D184)),NA())</f>
        <v>#N/A</v>
      </c>
      <c r="AF190" s="104" t="e">
        <f ca="true">+IF(AND(ISNUMBER(OFFSET('Sanitation Data'!$E$5,0,10*ROW('Sanitation Data'!E184))),'Data Summary'!CU190="Yes"),100-OFFSET('Sanitation Data'!$E$5,0,10*ROW('Sanitation Data'!E184)),NA())</f>
        <v>#N/A</v>
      </c>
      <c r="AG190" s="104" t="e">
        <f ca="true">+IF(AND(ISNUMBER(OFFSET('Sanitation Data'!$E$7,0,10*ROW('Sanitation Data'!E184))),'Data Summary'!CV190="Yes"),OFFSET('Sanitation Data'!$E$7,0,10*ROW('Sanitation Data'!E184)),NA())</f>
        <v>#N/A</v>
      </c>
      <c r="AH190" s="104" t="e">
        <f ca="true">+IF(AND(ISNUMBER(OFFSET('Sanitation Data'!$E$11,0,10*ROW('Sanitation Data'!E184))),'Data Summary'!CW190="Yes"),OFFSET('Sanitation Data'!$E$11,0,10*ROW('Sanitation Data'!E184)),NA())</f>
        <v>#N/A</v>
      </c>
      <c r="AI190" s="104" t="e">
        <f ca="true">+IF(AND(ISNUMBER(OFFSET('Sanitation Data'!$E$12,0,10*ROW('Sanitation Data'!E184))),'Data Summary'!CX190="Yes"),OFFSET('Sanitation Data'!$E$12,0,10*ROW('Sanitation Data'!E184)),NA())</f>
        <v>#N/A</v>
      </c>
      <c r="AJ190" s="104" t="e">
        <f ca="true">+IF(AND(ISNUMBER(OFFSET('Sanitation Data'!$E$13,0,10*ROW('Sanitation Data'!E184))),'Data Summary'!CY190="Yes"),OFFSET('Sanitation Data'!$E$13,0,10*ROW('Sanitation Data'!E184)),NA())</f>
        <v>#N/A</v>
      </c>
      <c r="AK190" s="104" t="e">
        <f ca="true">+IF(AND(ISNUMBER(OFFSET('Sanitation Data'!$F$5,0,10*ROW('Sanitation Data'!F184))),'Data Summary'!CZ190="Yes"),100-OFFSET('Sanitation Data'!$F$5,0,10*ROW('Sanitation Data'!F184)),NA())</f>
        <v>#N/A</v>
      </c>
      <c r="AL190" s="104" t="e">
        <f ca="true">+IF(AND(ISNUMBER(OFFSET('Sanitation Data'!$F$7,0,10*ROW('Sanitation Data'!F184))),'Data Summary'!DA190="Yes"),OFFSET('Sanitation Data'!$F$7,0,10*ROW('Sanitation Data'!F184)),NA())</f>
        <v>#N/A</v>
      </c>
      <c r="AM190" s="104" t="e">
        <f ca="true">+IF(AND(ISNUMBER(OFFSET('Sanitation Data'!$F$11,0,10*ROW('Sanitation Data'!F184))),'Data Summary'!DB190="Yes"),OFFSET('Sanitation Data'!$F$11,0,10*ROW('Sanitation Data'!F184)),NA())</f>
        <v>#N/A</v>
      </c>
      <c r="AN190" s="104" t="e">
        <f ca="true">+IF(AND(ISNUMBER(OFFSET('Sanitation Data'!$F$12,0,10*ROW('Sanitation Data'!F184))),'Data Summary'!DC190="Yes"),OFFSET('Sanitation Data'!$F$12,0,10*ROW('Sanitation Data'!F184)),NA())</f>
        <v>#N/A</v>
      </c>
      <c r="AO190" s="104" t="e">
        <f ca="true">+IF(AND(ISNUMBER(OFFSET('Sanitation Data'!$F$13,0,10*ROW('Sanitation Data'!F184))),'Data Summary'!DD190="Yes"),OFFSET('Sanitation Data'!$F$13,0,10*ROW('Sanitation Data'!F184)),NA())</f>
        <v>#N/A</v>
      </c>
      <c r="AP190" s="104" t="e">
        <f ca="true">+IF(AND(ISNUMBER(OFFSET('Sanitation Data'!$G$5,0,10*ROW('Sanitation Data'!G184))),'Data Summary'!DE190="Yes"),100-OFFSET('Sanitation Data'!$G$5,0,10*ROW('Sanitation Data'!G184)),NA())</f>
        <v>#N/A</v>
      </c>
      <c r="AQ190" s="104" t="e">
        <f ca="true">+IF(AND(ISNUMBER(OFFSET('Sanitation Data'!$G$7,0,10*ROW('Sanitation Data'!G184))),'Data Summary'!DF190="Yes"),OFFSET('Sanitation Data'!$G$7,0,10*ROW('Sanitation Data'!G184)),NA())</f>
        <v>#N/A</v>
      </c>
      <c r="AR190" s="104" t="e">
        <f ca="true">+IF(AND(ISNUMBER(OFFSET('Sanitation Data'!$G$11,0,10*ROW('Sanitation Data'!G184))),'Data Summary'!DG190="Yes"),OFFSET('Sanitation Data'!$G$11,0,10*ROW('Sanitation Data'!G184)),NA())</f>
        <v>#N/A</v>
      </c>
      <c r="AS190" s="104" t="e">
        <f ca="true">+IF(AND(ISNUMBER(OFFSET('Sanitation Data'!$G$12,0,10*ROW('Sanitation Data'!G184))),'Data Summary'!DH190="Yes"),OFFSET('Sanitation Data'!$G$12,0,10*ROW('Sanitation Data'!G184)),NA())</f>
        <v>#N/A</v>
      </c>
      <c r="AT190" s="104" t="e">
        <f ca="true">+IF(AND(ISNUMBER(OFFSET('Sanitation Data'!$G$13,0,10*ROW('Sanitation Data'!G184))),'Data Summary'!DI190="Yes"),OFFSET('Sanitation Data'!$G$13,0,10*ROW('Sanitation Data'!G184)),NA())</f>
        <v>#N/A</v>
      </c>
      <c r="AU190" s="104" t="e">
        <f ca="true">+IF(AND(ISNUMBER(OFFSET('Sanitation Data'!$H$5,0,10*ROW('Sanitation Data'!H184))),'Data Summary'!DJ190="Yes"),100-OFFSET('Sanitation Data'!$H$5,0,10*ROW('Sanitation Data'!H184)),NA())</f>
        <v>#N/A</v>
      </c>
      <c r="AV190" s="104" t="e">
        <f ca="true">+IF(AND(ISNUMBER(OFFSET('Sanitation Data'!$H$7,0,10*ROW('Sanitation Data'!H184))),'Data Summary'!DK190="Yes"),OFFSET('Sanitation Data'!$H$7,0,10*ROW('Sanitation Data'!H184)),NA())</f>
        <v>#N/A</v>
      </c>
      <c r="AW190" s="104" t="e">
        <f ca="true">+IF(AND(ISNUMBER(OFFSET('Sanitation Data'!$H$11,0,10*ROW('Sanitation Data'!H184))),'Data Summary'!DL190="Yes"),OFFSET('Sanitation Data'!$H$11,0,10*ROW('Sanitation Data'!H184)),NA())</f>
        <v>#N/A</v>
      </c>
      <c r="AX190" s="104" t="e">
        <f ca="true">+IF(AND(ISNUMBER(OFFSET('Sanitation Data'!$H$12,0,10*ROW('Sanitation Data'!H184))),'Data Summary'!DM190="Yes"),OFFSET('Sanitation Data'!$H$12,0,10*ROW('Sanitation Data'!H184)),NA())</f>
        <v>#N/A</v>
      </c>
      <c r="AY190" s="104" t="e">
        <f ca="true">+IF(AND(ISNUMBER(OFFSET('Sanitation Data'!$H$13,0,10*ROW('Sanitation Data'!H184))),'Data Summary'!DN190="Yes"),OFFSET('Sanitation Data'!$H$13,0,10*ROW('Sanitation Data'!H184)),NA())</f>
        <v>#N/A</v>
      </c>
      <c r="AZ190" s="109" t="e">
        <f ca="true">+IF(AND(ISNUMBER(OFFSET('Hygiene Data'!$C$6,0,10*ROW('Hygiene Data'!C184))),'Data Summary'!DO190="Yes"),OFFSET('Hygiene Data'!$C$6,0,10*ROW('Hygiene Data'!C184)),NA())</f>
        <v>#N/A</v>
      </c>
      <c r="BA190" s="109" t="e">
        <f ca="true">+IF(AND(ISNUMBER(OFFSET('Hygiene Data'!$C$8,0,10*ROW('Hygiene Data'!C184))),'Data Summary'!DP190="Yes"),OFFSET('Hygiene Data'!$C$8,0,10*ROW('Hygiene Data'!C184)),NA())</f>
        <v>#N/A</v>
      </c>
      <c r="BB190" s="109" t="e">
        <f ca="true">+IF(AND(ISNUMBER(OFFSET('Hygiene Data'!$C$10,0,10*ROW('Hygiene Data'!C184))),'Data Summary'!DQ190="Yes"),OFFSET('Hygiene Data'!$C$10,0,10*ROW('Hygiene Data'!C184)),NA())</f>
        <v>#N/A</v>
      </c>
      <c r="BC190" s="109" t="e">
        <f ca="true">+IF(AND(ISNUMBER(OFFSET('Hygiene Data'!$D$6,0,10*ROW('Hygiene Data'!D184))),'Data Summary'!DR190="Yes"),OFFSET('Hygiene Data'!$D$6,0,10*ROW('Hygiene Data'!D184)),NA())</f>
        <v>#N/A</v>
      </c>
      <c r="BD190" s="109" t="e">
        <f ca="true">+IF(AND(ISNUMBER(OFFSET('Hygiene Data'!$D$8,0,10*ROW('Hygiene Data'!D184))),'Data Summary'!DS190="Yes"),OFFSET('Hygiene Data'!$D$8,0,10*ROW('Hygiene Data'!D184)),NA())</f>
        <v>#N/A</v>
      </c>
      <c r="BE190" s="109" t="e">
        <f ca="true">+IF(AND(ISNUMBER(OFFSET('Hygiene Data'!$D$10,0,10*ROW('Hygiene Data'!D184))),'Data Summary'!DT190="Yes"),OFFSET('Hygiene Data'!$D$10,0,10*ROW('Hygiene Data'!D184)),NA())</f>
        <v>#N/A</v>
      </c>
      <c r="BF190" s="109" t="e">
        <f ca="true">+IF(AND(ISNUMBER(OFFSET('Hygiene Data'!$E$6,0,10*ROW('Hygiene Data'!E184))),'Data Summary'!DU190="Yes"),OFFSET('Hygiene Data'!$E$6,0,10*ROW('Hygiene Data'!E184)),NA())</f>
        <v>#N/A</v>
      </c>
      <c r="BG190" s="109" t="e">
        <f ca="true">+IF(AND(ISNUMBER(OFFSET('Hygiene Data'!$E$8,0,10*ROW('Hygiene Data'!E184))),'Data Summary'!DV190="Yes"),OFFSET('Hygiene Data'!$E$8,0,10*ROW('Hygiene Data'!E184)),NA())</f>
        <v>#N/A</v>
      </c>
      <c r="BH190" s="109" t="e">
        <f ca="true">+IF(AND(ISNUMBER(OFFSET('Hygiene Data'!$E$10,0,10*ROW('Hygiene Data'!E184))),'Data Summary'!DW190="Yes"),OFFSET('Hygiene Data'!$E$10,0,10*ROW('Hygiene Data'!E184)),NA())</f>
        <v>#N/A</v>
      </c>
      <c r="BI190" s="109" t="e">
        <f ca="true">+IF(AND(ISNUMBER(OFFSET('Hygiene Data'!$F$6,0,10*ROW('Hygiene Data'!F184))),'Data Summary'!DX190="Yes"),OFFSET('Hygiene Data'!$F$6,0,10*ROW('Hygiene Data'!F184)),NA())</f>
        <v>#N/A</v>
      </c>
      <c r="BJ190" s="109" t="e">
        <f ca="true">+IF(AND(ISNUMBER(OFFSET('Hygiene Data'!$F$8,0,10*ROW('Hygiene Data'!F184))),'Data Summary'!DY190="Yes"),OFFSET('Hygiene Data'!$F$8,0,10*ROW('Hygiene Data'!F184)),NA())</f>
        <v>#N/A</v>
      </c>
      <c r="BK190" s="109" t="e">
        <f ca="true">+IF(AND(ISNUMBER(OFFSET('Hygiene Data'!$F$10,0,10*ROW('Hygiene Data'!F184))),'Data Summary'!DZ190="Yes"),OFFSET('Hygiene Data'!$F$10,0,10*ROW('Hygiene Data'!F184)),NA())</f>
        <v>#N/A</v>
      </c>
      <c r="BL190" s="109" t="e">
        <f ca="true">+IF(AND(ISNUMBER(OFFSET('Hygiene Data'!$G$6,0,10*ROW('Hygiene Data'!G184))),'Data Summary'!EA190="Yes"),OFFSET('Hygiene Data'!$G$6,0,10*ROW('Hygiene Data'!G184)),NA())</f>
        <v>#N/A</v>
      </c>
      <c r="BM190" s="109" t="e">
        <f ca="true">+IF(AND(ISNUMBER(OFFSET('Hygiene Data'!$G$8,0,10*ROW('Hygiene Data'!G184))),'Data Summary'!EB190="Yes"),OFFSET('Hygiene Data'!$G$8,0,10*ROW('Hygiene Data'!G184)),NA())</f>
        <v>#N/A</v>
      </c>
      <c r="BN190" s="109" t="e">
        <f ca="true">+IF(AND(ISNUMBER(OFFSET('Hygiene Data'!$G$10,0,10*ROW('Hygiene Data'!G184))),'Data Summary'!EC190="Yes"),OFFSET('Hygiene Data'!$G$10,0,10*ROW('Hygiene Data'!G184)),NA())</f>
        <v>#N/A</v>
      </c>
      <c r="BO190" s="109" t="e">
        <f ca="true">+IF(AND(ISNUMBER(OFFSET('Hygiene Data'!$H$6,0,10*ROW('Hygiene Data'!H184))),'Data Summary'!ED190="Yes"),OFFSET('Hygiene Data'!$H$6,0,10*ROW('Hygiene Data'!H184)),NA())</f>
        <v>#N/A</v>
      </c>
      <c r="BP190" s="109" t="e">
        <f ca="true">+IF(AND(ISNUMBER(OFFSET('Hygiene Data'!$H$8,0,10*ROW('Hygiene Data'!H184))),'Data Summary'!EE190="Yes"),OFFSET('Hygiene Data'!$H$8,0,10*ROW('Hygiene Data'!H184)),NA())</f>
        <v>#N/A</v>
      </c>
      <c r="BQ190" s="109" t="e">
        <f ca="true">+IF(AND(ISNUMBER(OFFSET('Hygiene Data'!$H$10,0,10*ROW('Hygiene Data'!H184))),'Data Summary'!EF190="Yes"),OFFSET('Hygiene Data'!$H$10,0,10*ROW('Hygiene Data'!H184)),NA())</f>
        <v>#N/A</v>
      </c>
    </row>
    <row r="191" x14ac:dyDescent="0.2">
      <c r="A191" s="57" t="e">
        <f ca="true">+IF(OFFSET('Water Data'!$B$1,0,10*ROW('Water Data'!B185))="",NA(),OFFSET('Water Data'!$B$1,0,10*ROW('Water Data'!B185)))</f>
        <v>#N/A</v>
      </c>
      <c r="B191" s="57" t="e">
        <f ca="true">+IF(OFFSET('Water Data'!$A$3,0,10*ROW('Water Data'!A188))="",NA(),OFFSET('Water Data'!$A$3,0,10*ROW('Water Data'!A188)))</f>
        <v>#N/A</v>
      </c>
      <c r="C191" s="57" t="e">
        <f ca="true">+IF(OFFSET('Water Data'!$C$3,0,10*ROW('Water Data'!C188))="",NA(),OFFSET('Water Data'!$C$3,0,10*ROW('Water Data'!C188)))</f>
        <v>#N/A</v>
      </c>
      <c r="D191" s="58" t="e">
        <f ca="true">+IF(AND(ISNUMBER(OFFSET('Water Data'!$C$5,0,10*ROW('Water Data'!C185))),'Data Summary'!BS191="Yes"),100-OFFSET('Water Data'!$C$5,0,10*ROW('Water Data'!C185)),NA())</f>
        <v>#N/A</v>
      </c>
      <c r="E191" s="58" t="e">
        <f ca="true">+IF(AND(ISNUMBER(OFFSET('Water Data'!$C$7,0,10*ROW('Water Data'!C185))),'Data Summary'!BT191="Yes"),OFFSET('Water Data'!$C$7,0,10*ROW('Water Data'!C185)),NA())</f>
        <v>#N/A</v>
      </c>
      <c r="F191" s="58" t="e">
        <f ca="true">+IF(AND(ISNUMBER(OFFSET('Water Data'!$C$10,0,10*ROW('Water Data'!C185))),'Data Summary'!BU191="Yes"),OFFSET('Water Data'!$C$10,0,10*ROW('Water Data'!C185)),NA())</f>
        <v>#N/A</v>
      </c>
      <c r="G191" s="58" t="e">
        <f ca="true">+IF(AND(ISNUMBER(OFFSET('Water Data'!$D$5,0,10*ROW('Water Data'!D185))),'Data Summary'!BV191="Yes"),100-OFFSET('Water Data'!$D$5,0,10*ROW('Water Data'!D185)),NA())</f>
        <v>#N/A</v>
      </c>
      <c r="H191" s="58" t="e">
        <f ca="true">+IF(AND(ISNUMBER(OFFSET('Water Data'!$D$7,0,10*ROW('Water Data'!D185))),'Data Summary'!BW191="Yes"),OFFSET('Water Data'!$D$7,0,10*ROW('Water Data'!D185)),NA())</f>
        <v>#N/A</v>
      </c>
      <c r="I191" s="58" t="e">
        <f ca="true">+IF(AND(ISNUMBER(OFFSET('Water Data'!$D$10,0,10*ROW('Water Data'!D185))),'Data Summary'!BX191="Yes"),OFFSET('Water Data'!$D$10,0,10*ROW('Water Data'!D185)),NA())</f>
        <v>#N/A</v>
      </c>
      <c r="J191" s="58" t="e">
        <f ca="true">+IF(AND(ISNUMBER(OFFSET('Water Data'!$E$5,0,10*ROW('Water Data'!E185))),'Data Summary'!BY191="Yes"),100-OFFSET('Water Data'!$E$5,0,10*ROW('Water Data'!E185)),NA())</f>
        <v>#N/A</v>
      </c>
      <c r="K191" s="58" t="e">
        <f ca="true">+IF(AND(ISNUMBER(OFFSET('Water Data'!$E$7,0,10*ROW('Water Data'!E185))),'Data Summary'!BZ191="Yes"),OFFSET('Water Data'!$E$7,0,10*ROW('Water Data'!E185)),NA())</f>
        <v>#N/A</v>
      </c>
      <c r="L191" s="58" t="e">
        <f ca="true">+IF(AND(ISNUMBER(OFFSET('Water Data'!$E$10,0,10*ROW('Water Data'!E185))),'Data Summary'!CA191="Yes"),OFFSET('Water Data'!$E$10,0,10*ROW('Water Data'!E185)),NA())</f>
        <v>#N/A</v>
      </c>
      <c r="M191" s="58" t="e">
        <f ca="true">+IF(AND(ISNUMBER(OFFSET('Water Data'!$F$5,0,10*ROW('Water Data'!F185))),'Data Summary'!CB191="Yes"),100-OFFSET('Water Data'!$F$5,0,10*ROW('Water Data'!F185)),NA())</f>
        <v>#N/A</v>
      </c>
      <c r="N191" s="58" t="e">
        <f ca="true">+IF(AND(ISNUMBER(OFFSET('Water Data'!$F$7,0,10*ROW('Water Data'!F185))),'Data Summary'!CC191="Yes"),OFFSET('Water Data'!$F$7,0,10*ROW('Water Data'!F185)),NA())</f>
        <v>#N/A</v>
      </c>
      <c r="O191" s="58" t="e">
        <f ca="true">+IF(AND(ISNUMBER(OFFSET('Water Data'!$F$10,0,10*ROW('Water Data'!F185))),'Data Summary'!CD191="Yes"),OFFSET('Water Data'!$F$10,0,10*ROW('Water Data'!F185)),NA())</f>
        <v>#N/A</v>
      </c>
      <c r="P191" s="58" t="e">
        <f ca="true">+IF(AND(ISNUMBER(OFFSET('Water Data'!$G$5,0,10*ROW('Water Data'!G185))),'Data Summary'!CE191="Yes"),100-OFFSET('Water Data'!$G$5,0,10*ROW('Water Data'!G185)),NA())</f>
        <v>#N/A</v>
      </c>
      <c r="Q191" s="58" t="e">
        <f ca="true">+IF(AND(ISNUMBER(OFFSET('Water Data'!$G$7,0,10*ROW('Water Data'!G185))),'Data Summary'!CF191="Yes"),OFFSET('Water Data'!$G$7,0,10*ROW('Water Data'!G185)),NA())</f>
        <v>#N/A</v>
      </c>
      <c r="R191" s="58" t="e">
        <f ca="true">+IF(AND(ISNUMBER(OFFSET('Water Data'!$G$10,0,10*ROW('Water Data'!G185))),'Data Summary'!CG191="Yes"),OFFSET('Water Data'!$G$10,0,10*ROW('Water Data'!G185)),NA())</f>
        <v>#N/A</v>
      </c>
      <c r="S191" s="58" t="e">
        <f ca="true">+IF(AND(ISNUMBER(OFFSET('Water Data'!$H$5,0,10*ROW('Water Data'!H185))),'Data Summary'!CH191="Yes"),100-OFFSET('Water Data'!$H$5,0,10*ROW('Water Data'!H185)),NA())</f>
        <v>#N/A</v>
      </c>
      <c r="T191" s="58" t="e">
        <f ca="true">+IF(AND(ISNUMBER(OFFSET('Water Data'!$H$7,0,10*ROW('Water Data'!H185))),'Data Summary'!CI191="Yes"),OFFSET('Water Data'!$H$7,0,10*ROW('Water Data'!H185)),NA())</f>
        <v>#N/A</v>
      </c>
      <c r="U191" s="58" t="e">
        <f ca="true">+IF(AND(ISNUMBER(OFFSET('Water Data'!$H$10,0,10*ROW('Water Data'!H185))),'Data Summary'!CJ191="Yes"),OFFSET('Water Data'!$H$10,0,10*ROW('Water Data'!H185)),NA())</f>
        <v>#N/A</v>
      </c>
      <c r="V191" s="104" t="e">
        <f ca="true">+IF(AND(ISNUMBER(OFFSET('Sanitation Data'!$C$5,0,10*ROW('Sanitation Data'!C185))),'Data Summary'!CK191="Yes"),100-OFFSET('Sanitation Data'!$C$5,0,10*ROW('Sanitation Data'!C185)),NA())</f>
        <v>#N/A</v>
      </c>
      <c r="W191" s="104" t="e">
        <f ca="true">+IF(AND(ISNUMBER(OFFSET('Sanitation Data'!$C$7,0,10*ROW('Sanitation Data'!C185))),'Data Summary'!CL191="Yes"),OFFSET('Sanitation Data'!$C$7,0,10*ROW('Sanitation Data'!C185)),NA())</f>
        <v>#N/A</v>
      </c>
      <c r="X191" s="104" t="e">
        <f ca="true">+IF(AND(ISNUMBER(OFFSET('Sanitation Data'!$C$11,0,10*ROW('Sanitation Data'!C185))),'Data Summary'!CM191="Yes"),OFFSET('Sanitation Data'!$C$11,0,10*ROW('Sanitation Data'!C185)),NA())</f>
        <v>#N/A</v>
      </c>
      <c r="Y191" s="104" t="e">
        <f ca="true">+IF(AND(ISNUMBER(OFFSET('Sanitation Data'!$C$12,0,10*ROW('Sanitation Data'!C185))),'Data Summary'!CN191="Yes"),OFFSET('Sanitation Data'!$C$12,0,10*ROW('Sanitation Data'!C185)),NA())</f>
        <v>#N/A</v>
      </c>
      <c r="Z191" s="104" t="e">
        <f ca="true">+IF(AND(ISNUMBER(OFFSET('Sanitation Data'!$C$13,0,10*ROW('Sanitation Data'!C185))),'Data Summary'!CO191="Yes"),OFFSET('Sanitation Data'!$C$13,0,10*ROW('Sanitation Data'!C185)),NA())</f>
        <v>#N/A</v>
      </c>
      <c r="AA191" s="104" t="e">
        <f ca="true">+IF(AND(ISNUMBER(OFFSET('Sanitation Data'!$D$5,0,10*ROW('Sanitation Data'!D185))),'Data Summary'!CP191="Yes"),100-OFFSET('Sanitation Data'!$D$5,0,10*ROW('Sanitation Data'!D185)),NA())</f>
        <v>#N/A</v>
      </c>
      <c r="AB191" s="104" t="e">
        <f ca="true">+IF(AND(ISNUMBER(OFFSET('Sanitation Data'!$D$7,0,10*ROW('Sanitation Data'!D185))),'Data Summary'!CQ191="Yes"),OFFSET('Sanitation Data'!$D$7,0,10*ROW('Sanitation Data'!D185)),NA())</f>
        <v>#N/A</v>
      </c>
      <c r="AC191" s="104" t="e">
        <f ca="true">+IF(AND(ISNUMBER(OFFSET('Sanitation Data'!$D$11,0,10*ROW('Sanitation Data'!D185))),'Data Summary'!CR191="Yes"),OFFSET('Sanitation Data'!$D$11,0,10*ROW('Sanitation Data'!D185)),NA())</f>
        <v>#N/A</v>
      </c>
      <c r="AD191" s="104" t="e">
        <f ca="true">+IF(AND(ISNUMBER(OFFSET('Sanitation Data'!$D$12,0,10*ROW('Sanitation Data'!D185))),'Data Summary'!CS191="Yes"),OFFSET('Sanitation Data'!$D$12,0,10*ROW('Sanitation Data'!D185)),NA())</f>
        <v>#N/A</v>
      </c>
      <c r="AE191" s="104" t="e">
        <f ca="true">+IF(AND(ISNUMBER(OFFSET('Sanitation Data'!$D$13,0,10*ROW('Sanitation Data'!D185))),'Data Summary'!CT191="Yes"),OFFSET('Sanitation Data'!$D$13,0,10*ROW('Sanitation Data'!D185)),NA())</f>
        <v>#N/A</v>
      </c>
      <c r="AF191" s="104" t="e">
        <f ca="true">+IF(AND(ISNUMBER(OFFSET('Sanitation Data'!$E$5,0,10*ROW('Sanitation Data'!E185))),'Data Summary'!CU191="Yes"),100-OFFSET('Sanitation Data'!$E$5,0,10*ROW('Sanitation Data'!E185)),NA())</f>
        <v>#N/A</v>
      </c>
      <c r="AG191" s="104" t="e">
        <f ca="true">+IF(AND(ISNUMBER(OFFSET('Sanitation Data'!$E$7,0,10*ROW('Sanitation Data'!E185))),'Data Summary'!CV191="Yes"),OFFSET('Sanitation Data'!$E$7,0,10*ROW('Sanitation Data'!E185)),NA())</f>
        <v>#N/A</v>
      </c>
      <c r="AH191" s="104" t="e">
        <f ca="true">+IF(AND(ISNUMBER(OFFSET('Sanitation Data'!$E$11,0,10*ROW('Sanitation Data'!E185))),'Data Summary'!CW191="Yes"),OFFSET('Sanitation Data'!$E$11,0,10*ROW('Sanitation Data'!E185)),NA())</f>
        <v>#N/A</v>
      </c>
      <c r="AI191" s="104" t="e">
        <f ca="true">+IF(AND(ISNUMBER(OFFSET('Sanitation Data'!$E$12,0,10*ROW('Sanitation Data'!E185))),'Data Summary'!CX191="Yes"),OFFSET('Sanitation Data'!$E$12,0,10*ROW('Sanitation Data'!E185)),NA())</f>
        <v>#N/A</v>
      </c>
      <c r="AJ191" s="104" t="e">
        <f ca="true">+IF(AND(ISNUMBER(OFFSET('Sanitation Data'!$E$13,0,10*ROW('Sanitation Data'!E185))),'Data Summary'!CY191="Yes"),OFFSET('Sanitation Data'!$E$13,0,10*ROW('Sanitation Data'!E185)),NA())</f>
        <v>#N/A</v>
      </c>
      <c r="AK191" s="104" t="e">
        <f ca="true">+IF(AND(ISNUMBER(OFFSET('Sanitation Data'!$F$5,0,10*ROW('Sanitation Data'!F185))),'Data Summary'!CZ191="Yes"),100-OFFSET('Sanitation Data'!$F$5,0,10*ROW('Sanitation Data'!F185)),NA())</f>
        <v>#N/A</v>
      </c>
      <c r="AL191" s="104" t="e">
        <f ca="true">+IF(AND(ISNUMBER(OFFSET('Sanitation Data'!$F$7,0,10*ROW('Sanitation Data'!F185))),'Data Summary'!DA191="Yes"),OFFSET('Sanitation Data'!$F$7,0,10*ROW('Sanitation Data'!F185)),NA())</f>
        <v>#N/A</v>
      </c>
      <c r="AM191" s="104" t="e">
        <f ca="true">+IF(AND(ISNUMBER(OFFSET('Sanitation Data'!$F$11,0,10*ROW('Sanitation Data'!F185))),'Data Summary'!DB191="Yes"),OFFSET('Sanitation Data'!$F$11,0,10*ROW('Sanitation Data'!F185)),NA())</f>
        <v>#N/A</v>
      </c>
      <c r="AN191" s="104" t="e">
        <f ca="true">+IF(AND(ISNUMBER(OFFSET('Sanitation Data'!$F$12,0,10*ROW('Sanitation Data'!F185))),'Data Summary'!DC191="Yes"),OFFSET('Sanitation Data'!$F$12,0,10*ROW('Sanitation Data'!F185)),NA())</f>
        <v>#N/A</v>
      </c>
      <c r="AO191" s="104" t="e">
        <f ca="true">+IF(AND(ISNUMBER(OFFSET('Sanitation Data'!$F$13,0,10*ROW('Sanitation Data'!F185))),'Data Summary'!DD191="Yes"),OFFSET('Sanitation Data'!$F$13,0,10*ROW('Sanitation Data'!F185)),NA())</f>
        <v>#N/A</v>
      </c>
      <c r="AP191" s="104" t="e">
        <f ca="true">+IF(AND(ISNUMBER(OFFSET('Sanitation Data'!$G$5,0,10*ROW('Sanitation Data'!G185))),'Data Summary'!DE191="Yes"),100-OFFSET('Sanitation Data'!$G$5,0,10*ROW('Sanitation Data'!G185)),NA())</f>
        <v>#N/A</v>
      </c>
      <c r="AQ191" s="104" t="e">
        <f ca="true">+IF(AND(ISNUMBER(OFFSET('Sanitation Data'!$G$7,0,10*ROW('Sanitation Data'!G185))),'Data Summary'!DF191="Yes"),OFFSET('Sanitation Data'!$G$7,0,10*ROW('Sanitation Data'!G185)),NA())</f>
        <v>#N/A</v>
      </c>
      <c r="AR191" s="104" t="e">
        <f ca="true">+IF(AND(ISNUMBER(OFFSET('Sanitation Data'!$G$11,0,10*ROW('Sanitation Data'!G185))),'Data Summary'!DG191="Yes"),OFFSET('Sanitation Data'!$G$11,0,10*ROW('Sanitation Data'!G185)),NA())</f>
        <v>#N/A</v>
      </c>
      <c r="AS191" s="104" t="e">
        <f ca="true">+IF(AND(ISNUMBER(OFFSET('Sanitation Data'!$G$12,0,10*ROW('Sanitation Data'!G185))),'Data Summary'!DH191="Yes"),OFFSET('Sanitation Data'!$G$12,0,10*ROW('Sanitation Data'!G185)),NA())</f>
        <v>#N/A</v>
      </c>
      <c r="AT191" s="104" t="e">
        <f ca="true">+IF(AND(ISNUMBER(OFFSET('Sanitation Data'!$G$13,0,10*ROW('Sanitation Data'!G185))),'Data Summary'!DI191="Yes"),OFFSET('Sanitation Data'!$G$13,0,10*ROW('Sanitation Data'!G185)),NA())</f>
        <v>#N/A</v>
      </c>
      <c r="AU191" s="104" t="e">
        <f ca="true">+IF(AND(ISNUMBER(OFFSET('Sanitation Data'!$H$5,0,10*ROW('Sanitation Data'!H185))),'Data Summary'!DJ191="Yes"),100-OFFSET('Sanitation Data'!$H$5,0,10*ROW('Sanitation Data'!H185)),NA())</f>
        <v>#N/A</v>
      </c>
      <c r="AV191" s="104" t="e">
        <f ca="true">+IF(AND(ISNUMBER(OFFSET('Sanitation Data'!$H$7,0,10*ROW('Sanitation Data'!H185))),'Data Summary'!DK191="Yes"),OFFSET('Sanitation Data'!$H$7,0,10*ROW('Sanitation Data'!H185)),NA())</f>
        <v>#N/A</v>
      </c>
      <c r="AW191" s="104" t="e">
        <f ca="true">+IF(AND(ISNUMBER(OFFSET('Sanitation Data'!$H$11,0,10*ROW('Sanitation Data'!H185))),'Data Summary'!DL191="Yes"),OFFSET('Sanitation Data'!$H$11,0,10*ROW('Sanitation Data'!H185)),NA())</f>
        <v>#N/A</v>
      </c>
      <c r="AX191" s="104" t="e">
        <f ca="true">+IF(AND(ISNUMBER(OFFSET('Sanitation Data'!$H$12,0,10*ROW('Sanitation Data'!H185))),'Data Summary'!DM191="Yes"),OFFSET('Sanitation Data'!$H$12,0,10*ROW('Sanitation Data'!H185)),NA())</f>
        <v>#N/A</v>
      </c>
      <c r="AY191" s="104" t="e">
        <f ca="true">+IF(AND(ISNUMBER(OFFSET('Sanitation Data'!$H$13,0,10*ROW('Sanitation Data'!H185))),'Data Summary'!DN191="Yes"),OFFSET('Sanitation Data'!$H$13,0,10*ROW('Sanitation Data'!H185)),NA())</f>
        <v>#N/A</v>
      </c>
      <c r="AZ191" s="109" t="e">
        <f ca="true">+IF(AND(ISNUMBER(OFFSET('Hygiene Data'!$C$6,0,10*ROW('Hygiene Data'!C185))),'Data Summary'!DO191="Yes"),OFFSET('Hygiene Data'!$C$6,0,10*ROW('Hygiene Data'!C185)),NA())</f>
        <v>#N/A</v>
      </c>
      <c r="BA191" s="109" t="e">
        <f ca="true">+IF(AND(ISNUMBER(OFFSET('Hygiene Data'!$C$8,0,10*ROW('Hygiene Data'!C185))),'Data Summary'!DP191="Yes"),OFFSET('Hygiene Data'!$C$8,0,10*ROW('Hygiene Data'!C185)),NA())</f>
        <v>#N/A</v>
      </c>
      <c r="BB191" s="109" t="e">
        <f ca="true">+IF(AND(ISNUMBER(OFFSET('Hygiene Data'!$C$10,0,10*ROW('Hygiene Data'!C185))),'Data Summary'!DQ191="Yes"),OFFSET('Hygiene Data'!$C$10,0,10*ROW('Hygiene Data'!C185)),NA())</f>
        <v>#N/A</v>
      </c>
      <c r="BC191" s="109" t="e">
        <f ca="true">+IF(AND(ISNUMBER(OFFSET('Hygiene Data'!$D$6,0,10*ROW('Hygiene Data'!D185))),'Data Summary'!DR191="Yes"),OFFSET('Hygiene Data'!$D$6,0,10*ROW('Hygiene Data'!D185)),NA())</f>
        <v>#N/A</v>
      </c>
      <c r="BD191" s="109" t="e">
        <f ca="true">+IF(AND(ISNUMBER(OFFSET('Hygiene Data'!$D$8,0,10*ROW('Hygiene Data'!D185))),'Data Summary'!DS191="Yes"),OFFSET('Hygiene Data'!$D$8,0,10*ROW('Hygiene Data'!D185)),NA())</f>
        <v>#N/A</v>
      </c>
      <c r="BE191" s="109" t="e">
        <f ca="true">+IF(AND(ISNUMBER(OFFSET('Hygiene Data'!$D$10,0,10*ROW('Hygiene Data'!D185))),'Data Summary'!DT191="Yes"),OFFSET('Hygiene Data'!$D$10,0,10*ROW('Hygiene Data'!D185)),NA())</f>
        <v>#N/A</v>
      </c>
      <c r="BF191" s="109" t="e">
        <f ca="true">+IF(AND(ISNUMBER(OFFSET('Hygiene Data'!$E$6,0,10*ROW('Hygiene Data'!E185))),'Data Summary'!DU191="Yes"),OFFSET('Hygiene Data'!$E$6,0,10*ROW('Hygiene Data'!E185)),NA())</f>
        <v>#N/A</v>
      </c>
      <c r="BG191" s="109" t="e">
        <f ca="true">+IF(AND(ISNUMBER(OFFSET('Hygiene Data'!$E$8,0,10*ROW('Hygiene Data'!E185))),'Data Summary'!DV191="Yes"),OFFSET('Hygiene Data'!$E$8,0,10*ROW('Hygiene Data'!E185)),NA())</f>
        <v>#N/A</v>
      </c>
      <c r="BH191" s="109" t="e">
        <f ca="true">+IF(AND(ISNUMBER(OFFSET('Hygiene Data'!$E$10,0,10*ROW('Hygiene Data'!E185))),'Data Summary'!DW191="Yes"),OFFSET('Hygiene Data'!$E$10,0,10*ROW('Hygiene Data'!E185)),NA())</f>
        <v>#N/A</v>
      </c>
      <c r="BI191" s="109" t="e">
        <f ca="true">+IF(AND(ISNUMBER(OFFSET('Hygiene Data'!$F$6,0,10*ROW('Hygiene Data'!F185))),'Data Summary'!DX191="Yes"),OFFSET('Hygiene Data'!$F$6,0,10*ROW('Hygiene Data'!F185)),NA())</f>
        <v>#N/A</v>
      </c>
      <c r="BJ191" s="109" t="e">
        <f ca="true">+IF(AND(ISNUMBER(OFFSET('Hygiene Data'!$F$8,0,10*ROW('Hygiene Data'!F185))),'Data Summary'!DY191="Yes"),OFFSET('Hygiene Data'!$F$8,0,10*ROW('Hygiene Data'!F185)),NA())</f>
        <v>#N/A</v>
      </c>
      <c r="BK191" s="109" t="e">
        <f ca="true">+IF(AND(ISNUMBER(OFFSET('Hygiene Data'!$F$10,0,10*ROW('Hygiene Data'!F185))),'Data Summary'!DZ191="Yes"),OFFSET('Hygiene Data'!$F$10,0,10*ROW('Hygiene Data'!F185)),NA())</f>
        <v>#N/A</v>
      </c>
      <c r="BL191" s="109" t="e">
        <f ca="true">+IF(AND(ISNUMBER(OFFSET('Hygiene Data'!$G$6,0,10*ROW('Hygiene Data'!G185))),'Data Summary'!EA191="Yes"),OFFSET('Hygiene Data'!$G$6,0,10*ROW('Hygiene Data'!G185)),NA())</f>
        <v>#N/A</v>
      </c>
      <c r="BM191" s="109" t="e">
        <f ca="true">+IF(AND(ISNUMBER(OFFSET('Hygiene Data'!$G$8,0,10*ROW('Hygiene Data'!G185))),'Data Summary'!EB191="Yes"),OFFSET('Hygiene Data'!$G$8,0,10*ROW('Hygiene Data'!G185)),NA())</f>
        <v>#N/A</v>
      </c>
      <c r="BN191" s="109" t="e">
        <f ca="true">+IF(AND(ISNUMBER(OFFSET('Hygiene Data'!$G$10,0,10*ROW('Hygiene Data'!G185))),'Data Summary'!EC191="Yes"),OFFSET('Hygiene Data'!$G$10,0,10*ROW('Hygiene Data'!G185)),NA())</f>
        <v>#N/A</v>
      </c>
      <c r="BO191" s="109" t="e">
        <f ca="true">+IF(AND(ISNUMBER(OFFSET('Hygiene Data'!$H$6,0,10*ROW('Hygiene Data'!H185))),'Data Summary'!ED191="Yes"),OFFSET('Hygiene Data'!$H$6,0,10*ROW('Hygiene Data'!H185)),NA())</f>
        <v>#N/A</v>
      </c>
      <c r="BP191" s="109" t="e">
        <f ca="true">+IF(AND(ISNUMBER(OFFSET('Hygiene Data'!$H$8,0,10*ROW('Hygiene Data'!H185))),'Data Summary'!EE191="Yes"),OFFSET('Hygiene Data'!$H$8,0,10*ROW('Hygiene Data'!H185)),NA())</f>
        <v>#N/A</v>
      </c>
      <c r="BQ191" s="109" t="e">
        <f ca="true">+IF(AND(ISNUMBER(OFFSET('Hygiene Data'!$H$10,0,10*ROW('Hygiene Data'!H185))),'Data Summary'!EF191="Yes"),OFFSET('Hygiene Data'!$H$10,0,10*ROW('Hygiene Data'!H185)),NA())</f>
        <v>#N/A</v>
      </c>
    </row>
    <row r="192" x14ac:dyDescent="0.2">
      <c r="A192" s="57" t="e">
        <f ca="true">+IF(OFFSET('Water Data'!$B$1,0,10*ROW('Water Data'!B186))="",NA(),OFFSET('Water Data'!$B$1,0,10*ROW('Water Data'!B186)))</f>
        <v>#N/A</v>
      </c>
      <c r="B192" s="57" t="e">
        <f ca="true">+IF(OFFSET('Water Data'!$A$3,0,10*ROW('Water Data'!A189))="",NA(),OFFSET('Water Data'!$A$3,0,10*ROW('Water Data'!A189)))</f>
        <v>#N/A</v>
      </c>
      <c r="C192" s="57" t="e">
        <f ca="true">+IF(OFFSET('Water Data'!$C$3,0,10*ROW('Water Data'!C189))="",NA(),OFFSET('Water Data'!$C$3,0,10*ROW('Water Data'!C189)))</f>
        <v>#N/A</v>
      </c>
      <c r="D192" s="58" t="e">
        <f ca="true">+IF(AND(ISNUMBER(OFFSET('Water Data'!$C$5,0,10*ROW('Water Data'!C186))),'Data Summary'!BS192="Yes"),100-OFFSET('Water Data'!$C$5,0,10*ROW('Water Data'!C186)),NA())</f>
        <v>#N/A</v>
      </c>
      <c r="E192" s="58" t="e">
        <f ca="true">+IF(AND(ISNUMBER(OFFSET('Water Data'!$C$7,0,10*ROW('Water Data'!C186))),'Data Summary'!BT192="Yes"),OFFSET('Water Data'!$C$7,0,10*ROW('Water Data'!C186)),NA())</f>
        <v>#N/A</v>
      </c>
      <c r="F192" s="58" t="e">
        <f ca="true">+IF(AND(ISNUMBER(OFFSET('Water Data'!$C$10,0,10*ROW('Water Data'!C186))),'Data Summary'!BU192="Yes"),OFFSET('Water Data'!$C$10,0,10*ROW('Water Data'!C186)),NA())</f>
        <v>#N/A</v>
      </c>
      <c r="G192" s="58" t="e">
        <f ca="true">+IF(AND(ISNUMBER(OFFSET('Water Data'!$D$5,0,10*ROW('Water Data'!D186))),'Data Summary'!BV192="Yes"),100-OFFSET('Water Data'!$D$5,0,10*ROW('Water Data'!D186)),NA())</f>
        <v>#N/A</v>
      </c>
      <c r="H192" s="58" t="e">
        <f ca="true">+IF(AND(ISNUMBER(OFFSET('Water Data'!$D$7,0,10*ROW('Water Data'!D186))),'Data Summary'!BW192="Yes"),OFFSET('Water Data'!$D$7,0,10*ROW('Water Data'!D186)),NA())</f>
        <v>#N/A</v>
      </c>
      <c r="I192" s="58" t="e">
        <f ca="true">+IF(AND(ISNUMBER(OFFSET('Water Data'!$D$10,0,10*ROW('Water Data'!D186))),'Data Summary'!BX192="Yes"),OFFSET('Water Data'!$D$10,0,10*ROW('Water Data'!D186)),NA())</f>
        <v>#N/A</v>
      </c>
      <c r="J192" s="58" t="e">
        <f ca="true">+IF(AND(ISNUMBER(OFFSET('Water Data'!$E$5,0,10*ROW('Water Data'!E186))),'Data Summary'!BY192="Yes"),100-OFFSET('Water Data'!$E$5,0,10*ROW('Water Data'!E186)),NA())</f>
        <v>#N/A</v>
      </c>
      <c r="K192" s="58" t="e">
        <f ca="true">+IF(AND(ISNUMBER(OFFSET('Water Data'!$E$7,0,10*ROW('Water Data'!E186))),'Data Summary'!BZ192="Yes"),OFFSET('Water Data'!$E$7,0,10*ROW('Water Data'!E186)),NA())</f>
        <v>#N/A</v>
      </c>
      <c r="L192" s="58" t="e">
        <f ca="true">+IF(AND(ISNUMBER(OFFSET('Water Data'!$E$10,0,10*ROW('Water Data'!E186))),'Data Summary'!CA192="Yes"),OFFSET('Water Data'!$E$10,0,10*ROW('Water Data'!E186)),NA())</f>
        <v>#N/A</v>
      </c>
      <c r="M192" s="58" t="e">
        <f ca="true">+IF(AND(ISNUMBER(OFFSET('Water Data'!$F$5,0,10*ROW('Water Data'!F186))),'Data Summary'!CB192="Yes"),100-OFFSET('Water Data'!$F$5,0,10*ROW('Water Data'!F186)),NA())</f>
        <v>#N/A</v>
      </c>
      <c r="N192" s="58" t="e">
        <f ca="true">+IF(AND(ISNUMBER(OFFSET('Water Data'!$F$7,0,10*ROW('Water Data'!F186))),'Data Summary'!CC192="Yes"),OFFSET('Water Data'!$F$7,0,10*ROW('Water Data'!F186)),NA())</f>
        <v>#N/A</v>
      </c>
      <c r="O192" s="58" t="e">
        <f ca="true">+IF(AND(ISNUMBER(OFFSET('Water Data'!$F$10,0,10*ROW('Water Data'!F186))),'Data Summary'!CD192="Yes"),OFFSET('Water Data'!$F$10,0,10*ROW('Water Data'!F186)),NA())</f>
        <v>#N/A</v>
      </c>
      <c r="P192" s="58" t="e">
        <f ca="true">+IF(AND(ISNUMBER(OFFSET('Water Data'!$G$5,0,10*ROW('Water Data'!G186))),'Data Summary'!CE192="Yes"),100-OFFSET('Water Data'!$G$5,0,10*ROW('Water Data'!G186)),NA())</f>
        <v>#N/A</v>
      </c>
      <c r="Q192" s="58" t="e">
        <f ca="true">+IF(AND(ISNUMBER(OFFSET('Water Data'!$G$7,0,10*ROW('Water Data'!G186))),'Data Summary'!CF192="Yes"),OFFSET('Water Data'!$G$7,0,10*ROW('Water Data'!G186)),NA())</f>
        <v>#N/A</v>
      </c>
      <c r="R192" s="58" t="e">
        <f ca="true">+IF(AND(ISNUMBER(OFFSET('Water Data'!$G$10,0,10*ROW('Water Data'!G186))),'Data Summary'!CG192="Yes"),OFFSET('Water Data'!$G$10,0,10*ROW('Water Data'!G186)),NA())</f>
        <v>#N/A</v>
      </c>
      <c r="S192" s="58" t="e">
        <f ca="true">+IF(AND(ISNUMBER(OFFSET('Water Data'!$H$5,0,10*ROW('Water Data'!H186))),'Data Summary'!CH192="Yes"),100-OFFSET('Water Data'!$H$5,0,10*ROW('Water Data'!H186)),NA())</f>
        <v>#N/A</v>
      </c>
      <c r="T192" s="58" t="e">
        <f ca="true">+IF(AND(ISNUMBER(OFFSET('Water Data'!$H$7,0,10*ROW('Water Data'!H186))),'Data Summary'!CI192="Yes"),OFFSET('Water Data'!$H$7,0,10*ROW('Water Data'!H186)),NA())</f>
        <v>#N/A</v>
      </c>
      <c r="U192" s="58" t="e">
        <f ca="true">+IF(AND(ISNUMBER(OFFSET('Water Data'!$H$10,0,10*ROW('Water Data'!H186))),'Data Summary'!CJ192="Yes"),OFFSET('Water Data'!$H$10,0,10*ROW('Water Data'!H186)),NA())</f>
        <v>#N/A</v>
      </c>
      <c r="V192" s="104" t="e">
        <f ca="true">+IF(AND(ISNUMBER(OFFSET('Sanitation Data'!$C$5,0,10*ROW('Sanitation Data'!C186))),'Data Summary'!CK192="Yes"),100-OFFSET('Sanitation Data'!$C$5,0,10*ROW('Sanitation Data'!C186)),NA())</f>
        <v>#N/A</v>
      </c>
      <c r="W192" s="104" t="e">
        <f ca="true">+IF(AND(ISNUMBER(OFFSET('Sanitation Data'!$C$7,0,10*ROW('Sanitation Data'!C186))),'Data Summary'!CL192="Yes"),OFFSET('Sanitation Data'!$C$7,0,10*ROW('Sanitation Data'!C186)),NA())</f>
        <v>#N/A</v>
      </c>
      <c r="X192" s="104" t="e">
        <f ca="true">+IF(AND(ISNUMBER(OFFSET('Sanitation Data'!$C$11,0,10*ROW('Sanitation Data'!C186))),'Data Summary'!CM192="Yes"),OFFSET('Sanitation Data'!$C$11,0,10*ROW('Sanitation Data'!C186)),NA())</f>
        <v>#N/A</v>
      </c>
      <c r="Y192" s="104" t="e">
        <f ca="true">+IF(AND(ISNUMBER(OFFSET('Sanitation Data'!$C$12,0,10*ROW('Sanitation Data'!C186))),'Data Summary'!CN192="Yes"),OFFSET('Sanitation Data'!$C$12,0,10*ROW('Sanitation Data'!C186)),NA())</f>
        <v>#N/A</v>
      </c>
      <c r="Z192" s="104" t="e">
        <f ca="true">+IF(AND(ISNUMBER(OFFSET('Sanitation Data'!$C$13,0,10*ROW('Sanitation Data'!C186))),'Data Summary'!CO192="Yes"),OFFSET('Sanitation Data'!$C$13,0,10*ROW('Sanitation Data'!C186)),NA())</f>
        <v>#N/A</v>
      </c>
      <c r="AA192" s="104" t="e">
        <f ca="true">+IF(AND(ISNUMBER(OFFSET('Sanitation Data'!$D$5,0,10*ROW('Sanitation Data'!D186))),'Data Summary'!CP192="Yes"),100-OFFSET('Sanitation Data'!$D$5,0,10*ROW('Sanitation Data'!D186)),NA())</f>
        <v>#N/A</v>
      </c>
      <c r="AB192" s="104" t="e">
        <f ca="true">+IF(AND(ISNUMBER(OFFSET('Sanitation Data'!$D$7,0,10*ROW('Sanitation Data'!D186))),'Data Summary'!CQ192="Yes"),OFFSET('Sanitation Data'!$D$7,0,10*ROW('Sanitation Data'!D186)),NA())</f>
        <v>#N/A</v>
      </c>
      <c r="AC192" s="104" t="e">
        <f ca="true">+IF(AND(ISNUMBER(OFFSET('Sanitation Data'!$D$11,0,10*ROW('Sanitation Data'!D186))),'Data Summary'!CR192="Yes"),OFFSET('Sanitation Data'!$D$11,0,10*ROW('Sanitation Data'!D186)),NA())</f>
        <v>#N/A</v>
      </c>
      <c r="AD192" s="104" t="e">
        <f ca="true">+IF(AND(ISNUMBER(OFFSET('Sanitation Data'!$D$12,0,10*ROW('Sanitation Data'!D186))),'Data Summary'!CS192="Yes"),OFFSET('Sanitation Data'!$D$12,0,10*ROW('Sanitation Data'!D186)),NA())</f>
        <v>#N/A</v>
      </c>
      <c r="AE192" s="104" t="e">
        <f ca="true">+IF(AND(ISNUMBER(OFFSET('Sanitation Data'!$D$13,0,10*ROW('Sanitation Data'!D186))),'Data Summary'!CT192="Yes"),OFFSET('Sanitation Data'!$D$13,0,10*ROW('Sanitation Data'!D186)),NA())</f>
        <v>#N/A</v>
      </c>
      <c r="AF192" s="104" t="e">
        <f ca="true">+IF(AND(ISNUMBER(OFFSET('Sanitation Data'!$E$5,0,10*ROW('Sanitation Data'!E186))),'Data Summary'!CU192="Yes"),100-OFFSET('Sanitation Data'!$E$5,0,10*ROW('Sanitation Data'!E186)),NA())</f>
        <v>#N/A</v>
      </c>
      <c r="AG192" s="104" t="e">
        <f ca="true">+IF(AND(ISNUMBER(OFFSET('Sanitation Data'!$E$7,0,10*ROW('Sanitation Data'!E186))),'Data Summary'!CV192="Yes"),OFFSET('Sanitation Data'!$E$7,0,10*ROW('Sanitation Data'!E186)),NA())</f>
        <v>#N/A</v>
      </c>
      <c r="AH192" s="104" t="e">
        <f ca="true">+IF(AND(ISNUMBER(OFFSET('Sanitation Data'!$E$11,0,10*ROW('Sanitation Data'!E186))),'Data Summary'!CW192="Yes"),OFFSET('Sanitation Data'!$E$11,0,10*ROW('Sanitation Data'!E186)),NA())</f>
        <v>#N/A</v>
      </c>
      <c r="AI192" s="104" t="e">
        <f ca="true">+IF(AND(ISNUMBER(OFFSET('Sanitation Data'!$E$12,0,10*ROW('Sanitation Data'!E186))),'Data Summary'!CX192="Yes"),OFFSET('Sanitation Data'!$E$12,0,10*ROW('Sanitation Data'!E186)),NA())</f>
        <v>#N/A</v>
      </c>
      <c r="AJ192" s="104" t="e">
        <f ca="true">+IF(AND(ISNUMBER(OFFSET('Sanitation Data'!$E$13,0,10*ROW('Sanitation Data'!E186))),'Data Summary'!CY192="Yes"),OFFSET('Sanitation Data'!$E$13,0,10*ROW('Sanitation Data'!E186)),NA())</f>
        <v>#N/A</v>
      </c>
      <c r="AK192" s="104" t="e">
        <f ca="true">+IF(AND(ISNUMBER(OFFSET('Sanitation Data'!$F$5,0,10*ROW('Sanitation Data'!F186))),'Data Summary'!CZ192="Yes"),100-OFFSET('Sanitation Data'!$F$5,0,10*ROW('Sanitation Data'!F186)),NA())</f>
        <v>#N/A</v>
      </c>
      <c r="AL192" s="104" t="e">
        <f ca="true">+IF(AND(ISNUMBER(OFFSET('Sanitation Data'!$F$7,0,10*ROW('Sanitation Data'!F186))),'Data Summary'!DA192="Yes"),OFFSET('Sanitation Data'!$F$7,0,10*ROW('Sanitation Data'!F186)),NA())</f>
        <v>#N/A</v>
      </c>
      <c r="AM192" s="104" t="e">
        <f ca="true">+IF(AND(ISNUMBER(OFFSET('Sanitation Data'!$F$11,0,10*ROW('Sanitation Data'!F186))),'Data Summary'!DB192="Yes"),OFFSET('Sanitation Data'!$F$11,0,10*ROW('Sanitation Data'!F186)),NA())</f>
        <v>#N/A</v>
      </c>
      <c r="AN192" s="104" t="e">
        <f ca="true">+IF(AND(ISNUMBER(OFFSET('Sanitation Data'!$F$12,0,10*ROW('Sanitation Data'!F186))),'Data Summary'!DC192="Yes"),OFFSET('Sanitation Data'!$F$12,0,10*ROW('Sanitation Data'!F186)),NA())</f>
        <v>#N/A</v>
      </c>
      <c r="AO192" s="104" t="e">
        <f ca="true">+IF(AND(ISNUMBER(OFFSET('Sanitation Data'!$F$13,0,10*ROW('Sanitation Data'!F186))),'Data Summary'!DD192="Yes"),OFFSET('Sanitation Data'!$F$13,0,10*ROW('Sanitation Data'!F186)),NA())</f>
        <v>#N/A</v>
      </c>
      <c r="AP192" s="104" t="e">
        <f ca="true">+IF(AND(ISNUMBER(OFFSET('Sanitation Data'!$G$5,0,10*ROW('Sanitation Data'!G186))),'Data Summary'!DE192="Yes"),100-OFFSET('Sanitation Data'!$G$5,0,10*ROW('Sanitation Data'!G186)),NA())</f>
        <v>#N/A</v>
      </c>
      <c r="AQ192" s="104" t="e">
        <f ca="true">+IF(AND(ISNUMBER(OFFSET('Sanitation Data'!$G$7,0,10*ROW('Sanitation Data'!G186))),'Data Summary'!DF192="Yes"),OFFSET('Sanitation Data'!$G$7,0,10*ROW('Sanitation Data'!G186)),NA())</f>
        <v>#N/A</v>
      </c>
      <c r="AR192" s="104" t="e">
        <f ca="true">+IF(AND(ISNUMBER(OFFSET('Sanitation Data'!$G$11,0,10*ROW('Sanitation Data'!G186))),'Data Summary'!DG192="Yes"),OFFSET('Sanitation Data'!$G$11,0,10*ROW('Sanitation Data'!G186)),NA())</f>
        <v>#N/A</v>
      </c>
      <c r="AS192" s="104" t="e">
        <f ca="true">+IF(AND(ISNUMBER(OFFSET('Sanitation Data'!$G$12,0,10*ROW('Sanitation Data'!G186))),'Data Summary'!DH192="Yes"),OFFSET('Sanitation Data'!$G$12,0,10*ROW('Sanitation Data'!G186)),NA())</f>
        <v>#N/A</v>
      </c>
      <c r="AT192" s="104" t="e">
        <f ca="true">+IF(AND(ISNUMBER(OFFSET('Sanitation Data'!$G$13,0,10*ROW('Sanitation Data'!G186))),'Data Summary'!DI192="Yes"),OFFSET('Sanitation Data'!$G$13,0,10*ROW('Sanitation Data'!G186)),NA())</f>
        <v>#N/A</v>
      </c>
      <c r="AU192" s="104" t="e">
        <f ca="true">+IF(AND(ISNUMBER(OFFSET('Sanitation Data'!$H$5,0,10*ROW('Sanitation Data'!H186))),'Data Summary'!DJ192="Yes"),100-OFFSET('Sanitation Data'!$H$5,0,10*ROW('Sanitation Data'!H186)),NA())</f>
        <v>#N/A</v>
      </c>
      <c r="AV192" s="104" t="e">
        <f ca="true">+IF(AND(ISNUMBER(OFFSET('Sanitation Data'!$H$7,0,10*ROW('Sanitation Data'!H186))),'Data Summary'!DK192="Yes"),OFFSET('Sanitation Data'!$H$7,0,10*ROW('Sanitation Data'!H186)),NA())</f>
        <v>#N/A</v>
      </c>
      <c r="AW192" s="104" t="e">
        <f ca="true">+IF(AND(ISNUMBER(OFFSET('Sanitation Data'!$H$11,0,10*ROW('Sanitation Data'!H186))),'Data Summary'!DL192="Yes"),OFFSET('Sanitation Data'!$H$11,0,10*ROW('Sanitation Data'!H186)),NA())</f>
        <v>#N/A</v>
      </c>
      <c r="AX192" s="104" t="e">
        <f ca="true">+IF(AND(ISNUMBER(OFFSET('Sanitation Data'!$H$12,0,10*ROW('Sanitation Data'!H186))),'Data Summary'!DM192="Yes"),OFFSET('Sanitation Data'!$H$12,0,10*ROW('Sanitation Data'!H186)),NA())</f>
        <v>#N/A</v>
      </c>
      <c r="AY192" s="104" t="e">
        <f ca="true">+IF(AND(ISNUMBER(OFFSET('Sanitation Data'!$H$13,0,10*ROW('Sanitation Data'!H186))),'Data Summary'!DN192="Yes"),OFFSET('Sanitation Data'!$H$13,0,10*ROW('Sanitation Data'!H186)),NA())</f>
        <v>#N/A</v>
      </c>
      <c r="AZ192" s="109" t="e">
        <f ca="true">+IF(AND(ISNUMBER(OFFSET('Hygiene Data'!$C$6,0,10*ROW('Hygiene Data'!C186))),'Data Summary'!DO192="Yes"),OFFSET('Hygiene Data'!$C$6,0,10*ROW('Hygiene Data'!C186)),NA())</f>
        <v>#N/A</v>
      </c>
      <c r="BA192" s="109" t="e">
        <f ca="true">+IF(AND(ISNUMBER(OFFSET('Hygiene Data'!$C$8,0,10*ROW('Hygiene Data'!C186))),'Data Summary'!DP192="Yes"),OFFSET('Hygiene Data'!$C$8,0,10*ROW('Hygiene Data'!C186)),NA())</f>
        <v>#N/A</v>
      </c>
      <c r="BB192" s="109" t="e">
        <f ca="true">+IF(AND(ISNUMBER(OFFSET('Hygiene Data'!$C$10,0,10*ROW('Hygiene Data'!C186))),'Data Summary'!DQ192="Yes"),OFFSET('Hygiene Data'!$C$10,0,10*ROW('Hygiene Data'!C186)),NA())</f>
        <v>#N/A</v>
      </c>
      <c r="BC192" s="109" t="e">
        <f ca="true">+IF(AND(ISNUMBER(OFFSET('Hygiene Data'!$D$6,0,10*ROW('Hygiene Data'!D186))),'Data Summary'!DR192="Yes"),OFFSET('Hygiene Data'!$D$6,0,10*ROW('Hygiene Data'!D186)),NA())</f>
        <v>#N/A</v>
      </c>
      <c r="BD192" s="109" t="e">
        <f ca="true">+IF(AND(ISNUMBER(OFFSET('Hygiene Data'!$D$8,0,10*ROW('Hygiene Data'!D186))),'Data Summary'!DS192="Yes"),OFFSET('Hygiene Data'!$D$8,0,10*ROW('Hygiene Data'!D186)),NA())</f>
        <v>#N/A</v>
      </c>
      <c r="BE192" s="109" t="e">
        <f ca="true">+IF(AND(ISNUMBER(OFFSET('Hygiene Data'!$D$10,0,10*ROW('Hygiene Data'!D186))),'Data Summary'!DT192="Yes"),OFFSET('Hygiene Data'!$D$10,0,10*ROW('Hygiene Data'!D186)),NA())</f>
        <v>#N/A</v>
      </c>
      <c r="BF192" s="109" t="e">
        <f ca="true">+IF(AND(ISNUMBER(OFFSET('Hygiene Data'!$E$6,0,10*ROW('Hygiene Data'!E186))),'Data Summary'!DU192="Yes"),OFFSET('Hygiene Data'!$E$6,0,10*ROW('Hygiene Data'!E186)),NA())</f>
        <v>#N/A</v>
      </c>
      <c r="BG192" s="109" t="e">
        <f ca="true">+IF(AND(ISNUMBER(OFFSET('Hygiene Data'!$E$8,0,10*ROW('Hygiene Data'!E186))),'Data Summary'!DV192="Yes"),OFFSET('Hygiene Data'!$E$8,0,10*ROW('Hygiene Data'!E186)),NA())</f>
        <v>#N/A</v>
      </c>
      <c r="BH192" s="109" t="e">
        <f ca="true">+IF(AND(ISNUMBER(OFFSET('Hygiene Data'!$E$10,0,10*ROW('Hygiene Data'!E186))),'Data Summary'!DW192="Yes"),OFFSET('Hygiene Data'!$E$10,0,10*ROW('Hygiene Data'!E186)),NA())</f>
        <v>#N/A</v>
      </c>
      <c r="BI192" s="109" t="e">
        <f ca="true">+IF(AND(ISNUMBER(OFFSET('Hygiene Data'!$F$6,0,10*ROW('Hygiene Data'!F186))),'Data Summary'!DX192="Yes"),OFFSET('Hygiene Data'!$F$6,0,10*ROW('Hygiene Data'!F186)),NA())</f>
        <v>#N/A</v>
      </c>
      <c r="BJ192" s="109" t="e">
        <f ca="true">+IF(AND(ISNUMBER(OFFSET('Hygiene Data'!$F$8,0,10*ROW('Hygiene Data'!F186))),'Data Summary'!DY192="Yes"),OFFSET('Hygiene Data'!$F$8,0,10*ROW('Hygiene Data'!F186)),NA())</f>
        <v>#N/A</v>
      </c>
      <c r="BK192" s="109" t="e">
        <f ca="true">+IF(AND(ISNUMBER(OFFSET('Hygiene Data'!$F$10,0,10*ROW('Hygiene Data'!F186))),'Data Summary'!DZ192="Yes"),OFFSET('Hygiene Data'!$F$10,0,10*ROW('Hygiene Data'!F186)),NA())</f>
        <v>#N/A</v>
      </c>
      <c r="BL192" s="109" t="e">
        <f ca="true">+IF(AND(ISNUMBER(OFFSET('Hygiene Data'!$G$6,0,10*ROW('Hygiene Data'!G186))),'Data Summary'!EA192="Yes"),OFFSET('Hygiene Data'!$G$6,0,10*ROW('Hygiene Data'!G186)),NA())</f>
        <v>#N/A</v>
      </c>
      <c r="BM192" s="109" t="e">
        <f ca="true">+IF(AND(ISNUMBER(OFFSET('Hygiene Data'!$G$8,0,10*ROW('Hygiene Data'!G186))),'Data Summary'!EB192="Yes"),OFFSET('Hygiene Data'!$G$8,0,10*ROW('Hygiene Data'!G186)),NA())</f>
        <v>#N/A</v>
      </c>
      <c r="BN192" s="109" t="e">
        <f ca="true">+IF(AND(ISNUMBER(OFFSET('Hygiene Data'!$G$10,0,10*ROW('Hygiene Data'!G186))),'Data Summary'!EC192="Yes"),OFFSET('Hygiene Data'!$G$10,0,10*ROW('Hygiene Data'!G186)),NA())</f>
        <v>#N/A</v>
      </c>
      <c r="BO192" s="109" t="e">
        <f ca="true">+IF(AND(ISNUMBER(OFFSET('Hygiene Data'!$H$6,0,10*ROW('Hygiene Data'!H186))),'Data Summary'!ED192="Yes"),OFFSET('Hygiene Data'!$H$6,0,10*ROW('Hygiene Data'!H186)),NA())</f>
        <v>#N/A</v>
      </c>
      <c r="BP192" s="109" t="e">
        <f ca="true">+IF(AND(ISNUMBER(OFFSET('Hygiene Data'!$H$8,0,10*ROW('Hygiene Data'!H186))),'Data Summary'!EE192="Yes"),OFFSET('Hygiene Data'!$H$8,0,10*ROW('Hygiene Data'!H186)),NA())</f>
        <v>#N/A</v>
      </c>
      <c r="BQ192" s="109" t="e">
        <f ca="true">+IF(AND(ISNUMBER(OFFSET('Hygiene Data'!$H$10,0,10*ROW('Hygiene Data'!H186))),'Data Summary'!EF192="Yes"),OFFSET('Hygiene Data'!$H$10,0,10*ROW('Hygiene Data'!H186)),NA())</f>
        <v>#N/A</v>
      </c>
    </row>
    <row r="193" x14ac:dyDescent="0.2">
      <c r="A193" s="57" t="e">
        <f ca="true">+IF(OFFSET('Water Data'!$B$1,0,10*ROW('Water Data'!B187))="",NA(),OFFSET('Water Data'!$B$1,0,10*ROW('Water Data'!B187)))</f>
        <v>#N/A</v>
      </c>
      <c r="B193" s="57" t="e">
        <f ca="true">+IF(OFFSET('Water Data'!$A$3,0,10*ROW('Water Data'!A190))="",NA(),OFFSET('Water Data'!$A$3,0,10*ROW('Water Data'!A190)))</f>
        <v>#N/A</v>
      </c>
      <c r="C193" s="57" t="e">
        <f ca="true">+IF(OFFSET('Water Data'!$C$3,0,10*ROW('Water Data'!C190))="",NA(),OFFSET('Water Data'!$C$3,0,10*ROW('Water Data'!C190)))</f>
        <v>#N/A</v>
      </c>
      <c r="D193" s="58" t="e">
        <f ca="true">+IF(AND(ISNUMBER(OFFSET('Water Data'!$C$5,0,10*ROW('Water Data'!C187))),'Data Summary'!BS193="Yes"),100-OFFSET('Water Data'!$C$5,0,10*ROW('Water Data'!C187)),NA())</f>
        <v>#N/A</v>
      </c>
      <c r="E193" s="58" t="e">
        <f ca="true">+IF(AND(ISNUMBER(OFFSET('Water Data'!$C$7,0,10*ROW('Water Data'!C187))),'Data Summary'!BT193="Yes"),OFFSET('Water Data'!$C$7,0,10*ROW('Water Data'!C187)),NA())</f>
        <v>#N/A</v>
      </c>
      <c r="F193" s="58" t="e">
        <f ca="true">+IF(AND(ISNUMBER(OFFSET('Water Data'!$C$10,0,10*ROW('Water Data'!C187))),'Data Summary'!BU193="Yes"),OFFSET('Water Data'!$C$10,0,10*ROW('Water Data'!C187)),NA())</f>
        <v>#N/A</v>
      </c>
      <c r="G193" s="58" t="e">
        <f ca="true">+IF(AND(ISNUMBER(OFFSET('Water Data'!$D$5,0,10*ROW('Water Data'!D187))),'Data Summary'!BV193="Yes"),100-OFFSET('Water Data'!$D$5,0,10*ROW('Water Data'!D187)),NA())</f>
        <v>#N/A</v>
      </c>
      <c r="H193" s="58" t="e">
        <f ca="true">+IF(AND(ISNUMBER(OFFSET('Water Data'!$D$7,0,10*ROW('Water Data'!D187))),'Data Summary'!BW193="Yes"),OFFSET('Water Data'!$D$7,0,10*ROW('Water Data'!D187)),NA())</f>
        <v>#N/A</v>
      </c>
      <c r="I193" s="58" t="e">
        <f ca="true">+IF(AND(ISNUMBER(OFFSET('Water Data'!$D$10,0,10*ROW('Water Data'!D187))),'Data Summary'!BX193="Yes"),OFFSET('Water Data'!$D$10,0,10*ROW('Water Data'!D187)),NA())</f>
        <v>#N/A</v>
      </c>
      <c r="J193" s="58" t="e">
        <f ca="true">+IF(AND(ISNUMBER(OFFSET('Water Data'!$E$5,0,10*ROW('Water Data'!E187))),'Data Summary'!BY193="Yes"),100-OFFSET('Water Data'!$E$5,0,10*ROW('Water Data'!E187)),NA())</f>
        <v>#N/A</v>
      </c>
      <c r="K193" s="58" t="e">
        <f ca="true">+IF(AND(ISNUMBER(OFFSET('Water Data'!$E$7,0,10*ROW('Water Data'!E187))),'Data Summary'!BZ193="Yes"),OFFSET('Water Data'!$E$7,0,10*ROW('Water Data'!E187)),NA())</f>
        <v>#N/A</v>
      </c>
      <c r="L193" s="58" t="e">
        <f ca="true">+IF(AND(ISNUMBER(OFFSET('Water Data'!$E$10,0,10*ROW('Water Data'!E187))),'Data Summary'!CA193="Yes"),OFFSET('Water Data'!$E$10,0,10*ROW('Water Data'!E187)),NA())</f>
        <v>#N/A</v>
      </c>
      <c r="M193" s="58" t="e">
        <f ca="true">+IF(AND(ISNUMBER(OFFSET('Water Data'!$F$5,0,10*ROW('Water Data'!F187))),'Data Summary'!CB193="Yes"),100-OFFSET('Water Data'!$F$5,0,10*ROW('Water Data'!F187)),NA())</f>
        <v>#N/A</v>
      </c>
      <c r="N193" s="58" t="e">
        <f ca="true">+IF(AND(ISNUMBER(OFFSET('Water Data'!$F$7,0,10*ROW('Water Data'!F187))),'Data Summary'!CC193="Yes"),OFFSET('Water Data'!$F$7,0,10*ROW('Water Data'!F187)),NA())</f>
        <v>#N/A</v>
      </c>
      <c r="O193" s="58" t="e">
        <f ca="true">+IF(AND(ISNUMBER(OFFSET('Water Data'!$F$10,0,10*ROW('Water Data'!F187))),'Data Summary'!CD193="Yes"),OFFSET('Water Data'!$F$10,0,10*ROW('Water Data'!F187)),NA())</f>
        <v>#N/A</v>
      </c>
      <c r="P193" s="58" t="e">
        <f ca="true">+IF(AND(ISNUMBER(OFFSET('Water Data'!$G$5,0,10*ROW('Water Data'!G187))),'Data Summary'!CE193="Yes"),100-OFFSET('Water Data'!$G$5,0,10*ROW('Water Data'!G187)),NA())</f>
        <v>#N/A</v>
      </c>
      <c r="Q193" s="58" t="e">
        <f ca="true">+IF(AND(ISNUMBER(OFFSET('Water Data'!$G$7,0,10*ROW('Water Data'!G187))),'Data Summary'!CF193="Yes"),OFFSET('Water Data'!$G$7,0,10*ROW('Water Data'!G187)),NA())</f>
        <v>#N/A</v>
      </c>
      <c r="R193" s="58" t="e">
        <f ca="true">+IF(AND(ISNUMBER(OFFSET('Water Data'!$G$10,0,10*ROW('Water Data'!G187))),'Data Summary'!CG193="Yes"),OFFSET('Water Data'!$G$10,0,10*ROW('Water Data'!G187)),NA())</f>
        <v>#N/A</v>
      </c>
      <c r="S193" s="58" t="e">
        <f ca="true">+IF(AND(ISNUMBER(OFFSET('Water Data'!$H$5,0,10*ROW('Water Data'!H187))),'Data Summary'!CH193="Yes"),100-OFFSET('Water Data'!$H$5,0,10*ROW('Water Data'!H187)),NA())</f>
        <v>#N/A</v>
      </c>
      <c r="T193" s="58" t="e">
        <f ca="true">+IF(AND(ISNUMBER(OFFSET('Water Data'!$H$7,0,10*ROW('Water Data'!H187))),'Data Summary'!CI193="Yes"),OFFSET('Water Data'!$H$7,0,10*ROW('Water Data'!H187)),NA())</f>
        <v>#N/A</v>
      </c>
      <c r="U193" s="58" t="e">
        <f ca="true">+IF(AND(ISNUMBER(OFFSET('Water Data'!$H$10,0,10*ROW('Water Data'!H187))),'Data Summary'!CJ193="Yes"),OFFSET('Water Data'!$H$10,0,10*ROW('Water Data'!H187)),NA())</f>
        <v>#N/A</v>
      </c>
      <c r="V193" s="104" t="e">
        <f ca="true">+IF(AND(ISNUMBER(OFFSET('Sanitation Data'!$C$5,0,10*ROW('Sanitation Data'!C187))),'Data Summary'!CK193="Yes"),100-OFFSET('Sanitation Data'!$C$5,0,10*ROW('Sanitation Data'!C187)),NA())</f>
        <v>#N/A</v>
      </c>
      <c r="W193" s="104" t="e">
        <f ca="true">+IF(AND(ISNUMBER(OFFSET('Sanitation Data'!$C$7,0,10*ROW('Sanitation Data'!C187))),'Data Summary'!CL193="Yes"),OFFSET('Sanitation Data'!$C$7,0,10*ROW('Sanitation Data'!C187)),NA())</f>
        <v>#N/A</v>
      </c>
      <c r="X193" s="104" t="e">
        <f ca="true">+IF(AND(ISNUMBER(OFFSET('Sanitation Data'!$C$11,0,10*ROW('Sanitation Data'!C187))),'Data Summary'!CM193="Yes"),OFFSET('Sanitation Data'!$C$11,0,10*ROW('Sanitation Data'!C187)),NA())</f>
        <v>#N/A</v>
      </c>
      <c r="Y193" s="104" t="e">
        <f ca="true">+IF(AND(ISNUMBER(OFFSET('Sanitation Data'!$C$12,0,10*ROW('Sanitation Data'!C187))),'Data Summary'!CN193="Yes"),OFFSET('Sanitation Data'!$C$12,0,10*ROW('Sanitation Data'!C187)),NA())</f>
        <v>#N/A</v>
      </c>
      <c r="Z193" s="104" t="e">
        <f ca="true">+IF(AND(ISNUMBER(OFFSET('Sanitation Data'!$C$13,0,10*ROW('Sanitation Data'!C187))),'Data Summary'!CO193="Yes"),OFFSET('Sanitation Data'!$C$13,0,10*ROW('Sanitation Data'!C187)),NA())</f>
        <v>#N/A</v>
      </c>
      <c r="AA193" s="104" t="e">
        <f ca="true">+IF(AND(ISNUMBER(OFFSET('Sanitation Data'!$D$5,0,10*ROW('Sanitation Data'!D187))),'Data Summary'!CP193="Yes"),100-OFFSET('Sanitation Data'!$D$5,0,10*ROW('Sanitation Data'!D187)),NA())</f>
        <v>#N/A</v>
      </c>
      <c r="AB193" s="104" t="e">
        <f ca="true">+IF(AND(ISNUMBER(OFFSET('Sanitation Data'!$D$7,0,10*ROW('Sanitation Data'!D187))),'Data Summary'!CQ193="Yes"),OFFSET('Sanitation Data'!$D$7,0,10*ROW('Sanitation Data'!D187)),NA())</f>
        <v>#N/A</v>
      </c>
      <c r="AC193" s="104" t="e">
        <f ca="true">+IF(AND(ISNUMBER(OFFSET('Sanitation Data'!$D$11,0,10*ROW('Sanitation Data'!D187))),'Data Summary'!CR193="Yes"),OFFSET('Sanitation Data'!$D$11,0,10*ROW('Sanitation Data'!D187)),NA())</f>
        <v>#N/A</v>
      </c>
      <c r="AD193" s="104" t="e">
        <f ca="true">+IF(AND(ISNUMBER(OFFSET('Sanitation Data'!$D$12,0,10*ROW('Sanitation Data'!D187))),'Data Summary'!CS193="Yes"),OFFSET('Sanitation Data'!$D$12,0,10*ROW('Sanitation Data'!D187)),NA())</f>
        <v>#N/A</v>
      </c>
      <c r="AE193" s="104" t="e">
        <f ca="true">+IF(AND(ISNUMBER(OFFSET('Sanitation Data'!$D$13,0,10*ROW('Sanitation Data'!D187))),'Data Summary'!CT193="Yes"),OFFSET('Sanitation Data'!$D$13,0,10*ROW('Sanitation Data'!D187)),NA())</f>
        <v>#N/A</v>
      </c>
      <c r="AF193" s="104" t="e">
        <f ca="true">+IF(AND(ISNUMBER(OFFSET('Sanitation Data'!$E$5,0,10*ROW('Sanitation Data'!E187))),'Data Summary'!CU193="Yes"),100-OFFSET('Sanitation Data'!$E$5,0,10*ROW('Sanitation Data'!E187)),NA())</f>
        <v>#N/A</v>
      </c>
      <c r="AG193" s="104" t="e">
        <f ca="true">+IF(AND(ISNUMBER(OFFSET('Sanitation Data'!$E$7,0,10*ROW('Sanitation Data'!E187))),'Data Summary'!CV193="Yes"),OFFSET('Sanitation Data'!$E$7,0,10*ROW('Sanitation Data'!E187)),NA())</f>
        <v>#N/A</v>
      </c>
      <c r="AH193" s="104" t="e">
        <f ca="true">+IF(AND(ISNUMBER(OFFSET('Sanitation Data'!$E$11,0,10*ROW('Sanitation Data'!E187))),'Data Summary'!CW193="Yes"),OFFSET('Sanitation Data'!$E$11,0,10*ROW('Sanitation Data'!E187)),NA())</f>
        <v>#N/A</v>
      </c>
      <c r="AI193" s="104" t="e">
        <f ca="true">+IF(AND(ISNUMBER(OFFSET('Sanitation Data'!$E$12,0,10*ROW('Sanitation Data'!E187))),'Data Summary'!CX193="Yes"),OFFSET('Sanitation Data'!$E$12,0,10*ROW('Sanitation Data'!E187)),NA())</f>
        <v>#N/A</v>
      </c>
      <c r="AJ193" s="104" t="e">
        <f ca="true">+IF(AND(ISNUMBER(OFFSET('Sanitation Data'!$E$13,0,10*ROW('Sanitation Data'!E187))),'Data Summary'!CY193="Yes"),OFFSET('Sanitation Data'!$E$13,0,10*ROW('Sanitation Data'!E187)),NA())</f>
        <v>#N/A</v>
      </c>
      <c r="AK193" s="104" t="e">
        <f ca="true">+IF(AND(ISNUMBER(OFFSET('Sanitation Data'!$F$5,0,10*ROW('Sanitation Data'!F187))),'Data Summary'!CZ193="Yes"),100-OFFSET('Sanitation Data'!$F$5,0,10*ROW('Sanitation Data'!F187)),NA())</f>
        <v>#N/A</v>
      </c>
      <c r="AL193" s="104" t="e">
        <f ca="true">+IF(AND(ISNUMBER(OFFSET('Sanitation Data'!$F$7,0,10*ROW('Sanitation Data'!F187))),'Data Summary'!DA193="Yes"),OFFSET('Sanitation Data'!$F$7,0,10*ROW('Sanitation Data'!F187)),NA())</f>
        <v>#N/A</v>
      </c>
      <c r="AM193" s="104" t="e">
        <f ca="true">+IF(AND(ISNUMBER(OFFSET('Sanitation Data'!$F$11,0,10*ROW('Sanitation Data'!F187))),'Data Summary'!DB193="Yes"),OFFSET('Sanitation Data'!$F$11,0,10*ROW('Sanitation Data'!F187)),NA())</f>
        <v>#N/A</v>
      </c>
      <c r="AN193" s="104" t="e">
        <f ca="true">+IF(AND(ISNUMBER(OFFSET('Sanitation Data'!$F$12,0,10*ROW('Sanitation Data'!F187))),'Data Summary'!DC193="Yes"),OFFSET('Sanitation Data'!$F$12,0,10*ROW('Sanitation Data'!F187)),NA())</f>
        <v>#N/A</v>
      </c>
      <c r="AO193" s="104" t="e">
        <f ca="true">+IF(AND(ISNUMBER(OFFSET('Sanitation Data'!$F$13,0,10*ROW('Sanitation Data'!F187))),'Data Summary'!DD193="Yes"),OFFSET('Sanitation Data'!$F$13,0,10*ROW('Sanitation Data'!F187)),NA())</f>
        <v>#N/A</v>
      </c>
      <c r="AP193" s="104" t="e">
        <f ca="true">+IF(AND(ISNUMBER(OFFSET('Sanitation Data'!$G$5,0,10*ROW('Sanitation Data'!G187))),'Data Summary'!DE193="Yes"),100-OFFSET('Sanitation Data'!$G$5,0,10*ROW('Sanitation Data'!G187)),NA())</f>
        <v>#N/A</v>
      </c>
      <c r="AQ193" s="104" t="e">
        <f ca="true">+IF(AND(ISNUMBER(OFFSET('Sanitation Data'!$G$7,0,10*ROW('Sanitation Data'!G187))),'Data Summary'!DF193="Yes"),OFFSET('Sanitation Data'!$G$7,0,10*ROW('Sanitation Data'!G187)),NA())</f>
        <v>#N/A</v>
      </c>
      <c r="AR193" s="104" t="e">
        <f ca="true">+IF(AND(ISNUMBER(OFFSET('Sanitation Data'!$G$11,0,10*ROW('Sanitation Data'!G187))),'Data Summary'!DG193="Yes"),OFFSET('Sanitation Data'!$G$11,0,10*ROW('Sanitation Data'!G187)),NA())</f>
        <v>#N/A</v>
      </c>
      <c r="AS193" s="104" t="e">
        <f ca="true">+IF(AND(ISNUMBER(OFFSET('Sanitation Data'!$G$12,0,10*ROW('Sanitation Data'!G187))),'Data Summary'!DH193="Yes"),OFFSET('Sanitation Data'!$G$12,0,10*ROW('Sanitation Data'!G187)),NA())</f>
        <v>#N/A</v>
      </c>
      <c r="AT193" s="104" t="e">
        <f ca="true">+IF(AND(ISNUMBER(OFFSET('Sanitation Data'!$G$13,0,10*ROW('Sanitation Data'!G187))),'Data Summary'!DI193="Yes"),OFFSET('Sanitation Data'!$G$13,0,10*ROW('Sanitation Data'!G187)),NA())</f>
        <v>#N/A</v>
      </c>
      <c r="AU193" s="104" t="e">
        <f ca="true">+IF(AND(ISNUMBER(OFFSET('Sanitation Data'!$H$5,0,10*ROW('Sanitation Data'!H187))),'Data Summary'!DJ193="Yes"),100-OFFSET('Sanitation Data'!$H$5,0,10*ROW('Sanitation Data'!H187)),NA())</f>
        <v>#N/A</v>
      </c>
      <c r="AV193" s="104" t="e">
        <f ca="true">+IF(AND(ISNUMBER(OFFSET('Sanitation Data'!$H$7,0,10*ROW('Sanitation Data'!H187))),'Data Summary'!DK193="Yes"),OFFSET('Sanitation Data'!$H$7,0,10*ROW('Sanitation Data'!H187)),NA())</f>
        <v>#N/A</v>
      </c>
      <c r="AW193" s="104" t="e">
        <f ca="true">+IF(AND(ISNUMBER(OFFSET('Sanitation Data'!$H$11,0,10*ROW('Sanitation Data'!H187))),'Data Summary'!DL193="Yes"),OFFSET('Sanitation Data'!$H$11,0,10*ROW('Sanitation Data'!H187)),NA())</f>
        <v>#N/A</v>
      </c>
      <c r="AX193" s="104" t="e">
        <f ca="true">+IF(AND(ISNUMBER(OFFSET('Sanitation Data'!$H$12,0,10*ROW('Sanitation Data'!H187))),'Data Summary'!DM193="Yes"),OFFSET('Sanitation Data'!$H$12,0,10*ROW('Sanitation Data'!H187)),NA())</f>
        <v>#N/A</v>
      </c>
      <c r="AY193" s="104" t="e">
        <f ca="true">+IF(AND(ISNUMBER(OFFSET('Sanitation Data'!$H$13,0,10*ROW('Sanitation Data'!H187))),'Data Summary'!DN193="Yes"),OFFSET('Sanitation Data'!$H$13,0,10*ROW('Sanitation Data'!H187)),NA())</f>
        <v>#N/A</v>
      </c>
      <c r="AZ193" s="109" t="e">
        <f ca="true">+IF(AND(ISNUMBER(OFFSET('Hygiene Data'!$C$6,0,10*ROW('Hygiene Data'!C187))),'Data Summary'!DO193="Yes"),OFFSET('Hygiene Data'!$C$6,0,10*ROW('Hygiene Data'!C187)),NA())</f>
        <v>#N/A</v>
      </c>
      <c r="BA193" s="109" t="e">
        <f ca="true">+IF(AND(ISNUMBER(OFFSET('Hygiene Data'!$C$8,0,10*ROW('Hygiene Data'!C187))),'Data Summary'!DP193="Yes"),OFFSET('Hygiene Data'!$C$8,0,10*ROW('Hygiene Data'!C187)),NA())</f>
        <v>#N/A</v>
      </c>
      <c r="BB193" s="109" t="e">
        <f ca="true">+IF(AND(ISNUMBER(OFFSET('Hygiene Data'!$C$10,0,10*ROW('Hygiene Data'!C187))),'Data Summary'!DQ193="Yes"),OFFSET('Hygiene Data'!$C$10,0,10*ROW('Hygiene Data'!C187)),NA())</f>
        <v>#N/A</v>
      </c>
      <c r="BC193" s="109" t="e">
        <f ca="true">+IF(AND(ISNUMBER(OFFSET('Hygiene Data'!$D$6,0,10*ROW('Hygiene Data'!D187))),'Data Summary'!DR193="Yes"),OFFSET('Hygiene Data'!$D$6,0,10*ROW('Hygiene Data'!D187)),NA())</f>
        <v>#N/A</v>
      </c>
      <c r="BD193" s="109" t="e">
        <f ca="true">+IF(AND(ISNUMBER(OFFSET('Hygiene Data'!$D$8,0,10*ROW('Hygiene Data'!D187))),'Data Summary'!DS193="Yes"),OFFSET('Hygiene Data'!$D$8,0,10*ROW('Hygiene Data'!D187)),NA())</f>
        <v>#N/A</v>
      </c>
      <c r="BE193" s="109" t="e">
        <f ca="true">+IF(AND(ISNUMBER(OFFSET('Hygiene Data'!$D$10,0,10*ROW('Hygiene Data'!D187))),'Data Summary'!DT193="Yes"),OFFSET('Hygiene Data'!$D$10,0,10*ROW('Hygiene Data'!D187)),NA())</f>
        <v>#N/A</v>
      </c>
      <c r="BF193" s="109" t="e">
        <f ca="true">+IF(AND(ISNUMBER(OFFSET('Hygiene Data'!$E$6,0,10*ROW('Hygiene Data'!E187))),'Data Summary'!DU193="Yes"),OFFSET('Hygiene Data'!$E$6,0,10*ROW('Hygiene Data'!E187)),NA())</f>
        <v>#N/A</v>
      </c>
      <c r="BG193" s="109" t="e">
        <f ca="true">+IF(AND(ISNUMBER(OFFSET('Hygiene Data'!$E$8,0,10*ROW('Hygiene Data'!E187))),'Data Summary'!DV193="Yes"),OFFSET('Hygiene Data'!$E$8,0,10*ROW('Hygiene Data'!E187)),NA())</f>
        <v>#N/A</v>
      </c>
      <c r="BH193" s="109" t="e">
        <f ca="true">+IF(AND(ISNUMBER(OFFSET('Hygiene Data'!$E$10,0,10*ROW('Hygiene Data'!E187))),'Data Summary'!DW193="Yes"),OFFSET('Hygiene Data'!$E$10,0,10*ROW('Hygiene Data'!E187)),NA())</f>
        <v>#N/A</v>
      </c>
      <c r="BI193" s="109" t="e">
        <f ca="true">+IF(AND(ISNUMBER(OFFSET('Hygiene Data'!$F$6,0,10*ROW('Hygiene Data'!F187))),'Data Summary'!DX193="Yes"),OFFSET('Hygiene Data'!$F$6,0,10*ROW('Hygiene Data'!F187)),NA())</f>
        <v>#N/A</v>
      </c>
      <c r="BJ193" s="109" t="e">
        <f ca="true">+IF(AND(ISNUMBER(OFFSET('Hygiene Data'!$F$8,0,10*ROW('Hygiene Data'!F187))),'Data Summary'!DY193="Yes"),OFFSET('Hygiene Data'!$F$8,0,10*ROW('Hygiene Data'!F187)),NA())</f>
        <v>#N/A</v>
      </c>
      <c r="BK193" s="109" t="e">
        <f ca="true">+IF(AND(ISNUMBER(OFFSET('Hygiene Data'!$F$10,0,10*ROW('Hygiene Data'!F187))),'Data Summary'!DZ193="Yes"),OFFSET('Hygiene Data'!$F$10,0,10*ROW('Hygiene Data'!F187)),NA())</f>
        <v>#N/A</v>
      </c>
      <c r="BL193" s="109" t="e">
        <f ca="true">+IF(AND(ISNUMBER(OFFSET('Hygiene Data'!$G$6,0,10*ROW('Hygiene Data'!G187))),'Data Summary'!EA193="Yes"),OFFSET('Hygiene Data'!$G$6,0,10*ROW('Hygiene Data'!G187)),NA())</f>
        <v>#N/A</v>
      </c>
      <c r="BM193" s="109" t="e">
        <f ca="true">+IF(AND(ISNUMBER(OFFSET('Hygiene Data'!$G$8,0,10*ROW('Hygiene Data'!G187))),'Data Summary'!EB193="Yes"),OFFSET('Hygiene Data'!$G$8,0,10*ROW('Hygiene Data'!G187)),NA())</f>
        <v>#N/A</v>
      </c>
      <c r="BN193" s="109" t="e">
        <f ca="true">+IF(AND(ISNUMBER(OFFSET('Hygiene Data'!$G$10,0,10*ROW('Hygiene Data'!G187))),'Data Summary'!EC193="Yes"),OFFSET('Hygiene Data'!$G$10,0,10*ROW('Hygiene Data'!G187)),NA())</f>
        <v>#N/A</v>
      </c>
      <c r="BO193" s="109" t="e">
        <f ca="true">+IF(AND(ISNUMBER(OFFSET('Hygiene Data'!$H$6,0,10*ROW('Hygiene Data'!H187))),'Data Summary'!ED193="Yes"),OFFSET('Hygiene Data'!$H$6,0,10*ROW('Hygiene Data'!H187)),NA())</f>
        <v>#N/A</v>
      </c>
      <c r="BP193" s="109" t="e">
        <f ca="true">+IF(AND(ISNUMBER(OFFSET('Hygiene Data'!$H$8,0,10*ROW('Hygiene Data'!H187))),'Data Summary'!EE193="Yes"),OFFSET('Hygiene Data'!$H$8,0,10*ROW('Hygiene Data'!H187)),NA())</f>
        <v>#N/A</v>
      </c>
      <c r="BQ193" s="109" t="e">
        <f ca="true">+IF(AND(ISNUMBER(OFFSET('Hygiene Data'!$H$10,0,10*ROW('Hygiene Data'!H187))),'Data Summary'!EF193="Yes"),OFFSET('Hygiene Data'!$H$10,0,10*ROW('Hygiene Data'!H187)),NA())</f>
        <v>#N/A</v>
      </c>
    </row>
    <row r="194" x14ac:dyDescent="0.2">
      <c r="A194" s="57" t="e">
        <f ca="true">+IF(OFFSET('Water Data'!$B$1,0,10*ROW('Water Data'!B188))="",NA(),OFFSET('Water Data'!$B$1,0,10*ROW('Water Data'!B188)))</f>
        <v>#N/A</v>
      </c>
      <c r="B194" s="57" t="e">
        <f ca="true">+IF(OFFSET('Water Data'!$A$3,0,10*ROW('Water Data'!A191))="",NA(),OFFSET('Water Data'!$A$3,0,10*ROW('Water Data'!A191)))</f>
        <v>#N/A</v>
      </c>
      <c r="C194" s="57" t="e">
        <f ca="true">+IF(OFFSET('Water Data'!$C$3,0,10*ROW('Water Data'!C191))="",NA(),OFFSET('Water Data'!$C$3,0,10*ROW('Water Data'!C191)))</f>
        <v>#N/A</v>
      </c>
      <c r="D194" s="58" t="e">
        <f ca="true">+IF(AND(ISNUMBER(OFFSET('Water Data'!$C$5,0,10*ROW('Water Data'!C188))),'Data Summary'!BS194="Yes"),100-OFFSET('Water Data'!$C$5,0,10*ROW('Water Data'!C188)),NA())</f>
        <v>#N/A</v>
      </c>
      <c r="E194" s="58" t="e">
        <f ca="true">+IF(AND(ISNUMBER(OFFSET('Water Data'!$C$7,0,10*ROW('Water Data'!C188))),'Data Summary'!BT194="Yes"),OFFSET('Water Data'!$C$7,0,10*ROW('Water Data'!C188)),NA())</f>
        <v>#N/A</v>
      </c>
      <c r="F194" s="58" t="e">
        <f ca="true">+IF(AND(ISNUMBER(OFFSET('Water Data'!$C$10,0,10*ROW('Water Data'!C188))),'Data Summary'!BU194="Yes"),OFFSET('Water Data'!$C$10,0,10*ROW('Water Data'!C188)),NA())</f>
        <v>#N/A</v>
      </c>
      <c r="G194" s="58" t="e">
        <f ca="true">+IF(AND(ISNUMBER(OFFSET('Water Data'!$D$5,0,10*ROW('Water Data'!D188))),'Data Summary'!BV194="Yes"),100-OFFSET('Water Data'!$D$5,0,10*ROW('Water Data'!D188)),NA())</f>
        <v>#N/A</v>
      </c>
      <c r="H194" s="58" t="e">
        <f ca="true">+IF(AND(ISNUMBER(OFFSET('Water Data'!$D$7,0,10*ROW('Water Data'!D188))),'Data Summary'!BW194="Yes"),OFFSET('Water Data'!$D$7,0,10*ROW('Water Data'!D188)),NA())</f>
        <v>#N/A</v>
      </c>
      <c r="I194" s="58" t="e">
        <f ca="true">+IF(AND(ISNUMBER(OFFSET('Water Data'!$D$10,0,10*ROW('Water Data'!D188))),'Data Summary'!BX194="Yes"),OFFSET('Water Data'!$D$10,0,10*ROW('Water Data'!D188)),NA())</f>
        <v>#N/A</v>
      </c>
      <c r="J194" s="58" t="e">
        <f ca="true">+IF(AND(ISNUMBER(OFFSET('Water Data'!$E$5,0,10*ROW('Water Data'!E188))),'Data Summary'!BY194="Yes"),100-OFFSET('Water Data'!$E$5,0,10*ROW('Water Data'!E188)),NA())</f>
        <v>#N/A</v>
      </c>
      <c r="K194" s="58" t="e">
        <f ca="true">+IF(AND(ISNUMBER(OFFSET('Water Data'!$E$7,0,10*ROW('Water Data'!E188))),'Data Summary'!BZ194="Yes"),OFFSET('Water Data'!$E$7,0,10*ROW('Water Data'!E188)),NA())</f>
        <v>#N/A</v>
      </c>
      <c r="L194" s="58" t="e">
        <f ca="true">+IF(AND(ISNUMBER(OFFSET('Water Data'!$E$10,0,10*ROW('Water Data'!E188))),'Data Summary'!CA194="Yes"),OFFSET('Water Data'!$E$10,0,10*ROW('Water Data'!E188)),NA())</f>
        <v>#N/A</v>
      </c>
      <c r="M194" s="58" t="e">
        <f ca="true">+IF(AND(ISNUMBER(OFFSET('Water Data'!$F$5,0,10*ROW('Water Data'!F188))),'Data Summary'!CB194="Yes"),100-OFFSET('Water Data'!$F$5,0,10*ROW('Water Data'!F188)),NA())</f>
        <v>#N/A</v>
      </c>
      <c r="N194" s="58" t="e">
        <f ca="true">+IF(AND(ISNUMBER(OFFSET('Water Data'!$F$7,0,10*ROW('Water Data'!F188))),'Data Summary'!CC194="Yes"),OFFSET('Water Data'!$F$7,0,10*ROW('Water Data'!F188)),NA())</f>
        <v>#N/A</v>
      </c>
      <c r="O194" s="58" t="e">
        <f ca="true">+IF(AND(ISNUMBER(OFFSET('Water Data'!$F$10,0,10*ROW('Water Data'!F188))),'Data Summary'!CD194="Yes"),OFFSET('Water Data'!$F$10,0,10*ROW('Water Data'!F188)),NA())</f>
        <v>#N/A</v>
      </c>
      <c r="P194" s="58" t="e">
        <f ca="true">+IF(AND(ISNUMBER(OFFSET('Water Data'!$G$5,0,10*ROW('Water Data'!G188))),'Data Summary'!CE194="Yes"),100-OFFSET('Water Data'!$G$5,0,10*ROW('Water Data'!G188)),NA())</f>
        <v>#N/A</v>
      </c>
      <c r="Q194" s="58" t="e">
        <f ca="true">+IF(AND(ISNUMBER(OFFSET('Water Data'!$G$7,0,10*ROW('Water Data'!G188))),'Data Summary'!CF194="Yes"),OFFSET('Water Data'!$G$7,0,10*ROW('Water Data'!G188)),NA())</f>
        <v>#N/A</v>
      </c>
      <c r="R194" s="58" t="e">
        <f ca="true">+IF(AND(ISNUMBER(OFFSET('Water Data'!$G$10,0,10*ROW('Water Data'!G188))),'Data Summary'!CG194="Yes"),OFFSET('Water Data'!$G$10,0,10*ROW('Water Data'!G188)),NA())</f>
        <v>#N/A</v>
      </c>
      <c r="S194" s="58" t="e">
        <f ca="true">+IF(AND(ISNUMBER(OFFSET('Water Data'!$H$5,0,10*ROW('Water Data'!H188))),'Data Summary'!CH194="Yes"),100-OFFSET('Water Data'!$H$5,0,10*ROW('Water Data'!H188)),NA())</f>
        <v>#N/A</v>
      </c>
      <c r="T194" s="58" t="e">
        <f ca="true">+IF(AND(ISNUMBER(OFFSET('Water Data'!$H$7,0,10*ROW('Water Data'!H188))),'Data Summary'!CI194="Yes"),OFFSET('Water Data'!$H$7,0,10*ROW('Water Data'!H188)),NA())</f>
        <v>#N/A</v>
      </c>
      <c r="U194" s="58" t="e">
        <f ca="true">+IF(AND(ISNUMBER(OFFSET('Water Data'!$H$10,0,10*ROW('Water Data'!H188))),'Data Summary'!CJ194="Yes"),OFFSET('Water Data'!$H$10,0,10*ROW('Water Data'!H188)),NA())</f>
        <v>#N/A</v>
      </c>
      <c r="V194" s="104" t="e">
        <f ca="true">+IF(AND(ISNUMBER(OFFSET('Sanitation Data'!$C$5,0,10*ROW('Sanitation Data'!C188))),'Data Summary'!CK194="Yes"),100-OFFSET('Sanitation Data'!$C$5,0,10*ROW('Sanitation Data'!C188)),NA())</f>
        <v>#N/A</v>
      </c>
      <c r="W194" s="104" t="e">
        <f ca="true">+IF(AND(ISNUMBER(OFFSET('Sanitation Data'!$C$7,0,10*ROW('Sanitation Data'!C188))),'Data Summary'!CL194="Yes"),OFFSET('Sanitation Data'!$C$7,0,10*ROW('Sanitation Data'!C188)),NA())</f>
        <v>#N/A</v>
      </c>
      <c r="X194" s="104" t="e">
        <f ca="true">+IF(AND(ISNUMBER(OFFSET('Sanitation Data'!$C$11,0,10*ROW('Sanitation Data'!C188))),'Data Summary'!CM194="Yes"),OFFSET('Sanitation Data'!$C$11,0,10*ROW('Sanitation Data'!C188)),NA())</f>
        <v>#N/A</v>
      </c>
      <c r="Y194" s="104" t="e">
        <f ca="true">+IF(AND(ISNUMBER(OFFSET('Sanitation Data'!$C$12,0,10*ROW('Sanitation Data'!C188))),'Data Summary'!CN194="Yes"),OFFSET('Sanitation Data'!$C$12,0,10*ROW('Sanitation Data'!C188)),NA())</f>
        <v>#N/A</v>
      </c>
      <c r="Z194" s="104" t="e">
        <f ca="true">+IF(AND(ISNUMBER(OFFSET('Sanitation Data'!$C$13,0,10*ROW('Sanitation Data'!C188))),'Data Summary'!CO194="Yes"),OFFSET('Sanitation Data'!$C$13,0,10*ROW('Sanitation Data'!C188)),NA())</f>
        <v>#N/A</v>
      </c>
      <c r="AA194" s="104" t="e">
        <f ca="true">+IF(AND(ISNUMBER(OFFSET('Sanitation Data'!$D$5,0,10*ROW('Sanitation Data'!D188))),'Data Summary'!CP194="Yes"),100-OFFSET('Sanitation Data'!$D$5,0,10*ROW('Sanitation Data'!D188)),NA())</f>
        <v>#N/A</v>
      </c>
      <c r="AB194" s="104" t="e">
        <f ca="true">+IF(AND(ISNUMBER(OFFSET('Sanitation Data'!$D$7,0,10*ROW('Sanitation Data'!D188))),'Data Summary'!CQ194="Yes"),OFFSET('Sanitation Data'!$D$7,0,10*ROW('Sanitation Data'!D188)),NA())</f>
        <v>#N/A</v>
      </c>
      <c r="AC194" s="104" t="e">
        <f ca="true">+IF(AND(ISNUMBER(OFFSET('Sanitation Data'!$D$11,0,10*ROW('Sanitation Data'!D188))),'Data Summary'!CR194="Yes"),OFFSET('Sanitation Data'!$D$11,0,10*ROW('Sanitation Data'!D188)),NA())</f>
        <v>#N/A</v>
      </c>
      <c r="AD194" s="104" t="e">
        <f ca="true">+IF(AND(ISNUMBER(OFFSET('Sanitation Data'!$D$12,0,10*ROW('Sanitation Data'!D188))),'Data Summary'!CS194="Yes"),OFFSET('Sanitation Data'!$D$12,0,10*ROW('Sanitation Data'!D188)),NA())</f>
        <v>#N/A</v>
      </c>
      <c r="AE194" s="104" t="e">
        <f ca="true">+IF(AND(ISNUMBER(OFFSET('Sanitation Data'!$D$13,0,10*ROW('Sanitation Data'!D188))),'Data Summary'!CT194="Yes"),OFFSET('Sanitation Data'!$D$13,0,10*ROW('Sanitation Data'!D188)),NA())</f>
        <v>#N/A</v>
      </c>
      <c r="AF194" s="104" t="e">
        <f ca="true">+IF(AND(ISNUMBER(OFFSET('Sanitation Data'!$E$5,0,10*ROW('Sanitation Data'!E188))),'Data Summary'!CU194="Yes"),100-OFFSET('Sanitation Data'!$E$5,0,10*ROW('Sanitation Data'!E188)),NA())</f>
        <v>#N/A</v>
      </c>
      <c r="AG194" s="104" t="e">
        <f ca="true">+IF(AND(ISNUMBER(OFFSET('Sanitation Data'!$E$7,0,10*ROW('Sanitation Data'!E188))),'Data Summary'!CV194="Yes"),OFFSET('Sanitation Data'!$E$7,0,10*ROW('Sanitation Data'!E188)),NA())</f>
        <v>#N/A</v>
      </c>
      <c r="AH194" s="104" t="e">
        <f ca="true">+IF(AND(ISNUMBER(OFFSET('Sanitation Data'!$E$11,0,10*ROW('Sanitation Data'!E188))),'Data Summary'!CW194="Yes"),OFFSET('Sanitation Data'!$E$11,0,10*ROW('Sanitation Data'!E188)),NA())</f>
        <v>#N/A</v>
      </c>
      <c r="AI194" s="104" t="e">
        <f ca="true">+IF(AND(ISNUMBER(OFFSET('Sanitation Data'!$E$12,0,10*ROW('Sanitation Data'!E188))),'Data Summary'!CX194="Yes"),OFFSET('Sanitation Data'!$E$12,0,10*ROW('Sanitation Data'!E188)),NA())</f>
        <v>#N/A</v>
      </c>
      <c r="AJ194" s="104" t="e">
        <f ca="true">+IF(AND(ISNUMBER(OFFSET('Sanitation Data'!$E$13,0,10*ROW('Sanitation Data'!E188))),'Data Summary'!CY194="Yes"),OFFSET('Sanitation Data'!$E$13,0,10*ROW('Sanitation Data'!E188)),NA())</f>
        <v>#N/A</v>
      </c>
      <c r="AK194" s="104" t="e">
        <f ca="true">+IF(AND(ISNUMBER(OFFSET('Sanitation Data'!$F$5,0,10*ROW('Sanitation Data'!F188))),'Data Summary'!CZ194="Yes"),100-OFFSET('Sanitation Data'!$F$5,0,10*ROW('Sanitation Data'!F188)),NA())</f>
        <v>#N/A</v>
      </c>
      <c r="AL194" s="104" t="e">
        <f ca="true">+IF(AND(ISNUMBER(OFFSET('Sanitation Data'!$F$7,0,10*ROW('Sanitation Data'!F188))),'Data Summary'!DA194="Yes"),OFFSET('Sanitation Data'!$F$7,0,10*ROW('Sanitation Data'!F188)),NA())</f>
        <v>#N/A</v>
      </c>
      <c r="AM194" s="104" t="e">
        <f ca="true">+IF(AND(ISNUMBER(OFFSET('Sanitation Data'!$F$11,0,10*ROW('Sanitation Data'!F188))),'Data Summary'!DB194="Yes"),OFFSET('Sanitation Data'!$F$11,0,10*ROW('Sanitation Data'!F188)),NA())</f>
        <v>#N/A</v>
      </c>
      <c r="AN194" s="104" t="e">
        <f ca="true">+IF(AND(ISNUMBER(OFFSET('Sanitation Data'!$F$12,0,10*ROW('Sanitation Data'!F188))),'Data Summary'!DC194="Yes"),OFFSET('Sanitation Data'!$F$12,0,10*ROW('Sanitation Data'!F188)),NA())</f>
        <v>#N/A</v>
      </c>
      <c r="AO194" s="104" t="e">
        <f ca="true">+IF(AND(ISNUMBER(OFFSET('Sanitation Data'!$F$13,0,10*ROW('Sanitation Data'!F188))),'Data Summary'!DD194="Yes"),OFFSET('Sanitation Data'!$F$13,0,10*ROW('Sanitation Data'!F188)),NA())</f>
        <v>#N/A</v>
      </c>
      <c r="AP194" s="104" t="e">
        <f ca="true">+IF(AND(ISNUMBER(OFFSET('Sanitation Data'!$G$5,0,10*ROW('Sanitation Data'!G188))),'Data Summary'!DE194="Yes"),100-OFFSET('Sanitation Data'!$G$5,0,10*ROW('Sanitation Data'!G188)),NA())</f>
        <v>#N/A</v>
      </c>
      <c r="AQ194" s="104" t="e">
        <f ca="true">+IF(AND(ISNUMBER(OFFSET('Sanitation Data'!$G$7,0,10*ROW('Sanitation Data'!G188))),'Data Summary'!DF194="Yes"),OFFSET('Sanitation Data'!$G$7,0,10*ROW('Sanitation Data'!G188)),NA())</f>
        <v>#N/A</v>
      </c>
      <c r="AR194" s="104" t="e">
        <f ca="true">+IF(AND(ISNUMBER(OFFSET('Sanitation Data'!$G$11,0,10*ROW('Sanitation Data'!G188))),'Data Summary'!DG194="Yes"),OFFSET('Sanitation Data'!$G$11,0,10*ROW('Sanitation Data'!G188)),NA())</f>
        <v>#N/A</v>
      </c>
      <c r="AS194" s="104" t="e">
        <f ca="true">+IF(AND(ISNUMBER(OFFSET('Sanitation Data'!$G$12,0,10*ROW('Sanitation Data'!G188))),'Data Summary'!DH194="Yes"),OFFSET('Sanitation Data'!$G$12,0,10*ROW('Sanitation Data'!G188)),NA())</f>
        <v>#N/A</v>
      </c>
      <c r="AT194" s="104" t="e">
        <f ca="true">+IF(AND(ISNUMBER(OFFSET('Sanitation Data'!$G$13,0,10*ROW('Sanitation Data'!G188))),'Data Summary'!DI194="Yes"),OFFSET('Sanitation Data'!$G$13,0,10*ROW('Sanitation Data'!G188)),NA())</f>
        <v>#N/A</v>
      </c>
      <c r="AU194" s="104" t="e">
        <f ca="true">+IF(AND(ISNUMBER(OFFSET('Sanitation Data'!$H$5,0,10*ROW('Sanitation Data'!H188))),'Data Summary'!DJ194="Yes"),100-OFFSET('Sanitation Data'!$H$5,0,10*ROW('Sanitation Data'!H188)),NA())</f>
        <v>#N/A</v>
      </c>
      <c r="AV194" s="104" t="e">
        <f ca="true">+IF(AND(ISNUMBER(OFFSET('Sanitation Data'!$H$7,0,10*ROW('Sanitation Data'!H188))),'Data Summary'!DK194="Yes"),OFFSET('Sanitation Data'!$H$7,0,10*ROW('Sanitation Data'!H188)),NA())</f>
        <v>#N/A</v>
      </c>
      <c r="AW194" s="104" t="e">
        <f ca="true">+IF(AND(ISNUMBER(OFFSET('Sanitation Data'!$H$11,0,10*ROW('Sanitation Data'!H188))),'Data Summary'!DL194="Yes"),OFFSET('Sanitation Data'!$H$11,0,10*ROW('Sanitation Data'!H188)),NA())</f>
        <v>#N/A</v>
      </c>
      <c r="AX194" s="104" t="e">
        <f ca="true">+IF(AND(ISNUMBER(OFFSET('Sanitation Data'!$H$12,0,10*ROW('Sanitation Data'!H188))),'Data Summary'!DM194="Yes"),OFFSET('Sanitation Data'!$H$12,0,10*ROW('Sanitation Data'!H188)),NA())</f>
        <v>#N/A</v>
      </c>
      <c r="AY194" s="104" t="e">
        <f ca="true">+IF(AND(ISNUMBER(OFFSET('Sanitation Data'!$H$13,0,10*ROW('Sanitation Data'!H188))),'Data Summary'!DN194="Yes"),OFFSET('Sanitation Data'!$H$13,0,10*ROW('Sanitation Data'!H188)),NA())</f>
        <v>#N/A</v>
      </c>
      <c r="AZ194" s="109" t="e">
        <f ca="true">+IF(AND(ISNUMBER(OFFSET('Hygiene Data'!$C$6,0,10*ROW('Hygiene Data'!C188))),'Data Summary'!DO194="Yes"),OFFSET('Hygiene Data'!$C$6,0,10*ROW('Hygiene Data'!C188)),NA())</f>
        <v>#N/A</v>
      </c>
      <c r="BA194" s="109" t="e">
        <f ca="true">+IF(AND(ISNUMBER(OFFSET('Hygiene Data'!$C$8,0,10*ROW('Hygiene Data'!C188))),'Data Summary'!DP194="Yes"),OFFSET('Hygiene Data'!$C$8,0,10*ROW('Hygiene Data'!C188)),NA())</f>
        <v>#N/A</v>
      </c>
      <c r="BB194" s="109" t="e">
        <f ca="true">+IF(AND(ISNUMBER(OFFSET('Hygiene Data'!$C$10,0,10*ROW('Hygiene Data'!C188))),'Data Summary'!DQ194="Yes"),OFFSET('Hygiene Data'!$C$10,0,10*ROW('Hygiene Data'!C188)),NA())</f>
        <v>#N/A</v>
      </c>
      <c r="BC194" s="109" t="e">
        <f ca="true">+IF(AND(ISNUMBER(OFFSET('Hygiene Data'!$D$6,0,10*ROW('Hygiene Data'!D188))),'Data Summary'!DR194="Yes"),OFFSET('Hygiene Data'!$D$6,0,10*ROW('Hygiene Data'!D188)),NA())</f>
        <v>#N/A</v>
      </c>
      <c r="BD194" s="109" t="e">
        <f ca="true">+IF(AND(ISNUMBER(OFFSET('Hygiene Data'!$D$8,0,10*ROW('Hygiene Data'!D188))),'Data Summary'!DS194="Yes"),OFFSET('Hygiene Data'!$D$8,0,10*ROW('Hygiene Data'!D188)),NA())</f>
        <v>#N/A</v>
      </c>
      <c r="BE194" s="109" t="e">
        <f ca="true">+IF(AND(ISNUMBER(OFFSET('Hygiene Data'!$D$10,0,10*ROW('Hygiene Data'!D188))),'Data Summary'!DT194="Yes"),OFFSET('Hygiene Data'!$D$10,0,10*ROW('Hygiene Data'!D188)),NA())</f>
        <v>#N/A</v>
      </c>
      <c r="BF194" s="109" t="e">
        <f ca="true">+IF(AND(ISNUMBER(OFFSET('Hygiene Data'!$E$6,0,10*ROW('Hygiene Data'!E188))),'Data Summary'!DU194="Yes"),OFFSET('Hygiene Data'!$E$6,0,10*ROW('Hygiene Data'!E188)),NA())</f>
        <v>#N/A</v>
      </c>
      <c r="BG194" s="109" t="e">
        <f ca="true">+IF(AND(ISNUMBER(OFFSET('Hygiene Data'!$E$8,0,10*ROW('Hygiene Data'!E188))),'Data Summary'!DV194="Yes"),OFFSET('Hygiene Data'!$E$8,0,10*ROW('Hygiene Data'!E188)),NA())</f>
        <v>#N/A</v>
      </c>
      <c r="BH194" s="109" t="e">
        <f ca="true">+IF(AND(ISNUMBER(OFFSET('Hygiene Data'!$E$10,0,10*ROW('Hygiene Data'!E188))),'Data Summary'!DW194="Yes"),OFFSET('Hygiene Data'!$E$10,0,10*ROW('Hygiene Data'!E188)),NA())</f>
        <v>#N/A</v>
      </c>
      <c r="BI194" s="109" t="e">
        <f ca="true">+IF(AND(ISNUMBER(OFFSET('Hygiene Data'!$F$6,0,10*ROW('Hygiene Data'!F188))),'Data Summary'!DX194="Yes"),OFFSET('Hygiene Data'!$F$6,0,10*ROW('Hygiene Data'!F188)),NA())</f>
        <v>#N/A</v>
      </c>
      <c r="BJ194" s="109" t="e">
        <f ca="true">+IF(AND(ISNUMBER(OFFSET('Hygiene Data'!$F$8,0,10*ROW('Hygiene Data'!F188))),'Data Summary'!DY194="Yes"),OFFSET('Hygiene Data'!$F$8,0,10*ROW('Hygiene Data'!F188)),NA())</f>
        <v>#N/A</v>
      </c>
      <c r="BK194" s="109" t="e">
        <f ca="true">+IF(AND(ISNUMBER(OFFSET('Hygiene Data'!$F$10,0,10*ROW('Hygiene Data'!F188))),'Data Summary'!DZ194="Yes"),OFFSET('Hygiene Data'!$F$10,0,10*ROW('Hygiene Data'!F188)),NA())</f>
        <v>#N/A</v>
      </c>
      <c r="BL194" s="109" t="e">
        <f ca="true">+IF(AND(ISNUMBER(OFFSET('Hygiene Data'!$G$6,0,10*ROW('Hygiene Data'!G188))),'Data Summary'!EA194="Yes"),OFFSET('Hygiene Data'!$G$6,0,10*ROW('Hygiene Data'!G188)),NA())</f>
        <v>#N/A</v>
      </c>
      <c r="BM194" s="109" t="e">
        <f ca="true">+IF(AND(ISNUMBER(OFFSET('Hygiene Data'!$G$8,0,10*ROW('Hygiene Data'!G188))),'Data Summary'!EB194="Yes"),OFFSET('Hygiene Data'!$G$8,0,10*ROW('Hygiene Data'!G188)),NA())</f>
        <v>#N/A</v>
      </c>
      <c r="BN194" s="109" t="e">
        <f ca="true">+IF(AND(ISNUMBER(OFFSET('Hygiene Data'!$G$10,0,10*ROW('Hygiene Data'!G188))),'Data Summary'!EC194="Yes"),OFFSET('Hygiene Data'!$G$10,0,10*ROW('Hygiene Data'!G188)),NA())</f>
        <v>#N/A</v>
      </c>
      <c r="BO194" s="109" t="e">
        <f ca="true">+IF(AND(ISNUMBER(OFFSET('Hygiene Data'!$H$6,0,10*ROW('Hygiene Data'!H188))),'Data Summary'!ED194="Yes"),OFFSET('Hygiene Data'!$H$6,0,10*ROW('Hygiene Data'!H188)),NA())</f>
        <v>#N/A</v>
      </c>
      <c r="BP194" s="109" t="e">
        <f ca="true">+IF(AND(ISNUMBER(OFFSET('Hygiene Data'!$H$8,0,10*ROW('Hygiene Data'!H188))),'Data Summary'!EE194="Yes"),OFFSET('Hygiene Data'!$H$8,0,10*ROW('Hygiene Data'!H188)),NA())</f>
        <v>#N/A</v>
      </c>
      <c r="BQ194" s="109" t="e">
        <f ca="true">+IF(AND(ISNUMBER(OFFSET('Hygiene Data'!$H$10,0,10*ROW('Hygiene Data'!H188))),'Data Summary'!EF194="Yes"),OFFSET('Hygiene Data'!$H$10,0,10*ROW('Hygiene Data'!H188)),NA())</f>
        <v>#N/A</v>
      </c>
    </row>
    <row r="195" x14ac:dyDescent="0.2">
      <c r="A195" s="57" t="e">
        <f ca="true">+IF(OFFSET('Water Data'!$B$1,0,10*ROW('Water Data'!B189))="",NA(),OFFSET('Water Data'!$B$1,0,10*ROW('Water Data'!B189)))</f>
        <v>#N/A</v>
      </c>
      <c r="B195" s="57" t="e">
        <f ca="true">+IF(OFFSET('Water Data'!$A$3,0,10*ROW('Water Data'!A192))="",NA(),OFFSET('Water Data'!$A$3,0,10*ROW('Water Data'!A192)))</f>
        <v>#N/A</v>
      </c>
      <c r="C195" s="57" t="e">
        <f ca="true">+IF(OFFSET('Water Data'!$C$3,0,10*ROW('Water Data'!C192))="",NA(),OFFSET('Water Data'!$C$3,0,10*ROW('Water Data'!C192)))</f>
        <v>#N/A</v>
      </c>
      <c r="D195" s="58" t="e">
        <f ca="true">+IF(AND(ISNUMBER(OFFSET('Water Data'!$C$5,0,10*ROW('Water Data'!C189))),'Data Summary'!BS195="Yes"),100-OFFSET('Water Data'!$C$5,0,10*ROW('Water Data'!C189)),NA())</f>
        <v>#N/A</v>
      </c>
      <c r="E195" s="58" t="e">
        <f ca="true">+IF(AND(ISNUMBER(OFFSET('Water Data'!$C$7,0,10*ROW('Water Data'!C189))),'Data Summary'!BT195="Yes"),OFFSET('Water Data'!$C$7,0,10*ROW('Water Data'!C189)),NA())</f>
        <v>#N/A</v>
      </c>
      <c r="F195" s="58" t="e">
        <f ca="true">+IF(AND(ISNUMBER(OFFSET('Water Data'!$C$10,0,10*ROW('Water Data'!C189))),'Data Summary'!BU195="Yes"),OFFSET('Water Data'!$C$10,0,10*ROW('Water Data'!C189)),NA())</f>
        <v>#N/A</v>
      </c>
      <c r="G195" s="58" t="e">
        <f ca="true">+IF(AND(ISNUMBER(OFFSET('Water Data'!$D$5,0,10*ROW('Water Data'!D189))),'Data Summary'!BV195="Yes"),100-OFFSET('Water Data'!$D$5,0,10*ROW('Water Data'!D189)),NA())</f>
        <v>#N/A</v>
      </c>
      <c r="H195" s="58" t="e">
        <f ca="true">+IF(AND(ISNUMBER(OFFSET('Water Data'!$D$7,0,10*ROW('Water Data'!D189))),'Data Summary'!BW195="Yes"),OFFSET('Water Data'!$D$7,0,10*ROW('Water Data'!D189)),NA())</f>
        <v>#N/A</v>
      </c>
      <c r="I195" s="58" t="e">
        <f ca="true">+IF(AND(ISNUMBER(OFFSET('Water Data'!$D$10,0,10*ROW('Water Data'!D189))),'Data Summary'!BX195="Yes"),OFFSET('Water Data'!$D$10,0,10*ROW('Water Data'!D189)),NA())</f>
        <v>#N/A</v>
      </c>
      <c r="J195" s="58" t="e">
        <f ca="true">+IF(AND(ISNUMBER(OFFSET('Water Data'!$E$5,0,10*ROW('Water Data'!E189))),'Data Summary'!BY195="Yes"),100-OFFSET('Water Data'!$E$5,0,10*ROW('Water Data'!E189)),NA())</f>
        <v>#N/A</v>
      </c>
      <c r="K195" s="58" t="e">
        <f ca="true">+IF(AND(ISNUMBER(OFFSET('Water Data'!$E$7,0,10*ROW('Water Data'!E189))),'Data Summary'!BZ195="Yes"),OFFSET('Water Data'!$E$7,0,10*ROW('Water Data'!E189)),NA())</f>
        <v>#N/A</v>
      </c>
      <c r="L195" s="58" t="e">
        <f ca="true">+IF(AND(ISNUMBER(OFFSET('Water Data'!$E$10,0,10*ROW('Water Data'!E189))),'Data Summary'!CA195="Yes"),OFFSET('Water Data'!$E$10,0,10*ROW('Water Data'!E189)),NA())</f>
        <v>#N/A</v>
      </c>
      <c r="M195" s="58" t="e">
        <f ca="true">+IF(AND(ISNUMBER(OFFSET('Water Data'!$F$5,0,10*ROW('Water Data'!F189))),'Data Summary'!CB195="Yes"),100-OFFSET('Water Data'!$F$5,0,10*ROW('Water Data'!F189)),NA())</f>
        <v>#N/A</v>
      </c>
      <c r="N195" s="58" t="e">
        <f ca="true">+IF(AND(ISNUMBER(OFFSET('Water Data'!$F$7,0,10*ROW('Water Data'!F189))),'Data Summary'!CC195="Yes"),OFFSET('Water Data'!$F$7,0,10*ROW('Water Data'!F189)),NA())</f>
        <v>#N/A</v>
      </c>
      <c r="O195" s="58" t="e">
        <f ca="true">+IF(AND(ISNUMBER(OFFSET('Water Data'!$F$10,0,10*ROW('Water Data'!F189))),'Data Summary'!CD195="Yes"),OFFSET('Water Data'!$F$10,0,10*ROW('Water Data'!F189)),NA())</f>
        <v>#N/A</v>
      </c>
      <c r="P195" s="58" t="e">
        <f ca="true">+IF(AND(ISNUMBER(OFFSET('Water Data'!$G$5,0,10*ROW('Water Data'!G189))),'Data Summary'!CE195="Yes"),100-OFFSET('Water Data'!$G$5,0,10*ROW('Water Data'!G189)),NA())</f>
        <v>#N/A</v>
      </c>
      <c r="Q195" s="58" t="e">
        <f ca="true">+IF(AND(ISNUMBER(OFFSET('Water Data'!$G$7,0,10*ROW('Water Data'!G189))),'Data Summary'!CF195="Yes"),OFFSET('Water Data'!$G$7,0,10*ROW('Water Data'!G189)),NA())</f>
        <v>#N/A</v>
      </c>
      <c r="R195" s="58" t="e">
        <f ca="true">+IF(AND(ISNUMBER(OFFSET('Water Data'!$G$10,0,10*ROW('Water Data'!G189))),'Data Summary'!CG195="Yes"),OFFSET('Water Data'!$G$10,0,10*ROW('Water Data'!G189)),NA())</f>
        <v>#N/A</v>
      </c>
      <c r="S195" s="58" t="e">
        <f ca="true">+IF(AND(ISNUMBER(OFFSET('Water Data'!$H$5,0,10*ROW('Water Data'!H189))),'Data Summary'!CH195="Yes"),100-OFFSET('Water Data'!$H$5,0,10*ROW('Water Data'!H189)),NA())</f>
        <v>#N/A</v>
      </c>
      <c r="T195" s="58" t="e">
        <f ca="true">+IF(AND(ISNUMBER(OFFSET('Water Data'!$H$7,0,10*ROW('Water Data'!H189))),'Data Summary'!CI195="Yes"),OFFSET('Water Data'!$H$7,0,10*ROW('Water Data'!H189)),NA())</f>
        <v>#N/A</v>
      </c>
      <c r="U195" s="58" t="e">
        <f ca="true">+IF(AND(ISNUMBER(OFFSET('Water Data'!$H$10,0,10*ROW('Water Data'!H189))),'Data Summary'!CJ195="Yes"),OFFSET('Water Data'!$H$10,0,10*ROW('Water Data'!H189)),NA())</f>
        <v>#N/A</v>
      </c>
      <c r="V195" s="104" t="e">
        <f ca="true">+IF(AND(ISNUMBER(OFFSET('Sanitation Data'!$C$5,0,10*ROW('Sanitation Data'!C189))),'Data Summary'!CK195="Yes"),100-OFFSET('Sanitation Data'!$C$5,0,10*ROW('Sanitation Data'!C189)),NA())</f>
        <v>#N/A</v>
      </c>
      <c r="W195" s="104" t="e">
        <f ca="true">+IF(AND(ISNUMBER(OFFSET('Sanitation Data'!$C$7,0,10*ROW('Sanitation Data'!C189))),'Data Summary'!CL195="Yes"),OFFSET('Sanitation Data'!$C$7,0,10*ROW('Sanitation Data'!C189)),NA())</f>
        <v>#N/A</v>
      </c>
      <c r="X195" s="104" t="e">
        <f ca="true">+IF(AND(ISNUMBER(OFFSET('Sanitation Data'!$C$11,0,10*ROW('Sanitation Data'!C189))),'Data Summary'!CM195="Yes"),OFFSET('Sanitation Data'!$C$11,0,10*ROW('Sanitation Data'!C189)),NA())</f>
        <v>#N/A</v>
      </c>
      <c r="Y195" s="104" t="e">
        <f ca="true">+IF(AND(ISNUMBER(OFFSET('Sanitation Data'!$C$12,0,10*ROW('Sanitation Data'!C189))),'Data Summary'!CN195="Yes"),OFFSET('Sanitation Data'!$C$12,0,10*ROW('Sanitation Data'!C189)),NA())</f>
        <v>#N/A</v>
      </c>
      <c r="Z195" s="104" t="e">
        <f ca="true">+IF(AND(ISNUMBER(OFFSET('Sanitation Data'!$C$13,0,10*ROW('Sanitation Data'!C189))),'Data Summary'!CO195="Yes"),OFFSET('Sanitation Data'!$C$13,0,10*ROW('Sanitation Data'!C189)),NA())</f>
        <v>#N/A</v>
      </c>
      <c r="AA195" s="104" t="e">
        <f ca="true">+IF(AND(ISNUMBER(OFFSET('Sanitation Data'!$D$5,0,10*ROW('Sanitation Data'!D189))),'Data Summary'!CP195="Yes"),100-OFFSET('Sanitation Data'!$D$5,0,10*ROW('Sanitation Data'!D189)),NA())</f>
        <v>#N/A</v>
      </c>
      <c r="AB195" s="104" t="e">
        <f ca="true">+IF(AND(ISNUMBER(OFFSET('Sanitation Data'!$D$7,0,10*ROW('Sanitation Data'!D189))),'Data Summary'!CQ195="Yes"),OFFSET('Sanitation Data'!$D$7,0,10*ROW('Sanitation Data'!D189)),NA())</f>
        <v>#N/A</v>
      </c>
      <c r="AC195" s="104" t="e">
        <f ca="true">+IF(AND(ISNUMBER(OFFSET('Sanitation Data'!$D$11,0,10*ROW('Sanitation Data'!D189))),'Data Summary'!CR195="Yes"),OFFSET('Sanitation Data'!$D$11,0,10*ROW('Sanitation Data'!D189)),NA())</f>
        <v>#N/A</v>
      </c>
      <c r="AD195" s="104" t="e">
        <f ca="true">+IF(AND(ISNUMBER(OFFSET('Sanitation Data'!$D$12,0,10*ROW('Sanitation Data'!D189))),'Data Summary'!CS195="Yes"),OFFSET('Sanitation Data'!$D$12,0,10*ROW('Sanitation Data'!D189)),NA())</f>
        <v>#N/A</v>
      </c>
      <c r="AE195" s="104" t="e">
        <f ca="true">+IF(AND(ISNUMBER(OFFSET('Sanitation Data'!$D$13,0,10*ROW('Sanitation Data'!D189))),'Data Summary'!CT195="Yes"),OFFSET('Sanitation Data'!$D$13,0,10*ROW('Sanitation Data'!D189)),NA())</f>
        <v>#N/A</v>
      </c>
      <c r="AF195" s="104" t="e">
        <f ca="true">+IF(AND(ISNUMBER(OFFSET('Sanitation Data'!$E$5,0,10*ROW('Sanitation Data'!E189))),'Data Summary'!CU195="Yes"),100-OFFSET('Sanitation Data'!$E$5,0,10*ROW('Sanitation Data'!E189)),NA())</f>
        <v>#N/A</v>
      </c>
      <c r="AG195" s="104" t="e">
        <f ca="true">+IF(AND(ISNUMBER(OFFSET('Sanitation Data'!$E$7,0,10*ROW('Sanitation Data'!E189))),'Data Summary'!CV195="Yes"),OFFSET('Sanitation Data'!$E$7,0,10*ROW('Sanitation Data'!E189)),NA())</f>
        <v>#N/A</v>
      </c>
      <c r="AH195" s="104" t="e">
        <f ca="true">+IF(AND(ISNUMBER(OFFSET('Sanitation Data'!$E$11,0,10*ROW('Sanitation Data'!E189))),'Data Summary'!CW195="Yes"),OFFSET('Sanitation Data'!$E$11,0,10*ROW('Sanitation Data'!E189)),NA())</f>
        <v>#N/A</v>
      </c>
      <c r="AI195" s="104" t="e">
        <f ca="true">+IF(AND(ISNUMBER(OFFSET('Sanitation Data'!$E$12,0,10*ROW('Sanitation Data'!E189))),'Data Summary'!CX195="Yes"),OFFSET('Sanitation Data'!$E$12,0,10*ROW('Sanitation Data'!E189)),NA())</f>
        <v>#N/A</v>
      </c>
      <c r="AJ195" s="104" t="e">
        <f ca="true">+IF(AND(ISNUMBER(OFFSET('Sanitation Data'!$E$13,0,10*ROW('Sanitation Data'!E189))),'Data Summary'!CY195="Yes"),OFFSET('Sanitation Data'!$E$13,0,10*ROW('Sanitation Data'!E189)),NA())</f>
        <v>#N/A</v>
      </c>
      <c r="AK195" s="104" t="e">
        <f ca="true">+IF(AND(ISNUMBER(OFFSET('Sanitation Data'!$F$5,0,10*ROW('Sanitation Data'!F189))),'Data Summary'!CZ195="Yes"),100-OFFSET('Sanitation Data'!$F$5,0,10*ROW('Sanitation Data'!F189)),NA())</f>
        <v>#N/A</v>
      </c>
      <c r="AL195" s="104" t="e">
        <f ca="true">+IF(AND(ISNUMBER(OFFSET('Sanitation Data'!$F$7,0,10*ROW('Sanitation Data'!F189))),'Data Summary'!DA195="Yes"),OFFSET('Sanitation Data'!$F$7,0,10*ROW('Sanitation Data'!F189)),NA())</f>
        <v>#N/A</v>
      </c>
      <c r="AM195" s="104" t="e">
        <f ca="true">+IF(AND(ISNUMBER(OFFSET('Sanitation Data'!$F$11,0,10*ROW('Sanitation Data'!F189))),'Data Summary'!DB195="Yes"),OFFSET('Sanitation Data'!$F$11,0,10*ROW('Sanitation Data'!F189)),NA())</f>
        <v>#N/A</v>
      </c>
      <c r="AN195" s="104" t="e">
        <f ca="true">+IF(AND(ISNUMBER(OFFSET('Sanitation Data'!$F$12,0,10*ROW('Sanitation Data'!F189))),'Data Summary'!DC195="Yes"),OFFSET('Sanitation Data'!$F$12,0,10*ROW('Sanitation Data'!F189)),NA())</f>
        <v>#N/A</v>
      </c>
      <c r="AO195" s="104" t="e">
        <f ca="true">+IF(AND(ISNUMBER(OFFSET('Sanitation Data'!$F$13,0,10*ROW('Sanitation Data'!F189))),'Data Summary'!DD195="Yes"),OFFSET('Sanitation Data'!$F$13,0,10*ROW('Sanitation Data'!F189)),NA())</f>
        <v>#N/A</v>
      </c>
      <c r="AP195" s="104" t="e">
        <f ca="true">+IF(AND(ISNUMBER(OFFSET('Sanitation Data'!$G$5,0,10*ROW('Sanitation Data'!G189))),'Data Summary'!DE195="Yes"),100-OFFSET('Sanitation Data'!$G$5,0,10*ROW('Sanitation Data'!G189)),NA())</f>
        <v>#N/A</v>
      </c>
      <c r="AQ195" s="104" t="e">
        <f ca="true">+IF(AND(ISNUMBER(OFFSET('Sanitation Data'!$G$7,0,10*ROW('Sanitation Data'!G189))),'Data Summary'!DF195="Yes"),OFFSET('Sanitation Data'!$G$7,0,10*ROW('Sanitation Data'!G189)),NA())</f>
        <v>#N/A</v>
      </c>
      <c r="AR195" s="104" t="e">
        <f ca="true">+IF(AND(ISNUMBER(OFFSET('Sanitation Data'!$G$11,0,10*ROW('Sanitation Data'!G189))),'Data Summary'!DG195="Yes"),OFFSET('Sanitation Data'!$G$11,0,10*ROW('Sanitation Data'!G189)),NA())</f>
        <v>#N/A</v>
      </c>
      <c r="AS195" s="104" t="e">
        <f ca="true">+IF(AND(ISNUMBER(OFFSET('Sanitation Data'!$G$12,0,10*ROW('Sanitation Data'!G189))),'Data Summary'!DH195="Yes"),OFFSET('Sanitation Data'!$G$12,0,10*ROW('Sanitation Data'!G189)),NA())</f>
        <v>#N/A</v>
      </c>
      <c r="AT195" s="104" t="e">
        <f ca="true">+IF(AND(ISNUMBER(OFFSET('Sanitation Data'!$G$13,0,10*ROW('Sanitation Data'!G189))),'Data Summary'!DI195="Yes"),OFFSET('Sanitation Data'!$G$13,0,10*ROW('Sanitation Data'!G189)),NA())</f>
        <v>#N/A</v>
      </c>
      <c r="AU195" s="104" t="e">
        <f ca="true">+IF(AND(ISNUMBER(OFFSET('Sanitation Data'!$H$5,0,10*ROW('Sanitation Data'!H189))),'Data Summary'!DJ195="Yes"),100-OFFSET('Sanitation Data'!$H$5,0,10*ROW('Sanitation Data'!H189)),NA())</f>
        <v>#N/A</v>
      </c>
      <c r="AV195" s="104" t="e">
        <f ca="true">+IF(AND(ISNUMBER(OFFSET('Sanitation Data'!$H$7,0,10*ROW('Sanitation Data'!H189))),'Data Summary'!DK195="Yes"),OFFSET('Sanitation Data'!$H$7,0,10*ROW('Sanitation Data'!H189)),NA())</f>
        <v>#N/A</v>
      </c>
      <c r="AW195" s="104" t="e">
        <f ca="true">+IF(AND(ISNUMBER(OFFSET('Sanitation Data'!$H$11,0,10*ROW('Sanitation Data'!H189))),'Data Summary'!DL195="Yes"),OFFSET('Sanitation Data'!$H$11,0,10*ROW('Sanitation Data'!H189)),NA())</f>
        <v>#N/A</v>
      </c>
      <c r="AX195" s="104" t="e">
        <f ca="true">+IF(AND(ISNUMBER(OFFSET('Sanitation Data'!$H$12,0,10*ROW('Sanitation Data'!H189))),'Data Summary'!DM195="Yes"),OFFSET('Sanitation Data'!$H$12,0,10*ROW('Sanitation Data'!H189)),NA())</f>
        <v>#N/A</v>
      </c>
      <c r="AY195" s="104" t="e">
        <f ca="true">+IF(AND(ISNUMBER(OFFSET('Sanitation Data'!$H$13,0,10*ROW('Sanitation Data'!H189))),'Data Summary'!DN195="Yes"),OFFSET('Sanitation Data'!$H$13,0,10*ROW('Sanitation Data'!H189)),NA())</f>
        <v>#N/A</v>
      </c>
      <c r="AZ195" s="109" t="e">
        <f ca="true">+IF(AND(ISNUMBER(OFFSET('Hygiene Data'!$C$6,0,10*ROW('Hygiene Data'!C189))),'Data Summary'!DO195="Yes"),OFFSET('Hygiene Data'!$C$6,0,10*ROW('Hygiene Data'!C189)),NA())</f>
        <v>#N/A</v>
      </c>
      <c r="BA195" s="109" t="e">
        <f ca="true">+IF(AND(ISNUMBER(OFFSET('Hygiene Data'!$C$8,0,10*ROW('Hygiene Data'!C189))),'Data Summary'!DP195="Yes"),OFFSET('Hygiene Data'!$C$8,0,10*ROW('Hygiene Data'!C189)),NA())</f>
        <v>#N/A</v>
      </c>
      <c r="BB195" s="109" t="e">
        <f ca="true">+IF(AND(ISNUMBER(OFFSET('Hygiene Data'!$C$10,0,10*ROW('Hygiene Data'!C189))),'Data Summary'!DQ195="Yes"),OFFSET('Hygiene Data'!$C$10,0,10*ROW('Hygiene Data'!C189)),NA())</f>
        <v>#N/A</v>
      </c>
      <c r="BC195" s="109" t="e">
        <f ca="true">+IF(AND(ISNUMBER(OFFSET('Hygiene Data'!$D$6,0,10*ROW('Hygiene Data'!D189))),'Data Summary'!DR195="Yes"),OFFSET('Hygiene Data'!$D$6,0,10*ROW('Hygiene Data'!D189)),NA())</f>
        <v>#N/A</v>
      </c>
      <c r="BD195" s="109" t="e">
        <f ca="true">+IF(AND(ISNUMBER(OFFSET('Hygiene Data'!$D$8,0,10*ROW('Hygiene Data'!D189))),'Data Summary'!DS195="Yes"),OFFSET('Hygiene Data'!$D$8,0,10*ROW('Hygiene Data'!D189)),NA())</f>
        <v>#N/A</v>
      </c>
      <c r="BE195" s="109" t="e">
        <f ca="true">+IF(AND(ISNUMBER(OFFSET('Hygiene Data'!$D$10,0,10*ROW('Hygiene Data'!D189))),'Data Summary'!DT195="Yes"),OFFSET('Hygiene Data'!$D$10,0,10*ROW('Hygiene Data'!D189)),NA())</f>
        <v>#N/A</v>
      </c>
      <c r="BF195" s="109" t="e">
        <f ca="true">+IF(AND(ISNUMBER(OFFSET('Hygiene Data'!$E$6,0,10*ROW('Hygiene Data'!E189))),'Data Summary'!DU195="Yes"),OFFSET('Hygiene Data'!$E$6,0,10*ROW('Hygiene Data'!E189)),NA())</f>
        <v>#N/A</v>
      </c>
      <c r="BG195" s="109" t="e">
        <f ca="true">+IF(AND(ISNUMBER(OFFSET('Hygiene Data'!$E$8,0,10*ROW('Hygiene Data'!E189))),'Data Summary'!DV195="Yes"),OFFSET('Hygiene Data'!$E$8,0,10*ROW('Hygiene Data'!E189)),NA())</f>
        <v>#N/A</v>
      </c>
      <c r="BH195" s="109" t="e">
        <f ca="true">+IF(AND(ISNUMBER(OFFSET('Hygiene Data'!$E$10,0,10*ROW('Hygiene Data'!E189))),'Data Summary'!DW195="Yes"),OFFSET('Hygiene Data'!$E$10,0,10*ROW('Hygiene Data'!E189)),NA())</f>
        <v>#N/A</v>
      </c>
      <c r="BI195" s="109" t="e">
        <f ca="true">+IF(AND(ISNUMBER(OFFSET('Hygiene Data'!$F$6,0,10*ROW('Hygiene Data'!F189))),'Data Summary'!DX195="Yes"),OFFSET('Hygiene Data'!$F$6,0,10*ROW('Hygiene Data'!F189)),NA())</f>
        <v>#N/A</v>
      </c>
      <c r="BJ195" s="109" t="e">
        <f ca="true">+IF(AND(ISNUMBER(OFFSET('Hygiene Data'!$F$8,0,10*ROW('Hygiene Data'!F189))),'Data Summary'!DY195="Yes"),OFFSET('Hygiene Data'!$F$8,0,10*ROW('Hygiene Data'!F189)),NA())</f>
        <v>#N/A</v>
      </c>
      <c r="BK195" s="109" t="e">
        <f ca="true">+IF(AND(ISNUMBER(OFFSET('Hygiene Data'!$F$10,0,10*ROW('Hygiene Data'!F189))),'Data Summary'!DZ195="Yes"),OFFSET('Hygiene Data'!$F$10,0,10*ROW('Hygiene Data'!F189)),NA())</f>
        <v>#N/A</v>
      </c>
      <c r="BL195" s="109" t="e">
        <f ca="true">+IF(AND(ISNUMBER(OFFSET('Hygiene Data'!$G$6,0,10*ROW('Hygiene Data'!G189))),'Data Summary'!EA195="Yes"),OFFSET('Hygiene Data'!$G$6,0,10*ROW('Hygiene Data'!G189)),NA())</f>
        <v>#N/A</v>
      </c>
      <c r="BM195" s="109" t="e">
        <f ca="true">+IF(AND(ISNUMBER(OFFSET('Hygiene Data'!$G$8,0,10*ROW('Hygiene Data'!G189))),'Data Summary'!EB195="Yes"),OFFSET('Hygiene Data'!$G$8,0,10*ROW('Hygiene Data'!G189)),NA())</f>
        <v>#N/A</v>
      </c>
      <c r="BN195" s="109" t="e">
        <f ca="true">+IF(AND(ISNUMBER(OFFSET('Hygiene Data'!$G$10,0,10*ROW('Hygiene Data'!G189))),'Data Summary'!EC195="Yes"),OFFSET('Hygiene Data'!$G$10,0,10*ROW('Hygiene Data'!G189)),NA())</f>
        <v>#N/A</v>
      </c>
      <c r="BO195" s="109" t="e">
        <f ca="true">+IF(AND(ISNUMBER(OFFSET('Hygiene Data'!$H$6,0,10*ROW('Hygiene Data'!H189))),'Data Summary'!ED195="Yes"),OFFSET('Hygiene Data'!$H$6,0,10*ROW('Hygiene Data'!H189)),NA())</f>
        <v>#N/A</v>
      </c>
      <c r="BP195" s="109" t="e">
        <f ca="true">+IF(AND(ISNUMBER(OFFSET('Hygiene Data'!$H$8,0,10*ROW('Hygiene Data'!H189))),'Data Summary'!EE195="Yes"),OFFSET('Hygiene Data'!$H$8,0,10*ROW('Hygiene Data'!H189)),NA())</f>
        <v>#N/A</v>
      </c>
      <c r="BQ195" s="109" t="e">
        <f ca="true">+IF(AND(ISNUMBER(OFFSET('Hygiene Data'!$H$10,0,10*ROW('Hygiene Data'!H189))),'Data Summary'!EF195="Yes"),OFFSET('Hygiene Data'!$H$10,0,10*ROW('Hygiene Data'!H189)),NA())</f>
        <v>#N/A</v>
      </c>
    </row>
    <row r="196" x14ac:dyDescent="0.2">
      <c r="A196" s="57" t="e">
        <f ca="true">+IF(OFFSET('Water Data'!$B$1,0,10*ROW('Water Data'!B190))="",NA(),OFFSET('Water Data'!$B$1,0,10*ROW('Water Data'!B190)))</f>
        <v>#N/A</v>
      </c>
      <c r="B196" s="57" t="e">
        <f ca="true">+IF(OFFSET('Water Data'!$A$3,0,10*ROW('Water Data'!A193))="",NA(),OFFSET('Water Data'!$A$3,0,10*ROW('Water Data'!A193)))</f>
        <v>#N/A</v>
      </c>
      <c r="C196" s="57" t="e">
        <f ca="true">+IF(OFFSET('Water Data'!$C$3,0,10*ROW('Water Data'!C193))="",NA(),OFFSET('Water Data'!$C$3,0,10*ROW('Water Data'!C193)))</f>
        <v>#N/A</v>
      </c>
      <c r="D196" s="58" t="e">
        <f ca="true">+IF(AND(ISNUMBER(OFFSET('Water Data'!$C$5,0,10*ROW('Water Data'!C190))),'Data Summary'!BS196="Yes"),100-OFFSET('Water Data'!$C$5,0,10*ROW('Water Data'!C190)),NA())</f>
        <v>#N/A</v>
      </c>
      <c r="E196" s="58" t="e">
        <f ca="true">+IF(AND(ISNUMBER(OFFSET('Water Data'!$C$7,0,10*ROW('Water Data'!C190))),'Data Summary'!BT196="Yes"),OFFSET('Water Data'!$C$7,0,10*ROW('Water Data'!C190)),NA())</f>
        <v>#N/A</v>
      </c>
      <c r="F196" s="58" t="e">
        <f ca="true">+IF(AND(ISNUMBER(OFFSET('Water Data'!$C$10,0,10*ROW('Water Data'!C190))),'Data Summary'!BU196="Yes"),OFFSET('Water Data'!$C$10,0,10*ROW('Water Data'!C190)),NA())</f>
        <v>#N/A</v>
      </c>
      <c r="G196" s="58" t="e">
        <f ca="true">+IF(AND(ISNUMBER(OFFSET('Water Data'!$D$5,0,10*ROW('Water Data'!D190))),'Data Summary'!BV196="Yes"),100-OFFSET('Water Data'!$D$5,0,10*ROW('Water Data'!D190)),NA())</f>
        <v>#N/A</v>
      </c>
      <c r="H196" s="58" t="e">
        <f ca="true">+IF(AND(ISNUMBER(OFFSET('Water Data'!$D$7,0,10*ROW('Water Data'!D190))),'Data Summary'!BW196="Yes"),OFFSET('Water Data'!$D$7,0,10*ROW('Water Data'!D190)),NA())</f>
        <v>#N/A</v>
      </c>
      <c r="I196" s="58" t="e">
        <f ca="true">+IF(AND(ISNUMBER(OFFSET('Water Data'!$D$10,0,10*ROW('Water Data'!D190))),'Data Summary'!BX196="Yes"),OFFSET('Water Data'!$D$10,0,10*ROW('Water Data'!D190)),NA())</f>
        <v>#N/A</v>
      </c>
      <c r="J196" s="58" t="e">
        <f ca="true">+IF(AND(ISNUMBER(OFFSET('Water Data'!$E$5,0,10*ROW('Water Data'!E190))),'Data Summary'!BY196="Yes"),100-OFFSET('Water Data'!$E$5,0,10*ROW('Water Data'!E190)),NA())</f>
        <v>#N/A</v>
      </c>
      <c r="K196" s="58" t="e">
        <f ca="true">+IF(AND(ISNUMBER(OFFSET('Water Data'!$E$7,0,10*ROW('Water Data'!E190))),'Data Summary'!BZ196="Yes"),OFFSET('Water Data'!$E$7,0,10*ROW('Water Data'!E190)),NA())</f>
        <v>#N/A</v>
      </c>
      <c r="L196" s="58" t="e">
        <f ca="true">+IF(AND(ISNUMBER(OFFSET('Water Data'!$E$10,0,10*ROW('Water Data'!E190))),'Data Summary'!CA196="Yes"),OFFSET('Water Data'!$E$10,0,10*ROW('Water Data'!E190)),NA())</f>
        <v>#N/A</v>
      </c>
      <c r="M196" s="58" t="e">
        <f ca="true">+IF(AND(ISNUMBER(OFFSET('Water Data'!$F$5,0,10*ROW('Water Data'!F190))),'Data Summary'!CB196="Yes"),100-OFFSET('Water Data'!$F$5,0,10*ROW('Water Data'!F190)),NA())</f>
        <v>#N/A</v>
      </c>
      <c r="N196" s="58" t="e">
        <f ca="true">+IF(AND(ISNUMBER(OFFSET('Water Data'!$F$7,0,10*ROW('Water Data'!F190))),'Data Summary'!CC196="Yes"),OFFSET('Water Data'!$F$7,0,10*ROW('Water Data'!F190)),NA())</f>
        <v>#N/A</v>
      </c>
      <c r="O196" s="58" t="e">
        <f ca="true">+IF(AND(ISNUMBER(OFFSET('Water Data'!$F$10,0,10*ROW('Water Data'!F190))),'Data Summary'!CD196="Yes"),OFFSET('Water Data'!$F$10,0,10*ROW('Water Data'!F190)),NA())</f>
        <v>#N/A</v>
      </c>
      <c r="P196" s="58" t="e">
        <f ca="true">+IF(AND(ISNUMBER(OFFSET('Water Data'!$G$5,0,10*ROW('Water Data'!G190))),'Data Summary'!CE196="Yes"),100-OFFSET('Water Data'!$G$5,0,10*ROW('Water Data'!G190)),NA())</f>
        <v>#N/A</v>
      </c>
      <c r="Q196" s="58" t="e">
        <f ca="true">+IF(AND(ISNUMBER(OFFSET('Water Data'!$G$7,0,10*ROW('Water Data'!G190))),'Data Summary'!CF196="Yes"),OFFSET('Water Data'!$G$7,0,10*ROW('Water Data'!G190)),NA())</f>
        <v>#N/A</v>
      </c>
      <c r="R196" s="58" t="e">
        <f ca="true">+IF(AND(ISNUMBER(OFFSET('Water Data'!$G$10,0,10*ROW('Water Data'!G190))),'Data Summary'!CG196="Yes"),OFFSET('Water Data'!$G$10,0,10*ROW('Water Data'!G190)),NA())</f>
        <v>#N/A</v>
      </c>
      <c r="S196" s="58" t="e">
        <f ca="true">+IF(AND(ISNUMBER(OFFSET('Water Data'!$H$5,0,10*ROW('Water Data'!H190))),'Data Summary'!CH196="Yes"),100-OFFSET('Water Data'!$H$5,0,10*ROW('Water Data'!H190)),NA())</f>
        <v>#N/A</v>
      </c>
      <c r="T196" s="58" t="e">
        <f ca="true">+IF(AND(ISNUMBER(OFFSET('Water Data'!$H$7,0,10*ROW('Water Data'!H190))),'Data Summary'!CI196="Yes"),OFFSET('Water Data'!$H$7,0,10*ROW('Water Data'!H190)),NA())</f>
        <v>#N/A</v>
      </c>
      <c r="U196" s="58" t="e">
        <f ca="true">+IF(AND(ISNUMBER(OFFSET('Water Data'!$H$10,0,10*ROW('Water Data'!H190))),'Data Summary'!CJ196="Yes"),OFFSET('Water Data'!$H$10,0,10*ROW('Water Data'!H190)),NA())</f>
        <v>#N/A</v>
      </c>
      <c r="V196" s="104" t="e">
        <f ca="true">+IF(AND(ISNUMBER(OFFSET('Sanitation Data'!$C$5,0,10*ROW('Sanitation Data'!C190))),'Data Summary'!CK196="Yes"),100-OFFSET('Sanitation Data'!$C$5,0,10*ROW('Sanitation Data'!C190)),NA())</f>
        <v>#N/A</v>
      </c>
      <c r="W196" s="104" t="e">
        <f ca="true">+IF(AND(ISNUMBER(OFFSET('Sanitation Data'!$C$7,0,10*ROW('Sanitation Data'!C190))),'Data Summary'!CL196="Yes"),OFFSET('Sanitation Data'!$C$7,0,10*ROW('Sanitation Data'!C190)),NA())</f>
        <v>#N/A</v>
      </c>
      <c r="X196" s="104" t="e">
        <f ca="true">+IF(AND(ISNUMBER(OFFSET('Sanitation Data'!$C$11,0,10*ROW('Sanitation Data'!C190))),'Data Summary'!CM196="Yes"),OFFSET('Sanitation Data'!$C$11,0,10*ROW('Sanitation Data'!C190)),NA())</f>
        <v>#N/A</v>
      </c>
      <c r="Y196" s="104" t="e">
        <f ca="true">+IF(AND(ISNUMBER(OFFSET('Sanitation Data'!$C$12,0,10*ROW('Sanitation Data'!C190))),'Data Summary'!CN196="Yes"),OFFSET('Sanitation Data'!$C$12,0,10*ROW('Sanitation Data'!C190)),NA())</f>
        <v>#N/A</v>
      </c>
      <c r="Z196" s="104" t="e">
        <f ca="true">+IF(AND(ISNUMBER(OFFSET('Sanitation Data'!$C$13,0,10*ROW('Sanitation Data'!C190))),'Data Summary'!CO196="Yes"),OFFSET('Sanitation Data'!$C$13,0,10*ROW('Sanitation Data'!C190)),NA())</f>
        <v>#N/A</v>
      </c>
      <c r="AA196" s="104" t="e">
        <f ca="true">+IF(AND(ISNUMBER(OFFSET('Sanitation Data'!$D$5,0,10*ROW('Sanitation Data'!D190))),'Data Summary'!CP196="Yes"),100-OFFSET('Sanitation Data'!$D$5,0,10*ROW('Sanitation Data'!D190)),NA())</f>
        <v>#N/A</v>
      </c>
      <c r="AB196" s="104" t="e">
        <f ca="true">+IF(AND(ISNUMBER(OFFSET('Sanitation Data'!$D$7,0,10*ROW('Sanitation Data'!D190))),'Data Summary'!CQ196="Yes"),OFFSET('Sanitation Data'!$D$7,0,10*ROW('Sanitation Data'!D190)),NA())</f>
        <v>#N/A</v>
      </c>
      <c r="AC196" s="104" t="e">
        <f ca="true">+IF(AND(ISNUMBER(OFFSET('Sanitation Data'!$D$11,0,10*ROW('Sanitation Data'!D190))),'Data Summary'!CR196="Yes"),OFFSET('Sanitation Data'!$D$11,0,10*ROW('Sanitation Data'!D190)),NA())</f>
        <v>#N/A</v>
      </c>
      <c r="AD196" s="104" t="e">
        <f ca="true">+IF(AND(ISNUMBER(OFFSET('Sanitation Data'!$D$12,0,10*ROW('Sanitation Data'!D190))),'Data Summary'!CS196="Yes"),OFFSET('Sanitation Data'!$D$12,0,10*ROW('Sanitation Data'!D190)),NA())</f>
        <v>#N/A</v>
      </c>
      <c r="AE196" s="104" t="e">
        <f ca="true">+IF(AND(ISNUMBER(OFFSET('Sanitation Data'!$D$13,0,10*ROW('Sanitation Data'!D190))),'Data Summary'!CT196="Yes"),OFFSET('Sanitation Data'!$D$13,0,10*ROW('Sanitation Data'!D190)),NA())</f>
        <v>#N/A</v>
      </c>
      <c r="AF196" s="104" t="e">
        <f ca="true">+IF(AND(ISNUMBER(OFFSET('Sanitation Data'!$E$5,0,10*ROW('Sanitation Data'!E190))),'Data Summary'!CU196="Yes"),100-OFFSET('Sanitation Data'!$E$5,0,10*ROW('Sanitation Data'!E190)),NA())</f>
        <v>#N/A</v>
      </c>
      <c r="AG196" s="104" t="e">
        <f ca="true">+IF(AND(ISNUMBER(OFFSET('Sanitation Data'!$E$7,0,10*ROW('Sanitation Data'!E190))),'Data Summary'!CV196="Yes"),OFFSET('Sanitation Data'!$E$7,0,10*ROW('Sanitation Data'!E190)),NA())</f>
        <v>#N/A</v>
      </c>
      <c r="AH196" s="104" t="e">
        <f ca="true">+IF(AND(ISNUMBER(OFFSET('Sanitation Data'!$E$11,0,10*ROW('Sanitation Data'!E190))),'Data Summary'!CW196="Yes"),OFFSET('Sanitation Data'!$E$11,0,10*ROW('Sanitation Data'!E190)),NA())</f>
        <v>#N/A</v>
      </c>
      <c r="AI196" s="104" t="e">
        <f ca="true">+IF(AND(ISNUMBER(OFFSET('Sanitation Data'!$E$12,0,10*ROW('Sanitation Data'!E190))),'Data Summary'!CX196="Yes"),OFFSET('Sanitation Data'!$E$12,0,10*ROW('Sanitation Data'!E190)),NA())</f>
        <v>#N/A</v>
      </c>
      <c r="AJ196" s="104" t="e">
        <f ca="true">+IF(AND(ISNUMBER(OFFSET('Sanitation Data'!$E$13,0,10*ROW('Sanitation Data'!E190))),'Data Summary'!CY196="Yes"),OFFSET('Sanitation Data'!$E$13,0,10*ROW('Sanitation Data'!E190)),NA())</f>
        <v>#N/A</v>
      </c>
      <c r="AK196" s="104" t="e">
        <f ca="true">+IF(AND(ISNUMBER(OFFSET('Sanitation Data'!$F$5,0,10*ROW('Sanitation Data'!F190))),'Data Summary'!CZ196="Yes"),100-OFFSET('Sanitation Data'!$F$5,0,10*ROW('Sanitation Data'!F190)),NA())</f>
        <v>#N/A</v>
      </c>
      <c r="AL196" s="104" t="e">
        <f ca="true">+IF(AND(ISNUMBER(OFFSET('Sanitation Data'!$F$7,0,10*ROW('Sanitation Data'!F190))),'Data Summary'!DA196="Yes"),OFFSET('Sanitation Data'!$F$7,0,10*ROW('Sanitation Data'!F190)),NA())</f>
        <v>#N/A</v>
      </c>
      <c r="AM196" s="104" t="e">
        <f ca="true">+IF(AND(ISNUMBER(OFFSET('Sanitation Data'!$F$11,0,10*ROW('Sanitation Data'!F190))),'Data Summary'!DB196="Yes"),OFFSET('Sanitation Data'!$F$11,0,10*ROW('Sanitation Data'!F190)),NA())</f>
        <v>#N/A</v>
      </c>
      <c r="AN196" s="104" t="e">
        <f ca="true">+IF(AND(ISNUMBER(OFFSET('Sanitation Data'!$F$12,0,10*ROW('Sanitation Data'!F190))),'Data Summary'!DC196="Yes"),OFFSET('Sanitation Data'!$F$12,0,10*ROW('Sanitation Data'!F190)),NA())</f>
        <v>#N/A</v>
      </c>
      <c r="AO196" s="104" t="e">
        <f ca="true">+IF(AND(ISNUMBER(OFFSET('Sanitation Data'!$F$13,0,10*ROW('Sanitation Data'!F190))),'Data Summary'!DD196="Yes"),OFFSET('Sanitation Data'!$F$13,0,10*ROW('Sanitation Data'!F190)),NA())</f>
        <v>#N/A</v>
      </c>
      <c r="AP196" s="104" t="e">
        <f ca="true">+IF(AND(ISNUMBER(OFFSET('Sanitation Data'!$G$5,0,10*ROW('Sanitation Data'!G190))),'Data Summary'!DE196="Yes"),100-OFFSET('Sanitation Data'!$G$5,0,10*ROW('Sanitation Data'!G190)),NA())</f>
        <v>#N/A</v>
      </c>
      <c r="AQ196" s="104" t="e">
        <f ca="true">+IF(AND(ISNUMBER(OFFSET('Sanitation Data'!$G$7,0,10*ROW('Sanitation Data'!G190))),'Data Summary'!DF196="Yes"),OFFSET('Sanitation Data'!$G$7,0,10*ROW('Sanitation Data'!G190)),NA())</f>
        <v>#N/A</v>
      </c>
      <c r="AR196" s="104" t="e">
        <f ca="true">+IF(AND(ISNUMBER(OFFSET('Sanitation Data'!$G$11,0,10*ROW('Sanitation Data'!G190))),'Data Summary'!DG196="Yes"),OFFSET('Sanitation Data'!$G$11,0,10*ROW('Sanitation Data'!G190)),NA())</f>
        <v>#N/A</v>
      </c>
      <c r="AS196" s="104" t="e">
        <f ca="true">+IF(AND(ISNUMBER(OFFSET('Sanitation Data'!$G$12,0,10*ROW('Sanitation Data'!G190))),'Data Summary'!DH196="Yes"),OFFSET('Sanitation Data'!$G$12,0,10*ROW('Sanitation Data'!G190)),NA())</f>
        <v>#N/A</v>
      </c>
      <c r="AT196" s="104" t="e">
        <f ca="true">+IF(AND(ISNUMBER(OFFSET('Sanitation Data'!$G$13,0,10*ROW('Sanitation Data'!G190))),'Data Summary'!DI196="Yes"),OFFSET('Sanitation Data'!$G$13,0,10*ROW('Sanitation Data'!G190)),NA())</f>
        <v>#N/A</v>
      </c>
      <c r="AU196" s="104" t="e">
        <f ca="true">+IF(AND(ISNUMBER(OFFSET('Sanitation Data'!$H$5,0,10*ROW('Sanitation Data'!H190))),'Data Summary'!DJ196="Yes"),100-OFFSET('Sanitation Data'!$H$5,0,10*ROW('Sanitation Data'!H190)),NA())</f>
        <v>#N/A</v>
      </c>
      <c r="AV196" s="104" t="e">
        <f ca="true">+IF(AND(ISNUMBER(OFFSET('Sanitation Data'!$H$7,0,10*ROW('Sanitation Data'!H190))),'Data Summary'!DK196="Yes"),OFFSET('Sanitation Data'!$H$7,0,10*ROW('Sanitation Data'!H190)),NA())</f>
        <v>#N/A</v>
      </c>
      <c r="AW196" s="104" t="e">
        <f ca="true">+IF(AND(ISNUMBER(OFFSET('Sanitation Data'!$H$11,0,10*ROW('Sanitation Data'!H190))),'Data Summary'!DL196="Yes"),OFFSET('Sanitation Data'!$H$11,0,10*ROW('Sanitation Data'!H190)),NA())</f>
        <v>#N/A</v>
      </c>
      <c r="AX196" s="104" t="e">
        <f ca="true">+IF(AND(ISNUMBER(OFFSET('Sanitation Data'!$H$12,0,10*ROW('Sanitation Data'!H190))),'Data Summary'!DM196="Yes"),OFFSET('Sanitation Data'!$H$12,0,10*ROW('Sanitation Data'!H190)),NA())</f>
        <v>#N/A</v>
      </c>
      <c r="AY196" s="104" t="e">
        <f ca="true">+IF(AND(ISNUMBER(OFFSET('Sanitation Data'!$H$13,0,10*ROW('Sanitation Data'!H190))),'Data Summary'!DN196="Yes"),OFFSET('Sanitation Data'!$H$13,0,10*ROW('Sanitation Data'!H190)),NA())</f>
        <v>#N/A</v>
      </c>
      <c r="AZ196" s="109" t="e">
        <f ca="true">+IF(AND(ISNUMBER(OFFSET('Hygiene Data'!$C$6,0,10*ROW('Hygiene Data'!C190))),'Data Summary'!DO196="Yes"),OFFSET('Hygiene Data'!$C$6,0,10*ROW('Hygiene Data'!C190)),NA())</f>
        <v>#N/A</v>
      </c>
      <c r="BA196" s="109" t="e">
        <f ca="true">+IF(AND(ISNUMBER(OFFSET('Hygiene Data'!$C$8,0,10*ROW('Hygiene Data'!C190))),'Data Summary'!DP196="Yes"),OFFSET('Hygiene Data'!$C$8,0,10*ROW('Hygiene Data'!C190)),NA())</f>
        <v>#N/A</v>
      </c>
      <c r="BB196" s="109" t="e">
        <f ca="true">+IF(AND(ISNUMBER(OFFSET('Hygiene Data'!$C$10,0,10*ROW('Hygiene Data'!C190))),'Data Summary'!DQ196="Yes"),OFFSET('Hygiene Data'!$C$10,0,10*ROW('Hygiene Data'!C190)),NA())</f>
        <v>#N/A</v>
      </c>
      <c r="BC196" s="109" t="e">
        <f ca="true">+IF(AND(ISNUMBER(OFFSET('Hygiene Data'!$D$6,0,10*ROW('Hygiene Data'!D190))),'Data Summary'!DR196="Yes"),OFFSET('Hygiene Data'!$D$6,0,10*ROW('Hygiene Data'!D190)),NA())</f>
        <v>#N/A</v>
      </c>
      <c r="BD196" s="109" t="e">
        <f ca="true">+IF(AND(ISNUMBER(OFFSET('Hygiene Data'!$D$8,0,10*ROW('Hygiene Data'!D190))),'Data Summary'!DS196="Yes"),OFFSET('Hygiene Data'!$D$8,0,10*ROW('Hygiene Data'!D190)),NA())</f>
        <v>#N/A</v>
      </c>
      <c r="BE196" s="109" t="e">
        <f ca="true">+IF(AND(ISNUMBER(OFFSET('Hygiene Data'!$D$10,0,10*ROW('Hygiene Data'!D190))),'Data Summary'!DT196="Yes"),OFFSET('Hygiene Data'!$D$10,0,10*ROW('Hygiene Data'!D190)),NA())</f>
        <v>#N/A</v>
      </c>
      <c r="BF196" s="109" t="e">
        <f ca="true">+IF(AND(ISNUMBER(OFFSET('Hygiene Data'!$E$6,0,10*ROW('Hygiene Data'!E190))),'Data Summary'!DU196="Yes"),OFFSET('Hygiene Data'!$E$6,0,10*ROW('Hygiene Data'!E190)),NA())</f>
        <v>#N/A</v>
      </c>
      <c r="BG196" s="109" t="e">
        <f ca="true">+IF(AND(ISNUMBER(OFFSET('Hygiene Data'!$E$8,0,10*ROW('Hygiene Data'!E190))),'Data Summary'!DV196="Yes"),OFFSET('Hygiene Data'!$E$8,0,10*ROW('Hygiene Data'!E190)),NA())</f>
        <v>#N/A</v>
      </c>
      <c r="BH196" s="109" t="e">
        <f ca="true">+IF(AND(ISNUMBER(OFFSET('Hygiene Data'!$E$10,0,10*ROW('Hygiene Data'!E190))),'Data Summary'!DW196="Yes"),OFFSET('Hygiene Data'!$E$10,0,10*ROW('Hygiene Data'!E190)),NA())</f>
        <v>#N/A</v>
      </c>
      <c r="BI196" s="109" t="e">
        <f ca="true">+IF(AND(ISNUMBER(OFFSET('Hygiene Data'!$F$6,0,10*ROW('Hygiene Data'!F190))),'Data Summary'!DX196="Yes"),OFFSET('Hygiene Data'!$F$6,0,10*ROW('Hygiene Data'!F190)),NA())</f>
        <v>#N/A</v>
      </c>
      <c r="BJ196" s="109" t="e">
        <f ca="true">+IF(AND(ISNUMBER(OFFSET('Hygiene Data'!$F$8,0,10*ROW('Hygiene Data'!F190))),'Data Summary'!DY196="Yes"),OFFSET('Hygiene Data'!$F$8,0,10*ROW('Hygiene Data'!F190)),NA())</f>
        <v>#N/A</v>
      </c>
      <c r="BK196" s="109" t="e">
        <f ca="true">+IF(AND(ISNUMBER(OFFSET('Hygiene Data'!$F$10,0,10*ROW('Hygiene Data'!F190))),'Data Summary'!DZ196="Yes"),OFFSET('Hygiene Data'!$F$10,0,10*ROW('Hygiene Data'!F190)),NA())</f>
        <v>#N/A</v>
      </c>
      <c r="BL196" s="109" t="e">
        <f ca="true">+IF(AND(ISNUMBER(OFFSET('Hygiene Data'!$G$6,0,10*ROW('Hygiene Data'!G190))),'Data Summary'!EA196="Yes"),OFFSET('Hygiene Data'!$G$6,0,10*ROW('Hygiene Data'!G190)),NA())</f>
        <v>#N/A</v>
      </c>
      <c r="BM196" s="109" t="e">
        <f ca="true">+IF(AND(ISNUMBER(OFFSET('Hygiene Data'!$G$8,0,10*ROW('Hygiene Data'!G190))),'Data Summary'!EB196="Yes"),OFFSET('Hygiene Data'!$G$8,0,10*ROW('Hygiene Data'!G190)),NA())</f>
        <v>#N/A</v>
      </c>
      <c r="BN196" s="109" t="e">
        <f ca="true">+IF(AND(ISNUMBER(OFFSET('Hygiene Data'!$G$10,0,10*ROW('Hygiene Data'!G190))),'Data Summary'!EC196="Yes"),OFFSET('Hygiene Data'!$G$10,0,10*ROW('Hygiene Data'!G190)),NA())</f>
        <v>#N/A</v>
      </c>
      <c r="BO196" s="109" t="e">
        <f ca="true">+IF(AND(ISNUMBER(OFFSET('Hygiene Data'!$H$6,0,10*ROW('Hygiene Data'!H190))),'Data Summary'!ED196="Yes"),OFFSET('Hygiene Data'!$H$6,0,10*ROW('Hygiene Data'!H190)),NA())</f>
        <v>#N/A</v>
      </c>
      <c r="BP196" s="109" t="e">
        <f ca="true">+IF(AND(ISNUMBER(OFFSET('Hygiene Data'!$H$8,0,10*ROW('Hygiene Data'!H190))),'Data Summary'!EE196="Yes"),OFFSET('Hygiene Data'!$H$8,0,10*ROW('Hygiene Data'!H190)),NA())</f>
        <v>#N/A</v>
      </c>
      <c r="BQ196" s="109" t="e">
        <f ca="true">+IF(AND(ISNUMBER(OFFSET('Hygiene Data'!$H$10,0,10*ROW('Hygiene Data'!H190))),'Data Summary'!EF196="Yes"),OFFSET('Hygiene Data'!$H$10,0,10*ROW('Hygiene Data'!H190)),NA())</f>
        <v>#N/A</v>
      </c>
    </row>
    <row r="197" x14ac:dyDescent="0.2">
      <c r="A197" s="57" t="e">
        <f ca="true">+IF(OFFSET('Water Data'!$B$1,0,10*ROW('Water Data'!B191))="",NA(),OFFSET('Water Data'!$B$1,0,10*ROW('Water Data'!B191)))</f>
        <v>#N/A</v>
      </c>
      <c r="B197" s="57" t="e">
        <f ca="true">+IF(OFFSET('Water Data'!$A$3,0,10*ROW('Water Data'!A194))="",NA(),OFFSET('Water Data'!$A$3,0,10*ROW('Water Data'!A194)))</f>
        <v>#N/A</v>
      </c>
      <c r="C197" s="57" t="e">
        <f ca="true">+IF(OFFSET('Water Data'!$C$3,0,10*ROW('Water Data'!C194))="",NA(),OFFSET('Water Data'!$C$3,0,10*ROW('Water Data'!C194)))</f>
        <v>#N/A</v>
      </c>
      <c r="D197" s="58" t="e">
        <f ca="true">+IF(AND(ISNUMBER(OFFSET('Water Data'!$C$5,0,10*ROW('Water Data'!C191))),'Data Summary'!BS197="Yes"),100-OFFSET('Water Data'!$C$5,0,10*ROW('Water Data'!C191)),NA())</f>
        <v>#N/A</v>
      </c>
      <c r="E197" s="58" t="e">
        <f ca="true">+IF(AND(ISNUMBER(OFFSET('Water Data'!$C$7,0,10*ROW('Water Data'!C191))),'Data Summary'!BT197="Yes"),OFFSET('Water Data'!$C$7,0,10*ROW('Water Data'!C191)),NA())</f>
        <v>#N/A</v>
      </c>
      <c r="F197" s="58" t="e">
        <f ca="true">+IF(AND(ISNUMBER(OFFSET('Water Data'!$C$10,0,10*ROW('Water Data'!C191))),'Data Summary'!BU197="Yes"),OFFSET('Water Data'!$C$10,0,10*ROW('Water Data'!C191)),NA())</f>
        <v>#N/A</v>
      </c>
      <c r="G197" s="58" t="e">
        <f ca="true">+IF(AND(ISNUMBER(OFFSET('Water Data'!$D$5,0,10*ROW('Water Data'!D191))),'Data Summary'!BV197="Yes"),100-OFFSET('Water Data'!$D$5,0,10*ROW('Water Data'!D191)),NA())</f>
        <v>#N/A</v>
      </c>
      <c r="H197" s="58" t="e">
        <f ca="true">+IF(AND(ISNUMBER(OFFSET('Water Data'!$D$7,0,10*ROW('Water Data'!D191))),'Data Summary'!BW197="Yes"),OFFSET('Water Data'!$D$7,0,10*ROW('Water Data'!D191)),NA())</f>
        <v>#N/A</v>
      </c>
      <c r="I197" s="58" t="e">
        <f ca="true">+IF(AND(ISNUMBER(OFFSET('Water Data'!$D$10,0,10*ROW('Water Data'!D191))),'Data Summary'!BX197="Yes"),OFFSET('Water Data'!$D$10,0,10*ROW('Water Data'!D191)),NA())</f>
        <v>#N/A</v>
      </c>
      <c r="J197" s="58" t="e">
        <f ca="true">+IF(AND(ISNUMBER(OFFSET('Water Data'!$E$5,0,10*ROW('Water Data'!E191))),'Data Summary'!BY197="Yes"),100-OFFSET('Water Data'!$E$5,0,10*ROW('Water Data'!E191)),NA())</f>
        <v>#N/A</v>
      </c>
      <c r="K197" s="58" t="e">
        <f ca="true">+IF(AND(ISNUMBER(OFFSET('Water Data'!$E$7,0,10*ROW('Water Data'!E191))),'Data Summary'!BZ197="Yes"),OFFSET('Water Data'!$E$7,0,10*ROW('Water Data'!E191)),NA())</f>
        <v>#N/A</v>
      </c>
      <c r="L197" s="58" t="e">
        <f ca="true">+IF(AND(ISNUMBER(OFFSET('Water Data'!$E$10,0,10*ROW('Water Data'!E191))),'Data Summary'!CA197="Yes"),OFFSET('Water Data'!$E$10,0,10*ROW('Water Data'!E191)),NA())</f>
        <v>#N/A</v>
      </c>
      <c r="M197" s="58" t="e">
        <f ca="true">+IF(AND(ISNUMBER(OFFSET('Water Data'!$F$5,0,10*ROW('Water Data'!F191))),'Data Summary'!CB197="Yes"),100-OFFSET('Water Data'!$F$5,0,10*ROW('Water Data'!F191)),NA())</f>
        <v>#N/A</v>
      </c>
      <c r="N197" s="58" t="e">
        <f ca="true">+IF(AND(ISNUMBER(OFFSET('Water Data'!$F$7,0,10*ROW('Water Data'!F191))),'Data Summary'!CC197="Yes"),OFFSET('Water Data'!$F$7,0,10*ROW('Water Data'!F191)),NA())</f>
        <v>#N/A</v>
      </c>
      <c r="O197" s="58" t="e">
        <f ca="true">+IF(AND(ISNUMBER(OFFSET('Water Data'!$F$10,0,10*ROW('Water Data'!F191))),'Data Summary'!CD197="Yes"),OFFSET('Water Data'!$F$10,0,10*ROW('Water Data'!F191)),NA())</f>
        <v>#N/A</v>
      </c>
      <c r="P197" s="58" t="e">
        <f ca="true">+IF(AND(ISNUMBER(OFFSET('Water Data'!$G$5,0,10*ROW('Water Data'!G191))),'Data Summary'!CE197="Yes"),100-OFFSET('Water Data'!$G$5,0,10*ROW('Water Data'!G191)),NA())</f>
        <v>#N/A</v>
      </c>
      <c r="Q197" s="58" t="e">
        <f ca="true">+IF(AND(ISNUMBER(OFFSET('Water Data'!$G$7,0,10*ROW('Water Data'!G191))),'Data Summary'!CF197="Yes"),OFFSET('Water Data'!$G$7,0,10*ROW('Water Data'!G191)),NA())</f>
        <v>#N/A</v>
      </c>
      <c r="R197" s="58" t="e">
        <f ca="true">+IF(AND(ISNUMBER(OFFSET('Water Data'!$G$10,0,10*ROW('Water Data'!G191))),'Data Summary'!CG197="Yes"),OFFSET('Water Data'!$G$10,0,10*ROW('Water Data'!G191)),NA())</f>
        <v>#N/A</v>
      </c>
      <c r="S197" s="58" t="e">
        <f ca="true">+IF(AND(ISNUMBER(OFFSET('Water Data'!$H$5,0,10*ROW('Water Data'!H191))),'Data Summary'!CH197="Yes"),100-OFFSET('Water Data'!$H$5,0,10*ROW('Water Data'!H191)),NA())</f>
        <v>#N/A</v>
      </c>
      <c r="T197" s="58" t="e">
        <f ca="true">+IF(AND(ISNUMBER(OFFSET('Water Data'!$H$7,0,10*ROW('Water Data'!H191))),'Data Summary'!CI197="Yes"),OFFSET('Water Data'!$H$7,0,10*ROW('Water Data'!H191)),NA())</f>
        <v>#N/A</v>
      </c>
      <c r="U197" s="58" t="e">
        <f ca="true">+IF(AND(ISNUMBER(OFFSET('Water Data'!$H$10,0,10*ROW('Water Data'!H191))),'Data Summary'!CJ197="Yes"),OFFSET('Water Data'!$H$10,0,10*ROW('Water Data'!H191)),NA())</f>
        <v>#N/A</v>
      </c>
      <c r="V197" s="104" t="e">
        <f ca="true">+IF(AND(ISNUMBER(OFFSET('Sanitation Data'!$C$5,0,10*ROW('Sanitation Data'!C191))),'Data Summary'!CK197="Yes"),100-OFFSET('Sanitation Data'!$C$5,0,10*ROW('Sanitation Data'!C191)),NA())</f>
        <v>#N/A</v>
      </c>
      <c r="W197" s="104" t="e">
        <f ca="true">+IF(AND(ISNUMBER(OFFSET('Sanitation Data'!$C$7,0,10*ROW('Sanitation Data'!C191))),'Data Summary'!CL197="Yes"),OFFSET('Sanitation Data'!$C$7,0,10*ROW('Sanitation Data'!C191)),NA())</f>
        <v>#N/A</v>
      </c>
      <c r="X197" s="104" t="e">
        <f ca="true">+IF(AND(ISNUMBER(OFFSET('Sanitation Data'!$C$11,0,10*ROW('Sanitation Data'!C191))),'Data Summary'!CM197="Yes"),OFFSET('Sanitation Data'!$C$11,0,10*ROW('Sanitation Data'!C191)),NA())</f>
        <v>#N/A</v>
      </c>
      <c r="Y197" s="104" t="e">
        <f ca="true">+IF(AND(ISNUMBER(OFFSET('Sanitation Data'!$C$12,0,10*ROW('Sanitation Data'!C191))),'Data Summary'!CN197="Yes"),OFFSET('Sanitation Data'!$C$12,0,10*ROW('Sanitation Data'!C191)),NA())</f>
        <v>#N/A</v>
      </c>
      <c r="Z197" s="104" t="e">
        <f ca="true">+IF(AND(ISNUMBER(OFFSET('Sanitation Data'!$C$13,0,10*ROW('Sanitation Data'!C191))),'Data Summary'!CO197="Yes"),OFFSET('Sanitation Data'!$C$13,0,10*ROW('Sanitation Data'!C191)),NA())</f>
        <v>#N/A</v>
      </c>
      <c r="AA197" s="104" t="e">
        <f ca="true">+IF(AND(ISNUMBER(OFFSET('Sanitation Data'!$D$5,0,10*ROW('Sanitation Data'!D191))),'Data Summary'!CP197="Yes"),100-OFFSET('Sanitation Data'!$D$5,0,10*ROW('Sanitation Data'!D191)),NA())</f>
        <v>#N/A</v>
      </c>
      <c r="AB197" s="104" t="e">
        <f ca="true">+IF(AND(ISNUMBER(OFFSET('Sanitation Data'!$D$7,0,10*ROW('Sanitation Data'!D191))),'Data Summary'!CQ197="Yes"),OFFSET('Sanitation Data'!$D$7,0,10*ROW('Sanitation Data'!D191)),NA())</f>
        <v>#N/A</v>
      </c>
      <c r="AC197" s="104" t="e">
        <f ca="true">+IF(AND(ISNUMBER(OFFSET('Sanitation Data'!$D$11,0,10*ROW('Sanitation Data'!D191))),'Data Summary'!CR197="Yes"),OFFSET('Sanitation Data'!$D$11,0,10*ROW('Sanitation Data'!D191)),NA())</f>
        <v>#N/A</v>
      </c>
      <c r="AD197" s="104" t="e">
        <f ca="true">+IF(AND(ISNUMBER(OFFSET('Sanitation Data'!$D$12,0,10*ROW('Sanitation Data'!D191))),'Data Summary'!CS197="Yes"),OFFSET('Sanitation Data'!$D$12,0,10*ROW('Sanitation Data'!D191)),NA())</f>
        <v>#N/A</v>
      </c>
      <c r="AE197" s="104" t="e">
        <f ca="true">+IF(AND(ISNUMBER(OFFSET('Sanitation Data'!$D$13,0,10*ROW('Sanitation Data'!D191))),'Data Summary'!CT197="Yes"),OFFSET('Sanitation Data'!$D$13,0,10*ROW('Sanitation Data'!D191)),NA())</f>
        <v>#N/A</v>
      </c>
      <c r="AF197" s="104" t="e">
        <f ca="true">+IF(AND(ISNUMBER(OFFSET('Sanitation Data'!$E$5,0,10*ROW('Sanitation Data'!E191))),'Data Summary'!CU197="Yes"),100-OFFSET('Sanitation Data'!$E$5,0,10*ROW('Sanitation Data'!E191)),NA())</f>
        <v>#N/A</v>
      </c>
      <c r="AG197" s="104" t="e">
        <f ca="true">+IF(AND(ISNUMBER(OFFSET('Sanitation Data'!$E$7,0,10*ROW('Sanitation Data'!E191))),'Data Summary'!CV197="Yes"),OFFSET('Sanitation Data'!$E$7,0,10*ROW('Sanitation Data'!E191)),NA())</f>
        <v>#N/A</v>
      </c>
      <c r="AH197" s="104" t="e">
        <f ca="true">+IF(AND(ISNUMBER(OFFSET('Sanitation Data'!$E$11,0,10*ROW('Sanitation Data'!E191))),'Data Summary'!CW197="Yes"),OFFSET('Sanitation Data'!$E$11,0,10*ROW('Sanitation Data'!E191)),NA())</f>
        <v>#N/A</v>
      </c>
      <c r="AI197" s="104" t="e">
        <f ca="true">+IF(AND(ISNUMBER(OFFSET('Sanitation Data'!$E$12,0,10*ROW('Sanitation Data'!E191))),'Data Summary'!CX197="Yes"),OFFSET('Sanitation Data'!$E$12,0,10*ROW('Sanitation Data'!E191)),NA())</f>
        <v>#N/A</v>
      </c>
      <c r="AJ197" s="104" t="e">
        <f ca="true">+IF(AND(ISNUMBER(OFFSET('Sanitation Data'!$E$13,0,10*ROW('Sanitation Data'!E191))),'Data Summary'!CY197="Yes"),OFFSET('Sanitation Data'!$E$13,0,10*ROW('Sanitation Data'!E191)),NA())</f>
        <v>#N/A</v>
      </c>
      <c r="AK197" s="104" t="e">
        <f ca="true">+IF(AND(ISNUMBER(OFFSET('Sanitation Data'!$F$5,0,10*ROW('Sanitation Data'!F191))),'Data Summary'!CZ197="Yes"),100-OFFSET('Sanitation Data'!$F$5,0,10*ROW('Sanitation Data'!F191)),NA())</f>
        <v>#N/A</v>
      </c>
      <c r="AL197" s="104" t="e">
        <f ca="true">+IF(AND(ISNUMBER(OFFSET('Sanitation Data'!$F$7,0,10*ROW('Sanitation Data'!F191))),'Data Summary'!DA197="Yes"),OFFSET('Sanitation Data'!$F$7,0,10*ROW('Sanitation Data'!F191)),NA())</f>
        <v>#N/A</v>
      </c>
      <c r="AM197" s="104" t="e">
        <f ca="true">+IF(AND(ISNUMBER(OFFSET('Sanitation Data'!$F$11,0,10*ROW('Sanitation Data'!F191))),'Data Summary'!DB197="Yes"),OFFSET('Sanitation Data'!$F$11,0,10*ROW('Sanitation Data'!F191)),NA())</f>
        <v>#N/A</v>
      </c>
      <c r="AN197" s="104" t="e">
        <f ca="true">+IF(AND(ISNUMBER(OFFSET('Sanitation Data'!$F$12,0,10*ROW('Sanitation Data'!F191))),'Data Summary'!DC197="Yes"),OFFSET('Sanitation Data'!$F$12,0,10*ROW('Sanitation Data'!F191)),NA())</f>
        <v>#N/A</v>
      </c>
      <c r="AO197" s="104" t="e">
        <f ca="true">+IF(AND(ISNUMBER(OFFSET('Sanitation Data'!$F$13,0,10*ROW('Sanitation Data'!F191))),'Data Summary'!DD197="Yes"),OFFSET('Sanitation Data'!$F$13,0,10*ROW('Sanitation Data'!F191)),NA())</f>
        <v>#N/A</v>
      </c>
      <c r="AP197" s="104" t="e">
        <f ca="true">+IF(AND(ISNUMBER(OFFSET('Sanitation Data'!$G$5,0,10*ROW('Sanitation Data'!G191))),'Data Summary'!DE197="Yes"),100-OFFSET('Sanitation Data'!$G$5,0,10*ROW('Sanitation Data'!G191)),NA())</f>
        <v>#N/A</v>
      </c>
      <c r="AQ197" s="104" t="e">
        <f ca="true">+IF(AND(ISNUMBER(OFFSET('Sanitation Data'!$G$7,0,10*ROW('Sanitation Data'!G191))),'Data Summary'!DF197="Yes"),OFFSET('Sanitation Data'!$G$7,0,10*ROW('Sanitation Data'!G191)),NA())</f>
        <v>#N/A</v>
      </c>
      <c r="AR197" s="104" t="e">
        <f ca="true">+IF(AND(ISNUMBER(OFFSET('Sanitation Data'!$G$11,0,10*ROW('Sanitation Data'!G191))),'Data Summary'!DG197="Yes"),OFFSET('Sanitation Data'!$G$11,0,10*ROW('Sanitation Data'!G191)),NA())</f>
        <v>#N/A</v>
      </c>
      <c r="AS197" s="104" t="e">
        <f ca="true">+IF(AND(ISNUMBER(OFFSET('Sanitation Data'!$G$12,0,10*ROW('Sanitation Data'!G191))),'Data Summary'!DH197="Yes"),OFFSET('Sanitation Data'!$G$12,0,10*ROW('Sanitation Data'!G191)),NA())</f>
        <v>#N/A</v>
      </c>
      <c r="AT197" s="104" t="e">
        <f ca="true">+IF(AND(ISNUMBER(OFFSET('Sanitation Data'!$G$13,0,10*ROW('Sanitation Data'!G191))),'Data Summary'!DI197="Yes"),OFFSET('Sanitation Data'!$G$13,0,10*ROW('Sanitation Data'!G191)),NA())</f>
        <v>#N/A</v>
      </c>
      <c r="AU197" s="104" t="e">
        <f ca="true">+IF(AND(ISNUMBER(OFFSET('Sanitation Data'!$H$5,0,10*ROW('Sanitation Data'!H191))),'Data Summary'!DJ197="Yes"),100-OFFSET('Sanitation Data'!$H$5,0,10*ROW('Sanitation Data'!H191)),NA())</f>
        <v>#N/A</v>
      </c>
      <c r="AV197" s="104" t="e">
        <f ca="true">+IF(AND(ISNUMBER(OFFSET('Sanitation Data'!$H$7,0,10*ROW('Sanitation Data'!H191))),'Data Summary'!DK197="Yes"),OFFSET('Sanitation Data'!$H$7,0,10*ROW('Sanitation Data'!H191)),NA())</f>
        <v>#N/A</v>
      </c>
      <c r="AW197" s="104" t="e">
        <f ca="true">+IF(AND(ISNUMBER(OFFSET('Sanitation Data'!$H$11,0,10*ROW('Sanitation Data'!H191))),'Data Summary'!DL197="Yes"),OFFSET('Sanitation Data'!$H$11,0,10*ROW('Sanitation Data'!H191)),NA())</f>
        <v>#N/A</v>
      </c>
      <c r="AX197" s="104" t="e">
        <f ca="true">+IF(AND(ISNUMBER(OFFSET('Sanitation Data'!$H$12,0,10*ROW('Sanitation Data'!H191))),'Data Summary'!DM197="Yes"),OFFSET('Sanitation Data'!$H$12,0,10*ROW('Sanitation Data'!H191)),NA())</f>
        <v>#N/A</v>
      </c>
      <c r="AY197" s="104" t="e">
        <f ca="true">+IF(AND(ISNUMBER(OFFSET('Sanitation Data'!$H$13,0,10*ROW('Sanitation Data'!H191))),'Data Summary'!DN197="Yes"),OFFSET('Sanitation Data'!$H$13,0,10*ROW('Sanitation Data'!H191)),NA())</f>
        <v>#N/A</v>
      </c>
      <c r="AZ197" s="109" t="e">
        <f ca="true">+IF(AND(ISNUMBER(OFFSET('Hygiene Data'!$C$6,0,10*ROW('Hygiene Data'!C191))),'Data Summary'!DO197="Yes"),OFFSET('Hygiene Data'!$C$6,0,10*ROW('Hygiene Data'!C191)),NA())</f>
        <v>#N/A</v>
      </c>
      <c r="BA197" s="109" t="e">
        <f ca="true">+IF(AND(ISNUMBER(OFFSET('Hygiene Data'!$C$8,0,10*ROW('Hygiene Data'!C191))),'Data Summary'!DP197="Yes"),OFFSET('Hygiene Data'!$C$8,0,10*ROW('Hygiene Data'!C191)),NA())</f>
        <v>#N/A</v>
      </c>
      <c r="BB197" s="109" t="e">
        <f ca="true">+IF(AND(ISNUMBER(OFFSET('Hygiene Data'!$C$10,0,10*ROW('Hygiene Data'!C191))),'Data Summary'!DQ197="Yes"),OFFSET('Hygiene Data'!$C$10,0,10*ROW('Hygiene Data'!C191)),NA())</f>
        <v>#N/A</v>
      </c>
      <c r="BC197" s="109" t="e">
        <f ca="true">+IF(AND(ISNUMBER(OFFSET('Hygiene Data'!$D$6,0,10*ROW('Hygiene Data'!D191))),'Data Summary'!DR197="Yes"),OFFSET('Hygiene Data'!$D$6,0,10*ROW('Hygiene Data'!D191)),NA())</f>
        <v>#N/A</v>
      </c>
      <c r="BD197" s="109" t="e">
        <f ca="true">+IF(AND(ISNUMBER(OFFSET('Hygiene Data'!$D$8,0,10*ROW('Hygiene Data'!D191))),'Data Summary'!DS197="Yes"),OFFSET('Hygiene Data'!$D$8,0,10*ROW('Hygiene Data'!D191)),NA())</f>
        <v>#N/A</v>
      </c>
      <c r="BE197" s="109" t="e">
        <f ca="true">+IF(AND(ISNUMBER(OFFSET('Hygiene Data'!$D$10,0,10*ROW('Hygiene Data'!D191))),'Data Summary'!DT197="Yes"),OFFSET('Hygiene Data'!$D$10,0,10*ROW('Hygiene Data'!D191)),NA())</f>
        <v>#N/A</v>
      </c>
      <c r="BF197" s="109" t="e">
        <f ca="true">+IF(AND(ISNUMBER(OFFSET('Hygiene Data'!$E$6,0,10*ROW('Hygiene Data'!E191))),'Data Summary'!DU197="Yes"),OFFSET('Hygiene Data'!$E$6,0,10*ROW('Hygiene Data'!E191)),NA())</f>
        <v>#N/A</v>
      </c>
      <c r="BG197" s="109" t="e">
        <f ca="true">+IF(AND(ISNUMBER(OFFSET('Hygiene Data'!$E$8,0,10*ROW('Hygiene Data'!E191))),'Data Summary'!DV197="Yes"),OFFSET('Hygiene Data'!$E$8,0,10*ROW('Hygiene Data'!E191)),NA())</f>
        <v>#N/A</v>
      </c>
      <c r="BH197" s="109" t="e">
        <f ca="true">+IF(AND(ISNUMBER(OFFSET('Hygiene Data'!$E$10,0,10*ROW('Hygiene Data'!E191))),'Data Summary'!DW197="Yes"),OFFSET('Hygiene Data'!$E$10,0,10*ROW('Hygiene Data'!E191)),NA())</f>
        <v>#N/A</v>
      </c>
      <c r="BI197" s="109" t="e">
        <f ca="true">+IF(AND(ISNUMBER(OFFSET('Hygiene Data'!$F$6,0,10*ROW('Hygiene Data'!F191))),'Data Summary'!DX197="Yes"),OFFSET('Hygiene Data'!$F$6,0,10*ROW('Hygiene Data'!F191)),NA())</f>
        <v>#N/A</v>
      </c>
      <c r="BJ197" s="109" t="e">
        <f ca="true">+IF(AND(ISNUMBER(OFFSET('Hygiene Data'!$F$8,0,10*ROW('Hygiene Data'!F191))),'Data Summary'!DY197="Yes"),OFFSET('Hygiene Data'!$F$8,0,10*ROW('Hygiene Data'!F191)),NA())</f>
        <v>#N/A</v>
      </c>
      <c r="BK197" s="109" t="e">
        <f ca="true">+IF(AND(ISNUMBER(OFFSET('Hygiene Data'!$F$10,0,10*ROW('Hygiene Data'!F191))),'Data Summary'!DZ197="Yes"),OFFSET('Hygiene Data'!$F$10,0,10*ROW('Hygiene Data'!F191)),NA())</f>
        <v>#N/A</v>
      </c>
      <c r="BL197" s="109" t="e">
        <f ca="true">+IF(AND(ISNUMBER(OFFSET('Hygiene Data'!$G$6,0,10*ROW('Hygiene Data'!G191))),'Data Summary'!EA197="Yes"),OFFSET('Hygiene Data'!$G$6,0,10*ROW('Hygiene Data'!G191)),NA())</f>
        <v>#N/A</v>
      </c>
      <c r="BM197" s="109" t="e">
        <f ca="true">+IF(AND(ISNUMBER(OFFSET('Hygiene Data'!$G$8,0,10*ROW('Hygiene Data'!G191))),'Data Summary'!EB197="Yes"),OFFSET('Hygiene Data'!$G$8,0,10*ROW('Hygiene Data'!G191)),NA())</f>
        <v>#N/A</v>
      </c>
      <c r="BN197" s="109" t="e">
        <f ca="true">+IF(AND(ISNUMBER(OFFSET('Hygiene Data'!$G$10,0,10*ROW('Hygiene Data'!G191))),'Data Summary'!EC197="Yes"),OFFSET('Hygiene Data'!$G$10,0,10*ROW('Hygiene Data'!G191)),NA())</f>
        <v>#N/A</v>
      </c>
      <c r="BO197" s="109" t="e">
        <f ca="true">+IF(AND(ISNUMBER(OFFSET('Hygiene Data'!$H$6,0,10*ROW('Hygiene Data'!H191))),'Data Summary'!ED197="Yes"),OFFSET('Hygiene Data'!$H$6,0,10*ROW('Hygiene Data'!H191)),NA())</f>
        <v>#N/A</v>
      </c>
      <c r="BP197" s="109" t="e">
        <f ca="true">+IF(AND(ISNUMBER(OFFSET('Hygiene Data'!$H$8,0,10*ROW('Hygiene Data'!H191))),'Data Summary'!EE197="Yes"),OFFSET('Hygiene Data'!$H$8,0,10*ROW('Hygiene Data'!H191)),NA())</f>
        <v>#N/A</v>
      </c>
      <c r="BQ197" s="109" t="e">
        <f ca="true">+IF(AND(ISNUMBER(OFFSET('Hygiene Data'!$H$10,0,10*ROW('Hygiene Data'!H191))),'Data Summary'!EF197="Yes"),OFFSET('Hygiene Data'!$H$10,0,10*ROW('Hygiene Data'!H191)),NA())</f>
        <v>#N/A</v>
      </c>
    </row>
    <row r="198" x14ac:dyDescent="0.2">
      <c r="A198" s="57" t="e">
        <f ca="true">+IF(OFFSET('Water Data'!$B$1,0,10*ROW('Water Data'!B192))="",NA(),OFFSET('Water Data'!$B$1,0,10*ROW('Water Data'!B192)))</f>
        <v>#N/A</v>
      </c>
      <c r="B198" s="57" t="e">
        <f ca="true">+IF(OFFSET('Water Data'!$A$3,0,10*ROW('Water Data'!A195))="",NA(),OFFSET('Water Data'!$A$3,0,10*ROW('Water Data'!A195)))</f>
        <v>#N/A</v>
      </c>
      <c r="C198" s="57" t="e">
        <f ca="true">+IF(OFFSET('Water Data'!$C$3,0,10*ROW('Water Data'!C195))="",NA(),OFFSET('Water Data'!$C$3,0,10*ROW('Water Data'!C195)))</f>
        <v>#N/A</v>
      </c>
      <c r="D198" s="58" t="e">
        <f ca="true">+IF(AND(ISNUMBER(OFFSET('Water Data'!$C$5,0,10*ROW('Water Data'!C192))),'Data Summary'!BS198="Yes"),100-OFFSET('Water Data'!$C$5,0,10*ROW('Water Data'!C192)),NA())</f>
        <v>#N/A</v>
      </c>
      <c r="E198" s="58" t="e">
        <f ca="true">+IF(AND(ISNUMBER(OFFSET('Water Data'!$C$7,0,10*ROW('Water Data'!C192))),'Data Summary'!BT198="Yes"),OFFSET('Water Data'!$C$7,0,10*ROW('Water Data'!C192)),NA())</f>
        <v>#N/A</v>
      </c>
      <c r="F198" s="58" t="e">
        <f ca="true">+IF(AND(ISNUMBER(OFFSET('Water Data'!$C$10,0,10*ROW('Water Data'!C192))),'Data Summary'!BU198="Yes"),OFFSET('Water Data'!$C$10,0,10*ROW('Water Data'!C192)),NA())</f>
        <v>#N/A</v>
      </c>
      <c r="G198" s="58" t="e">
        <f ca="true">+IF(AND(ISNUMBER(OFFSET('Water Data'!$D$5,0,10*ROW('Water Data'!D192))),'Data Summary'!BV198="Yes"),100-OFFSET('Water Data'!$D$5,0,10*ROW('Water Data'!D192)),NA())</f>
        <v>#N/A</v>
      </c>
      <c r="H198" s="58" t="e">
        <f ca="true">+IF(AND(ISNUMBER(OFFSET('Water Data'!$D$7,0,10*ROW('Water Data'!D192))),'Data Summary'!BW198="Yes"),OFFSET('Water Data'!$D$7,0,10*ROW('Water Data'!D192)),NA())</f>
        <v>#N/A</v>
      </c>
      <c r="I198" s="58" t="e">
        <f ca="true">+IF(AND(ISNUMBER(OFFSET('Water Data'!$D$10,0,10*ROW('Water Data'!D192))),'Data Summary'!BX198="Yes"),OFFSET('Water Data'!$D$10,0,10*ROW('Water Data'!D192)),NA())</f>
        <v>#N/A</v>
      </c>
      <c r="J198" s="58" t="e">
        <f ca="true">+IF(AND(ISNUMBER(OFFSET('Water Data'!$E$5,0,10*ROW('Water Data'!E192))),'Data Summary'!BY198="Yes"),100-OFFSET('Water Data'!$E$5,0,10*ROW('Water Data'!E192)),NA())</f>
        <v>#N/A</v>
      </c>
      <c r="K198" s="58" t="e">
        <f ca="true">+IF(AND(ISNUMBER(OFFSET('Water Data'!$E$7,0,10*ROW('Water Data'!E192))),'Data Summary'!BZ198="Yes"),OFFSET('Water Data'!$E$7,0,10*ROW('Water Data'!E192)),NA())</f>
        <v>#N/A</v>
      </c>
      <c r="L198" s="58" t="e">
        <f ca="true">+IF(AND(ISNUMBER(OFFSET('Water Data'!$E$10,0,10*ROW('Water Data'!E192))),'Data Summary'!CA198="Yes"),OFFSET('Water Data'!$E$10,0,10*ROW('Water Data'!E192)),NA())</f>
        <v>#N/A</v>
      </c>
      <c r="M198" s="58" t="e">
        <f ca="true">+IF(AND(ISNUMBER(OFFSET('Water Data'!$F$5,0,10*ROW('Water Data'!F192))),'Data Summary'!CB198="Yes"),100-OFFSET('Water Data'!$F$5,0,10*ROW('Water Data'!F192)),NA())</f>
        <v>#N/A</v>
      </c>
      <c r="N198" s="58" t="e">
        <f ca="true">+IF(AND(ISNUMBER(OFFSET('Water Data'!$F$7,0,10*ROW('Water Data'!F192))),'Data Summary'!CC198="Yes"),OFFSET('Water Data'!$F$7,0,10*ROW('Water Data'!F192)),NA())</f>
        <v>#N/A</v>
      </c>
      <c r="O198" s="58" t="e">
        <f ca="true">+IF(AND(ISNUMBER(OFFSET('Water Data'!$F$10,0,10*ROW('Water Data'!F192))),'Data Summary'!CD198="Yes"),OFFSET('Water Data'!$F$10,0,10*ROW('Water Data'!F192)),NA())</f>
        <v>#N/A</v>
      </c>
      <c r="P198" s="58" t="e">
        <f ca="true">+IF(AND(ISNUMBER(OFFSET('Water Data'!$G$5,0,10*ROW('Water Data'!G192))),'Data Summary'!CE198="Yes"),100-OFFSET('Water Data'!$G$5,0,10*ROW('Water Data'!G192)),NA())</f>
        <v>#N/A</v>
      </c>
      <c r="Q198" s="58" t="e">
        <f ca="true">+IF(AND(ISNUMBER(OFFSET('Water Data'!$G$7,0,10*ROW('Water Data'!G192))),'Data Summary'!CF198="Yes"),OFFSET('Water Data'!$G$7,0,10*ROW('Water Data'!G192)),NA())</f>
        <v>#N/A</v>
      </c>
      <c r="R198" s="58" t="e">
        <f ca="true">+IF(AND(ISNUMBER(OFFSET('Water Data'!$G$10,0,10*ROW('Water Data'!G192))),'Data Summary'!CG198="Yes"),OFFSET('Water Data'!$G$10,0,10*ROW('Water Data'!G192)),NA())</f>
        <v>#N/A</v>
      </c>
      <c r="S198" s="58" t="e">
        <f ca="true">+IF(AND(ISNUMBER(OFFSET('Water Data'!$H$5,0,10*ROW('Water Data'!H192))),'Data Summary'!CH198="Yes"),100-OFFSET('Water Data'!$H$5,0,10*ROW('Water Data'!H192)),NA())</f>
        <v>#N/A</v>
      </c>
      <c r="T198" s="58" t="e">
        <f ca="true">+IF(AND(ISNUMBER(OFFSET('Water Data'!$H$7,0,10*ROW('Water Data'!H192))),'Data Summary'!CI198="Yes"),OFFSET('Water Data'!$H$7,0,10*ROW('Water Data'!H192)),NA())</f>
        <v>#N/A</v>
      </c>
      <c r="U198" s="58" t="e">
        <f ca="true">+IF(AND(ISNUMBER(OFFSET('Water Data'!$H$10,0,10*ROW('Water Data'!H192))),'Data Summary'!CJ198="Yes"),OFFSET('Water Data'!$H$10,0,10*ROW('Water Data'!H192)),NA())</f>
        <v>#N/A</v>
      </c>
      <c r="V198" s="104" t="e">
        <f ca="true">+IF(AND(ISNUMBER(OFFSET('Sanitation Data'!$C$5,0,10*ROW('Sanitation Data'!C192))),'Data Summary'!CK198="Yes"),100-OFFSET('Sanitation Data'!$C$5,0,10*ROW('Sanitation Data'!C192)),NA())</f>
        <v>#N/A</v>
      </c>
      <c r="W198" s="104" t="e">
        <f ca="true">+IF(AND(ISNUMBER(OFFSET('Sanitation Data'!$C$7,0,10*ROW('Sanitation Data'!C192))),'Data Summary'!CL198="Yes"),OFFSET('Sanitation Data'!$C$7,0,10*ROW('Sanitation Data'!C192)),NA())</f>
        <v>#N/A</v>
      </c>
      <c r="X198" s="104" t="e">
        <f ca="true">+IF(AND(ISNUMBER(OFFSET('Sanitation Data'!$C$11,0,10*ROW('Sanitation Data'!C192))),'Data Summary'!CM198="Yes"),OFFSET('Sanitation Data'!$C$11,0,10*ROW('Sanitation Data'!C192)),NA())</f>
        <v>#N/A</v>
      </c>
      <c r="Y198" s="104" t="e">
        <f ca="true">+IF(AND(ISNUMBER(OFFSET('Sanitation Data'!$C$12,0,10*ROW('Sanitation Data'!C192))),'Data Summary'!CN198="Yes"),OFFSET('Sanitation Data'!$C$12,0,10*ROW('Sanitation Data'!C192)),NA())</f>
        <v>#N/A</v>
      </c>
      <c r="Z198" s="104" t="e">
        <f ca="true">+IF(AND(ISNUMBER(OFFSET('Sanitation Data'!$C$13,0,10*ROW('Sanitation Data'!C192))),'Data Summary'!CO198="Yes"),OFFSET('Sanitation Data'!$C$13,0,10*ROW('Sanitation Data'!C192)),NA())</f>
        <v>#N/A</v>
      </c>
      <c r="AA198" s="104" t="e">
        <f ca="true">+IF(AND(ISNUMBER(OFFSET('Sanitation Data'!$D$5,0,10*ROW('Sanitation Data'!D192))),'Data Summary'!CP198="Yes"),100-OFFSET('Sanitation Data'!$D$5,0,10*ROW('Sanitation Data'!D192)),NA())</f>
        <v>#N/A</v>
      </c>
      <c r="AB198" s="104" t="e">
        <f ca="true">+IF(AND(ISNUMBER(OFFSET('Sanitation Data'!$D$7,0,10*ROW('Sanitation Data'!D192))),'Data Summary'!CQ198="Yes"),OFFSET('Sanitation Data'!$D$7,0,10*ROW('Sanitation Data'!D192)),NA())</f>
        <v>#N/A</v>
      </c>
      <c r="AC198" s="104" t="e">
        <f ca="true">+IF(AND(ISNUMBER(OFFSET('Sanitation Data'!$D$11,0,10*ROW('Sanitation Data'!D192))),'Data Summary'!CR198="Yes"),OFFSET('Sanitation Data'!$D$11,0,10*ROW('Sanitation Data'!D192)),NA())</f>
        <v>#N/A</v>
      </c>
      <c r="AD198" s="104" t="e">
        <f ca="true">+IF(AND(ISNUMBER(OFFSET('Sanitation Data'!$D$12,0,10*ROW('Sanitation Data'!D192))),'Data Summary'!CS198="Yes"),OFFSET('Sanitation Data'!$D$12,0,10*ROW('Sanitation Data'!D192)),NA())</f>
        <v>#N/A</v>
      </c>
      <c r="AE198" s="104" t="e">
        <f ca="true">+IF(AND(ISNUMBER(OFFSET('Sanitation Data'!$D$13,0,10*ROW('Sanitation Data'!D192))),'Data Summary'!CT198="Yes"),OFFSET('Sanitation Data'!$D$13,0,10*ROW('Sanitation Data'!D192)),NA())</f>
        <v>#N/A</v>
      </c>
      <c r="AF198" s="104" t="e">
        <f ca="true">+IF(AND(ISNUMBER(OFFSET('Sanitation Data'!$E$5,0,10*ROW('Sanitation Data'!E192))),'Data Summary'!CU198="Yes"),100-OFFSET('Sanitation Data'!$E$5,0,10*ROW('Sanitation Data'!E192)),NA())</f>
        <v>#N/A</v>
      </c>
      <c r="AG198" s="104" t="e">
        <f ca="true">+IF(AND(ISNUMBER(OFFSET('Sanitation Data'!$E$7,0,10*ROW('Sanitation Data'!E192))),'Data Summary'!CV198="Yes"),OFFSET('Sanitation Data'!$E$7,0,10*ROW('Sanitation Data'!E192)),NA())</f>
        <v>#N/A</v>
      </c>
      <c r="AH198" s="104" t="e">
        <f ca="true">+IF(AND(ISNUMBER(OFFSET('Sanitation Data'!$E$11,0,10*ROW('Sanitation Data'!E192))),'Data Summary'!CW198="Yes"),OFFSET('Sanitation Data'!$E$11,0,10*ROW('Sanitation Data'!E192)),NA())</f>
        <v>#N/A</v>
      </c>
      <c r="AI198" s="104" t="e">
        <f ca="true">+IF(AND(ISNUMBER(OFFSET('Sanitation Data'!$E$12,0,10*ROW('Sanitation Data'!E192))),'Data Summary'!CX198="Yes"),OFFSET('Sanitation Data'!$E$12,0,10*ROW('Sanitation Data'!E192)),NA())</f>
        <v>#N/A</v>
      </c>
      <c r="AJ198" s="104" t="e">
        <f ca="true">+IF(AND(ISNUMBER(OFFSET('Sanitation Data'!$E$13,0,10*ROW('Sanitation Data'!E192))),'Data Summary'!CY198="Yes"),OFFSET('Sanitation Data'!$E$13,0,10*ROW('Sanitation Data'!E192)),NA())</f>
        <v>#N/A</v>
      </c>
      <c r="AK198" s="104" t="e">
        <f ca="true">+IF(AND(ISNUMBER(OFFSET('Sanitation Data'!$F$5,0,10*ROW('Sanitation Data'!F192))),'Data Summary'!CZ198="Yes"),100-OFFSET('Sanitation Data'!$F$5,0,10*ROW('Sanitation Data'!F192)),NA())</f>
        <v>#N/A</v>
      </c>
      <c r="AL198" s="104" t="e">
        <f ca="true">+IF(AND(ISNUMBER(OFFSET('Sanitation Data'!$F$7,0,10*ROW('Sanitation Data'!F192))),'Data Summary'!DA198="Yes"),OFFSET('Sanitation Data'!$F$7,0,10*ROW('Sanitation Data'!F192)),NA())</f>
        <v>#N/A</v>
      </c>
      <c r="AM198" s="104" t="e">
        <f ca="true">+IF(AND(ISNUMBER(OFFSET('Sanitation Data'!$F$11,0,10*ROW('Sanitation Data'!F192))),'Data Summary'!DB198="Yes"),OFFSET('Sanitation Data'!$F$11,0,10*ROW('Sanitation Data'!F192)),NA())</f>
        <v>#N/A</v>
      </c>
      <c r="AN198" s="104" t="e">
        <f ca="true">+IF(AND(ISNUMBER(OFFSET('Sanitation Data'!$F$12,0,10*ROW('Sanitation Data'!F192))),'Data Summary'!DC198="Yes"),OFFSET('Sanitation Data'!$F$12,0,10*ROW('Sanitation Data'!F192)),NA())</f>
        <v>#N/A</v>
      </c>
      <c r="AO198" s="104" t="e">
        <f ca="true">+IF(AND(ISNUMBER(OFFSET('Sanitation Data'!$F$13,0,10*ROW('Sanitation Data'!F192))),'Data Summary'!DD198="Yes"),OFFSET('Sanitation Data'!$F$13,0,10*ROW('Sanitation Data'!F192)),NA())</f>
        <v>#N/A</v>
      </c>
      <c r="AP198" s="104" t="e">
        <f ca="true">+IF(AND(ISNUMBER(OFFSET('Sanitation Data'!$G$5,0,10*ROW('Sanitation Data'!G192))),'Data Summary'!DE198="Yes"),100-OFFSET('Sanitation Data'!$G$5,0,10*ROW('Sanitation Data'!G192)),NA())</f>
        <v>#N/A</v>
      </c>
      <c r="AQ198" s="104" t="e">
        <f ca="true">+IF(AND(ISNUMBER(OFFSET('Sanitation Data'!$G$7,0,10*ROW('Sanitation Data'!G192))),'Data Summary'!DF198="Yes"),OFFSET('Sanitation Data'!$G$7,0,10*ROW('Sanitation Data'!G192)),NA())</f>
        <v>#N/A</v>
      </c>
      <c r="AR198" s="104" t="e">
        <f ca="true">+IF(AND(ISNUMBER(OFFSET('Sanitation Data'!$G$11,0,10*ROW('Sanitation Data'!G192))),'Data Summary'!DG198="Yes"),OFFSET('Sanitation Data'!$G$11,0,10*ROW('Sanitation Data'!G192)),NA())</f>
        <v>#N/A</v>
      </c>
      <c r="AS198" s="104" t="e">
        <f ca="true">+IF(AND(ISNUMBER(OFFSET('Sanitation Data'!$G$12,0,10*ROW('Sanitation Data'!G192))),'Data Summary'!DH198="Yes"),OFFSET('Sanitation Data'!$G$12,0,10*ROW('Sanitation Data'!G192)),NA())</f>
        <v>#N/A</v>
      </c>
      <c r="AT198" s="104" t="e">
        <f ca="true">+IF(AND(ISNUMBER(OFFSET('Sanitation Data'!$G$13,0,10*ROW('Sanitation Data'!G192))),'Data Summary'!DI198="Yes"),OFFSET('Sanitation Data'!$G$13,0,10*ROW('Sanitation Data'!G192)),NA())</f>
        <v>#N/A</v>
      </c>
      <c r="AU198" s="104" t="e">
        <f ca="true">+IF(AND(ISNUMBER(OFFSET('Sanitation Data'!$H$5,0,10*ROW('Sanitation Data'!H192))),'Data Summary'!DJ198="Yes"),100-OFFSET('Sanitation Data'!$H$5,0,10*ROW('Sanitation Data'!H192)),NA())</f>
        <v>#N/A</v>
      </c>
      <c r="AV198" s="104" t="e">
        <f ca="true">+IF(AND(ISNUMBER(OFFSET('Sanitation Data'!$H$7,0,10*ROW('Sanitation Data'!H192))),'Data Summary'!DK198="Yes"),OFFSET('Sanitation Data'!$H$7,0,10*ROW('Sanitation Data'!H192)),NA())</f>
        <v>#N/A</v>
      </c>
      <c r="AW198" s="104" t="e">
        <f ca="true">+IF(AND(ISNUMBER(OFFSET('Sanitation Data'!$H$11,0,10*ROW('Sanitation Data'!H192))),'Data Summary'!DL198="Yes"),OFFSET('Sanitation Data'!$H$11,0,10*ROW('Sanitation Data'!H192)),NA())</f>
        <v>#N/A</v>
      </c>
      <c r="AX198" s="104" t="e">
        <f ca="true">+IF(AND(ISNUMBER(OFFSET('Sanitation Data'!$H$12,0,10*ROW('Sanitation Data'!H192))),'Data Summary'!DM198="Yes"),OFFSET('Sanitation Data'!$H$12,0,10*ROW('Sanitation Data'!H192)),NA())</f>
        <v>#N/A</v>
      </c>
      <c r="AY198" s="104" t="e">
        <f ca="true">+IF(AND(ISNUMBER(OFFSET('Sanitation Data'!$H$13,0,10*ROW('Sanitation Data'!H192))),'Data Summary'!DN198="Yes"),OFFSET('Sanitation Data'!$H$13,0,10*ROW('Sanitation Data'!H192)),NA())</f>
        <v>#N/A</v>
      </c>
      <c r="AZ198" s="109" t="e">
        <f ca="true">+IF(AND(ISNUMBER(OFFSET('Hygiene Data'!$C$6,0,10*ROW('Hygiene Data'!C192))),'Data Summary'!DO198="Yes"),OFFSET('Hygiene Data'!$C$6,0,10*ROW('Hygiene Data'!C192)),NA())</f>
        <v>#N/A</v>
      </c>
      <c r="BA198" s="109" t="e">
        <f ca="true">+IF(AND(ISNUMBER(OFFSET('Hygiene Data'!$C$8,0,10*ROW('Hygiene Data'!C192))),'Data Summary'!DP198="Yes"),OFFSET('Hygiene Data'!$C$8,0,10*ROW('Hygiene Data'!C192)),NA())</f>
        <v>#N/A</v>
      </c>
      <c r="BB198" s="109" t="e">
        <f ca="true">+IF(AND(ISNUMBER(OFFSET('Hygiene Data'!$C$10,0,10*ROW('Hygiene Data'!C192))),'Data Summary'!DQ198="Yes"),OFFSET('Hygiene Data'!$C$10,0,10*ROW('Hygiene Data'!C192)),NA())</f>
        <v>#N/A</v>
      </c>
      <c r="BC198" s="109" t="e">
        <f ca="true">+IF(AND(ISNUMBER(OFFSET('Hygiene Data'!$D$6,0,10*ROW('Hygiene Data'!D192))),'Data Summary'!DR198="Yes"),OFFSET('Hygiene Data'!$D$6,0,10*ROW('Hygiene Data'!D192)),NA())</f>
        <v>#N/A</v>
      </c>
      <c r="BD198" s="109" t="e">
        <f ca="true">+IF(AND(ISNUMBER(OFFSET('Hygiene Data'!$D$8,0,10*ROW('Hygiene Data'!D192))),'Data Summary'!DS198="Yes"),OFFSET('Hygiene Data'!$D$8,0,10*ROW('Hygiene Data'!D192)),NA())</f>
        <v>#N/A</v>
      </c>
      <c r="BE198" s="109" t="e">
        <f ca="true">+IF(AND(ISNUMBER(OFFSET('Hygiene Data'!$D$10,0,10*ROW('Hygiene Data'!D192))),'Data Summary'!DT198="Yes"),OFFSET('Hygiene Data'!$D$10,0,10*ROW('Hygiene Data'!D192)),NA())</f>
        <v>#N/A</v>
      </c>
      <c r="BF198" s="109" t="e">
        <f ca="true">+IF(AND(ISNUMBER(OFFSET('Hygiene Data'!$E$6,0,10*ROW('Hygiene Data'!E192))),'Data Summary'!DU198="Yes"),OFFSET('Hygiene Data'!$E$6,0,10*ROW('Hygiene Data'!E192)),NA())</f>
        <v>#N/A</v>
      </c>
      <c r="BG198" s="109" t="e">
        <f ca="true">+IF(AND(ISNUMBER(OFFSET('Hygiene Data'!$E$8,0,10*ROW('Hygiene Data'!E192))),'Data Summary'!DV198="Yes"),OFFSET('Hygiene Data'!$E$8,0,10*ROW('Hygiene Data'!E192)),NA())</f>
        <v>#N/A</v>
      </c>
      <c r="BH198" s="109" t="e">
        <f ca="true">+IF(AND(ISNUMBER(OFFSET('Hygiene Data'!$E$10,0,10*ROW('Hygiene Data'!E192))),'Data Summary'!DW198="Yes"),OFFSET('Hygiene Data'!$E$10,0,10*ROW('Hygiene Data'!E192)),NA())</f>
        <v>#N/A</v>
      </c>
      <c r="BI198" s="109" t="e">
        <f ca="true">+IF(AND(ISNUMBER(OFFSET('Hygiene Data'!$F$6,0,10*ROW('Hygiene Data'!F192))),'Data Summary'!DX198="Yes"),OFFSET('Hygiene Data'!$F$6,0,10*ROW('Hygiene Data'!F192)),NA())</f>
        <v>#N/A</v>
      </c>
      <c r="BJ198" s="109" t="e">
        <f ca="true">+IF(AND(ISNUMBER(OFFSET('Hygiene Data'!$F$8,0,10*ROW('Hygiene Data'!F192))),'Data Summary'!DY198="Yes"),OFFSET('Hygiene Data'!$F$8,0,10*ROW('Hygiene Data'!F192)),NA())</f>
        <v>#N/A</v>
      </c>
      <c r="BK198" s="109" t="e">
        <f ca="true">+IF(AND(ISNUMBER(OFFSET('Hygiene Data'!$F$10,0,10*ROW('Hygiene Data'!F192))),'Data Summary'!DZ198="Yes"),OFFSET('Hygiene Data'!$F$10,0,10*ROW('Hygiene Data'!F192)),NA())</f>
        <v>#N/A</v>
      </c>
      <c r="BL198" s="109" t="e">
        <f ca="true">+IF(AND(ISNUMBER(OFFSET('Hygiene Data'!$G$6,0,10*ROW('Hygiene Data'!G192))),'Data Summary'!EA198="Yes"),OFFSET('Hygiene Data'!$G$6,0,10*ROW('Hygiene Data'!G192)),NA())</f>
        <v>#N/A</v>
      </c>
      <c r="BM198" s="109" t="e">
        <f ca="true">+IF(AND(ISNUMBER(OFFSET('Hygiene Data'!$G$8,0,10*ROW('Hygiene Data'!G192))),'Data Summary'!EB198="Yes"),OFFSET('Hygiene Data'!$G$8,0,10*ROW('Hygiene Data'!G192)),NA())</f>
        <v>#N/A</v>
      </c>
      <c r="BN198" s="109" t="e">
        <f ca="true">+IF(AND(ISNUMBER(OFFSET('Hygiene Data'!$G$10,0,10*ROW('Hygiene Data'!G192))),'Data Summary'!EC198="Yes"),OFFSET('Hygiene Data'!$G$10,0,10*ROW('Hygiene Data'!G192)),NA())</f>
        <v>#N/A</v>
      </c>
      <c r="BO198" s="109" t="e">
        <f ca="true">+IF(AND(ISNUMBER(OFFSET('Hygiene Data'!$H$6,0,10*ROW('Hygiene Data'!H192))),'Data Summary'!ED198="Yes"),OFFSET('Hygiene Data'!$H$6,0,10*ROW('Hygiene Data'!H192)),NA())</f>
        <v>#N/A</v>
      </c>
      <c r="BP198" s="109" t="e">
        <f ca="true">+IF(AND(ISNUMBER(OFFSET('Hygiene Data'!$H$8,0,10*ROW('Hygiene Data'!H192))),'Data Summary'!EE198="Yes"),OFFSET('Hygiene Data'!$H$8,0,10*ROW('Hygiene Data'!H192)),NA())</f>
        <v>#N/A</v>
      </c>
      <c r="BQ198" s="109" t="e">
        <f ca="true">+IF(AND(ISNUMBER(OFFSET('Hygiene Data'!$H$10,0,10*ROW('Hygiene Data'!H192))),'Data Summary'!EF198="Yes"),OFFSET('Hygiene Data'!$H$10,0,10*ROW('Hygiene Data'!H192)),NA())</f>
        <v>#N/A</v>
      </c>
    </row>
    <row r="199" x14ac:dyDescent="0.2">
      <c r="A199" s="57" t="e">
        <f ca="true">+IF(OFFSET('Water Data'!$B$1,0,10*ROW('Water Data'!B193))="",NA(),OFFSET('Water Data'!$B$1,0,10*ROW('Water Data'!B193)))</f>
        <v>#N/A</v>
      </c>
      <c r="B199" s="57" t="e">
        <f ca="true">+IF(OFFSET('Water Data'!$A$3,0,10*ROW('Water Data'!A196))="",NA(),OFFSET('Water Data'!$A$3,0,10*ROW('Water Data'!A196)))</f>
        <v>#N/A</v>
      </c>
      <c r="C199" s="57" t="e">
        <f ca="true">+IF(OFFSET('Water Data'!$C$3,0,10*ROW('Water Data'!C196))="",NA(),OFFSET('Water Data'!$C$3,0,10*ROW('Water Data'!C196)))</f>
        <v>#N/A</v>
      </c>
      <c r="D199" s="58" t="e">
        <f ca="true">+IF(AND(ISNUMBER(OFFSET('Water Data'!$C$5,0,10*ROW('Water Data'!C193))),'Data Summary'!BS199="Yes"),100-OFFSET('Water Data'!$C$5,0,10*ROW('Water Data'!C193)),NA())</f>
        <v>#N/A</v>
      </c>
      <c r="E199" s="58" t="e">
        <f ca="true">+IF(AND(ISNUMBER(OFFSET('Water Data'!$C$7,0,10*ROW('Water Data'!C193))),'Data Summary'!BT199="Yes"),OFFSET('Water Data'!$C$7,0,10*ROW('Water Data'!C193)),NA())</f>
        <v>#N/A</v>
      </c>
      <c r="F199" s="58" t="e">
        <f ca="true">+IF(AND(ISNUMBER(OFFSET('Water Data'!$C$10,0,10*ROW('Water Data'!C193))),'Data Summary'!BU199="Yes"),OFFSET('Water Data'!$C$10,0,10*ROW('Water Data'!C193)),NA())</f>
        <v>#N/A</v>
      </c>
      <c r="G199" s="58" t="e">
        <f ca="true">+IF(AND(ISNUMBER(OFFSET('Water Data'!$D$5,0,10*ROW('Water Data'!D193))),'Data Summary'!BV199="Yes"),100-OFFSET('Water Data'!$D$5,0,10*ROW('Water Data'!D193)),NA())</f>
        <v>#N/A</v>
      </c>
      <c r="H199" s="58" t="e">
        <f ca="true">+IF(AND(ISNUMBER(OFFSET('Water Data'!$D$7,0,10*ROW('Water Data'!D193))),'Data Summary'!BW199="Yes"),OFFSET('Water Data'!$D$7,0,10*ROW('Water Data'!D193)),NA())</f>
        <v>#N/A</v>
      </c>
      <c r="I199" s="58" t="e">
        <f ca="true">+IF(AND(ISNUMBER(OFFSET('Water Data'!$D$10,0,10*ROW('Water Data'!D193))),'Data Summary'!BX199="Yes"),OFFSET('Water Data'!$D$10,0,10*ROW('Water Data'!D193)),NA())</f>
        <v>#N/A</v>
      </c>
      <c r="J199" s="58" t="e">
        <f ca="true">+IF(AND(ISNUMBER(OFFSET('Water Data'!$E$5,0,10*ROW('Water Data'!E193))),'Data Summary'!BY199="Yes"),100-OFFSET('Water Data'!$E$5,0,10*ROW('Water Data'!E193)),NA())</f>
        <v>#N/A</v>
      </c>
      <c r="K199" s="58" t="e">
        <f ca="true">+IF(AND(ISNUMBER(OFFSET('Water Data'!$E$7,0,10*ROW('Water Data'!E193))),'Data Summary'!BZ199="Yes"),OFFSET('Water Data'!$E$7,0,10*ROW('Water Data'!E193)),NA())</f>
        <v>#N/A</v>
      </c>
      <c r="L199" s="58" t="e">
        <f ca="true">+IF(AND(ISNUMBER(OFFSET('Water Data'!$E$10,0,10*ROW('Water Data'!E193))),'Data Summary'!CA199="Yes"),OFFSET('Water Data'!$E$10,0,10*ROW('Water Data'!E193)),NA())</f>
        <v>#N/A</v>
      </c>
      <c r="M199" s="58" t="e">
        <f ca="true">+IF(AND(ISNUMBER(OFFSET('Water Data'!$F$5,0,10*ROW('Water Data'!F193))),'Data Summary'!CB199="Yes"),100-OFFSET('Water Data'!$F$5,0,10*ROW('Water Data'!F193)),NA())</f>
        <v>#N/A</v>
      </c>
      <c r="N199" s="58" t="e">
        <f ca="true">+IF(AND(ISNUMBER(OFFSET('Water Data'!$F$7,0,10*ROW('Water Data'!F193))),'Data Summary'!CC199="Yes"),OFFSET('Water Data'!$F$7,0,10*ROW('Water Data'!F193)),NA())</f>
        <v>#N/A</v>
      </c>
      <c r="O199" s="58" t="e">
        <f ca="true">+IF(AND(ISNUMBER(OFFSET('Water Data'!$F$10,0,10*ROW('Water Data'!F193))),'Data Summary'!CD199="Yes"),OFFSET('Water Data'!$F$10,0,10*ROW('Water Data'!F193)),NA())</f>
        <v>#N/A</v>
      </c>
      <c r="P199" s="58" t="e">
        <f ca="true">+IF(AND(ISNUMBER(OFFSET('Water Data'!$G$5,0,10*ROW('Water Data'!G193))),'Data Summary'!CE199="Yes"),100-OFFSET('Water Data'!$G$5,0,10*ROW('Water Data'!G193)),NA())</f>
        <v>#N/A</v>
      </c>
      <c r="Q199" s="58" t="e">
        <f ca="true">+IF(AND(ISNUMBER(OFFSET('Water Data'!$G$7,0,10*ROW('Water Data'!G193))),'Data Summary'!CF199="Yes"),OFFSET('Water Data'!$G$7,0,10*ROW('Water Data'!G193)),NA())</f>
        <v>#N/A</v>
      </c>
      <c r="R199" s="58" t="e">
        <f ca="true">+IF(AND(ISNUMBER(OFFSET('Water Data'!$G$10,0,10*ROW('Water Data'!G193))),'Data Summary'!CG199="Yes"),OFFSET('Water Data'!$G$10,0,10*ROW('Water Data'!G193)),NA())</f>
        <v>#N/A</v>
      </c>
      <c r="S199" s="58" t="e">
        <f ca="true">+IF(AND(ISNUMBER(OFFSET('Water Data'!$H$5,0,10*ROW('Water Data'!H193))),'Data Summary'!CH199="Yes"),100-OFFSET('Water Data'!$H$5,0,10*ROW('Water Data'!H193)),NA())</f>
        <v>#N/A</v>
      </c>
      <c r="T199" s="58" t="e">
        <f ca="true">+IF(AND(ISNUMBER(OFFSET('Water Data'!$H$7,0,10*ROW('Water Data'!H193))),'Data Summary'!CI199="Yes"),OFFSET('Water Data'!$H$7,0,10*ROW('Water Data'!H193)),NA())</f>
        <v>#N/A</v>
      </c>
      <c r="U199" s="58" t="e">
        <f ca="true">+IF(AND(ISNUMBER(OFFSET('Water Data'!$H$10,0,10*ROW('Water Data'!H193))),'Data Summary'!CJ199="Yes"),OFFSET('Water Data'!$H$10,0,10*ROW('Water Data'!H193)),NA())</f>
        <v>#N/A</v>
      </c>
      <c r="V199" s="104" t="e">
        <f ca="true">+IF(AND(ISNUMBER(OFFSET('Sanitation Data'!$C$5,0,10*ROW('Sanitation Data'!C193))),'Data Summary'!CK199="Yes"),100-OFFSET('Sanitation Data'!$C$5,0,10*ROW('Sanitation Data'!C193)),NA())</f>
        <v>#N/A</v>
      </c>
      <c r="W199" s="104" t="e">
        <f ca="true">+IF(AND(ISNUMBER(OFFSET('Sanitation Data'!$C$7,0,10*ROW('Sanitation Data'!C193))),'Data Summary'!CL199="Yes"),OFFSET('Sanitation Data'!$C$7,0,10*ROW('Sanitation Data'!C193)),NA())</f>
        <v>#N/A</v>
      </c>
      <c r="X199" s="104" t="e">
        <f ca="true">+IF(AND(ISNUMBER(OFFSET('Sanitation Data'!$C$11,0,10*ROW('Sanitation Data'!C193))),'Data Summary'!CM199="Yes"),OFFSET('Sanitation Data'!$C$11,0,10*ROW('Sanitation Data'!C193)),NA())</f>
        <v>#N/A</v>
      </c>
      <c r="Y199" s="104" t="e">
        <f ca="true">+IF(AND(ISNUMBER(OFFSET('Sanitation Data'!$C$12,0,10*ROW('Sanitation Data'!C193))),'Data Summary'!CN199="Yes"),OFFSET('Sanitation Data'!$C$12,0,10*ROW('Sanitation Data'!C193)),NA())</f>
        <v>#N/A</v>
      </c>
      <c r="Z199" s="104" t="e">
        <f ca="true">+IF(AND(ISNUMBER(OFFSET('Sanitation Data'!$C$13,0,10*ROW('Sanitation Data'!C193))),'Data Summary'!CO199="Yes"),OFFSET('Sanitation Data'!$C$13,0,10*ROW('Sanitation Data'!C193)),NA())</f>
        <v>#N/A</v>
      </c>
      <c r="AA199" s="104" t="e">
        <f ca="true">+IF(AND(ISNUMBER(OFFSET('Sanitation Data'!$D$5,0,10*ROW('Sanitation Data'!D193))),'Data Summary'!CP199="Yes"),100-OFFSET('Sanitation Data'!$D$5,0,10*ROW('Sanitation Data'!D193)),NA())</f>
        <v>#N/A</v>
      </c>
      <c r="AB199" s="104" t="e">
        <f ca="true">+IF(AND(ISNUMBER(OFFSET('Sanitation Data'!$D$7,0,10*ROW('Sanitation Data'!D193))),'Data Summary'!CQ199="Yes"),OFFSET('Sanitation Data'!$D$7,0,10*ROW('Sanitation Data'!D193)),NA())</f>
        <v>#N/A</v>
      </c>
      <c r="AC199" s="104" t="e">
        <f ca="true">+IF(AND(ISNUMBER(OFFSET('Sanitation Data'!$D$11,0,10*ROW('Sanitation Data'!D193))),'Data Summary'!CR199="Yes"),OFFSET('Sanitation Data'!$D$11,0,10*ROW('Sanitation Data'!D193)),NA())</f>
        <v>#N/A</v>
      </c>
      <c r="AD199" s="104" t="e">
        <f ca="true">+IF(AND(ISNUMBER(OFFSET('Sanitation Data'!$D$12,0,10*ROW('Sanitation Data'!D193))),'Data Summary'!CS199="Yes"),OFFSET('Sanitation Data'!$D$12,0,10*ROW('Sanitation Data'!D193)),NA())</f>
        <v>#N/A</v>
      </c>
      <c r="AE199" s="104" t="e">
        <f ca="true">+IF(AND(ISNUMBER(OFFSET('Sanitation Data'!$D$13,0,10*ROW('Sanitation Data'!D193))),'Data Summary'!CT199="Yes"),OFFSET('Sanitation Data'!$D$13,0,10*ROW('Sanitation Data'!D193)),NA())</f>
        <v>#N/A</v>
      </c>
      <c r="AF199" s="104" t="e">
        <f ca="true">+IF(AND(ISNUMBER(OFFSET('Sanitation Data'!$E$5,0,10*ROW('Sanitation Data'!E193))),'Data Summary'!CU199="Yes"),100-OFFSET('Sanitation Data'!$E$5,0,10*ROW('Sanitation Data'!E193)),NA())</f>
        <v>#N/A</v>
      </c>
      <c r="AG199" s="104" t="e">
        <f ca="true">+IF(AND(ISNUMBER(OFFSET('Sanitation Data'!$E$7,0,10*ROW('Sanitation Data'!E193))),'Data Summary'!CV199="Yes"),OFFSET('Sanitation Data'!$E$7,0,10*ROW('Sanitation Data'!E193)),NA())</f>
        <v>#N/A</v>
      </c>
      <c r="AH199" s="104" t="e">
        <f ca="true">+IF(AND(ISNUMBER(OFFSET('Sanitation Data'!$E$11,0,10*ROW('Sanitation Data'!E193))),'Data Summary'!CW199="Yes"),OFFSET('Sanitation Data'!$E$11,0,10*ROW('Sanitation Data'!E193)),NA())</f>
        <v>#N/A</v>
      </c>
      <c r="AI199" s="104" t="e">
        <f ca="true">+IF(AND(ISNUMBER(OFFSET('Sanitation Data'!$E$12,0,10*ROW('Sanitation Data'!E193))),'Data Summary'!CX199="Yes"),OFFSET('Sanitation Data'!$E$12,0,10*ROW('Sanitation Data'!E193)),NA())</f>
        <v>#N/A</v>
      </c>
      <c r="AJ199" s="104" t="e">
        <f ca="true">+IF(AND(ISNUMBER(OFFSET('Sanitation Data'!$E$13,0,10*ROW('Sanitation Data'!E193))),'Data Summary'!CY199="Yes"),OFFSET('Sanitation Data'!$E$13,0,10*ROW('Sanitation Data'!E193)),NA())</f>
        <v>#N/A</v>
      </c>
      <c r="AK199" s="104" t="e">
        <f ca="true">+IF(AND(ISNUMBER(OFFSET('Sanitation Data'!$F$5,0,10*ROW('Sanitation Data'!F193))),'Data Summary'!CZ199="Yes"),100-OFFSET('Sanitation Data'!$F$5,0,10*ROW('Sanitation Data'!F193)),NA())</f>
        <v>#N/A</v>
      </c>
      <c r="AL199" s="104" t="e">
        <f ca="true">+IF(AND(ISNUMBER(OFFSET('Sanitation Data'!$F$7,0,10*ROW('Sanitation Data'!F193))),'Data Summary'!DA199="Yes"),OFFSET('Sanitation Data'!$F$7,0,10*ROW('Sanitation Data'!F193)),NA())</f>
        <v>#N/A</v>
      </c>
      <c r="AM199" s="104" t="e">
        <f ca="true">+IF(AND(ISNUMBER(OFFSET('Sanitation Data'!$F$11,0,10*ROW('Sanitation Data'!F193))),'Data Summary'!DB199="Yes"),OFFSET('Sanitation Data'!$F$11,0,10*ROW('Sanitation Data'!F193)),NA())</f>
        <v>#N/A</v>
      </c>
      <c r="AN199" s="104" t="e">
        <f ca="true">+IF(AND(ISNUMBER(OFFSET('Sanitation Data'!$F$12,0,10*ROW('Sanitation Data'!F193))),'Data Summary'!DC199="Yes"),OFFSET('Sanitation Data'!$F$12,0,10*ROW('Sanitation Data'!F193)),NA())</f>
        <v>#N/A</v>
      </c>
      <c r="AO199" s="104" t="e">
        <f ca="true">+IF(AND(ISNUMBER(OFFSET('Sanitation Data'!$F$13,0,10*ROW('Sanitation Data'!F193))),'Data Summary'!DD199="Yes"),OFFSET('Sanitation Data'!$F$13,0,10*ROW('Sanitation Data'!F193)),NA())</f>
        <v>#N/A</v>
      </c>
      <c r="AP199" s="104" t="e">
        <f ca="true">+IF(AND(ISNUMBER(OFFSET('Sanitation Data'!$G$5,0,10*ROW('Sanitation Data'!G193))),'Data Summary'!DE199="Yes"),100-OFFSET('Sanitation Data'!$G$5,0,10*ROW('Sanitation Data'!G193)),NA())</f>
        <v>#N/A</v>
      </c>
      <c r="AQ199" s="104" t="e">
        <f ca="true">+IF(AND(ISNUMBER(OFFSET('Sanitation Data'!$G$7,0,10*ROW('Sanitation Data'!G193))),'Data Summary'!DF199="Yes"),OFFSET('Sanitation Data'!$G$7,0,10*ROW('Sanitation Data'!G193)),NA())</f>
        <v>#N/A</v>
      </c>
      <c r="AR199" s="104" t="e">
        <f ca="true">+IF(AND(ISNUMBER(OFFSET('Sanitation Data'!$G$11,0,10*ROW('Sanitation Data'!G193))),'Data Summary'!DG199="Yes"),OFFSET('Sanitation Data'!$G$11,0,10*ROW('Sanitation Data'!G193)),NA())</f>
        <v>#N/A</v>
      </c>
      <c r="AS199" s="104" t="e">
        <f ca="true">+IF(AND(ISNUMBER(OFFSET('Sanitation Data'!$G$12,0,10*ROW('Sanitation Data'!G193))),'Data Summary'!DH199="Yes"),OFFSET('Sanitation Data'!$G$12,0,10*ROW('Sanitation Data'!G193)),NA())</f>
        <v>#N/A</v>
      </c>
      <c r="AT199" s="104" t="e">
        <f ca="true">+IF(AND(ISNUMBER(OFFSET('Sanitation Data'!$G$13,0,10*ROW('Sanitation Data'!G193))),'Data Summary'!DI199="Yes"),OFFSET('Sanitation Data'!$G$13,0,10*ROW('Sanitation Data'!G193)),NA())</f>
        <v>#N/A</v>
      </c>
      <c r="AU199" s="104" t="e">
        <f ca="true">+IF(AND(ISNUMBER(OFFSET('Sanitation Data'!$H$5,0,10*ROW('Sanitation Data'!H193))),'Data Summary'!DJ199="Yes"),100-OFFSET('Sanitation Data'!$H$5,0,10*ROW('Sanitation Data'!H193)),NA())</f>
        <v>#N/A</v>
      </c>
      <c r="AV199" s="104" t="e">
        <f ca="true">+IF(AND(ISNUMBER(OFFSET('Sanitation Data'!$H$7,0,10*ROW('Sanitation Data'!H193))),'Data Summary'!DK199="Yes"),OFFSET('Sanitation Data'!$H$7,0,10*ROW('Sanitation Data'!H193)),NA())</f>
        <v>#N/A</v>
      </c>
      <c r="AW199" s="104" t="e">
        <f ca="true">+IF(AND(ISNUMBER(OFFSET('Sanitation Data'!$H$11,0,10*ROW('Sanitation Data'!H193))),'Data Summary'!DL199="Yes"),OFFSET('Sanitation Data'!$H$11,0,10*ROW('Sanitation Data'!H193)),NA())</f>
        <v>#N/A</v>
      </c>
      <c r="AX199" s="104" t="e">
        <f ca="true">+IF(AND(ISNUMBER(OFFSET('Sanitation Data'!$H$12,0,10*ROW('Sanitation Data'!H193))),'Data Summary'!DM199="Yes"),OFFSET('Sanitation Data'!$H$12,0,10*ROW('Sanitation Data'!H193)),NA())</f>
        <v>#N/A</v>
      </c>
      <c r="AY199" s="104" t="e">
        <f ca="true">+IF(AND(ISNUMBER(OFFSET('Sanitation Data'!$H$13,0,10*ROW('Sanitation Data'!H193))),'Data Summary'!DN199="Yes"),OFFSET('Sanitation Data'!$H$13,0,10*ROW('Sanitation Data'!H193)),NA())</f>
        <v>#N/A</v>
      </c>
      <c r="AZ199" s="109" t="e">
        <f ca="true">+IF(AND(ISNUMBER(OFFSET('Hygiene Data'!$C$6,0,10*ROW('Hygiene Data'!C193))),'Data Summary'!DO199="Yes"),OFFSET('Hygiene Data'!$C$6,0,10*ROW('Hygiene Data'!C193)),NA())</f>
        <v>#N/A</v>
      </c>
      <c r="BA199" s="109" t="e">
        <f ca="true">+IF(AND(ISNUMBER(OFFSET('Hygiene Data'!$C$8,0,10*ROW('Hygiene Data'!C193))),'Data Summary'!DP199="Yes"),OFFSET('Hygiene Data'!$C$8,0,10*ROW('Hygiene Data'!C193)),NA())</f>
        <v>#N/A</v>
      </c>
      <c r="BB199" s="109" t="e">
        <f ca="true">+IF(AND(ISNUMBER(OFFSET('Hygiene Data'!$C$10,0,10*ROW('Hygiene Data'!C193))),'Data Summary'!DQ199="Yes"),OFFSET('Hygiene Data'!$C$10,0,10*ROW('Hygiene Data'!C193)),NA())</f>
        <v>#N/A</v>
      </c>
      <c r="BC199" s="109" t="e">
        <f ca="true">+IF(AND(ISNUMBER(OFFSET('Hygiene Data'!$D$6,0,10*ROW('Hygiene Data'!D193))),'Data Summary'!DR199="Yes"),OFFSET('Hygiene Data'!$D$6,0,10*ROW('Hygiene Data'!D193)),NA())</f>
        <v>#N/A</v>
      </c>
      <c r="BD199" s="109" t="e">
        <f ca="true">+IF(AND(ISNUMBER(OFFSET('Hygiene Data'!$D$8,0,10*ROW('Hygiene Data'!D193))),'Data Summary'!DS199="Yes"),OFFSET('Hygiene Data'!$D$8,0,10*ROW('Hygiene Data'!D193)),NA())</f>
        <v>#N/A</v>
      </c>
      <c r="BE199" s="109" t="e">
        <f ca="true">+IF(AND(ISNUMBER(OFFSET('Hygiene Data'!$D$10,0,10*ROW('Hygiene Data'!D193))),'Data Summary'!DT199="Yes"),OFFSET('Hygiene Data'!$D$10,0,10*ROW('Hygiene Data'!D193)),NA())</f>
        <v>#N/A</v>
      </c>
      <c r="BF199" s="109" t="e">
        <f ca="true">+IF(AND(ISNUMBER(OFFSET('Hygiene Data'!$E$6,0,10*ROW('Hygiene Data'!E193))),'Data Summary'!DU199="Yes"),OFFSET('Hygiene Data'!$E$6,0,10*ROW('Hygiene Data'!E193)),NA())</f>
        <v>#N/A</v>
      </c>
      <c r="BG199" s="109" t="e">
        <f ca="true">+IF(AND(ISNUMBER(OFFSET('Hygiene Data'!$E$8,0,10*ROW('Hygiene Data'!E193))),'Data Summary'!DV199="Yes"),OFFSET('Hygiene Data'!$E$8,0,10*ROW('Hygiene Data'!E193)),NA())</f>
        <v>#N/A</v>
      </c>
      <c r="BH199" s="109" t="e">
        <f ca="true">+IF(AND(ISNUMBER(OFFSET('Hygiene Data'!$E$10,0,10*ROW('Hygiene Data'!E193))),'Data Summary'!DW199="Yes"),OFFSET('Hygiene Data'!$E$10,0,10*ROW('Hygiene Data'!E193)),NA())</f>
        <v>#N/A</v>
      </c>
      <c r="BI199" s="109" t="e">
        <f ca="true">+IF(AND(ISNUMBER(OFFSET('Hygiene Data'!$F$6,0,10*ROW('Hygiene Data'!F193))),'Data Summary'!DX199="Yes"),OFFSET('Hygiene Data'!$F$6,0,10*ROW('Hygiene Data'!F193)),NA())</f>
        <v>#N/A</v>
      </c>
      <c r="BJ199" s="109" t="e">
        <f ca="true">+IF(AND(ISNUMBER(OFFSET('Hygiene Data'!$F$8,0,10*ROW('Hygiene Data'!F193))),'Data Summary'!DY199="Yes"),OFFSET('Hygiene Data'!$F$8,0,10*ROW('Hygiene Data'!F193)),NA())</f>
        <v>#N/A</v>
      </c>
      <c r="BK199" s="109" t="e">
        <f ca="true">+IF(AND(ISNUMBER(OFFSET('Hygiene Data'!$F$10,0,10*ROW('Hygiene Data'!F193))),'Data Summary'!DZ199="Yes"),OFFSET('Hygiene Data'!$F$10,0,10*ROW('Hygiene Data'!F193)),NA())</f>
        <v>#N/A</v>
      </c>
      <c r="BL199" s="109" t="e">
        <f ca="true">+IF(AND(ISNUMBER(OFFSET('Hygiene Data'!$G$6,0,10*ROW('Hygiene Data'!G193))),'Data Summary'!EA199="Yes"),OFFSET('Hygiene Data'!$G$6,0,10*ROW('Hygiene Data'!G193)),NA())</f>
        <v>#N/A</v>
      </c>
      <c r="BM199" s="109" t="e">
        <f ca="true">+IF(AND(ISNUMBER(OFFSET('Hygiene Data'!$G$8,0,10*ROW('Hygiene Data'!G193))),'Data Summary'!EB199="Yes"),OFFSET('Hygiene Data'!$G$8,0,10*ROW('Hygiene Data'!G193)),NA())</f>
        <v>#N/A</v>
      </c>
      <c r="BN199" s="109" t="e">
        <f ca="true">+IF(AND(ISNUMBER(OFFSET('Hygiene Data'!$G$10,0,10*ROW('Hygiene Data'!G193))),'Data Summary'!EC199="Yes"),OFFSET('Hygiene Data'!$G$10,0,10*ROW('Hygiene Data'!G193)),NA())</f>
        <v>#N/A</v>
      </c>
      <c r="BO199" s="109" t="e">
        <f ca="true">+IF(AND(ISNUMBER(OFFSET('Hygiene Data'!$H$6,0,10*ROW('Hygiene Data'!H193))),'Data Summary'!ED199="Yes"),OFFSET('Hygiene Data'!$H$6,0,10*ROW('Hygiene Data'!H193)),NA())</f>
        <v>#N/A</v>
      </c>
      <c r="BP199" s="109" t="e">
        <f ca="true">+IF(AND(ISNUMBER(OFFSET('Hygiene Data'!$H$8,0,10*ROW('Hygiene Data'!H193))),'Data Summary'!EE199="Yes"),OFFSET('Hygiene Data'!$H$8,0,10*ROW('Hygiene Data'!H193)),NA())</f>
        <v>#N/A</v>
      </c>
      <c r="BQ199" s="109" t="e">
        <f ca="true">+IF(AND(ISNUMBER(OFFSET('Hygiene Data'!$H$10,0,10*ROW('Hygiene Data'!H193))),'Data Summary'!EF199="Yes"),OFFSET('Hygiene Data'!$H$10,0,10*ROW('Hygiene Data'!H193)),NA())</f>
        <v>#N/A</v>
      </c>
    </row>
    <row r="200" x14ac:dyDescent="0.2">
      <c r="A200" s="57" t="e">
        <f ca="true">+IF(OFFSET('Water Data'!$B$1,0,10*ROW('Water Data'!B194))="",NA(),OFFSET('Water Data'!$B$1,0,10*ROW('Water Data'!B194)))</f>
        <v>#N/A</v>
      </c>
      <c r="B200" s="57" t="e">
        <f ca="true">+IF(OFFSET('Water Data'!$A$3,0,10*ROW('Water Data'!A197))="",NA(),OFFSET('Water Data'!$A$3,0,10*ROW('Water Data'!A197)))</f>
        <v>#N/A</v>
      </c>
      <c r="C200" s="57" t="e">
        <f ca="true">+IF(OFFSET('Water Data'!$C$3,0,10*ROW('Water Data'!C197))="",NA(),OFFSET('Water Data'!$C$3,0,10*ROW('Water Data'!C197)))</f>
        <v>#N/A</v>
      </c>
      <c r="D200" s="58" t="e">
        <f ca="true">+IF(AND(ISNUMBER(OFFSET('Water Data'!$C$5,0,10*ROW('Water Data'!C194))),'Data Summary'!BS200="Yes"),100-OFFSET('Water Data'!$C$5,0,10*ROW('Water Data'!C194)),NA())</f>
        <v>#N/A</v>
      </c>
      <c r="E200" s="58" t="e">
        <f ca="true">+IF(AND(ISNUMBER(OFFSET('Water Data'!$C$7,0,10*ROW('Water Data'!C194))),'Data Summary'!BT200="Yes"),OFFSET('Water Data'!$C$7,0,10*ROW('Water Data'!C194)),NA())</f>
        <v>#N/A</v>
      </c>
      <c r="F200" s="58" t="e">
        <f ca="true">+IF(AND(ISNUMBER(OFFSET('Water Data'!$C$10,0,10*ROW('Water Data'!C194))),'Data Summary'!BU200="Yes"),OFFSET('Water Data'!$C$10,0,10*ROW('Water Data'!C194)),NA())</f>
        <v>#N/A</v>
      </c>
      <c r="G200" s="58" t="e">
        <f ca="true">+IF(AND(ISNUMBER(OFFSET('Water Data'!$D$5,0,10*ROW('Water Data'!D194))),'Data Summary'!BV200="Yes"),100-OFFSET('Water Data'!$D$5,0,10*ROW('Water Data'!D194)),NA())</f>
        <v>#N/A</v>
      </c>
      <c r="H200" s="58" t="e">
        <f ca="true">+IF(AND(ISNUMBER(OFFSET('Water Data'!$D$7,0,10*ROW('Water Data'!D194))),'Data Summary'!BW200="Yes"),OFFSET('Water Data'!$D$7,0,10*ROW('Water Data'!D194)),NA())</f>
        <v>#N/A</v>
      </c>
      <c r="I200" s="58" t="e">
        <f ca="true">+IF(AND(ISNUMBER(OFFSET('Water Data'!$D$10,0,10*ROW('Water Data'!D194))),'Data Summary'!BX200="Yes"),OFFSET('Water Data'!$D$10,0,10*ROW('Water Data'!D194)),NA())</f>
        <v>#N/A</v>
      </c>
      <c r="J200" s="58" t="e">
        <f ca="true">+IF(AND(ISNUMBER(OFFSET('Water Data'!$E$5,0,10*ROW('Water Data'!E194))),'Data Summary'!BY200="Yes"),100-OFFSET('Water Data'!$E$5,0,10*ROW('Water Data'!E194)),NA())</f>
        <v>#N/A</v>
      </c>
      <c r="K200" s="58" t="e">
        <f ca="true">+IF(AND(ISNUMBER(OFFSET('Water Data'!$E$7,0,10*ROW('Water Data'!E194))),'Data Summary'!BZ200="Yes"),OFFSET('Water Data'!$E$7,0,10*ROW('Water Data'!E194)),NA())</f>
        <v>#N/A</v>
      </c>
      <c r="L200" s="58" t="e">
        <f ca="true">+IF(AND(ISNUMBER(OFFSET('Water Data'!$E$10,0,10*ROW('Water Data'!E194))),'Data Summary'!CA200="Yes"),OFFSET('Water Data'!$E$10,0,10*ROW('Water Data'!E194)),NA())</f>
        <v>#N/A</v>
      </c>
      <c r="M200" s="58" t="e">
        <f ca="true">+IF(AND(ISNUMBER(OFFSET('Water Data'!$F$5,0,10*ROW('Water Data'!F194))),'Data Summary'!CB200="Yes"),100-OFFSET('Water Data'!$F$5,0,10*ROW('Water Data'!F194)),NA())</f>
        <v>#N/A</v>
      </c>
      <c r="N200" s="58" t="e">
        <f ca="true">+IF(AND(ISNUMBER(OFFSET('Water Data'!$F$7,0,10*ROW('Water Data'!F194))),'Data Summary'!CC200="Yes"),OFFSET('Water Data'!$F$7,0,10*ROW('Water Data'!F194)),NA())</f>
        <v>#N/A</v>
      </c>
      <c r="O200" s="58" t="e">
        <f ca="true">+IF(AND(ISNUMBER(OFFSET('Water Data'!$F$10,0,10*ROW('Water Data'!F194))),'Data Summary'!CD200="Yes"),OFFSET('Water Data'!$F$10,0,10*ROW('Water Data'!F194)),NA())</f>
        <v>#N/A</v>
      </c>
      <c r="P200" s="58" t="e">
        <f ca="true">+IF(AND(ISNUMBER(OFFSET('Water Data'!$G$5,0,10*ROW('Water Data'!G194))),'Data Summary'!CE200="Yes"),100-OFFSET('Water Data'!$G$5,0,10*ROW('Water Data'!G194)),NA())</f>
        <v>#N/A</v>
      </c>
      <c r="Q200" s="58" t="e">
        <f ca="true">+IF(AND(ISNUMBER(OFFSET('Water Data'!$G$7,0,10*ROW('Water Data'!G194))),'Data Summary'!CF200="Yes"),OFFSET('Water Data'!$G$7,0,10*ROW('Water Data'!G194)),NA())</f>
        <v>#N/A</v>
      </c>
      <c r="R200" s="58" t="e">
        <f ca="true">+IF(AND(ISNUMBER(OFFSET('Water Data'!$G$10,0,10*ROW('Water Data'!G194))),'Data Summary'!CG200="Yes"),OFFSET('Water Data'!$G$10,0,10*ROW('Water Data'!G194)),NA())</f>
        <v>#N/A</v>
      </c>
      <c r="S200" s="58" t="e">
        <f ca="true">+IF(AND(ISNUMBER(OFFSET('Water Data'!$H$5,0,10*ROW('Water Data'!H194))),'Data Summary'!CH200="Yes"),100-OFFSET('Water Data'!$H$5,0,10*ROW('Water Data'!H194)),NA())</f>
        <v>#N/A</v>
      </c>
      <c r="T200" s="58" t="e">
        <f ca="true">+IF(AND(ISNUMBER(OFFSET('Water Data'!$H$7,0,10*ROW('Water Data'!H194))),'Data Summary'!CI200="Yes"),OFFSET('Water Data'!$H$7,0,10*ROW('Water Data'!H194)),NA())</f>
        <v>#N/A</v>
      </c>
      <c r="U200" s="58" t="e">
        <f ca="true">+IF(AND(ISNUMBER(OFFSET('Water Data'!$H$10,0,10*ROW('Water Data'!H194))),'Data Summary'!CJ200="Yes"),OFFSET('Water Data'!$H$10,0,10*ROW('Water Data'!H194)),NA())</f>
        <v>#N/A</v>
      </c>
      <c r="V200" s="104" t="e">
        <f ca="true">+IF(AND(ISNUMBER(OFFSET('Sanitation Data'!$C$5,0,10*ROW('Sanitation Data'!C194))),'Data Summary'!CK200="Yes"),100-OFFSET('Sanitation Data'!$C$5,0,10*ROW('Sanitation Data'!C194)),NA())</f>
        <v>#N/A</v>
      </c>
      <c r="W200" s="104" t="e">
        <f ca="true">+IF(AND(ISNUMBER(OFFSET('Sanitation Data'!$C$7,0,10*ROW('Sanitation Data'!C194))),'Data Summary'!CL200="Yes"),OFFSET('Sanitation Data'!$C$7,0,10*ROW('Sanitation Data'!C194)),NA())</f>
        <v>#N/A</v>
      </c>
      <c r="X200" s="104" t="e">
        <f ca="true">+IF(AND(ISNUMBER(OFFSET('Sanitation Data'!$C$11,0,10*ROW('Sanitation Data'!C194))),'Data Summary'!CM200="Yes"),OFFSET('Sanitation Data'!$C$11,0,10*ROW('Sanitation Data'!C194)),NA())</f>
        <v>#N/A</v>
      </c>
      <c r="Y200" s="104" t="e">
        <f ca="true">+IF(AND(ISNUMBER(OFFSET('Sanitation Data'!$C$12,0,10*ROW('Sanitation Data'!C194))),'Data Summary'!CN200="Yes"),OFFSET('Sanitation Data'!$C$12,0,10*ROW('Sanitation Data'!C194)),NA())</f>
        <v>#N/A</v>
      </c>
      <c r="Z200" s="104" t="e">
        <f ca="true">+IF(AND(ISNUMBER(OFFSET('Sanitation Data'!$C$13,0,10*ROW('Sanitation Data'!C194))),'Data Summary'!CO200="Yes"),OFFSET('Sanitation Data'!$C$13,0,10*ROW('Sanitation Data'!C194)),NA())</f>
        <v>#N/A</v>
      </c>
      <c r="AA200" s="104" t="e">
        <f ca="true">+IF(AND(ISNUMBER(OFFSET('Sanitation Data'!$D$5,0,10*ROW('Sanitation Data'!D194))),'Data Summary'!CP200="Yes"),100-OFFSET('Sanitation Data'!$D$5,0,10*ROW('Sanitation Data'!D194)),NA())</f>
        <v>#N/A</v>
      </c>
      <c r="AB200" s="104" t="e">
        <f ca="true">+IF(AND(ISNUMBER(OFFSET('Sanitation Data'!$D$7,0,10*ROW('Sanitation Data'!D194))),'Data Summary'!CQ200="Yes"),OFFSET('Sanitation Data'!$D$7,0,10*ROW('Sanitation Data'!D194)),NA())</f>
        <v>#N/A</v>
      </c>
      <c r="AC200" s="104" t="e">
        <f ca="true">+IF(AND(ISNUMBER(OFFSET('Sanitation Data'!$D$11,0,10*ROW('Sanitation Data'!D194))),'Data Summary'!CR200="Yes"),OFFSET('Sanitation Data'!$D$11,0,10*ROW('Sanitation Data'!D194)),NA())</f>
        <v>#N/A</v>
      </c>
      <c r="AD200" s="104" t="e">
        <f ca="true">+IF(AND(ISNUMBER(OFFSET('Sanitation Data'!$D$12,0,10*ROW('Sanitation Data'!D194))),'Data Summary'!CS200="Yes"),OFFSET('Sanitation Data'!$D$12,0,10*ROW('Sanitation Data'!D194)),NA())</f>
        <v>#N/A</v>
      </c>
      <c r="AE200" s="104" t="e">
        <f ca="true">+IF(AND(ISNUMBER(OFFSET('Sanitation Data'!$D$13,0,10*ROW('Sanitation Data'!D194))),'Data Summary'!CT200="Yes"),OFFSET('Sanitation Data'!$D$13,0,10*ROW('Sanitation Data'!D194)),NA())</f>
        <v>#N/A</v>
      </c>
      <c r="AF200" s="104" t="e">
        <f ca="true">+IF(AND(ISNUMBER(OFFSET('Sanitation Data'!$E$5,0,10*ROW('Sanitation Data'!E194))),'Data Summary'!CU200="Yes"),100-OFFSET('Sanitation Data'!$E$5,0,10*ROW('Sanitation Data'!E194)),NA())</f>
        <v>#N/A</v>
      </c>
      <c r="AG200" s="104" t="e">
        <f ca="true">+IF(AND(ISNUMBER(OFFSET('Sanitation Data'!$E$7,0,10*ROW('Sanitation Data'!E194))),'Data Summary'!CV200="Yes"),OFFSET('Sanitation Data'!$E$7,0,10*ROW('Sanitation Data'!E194)),NA())</f>
        <v>#N/A</v>
      </c>
      <c r="AH200" s="104" t="e">
        <f ca="true">+IF(AND(ISNUMBER(OFFSET('Sanitation Data'!$E$11,0,10*ROW('Sanitation Data'!E194))),'Data Summary'!CW200="Yes"),OFFSET('Sanitation Data'!$E$11,0,10*ROW('Sanitation Data'!E194)),NA())</f>
        <v>#N/A</v>
      </c>
      <c r="AI200" s="104" t="e">
        <f ca="true">+IF(AND(ISNUMBER(OFFSET('Sanitation Data'!$E$12,0,10*ROW('Sanitation Data'!E194))),'Data Summary'!CX200="Yes"),OFFSET('Sanitation Data'!$E$12,0,10*ROW('Sanitation Data'!E194)),NA())</f>
        <v>#N/A</v>
      </c>
      <c r="AJ200" s="104" t="e">
        <f ca="true">+IF(AND(ISNUMBER(OFFSET('Sanitation Data'!$E$13,0,10*ROW('Sanitation Data'!E194))),'Data Summary'!CY200="Yes"),OFFSET('Sanitation Data'!$E$13,0,10*ROW('Sanitation Data'!E194)),NA())</f>
        <v>#N/A</v>
      </c>
      <c r="AK200" s="104" t="e">
        <f ca="true">+IF(AND(ISNUMBER(OFFSET('Sanitation Data'!$F$5,0,10*ROW('Sanitation Data'!F194))),'Data Summary'!CZ200="Yes"),100-OFFSET('Sanitation Data'!$F$5,0,10*ROW('Sanitation Data'!F194)),NA())</f>
        <v>#N/A</v>
      </c>
      <c r="AL200" s="104" t="e">
        <f ca="true">+IF(AND(ISNUMBER(OFFSET('Sanitation Data'!$F$7,0,10*ROW('Sanitation Data'!F194))),'Data Summary'!DA200="Yes"),OFFSET('Sanitation Data'!$F$7,0,10*ROW('Sanitation Data'!F194)),NA())</f>
        <v>#N/A</v>
      </c>
      <c r="AM200" s="104" t="e">
        <f ca="true">+IF(AND(ISNUMBER(OFFSET('Sanitation Data'!$F$11,0,10*ROW('Sanitation Data'!F194))),'Data Summary'!DB200="Yes"),OFFSET('Sanitation Data'!$F$11,0,10*ROW('Sanitation Data'!F194)),NA())</f>
        <v>#N/A</v>
      </c>
      <c r="AN200" s="104" t="e">
        <f ca="true">+IF(AND(ISNUMBER(OFFSET('Sanitation Data'!$F$12,0,10*ROW('Sanitation Data'!F194))),'Data Summary'!DC200="Yes"),OFFSET('Sanitation Data'!$F$12,0,10*ROW('Sanitation Data'!F194)),NA())</f>
        <v>#N/A</v>
      </c>
      <c r="AO200" s="104" t="e">
        <f ca="true">+IF(AND(ISNUMBER(OFFSET('Sanitation Data'!$F$13,0,10*ROW('Sanitation Data'!F194))),'Data Summary'!DD200="Yes"),OFFSET('Sanitation Data'!$F$13,0,10*ROW('Sanitation Data'!F194)),NA())</f>
        <v>#N/A</v>
      </c>
      <c r="AP200" s="104" t="e">
        <f ca="true">+IF(AND(ISNUMBER(OFFSET('Sanitation Data'!$G$5,0,10*ROW('Sanitation Data'!G194))),'Data Summary'!DE200="Yes"),100-OFFSET('Sanitation Data'!$G$5,0,10*ROW('Sanitation Data'!G194)),NA())</f>
        <v>#N/A</v>
      </c>
      <c r="AQ200" s="104" t="e">
        <f ca="true">+IF(AND(ISNUMBER(OFFSET('Sanitation Data'!$G$7,0,10*ROW('Sanitation Data'!G194))),'Data Summary'!DF200="Yes"),OFFSET('Sanitation Data'!$G$7,0,10*ROW('Sanitation Data'!G194)),NA())</f>
        <v>#N/A</v>
      </c>
      <c r="AR200" s="104" t="e">
        <f ca="true">+IF(AND(ISNUMBER(OFFSET('Sanitation Data'!$G$11,0,10*ROW('Sanitation Data'!G194))),'Data Summary'!DG200="Yes"),OFFSET('Sanitation Data'!$G$11,0,10*ROW('Sanitation Data'!G194)),NA())</f>
        <v>#N/A</v>
      </c>
      <c r="AS200" s="104" t="e">
        <f ca="true">+IF(AND(ISNUMBER(OFFSET('Sanitation Data'!$G$12,0,10*ROW('Sanitation Data'!G194))),'Data Summary'!DH200="Yes"),OFFSET('Sanitation Data'!$G$12,0,10*ROW('Sanitation Data'!G194)),NA())</f>
        <v>#N/A</v>
      </c>
      <c r="AT200" s="104" t="e">
        <f ca="true">+IF(AND(ISNUMBER(OFFSET('Sanitation Data'!$G$13,0,10*ROW('Sanitation Data'!G194))),'Data Summary'!DI200="Yes"),OFFSET('Sanitation Data'!$G$13,0,10*ROW('Sanitation Data'!G194)),NA())</f>
        <v>#N/A</v>
      </c>
      <c r="AU200" s="104" t="e">
        <f ca="true">+IF(AND(ISNUMBER(OFFSET('Sanitation Data'!$H$5,0,10*ROW('Sanitation Data'!H194))),'Data Summary'!DJ200="Yes"),100-OFFSET('Sanitation Data'!$H$5,0,10*ROW('Sanitation Data'!H194)),NA())</f>
        <v>#N/A</v>
      </c>
      <c r="AV200" s="104" t="e">
        <f ca="true">+IF(AND(ISNUMBER(OFFSET('Sanitation Data'!$H$7,0,10*ROW('Sanitation Data'!H194))),'Data Summary'!DK200="Yes"),OFFSET('Sanitation Data'!$H$7,0,10*ROW('Sanitation Data'!H194)),NA())</f>
        <v>#N/A</v>
      </c>
      <c r="AW200" s="104" t="e">
        <f ca="true">+IF(AND(ISNUMBER(OFFSET('Sanitation Data'!$H$11,0,10*ROW('Sanitation Data'!H194))),'Data Summary'!DL200="Yes"),OFFSET('Sanitation Data'!$H$11,0,10*ROW('Sanitation Data'!H194)),NA())</f>
        <v>#N/A</v>
      </c>
      <c r="AX200" s="104" t="e">
        <f ca="true">+IF(AND(ISNUMBER(OFFSET('Sanitation Data'!$H$12,0,10*ROW('Sanitation Data'!H194))),'Data Summary'!DM200="Yes"),OFFSET('Sanitation Data'!$H$12,0,10*ROW('Sanitation Data'!H194)),NA())</f>
        <v>#N/A</v>
      </c>
      <c r="AY200" s="104" t="e">
        <f ca="true">+IF(AND(ISNUMBER(OFFSET('Sanitation Data'!$H$13,0,10*ROW('Sanitation Data'!H194))),'Data Summary'!DN200="Yes"),OFFSET('Sanitation Data'!$H$13,0,10*ROW('Sanitation Data'!H194)),NA())</f>
        <v>#N/A</v>
      </c>
      <c r="AZ200" s="109" t="e">
        <f ca="true">+IF(AND(ISNUMBER(OFFSET('Hygiene Data'!$C$6,0,10*ROW('Hygiene Data'!C194))),'Data Summary'!DO200="Yes"),OFFSET('Hygiene Data'!$C$6,0,10*ROW('Hygiene Data'!C194)),NA())</f>
        <v>#N/A</v>
      </c>
      <c r="BA200" s="109" t="e">
        <f ca="true">+IF(AND(ISNUMBER(OFFSET('Hygiene Data'!$C$8,0,10*ROW('Hygiene Data'!C194))),'Data Summary'!DP200="Yes"),OFFSET('Hygiene Data'!$C$8,0,10*ROW('Hygiene Data'!C194)),NA())</f>
        <v>#N/A</v>
      </c>
      <c r="BB200" s="109" t="e">
        <f ca="true">+IF(AND(ISNUMBER(OFFSET('Hygiene Data'!$C$10,0,10*ROW('Hygiene Data'!C194))),'Data Summary'!DQ200="Yes"),OFFSET('Hygiene Data'!$C$10,0,10*ROW('Hygiene Data'!C194)),NA())</f>
        <v>#N/A</v>
      </c>
      <c r="BC200" s="109" t="e">
        <f ca="true">+IF(AND(ISNUMBER(OFFSET('Hygiene Data'!$D$6,0,10*ROW('Hygiene Data'!D194))),'Data Summary'!DR200="Yes"),OFFSET('Hygiene Data'!$D$6,0,10*ROW('Hygiene Data'!D194)),NA())</f>
        <v>#N/A</v>
      </c>
      <c r="BD200" s="109" t="e">
        <f ca="true">+IF(AND(ISNUMBER(OFFSET('Hygiene Data'!$D$8,0,10*ROW('Hygiene Data'!D194))),'Data Summary'!DS200="Yes"),OFFSET('Hygiene Data'!$D$8,0,10*ROW('Hygiene Data'!D194)),NA())</f>
        <v>#N/A</v>
      </c>
      <c r="BE200" s="109" t="e">
        <f ca="true">+IF(AND(ISNUMBER(OFFSET('Hygiene Data'!$D$10,0,10*ROW('Hygiene Data'!D194))),'Data Summary'!DT200="Yes"),OFFSET('Hygiene Data'!$D$10,0,10*ROW('Hygiene Data'!D194)),NA())</f>
        <v>#N/A</v>
      </c>
      <c r="BF200" s="109" t="e">
        <f ca="true">+IF(AND(ISNUMBER(OFFSET('Hygiene Data'!$E$6,0,10*ROW('Hygiene Data'!E194))),'Data Summary'!DU200="Yes"),OFFSET('Hygiene Data'!$E$6,0,10*ROW('Hygiene Data'!E194)),NA())</f>
        <v>#N/A</v>
      </c>
      <c r="BG200" s="109" t="e">
        <f ca="true">+IF(AND(ISNUMBER(OFFSET('Hygiene Data'!$E$8,0,10*ROW('Hygiene Data'!E194))),'Data Summary'!DV200="Yes"),OFFSET('Hygiene Data'!$E$8,0,10*ROW('Hygiene Data'!E194)),NA())</f>
        <v>#N/A</v>
      </c>
      <c r="BH200" s="109" t="e">
        <f ca="true">+IF(AND(ISNUMBER(OFFSET('Hygiene Data'!$E$10,0,10*ROW('Hygiene Data'!E194))),'Data Summary'!DW200="Yes"),OFFSET('Hygiene Data'!$E$10,0,10*ROW('Hygiene Data'!E194)),NA())</f>
        <v>#N/A</v>
      </c>
      <c r="BI200" s="109" t="e">
        <f ca="true">+IF(AND(ISNUMBER(OFFSET('Hygiene Data'!$F$6,0,10*ROW('Hygiene Data'!F194))),'Data Summary'!DX200="Yes"),OFFSET('Hygiene Data'!$F$6,0,10*ROW('Hygiene Data'!F194)),NA())</f>
        <v>#N/A</v>
      </c>
      <c r="BJ200" s="109" t="e">
        <f ca="true">+IF(AND(ISNUMBER(OFFSET('Hygiene Data'!$F$8,0,10*ROW('Hygiene Data'!F194))),'Data Summary'!DY200="Yes"),OFFSET('Hygiene Data'!$F$8,0,10*ROW('Hygiene Data'!F194)),NA())</f>
        <v>#N/A</v>
      </c>
      <c r="BK200" s="109" t="e">
        <f ca="true">+IF(AND(ISNUMBER(OFFSET('Hygiene Data'!$F$10,0,10*ROW('Hygiene Data'!F194))),'Data Summary'!DZ200="Yes"),OFFSET('Hygiene Data'!$F$10,0,10*ROW('Hygiene Data'!F194)),NA())</f>
        <v>#N/A</v>
      </c>
      <c r="BL200" s="109" t="e">
        <f ca="true">+IF(AND(ISNUMBER(OFFSET('Hygiene Data'!$G$6,0,10*ROW('Hygiene Data'!G194))),'Data Summary'!EA200="Yes"),OFFSET('Hygiene Data'!$G$6,0,10*ROW('Hygiene Data'!G194)),NA())</f>
        <v>#N/A</v>
      </c>
      <c r="BM200" s="109" t="e">
        <f ca="true">+IF(AND(ISNUMBER(OFFSET('Hygiene Data'!$G$8,0,10*ROW('Hygiene Data'!G194))),'Data Summary'!EB200="Yes"),OFFSET('Hygiene Data'!$G$8,0,10*ROW('Hygiene Data'!G194)),NA())</f>
        <v>#N/A</v>
      </c>
      <c r="BN200" s="109" t="e">
        <f ca="true">+IF(AND(ISNUMBER(OFFSET('Hygiene Data'!$G$10,0,10*ROW('Hygiene Data'!G194))),'Data Summary'!EC200="Yes"),OFFSET('Hygiene Data'!$G$10,0,10*ROW('Hygiene Data'!G194)),NA())</f>
        <v>#N/A</v>
      </c>
      <c r="BO200" s="109" t="e">
        <f ca="true">+IF(AND(ISNUMBER(OFFSET('Hygiene Data'!$H$6,0,10*ROW('Hygiene Data'!H194))),'Data Summary'!ED200="Yes"),OFFSET('Hygiene Data'!$H$6,0,10*ROW('Hygiene Data'!H194)),NA())</f>
        <v>#N/A</v>
      </c>
      <c r="BP200" s="109" t="e">
        <f ca="true">+IF(AND(ISNUMBER(OFFSET('Hygiene Data'!$H$8,0,10*ROW('Hygiene Data'!H194))),'Data Summary'!EE200="Yes"),OFFSET('Hygiene Data'!$H$8,0,10*ROW('Hygiene Data'!H194)),NA())</f>
        <v>#N/A</v>
      </c>
      <c r="BQ200" s="109" t="e">
        <f ca="true">+IF(AND(ISNUMBER(OFFSET('Hygiene Data'!$H$10,0,10*ROW('Hygiene Data'!H194))),'Data Summary'!EF200="Yes"),OFFSET('Hygiene Data'!$H$10,0,10*ROW('Hygiene Data'!H194)),NA())</f>
        <v>#N/A</v>
      </c>
    </row>
    <row r="201" x14ac:dyDescent="0.2">
      <c r="A201" s="57" t="e">
        <f ca="true">+IF(OFFSET('Water Data'!$B$1,0,10*ROW('Water Data'!B195))="",NA(),OFFSET('Water Data'!$B$1,0,10*ROW('Water Data'!B195)))</f>
        <v>#N/A</v>
      </c>
      <c r="B201" s="57" t="e">
        <f ca="true">+IF(OFFSET('Water Data'!$A$3,0,10*ROW('Water Data'!A198))="",NA(),OFFSET('Water Data'!$A$3,0,10*ROW('Water Data'!A198)))</f>
        <v>#N/A</v>
      </c>
      <c r="C201" s="57" t="e">
        <f ca="true">+IF(OFFSET('Water Data'!$C$3,0,10*ROW('Water Data'!C198))="",NA(),OFFSET('Water Data'!$C$3,0,10*ROW('Water Data'!C198)))</f>
        <v>#N/A</v>
      </c>
      <c r="D201" s="58" t="e">
        <f ca="true">+IF(AND(ISNUMBER(OFFSET('Water Data'!$C$5,0,10*ROW('Water Data'!C195))),'Data Summary'!BS201="Yes"),100-OFFSET('Water Data'!$C$5,0,10*ROW('Water Data'!C195)),NA())</f>
        <v>#N/A</v>
      </c>
      <c r="E201" s="58" t="e">
        <f ca="true">+IF(AND(ISNUMBER(OFFSET('Water Data'!$C$7,0,10*ROW('Water Data'!C195))),'Data Summary'!BT201="Yes"),OFFSET('Water Data'!$C$7,0,10*ROW('Water Data'!C195)),NA())</f>
        <v>#N/A</v>
      </c>
      <c r="F201" s="58" t="e">
        <f ca="true">+IF(AND(ISNUMBER(OFFSET('Water Data'!$C$10,0,10*ROW('Water Data'!C195))),'Data Summary'!BU201="Yes"),OFFSET('Water Data'!$C$10,0,10*ROW('Water Data'!C195)),NA())</f>
        <v>#N/A</v>
      </c>
      <c r="G201" s="58" t="e">
        <f ca="true">+IF(AND(ISNUMBER(OFFSET('Water Data'!$D$5,0,10*ROW('Water Data'!D195))),'Data Summary'!BV201="Yes"),100-OFFSET('Water Data'!$D$5,0,10*ROW('Water Data'!D195)),NA())</f>
        <v>#N/A</v>
      </c>
      <c r="H201" s="58" t="e">
        <f ca="true">+IF(AND(ISNUMBER(OFFSET('Water Data'!$D$7,0,10*ROW('Water Data'!D195))),'Data Summary'!BW201="Yes"),OFFSET('Water Data'!$D$7,0,10*ROW('Water Data'!D195)),NA())</f>
        <v>#N/A</v>
      </c>
      <c r="I201" s="58" t="e">
        <f ca="true">+IF(AND(ISNUMBER(OFFSET('Water Data'!$D$10,0,10*ROW('Water Data'!D195))),'Data Summary'!BX201="Yes"),OFFSET('Water Data'!$D$10,0,10*ROW('Water Data'!D195)),NA())</f>
        <v>#N/A</v>
      </c>
      <c r="J201" s="58" t="e">
        <f ca="true">+IF(AND(ISNUMBER(OFFSET('Water Data'!$E$5,0,10*ROW('Water Data'!E195))),'Data Summary'!BY201="Yes"),100-OFFSET('Water Data'!$E$5,0,10*ROW('Water Data'!E195)),NA())</f>
        <v>#N/A</v>
      </c>
      <c r="K201" s="58" t="e">
        <f ca="true">+IF(AND(ISNUMBER(OFFSET('Water Data'!$E$7,0,10*ROW('Water Data'!E195))),'Data Summary'!BZ201="Yes"),OFFSET('Water Data'!$E$7,0,10*ROW('Water Data'!E195)),NA())</f>
        <v>#N/A</v>
      </c>
      <c r="L201" s="58" t="e">
        <f ca="true">+IF(AND(ISNUMBER(OFFSET('Water Data'!$E$10,0,10*ROW('Water Data'!E195))),'Data Summary'!CA201="Yes"),OFFSET('Water Data'!$E$10,0,10*ROW('Water Data'!E195)),NA())</f>
        <v>#N/A</v>
      </c>
      <c r="M201" s="58" t="e">
        <f ca="true">+IF(AND(ISNUMBER(OFFSET('Water Data'!$F$5,0,10*ROW('Water Data'!F195))),'Data Summary'!CB201="Yes"),100-OFFSET('Water Data'!$F$5,0,10*ROW('Water Data'!F195)),NA())</f>
        <v>#N/A</v>
      </c>
      <c r="N201" s="58" t="e">
        <f ca="true">+IF(AND(ISNUMBER(OFFSET('Water Data'!$F$7,0,10*ROW('Water Data'!F195))),'Data Summary'!CC201="Yes"),OFFSET('Water Data'!$F$7,0,10*ROW('Water Data'!F195)),NA())</f>
        <v>#N/A</v>
      </c>
      <c r="O201" s="58" t="e">
        <f ca="true">+IF(AND(ISNUMBER(OFFSET('Water Data'!$F$10,0,10*ROW('Water Data'!F195))),'Data Summary'!CD201="Yes"),OFFSET('Water Data'!$F$10,0,10*ROW('Water Data'!F195)),NA())</f>
        <v>#N/A</v>
      </c>
      <c r="P201" s="58" t="e">
        <f ca="true">+IF(AND(ISNUMBER(OFFSET('Water Data'!$G$5,0,10*ROW('Water Data'!G195))),'Data Summary'!CE201="Yes"),100-OFFSET('Water Data'!$G$5,0,10*ROW('Water Data'!G195)),NA())</f>
        <v>#N/A</v>
      </c>
      <c r="Q201" s="58" t="e">
        <f ca="true">+IF(AND(ISNUMBER(OFFSET('Water Data'!$G$7,0,10*ROW('Water Data'!G195))),'Data Summary'!CF201="Yes"),OFFSET('Water Data'!$G$7,0,10*ROW('Water Data'!G195)),NA())</f>
        <v>#N/A</v>
      </c>
      <c r="R201" s="58" t="e">
        <f ca="true">+IF(AND(ISNUMBER(OFFSET('Water Data'!$G$10,0,10*ROW('Water Data'!G195))),'Data Summary'!CG201="Yes"),OFFSET('Water Data'!$G$10,0,10*ROW('Water Data'!G195)),NA())</f>
        <v>#N/A</v>
      </c>
      <c r="S201" s="58" t="e">
        <f ca="true">+IF(AND(ISNUMBER(OFFSET('Water Data'!$H$5,0,10*ROW('Water Data'!H195))),'Data Summary'!CH201="Yes"),100-OFFSET('Water Data'!$H$5,0,10*ROW('Water Data'!H195)),NA())</f>
        <v>#N/A</v>
      </c>
      <c r="T201" s="58" t="e">
        <f ca="true">+IF(AND(ISNUMBER(OFFSET('Water Data'!$H$7,0,10*ROW('Water Data'!H195))),'Data Summary'!CI201="Yes"),OFFSET('Water Data'!$H$7,0,10*ROW('Water Data'!H195)),NA())</f>
        <v>#N/A</v>
      </c>
      <c r="U201" s="58" t="e">
        <f ca="true">+IF(AND(ISNUMBER(OFFSET('Water Data'!$H$10,0,10*ROW('Water Data'!H195))),'Data Summary'!CJ201="Yes"),OFFSET('Water Data'!$H$10,0,10*ROW('Water Data'!H195)),NA())</f>
        <v>#N/A</v>
      </c>
      <c r="V201" s="104" t="e">
        <f ca="true">+IF(AND(ISNUMBER(OFFSET('Sanitation Data'!$C$5,0,10*ROW('Sanitation Data'!C195))),'Data Summary'!CK201="Yes"),100-OFFSET('Sanitation Data'!$C$5,0,10*ROW('Sanitation Data'!C195)),NA())</f>
        <v>#N/A</v>
      </c>
      <c r="W201" s="104" t="e">
        <f ca="true">+IF(AND(ISNUMBER(OFFSET('Sanitation Data'!$C$7,0,10*ROW('Sanitation Data'!C195))),'Data Summary'!CL201="Yes"),OFFSET('Sanitation Data'!$C$7,0,10*ROW('Sanitation Data'!C195)),NA())</f>
        <v>#N/A</v>
      </c>
      <c r="X201" s="104" t="e">
        <f ca="true">+IF(AND(ISNUMBER(OFFSET('Sanitation Data'!$C$11,0,10*ROW('Sanitation Data'!C195))),'Data Summary'!CM201="Yes"),OFFSET('Sanitation Data'!$C$11,0,10*ROW('Sanitation Data'!C195)),NA())</f>
        <v>#N/A</v>
      </c>
      <c r="Y201" s="104" t="e">
        <f ca="true">+IF(AND(ISNUMBER(OFFSET('Sanitation Data'!$C$12,0,10*ROW('Sanitation Data'!C195))),'Data Summary'!CN201="Yes"),OFFSET('Sanitation Data'!$C$12,0,10*ROW('Sanitation Data'!C195)),NA())</f>
        <v>#N/A</v>
      </c>
      <c r="Z201" s="104" t="e">
        <f ca="true">+IF(AND(ISNUMBER(OFFSET('Sanitation Data'!$C$13,0,10*ROW('Sanitation Data'!C195))),'Data Summary'!CO201="Yes"),OFFSET('Sanitation Data'!$C$13,0,10*ROW('Sanitation Data'!C195)),NA())</f>
        <v>#N/A</v>
      </c>
      <c r="AA201" s="104" t="e">
        <f ca="true">+IF(AND(ISNUMBER(OFFSET('Sanitation Data'!$D$5,0,10*ROW('Sanitation Data'!D195))),'Data Summary'!CP201="Yes"),100-OFFSET('Sanitation Data'!$D$5,0,10*ROW('Sanitation Data'!D195)),NA())</f>
        <v>#N/A</v>
      </c>
      <c r="AB201" s="104" t="e">
        <f ca="true">+IF(AND(ISNUMBER(OFFSET('Sanitation Data'!$D$7,0,10*ROW('Sanitation Data'!D195))),'Data Summary'!CQ201="Yes"),OFFSET('Sanitation Data'!$D$7,0,10*ROW('Sanitation Data'!D195)),NA())</f>
        <v>#N/A</v>
      </c>
      <c r="AC201" s="104" t="e">
        <f ca="true">+IF(AND(ISNUMBER(OFFSET('Sanitation Data'!$D$11,0,10*ROW('Sanitation Data'!D195))),'Data Summary'!CR201="Yes"),OFFSET('Sanitation Data'!$D$11,0,10*ROW('Sanitation Data'!D195)),NA())</f>
        <v>#N/A</v>
      </c>
      <c r="AD201" s="104" t="e">
        <f ca="true">+IF(AND(ISNUMBER(OFFSET('Sanitation Data'!$D$12,0,10*ROW('Sanitation Data'!D195))),'Data Summary'!CS201="Yes"),OFFSET('Sanitation Data'!$D$12,0,10*ROW('Sanitation Data'!D195)),NA())</f>
        <v>#N/A</v>
      </c>
      <c r="AE201" s="104" t="e">
        <f ca="true">+IF(AND(ISNUMBER(OFFSET('Sanitation Data'!$D$13,0,10*ROW('Sanitation Data'!D195))),'Data Summary'!CT201="Yes"),OFFSET('Sanitation Data'!$D$13,0,10*ROW('Sanitation Data'!D195)),NA())</f>
        <v>#N/A</v>
      </c>
      <c r="AF201" s="104" t="e">
        <f ca="true">+IF(AND(ISNUMBER(OFFSET('Sanitation Data'!$E$5,0,10*ROW('Sanitation Data'!E195))),'Data Summary'!CU201="Yes"),100-OFFSET('Sanitation Data'!$E$5,0,10*ROW('Sanitation Data'!E195)),NA())</f>
        <v>#N/A</v>
      </c>
      <c r="AG201" s="104" t="e">
        <f ca="true">+IF(AND(ISNUMBER(OFFSET('Sanitation Data'!$E$7,0,10*ROW('Sanitation Data'!E195))),'Data Summary'!CV201="Yes"),OFFSET('Sanitation Data'!$E$7,0,10*ROW('Sanitation Data'!E195)),NA())</f>
        <v>#N/A</v>
      </c>
      <c r="AH201" s="104" t="e">
        <f ca="true">+IF(AND(ISNUMBER(OFFSET('Sanitation Data'!$E$11,0,10*ROW('Sanitation Data'!E195))),'Data Summary'!CW201="Yes"),OFFSET('Sanitation Data'!$E$11,0,10*ROW('Sanitation Data'!E195)),NA())</f>
        <v>#N/A</v>
      </c>
      <c r="AI201" s="104" t="e">
        <f ca="true">+IF(AND(ISNUMBER(OFFSET('Sanitation Data'!$E$12,0,10*ROW('Sanitation Data'!E195))),'Data Summary'!CX201="Yes"),OFFSET('Sanitation Data'!$E$12,0,10*ROW('Sanitation Data'!E195)),NA())</f>
        <v>#N/A</v>
      </c>
      <c r="AJ201" s="104" t="e">
        <f ca="true">+IF(AND(ISNUMBER(OFFSET('Sanitation Data'!$E$13,0,10*ROW('Sanitation Data'!E195))),'Data Summary'!CY201="Yes"),OFFSET('Sanitation Data'!$E$13,0,10*ROW('Sanitation Data'!E195)),NA())</f>
        <v>#N/A</v>
      </c>
      <c r="AK201" s="104" t="e">
        <f ca="true">+IF(AND(ISNUMBER(OFFSET('Sanitation Data'!$F$5,0,10*ROW('Sanitation Data'!F195))),'Data Summary'!CZ201="Yes"),100-OFFSET('Sanitation Data'!$F$5,0,10*ROW('Sanitation Data'!F195)),NA())</f>
        <v>#N/A</v>
      </c>
      <c r="AL201" s="104" t="e">
        <f ca="true">+IF(AND(ISNUMBER(OFFSET('Sanitation Data'!$F$7,0,10*ROW('Sanitation Data'!F195))),'Data Summary'!DA201="Yes"),OFFSET('Sanitation Data'!$F$7,0,10*ROW('Sanitation Data'!F195)),NA())</f>
        <v>#N/A</v>
      </c>
      <c r="AM201" s="104" t="e">
        <f ca="true">+IF(AND(ISNUMBER(OFFSET('Sanitation Data'!$F$11,0,10*ROW('Sanitation Data'!F195))),'Data Summary'!DB201="Yes"),OFFSET('Sanitation Data'!$F$11,0,10*ROW('Sanitation Data'!F195)),NA())</f>
        <v>#N/A</v>
      </c>
      <c r="AN201" s="104" t="e">
        <f ca="true">+IF(AND(ISNUMBER(OFFSET('Sanitation Data'!$F$12,0,10*ROW('Sanitation Data'!F195))),'Data Summary'!DC201="Yes"),OFFSET('Sanitation Data'!$F$12,0,10*ROW('Sanitation Data'!F195)),NA())</f>
        <v>#N/A</v>
      </c>
      <c r="AO201" s="104" t="e">
        <f ca="true">+IF(AND(ISNUMBER(OFFSET('Sanitation Data'!$F$13,0,10*ROW('Sanitation Data'!F195))),'Data Summary'!DD201="Yes"),OFFSET('Sanitation Data'!$F$13,0,10*ROW('Sanitation Data'!F195)),NA())</f>
        <v>#N/A</v>
      </c>
      <c r="AP201" s="104" t="e">
        <f ca="true">+IF(AND(ISNUMBER(OFFSET('Sanitation Data'!$G$5,0,10*ROW('Sanitation Data'!G195))),'Data Summary'!DE201="Yes"),100-OFFSET('Sanitation Data'!$G$5,0,10*ROW('Sanitation Data'!G195)),NA())</f>
        <v>#N/A</v>
      </c>
      <c r="AQ201" s="104" t="e">
        <f ca="true">+IF(AND(ISNUMBER(OFFSET('Sanitation Data'!$G$7,0,10*ROW('Sanitation Data'!G195))),'Data Summary'!DF201="Yes"),OFFSET('Sanitation Data'!$G$7,0,10*ROW('Sanitation Data'!G195)),NA())</f>
        <v>#N/A</v>
      </c>
      <c r="AR201" s="104" t="e">
        <f ca="true">+IF(AND(ISNUMBER(OFFSET('Sanitation Data'!$G$11,0,10*ROW('Sanitation Data'!G195))),'Data Summary'!DG201="Yes"),OFFSET('Sanitation Data'!$G$11,0,10*ROW('Sanitation Data'!G195)),NA())</f>
        <v>#N/A</v>
      </c>
      <c r="AS201" s="104" t="e">
        <f ca="true">+IF(AND(ISNUMBER(OFFSET('Sanitation Data'!$G$12,0,10*ROW('Sanitation Data'!G195))),'Data Summary'!DH201="Yes"),OFFSET('Sanitation Data'!$G$12,0,10*ROW('Sanitation Data'!G195)),NA())</f>
        <v>#N/A</v>
      </c>
      <c r="AT201" s="104" t="e">
        <f ca="true">+IF(AND(ISNUMBER(OFFSET('Sanitation Data'!$G$13,0,10*ROW('Sanitation Data'!G195))),'Data Summary'!DI201="Yes"),OFFSET('Sanitation Data'!$G$13,0,10*ROW('Sanitation Data'!G195)),NA())</f>
        <v>#N/A</v>
      </c>
      <c r="AU201" s="104" t="e">
        <f ca="true">+IF(AND(ISNUMBER(OFFSET('Sanitation Data'!$H$5,0,10*ROW('Sanitation Data'!H195))),'Data Summary'!DJ201="Yes"),100-OFFSET('Sanitation Data'!$H$5,0,10*ROW('Sanitation Data'!H195)),NA())</f>
        <v>#N/A</v>
      </c>
      <c r="AV201" s="104" t="e">
        <f ca="true">+IF(AND(ISNUMBER(OFFSET('Sanitation Data'!$H$7,0,10*ROW('Sanitation Data'!H195))),'Data Summary'!DK201="Yes"),OFFSET('Sanitation Data'!$H$7,0,10*ROW('Sanitation Data'!H195)),NA())</f>
        <v>#N/A</v>
      </c>
      <c r="AW201" s="104" t="e">
        <f ca="true">+IF(AND(ISNUMBER(OFFSET('Sanitation Data'!$H$11,0,10*ROW('Sanitation Data'!H195))),'Data Summary'!DL201="Yes"),OFFSET('Sanitation Data'!$H$11,0,10*ROW('Sanitation Data'!H195)),NA())</f>
        <v>#N/A</v>
      </c>
      <c r="AX201" s="104" t="e">
        <f ca="true">+IF(AND(ISNUMBER(OFFSET('Sanitation Data'!$H$12,0,10*ROW('Sanitation Data'!H195))),'Data Summary'!DM201="Yes"),OFFSET('Sanitation Data'!$H$12,0,10*ROW('Sanitation Data'!H195)),NA())</f>
        <v>#N/A</v>
      </c>
      <c r="AY201" s="104" t="e">
        <f ca="true">+IF(AND(ISNUMBER(OFFSET('Sanitation Data'!$H$13,0,10*ROW('Sanitation Data'!H195))),'Data Summary'!DN201="Yes"),OFFSET('Sanitation Data'!$H$13,0,10*ROW('Sanitation Data'!H195)),NA())</f>
        <v>#N/A</v>
      </c>
      <c r="AZ201" s="109" t="e">
        <f ca="true">+IF(AND(ISNUMBER(OFFSET('Hygiene Data'!$C$6,0,10*ROW('Hygiene Data'!C195))),'Data Summary'!DO201="Yes"),OFFSET('Hygiene Data'!$C$6,0,10*ROW('Hygiene Data'!C195)),NA())</f>
        <v>#N/A</v>
      </c>
      <c r="BA201" s="109" t="e">
        <f ca="true">+IF(AND(ISNUMBER(OFFSET('Hygiene Data'!$C$8,0,10*ROW('Hygiene Data'!C195))),'Data Summary'!DP201="Yes"),OFFSET('Hygiene Data'!$C$8,0,10*ROW('Hygiene Data'!C195)),NA())</f>
        <v>#N/A</v>
      </c>
      <c r="BB201" s="109" t="e">
        <f ca="true">+IF(AND(ISNUMBER(OFFSET('Hygiene Data'!$C$10,0,10*ROW('Hygiene Data'!C195))),'Data Summary'!DQ201="Yes"),OFFSET('Hygiene Data'!$C$10,0,10*ROW('Hygiene Data'!C195)),NA())</f>
        <v>#N/A</v>
      </c>
      <c r="BC201" s="109" t="e">
        <f ca="true">+IF(AND(ISNUMBER(OFFSET('Hygiene Data'!$D$6,0,10*ROW('Hygiene Data'!D195))),'Data Summary'!DR201="Yes"),OFFSET('Hygiene Data'!$D$6,0,10*ROW('Hygiene Data'!D195)),NA())</f>
        <v>#N/A</v>
      </c>
      <c r="BD201" s="109" t="e">
        <f ca="true">+IF(AND(ISNUMBER(OFFSET('Hygiene Data'!$D$8,0,10*ROW('Hygiene Data'!D195))),'Data Summary'!DS201="Yes"),OFFSET('Hygiene Data'!$D$8,0,10*ROW('Hygiene Data'!D195)),NA())</f>
        <v>#N/A</v>
      </c>
      <c r="BE201" s="109" t="e">
        <f ca="true">+IF(AND(ISNUMBER(OFFSET('Hygiene Data'!$D$10,0,10*ROW('Hygiene Data'!D195))),'Data Summary'!DT201="Yes"),OFFSET('Hygiene Data'!$D$10,0,10*ROW('Hygiene Data'!D195)),NA())</f>
        <v>#N/A</v>
      </c>
      <c r="BF201" s="109" t="e">
        <f ca="true">+IF(AND(ISNUMBER(OFFSET('Hygiene Data'!$E$6,0,10*ROW('Hygiene Data'!E195))),'Data Summary'!DU201="Yes"),OFFSET('Hygiene Data'!$E$6,0,10*ROW('Hygiene Data'!E195)),NA())</f>
        <v>#N/A</v>
      </c>
      <c r="BG201" s="109" t="e">
        <f ca="true">+IF(AND(ISNUMBER(OFFSET('Hygiene Data'!$E$8,0,10*ROW('Hygiene Data'!E195))),'Data Summary'!DV201="Yes"),OFFSET('Hygiene Data'!$E$8,0,10*ROW('Hygiene Data'!E195)),NA())</f>
        <v>#N/A</v>
      </c>
      <c r="BH201" s="109" t="e">
        <f ca="true">+IF(AND(ISNUMBER(OFFSET('Hygiene Data'!$E$10,0,10*ROW('Hygiene Data'!E195))),'Data Summary'!DW201="Yes"),OFFSET('Hygiene Data'!$E$10,0,10*ROW('Hygiene Data'!E195)),NA())</f>
        <v>#N/A</v>
      </c>
      <c r="BI201" s="109" t="e">
        <f ca="true">+IF(AND(ISNUMBER(OFFSET('Hygiene Data'!$F$6,0,10*ROW('Hygiene Data'!F195))),'Data Summary'!DX201="Yes"),OFFSET('Hygiene Data'!$F$6,0,10*ROW('Hygiene Data'!F195)),NA())</f>
        <v>#N/A</v>
      </c>
      <c r="BJ201" s="109" t="e">
        <f ca="true">+IF(AND(ISNUMBER(OFFSET('Hygiene Data'!$F$8,0,10*ROW('Hygiene Data'!F195))),'Data Summary'!DY201="Yes"),OFFSET('Hygiene Data'!$F$8,0,10*ROW('Hygiene Data'!F195)),NA())</f>
        <v>#N/A</v>
      </c>
      <c r="BK201" s="109" t="e">
        <f ca="true">+IF(AND(ISNUMBER(OFFSET('Hygiene Data'!$F$10,0,10*ROW('Hygiene Data'!F195))),'Data Summary'!DZ201="Yes"),OFFSET('Hygiene Data'!$F$10,0,10*ROW('Hygiene Data'!F195)),NA())</f>
        <v>#N/A</v>
      </c>
      <c r="BL201" s="109" t="e">
        <f ca="true">+IF(AND(ISNUMBER(OFFSET('Hygiene Data'!$G$6,0,10*ROW('Hygiene Data'!G195))),'Data Summary'!EA201="Yes"),OFFSET('Hygiene Data'!$G$6,0,10*ROW('Hygiene Data'!G195)),NA())</f>
        <v>#N/A</v>
      </c>
      <c r="BM201" s="109" t="e">
        <f ca="true">+IF(AND(ISNUMBER(OFFSET('Hygiene Data'!$G$8,0,10*ROW('Hygiene Data'!G195))),'Data Summary'!EB201="Yes"),OFFSET('Hygiene Data'!$G$8,0,10*ROW('Hygiene Data'!G195)),NA())</f>
        <v>#N/A</v>
      </c>
      <c r="BN201" s="109" t="e">
        <f ca="true">+IF(AND(ISNUMBER(OFFSET('Hygiene Data'!$G$10,0,10*ROW('Hygiene Data'!G195))),'Data Summary'!EC201="Yes"),OFFSET('Hygiene Data'!$G$10,0,10*ROW('Hygiene Data'!G195)),NA())</f>
        <v>#N/A</v>
      </c>
      <c r="BO201" s="109" t="e">
        <f ca="true">+IF(AND(ISNUMBER(OFFSET('Hygiene Data'!$H$6,0,10*ROW('Hygiene Data'!H195))),'Data Summary'!ED201="Yes"),OFFSET('Hygiene Data'!$H$6,0,10*ROW('Hygiene Data'!H195)),NA())</f>
        <v>#N/A</v>
      </c>
      <c r="BP201" s="109" t="e">
        <f ca="true">+IF(AND(ISNUMBER(OFFSET('Hygiene Data'!$H$8,0,10*ROW('Hygiene Data'!H195))),'Data Summary'!EE201="Yes"),OFFSET('Hygiene Data'!$H$8,0,10*ROW('Hygiene Data'!H195)),NA())</f>
        <v>#N/A</v>
      </c>
      <c r="BQ201" s="109" t="e">
        <f ca="true">+IF(AND(ISNUMBER(OFFSET('Hygiene Data'!$H$10,0,10*ROW('Hygiene Data'!H195))),'Data Summary'!EF201="Yes"),OFFSET('Hygiene Data'!$H$10,0,10*ROW('Hygiene Data'!H195)),NA())</f>
        <v>#N/A</v>
      </c>
    </row>
    <row r="202" x14ac:dyDescent="0.2">
      <c r="A202" s="57" t="e">
        <f ca="true">+IF(OFFSET('Water Data'!$B$1,0,10*ROW('Water Data'!B196))="",NA(),OFFSET('Water Data'!$B$1,0,10*ROW('Water Data'!B196)))</f>
        <v>#N/A</v>
      </c>
      <c r="B202" s="57" t="e">
        <f ca="true">+IF(OFFSET('Water Data'!$A$3,0,10*ROW('Water Data'!A199))="",NA(),OFFSET('Water Data'!$A$3,0,10*ROW('Water Data'!A199)))</f>
        <v>#N/A</v>
      </c>
      <c r="C202" s="57" t="e">
        <f ca="true">+IF(OFFSET('Water Data'!$C$3,0,10*ROW('Water Data'!C199))="",NA(),OFFSET('Water Data'!$C$3,0,10*ROW('Water Data'!C199)))</f>
        <v>#N/A</v>
      </c>
      <c r="D202" s="58" t="e">
        <f ca="true">+IF(AND(ISNUMBER(OFFSET('Water Data'!$C$5,0,10*ROW('Water Data'!C196))),'Data Summary'!BS202="Yes"),100-OFFSET('Water Data'!$C$5,0,10*ROW('Water Data'!C196)),NA())</f>
        <v>#N/A</v>
      </c>
      <c r="E202" s="58" t="e">
        <f ca="true">+IF(AND(ISNUMBER(OFFSET('Water Data'!$C$7,0,10*ROW('Water Data'!C196))),'Data Summary'!BT202="Yes"),OFFSET('Water Data'!$C$7,0,10*ROW('Water Data'!C196)),NA())</f>
        <v>#N/A</v>
      </c>
      <c r="F202" s="58" t="e">
        <f ca="true">+IF(AND(ISNUMBER(OFFSET('Water Data'!$C$10,0,10*ROW('Water Data'!C196))),'Data Summary'!BU202="Yes"),OFFSET('Water Data'!$C$10,0,10*ROW('Water Data'!C196)),NA())</f>
        <v>#N/A</v>
      </c>
      <c r="G202" s="58" t="e">
        <f ca="true">+IF(AND(ISNUMBER(OFFSET('Water Data'!$D$5,0,10*ROW('Water Data'!D196))),'Data Summary'!BV202="Yes"),100-OFFSET('Water Data'!$D$5,0,10*ROW('Water Data'!D196)),NA())</f>
        <v>#N/A</v>
      </c>
      <c r="H202" s="58" t="e">
        <f ca="true">+IF(AND(ISNUMBER(OFFSET('Water Data'!$D$7,0,10*ROW('Water Data'!D196))),'Data Summary'!BW202="Yes"),OFFSET('Water Data'!$D$7,0,10*ROW('Water Data'!D196)),NA())</f>
        <v>#N/A</v>
      </c>
      <c r="I202" s="58" t="e">
        <f ca="true">+IF(AND(ISNUMBER(OFFSET('Water Data'!$D$10,0,10*ROW('Water Data'!D196))),'Data Summary'!BX202="Yes"),OFFSET('Water Data'!$D$10,0,10*ROW('Water Data'!D196)),NA())</f>
        <v>#N/A</v>
      </c>
      <c r="J202" s="58" t="e">
        <f ca="true">+IF(AND(ISNUMBER(OFFSET('Water Data'!$E$5,0,10*ROW('Water Data'!E196))),'Data Summary'!BY202="Yes"),100-OFFSET('Water Data'!$E$5,0,10*ROW('Water Data'!E196)),NA())</f>
        <v>#N/A</v>
      </c>
      <c r="K202" s="58" t="e">
        <f ca="true">+IF(AND(ISNUMBER(OFFSET('Water Data'!$E$7,0,10*ROW('Water Data'!E196))),'Data Summary'!BZ202="Yes"),OFFSET('Water Data'!$E$7,0,10*ROW('Water Data'!E196)),NA())</f>
        <v>#N/A</v>
      </c>
      <c r="L202" s="58" t="e">
        <f ca="true">+IF(AND(ISNUMBER(OFFSET('Water Data'!$E$10,0,10*ROW('Water Data'!E196))),'Data Summary'!CA202="Yes"),OFFSET('Water Data'!$E$10,0,10*ROW('Water Data'!E196)),NA())</f>
        <v>#N/A</v>
      </c>
      <c r="M202" s="58" t="e">
        <f ca="true">+IF(AND(ISNUMBER(OFFSET('Water Data'!$F$5,0,10*ROW('Water Data'!F196))),'Data Summary'!CB202="Yes"),100-OFFSET('Water Data'!$F$5,0,10*ROW('Water Data'!F196)),NA())</f>
        <v>#N/A</v>
      </c>
      <c r="N202" s="58" t="e">
        <f ca="true">+IF(AND(ISNUMBER(OFFSET('Water Data'!$F$7,0,10*ROW('Water Data'!F196))),'Data Summary'!CC202="Yes"),OFFSET('Water Data'!$F$7,0,10*ROW('Water Data'!F196)),NA())</f>
        <v>#N/A</v>
      </c>
      <c r="O202" s="58" t="e">
        <f ca="true">+IF(AND(ISNUMBER(OFFSET('Water Data'!$F$10,0,10*ROW('Water Data'!F196))),'Data Summary'!CD202="Yes"),OFFSET('Water Data'!$F$10,0,10*ROW('Water Data'!F196)),NA())</f>
        <v>#N/A</v>
      </c>
      <c r="P202" s="58" t="e">
        <f ca="true">+IF(AND(ISNUMBER(OFFSET('Water Data'!$G$5,0,10*ROW('Water Data'!G196))),'Data Summary'!CE202="Yes"),100-OFFSET('Water Data'!$G$5,0,10*ROW('Water Data'!G196)),NA())</f>
        <v>#N/A</v>
      </c>
      <c r="Q202" s="58" t="e">
        <f ca="true">+IF(AND(ISNUMBER(OFFSET('Water Data'!$G$7,0,10*ROW('Water Data'!G196))),'Data Summary'!CF202="Yes"),OFFSET('Water Data'!$G$7,0,10*ROW('Water Data'!G196)),NA())</f>
        <v>#N/A</v>
      </c>
      <c r="R202" s="58" t="e">
        <f ca="true">+IF(AND(ISNUMBER(OFFSET('Water Data'!$G$10,0,10*ROW('Water Data'!G196))),'Data Summary'!CG202="Yes"),OFFSET('Water Data'!$G$10,0,10*ROW('Water Data'!G196)),NA())</f>
        <v>#N/A</v>
      </c>
      <c r="S202" s="58" t="e">
        <f ca="true">+IF(AND(ISNUMBER(OFFSET('Water Data'!$H$5,0,10*ROW('Water Data'!H196))),'Data Summary'!CH202="Yes"),100-OFFSET('Water Data'!$H$5,0,10*ROW('Water Data'!H196)),NA())</f>
        <v>#N/A</v>
      </c>
      <c r="T202" s="58" t="e">
        <f ca="true">+IF(AND(ISNUMBER(OFFSET('Water Data'!$H$7,0,10*ROW('Water Data'!H196))),'Data Summary'!CI202="Yes"),OFFSET('Water Data'!$H$7,0,10*ROW('Water Data'!H196)),NA())</f>
        <v>#N/A</v>
      </c>
      <c r="U202" s="58" t="e">
        <f ca="true">+IF(AND(ISNUMBER(OFFSET('Water Data'!$H$10,0,10*ROW('Water Data'!H196))),'Data Summary'!CJ202="Yes"),OFFSET('Water Data'!$H$10,0,10*ROW('Water Data'!H196)),NA())</f>
        <v>#N/A</v>
      </c>
      <c r="V202" s="104" t="e">
        <f ca="true">+IF(AND(ISNUMBER(OFFSET('Sanitation Data'!$C$5,0,10*ROW('Sanitation Data'!C196))),'Data Summary'!CK202="Yes"),100-OFFSET('Sanitation Data'!$C$5,0,10*ROW('Sanitation Data'!C196)),NA())</f>
        <v>#N/A</v>
      </c>
      <c r="W202" s="104" t="e">
        <f ca="true">+IF(AND(ISNUMBER(OFFSET('Sanitation Data'!$C$7,0,10*ROW('Sanitation Data'!C196))),'Data Summary'!CL202="Yes"),OFFSET('Sanitation Data'!$C$7,0,10*ROW('Sanitation Data'!C196)),NA())</f>
        <v>#N/A</v>
      </c>
      <c r="X202" s="104" t="e">
        <f ca="true">+IF(AND(ISNUMBER(OFFSET('Sanitation Data'!$C$11,0,10*ROW('Sanitation Data'!C196))),'Data Summary'!CM202="Yes"),OFFSET('Sanitation Data'!$C$11,0,10*ROW('Sanitation Data'!C196)),NA())</f>
        <v>#N/A</v>
      </c>
      <c r="Y202" s="104" t="e">
        <f ca="true">+IF(AND(ISNUMBER(OFFSET('Sanitation Data'!$C$12,0,10*ROW('Sanitation Data'!C196))),'Data Summary'!CN202="Yes"),OFFSET('Sanitation Data'!$C$12,0,10*ROW('Sanitation Data'!C196)),NA())</f>
        <v>#N/A</v>
      </c>
      <c r="Z202" s="104" t="e">
        <f ca="true">+IF(AND(ISNUMBER(OFFSET('Sanitation Data'!$C$13,0,10*ROW('Sanitation Data'!C196))),'Data Summary'!CO202="Yes"),OFFSET('Sanitation Data'!$C$13,0,10*ROW('Sanitation Data'!C196)),NA())</f>
        <v>#N/A</v>
      </c>
      <c r="AA202" s="104" t="e">
        <f ca="true">+IF(AND(ISNUMBER(OFFSET('Sanitation Data'!$D$5,0,10*ROW('Sanitation Data'!D196))),'Data Summary'!CP202="Yes"),100-OFFSET('Sanitation Data'!$D$5,0,10*ROW('Sanitation Data'!D196)),NA())</f>
        <v>#N/A</v>
      </c>
      <c r="AB202" s="104" t="e">
        <f ca="true">+IF(AND(ISNUMBER(OFFSET('Sanitation Data'!$D$7,0,10*ROW('Sanitation Data'!D196))),'Data Summary'!CQ202="Yes"),OFFSET('Sanitation Data'!$D$7,0,10*ROW('Sanitation Data'!D196)),NA())</f>
        <v>#N/A</v>
      </c>
      <c r="AC202" s="104" t="e">
        <f ca="true">+IF(AND(ISNUMBER(OFFSET('Sanitation Data'!$D$11,0,10*ROW('Sanitation Data'!D196))),'Data Summary'!CR202="Yes"),OFFSET('Sanitation Data'!$D$11,0,10*ROW('Sanitation Data'!D196)),NA())</f>
        <v>#N/A</v>
      </c>
      <c r="AD202" s="104" t="e">
        <f ca="true">+IF(AND(ISNUMBER(OFFSET('Sanitation Data'!$D$12,0,10*ROW('Sanitation Data'!D196))),'Data Summary'!CS202="Yes"),OFFSET('Sanitation Data'!$D$12,0,10*ROW('Sanitation Data'!D196)),NA())</f>
        <v>#N/A</v>
      </c>
      <c r="AE202" s="104" t="e">
        <f ca="true">+IF(AND(ISNUMBER(OFFSET('Sanitation Data'!$D$13,0,10*ROW('Sanitation Data'!D196))),'Data Summary'!CT202="Yes"),OFFSET('Sanitation Data'!$D$13,0,10*ROW('Sanitation Data'!D196)),NA())</f>
        <v>#N/A</v>
      </c>
      <c r="AF202" s="104" t="e">
        <f ca="true">+IF(AND(ISNUMBER(OFFSET('Sanitation Data'!$E$5,0,10*ROW('Sanitation Data'!E196))),'Data Summary'!CU202="Yes"),100-OFFSET('Sanitation Data'!$E$5,0,10*ROW('Sanitation Data'!E196)),NA())</f>
        <v>#N/A</v>
      </c>
      <c r="AG202" s="104" t="e">
        <f ca="true">+IF(AND(ISNUMBER(OFFSET('Sanitation Data'!$E$7,0,10*ROW('Sanitation Data'!E196))),'Data Summary'!CV202="Yes"),OFFSET('Sanitation Data'!$E$7,0,10*ROW('Sanitation Data'!E196)),NA())</f>
        <v>#N/A</v>
      </c>
      <c r="AH202" s="104" t="e">
        <f ca="true">+IF(AND(ISNUMBER(OFFSET('Sanitation Data'!$E$11,0,10*ROW('Sanitation Data'!E196))),'Data Summary'!CW202="Yes"),OFFSET('Sanitation Data'!$E$11,0,10*ROW('Sanitation Data'!E196)),NA())</f>
        <v>#N/A</v>
      </c>
      <c r="AI202" s="104" t="e">
        <f ca="true">+IF(AND(ISNUMBER(OFFSET('Sanitation Data'!$E$12,0,10*ROW('Sanitation Data'!E196))),'Data Summary'!CX202="Yes"),OFFSET('Sanitation Data'!$E$12,0,10*ROW('Sanitation Data'!E196)),NA())</f>
        <v>#N/A</v>
      </c>
      <c r="AJ202" s="104" t="e">
        <f ca="true">+IF(AND(ISNUMBER(OFFSET('Sanitation Data'!$E$13,0,10*ROW('Sanitation Data'!E196))),'Data Summary'!CY202="Yes"),OFFSET('Sanitation Data'!$E$13,0,10*ROW('Sanitation Data'!E196)),NA())</f>
        <v>#N/A</v>
      </c>
      <c r="AK202" s="104" t="e">
        <f ca="true">+IF(AND(ISNUMBER(OFFSET('Sanitation Data'!$F$5,0,10*ROW('Sanitation Data'!F196))),'Data Summary'!CZ202="Yes"),100-OFFSET('Sanitation Data'!$F$5,0,10*ROW('Sanitation Data'!F196)),NA())</f>
        <v>#N/A</v>
      </c>
      <c r="AL202" s="104" t="e">
        <f ca="true">+IF(AND(ISNUMBER(OFFSET('Sanitation Data'!$F$7,0,10*ROW('Sanitation Data'!F196))),'Data Summary'!DA202="Yes"),OFFSET('Sanitation Data'!$F$7,0,10*ROW('Sanitation Data'!F196)),NA())</f>
        <v>#N/A</v>
      </c>
      <c r="AM202" s="104" t="e">
        <f ca="true">+IF(AND(ISNUMBER(OFFSET('Sanitation Data'!$F$11,0,10*ROW('Sanitation Data'!F196))),'Data Summary'!DB202="Yes"),OFFSET('Sanitation Data'!$F$11,0,10*ROW('Sanitation Data'!F196)),NA())</f>
        <v>#N/A</v>
      </c>
      <c r="AN202" s="104" t="e">
        <f ca="true">+IF(AND(ISNUMBER(OFFSET('Sanitation Data'!$F$12,0,10*ROW('Sanitation Data'!F196))),'Data Summary'!DC202="Yes"),OFFSET('Sanitation Data'!$F$12,0,10*ROW('Sanitation Data'!F196)),NA())</f>
        <v>#N/A</v>
      </c>
      <c r="AO202" s="104" t="e">
        <f ca="true">+IF(AND(ISNUMBER(OFFSET('Sanitation Data'!$F$13,0,10*ROW('Sanitation Data'!F196))),'Data Summary'!DD202="Yes"),OFFSET('Sanitation Data'!$F$13,0,10*ROW('Sanitation Data'!F196)),NA())</f>
        <v>#N/A</v>
      </c>
      <c r="AP202" s="104" t="e">
        <f ca="true">+IF(AND(ISNUMBER(OFFSET('Sanitation Data'!$G$5,0,10*ROW('Sanitation Data'!G196))),'Data Summary'!DE202="Yes"),100-OFFSET('Sanitation Data'!$G$5,0,10*ROW('Sanitation Data'!G196)),NA())</f>
        <v>#N/A</v>
      </c>
      <c r="AQ202" s="104" t="e">
        <f ca="true">+IF(AND(ISNUMBER(OFFSET('Sanitation Data'!$G$7,0,10*ROW('Sanitation Data'!G196))),'Data Summary'!DF202="Yes"),OFFSET('Sanitation Data'!$G$7,0,10*ROW('Sanitation Data'!G196)),NA())</f>
        <v>#N/A</v>
      </c>
      <c r="AR202" s="104" t="e">
        <f ca="true">+IF(AND(ISNUMBER(OFFSET('Sanitation Data'!$G$11,0,10*ROW('Sanitation Data'!G196))),'Data Summary'!DG202="Yes"),OFFSET('Sanitation Data'!$G$11,0,10*ROW('Sanitation Data'!G196)),NA())</f>
        <v>#N/A</v>
      </c>
      <c r="AS202" s="104" t="e">
        <f ca="true">+IF(AND(ISNUMBER(OFFSET('Sanitation Data'!$G$12,0,10*ROW('Sanitation Data'!G196))),'Data Summary'!DH202="Yes"),OFFSET('Sanitation Data'!$G$12,0,10*ROW('Sanitation Data'!G196)),NA())</f>
        <v>#N/A</v>
      </c>
      <c r="AT202" s="104" t="e">
        <f ca="true">+IF(AND(ISNUMBER(OFFSET('Sanitation Data'!$G$13,0,10*ROW('Sanitation Data'!G196))),'Data Summary'!DI202="Yes"),OFFSET('Sanitation Data'!$G$13,0,10*ROW('Sanitation Data'!G196)),NA())</f>
        <v>#N/A</v>
      </c>
      <c r="AU202" s="104" t="e">
        <f ca="true">+IF(AND(ISNUMBER(OFFSET('Sanitation Data'!$H$5,0,10*ROW('Sanitation Data'!H196))),'Data Summary'!DJ202="Yes"),100-OFFSET('Sanitation Data'!$H$5,0,10*ROW('Sanitation Data'!H196)),NA())</f>
        <v>#N/A</v>
      </c>
      <c r="AV202" s="104" t="e">
        <f ca="true">+IF(AND(ISNUMBER(OFFSET('Sanitation Data'!$H$7,0,10*ROW('Sanitation Data'!H196))),'Data Summary'!DK202="Yes"),OFFSET('Sanitation Data'!$H$7,0,10*ROW('Sanitation Data'!H196)),NA())</f>
        <v>#N/A</v>
      </c>
      <c r="AW202" s="104" t="e">
        <f ca="true">+IF(AND(ISNUMBER(OFFSET('Sanitation Data'!$H$11,0,10*ROW('Sanitation Data'!H196))),'Data Summary'!DL202="Yes"),OFFSET('Sanitation Data'!$H$11,0,10*ROW('Sanitation Data'!H196)),NA())</f>
        <v>#N/A</v>
      </c>
      <c r="AX202" s="104" t="e">
        <f ca="true">+IF(AND(ISNUMBER(OFFSET('Sanitation Data'!$H$12,0,10*ROW('Sanitation Data'!H196))),'Data Summary'!DM202="Yes"),OFFSET('Sanitation Data'!$H$12,0,10*ROW('Sanitation Data'!H196)),NA())</f>
        <v>#N/A</v>
      </c>
      <c r="AY202" s="104" t="e">
        <f ca="true">+IF(AND(ISNUMBER(OFFSET('Sanitation Data'!$H$13,0,10*ROW('Sanitation Data'!H196))),'Data Summary'!DN202="Yes"),OFFSET('Sanitation Data'!$H$13,0,10*ROW('Sanitation Data'!H196)),NA())</f>
        <v>#N/A</v>
      </c>
      <c r="AZ202" s="109" t="e">
        <f ca="true">+IF(AND(ISNUMBER(OFFSET('Hygiene Data'!$C$6,0,10*ROW('Hygiene Data'!C196))),'Data Summary'!DO202="Yes"),OFFSET('Hygiene Data'!$C$6,0,10*ROW('Hygiene Data'!C196)),NA())</f>
        <v>#N/A</v>
      </c>
      <c r="BA202" s="109" t="e">
        <f ca="true">+IF(AND(ISNUMBER(OFFSET('Hygiene Data'!$C$8,0,10*ROW('Hygiene Data'!C196))),'Data Summary'!DP202="Yes"),OFFSET('Hygiene Data'!$C$8,0,10*ROW('Hygiene Data'!C196)),NA())</f>
        <v>#N/A</v>
      </c>
      <c r="BB202" s="109" t="e">
        <f ca="true">+IF(AND(ISNUMBER(OFFSET('Hygiene Data'!$C$10,0,10*ROW('Hygiene Data'!C196))),'Data Summary'!DQ202="Yes"),OFFSET('Hygiene Data'!$C$10,0,10*ROW('Hygiene Data'!C196)),NA())</f>
        <v>#N/A</v>
      </c>
      <c r="BC202" s="109" t="e">
        <f ca="true">+IF(AND(ISNUMBER(OFFSET('Hygiene Data'!$D$6,0,10*ROW('Hygiene Data'!D196))),'Data Summary'!DR202="Yes"),OFFSET('Hygiene Data'!$D$6,0,10*ROW('Hygiene Data'!D196)),NA())</f>
        <v>#N/A</v>
      </c>
      <c r="BD202" s="109" t="e">
        <f ca="true">+IF(AND(ISNUMBER(OFFSET('Hygiene Data'!$D$8,0,10*ROW('Hygiene Data'!D196))),'Data Summary'!DS202="Yes"),OFFSET('Hygiene Data'!$D$8,0,10*ROW('Hygiene Data'!D196)),NA())</f>
        <v>#N/A</v>
      </c>
      <c r="BE202" s="109" t="e">
        <f ca="true">+IF(AND(ISNUMBER(OFFSET('Hygiene Data'!$D$10,0,10*ROW('Hygiene Data'!D196))),'Data Summary'!DT202="Yes"),OFFSET('Hygiene Data'!$D$10,0,10*ROW('Hygiene Data'!D196)),NA())</f>
        <v>#N/A</v>
      </c>
      <c r="BF202" s="109" t="e">
        <f ca="true">+IF(AND(ISNUMBER(OFFSET('Hygiene Data'!$E$6,0,10*ROW('Hygiene Data'!E196))),'Data Summary'!DU202="Yes"),OFFSET('Hygiene Data'!$E$6,0,10*ROW('Hygiene Data'!E196)),NA())</f>
        <v>#N/A</v>
      </c>
      <c r="BG202" s="109" t="e">
        <f ca="true">+IF(AND(ISNUMBER(OFFSET('Hygiene Data'!$E$8,0,10*ROW('Hygiene Data'!E196))),'Data Summary'!DV202="Yes"),OFFSET('Hygiene Data'!$E$8,0,10*ROW('Hygiene Data'!E196)),NA())</f>
        <v>#N/A</v>
      </c>
      <c r="BH202" s="109" t="e">
        <f ca="true">+IF(AND(ISNUMBER(OFFSET('Hygiene Data'!$E$10,0,10*ROW('Hygiene Data'!E196))),'Data Summary'!DW202="Yes"),OFFSET('Hygiene Data'!$E$10,0,10*ROW('Hygiene Data'!E196)),NA())</f>
        <v>#N/A</v>
      </c>
      <c r="BI202" s="109" t="e">
        <f ca="true">+IF(AND(ISNUMBER(OFFSET('Hygiene Data'!$F$6,0,10*ROW('Hygiene Data'!F196))),'Data Summary'!DX202="Yes"),OFFSET('Hygiene Data'!$F$6,0,10*ROW('Hygiene Data'!F196)),NA())</f>
        <v>#N/A</v>
      </c>
      <c r="BJ202" s="109" t="e">
        <f ca="true">+IF(AND(ISNUMBER(OFFSET('Hygiene Data'!$F$8,0,10*ROW('Hygiene Data'!F196))),'Data Summary'!DY202="Yes"),OFFSET('Hygiene Data'!$F$8,0,10*ROW('Hygiene Data'!F196)),NA())</f>
        <v>#N/A</v>
      </c>
      <c r="BK202" s="109" t="e">
        <f ca="true">+IF(AND(ISNUMBER(OFFSET('Hygiene Data'!$F$10,0,10*ROW('Hygiene Data'!F196))),'Data Summary'!DZ202="Yes"),OFFSET('Hygiene Data'!$F$10,0,10*ROW('Hygiene Data'!F196)),NA())</f>
        <v>#N/A</v>
      </c>
      <c r="BL202" s="109" t="e">
        <f ca="true">+IF(AND(ISNUMBER(OFFSET('Hygiene Data'!$G$6,0,10*ROW('Hygiene Data'!G196))),'Data Summary'!EA202="Yes"),OFFSET('Hygiene Data'!$G$6,0,10*ROW('Hygiene Data'!G196)),NA())</f>
        <v>#N/A</v>
      </c>
      <c r="BM202" s="109" t="e">
        <f ca="true">+IF(AND(ISNUMBER(OFFSET('Hygiene Data'!$G$8,0,10*ROW('Hygiene Data'!G196))),'Data Summary'!EB202="Yes"),OFFSET('Hygiene Data'!$G$8,0,10*ROW('Hygiene Data'!G196)),NA())</f>
        <v>#N/A</v>
      </c>
      <c r="BN202" s="109" t="e">
        <f ca="true">+IF(AND(ISNUMBER(OFFSET('Hygiene Data'!$G$10,0,10*ROW('Hygiene Data'!G196))),'Data Summary'!EC202="Yes"),OFFSET('Hygiene Data'!$G$10,0,10*ROW('Hygiene Data'!G196)),NA())</f>
        <v>#N/A</v>
      </c>
      <c r="BO202" s="109" t="e">
        <f ca="true">+IF(AND(ISNUMBER(OFFSET('Hygiene Data'!$H$6,0,10*ROW('Hygiene Data'!H196))),'Data Summary'!ED202="Yes"),OFFSET('Hygiene Data'!$H$6,0,10*ROW('Hygiene Data'!H196)),NA())</f>
        <v>#N/A</v>
      </c>
      <c r="BP202" s="109" t="e">
        <f ca="true">+IF(AND(ISNUMBER(OFFSET('Hygiene Data'!$H$8,0,10*ROW('Hygiene Data'!H196))),'Data Summary'!EE202="Yes"),OFFSET('Hygiene Data'!$H$8,0,10*ROW('Hygiene Data'!H196)),NA())</f>
        <v>#N/A</v>
      </c>
      <c r="BQ202" s="109" t="e">
        <f ca="true">+IF(AND(ISNUMBER(OFFSET('Hygiene Data'!$H$10,0,10*ROW('Hygiene Data'!H196))),'Data Summary'!EF202="Yes"),OFFSET('Hygiene Data'!$H$10,0,10*ROW('Hygiene Data'!H196)),NA())</f>
        <v>#N/A</v>
      </c>
    </row>
    <row r="203" x14ac:dyDescent="0.2">
      <c r="A203" s="57" t="e">
        <f ca="true">+IF(OFFSET('Water Data'!$B$1,0,10*ROW('Water Data'!B197))="",NA(),OFFSET('Water Data'!$B$1,0,10*ROW('Water Data'!B197)))</f>
        <v>#N/A</v>
      </c>
      <c r="B203" s="57" t="e">
        <f ca="true">+IF(OFFSET('Water Data'!$A$3,0,10*ROW('Water Data'!A200))="",NA(),OFFSET('Water Data'!$A$3,0,10*ROW('Water Data'!A200)))</f>
        <v>#N/A</v>
      </c>
      <c r="C203" s="57" t="e">
        <f ca="true">+IF(OFFSET('Water Data'!$C$3,0,10*ROW('Water Data'!C200))="",NA(),OFFSET('Water Data'!$C$3,0,10*ROW('Water Data'!C200)))</f>
        <v>#N/A</v>
      </c>
      <c r="D203" s="58" t="e">
        <f ca="true">+IF(AND(ISNUMBER(OFFSET('Water Data'!$C$5,0,10*ROW('Water Data'!C197))),'Data Summary'!BS203="Yes"),100-OFFSET('Water Data'!$C$5,0,10*ROW('Water Data'!C197)),NA())</f>
        <v>#N/A</v>
      </c>
      <c r="E203" s="58" t="e">
        <f ca="true">+IF(AND(ISNUMBER(OFFSET('Water Data'!$C$7,0,10*ROW('Water Data'!C197))),'Data Summary'!BT203="Yes"),OFFSET('Water Data'!$C$7,0,10*ROW('Water Data'!C197)),NA())</f>
        <v>#N/A</v>
      </c>
      <c r="F203" s="58" t="e">
        <f ca="true">+IF(AND(ISNUMBER(OFFSET('Water Data'!$C$10,0,10*ROW('Water Data'!C197))),'Data Summary'!BU203="Yes"),OFFSET('Water Data'!$C$10,0,10*ROW('Water Data'!C197)),NA())</f>
        <v>#N/A</v>
      </c>
      <c r="G203" s="58" t="e">
        <f ca="true">+IF(AND(ISNUMBER(OFFSET('Water Data'!$D$5,0,10*ROW('Water Data'!D197))),'Data Summary'!BV203="Yes"),100-OFFSET('Water Data'!$D$5,0,10*ROW('Water Data'!D197)),NA())</f>
        <v>#N/A</v>
      </c>
      <c r="H203" s="58" t="e">
        <f ca="true">+IF(AND(ISNUMBER(OFFSET('Water Data'!$D$7,0,10*ROW('Water Data'!D197))),'Data Summary'!BW203="Yes"),OFFSET('Water Data'!$D$7,0,10*ROW('Water Data'!D197)),NA())</f>
        <v>#N/A</v>
      </c>
      <c r="I203" s="58" t="e">
        <f ca="true">+IF(AND(ISNUMBER(OFFSET('Water Data'!$D$10,0,10*ROW('Water Data'!D197))),'Data Summary'!BX203="Yes"),OFFSET('Water Data'!$D$10,0,10*ROW('Water Data'!D197)),NA())</f>
        <v>#N/A</v>
      </c>
      <c r="J203" s="58" t="e">
        <f ca="true">+IF(AND(ISNUMBER(OFFSET('Water Data'!$E$5,0,10*ROW('Water Data'!E197))),'Data Summary'!BY203="Yes"),100-OFFSET('Water Data'!$E$5,0,10*ROW('Water Data'!E197)),NA())</f>
        <v>#N/A</v>
      </c>
      <c r="K203" s="58" t="e">
        <f ca="true">+IF(AND(ISNUMBER(OFFSET('Water Data'!$E$7,0,10*ROW('Water Data'!E197))),'Data Summary'!BZ203="Yes"),OFFSET('Water Data'!$E$7,0,10*ROW('Water Data'!E197)),NA())</f>
        <v>#N/A</v>
      </c>
      <c r="L203" s="58" t="e">
        <f ca="true">+IF(AND(ISNUMBER(OFFSET('Water Data'!$E$10,0,10*ROW('Water Data'!E197))),'Data Summary'!CA203="Yes"),OFFSET('Water Data'!$E$10,0,10*ROW('Water Data'!E197)),NA())</f>
        <v>#N/A</v>
      </c>
      <c r="M203" s="58" t="e">
        <f ca="true">+IF(AND(ISNUMBER(OFFSET('Water Data'!$F$5,0,10*ROW('Water Data'!F197))),'Data Summary'!CB203="Yes"),100-OFFSET('Water Data'!$F$5,0,10*ROW('Water Data'!F197)),NA())</f>
        <v>#N/A</v>
      </c>
      <c r="N203" s="58" t="e">
        <f ca="true">+IF(AND(ISNUMBER(OFFSET('Water Data'!$F$7,0,10*ROW('Water Data'!F197))),'Data Summary'!CC203="Yes"),OFFSET('Water Data'!$F$7,0,10*ROW('Water Data'!F197)),NA())</f>
        <v>#N/A</v>
      </c>
      <c r="O203" s="58" t="e">
        <f ca="true">+IF(AND(ISNUMBER(OFFSET('Water Data'!$F$10,0,10*ROW('Water Data'!F197))),'Data Summary'!CD203="Yes"),OFFSET('Water Data'!$F$10,0,10*ROW('Water Data'!F197)),NA())</f>
        <v>#N/A</v>
      </c>
      <c r="P203" s="58" t="e">
        <f ca="true">+IF(AND(ISNUMBER(OFFSET('Water Data'!$G$5,0,10*ROW('Water Data'!G197))),'Data Summary'!CE203="Yes"),100-OFFSET('Water Data'!$G$5,0,10*ROW('Water Data'!G197)),NA())</f>
        <v>#N/A</v>
      </c>
      <c r="Q203" s="58" t="e">
        <f ca="true">+IF(AND(ISNUMBER(OFFSET('Water Data'!$G$7,0,10*ROW('Water Data'!G197))),'Data Summary'!CF203="Yes"),OFFSET('Water Data'!$G$7,0,10*ROW('Water Data'!G197)),NA())</f>
        <v>#N/A</v>
      </c>
      <c r="R203" s="58" t="e">
        <f ca="true">+IF(AND(ISNUMBER(OFFSET('Water Data'!$G$10,0,10*ROW('Water Data'!G197))),'Data Summary'!CG203="Yes"),OFFSET('Water Data'!$G$10,0,10*ROW('Water Data'!G197)),NA())</f>
        <v>#N/A</v>
      </c>
      <c r="S203" s="58" t="e">
        <f ca="true">+IF(AND(ISNUMBER(OFFSET('Water Data'!$H$5,0,10*ROW('Water Data'!H197))),'Data Summary'!CH203="Yes"),100-OFFSET('Water Data'!$H$5,0,10*ROW('Water Data'!H197)),NA())</f>
        <v>#N/A</v>
      </c>
      <c r="T203" s="58" t="e">
        <f ca="true">+IF(AND(ISNUMBER(OFFSET('Water Data'!$H$7,0,10*ROW('Water Data'!H197))),'Data Summary'!CI203="Yes"),OFFSET('Water Data'!$H$7,0,10*ROW('Water Data'!H197)),NA())</f>
        <v>#N/A</v>
      </c>
      <c r="U203" s="58" t="e">
        <f ca="true">+IF(AND(ISNUMBER(OFFSET('Water Data'!$H$10,0,10*ROW('Water Data'!H197))),'Data Summary'!CJ203="Yes"),OFFSET('Water Data'!$H$10,0,10*ROW('Water Data'!H197)),NA())</f>
        <v>#N/A</v>
      </c>
      <c r="V203" s="104" t="e">
        <f ca="true">+IF(AND(ISNUMBER(OFFSET('Sanitation Data'!$C$5,0,10*ROW('Sanitation Data'!C197))),'Data Summary'!CK203="Yes"),100-OFFSET('Sanitation Data'!$C$5,0,10*ROW('Sanitation Data'!C197)),NA())</f>
        <v>#N/A</v>
      </c>
      <c r="W203" s="104" t="e">
        <f ca="true">+IF(AND(ISNUMBER(OFFSET('Sanitation Data'!$C$7,0,10*ROW('Sanitation Data'!C197))),'Data Summary'!CL203="Yes"),OFFSET('Sanitation Data'!$C$7,0,10*ROW('Sanitation Data'!C197)),NA())</f>
        <v>#N/A</v>
      </c>
      <c r="X203" s="104" t="e">
        <f ca="true">+IF(AND(ISNUMBER(OFFSET('Sanitation Data'!$C$11,0,10*ROW('Sanitation Data'!C197))),'Data Summary'!CM203="Yes"),OFFSET('Sanitation Data'!$C$11,0,10*ROW('Sanitation Data'!C197)),NA())</f>
        <v>#N/A</v>
      </c>
      <c r="Y203" s="104" t="e">
        <f ca="true">+IF(AND(ISNUMBER(OFFSET('Sanitation Data'!$C$12,0,10*ROW('Sanitation Data'!C197))),'Data Summary'!CN203="Yes"),OFFSET('Sanitation Data'!$C$12,0,10*ROW('Sanitation Data'!C197)),NA())</f>
        <v>#N/A</v>
      </c>
      <c r="Z203" s="104" t="e">
        <f ca="true">+IF(AND(ISNUMBER(OFFSET('Sanitation Data'!$C$13,0,10*ROW('Sanitation Data'!C197))),'Data Summary'!CO203="Yes"),OFFSET('Sanitation Data'!$C$13,0,10*ROW('Sanitation Data'!C197)),NA())</f>
        <v>#N/A</v>
      </c>
      <c r="AA203" s="104" t="e">
        <f ca="true">+IF(AND(ISNUMBER(OFFSET('Sanitation Data'!$D$5,0,10*ROW('Sanitation Data'!D197))),'Data Summary'!CP203="Yes"),100-OFFSET('Sanitation Data'!$D$5,0,10*ROW('Sanitation Data'!D197)),NA())</f>
        <v>#N/A</v>
      </c>
      <c r="AB203" s="104" t="e">
        <f ca="true">+IF(AND(ISNUMBER(OFFSET('Sanitation Data'!$D$7,0,10*ROW('Sanitation Data'!D197))),'Data Summary'!CQ203="Yes"),OFFSET('Sanitation Data'!$D$7,0,10*ROW('Sanitation Data'!D197)),NA())</f>
        <v>#N/A</v>
      </c>
      <c r="AC203" s="104" t="e">
        <f ca="true">+IF(AND(ISNUMBER(OFFSET('Sanitation Data'!$D$11,0,10*ROW('Sanitation Data'!D197))),'Data Summary'!CR203="Yes"),OFFSET('Sanitation Data'!$D$11,0,10*ROW('Sanitation Data'!D197)),NA())</f>
        <v>#N/A</v>
      </c>
      <c r="AD203" s="104" t="e">
        <f ca="true">+IF(AND(ISNUMBER(OFFSET('Sanitation Data'!$D$12,0,10*ROW('Sanitation Data'!D197))),'Data Summary'!CS203="Yes"),OFFSET('Sanitation Data'!$D$12,0,10*ROW('Sanitation Data'!D197)),NA())</f>
        <v>#N/A</v>
      </c>
      <c r="AE203" s="104" t="e">
        <f ca="true">+IF(AND(ISNUMBER(OFFSET('Sanitation Data'!$D$13,0,10*ROW('Sanitation Data'!D197))),'Data Summary'!CT203="Yes"),OFFSET('Sanitation Data'!$D$13,0,10*ROW('Sanitation Data'!D197)),NA())</f>
        <v>#N/A</v>
      </c>
      <c r="AF203" s="104" t="e">
        <f ca="true">+IF(AND(ISNUMBER(OFFSET('Sanitation Data'!$E$5,0,10*ROW('Sanitation Data'!E197))),'Data Summary'!CU203="Yes"),100-OFFSET('Sanitation Data'!$E$5,0,10*ROW('Sanitation Data'!E197)),NA())</f>
        <v>#N/A</v>
      </c>
      <c r="AG203" s="104" t="e">
        <f ca="true">+IF(AND(ISNUMBER(OFFSET('Sanitation Data'!$E$7,0,10*ROW('Sanitation Data'!E197))),'Data Summary'!CV203="Yes"),OFFSET('Sanitation Data'!$E$7,0,10*ROW('Sanitation Data'!E197)),NA())</f>
        <v>#N/A</v>
      </c>
      <c r="AH203" s="104" t="e">
        <f ca="true">+IF(AND(ISNUMBER(OFFSET('Sanitation Data'!$E$11,0,10*ROW('Sanitation Data'!E197))),'Data Summary'!CW203="Yes"),OFFSET('Sanitation Data'!$E$11,0,10*ROW('Sanitation Data'!E197)),NA())</f>
        <v>#N/A</v>
      </c>
      <c r="AI203" s="104" t="e">
        <f ca="true">+IF(AND(ISNUMBER(OFFSET('Sanitation Data'!$E$12,0,10*ROW('Sanitation Data'!E197))),'Data Summary'!CX203="Yes"),OFFSET('Sanitation Data'!$E$12,0,10*ROW('Sanitation Data'!E197)),NA())</f>
        <v>#N/A</v>
      </c>
      <c r="AJ203" s="104" t="e">
        <f ca="true">+IF(AND(ISNUMBER(OFFSET('Sanitation Data'!$E$13,0,10*ROW('Sanitation Data'!E197))),'Data Summary'!CY203="Yes"),OFFSET('Sanitation Data'!$E$13,0,10*ROW('Sanitation Data'!E197)),NA())</f>
        <v>#N/A</v>
      </c>
      <c r="AK203" s="104" t="e">
        <f ca="true">+IF(AND(ISNUMBER(OFFSET('Sanitation Data'!$F$5,0,10*ROW('Sanitation Data'!F197))),'Data Summary'!CZ203="Yes"),100-OFFSET('Sanitation Data'!$F$5,0,10*ROW('Sanitation Data'!F197)),NA())</f>
        <v>#N/A</v>
      </c>
      <c r="AL203" s="104" t="e">
        <f ca="true">+IF(AND(ISNUMBER(OFFSET('Sanitation Data'!$F$7,0,10*ROW('Sanitation Data'!F197))),'Data Summary'!DA203="Yes"),OFFSET('Sanitation Data'!$F$7,0,10*ROW('Sanitation Data'!F197)),NA())</f>
        <v>#N/A</v>
      </c>
      <c r="AM203" s="104" t="e">
        <f ca="true">+IF(AND(ISNUMBER(OFFSET('Sanitation Data'!$F$11,0,10*ROW('Sanitation Data'!F197))),'Data Summary'!DB203="Yes"),OFFSET('Sanitation Data'!$F$11,0,10*ROW('Sanitation Data'!F197)),NA())</f>
        <v>#N/A</v>
      </c>
      <c r="AN203" s="104" t="e">
        <f ca="true">+IF(AND(ISNUMBER(OFFSET('Sanitation Data'!$F$12,0,10*ROW('Sanitation Data'!F197))),'Data Summary'!DC203="Yes"),OFFSET('Sanitation Data'!$F$12,0,10*ROW('Sanitation Data'!F197)),NA())</f>
        <v>#N/A</v>
      </c>
      <c r="AO203" s="104" t="e">
        <f ca="true">+IF(AND(ISNUMBER(OFFSET('Sanitation Data'!$F$13,0,10*ROW('Sanitation Data'!F197))),'Data Summary'!DD203="Yes"),OFFSET('Sanitation Data'!$F$13,0,10*ROW('Sanitation Data'!F197)),NA())</f>
        <v>#N/A</v>
      </c>
      <c r="AP203" s="104" t="e">
        <f ca="true">+IF(AND(ISNUMBER(OFFSET('Sanitation Data'!$G$5,0,10*ROW('Sanitation Data'!G197))),'Data Summary'!DE203="Yes"),100-OFFSET('Sanitation Data'!$G$5,0,10*ROW('Sanitation Data'!G197)),NA())</f>
        <v>#N/A</v>
      </c>
      <c r="AQ203" s="104" t="e">
        <f ca="true">+IF(AND(ISNUMBER(OFFSET('Sanitation Data'!$G$7,0,10*ROW('Sanitation Data'!G197))),'Data Summary'!DF203="Yes"),OFFSET('Sanitation Data'!$G$7,0,10*ROW('Sanitation Data'!G197)),NA())</f>
        <v>#N/A</v>
      </c>
      <c r="AR203" s="104" t="e">
        <f ca="true">+IF(AND(ISNUMBER(OFFSET('Sanitation Data'!$G$11,0,10*ROW('Sanitation Data'!G197))),'Data Summary'!DG203="Yes"),OFFSET('Sanitation Data'!$G$11,0,10*ROW('Sanitation Data'!G197)),NA())</f>
        <v>#N/A</v>
      </c>
      <c r="AS203" s="104" t="e">
        <f ca="true">+IF(AND(ISNUMBER(OFFSET('Sanitation Data'!$G$12,0,10*ROW('Sanitation Data'!G197))),'Data Summary'!DH203="Yes"),OFFSET('Sanitation Data'!$G$12,0,10*ROW('Sanitation Data'!G197)),NA())</f>
        <v>#N/A</v>
      </c>
      <c r="AT203" s="104" t="e">
        <f ca="true">+IF(AND(ISNUMBER(OFFSET('Sanitation Data'!$G$13,0,10*ROW('Sanitation Data'!G197))),'Data Summary'!DI203="Yes"),OFFSET('Sanitation Data'!$G$13,0,10*ROW('Sanitation Data'!G197)),NA())</f>
        <v>#N/A</v>
      </c>
      <c r="AU203" s="104" t="e">
        <f ca="true">+IF(AND(ISNUMBER(OFFSET('Sanitation Data'!$H$5,0,10*ROW('Sanitation Data'!H197))),'Data Summary'!DJ203="Yes"),100-OFFSET('Sanitation Data'!$H$5,0,10*ROW('Sanitation Data'!H197)),NA())</f>
        <v>#N/A</v>
      </c>
      <c r="AV203" s="104" t="e">
        <f ca="true">+IF(AND(ISNUMBER(OFFSET('Sanitation Data'!$H$7,0,10*ROW('Sanitation Data'!H197))),'Data Summary'!DK203="Yes"),OFFSET('Sanitation Data'!$H$7,0,10*ROW('Sanitation Data'!H197)),NA())</f>
        <v>#N/A</v>
      </c>
      <c r="AW203" s="104" t="e">
        <f ca="true">+IF(AND(ISNUMBER(OFFSET('Sanitation Data'!$H$11,0,10*ROW('Sanitation Data'!H197))),'Data Summary'!DL203="Yes"),OFFSET('Sanitation Data'!$H$11,0,10*ROW('Sanitation Data'!H197)),NA())</f>
        <v>#N/A</v>
      </c>
      <c r="AX203" s="104" t="e">
        <f ca="true">+IF(AND(ISNUMBER(OFFSET('Sanitation Data'!$H$12,0,10*ROW('Sanitation Data'!H197))),'Data Summary'!DM203="Yes"),OFFSET('Sanitation Data'!$H$12,0,10*ROW('Sanitation Data'!H197)),NA())</f>
        <v>#N/A</v>
      </c>
      <c r="AY203" s="104" t="e">
        <f ca="true">+IF(AND(ISNUMBER(OFFSET('Sanitation Data'!$H$13,0,10*ROW('Sanitation Data'!H197))),'Data Summary'!DN203="Yes"),OFFSET('Sanitation Data'!$H$13,0,10*ROW('Sanitation Data'!H197)),NA())</f>
        <v>#N/A</v>
      </c>
      <c r="AZ203" s="109" t="e">
        <f ca="true">+IF(AND(ISNUMBER(OFFSET('Hygiene Data'!$C$6,0,10*ROW('Hygiene Data'!C197))),'Data Summary'!DO203="Yes"),OFFSET('Hygiene Data'!$C$6,0,10*ROW('Hygiene Data'!C197)),NA())</f>
        <v>#N/A</v>
      </c>
      <c r="BA203" s="109" t="e">
        <f ca="true">+IF(AND(ISNUMBER(OFFSET('Hygiene Data'!$C$8,0,10*ROW('Hygiene Data'!C197))),'Data Summary'!DP203="Yes"),OFFSET('Hygiene Data'!$C$8,0,10*ROW('Hygiene Data'!C197)),NA())</f>
        <v>#N/A</v>
      </c>
      <c r="BB203" s="109" t="e">
        <f ca="true">+IF(AND(ISNUMBER(OFFSET('Hygiene Data'!$C$10,0,10*ROW('Hygiene Data'!C197))),'Data Summary'!DQ203="Yes"),OFFSET('Hygiene Data'!$C$10,0,10*ROW('Hygiene Data'!C197)),NA())</f>
        <v>#N/A</v>
      </c>
      <c r="BC203" s="109" t="e">
        <f ca="true">+IF(AND(ISNUMBER(OFFSET('Hygiene Data'!$D$6,0,10*ROW('Hygiene Data'!D197))),'Data Summary'!DR203="Yes"),OFFSET('Hygiene Data'!$D$6,0,10*ROW('Hygiene Data'!D197)),NA())</f>
        <v>#N/A</v>
      </c>
      <c r="BD203" s="109" t="e">
        <f ca="true">+IF(AND(ISNUMBER(OFFSET('Hygiene Data'!$D$8,0,10*ROW('Hygiene Data'!D197))),'Data Summary'!DS203="Yes"),OFFSET('Hygiene Data'!$D$8,0,10*ROW('Hygiene Data'!D197)),NA())</f>
        <v>#N/A</v>
      </c>
      <c r="BE203" s="109" t="e">
        <f ca="true">+IF(AND(ISNUMBER(OFFSET('Hygiene Data'!$D$10,0,10*ROW('Hygiene Data'!D197))),'Data Summary'!DT203="Yes"),OFFSET('Hygiene Data'!$D$10,0,10*ROW('Hygiene Data'!D197)),NA())</f>
        <v>#N/A</v>
      </c>
      <c r="BF203" s="109" t="e">
        <f ca="true">+IF(AND(ISNUMBER(OFFSET('Hygiene Data'!$E$6,0,10*ROW('Hygiene Data'!E197))),'Data Summary'!DU203="Yes"),OFFSET('Hygiene Data'!$E$6,0,10*ROW('Hygiene Data'!E197)),NA())</f>
        <v>#N/A</v>
      </c>
      <c r="BG203" s="109" t="e">
        <f ca="true">+IF(AND(ISNUMBER(OFFSET('Hygiene Data'!$E$8,0,10*ROW('Hygiene Data'!E197))),'Data Summary'!DV203="Yes"),OFFSET('Hygiene Data'!$E$8,0,10*ROW('Hygiene Data'!E197)),NA())</f>
        <v>#N/A</v>
      </c>
      <c r="BH203" s="109" t="e">
        <f ca="true">+IF(AND(ISNUMBER(OFFSET('Hygiene Data'!$E$10,0,10*ROW('Hygiene Data'!E197))),'Data Summary'!DW203="Yes"),OFFSET('Hygiene Data'!$E$10,0,10*ROW('Hygiene Data'!E197)),NA())</f>
        <v>#N/A</v>
      </c>
      <c r="BI203" s="109" t="e">
        <f ca="true">+IF(AND(ISNUMBER(OFFSET('Hygiene Data'!$F$6,0,10*ROW('Hygiene Data'!F197))),'Data Summary'!DX203="Yes"),OFFSET('Hygiene Data'!$F$6,0,10*ROW('Hygiene Data'!F197)),NA())</f>
        <v>#N/A</v>
      </c>
      <c r="BJ203" s="109" t="e">
        <f ca="true">+IF(AND(ISNUMBER(OFFSET('Hygiene Data'!$F$8,0,10*ROW('Hygiene Data'!F197))),'Data Summary'!DY203="Yes"),OFFSET('Hygiene Data'!$F$8,0,10*ROW('Hygiene Data'!F197)),NA())</f>
        <v>#N/A</v>
      </c>
      <c r="BK203" s="109" t="e">
        <f ca="true">+IF(AND(ISNUMBER(OFFSET('Hygiene Data'!$F$10,0,10*ROW('Hygiene Data'!F197))),'Data Summary'!DZ203="Yes"),OFFSET('Hygiene Data'!$F$10,0,10*ROW('Hygiene Data'!F197)),NA())</f>
        <v>#N/A</v>
      </c>
      <c r="BL203" s="109" t="e">
        <f ca="true">+IF(AND(ISNUMBER(OFFSET('Hygiene Data'!$G$6,0,10*ROW('Hygiene Data'!G197))),'Data Summary'!EA203="Yes"),OFFSET('Hygiene Data'!$G$6,0,10*ROW('Hygiene Data'!G197)),NA())</f>
        <v>#N/A</v>
      </c>
      <c r="BM203" s="109" t="e">
        <f ca="true">+IF(AND(ISNUMBER(OFFSET('Hygiene Data'!$G$8,0,10*ROW('Hygiene Data'!G197))),'Data Summary'!EB203="Yes"),OFFSET('Hygiene Data'!$G$8,0,10*ROW('Hygiene Data'!G197)),NA())</f>
        <v>#N/A</v>
      </c>
      <c r="BN203" s="109" t="e">
        <f ca="true">+IF(AND(ISNUMBER(OFFSET('Hygiene Data'!$G$10,0,10*ROW('Hygiene Data'!G197))),'Data Summary'!EC203="Yes"),OFFSET('Hygiene Data'!$G$10,0,10*ROW('Hygiene Data'!G197)),NA())</f>
        <v>#N/A</v>
      </c>
      <c r="BO203" s="109" t="e">
        <f ca="true">+IF(AND(ISNUMBER(OFFSET('Hygiene Data'!$H$6,0,10*ROW('Hygiene Data'!H197))),'Data Summary'!ED203="Yes"),OFFSET('Hygiene Data'!$H$6,0,10*ROW('Hygiene Data'!H197)),NA())</f>
        <v>#N/A</v>
      </c>
      <c r="BP203" s="109" t="e">
        <f ca="true">+IF(AND(ISNUMBER(OFFSET('Hygiene Data'!$H$8,0,10*ROW('Hygiene Data'!H197))),'Data Summary'!EE203="Yes"),OFFSET('Hygiene Data'!$H$8,0,10*ROW('Hygiene Data'!H197)),NA())</f>
        <v>#N/A</v>
      </c>
      <c r="BQ203" s="109" t="e">
        <f ca="true">+IF(AND(ISNUMBER(OFFSET('Hygiene Data'!$H$10,0,10*ROW('Hygiene Data'!H197))),'Data Summary'!EF203="Yes"),OFFSET('Hygiene Data'!$H$10,0,10*ROW('Hygiene Data'!H197)),NA())</f>
        <v>#N/A</v>
      </c>
    </row>
    <row r="204" x14ac:dyDescent="0.2">
      <c r="A204" s="57" t="e">
        <f ca="true">+IF(OFFSET('Water Data'!$B$1,0,10*ROW('Water Data'!B198))="",NA(),OFFSET('Water Data'!$B$1,0,10*ROW('Water Data'!B198)))</f>
        <v>#N/A</v>
      </c>
      <c r="B204" s="57" t="e">
        <f ca="true">+IF(OFFSET('Water Data'!$A$3,0,10*ROW('Water Data'!A201))="",NA(),OFFSET('Water Data'!$A$3,0,10*ROW('Water Data'!A201)))</f>
        <v>#N/A</v>
      </c>
      <c r="C204" s="57" t="e">
        <f ca="true">+IF(OFFSET('Water Data'!$C$3,0,10*ROW('Water Data'!C201))="",NA(),OFFSET('Water Data'!$C$3,0,10*ROW('Water Data'!C201)))</f>
        <v>#N/A</v>
      </c>
      <c r="D204" s="58" t="e">
        <f ca="true">+IF(AND(ISNUMBER(OFFSET('Water Data'!$C$5,0,10*ROW('Water Data'!C198))),'Data Summary'!BS204="Yes"),100-OFFSET('Water Data'!$C$5,0,10*ROW('Water Data'!C198)),NA())</f>
        <v>#N/A</v>
      </c>
      <c r="E204" s="58" t="e">
        <f ca="true">+IF(AND(ISNUMBER(OFFSET('Water Data'!$C$7,0,10*ROW('Water Data'!C198))),'Data Summary'!BT204="Yes"),OFFSET('Water Data'!$C$7,0,10*ROW('Water Data'!C198)),NA())</f>
        <v>#N/A</v>
      </c>
      <c r="F204" s="58" t="e">
        <f ca="true">+IF(AND(ISNUMBER(OFFSET('Water Data'!$C$10,0,10*ROW('Water Data'!C198))),'Data Summary'!BU204="Yes"),OFFSET('Water Data'!$C$10,0,10*ROW('Water Data'!C198)),NA())</f>
        <v>#N/A</v>
      </c>
      <c r="G204" s="58" t="e">
        <f ca="true">+IF(AND(ISNUMBER(OFFSET('Water Data'!$D$5,0,10*ROW('Water Data'!D198))),'Data Summary'!BV204="Yes"),100-OFFSET('Water Data'!$D$5,0,10*ROW('Water Data'!D198)),NA())</f>
        <v>#N/A</v>
      </c>
      <c r="H204" s="58" t="e">
        <f ca="true">+IF(AND(ISNUMBER(OFFSET('Water Data'!$D$7,0,10*ROW('Water Data'!D198))),'Data Summary'!BW204="Yes"),OFFSET('Water Data'!$D$7,0,10*ROW('Water Data'!D198)),NA())</f>
        <v>#N/A</v>
      </c>
      <c r="I204" s="58" t="e">
        <f ca="true">+IF(AND(ISNUMBER(OFFSET('Water Data'!$D$10,0,10*ROW('Water Data'!D198))),'Data Summary'!BX204="Yes"),OFFSET('Water Data'!$D$10,0,10*ROW('Water Data'!D198)),NA())</f>
        <v>#N/A</v>
      </c>
      <c r="J204" s="58" t="e">
        <f ca="true">+IF(AND(ISNUMBER(OFFSET('Water Data'!$E$5,0,10*ROW('Water Data'!E198))),'Data Summary'!BY204="Yes"),100-OFFSET('Water Data'!$E$5,0,10*ROW('Water Data'!E198)),NA())</f>
        <v>#N/A</v>
      </c>
      <c r="K204" s="58" t="e">
        <f ca="true">+IF(AND(ISNUMBER(OFFSET('Water Data'!$E$7,0,10*ROW('Water Data'!E198))),'Data Summary'!BZ204="Yes"),OFFSET('Water Data'!$E$7,0,10*ROW('Water Data'!E198)),NA())</f>
        <v>#N/A</v>
      </c>
      <c r="L204" s="58" t="e">
        <f ca="true">+IF(AND(ISNUMBER(OFFSET('Water Data'!$E$10,0,10*ROW('Water Data'!E198))),'Data Summary'!CA204="Yes"),OFFSET('Water Data'!$E$10,0,10*ROW('Water Data'!E198)),NA())</f>
        <v>#N/A</v>
      </c>
      <c r="M204" s="58" t="e">
        <f ca="true">+IF(AND(ISNUMBER(OFFSET('Water Data'!$F$5,0,10*ROW('Water Data'!F198))),'Data Summary'!CB204="Yes"),100-OFFSET('Water Data'!$F$5,0,10*ROW('Water Data'!F198)),NA())</f>
        <v>#N/A</v>
      </c>
      <c r="N204" s="58" t="e">
        <f ca="true">+IF(AND(ISNUMBER(OFFSET('Water Data'!$F$7,0,10*ROW('Water Data'!F198))),'Data Summary'!CC204="Yes"),OFFSET('Water Data'!$F$7,0,10*ROW('Water Data'!F198)),NA())</f>
        <v>#N/A</v>
      </c>
      <c r="O204" s="58" t="e">
        <f ca="true">+IF(AND(ISNUMBER(OFFSET('Water Data'!$F$10,0,10*ROW('Water Data'!F198))),'Data Summary'!CD204="Yes"),OFFSET('Water Data'!$F$10,0,10*ROW('Water Data'!F198)),NA())</f>
        <v>#N/A</v>
      </c>
      <c r="P204" s="58" t="e">
        <f ca="true">+IF(AND(ISNUMBER(OFFSET('Water Data'!$G$5,0,10*ROW('Water Data'!G198))),'Data Summary'!CE204="Yes"),100-OFFSET('Water Data'!$G$5,0,10*ROW('Water Data'!G198)),NA())</f>
        <v>#N/A</v>
      </c>
      <c r="Q204" s="58" t="e">
        <f ca="true">+IF(AND(ISNUMBER(OFFSET('Water Data'!$G$7,0,10*ROW('Water Data'!G198))),'Data Summary'!CF204="Yes"),OFFSET('Water Data'!$G$7,0,10*ROW('Water Data'!G198)),NA())</f>
        <v>#N/A</v>
      </c>
      <c r="R204" s="58" t="e">
        <f ca="true">+IF(AND(ISNUMBER(OFFSET('Water Data'!$G$10,0,10*ROW('Water Data'!G198))),'Data Summary'!CG204="Yes"),OFFSET('Water Data'!$G$10,0,10*ROW('Water Data'!G198)),NA())</f>
        <v>#N/A</v>
      </c>
      <c r="S204" s="58" t="e">
        <f ca="true">+IF(AND(ISNUMBER(OFFSET('Water Data'!$H$5,0,10*ROW('Water Data'!H198))),'Data Summary'!CH204="Yes"),100-OFFSET('Water Data'!$H$5,0,10*ROW('Water Data'!H198)),NA())</f>
        <v>#N/A</v>
      </c>
      <c r="T204" s="58" t="e">
        <f ca="true">+IF(AND(ISNUMBER(OFFSET('Water Data'!$H$7,0,10*ROW('Water Data'!H198))),'Data Summary'!CI204="Yes"),OFFSET('Water Data'!$H$7,0,10*ROW('Water Data'!H198)),NA())</f>
        <v>#N/A</v>
      </c>
      <c r="U204" s="58" t="e">
        <f ca="true">+IF(AND(ISNUMBER(OFFSET('Water Data'!$H$10,0,10*ROW('Water Data'!H198))),'Data Summary'!CJ204="Yes"),OFFSET('Water Data'!$H$10,0,10*ROW('Water Data'!H198)),NA())</f>
        <v>#N/A</v>
      </c>
      <c r="V204" s="104" t="e">
        <f ca="true">+IF(AND(ISNUMBER(OFFSET('Sanitation Data'!$C$5,0,10*ROW('Sanitation Data'!C198))),'Data Summary'!CK204="Yes"),100-OFFSET('Sanitation Data'!$C$5,0,10*ROW('Sanitation Data'!C198)),NA())</f>
        <v>#N/A</v>
      </c>
      <c r="W204" s="104" t="e">
        <f ca="true">+IF(AND(ISNUMBER(OFFSET('Sanitation Data'!$C$7,0,10*ROW('Sanitation Data'!C198))),'Data Summary'!CL204="Yes"),OFFSET('Sanitation Data'!$C$7,0,10*ROW('Sanitation Data'!C198)),NA())</f>
        <v>#N/A</v>
      </c>
      <c r="X204" s="104" t="e">
        <f ca="true">+IF(AND(ISNUMBER(OFFSET('Sanitation Data'!$C$11,0,10*ROW('Sanitation Data'!C198))),'Data Summary'!CM204="Yes"),OFFSET('Sanitation Data'!$C$11,0,10*ROW('Sanitation Data'!C198)),NA())</f>
        <v>#N/A</v>
      </c>
      <c r="Y204" s="104" t="e">
        <f ca="true">+IF(AND(ISNUMBER(OFFSET('Sanitation Data'!$C$12,0,10*ROW('Sanitation Data'!C198))),'Data Summary'!CN204="Yes"),OFFSET('Sanitation Data'!$C$12,0,10*ROW('Sanitation Data'!C198)),NA())</f>
        <v>#N/A</v>
      </c>
      <c r="Z204" s="104" t="e">
        <f ca="true">+IF(AND(ISNUMBER(OFFSET('Sanitation Data'!$C$13,0,10*ROW('Sanitation Data'!C198))),'Data Summary'!CO204="Yes"),OFFSET('Sanitation Data'!$C$13,0,10*ROW('Sanitation Data'!C198)),NA())</f>
        <v>#N/A</v>
      </c>
      <c r="AA204" s="104" t="e">
        <f ca="true">+IF(AND(ISNUMBER(OFFSET('Sanitation Data'!$D$5,0,10*ROW('Sanitation Data'!D198))),'Data Summary'!CP204="Yes"),100-OFFSET('Sanitation Data'!$D$5,0,10*ROW('Sanitation Data'!D198)),NA())</f>
        <v>#N/A</v>
      </c>
      <c r="AB204" s="104" t="e">
        <f ca="true">+IF(AND(ISNUMBER(OFFSET('Sanitation Data'!$D$7,0,10*ROW('Sanitation Data'!D198))),'Data Summary'!CQ204="Yes"),OFFSET('Sanitation Data'!$D$7,0,10*ROW('Sanitation Data'!D198)),NA())</f>
        <v>#N/A</v>
      </c>
      <c r="AC204" s="104" t="e">
        <f ca="true">+IF(AND(ISNUMBER(OFFSET('Sanitation Data'!$D$11,0,10*ROW('Sanitation Data'!D198))),'Data Summary'!CR204="Yes"),OFFSET('Sanitation Data'!$D$11,0,10*ROW('Sanitation Data'!D198)),NA())</f>
        <v>#N/A</v>
      </c>
      <c r="AD204" s="104" t="e">
        <f ca="true">+IF(AND(ISNUMBER(OFFSET('Sanitation Data'!$D$12,0,10*ROW('Sanitation Data'!D198))),'Data Summary'!CS204="Yes"),OFFSET('Sanitation Data'!$D$12,0,10*ROW('Sanitation Data'!D198)),NA())</f>
        <v>#N/A</v>
      </c>
      <c r="AE204" s="104" t="e">
        <f ca="true">+IF(AND(ISNUMBER(OFFSET('Sanitation Data'!$D$13,0,10*ROW('Sanitation Data'!D198))),'Data Summary'!CT204="Yes"),OFFSET('Sanitation Data'!$D$13,0,10*ROW('Sanitation Data'!D198)),NA())</f>
        <v>#N/A</v>
      </c>
      <c r="AF204" s="104" t="e">
        <f ca="true">+IF(AND(ISNUMBER(OFFSET('Sanitation Data'!$E$5,0,10*ROW('Sanitation Data'!E198))),'Data Summary'!CU204="Yes"),100-OFFSET('Sanitation Data'!$E$5,0,10*ROW('Sanitation Data'!E198)),NA())</f>
        <v>#N/A</v>
      </c>
      <c r="AG204" s="104" t="e">
        <f ca="true">+IF(AND(ISNUMBER(OFFSET('Sanitation Data'!$E$7,0,10*ROW('Sanitation Data'!E198))),'Data Summary'!CV204="Yes"),OFFSET('Sanitation Data'!$E$7,0,10*ROW('Sanitation Data'!E198)),NA())</f>
        <v>#N/A</v>
      </c>
      <c r="AH204" s="104" t="e">
        <f ca="true">+IF(AND(ISNUMBER(OFFSET('Sanitation Data'!$E$11,0,10*ROW('Sanitation Data'!E198))),'Data Summary'!CW204="Yes"),OFFSET('Sanitation Data'!$E$11,0,10*ROW('Sanitation Data'!E198)),NA())</f>
        <v>#N/A</v>
      </c>
      <c r="AI204" s="104" t="e">
        <f ca="true">+IF(AND(ISNUMBER(OFFSET('Sanitation Data'!$E$12,0,10*ROW('Sanitation Data'!E198))),'Data Summary'!CX204="Yes"),OFFSET('Sanitation Data'!$E$12,0,10*ROW('Sanitation Data'!E198)),NA())</f>
        <v>#N/A</v>
      </c>
      <c r="AJ204" s="104" t="e">
        <f ca="true">+IF(AND(ISNUMBER(OFFSET('Sanitation Data'!$E$13,0,10*ROW('Sanitation Data'!E198))),'Data Summary'!CY204="Yes"),OFFSET('Sanitation Data'!$E$13,0,10*ROW('Sanitation Data'!E198)),NA())</f>
        <v>#N/A</v>
      </c>
      <c r="AK204" s="104" t="e">
        <f ca="true">+IF(AND(ISNUMBER(OFFSET('Sanitation Data'!$F$5,0,10*ROW('Sanitation Data'!F198))),'Data Summary'!CZ204="Yes"),100-OFFSET('Sanitation Data'!$F$5,0,10*ROW('Sanitation Data'!F198)),NA())</f>
        <v>#N/A</v>
      </c>
      <c r="AL204" s="104" t="e">
        <f ca="true">+IF(AND(ISNUMBER(OFFSET('Sanitation Data'!$F$7,0,10*ROW('Sanitation Data'!F198))),'Data Summary'!DA204="Yes"),OFFSET('Sanitation Data'!$F$7,0,10*ROW('Sanitation Data'!F198)),NA())</f>
        <v>#N/A</v>
      </c>
      <c r="AM204" s="104" t="e">
        <f ca="true">+IF(AND(ISNUMBER(OFFSET('Sanitation Data'!$F$11,0,10*ROW('Sanitation Data'!F198))),'Data Summary'!DB204="Yes"),OFFSET('Sanitation Data'!$F$11,0,10*ROW('Sanitation Data'!F198)),NA())</f>
        <v>#N/A</v>
      </c>
      <c r="AN204" s="104" t="e">
        <f ca="true">+IF(AND(ISNUMBER(OFFSET('Sanitation Data'!$F$12,0,10*ROW('Sanitation Data'!F198))),'Data Summary'!DC204="Yes"),OFFSET('Sanitation Data'!$F$12,0,10*ROW('Sanitation Data'!F198)),NA())</f>
        <v>#N/A</v>
      </c>
      <c r="AO204" s="104" t="e">
        <f ca="true">+IF(AND(ISNUMBER(OFFSET('Sanitation Data'!$F$13,0,10*ROW('Sanitation Data'!F198))),'Data Summary'!DD204="Yes"),OFFSET('Sanitation Data'!$F$13,0,10*ROW('Sanitation Data'!F198)),NA())</f>
        <v>#N/A</v>
      </c>
      <c r="AP204" s="104" t="e">
        <f ca="true">+IF(AND(ISNUMBER(OFFSET('Sanitation Data'!$G$5,0,10*ROW('Sanitation Data'!G198))),'Data Summary'!DE204="Yes"),100-OFFSET('Sanitation Data'!$G$5,0,10*ROW('Sanitation Data'!G198)),NA())</f>
        <v>#N/A</v>
      </c>
      <c r="AQ204" s="104" t="e">
        <f ca="true">+IF(AND(ISNUMBER(OFFSET('Sanitation Data'!$G$7,0,10*ROW('Sanitation Data'!G198))),'Data Summary'!DF204="Yes"),OFFSET('Sanitation Data'!$G$7,0,10*ROW('Sanitation Data'!G198)),NA())</f>
        <v>#N/A</v>
      </c>
      <c r="AR204" s="104" t="e">
        <f ca="true">+IF(AND(ISNUMBER(OFFSET('Sanitation Data'!$G$11,0,10*ROW('Sanitation Data'!G198))),'Data Summary'!DG204="Yes"),OFFSET('Sanitation Data'!$G$11,0,10*ROW('Sanitation Data'!G198)),NA())</f>
        <v>#N/A</v>
      </c>
      <c r="AS204" s="104" t="e">
        <f ca="true">+IF(AND(ISNUMBER(OFFSET('Sanitation Data'!$G$12,0,10*ROW('Sanitation Data'!G198))),'Data Summary'!DH204="Yes"),OFFSET('Sanitation Data'!$G$12,0,10*ROW('Sanitation Data'!G198)),NA())</f>
        <v>#N/A</v>
      </c>
      <c r="AT204" s="104" t="e">
        <f ca="true">+IF(AND(ISNUMBER(OFFSET('Sanitation Data'!$G$13,0,10*ROW('Sanitation Data'!G198))),'Data Summary'!DI204="Yes"),OFFSET('Sanitation Data'!$G$13,0,10*ROW('Sanitation Data'!G198)),NA())</f>
        <v>#N/A</v>
      </c>
      <c r="AU204" s="104" t="e">
        <f ca="true">+IF(AND(ISNUMBER(OFFSET('Sanitation Data'!$H$5,0,10*ROW('Sanitation Data'!H198))),'Data Summary'!DJ204="Yes"),100-OFFSET('Sanitation Data'!$H$5,0,10*ROW('Sanitation Data'!H198)),NA())</f>
        <v>#N/A</v>
      </c>
      <c r="AV204" s="104" t="e">
        <f ca="true">+IF(AND(ISNUMBER(OFFSET('Sanitation Data'!$H$7,0,10*ROW('Sanitation Data'!H198))),'Data Summary'!DK204="Yes"),OFFSET('Sanitation Data'!$H$7,0,10*ROW('Sanitation Data'!H198)),NA())</f>
        <v>#N/A</v>
      </c>
      <c r="AW204" s="104" t="e">
        <f ca="true">+IF(AND(ISNUMBER(OFFSET('Sanitation Data'!$H$11,0,10*ROW('Sanitation Data'!H198))),'Data Summary'!DL204="Yes"),OFFSET('Sanitation Data'!$H$11,0,10*ROW('Sanitation Data'!H198)),NA())</f>
        <v>#N/A</v>
      </c>
      <c r="AX204" s="104" t="e">
        <f ca="true">+IF(AND(ISNUMBER(OFFSET('Sanitation Data'!$H$12,0,10*ROW('Sanitation Data'!H198))),'Data Summary'!DM204="Yes"),OFFSET('Sanitation Data'!$H$12,0,10*ROW('Sanitation Data'!H198)),NA())</f>
        <v>#N/A</v>
      </c>
      <c r="AY204" s="104" t="e">
        <f ca="true">+IF(AND(ISNUMBER(OFFSET('Sanitation Data'!$H$13,0,10*ROW('Sanitation Data'!H198))),'Data Summary'!DN204="Yes"),OFFSET('Sanitation Data'!$H$13,0,10*ROW('Sanitation Data'!H198)),NA())</f>
        <v>#N/A</v>
      </c>
      <c r="AZ204" s="109" t="e">
        <f ca="true">+IF(AND(ISNUMBER(OFFSET('Hygiene Data'!$C$6,0,10*ROW('Hygiene Data'!C198))),'Data Summary'!DO204="Yes"),OFFSET('Hygiene Data'!$C$6,0,10*ROW('Hygiene Data'!C198)),NA())</f>
        <v>#N/A</v>
      </c>
      <c r="BA204" s="109" t="e">
        <f ca="true">+IF(AND(ISNUMBER(OFFSET('Hygiene Data'!$C$8,0,10*ROW('Hygiene Data'!C198))),'Data Summary'!DP204="Yes"),OFFSET('Hygiene Data'!$C$8,0,10*ROW('Hygiene Data'!C198)),NA())</f>
        <v>#N/A</v>
      </c>
      <c r="BB204" s="109" t="e">
        <f ca="true">+IF(AND(ISNUMBER(OFFSET('Hygiene Data'!$C$10,0,10*ROW('Hygiene Data'!C198))),'Data Summary'!DQ204="Yes"),OFFSET('Hygiene Data'!$C$10,0,10*ROW('Hygiene Data'!C198)),NA())</f>
        <v>#N/A</v>
      </c>
      <c r="BC204" s="109" t="e">
        <f ca="true">+IF(AND(ISNUMBER(OFFSET('Hygiene Data'!$D$6,0,10*ROW('Hygiene Data'!D198))),'Data Summary'!DR204="Yes"),OFFSET('Hygiene Data'!$D$6,0,10*ROW('Hygiene Data'!D198)),NA())</f>
        <v>#N/A</v>
      </c>
      <c r="BD204" s="109" t="e">
        <f ca="true">+IF(AND(ISNUMBER(OFFSET('Hygiene Data'!$D$8,0,10*ROW('Hygiene Data'!D198))),'Data Summary'!DS204="Yes"),OFFSET('Hygiene Data'!$D$8,0,10*ROW('Hygiene Data'!D198)),NA())</f>
        <v>#N/A</v>
      </c>
      <c r="BE204" s="109" t="e">
        <f ca="true">+IF(AND(ISNUMBER(OFFSET('Hygiene Data'!$D$10,0,10*ROW('Hygiene Data'!D198))),'Data Summary'!DT204="Yes"),OFFSET('Hygiene Data'!$D$10,0,10*ROW('Hygiene Data'!D198)),NA())</f>
        <v>#N/A</v>
      </c>
      <c r="BF204" s="109" t="e">
        <f ca="true">+IF(AND(ISNUMBER(OFFSET('Hygiene Data'!$E$6,0,10*ROW('Hygiene Data'!E198))),'Data Summary'!DU204="Yes"),OFFSET('Hygiene Data'!$E$6,0,10*ROW('Hygiene Data'!E198)),NA())</f>
        <v>#N/A</v>
      </c>
      <c r="BG204" s="109" t="e">
        <f ca="true">+IF(AND(ISNUMBER(OFFSET('Hygiene Data'!$E$8,0,10*ROW('Hygiene Data'!E198))),'Data Summary'!DV204="Yes"),OFFSET('Hygiene Data'!$E$8,0,10*ROW('Hygiene Data'!E198)),NA())</f>
        <v>#N/A</v>
      </c>
      <c r="BH204" s="109" t="e">
        <f ca="true">+IF(AND(ISNUMBER(OFFSET('Hygiene Data'!$E$10,0,10*ROW('Hygiene Data'!E198))),'Data Summary'!DW204="Yes"),OFFSET('Hygiene Data'!$E$10,0,10*ROW('Hygiene Data'!E198)),NA())</f>
        <v>#N/A</v>
      </c>
      <c r="BI204" s="109" t="e">
        <f ca="true">+IF(AND(ISNUMBER(OFFSET('Hygiene Data'!$F$6,0,10*ROW('Hygiene Data'!F198))),'Data Summary'!DX204="Yes"),OFFSET('Hygiene Data'!$F$6,0,10*ROW('Hygiene Data'!F198)),NA())</f>
        <v>#N/A</v>
      </c>
      <c r="BJ204" s="109" t="e">
        <f ca="true">+IF(AND(ISNUMBER(OFFSET('Hygiene Data'!$F$8,0,10*ROW('Hygiene Data'!F198))),'Data Summary'!DY204="Yes"),OFFSET('Hygiene Data'!$F$8,0,10*ROW('Hygiene Data'!F198)),NA())</f>
        <v>#N/A</v>
      </c>
      <c r="BK204" s="109" t="e">
        <f ca="true">+IF(AND(ISNUMBER(OFFSET('Hygiene Data'!$F$10,0,10*ROW('Hygiene Data'!F198))),'Data Summary'!DZ204="Yes"),OFFSET('Hygiene Data'!$F$10,0,10*ROW('Hygiene Data'!F198)),NA())</f>
        <v>#N/A</v>
      </c>
      <c r="BL204" s="109" t="e">
        <f ca="true">+IF(AND(ISNUMBER(OFFSET('Hygiene Data'!$G$6,0,10*ROW('Hygiene Data'!G198))),'Data Summary'!EA204="Yes"),OFFSET('Hygiene Data'!$G$6,0,10*ROW('Hygiene Data'!G198)),NA())</f>
        <v>#N/A</v>
      </c>
      <c r="BM204" s="109" t="e">
        <f ca="true">+IF(AND(ISNUMBER(OFFSET('Hygiene Data'!$G$8,0,10*ROW('Hygiene Data'!G198))),'Data Summary'!EB204="Yes"),OFFSET('Hygiene Data'!$G$8,0,10*ROW('Hygiene Data'!G198)),NA())</f>
        <v>#N/A</v>
      </c>
      <c r="BN204" s="109" t="e">
        <f ca="true">+IF(AND(ISNUMBER(OFFSET('Hygiene Data'!$G$10,0,10*ROW('Hygiene Data'!G198))),'Data Summary'!EC204="Yes"),OFFSET('Hygiene Data'!$G$10,0,10*ROW('Hygiene Data'!G198)),NA())</f>
        <v>#N/A</v>
      </c>
      <c r="BO204" s="109" t="e">
        <f ca="true">+IF(AND(ISNUMBER(OFFSET('Hygiene Data'!$H$6,0,10*ROW('Hygiene Data'!H198))),'Data Summary'!ED204="Yes"),OFFSET('Hygiene Data'!$H$6,0,10*ROW('Hygiene Data'!H198)),NA())</f>
        <v>#N/A</v>
      </c>
      <c r="BP204" s="109" t="e">
        <f ca="true">+IF(AND(ISNUMBER(OFFSET('Hygiene Data'!$H$8,0,10*ROW('Hygiene Data'!H198))),'Data Summary'!EE204="Yes"),OFFSET('Hygiene Data'!$H$8,0,10*ROW('Hygiene Data'!H198)),NA())</f>
        <v>#N/A</v>
      </c>
      <c r="BQ204" s="109" t="e">
        <f ca="true">+IF(AND(ISNUMBER(OFFSET('Hygiene Data'!$H$10,0,10*ROW('Hygiene Data'!H198))),'Data Summary'!EF204="Yes"),OFFSET('Hygiene Data'!$H$10,0,10*ROW('Hygiene Data'!H198)),NA())</f>
        <v>#N/A</v>
      </c>
    </row>
    <row r="205" x14ac:dyDescent="0.2">
      <c r="A205" s="57" t="e">
        <f ca="true">+IF(OFFSET('Water Data'!$B$1,0,10*ROW('Water Data'!B199))="",NA(),OFFSET('Water Data'!$B$1,0,10*ROW('Water Data'!B199)))</f>
        <v>#N/A</v>
      </c>
      <c r="B205" s="57" t="e">
        <f ca="true">+IF(OFFSET('Water Data'!$A$3,0,10*ROW('Water Data'!A202))="",NA(),OFFSET('Water Data'!$A$3,0,10*ROW('Water Data'!A202)))</f>
        <v>#N/A</v>
      </c>
      <c r="C205" s="57" t="e">
        <f ca="true">+IF(OFFSET('Water Data'!$C$3,0,10*ROW('Water Data'!C202))="",NA(),OFFSET('Water Data'!$C$3,0,10*ROW('Water Data'!C202)))</f>
        <v>#N/A</v>
      </c>
      <c r="D205" s="58" t="e">
        <f ca="true">+IF(AND(ISNUMBER(OFFSET('Water Data'!$C$5,0,10*ROW('Water Data'!C199))),'Data Summary'!BS205="Yes"),100-OFFSET('Water Data'!$C$5,0,10*ROW('Water Data'!C199)),NA())</f>
        <v>#N/A</v>
      </c>
      <c r="E205" s="58" t="e">
        <f ca="true">+IF(AND(ISNUMBER(OFFSET('Water Data'!$C$7,0,10*ROW('Water Data'!C199))),'Data Summary'!BT205="Yes"),OFFSET('Water Data'!$C$7,0,10*ROW('Water Data'!C199)),NA())</f>
        <v>#N/A</v>
      </c>
      <c r="F205" s="58" t="e">
        <f ca="true">+IF(AND(ISNUMBER(OFFSET('Water Data'!$C$10,0,10*ROW('Water Data'!C199))),'Data Summary'!BU205="Yes"),OFFSET('Water Data'!$C$10,0,10*ROW('Water Data'!C199)),NA())</f>
        <v>#N/A</v>
      </c>
      <c r="G205" s="58" t="e">
        <f ca="true">+IF(AND(ISNUMBER(OFFSET('Water Data'!$D$5,0,10*ROW('Water Data'!D199))),'Data Summary'!BV205="Yes"),100-OFFSET('Water Data'!$D$5,0,10*ROW('Water Data'!D199)),NA())</f>
        <v>#N/A</v>
      </c>
      <c r="H205" s="58" t="e">
        <f ca="true">+IF(AND(ISNUMBER(OFFSET('Water Data'!$D$7,0,10*ROW('Water Data'!D199))),'Data Summary'!BW205="Yes"),OFFSET('Water Data'!$D$7,0,10*ROW('Water Data'!D199)),NA())</f>
        <v>#N/A</v>
      </c>
      <c r="I205" s="58" t="e">
        <f ca="true">+IF(AND(ISNUMBER(OFFSET('Water Data'!$D$10,0,10*ROW('Water Data'!D199))),'Data Summary'!BX205="Yes"),OFFSET('Water Data'!$D$10,0,10*ROW('Water Data'!D199)),NA())</f>
        <v>#N/A</v>
      </c>
      <c r="J205" s="58" t="e">
        <f ca="true">+IF(AND(ISNUMBER(OFFSET('Water Data'!$E$5,0,10*ROW('Water Data'!E199))),'Data Summary'!BY205="Yes"),100-OFFSET('Water Data'!$E$5,0,10*ROW('Water Data'!E199)),NA())</f>
        <v>#N/A</v>
      </c>
      <c r="K205" s="58" t="e">
        <f ca="true">+IF(AND(ISNUMBER(OFFSET('Water Data'!$E$7,0,10*ROW('Water Data'!E199))),'Data Summary'!BZ205="Yes"),OFFSET('Water Data'!$E$7,0,10*ROW('Water Data'!E199)),NA())</f>
        <v>#N/A</v>
      </c>
      <c r="L205" s="58" t="e">
        <f ca="true">+IF(AND(ISNUMBER(OFFSET('Water Data'!$E$10,0,10*ROW('Water Data'!E199))),'Data Summary'!CA205="Yes"),OFFSET('Water Data'!$E$10,0,10*ROW('Water Data'!E199)),NA())</f>
        <v>#N/A</v>
      </c>
      <c r="M205" s="58" t="e">
        <f ca="true">+IF(AND(ISNUMBER(OFFSET('Water Data'!$F$5,0,10*ROW('Water Data'!F199))),'Data Summary'!CB205="Yes"),100-OFFSET('Water Data'!$F$5,0,10*ROW('Water Data'!F199)),NA())</f>
        <v>#N/A</v>
      </c>
      <c r="N205" s="58" t="e">
        <f ca="true">+IF(AND(ISNUMBER(OFFSET('Water Data'!$F$7,0,10*ROW('Water Data'!F199))),'Data Summary'!CC205="Yes"),OFFSET('Water Data'!$F$7,0,10*ROW('Water Data'!F199)),NA())</f>
        <v>#N/A</v>
      </c>
      <c r="O205" s="58" t="e">
        <f ca="true">+IF(AND(ISNUMBER(OFFSET('Water Data'!$F$10,0,10*ROW('Water Data'!F199))),'Data Summary'!CD205="Yes"),OFFSET('Water Data'!$F$10,0,10*ROW('Water Data'!F199)),NA())</f>
        <v>#N/A</v>
      </c>
      <c r="P205" s="58" t="e">
        <f ca="true">+IF(AND(ISNUMBER(OFFSET('Water Data'!$G$5,0,10*ROW('Water Data'!G199))),'Data Summary'!CE205="Yes"),100-OFFSET('Water Data'!$G$5,0,10*ROW('Water Data'!G199)),NA())</f>
        <v>#N/A</v>
      </c>
      <c r="Q205" s="58" t="e">
        <f ca="true">+IF(AND(ISNUMBER(OFFSET('Water Data'!$G$7,0,10*ROW('Water Data'!G199))),'Data Summary'!CF205="Yes"),OFFSET('Water Data'!$G$7,0,10*ROW('Water Data'!G199)),NA())</f>
        <v>#N/A</v>
      </c>
      <c r="R205" s="58" t="e">
        <f ca="true">+IF(AND(ISNUMBER(OFFSET('Water Data'!$G$10,0,10*ROW('Water Data'!G199))),'Data Summary'!CG205="Yes"),OFFSET('Water Data'!$G$10,0,10*ROW('Water Data'!G199)),NA())</f>
        <v>#N/A</v>
      </c>
      <c r="S205" s="58" t="e">
        <f ca="true">+IF(AND(ISNUMBER(OFFSET('Water Data'!$H$5,0,10*ROW('Water Data'!H199))),'Data Summary'!CH205="Yes"),100-OFFSET('Water Data'!$H$5,0,10*ROW('Water Data'!H199)),NA())</f>
        <v>#N/A</v>
      </c>
      <c r="T205" s="58" t="e">
        <f ca="true">+IF(AND(ISNUMBER(OFFSET('Water Data'!$H$7,0,10*ROW('Water Data'!H199))),'Data Summary'!CI205="Yes"),OFFSET('Water Data'!$H$7,0,10*ROW('Water Data'!H199)),NA())</f>
        <v>#N/A</v>
      </c>
      <c r="U205" s="58" t="e">
        <f ca="true">+IF(AND(ISNUMBER(OFFSET('Water Data'!$H$10,0,10*ROW('Water Data'!H199))),'Data Summary'!CJ205="Yes"),OFFSET('Water Data'!$H$10,0,10*ROW('Water Data'!H199)),NA())</f>
        <v>#N/A</v>
      </c>
      <c r="V205" s="104" t="e">
        <f ca="true">+IF(AND(ISNUMBER(OFFSET('Sanitation Data'!$C$5,0,10*ROW('Sanitation Data'!C199))),'Data Summary'!CK205="Yes"),100-OFFSET('Sanitation Data'!$C$5,0,10*ROW('Sanitation Data'!C199)),NA())</f>
        <v>#N/A</v>
      </c>
      <c r="W205" s="104" t="e">
        <f ca="true">+IF(AND(ISNUMBER(OFFSET('Sanitation Data'!$C$7,0,10*ROW('Sanitation Data'!C199))),'Data Summary'!CL205="Yes"),OFFSET('Sanitation Data'!$C$7,0,10*ROW('Sanitation Data'!C199)),NA())</f>
        <v>#N/A</v>
      </c>
      <c r="X205" s="104" t="e">
        <f ca="true">+IF(AND(ISNUMBER(OFFSET('Sanitation Data'!$C$11,0,10*ROW('Sanitation Data'!C199))),'Data Summary'!CM205="Yes"),OFFSET('Sanitation Data'!$C$11,0,10*ROW('Sanitation Data'!C199)),NA())</f>
        <v>#N/A</v>
      </c>
      <c r="Y205" s="104" t="e">
        <f ca="true">+IF(AND(ISNUMBER(OFFSET('Sanitation Data'!$C$12,0,10*ROW('Sanitation Data'!C199))),'Data Summary'!CN205="Yes"),OFFSET('Sanitation Data'!$C$12,0,10*ROW('Sanitation Data'!C199)),NA())</f>
        <v>#N/A</v>
      </c>
      <c r="Z205" s="104" t="e">
        <f ca="true">+IF(AND(ISNUMBER(OFFSET('Sanitation Data'!$C$13,0,10*ROW('Sanitation Data'!C199))),'Data Summary'!CO205="Yes"),OFFSET('Sanitation Data'!$C$13,0,10*ROW('Sanitation Data'!C199)),NA())</f>
        <v>#N/A</v>
      </c>
      <c r="AA205" s="104" t="e">
        <f ca="true">+IF(AND(ISNUMBER(OFFSET('Sanitation Data'!$D$5,0,10*ROW('Sanitation Data'!D199))),'Data Summary'!CP205="Yes"),100-OFFSET('Sanitation Data'!$D$5,0,10*ROW('Sanitation Data'!D199)),NA())</f>
        <v>#N/A</v>
      </c>
      <c r="AB205" s="104" t="e">
        <f ca="true">+IF(AND(ISNUMBER(OFFSET('Sanitation Data'!$D$7,0,10*ROW('Sanitation Data'!D199))),'Data Summary'!CQ205="Yes"),OFFSET('Sanitation Data'!$D$7,0,10*ROW('Sanitation Data'!D199)),NA())</f>
        <v>#N/A</v>
      </c>
      <c r="AC205" s="104" t="e">
        <f ca="true">+IF(AND(ISNUMBER(OFFSET('Sanitation Data'!$D$11,0,10*ROW('Sanitation Data'!D199))),'Data Summary'!CR205="Yes"),OFFSET('Sanitation Data'!$D$11,0,10*ROW('Sanitation Data'!D199)),NA())</f>
        <v>#N/A</v>
      </c>
      <c r="AD205" s="104" t="e">
        <f ca="true">+IF(AND(ISNUMBER(OFFSET('Sanitation Data'!$D$12,0,10*ROW('Sanitation Data'!D199))),'Data Summary'!CS205="Yes"),OFFSET('Sanitation Data'!$D$12,0,10*ROW('Sanitation Data'!D199)),NA())</f>
        <v>#N/A</v>
      </c>
      <c r="AE205" s="104" t="e">
        <f ca="true">+IF(AND(ISNUMBER(OFFSET('Sanitation Data'!$D$13,0,10*ROW('Sanitation Data'!D199))),'Data Summary'!CT205="Yes"),OFFSET('Sanitation Data'!$D$13,0,10*ROW('Sanitation Data'!D199)),NA())</f>
        <v>#N/A</v>
      </c>
      <c r="AF205" s="104" t="e">
        <f ca="true">+IF(AND(ISNUMBER(OFFSET('Sanitation Data'!$E$5,0,10*ROW('Sanitation Data'!E199))),'Data Summary'!CU205="Yes"),100-OFFSET('Sanitation Data'!$E$5,0,10*ROW('Sanitation Data'!E199)),NA())</f>
        <v>#N/A</v>
      </c>
      <c r="AG205" s="104" t="e">
        <f ca="true">+IF(AND(ISNUMBER(OFFSET('Sanitation Data'!$E$7,0,10*ROW('Sanitation Data'!E199))),'Data Summary'!CV205="Yes"),OFFSET('Sanitation Data'!$E$7,0,10*ROW('Sanitation Data'!E199)),NA())</f>
        <v>#N/A</v>
      </c>
      <c r="AH205" s="104" t="e">
        <f ca="true">+IF(AND(ISNUMBER(OFFSET('Sanitation Data'!$E$11,0,10*ROW('Sanitation Data'!E199))),'Data Summary'!CW205="Yes"),OFFSET('Sanitation Data'!$E$11,0,10*ROW('Sanitation Data'!E199)),NA())</f>
        <v>#N/A</v>
      </c>
      <c r="AI205" s="104" t="e">
        <f ca="true">+IF(AND(ISNUMBER(OFFSET('Sanitation Data'!$E$12,0,10*ROW('Sanitation Data'!E199))),'Data Summary'!CX205="Yes"),OFFSET('Sanitation Data'!$E$12,0,10*ROW('Sanitation Data'!E199)),NA())</f>
        <v>#N/A</v>
      </c>
      <c r="AJ205" s="104" t="e">
        <f ca="true">+IF(AND(ISNUMBER(OFFSET('Sanitation Data'!$E$13,0,10*ROW('Sanitation Data'!E199))),'Data Summary'!CY205="Yes"),OFFSET('Sanitation Data'!$E$13,0,10*ROW('Sanitation Data'!E199)),NA())</f>
        <v>#N/A</v>
      </c>
      <c r="AK205" s="104" t="e">
        <f ca="true">+IF(AND(ISNUMBER(OFFSET('Sanitation Data'!$F$5,0,10*ROW('Sanitation Data'!F199))),'Data Summary'!CZ205="Yes"),100-OFFSET('Sanitation Data'!$F$5,0,10*ROW('Sanitation Data'!F199)),NA())</f>
        <v>#N/A</v>
      </c>
      <c r="AL205" s="104" t="e">
        <f ca="true">+IF(AND(ISNUMBER(OFFSET('Sanitation Data'!$F$7,0,10*ROW('Sanitation Data'!F199))),'Data Summary'!DA205="Yes"),OFFSET('Sanitation Data'!$F$7,0,10*ROW('Sanitation Data'!F199)),NA())</f>
        <v>#N/A</v>
      </c>
      <c r="AM205" s="104" t="e">
        <f ca="true">+IF(AND(ISNUMBER(OFFSET('Sanitation Data'!$F$11,0,10*ROW('Sanitation Data'!F199))),'Data Summary'!DB205="Yes"),OFFSET('Sanitation Data'!$F$11,0,10*ROW('Sanitation Data'!F199)),NA())</f>
        <v>#N/A</v>
      </c>
      <c r="AN205" s="104" t="e">
        <f ca="true">+IF(AND(ISNUMBER(OFFSET('Sanitation Data'!$F$12,0,10*ROW('Sanitation Data'!F199))),'Data Summary'!DC205="Yes"),OFFSET('Sanitation Data'!$F$12,0,10*ROW('Sanitation Data'!F199)),NA())</f>
        <v>#N/A</v>
      </c>
      <c r="AO205" s="104" t="e">
        <f ca="true">+IF(AND(ISNUMBER(OFFSET('Sanitation Data'!$F$13,0,10*ROW('Sanitation Data'!F199))),'Data Summary'!DD205="Yes"),OFFSET('Sanitation Data'!$F$13,0,10*ROW('Sanitation Data'!F199)),NA())</f>
        <v>#N/A</v>
      </c>
      <c r="AP205" s="104" t="e">
        <f ca="true">+IF(AND(ISNUMBER(OFFSET('Sanitation Data'!$G$5,0,10*ROW('Sanitation Data'!G199))),'Data Summary'!DE205="Yes"),100-OFFSET('Sanitation Data'!$G$5,0,10*ROW('Sanitation Data'!G199)),NA())</f>
        <v>#N/A</v>
      </c>
      <c r="AQ205" s="104" t="e">
        <f ca="true">+IF(AND(ISNUMBER(OFFSET('Sanitation Data'!$G$7,0,10*ROW('Sanitation Data'!G199))),'Data Summary'!DF205="Yes"),OFFSET('Sanitation Data'!$G$7,0,10*ROW('Sanitation Data'!G199)),NA())</f>
        <v>#N/A</v>
      </c>
      <c r="AR205" s="104" t="e">
        <f ca="true">+IF(AND(ISNUMBER(OFFSET('Sanitation Data'!$G$11,0,10*ROW('Sanitation Data'!G199))),'Data Summary'!DG205="Yes"),OFFSET('Sanitation Data'!$G$11,0,10*ROW('Sanitation Data'!G199)),NA())</f>
        <v>#N/A</v>
      </c>
      <c r="AS205" s="104" t="e">
        <f ca="true">+IF(AND(ISNUMBER(OFFSET('Sanitation Data'!$G$12,0,10*ROW('Sanitation Data'!G199))),'Data Summary'!DH205="Yes"),OFFSET('Sanitation Data'!$G$12,0,10*ROW('Sanitation Data'!G199)),NA())</f>
        <v>#N/A</v>
      </c>
      <c r="AT205" s="104" t="e">
        <f ca="true">+IF(AND(ISNUMBER(OFFSET('Sanitation Data'!$G$13,0,10*ROW('Sanitation Data'!G199))),'Data Summary'!DI205="Yes"),OFFSET('Sanitation Data'!$G$13,0,10*ROW('Sanitation Data'!G199)),NA())</f>
        <v>#N/A</v>
      </c>
      <c r="AU205" s="104" t="e">
        <f ca="true">+IF(AND(ISNUMBER(OFFSET('Sanitation Data'!$H$5,0,10*ROW('Sanitation Data'!H199))),'Data Summary'!DJ205="Yes"),100-OFFSET('Sanitation Data'!$H$5,0,10*ROW('Sanitation Data'!H199)),NA())</f>
        <v>#N/A</v>
      </c>
      <c r="AV205" s="104" t="e">
        <f ca="true">+IF(AND(ISNUMBER(OFFSET('Sanitation Data'!$H$7,0,10*ROW('Sanitation Data'!H199))),'Data Summary'!DK205="Yes"),OFFSET('Sanitation Data'!$H$7,0,10*ROW('Sanitation Data'!H199)),NA())</f>
        <v>#N/A</v>
      </c>
      <c r="AW205" s="104" t="e">
        <f ca="true">+IF(AND(ISNUMBER(OFFSET('Sanitation Data'!$H$11,0,10*ROW('Sanitation Data'!H199))),'Data Summary'!DL205="Yes"),OFFSET('Sanitation Data'!$H$11,0,10*ROW('Sanitation Data'!H199)),NA())</f>
        <v>#N/A</v>
      </c>
      <c r="AX205" s="104" t="e">
        <f ca="true">+IF(AND(ISNUMBER(OFFSET('Sanitation Data'!$H$12,0,10*ROW('Sanitation Data'!H199))),'Data Summary'!DM205="Yes"),OFFSET('Sanitation Data'!$H$12,0,10*ROW('Sanitation Data'!H199)),NA())</f>
        <v>#N/A</v>
      </c>
      <c r="AY205" s="104" t="e">
        <f ca="true">+IF(AND(ISNUMBER(OFFSET('Sanitation Data'!$H$13,0,10*ROW('Sanitation Data'!H199))),'Data Summary'!DN205="Yes"),OFFSET('Sanitation Data'!$H$13,0,10*ROW('Sanitation Data'!H199)),NA())</f>
        <v>#N/A</v>
      </c>
      <c r="AZ205" s="109" t="e">
        <f ca="true">+IF(AND(ISNUMBER(OFFSET('Hygiene Data'!$C$6,0,10*ROW('Hygiene Data'!C199))),'Data Summary'!DO205="Yes"),OFFSET('Hygiene Data'!$C$6,0,10*ROW('Hygiene Data'!C199)),NA())</f>
        <v>#N/A</v>
      </c>
      <c r="BA205" s="109" t="e">
        <f ca="true">+IF(AND(ISNUMBER(OFFSET('Hygiene Data'!$C$8,0,10*ROW('Hygiene Data'!C199))),'Data Summary'!DP205="Yes"),OFFSET('Hygiene Data'!$C$8,0,10*ROW('Hygiene Data'!C199)),NA())</f>
        <v>#N/A</v>
      </c>
      <c r="BB205" s="109" t="e">
        <f ca="true">+IF(AND(ISNUMBER(OFFSET('Hygiene Data'!$C$10,0,10*ROW('Hygiene Data'!C199))),'Data Summary'!DQ205="Yes"),OFFSET('Hygiene Data'!$C$10,0,10*ROW('Hygiene Data'!C199)),NA())</f>
        <v>#N/A</v>
      </c>
      <c r="BC205" s="109" t="e">
        <f ca="true">+IF(AND(ISNUMBER(OFFSET('Hygiene Data'!$D$6,0,10*ROW('Hygiene Data'!D199))),'Data Summary'!DR205="Yes"),OFFSET('Hygiene Data'!$D$6,0,10*ROW('Hygiene Data'!D199)),NA())</f>
        <v>#N/A</v>
      </c>
      <c r="BD205" s="109" t="e">
        <f ca="true">+IF(AND(ISNUMBER(OFFSET('Hygiene Data'!$D$8,0,10*ROW('Hygiene Data'!D199))),'Data Summary'!DS205="Yes"),OFFSET('Hygiene Data'!$D$8,0,10*ROW('Hygiene Data'!D199)),NA())</f>
        <v>#N/A</v>
      </c>
      <c r="BE205" s="109" t="e">
        <f ca="true">+IF(AND(ISNUMBER(OFFSET('Hygiene Data'!$D$10,0,10*ROW('Hygiene Data'!D199))),'Data Summary'!DT205="Yes"),OFFSET('Hygiene Data'!$D$10,0,10*ROW('Hygiene Data'!D199)),NA())</f>
        <v>#N/A</v>
      </c>
      <c r="BF205" s="109" t="e">
        <f ca="true">+IF(AND(ISNUMBER(OFFSET('Hygiene Data'!$E$6,0,10*ROW('Hygiene Data'!E199))),'Data Summary'!DU205="Yes"),OFFSET('Hygiene Data'!$E$6,0,10*ROW('Hygiene Data'!E199)),NA())</f>
        <v>#N/A</v>
      </c>
      <c r="BG205" s="109" t="e">
        <f ca="true">+IF(AND(ISNUMBER(OFFSET('Hygiene Data'!$E$8,0,10*ROW('Hygiene Data'!E199))),'Data Summary'!DV205="Yes"),OFFSET('Hygiene Data'!$E$8,0,10*ROW('Hygiene Data'!E199)),NA())</f>
        <v>#N/A</v>
      </c>
      <c r="BH205" s="109" t="e">
        <f ca="true">+IF(AND(ISNUMBER(OFFSET('Hygiene Data'!$E$10,0,10*ROW('Hygiene Data'!E199))),'Data Summary'!DW205="Yes"),OFFSET('Hygiene Data'!$E$10,0,10*ROW('Hygiene Data'!E199)),NA())</f>
        <v>#N/A</v>
      </c>
      <c r="BI205" s="109" t="e">
        <f ca="true">+IF(AND(ISNUMBER(OFFSET('Hygiene Data'!$F$6,0,10*ROW('Hygiene Data'!F199))),'Data Summary'!DX205="Yes"),OFFSET('Hygiene Data'!$F$6,0,10*ROW('Hygiene Data'!F199)),NA())</f>
        <v>#N/A</v>
      </c>
      <c r="BJ205" s="109" t="e">
        <f ca="true">+IF(AND(ISNUMBER(OFFSET('Hygiene Data'!$F$8,0,10*ROW('Hygiene Data'!F199))),'Data Summary'!DY205="Yes"),OFFSET('Hygiene Data'!$F$8,0,10*ROW('Hygiene Data'!F199)),NA())</f>
        <v>#N/A</v>
      </c>
      <c r="BK205" s="109" t="e">
        <f ca="true">+IF(AND(ISNUMBER(OFFSET('Hygiene Data'!$F$10,0,10*ROW('Hygiene Data'!F199))),'Data Summary'!DZ205="Yes"),OFFSET('Hygiene Data'!$F$10,0,10*ROW('Hygiene Data'!F199)),NA())</f>
        <v>#N/A</v>
      </c>
      <c r="BL205" s="109" t="e">
        <f ca="true">+IF(AND(ISNUMBER(OFFSET('Hygiene Data'!$G$6,0,10*ROW('Hygiene Data'!G199))),'Data Summary'!EA205="Yes"),OFFSET('Hygiene Data'!$G$6,0,10*ROW('Hygiene Data'!G199)),NA())</f>
        <v>#N/A</v>
      </c>
      <c r="BM205" s="109" t="e">
        <f ca="true">+IF(AND(ISNUMBER(OFFSET('Hygiene Data'!$G$8,0,10*ROW('Hygiene Data'!G199))),'Data Summary'!EB205="Yes"),OFFSET('Hygiene Data'!$G$8,0,10*ROW('Hygiene Data'!G199)),NA())</f>
        <v>#N/A</v>
      </c>
      <c r="BN205" s="109" t="e">
        <f ca="true">+IF(AND(ISNUMBER(OFFSET('Hygiene Data'!$G$10,0,10*ROW('Hygiene Data'!G199))),'Data Summary'!EC205="Yes"),OFFSET('Hygiene Data'!$G$10,0,10*ROW('Hygiene Data'!G199)),NA())</f>
        <v>#N/A</v>
      </c>
      <c r="BO205" s="109" t="e">
        <f ca="true">+IF(AND(ISNUMBER(OFFSET('Hygiene Data'!$H$6,0,10*ROW('Hygiene Data'!H199))),'Data Summary'!ED205="Yes"),OFFSET('Hygiene Data'!$H$6,0,10*ROW('Hygiene Data'!H199)),NA())</f>
        <v>#N/A</v>
      </c>
      <c r="BP205" s="109" t="e">
        <f ca="true">+IF(AND(ISNUMBER(OFFSET('Hygiene Data'!$H$8,0,10*ROW('Hygiene Data'!H199))),'Data Summary'!EE205="Yes"),OFFSET('Hygiene Data'!$H$8,0,10*ROW('Hygiene Data'!H199)),NA())</f>
        <v>#N/A</v>
      </c>
      <c r="BQ205" s="109" t="e">
        <f ca="true">+IF(AND(ISNUMBER(OFFSET('Hygiene Data'!$H$10,0,10*ROW('Hygiene Data'!H199))),'Data Summary'!EF205="Yes"),OFFSET('Hygiene Data'!$H$10,0,10*ROW('Hygiene Data'!H199)),NA())</f>
        <v>#N/A</v>
      </c>
    </row>
    <row r="206" x14ac:dyDescent="0.2">
      <c r="A206" s="57" t="e">
        <f ca="true">+IF(OFFSET('Water Data'!$B$1,0,10*ROW('Water Data'!B200))="",NA(),OFFSET('Water Data'!$B$1,0,10*ROW('Water Data'!B200)))</f>
        <v>#N/A</v>
      </c>
      <c r="B206" s="57" t="e">
        <f ca="true">+IF(OFFSET('Water Data'!$A$3,0,10*ROW('Water Data'!A203))="",NA(),OFFSET('Water Data'!$A$3,0,10*ROW('Water Data'!A203)))</f>
        <v>#N/A</v>
      </c>
      <c r="C206" s="57" t="e">
        <f ca="true">+IF(OFFSET('Water Data'!$C$3,0,10*ROW('Water Data'!C203))="",NA(),OFFSET('Water Data'!$C$3,0,10*ROW('Water Data'!C203)))</f>
        <v>#N/A</v>
      </c>
      <c r="D206" s="58" t="e">
        <f ca="true">+IF(AND(ISNUMBER(OFFSET('Water Data'!$C$5,0,10*ROW('Water Data'!C200))),'Data Summary'!BS206="Yes"),100-OFFSET('Water Data'!$C$5,0,10*ROW('Water Data'!C200)),NA())</f>
        <v>#N/A</v>
      </c>
      <c r="E206" s="58" t="e">
        <f ca="true">+IF(AND(ISNUMBER(OFFSET('Water Data'!$C$7,0,10*ROW('Water Data'!C200))),'Data Summary'!BT206="Yes"),OFFSET('Water Data'!$C$7,0,10*ROW('Water Data'!C200)),NA())</f>
        <v>#N/A</v>
      </c>
      <c r="F206" s="58" t="e">
        <f ca="true">+IF(AND(ISNUMBER(OFFSET('Water Data'!$C$10,0,10*ROW('Water Data'!C200))),'Data Summary'!BU206="Yes"),OFFSET('Water Data'!$C$10,0,10*ROW('Water Data'!C200)),NA())</f>
        <v>#N/A</v>
      </c>
      <c r="G206" s="58" t="e">
        <f ca="true">+IF(AND(ISNUMBER(OFFSET('Water Data'!$D$5,0,10*ROW('Water Data'!D200))),'Data Summary'!BV206="Yes"),100-OFFSET('Water Data'!$D$5,0,10*ROW('Water Data'!D200)),NA())</f>
        <v>#N/A</v>
      </c>
      <c r="H206" s="58" t="e">
        <f ca="true">+IF(AND(ISNUMBER(OFFSET('Water Data'!$D$7,0,10*ROW('Water Data'!D200))),'Data Summary'!BW206="Yes"),OFFSET('Water Data'!$D$7,0,10*ROW('Water Data'!D200)),NA())</f>
        <v>#N/A</v>
      </c>
      <c r="I206" s="58" t="e">
        <f ca="true">+IF(AND(ISNUMBER(OFFSET('Water Data'!$D$10,0,10*ROW('Water Data'!D200))),'Data Summary'!BX206="Yes"),OFFSET('Water Data'!$D$10,0,10*ROW('Water Data'!D200)),NA())</f>
        <v>#N/A</v>
      </c>
      <c r="J206" s="58" t="e">
        <f ca="true">+IF(AND(ISNUMBER(OFFSET('Water Data'!$E$5,0,10*ROW('Water Data'!E200))),'Data Summary'!BY206="Yes"),100-OFFSET('Water Data'!$E$5,0,10*ROW('Water Data'!E200)),NA())</f>
        <v>#N/A</v>
      </c>
      <c r="K206" s="58" t="e">
        <f ca="true">+IF(AND(ISNUMBER(OFFSET('Water Data'!$E$7,0,10*ROW('Water Data'!E200))),'Data Summary'!BZ206="Yes"),OFFSET('Water Data'!$E$7,0,10*ROW('Water Data'!E200)),NA())</f>
        <v>#N/A</v>
      </c>
      <c r="L206" s="58" t="e">
        <f ca="true">+IF(AND(ISNUMBER(OFFSET('Water Data'!$E$10,0,10*ROW('Water Data'!E200))),'Data Summary'!CA206="Yes"),OFFSET('Water Data'!$E$10,0,10*ROW('Water Data'!E200)),NA())</f>
        <v>#N/A</v>
      </c>
      <c r="M206" s="58" t="e">
        <f ca="true">+IF(AND(ISNUMBER(OFFSET('Water Data'!$F$5,0,10*ROW('Water Data'!F200))),'Data Summary'!CB206="Yes"),100-OFFSET('Water Data'!$F$5,0,10*ROW('Water Data'!F200)),NA())</f>
        <v>#N/A</v>
      </c>
      <c r="N206" s="58" t="e">
        <f ca="true">+IF(AND(ISNUMBER(OFFSET('Water Data'!$F$7,0,10*ROW('Water Data'!F200))),'Data Summary'!CC206="Yes"),OFFSET('Water Data'!$F$7,0,10*ROW('Water Data'!F200)),NA())</f>
        <v>#N/A</v>
      </c>
      <c r="O206" s="58" t="e">
        <f ca="true">+IF(AND(ISNUMBER(OFFSET('Water Data'!$F$10,0,10*ROW('Water Data'!F200))),'Data Summary'!CD206="Yes"),OFFSET('Water Data'!$F$10,0,10*ROW('Water Data'!F200)),NA())</f>
        <v>#N/A</v>
      </c>
      <c r="P206" s="58" t="e">
        <f ca="true">+IF(AND(ISNUMBER(OFFSET('Water Data'!$G$5,0,10*ROW('Water Data'!G200))),'Data Summary'!CE206="Yes"),100-OFFSET('Water Data'!$G$5,0,10*ROW('Water Data'!G200)),NA())</f>
        <v>#N/A</v>
      </c>
      <c r="Q206" s="58" t="e">
        <f ca="true">+IF(AND(ISNUMBER(OFFSET('Water Data'!$G$7,0,10*ROW('Water Data'!G200))),'Data Summary'!CF206="Yes"),OFFSET('Water Data'!$G$7,0,10*ROW('Water Data'!G200)),NA())</f>
        <v>#N/A</v>
      </c>
      <c r="R206" s="58" t="e">
        <f ca="true">+IF(AND(ISNUMBER(OFFSET('Water Data'!$G$10,0,10*ROW('Water Data'!G200))),'Data Summary'!CG206="Yes"),OFFSET('Water Data'!$G$10,0,10*ROW('Water Data'!G200)),NA())</f>
        <v>#N/A</v>
      </c>
      <c r="S206" s="58" t="e">
        <f ca="true">+IF(AND(ISNUMBER(OFFSET('Water Data'!$H$5,0,10*ROW('Water Data'!H200))),'Data Summary'!CH206="Yes"),100-OFFSET('Water Data'!$H$5,0,10*ROW('Water Data'!H200)),NA())</f>
        <v>#N/A</v>
      </c>
      <c r="T206" s="58" t="e">
        <f ca="true">+IF(AND(ISNUMBER(OFFSET('Water Data'!$H$7,0,10*ROW('Water Data'!H200))),'Data Summary'!CI206="Yes"),OFFSET('Water Data'!$H$7,0,10*ROW('Water Data'!H200)),NA())</f>
        <v>#N/A</v>
      </c>
      <c r="U206" s="58" t="e">
        <f ca="true">+IF(AND(ISNUMBER(OFFSET('Water Data'!$H$10,0,10*ROW('Water Data'!H200))),'Data Summary'!CJ206="Yes"),OFFSET('Water Data'!$H$10,0,10*ROW('Water Data'!H200)),NA())</f>
        <v>#N/A</v>
      </c>
      <c r="V206" s="104" t="e">
        <f ca="true">+IF(AND(ISNUMBER(OFFSET('Sanitation Data'!$C$5,0,10*ROW('Sanitation Data'!C200))),'Data Summary'!CK206="Yes"),100-OFFSET('Sanitation Data'!$C$5,0,10*ROW('Sanitation Data'!C200)),NA())</f>
        <v>#N/A</v>
      </c>
      <c r="W206" s="104" t="e">
        <f ca="true">+IF(AND(ISNUMBER(OFFSET('Sanitation Data'!$C$7,0,10*ROW('Sanitation Data'!C200))),'Data Summary'!CL206="Yes"),OFFSET('Sanitation Data'!$C$7,0,10*ROW('Sanitation Data'!C200)),NA())</f>
        <v>#N/A</v>
      </c>
      <c r="X206" s="104" t="e">
        <f ca="true">+IF(AND(ISNUMBER(OFFSET('Sanitation Data'!$C$11,0,10*ROW('Sanitation Data'!C200))),'Data Summary'!CM206="Yes"),OFFSET('Sanitation Data'!$C$11,0,10*ROW('Sanitation Data'!C200)),NA())</f>
        <v>#N/A</v>
      </c>
      <c r="Y206" s="104" t="e">
        <f ca="true">+IF(AND(ISNUMBER(OFFSET('Sanitation Data'!$C$12,0,10*ROW('Sanitation Data'!C200))),'Data Summary'!CN206="Yes"),OFFSET('Sanitation Data'!$C$12,0,10*ROW('Sanitation Data'!C200)),NA())</f>
        <v>#N/A</v>
      </c>
      <c r="Z206" s="104" t="e">
        <f ca="true">+IF(AND(ISNUMBER(OFFSET('Sanitation Data'!$C$13,0,10*ROW('Sanitation Data'!C200))),'Data Summary'!CO206="Yes"),OFFSET('Sanitation Data'!$C$13,0,10*ROW('Sanitation Data'!C200)),NA())</f>
        <v>#N/A</v>
      </c>
      <c r="AA206" s="104" t="e">
        <f ca="true">+IF(AND(ISNUMBER(OFFSET('Sanitation Data'!$D$5,0,10*ROW('Sanitation Data'!D200))),'Data Summary'!CP206="Yes"),100-OFFSET('Sanitation Data'!$D$5,0,10*ROW('Sanitation Data'!D200)),NA())</f>
        <v>#N/A</v>
      </c>
      <c r="AB206" s="104" t="e">
        <f ca="true">+IF(AND(ISNUMBER(OFFSET('Sanitation Data'!$D$7,0,10*ROW('Sanitation Data'!D200))),'Data Summary'!CQ206="Yes"),OFFSET('Sanitation Data'!$D$7,0,10*ROW('Sanitation Data'!D200)),NA())</f>
        <v>#N/A</v>
      </c>
      <c r="AC206" s="104" t="e">
        <f ca="true">+IF(AND(ISNUMBER(OFFSET('Sanitation Data'!$D$11,0,10*ROW('Sanitation Data'!D200))),'Data Summary'!CR206="Yes"),OFFSET('Sanitation Data'!$D$11,0,10*ROW('Sanitation Data'!D200)),NA())</f>
        <v>#N/A</v>
      </c>
      <c r="AD206" s="104" t="e">
        <f ca="true">+IF(AND(ISNUMBER(OFFSET('Sanitation Data'!$D$12,0,10*ROW('Sanitation Data'!D200))),'Data Summary'!CS206="Yes"),OFFSET('Sanitation Data'!$D$12,0,10*ROW('Sanitation Data'!D200)),NA())</f>
        <v>#N/A</v>
      </c>
      <c r="AE206" s="104" t="e">
        <f ca="true">+IF(AND(ISNUMBER(OFFSET('Sanitation Data'!$D$13,0,10*ROW('Sanitation Data'!D200))),'Data Summary'!CT206="Yes"),OFFSET('Sanitation Data'!$D$13,0,10*ROW('Sanitation Data'!D200)),NA())</f>
        <v>#N/A</v>
      </c>
      <c r="AF206" s="104" t="e">
        <f ca="true">+IF(AND(ISNUMBER(OFFSET('Sanitation Data'!$E$5,0,10*ROW('Sanitation Data'!E200))),'Data Summary'!CU206="Yes"),100-OFFSET('Sanitation Data'!$E$5,0,10*ROW('Sanitation Data'!E200)),NA())</f>
        <v>#N/A</v>
      </c>
      <c r="AG206" s="104" t="e">
        <f ca="true">+IF(AND(ISNUMBER(OFFSET('Sanitation Data'!$E$7,0,10*ROW('Sanitation Data'!E200))),'Data Summary'!CV206="Yes"),OFFSET('Sanitation Data'!$E$7,0,10*ROW('Sanitation Data'!E200)),NA())</f>
        <v>#N/A</v>
      </c>
      <c r="AH206" s="104" t="e">
        <f ca="true">+IF(AND(ISNUMBER(OFFSET('Sanitation Data'!$E$11,0,10*ROW('Sanitation Data'!E200))),'Data Summary'!CW206="Yes"),OFFSET('Sanitation Data'!$E$11,0,10*ROW('Sanitation Data'!E200)),NA())</f>
        <v>#N/A</v>
      </c>
      <c r="AI206" s="104" t="e">
        <f ca="true">+IF(AND(ISNUMBER(OFFSET('Sanitation Data'!$E$12,0,10*ROW('Sanitation Data'!E200))),'Data Summary'!CX206="Yes"),OFFSET('Sanitation Data'!$E$12,0,10*ROW('Sanitation Data'!E200)),NA())</f>
        <v>#N/A</v>
      </c>
      <c r="AJ206" s="104" t="e">
        <f ca="true">+IF(AND(ISNUMBER(OFFSET('Sanitation Data'!$E$13,0,10*ROW('Sanitation Data'!E200))),'Data Summary'!CY206="Yes"),OFFSET('Sanitation Data'!$E$13,0,10*ROW('Sanitation Data'!E200)),NA())</f>
        <v>#N/A</v>
      </c>
      <c r="AK206" s="104" t="e">
        <f ca="true">+IF(AND(ISNUMBER(OFFSET('Sanitation Data'!$F$5,0,10*ROW('Sanitation Data'!F200))),'Data Summary'!CZ206="Yes"),100-OFFSET('Sanitation Data'!$F$5,0,10*ROW('Sanitation Data'!F200)),NA())</f>
        <v>#N/A</v>
      </c>
      <c r="AL206" s="104" t="e">
        <f ca="true">+IF(AND(ISNUMBER(OFFSET('Sanitation Data'!$F$7,0,10*ROW('Sanitation Data'!F200))),'Data Summary'!DA206="Yes"),OFFSET('Sanitation Data'!$F$7,0,10*ROW('Sanitation Data'!F200)),NA())</f>
        <v>#N/A</v>
      </c>
      <c r="AM206" s="104" t="e">
        <f ca="true">+IF(AND(ISNUMBER(OFFSET('Sanitation Data'!$F$11,0,10*ROW('Sanitation Data'!F200))),'Data Summary'!DB206="Yes"),OFFSET('Sanitation Data'!$F$11,0,10*ROW('Sanitation Data'!F200)),NA())</f>
        <v>#N/A</v>
      </c>
      <c r="AN206" s="104" t="e">
        <f ca="true">+IF(AND(ISNUMBER(OFFSET('Sanitation Data'!$F$12,0,10*ROW('Sanitation Data'!F200))),'Data Summary'!DC206="Yes"),OFFSET('Sanitation Data'!$F$12,0,10*ROW('Sanitation Data'!F200)),NA())</f>
        <v>#N/A</v>
      </c>
      <c r="AO206" s="104" t="e">
        <f ca="true">+IF(AND(ISNUMBER(OFFSET('Sanitation Data'!$F$13,0,10*ROW('Sanitation Data'!F200))),'Data Summary'!DD206="Yes"),OFFSET('Sanitation Data'!$F$13,0,10*ROW('Sanitation Data'!F200)),NA())</f>
        <v>#N/A</v>
      </c>
      <c r="AP206" s="104" t="e">
        <f ca="true">+IF(AND(ISNUMBER(OFFSET('Sanitation Data'!$G$5,0,10*ROW('Sanitation Data'!G200))),'Data Summary'!DE206="Yes"),100-OFFSET('Sanitation Data'!$G$5,0,10*ROW('Sanitation Data'!G200)),NA())</f>
        <v>#N/A</v>
      </c>
      <c r="AQ206" s="104" t="e">
        <f ca="true">+IF(AND(ISNUMBER(OFFSET('Sanitation Data'!$G$7,0,10*ROW('Sanitation Data'!G200))),'Data Summary'!DF206="Yes"),OFFSET('Sanitation Data'!$G$7,0,10*ROW('Sanitation Data'!G200)),NA())</f>
        <v>#N/A</v>
      </c>
      <c r="AR206" s="104" t="e">
        <f ca="true">+IF(AND(ISNUMBER(OFFSET('Sanitation Data'!$G$11,0,10*ROW('Sanitation Data'!G200))),'Data Summary'!DG206="Yes"),OFFSET('Sanitation Data'!$G$11,0,10*ROW('Sanitation Data'!G200)),NA())</f>
        <v>#N/A</v>
      </c>
      <c r="AS206" s="104" t="e">
        <f ca="true">+IF(AND(ISNUMBER(OFFSET('Sanitation Data'!$G$12,0,10*ROW('Sanitation Data'!G200))),'Data Summary'!DH206="Yes"),OFFSET('Sanitation Data'!$G$12,0,10*ROW('Sanitation Data'!G200)),NA())</f>
        <v>#N/A</v>
      </c>
      <c r="AT206" s="104" t="e">
        <f ca="true">+IF(AND(ISNUMBER(OFFSET('Sanitation Data'!$G$13,0,10*ROW('Sanitation Data'!G200))),'Data Summary'!DI206="Yes"),OFFSET('Sanitation Data'!$G$13,0,10*ROW('Sanitation Data'!G200)),NA())</f>
        <v>#N/A</v>
      </c>
      <c r="AU206" s="104" t="e">
        <f ca="true">+IF(AND(ISNUMBER(OFFSET('Sanitation Data'!$H$5,0,10*ROW('Sanitation Data'!H200))),'Data Summary'!DJ206="Yes"),100-OFFSET('Sanitation Data'!$H$5,0,10*ROW('Sanitation Data'!H200)),NA())</f>
        <v>#N/A</v>
      </c>
      <c r="AV206" s="104" t="e">
        <f ca="true">+IF(AND(ISNUMBER(OFFSET('Sanitation Data'!$H$7,0,10*ROW('Sanitation Data'!H200))),'Data Summary'!DK206="Yes"),OFFSET('Sanitation Data'!$H$7,0,10*ROW('Sanitation Data'!H200)),NA())</f>
        <v>#N/A</v>
      </c>
      <c r="AW206" s="104" t="e">
        <f ca="true">+IF(AND(ISNUMBER(OFFSET('Sanitation Data'!$H$11,0,10*ROW('Sanitation Data'!H200))),'Data Summary'!DL206="Yes"),OFFSET('Sanitation Data'!$H$11,0,10*ROW('Sanitation Data'!H200)),NA())</f>
        <v>#N/A</v>
      </c>
      <c r="AX206" s="104" t="e">
        <f ca="true">+IF(AND(ISNUMBER(OFFSET('Sanitation Data'!$H$12,0,10*ROW('Sanitation Data'!H200))),'Data Summary'!DM206="Yes"),OFFSET('Sanitation Data'!$H$12,0,10*ROW('Sanitation Data'!H200)),NA())</f>
        <v>#N/A</v>
      </c>
      <c r="AY206" s="104" t="e">
        <f ca="true">+IF(AND(ISNUMBER(OFFSET('Sanitation Data'!$H$13,0,10*ROW('Sanitation Data'!H200))),'Data Summary'!DN206="Yes"),OFFSET('Sanitation Data'!$H$13,0,10*ROW('Sanitation Data'!H200)),NA())</f>
        <v>#N/A</v>
      </c>
      <c r="AZ206" s="109" t="e">
        <f ca="true">+IF(AND(ISNUMBER(OFFSET('Hygiene Data'!$C$6,0,10*ROW('Hygiene Data'!C200))),'Data Summary'!DO206="Yes"),OFFSET('Hygiene Data'!$C$6,0,10*ROW('Hygiene Data'!C200)),NA())</f>
        <v>#N/A</v>
      </c>
      <c r="BA206" s="109" t="e">
        <f ca="true">+IF(AND(ISNUMBER(OFFSET('Hygiene Data'!$C$8,0,10*ROW('Hygiene Data'!C200))),'Data Summary'!DP206="Yes"),OFFSET('Hygiene Data'!$C$8,0,10*ROW('Hygiene Data'!C200)),NA())</f>
        <v>#N/A</v>
      </c>
      <c r="BB206" s="109" t="e">
        <f ca="true">+IF(AND(ISNUMBER(OFFSET('Hygiene Data'!$C$10,0,10*ROW('Hygiene Data'!C200))),'Data Summary'!DQ206="Yes"),OFFSET('Hygiene Data'!$C$10,0,10*ROW('Hygiene Data'!C200)),NA())</f>
        <v>#N/A</v>
      </c>
      <c r="BC206" s="109" t="e">
        <f ca="true">+IF(AND(ISNUMBER(OFFSET('Hygiene Data'!$D$6,0,10*ROW('Hygiene Data'!D200))),'Data Summary'!DR206="Yes"),OFFSET('Hygiene Data'!$D$6,0,10*ROW('Hygiene Data'!D200)),NA())</f>
        <v>#N/A</v>
      </c>
      <c r="BD206" s="109" t="e">
        <f ca="true">+IF(AND(ISNUMBER(OFFSET('Hygiene Data'!$D$8,0,10*ROW('Hygiene Data'!D200))),'Data Summary'!DS206="Yes"),OFFSET('Hygiene Data'!$D$8,0,10*ROW('Hygiene Data'!D200)),NA())</f>
        <v>#N/A</v>
      </c>
      <c r="BE206" s="109" t="e">
        <f ca="true">+IF(AND(ISNUMBER(OFFSET('Hygiene Data'!$D$10,0,10*ROW('Hygiene Data'!D200))),'Data Summary'!DT206="Yes"),OFFSET('Hygiene Data'!$D$10,0,10*ROW('Hygiene Data'!D200)),NA())</f>
        <v>#N/A</v>
      </c>
      <c r="BF206" s="109" t="e">
        <f ca="true">+IF(AND(ISNUMBER(OFFSET('Hygiene Data'!$E$6,0,10*ROW('Hygiene Data'!E200))),'Data Summary'!DU206="Yes"),OFFSET('Hygiene Data'!$E$6,0,10*ROW('Hygiene Data'!E200)),NA())</f>
        <v>#N/A</v>
      </c>
      <c r="BG206" s="109" t="e">
        <f ca="true">+IF(AND(ISNUMBER(OFFSET('Hygiene Data'!$E$8,0,10*ROW('Hygiene Data'!E200))),'Data Summary'!DV206="Yes"),OFFSET('Hygiene Data'!$E$8,0,10*ROW('Hygiene Data'!E200)),NA())</f>
        <v>#N/A</v>
      </c>
      <c r="BH206" s="109" t="e">
        <f ca="true">+IF(AND(ISNUMBER(OFFSET('Hygiene Data'!$E$10,0,10*ROW('Hygiene Data'!E200))),'Data Summary'!DW206="Yes"),OFFSET('Hygiene Data'!$E$10,0,10*ROW('Hygiene Data'!E200)),NA())</f>
        <v>#N/A</v>
      </c>
      <c r="BI206" s="109" t="e">
        <f ca="true">+IF(AND(ISNUMBER(OFFSET('Hygiene Data'!$F$6,0,10*ROW('Hygiene Data'!F200))),'Data Summary'!DX206="Yes"),OFFSET('Hygiene Data'!$F$6,0,10*ROW('Hygiene Data'!F200)),NA())</f>
        <v>#N/A</v>
      </c>
      <c r="BJ206" s="109" t="e">
        <f ca="true">+IF(AND(ISNUMBER(OFFSET('Hygiene Data'!$F$8,0,10*ROW('Hygiene Data'!F200))),'Data Summary'!DY206="Yes"),OFFSET('Hygiene Data'!$F$8,0,10*ROW('Hygiene Data'!F200)),NA())</f>
        <v>#N/A</v>
      </c>
      <c r="BK206" s="109" t="e">
        <f ca="true">+IF(AND(ISNUMBER(OFFSET('Hygiene Data'!$F$10,0,10*ROW('Hygiene Data'!F200))),'Data Summary'!DZ206="Yes"),OFFSET('Hygiene Data'!$F$10,0,10*ROW('Hygiene Data'!F200)),NA())</f>
        <v>#N/A</v>
      </c>
      <c r="BL206" s="109" t="e">
        <f ca="true">+IF(AND(ISNUMBER(OFFSET('Hygiene Data'!$G$6,0,10*ROW('Hygiene Data'!G200))),'Data Summary'!EA206="Yes"),OFFSET('Hygiene Data'!$G$6,0,10*ROW('Hygiene Data'!G200)),NA())</f>
        <v>#N/A</v>
      </c>
      <c r="BM206" s="109" t="e">
        <f ca="true">+IF(AND(ISNUMBER(OFFSET('Hygiene Data'!$G$8,0,10*ROW('Hygiene Data'!G200))),'Data Summary'!EB206="Yes"),OFFSET('Hygiene Data'!$G$8,0,10*ROW('Hygiene Data'!G200)),NA())</f>
        <v>#N/A</v>
      </c>
      <c r="BN206" s="109" t="e">
        <f ca="true">+IF(AND(ISNUMBER(OFFSET('Hygiene Data'!$G$10,0,10*ROW('Hygiene Data'!G200))),'Data Summary'!EC206="Yes"),OFFSET('Hygiene Data'!$G$10,0,10*ROW('Hygiene Data'!G200)),NA())</f>
        <v>#N/A</v>
      </c>
      <c r="BO206" s="109" t="e">
        <f ca="true">+IF(AND(ISNUMBER(OFFSET('Hygiene Data'!$H$6,0,10*ROW('Hygiene Data'!H200))),'Data Summary'!ED206="Yes"),OFFSET('Hygiene Data'!$H$6,0,10*ROW('Hygiene Data'!H200)),NA())</f>
        <v>#N/A</v>
      </c>
      <c r="BP206" s="109" t="e">
        <f ca="true">+IF(AND(ISNUMBER(OFFSET('Hygiene Data'!$H$8,0,10*ROW('Hygiene Data'!H200))),'Data Summary'!EE206="Yes"),OFFSET('Hygiene Data'!$H$8,0,10*ROW('Hygiene Data'!H200)),NA())</f>
        <v>#N/A</v>
      </c>
      <c r="BQ206" s="109" t="e">
        <f ca="true">+IF(AND(ISNUMBER(OFFSET('Hygiene Data'!$H$10,0,10*ROW('Hygiene Data'!H200))),'Data Summary'!EF206="Yes"),OFFSET('Hygiene Data'!$H$10,0,10*ROW('Hygiene Data'!H200)),NA())</f>
        <v>#N/A</v>
      </c>
    </row>
    <row r="207" x14ac:dyDescent="0.2">
      <c r="A207" s="57" t="e">
        <f ca="true">+IF(OFFSET('Water Data'!$B$1,0,10*ROW('Water Data'!B201))="",NA(),OFFSET('Water Data'!$B$1,0,10*ROW('Water Data'!B201)))</f>
        <v>#N/A</v>
      </c>
      <c r="B207" s="57" t="e">
        <f ca="true">+IF(OFFSET('Water Data'!$A$3,0,10*ROW('Water Data'!A204))="",NA(),OFFSET('Water Data'!$A$3,0,10*ROW('Water Data'!A204)))</f>
        <v>#N/A</v>
      </c>
      <c r="C207" s="57" t="e">
        <f ca="true">+IF(OFFSET('Water Data'!$C$3,0,10*ROW('Water Data'!C204))="",NA(),OFFSET('Water Data'!$C$3,0,10*ROW('Water Data'!C204)))</f>
        <v>#N/A</v>
      </c>
      <c r="D207" s="58" t="e">
        <f ca="true">+IF(AND(ISNUMBER(OFFSET('Water Data'!$C$5,0,10*ROW('Water Data'!C201))),'Data Summary'!BS207="Yes"),100-OFFSET('Water Data'!$C$5,0,10*ROW('Water Data'!C201)),NA())</f>
        <v>#N/A</v>
      </c>
      <c r="E207" s="58" t="e">
        <f ca="true">+IF(AND(ISNUMBER(OFFSET('Water Data'!$C$7,0,10*ROW('Water Data'!C201))),'Data Summary'!BT207="Yes"),OFFSET('Water Data'!$C$7,0,10*ROW('Water Data'!C201)),NA())</f>
        <v>#N/A</v>
      </c>
      <c r="F207" s="58" t="e">
        <f ca="true">+IF(AND(ISNUMBER(OFFSET('Water Data'!$C$10,0,10*ROW('Water Data'!C201))),'Data Summary'!BU207="Yes"),OFFSET('Water Data'!$C$10,0,10*ROW('Water Data'!C201)),NA())</f>
        <v>#N/A</v>
      </c>
      <c r="G207" s="58" t="e">
        <f ca="true">+IF(AND(ISNUMBER(OFFSET('Water Data'!$D$5,0,10*ROW('Water Data'!D201))),'Data Summary'!BV207="Yes"),100-OFFSET('Water Data'!$D$5,0,10*ROW('Water Data'!D201)),NA())</f>
        <v>#N/A</v>
      </c>
      <c r="H207" s="58" t="e">
        <f ca="true">+IF(AND(ISNUMBER(OFFSET('Water Data'!$D$7,0,10*ROW('Water Data'!D201))),'Data Summary'!BW207="Yes"),OFFSET('Water Data'!$D$7,0,10*ROW('Water Data'!D201)),NA())</f>
        <v>#N/A</v>
      </c>
      <c r="I207" s="58" t="e">
        <f ca="true">+IF(AND(ISNUMBER(OFFSET('Water Data'!$D$10,0,10*ROW('Water Data'!D201))),'Data Summary'!BX207="Yes"),OFFSET('Water Data'!$D$10,0,10*ROW('Water Data'!D201)),NA())</f>
        <v>#N/A</v>
      </c>
      <c r="J207" s="58" t="e">
        <f ca="true">+IF(AND(ISNUMBER(OFFSET('Water Data'!$E$5,0,10*ROW('Water Data'!E201))),'Data Summary'!BY207="Yes"),100-OFFSET('Water Data'!$E$5,0,10*ROW('Water Data'!E201)),NA())</f>
        <v>#N/A</v>
      </c>
      <c r="K207" s="58" t="e">
        <f ca="true">+IF(AND(ISNUMBER(OFFSET('Water Data'!$E$7,0,10*ROW('Water Data'!E201))),'Data Summary'!BZ207="Yes"),OFFSET('Water Data'!$E$7,0,10*ROW('Water Data'!E201)),NA())</f>
        <v>#N/A</v>
      </c>
      <c r="L207" s="58" t="e">
        <f ca="true">+IF(AND(ISNUMBER(OFFSET('Water Data'!$E$10,0,10*ROW('Water Data'!E201))),'Data Summary'!CA207="Yes"),OFFSET('Water Data'!$E$10,0,10*ROW('Water Data'!E201)),NA())</f>
        <v>#N/A</v>
      </c>
      <c r="M207" s="58" t="e">
        <f ca="true">+IF(AND(ISNUMBER(OFFSET('Water Data'!$F$5,0,10*ROW('Water Data'!F201))),'Data Summary'!CB207="Yes"),100-OFFSET('Water Data'!$F$5,0,10*ROW('Water Data'!F201)),NA())</f>
        <v>#N/A</v>
      </c>
      <c r="N207" s="58" t="e">
        <f ca="true">+IF(AND(ISNUMBER(OFFSET('Water Data'!$F$7,0,10*ROW('Water Data'!F201))),'Data Summary'!CC207="Yes"),OFFSET('Water Data'!$F$7,0,10*ROW('Water Data'!F201)),NA())</f>
        <v>#N/A</v>
      </c>
      <c r="O207" s="58" t="e">
        <f ca="true">+IF(AND(ISNUMBER(OFFSET('Water Data'!$F$10,0,10*ROW('Water Data'!F201))),'Data Summary'!CD207="Yes"),OFFSET('Water Data'!$F$10,0,10*ROW('Water Data'!F201)),NA())</f>
        <v>#N/A</v>
      </c>
      <c r="P207" s="58" t="e">
        <f ca="true">+IF(AND(ISNUMBER(OFFSET('Water Data'!$G$5,0,10*ROW('Water Data'!G201))),'Data Summary'!CE207="Yes"),100-OFFSET('Water Data'!$G$5,0,10*ROW('Water Data'!G201)),NA())</f>
        <v>#N/A</v>
      </c>
      <c r="Q207" s="58" t="e">
        <f ca="true">+IF(AND(ISNUMBER(OFFSET('Water Data'!$G$7,0,10*ROW('Water Data'!G201))),'Data Summary'!CF207="Yes"),OFFSET('Water Data'!$G$7,0,10*ROW('Water Data'!G201)),NA())</f>
        <v>#N/A</v>
      </c>
      <c r="R207" s="58" t="e">
        <f ca="true">+IF(AND(ISNUMBER(OFFSET('Water Data'!$G$10,0,10*ROW('Water Data'!G201))),'Data Summary'!CG207="Yes"),OFFSET('Water Data'!$G$10,0,10*ROW('Water Data'!G201)),NA())</f>
        <v>#N/A</v>
      </c>
      <c r="S207" s="58" t="e">
        <f ca="true">+IF(AND(ISNUMBER(OFFSET('Water Data'!$H$5,0,10*ROW('Water Data'!H201))),'Data Summary'!CH207="Yes"),100-OFFSET('Water Data'!$H$5,0,10*ROW('Water Data'!H201)),NA())</f>
        <v>#N/A</v>
      </c>
      <c r="T207" s="58" t="e">
        <f ca="true">+IF(AND(ISNUMBER(OFFSET('Water Data'!$H$7,0,10*ROW('Water Data'!H201))),'Data Summary'!CI207="Yes"),OFFSET('Water Data'!$H$7,0,10*ROW('Water Data'!H201)),NA())</f>
        <v>#N/A</v>
      </c>
      <c r="U207" s="58" t="e">
        <f ca="true">+IF(AND(ISNUMBER(OFFSET('Water Data'!$H$10,0,10*ROW('Water Data'!H201))),'Data Summary'!CJ207="Yes"),OFFSET('Water Data'!$H$10,0,10*ROW('Water Data'!H201)),NA())</f>
        <v>#N/A</v>
      </c>
      <c r="V207" s="104" t="e">
        <f ca="true">+IF(AND(ISNUMBER(OFFSET('Sanitation Data'!$C$5,0,10*ROW('Sanitation Data'!C201))),'Data Summary'!CK207="Yes"),100-OFFSET('Sanitation Data'!$C$5,0,10*ROW('Sanitation Data'!C201)),NA())</f>
        <v>#N/A</v>
      </c>
      <c r="W207" s="104" t="e">
        <f ca="true">+IF(AND(ISNUMBER(OFFSET('Sanitation Data'!$C$7,0,10*ROW('Sanitation Data'!C201))),'Data Summary'!CL207="Yes"),OFFSET('Sanitation Data'!$C$7,0,10*ROW('Sanitation Data'!C201)),NA())</f>
        <v>#N/A</v>
      </c>
      <c r="X207" s="104" t="e">
        <f ca="true">+IF(AND(ISNUMBER(OFFSET('Sanitation Data'!$C$11,0,10*ROW('Sanitation Data'!C201))),'Data Summary'!CM207="Yes"),OFFSET('Sanitation Data'!$C$11,0,10*ROW('Sanitation Data'!C201)),NA())</f>
        <v>#N/A</v>
      </c>
      <c r="Y207" s="104" t="e">
        <f ca="true">+IF(AND(ISNUMBER(OFFSET('Sanitation Data'!$C$12,0,10*ROW('Sanitation Data'!C201))),'Data Summary'!CN207="Yes"),OFFSET('Sanitation Data'!$C$12,0,10*ROW('Sanitation Data'!C201)),NA())</f>
        <v>#N/A</v>
      </c>
      <c r="Z207" s="104" t="e">
        <f ca="true">+IF(AND(ISNUMBER(OFFSET('Sanitation Data'!$C$13,0,10*ROW('Sanitation Data'!C201))),'Data Summary'!CO207="Yes"),OFFSET('Sanitation Data'!$C$13,0,10*ROW('Sanitation Data'!C201)),NA())</f>
        <v>#N/A</v>
      </c>
      <c r="AA207" s="104" t="e">
        <f ca="true">+IF(AND(ISNUMBER(OFFSET('Sanitation Data'!$D$5,0,10*ROW('Sanitation Data'!D201))),'Data Summary'!CP207="Yes"),100-OFFSET('Sanitation Data'!$D$5,0,10*ROW('Sanitation Data'!D201)),NA())</f>
        <v>#N/A</v>
      </c>
      <c r="AB207" s="104" t="e">
        <f ca="true">+IF(AND(ISNUMBER(OFFSET('Sanitation Data'!$D$7,0,10*ROW('Sanitation Data'!D201))),'Data Summary'!CQ207="Yes"),OFFSET('Sanitation Data'!$D$7,0,10*ROW('Sanitation Data'!D201)),NA())</f>
        <v>#N/A</v>
      </c>
      <c r="AC207" s="104" t="e">
        <f ca="true">+IF(AND(ISNUMBER(OFFSET('Sanitation Data'!$D$11,0,10*ROW('Sanitation Data'!D201))),'Data Summary'!CR207="Yes"),OFFSET('Sanitation Data'!$D$11,0,10*ROW('Sanitation Data'!D201)),NA())</f>
        <v>#N/A</v>
      </c>
      <c r="AD207" s="104" t="e">
        <f ca="true">+IF(AND(ISNUMBER(OFFSET('Sanitation Data'!$D$12,0,10*ROW('Sanitation Data'!D201))),'Data Summary'!CS207="Yes"),OFFSET('Sanitation Data'!$D$12,0,10*ROW('Sanitation Data'!D201)),NA())</f>
        <v>#N/A</v>
      </c>
      <c r="AE207" s="104" t="e">
        <f ca="true">+IF(AND(ISNUMBER(OFFSET('Sanitation Data'!$D$13,0,10*ROW('Sanitation Data'!D201))),'Data Summary'!CT207="Yes"),OFFSET('Sanitation Data'!$D$13,0,10*ROW('Sanitation Data'!D201)),NA())</f>
        <v>#N/A</v>
      </c>
      <c r="AF207" s="104" t="e">
        <f ca="true">+IF(AND(ISNUMBER(OFFSET('Sanitation Data'!$E$5,0,10*ROW('Sanitation Data'!E201))),'Data Summary'!CU207="Yes"),100-OFFSET('Sanitation Data'!$E$5,0,10*ROW('Sanitation Data'!E201)),NA())</f>
        <v>#N/A</v>
      </c>
      <c r="AG207" s="104" t="e">
        <f ca="true">+IF(AND(ISNUMBER(OFFSET('Sanitation Data'!$E$7,0,10*ROW('Sanitation Data'!E201))),'Data Summary'!CV207="Yes"),OFFSET('Sanitation Data'!$E$7,0,10*ROW('Sanitation Data'!E201)),NA())</f>
        <v>#N/A</v>
      </c>
      <c r="AH207" s="104" t="e">
        <f ca="true">+IF(AND(ISNUMBER(OFFSET('Sanitation Data'!$E$11,0,10*ROW('Sanitation Data'!E201))),'Data Summary'!CW207="Yes"),OFFSET('Sanitation Data'!$E$11,0,10*ROW('Sanitation Data'!E201)),NA())</f>
        <v>#N/A</v>
      </c>
      <c r="AI207" s="104" t="e">
        <f ca="true">+IF(AND(ISNUMBER(OFFSET('Sanitation Data'!$E$12,0,10*ROW('Sanitation Data'!E201))),'Data Summary'!CX207="Yes"),OFFSET('Sanitation Data'!$E$12,0,10*ROW('Sanitation Data'!E201)),NA())</f>
        <v>#N/A</v>
      </c>
      <c r="AJ207" s="104" t="e">
        <f ca="true">+IF(AND(ISNUMBER(OFFSET('Sanitation Data'!$E$13,0,10*ROW('Sanitation Data'!E201))),'Data Summary'!CY207="Yes"),OFFSET('Sanitation Data'!$E$13,0,10*ROW('Sanitation Data'!E201)),NA())</f>
        <v>#N/A</v>
      </c>
      <c r="AK207" s="104" t="e">
        <f ca="true">+IF(AND(ISNUMBER(OFFSET('Sanitation Data'!$F$5,0,10*ROW('Sanitation Data'!F201))),'Data Summary'!CZ207="Yes"),100-OFFSET('Sanitation Data'!$F$5,0,10*ROW('Sanitation Data'!F201)),NA())</f>
        <v>#N/A</v>
      </c>
      <c r="AL207" s="104" t="e">
        <f ca="true">+IF(AND(ISNUMBER(OFFSET('Sanitation Data'!$F$7,0,10*ROW('Sanitation Data'!F201))),'Data Summary'!DA207="Yes"),OFFSET('Sanitation Data'!$F$7,0,10*ROW('Sanitation Data'!F201)),NA())</f>
        <v>#N/A</v>
      </c>
      <c r="AM207" s="104" t="e">
        <f ca="true">+IF(AND(ISNUMBER(OFFSET('Sanitation Data'!$F$11,0,10*ROW('Sanitation Data'!F201))),'Data Summary'!DB207="Yes"),OFFSET('Sanitation Data'!$F$11,0,10*ROW('Sanitation Data'!F201)),NA())</f>
        <v>#N/A</v>
      </c>
      <c r="AN207" s="104" t="e">
        <f ca="true">+IF(AND(ISNUMBER(OFFSET('Sanitation Data'!$F$12,0,10*ROW('Sanitation Data'!F201))),'Data Summary'!DC207="Yes"),OFFSET('Sanitation Data'!$F$12,0,10*ROW('Sanitation Data'!F201)),NA())</f>
        <v>#N/A</v>
      </c>
      <c r="AO207" s="104" t="e">
        <f ca="true">+IF(AND(ISNUMBER(OFFSET('Sanitation Data'!$F$13,0,10*ROW('Sanitation Data'!F201))),'Data Summary'!DD207="Yes"),OFFSET('Sanitation Data'!$F$13,0,10*ROW('Sanitation Data'!F201)),NA())</f>
        <v>#N/A</v>
      </c>
      <c r="AP207" s="104" t="e">
        <f ca="true">+IF(AND(ISNUMBER(OFFSET('Sanitation Data'!$G$5,0,10*ROW('Sanitation Data'!G201))),'Data Summary'!DE207="Yes"),100-OFFSET('Sanitation Data'!$G$5,0,10*ROW('Sanitation Data'!G201)),NA())</f>
        <v>#N/A</v>
      </c>
      <c r="AQ207" s="104" t="e">
        <f ca="true">+IF(AND(ISNUMBER(OFFSET('Sanitation Data'!$G$7,0,10*ROW('Sanitation Data'!G201))),'Data Summary'!DF207="Yes"),OFFSET('Sanitation Data'!$G$7,0,10*ROW('Sanitation Data'!G201)),NA())</f>
        <v>#N/A</v>
      </c>
      <c r="AR207" s="104" t="e">
        <f ca="true">+IF(AND(ISNUMBER(OFFSET('Sanitation Data'!$G$11,0,10*ROW('Sanitation Data'!G201))),'Data Summary'!DG207="Yes"),OFFSET('Sanitation Data'!$G$11,0,10*ROW('Sanitation Data'!G201)),NA())</f>
        <v>#N/A</v>
      </c>
      <c r="AS207" s="104" t="e">
        <f ca="true">+IF(AND(ISNUMBER(OFFSET('Sanitation Data'!$G$12,0,10*ROW('Sanitation Data'!G201))),'Data Summary'!DH207="Yes"),OFFSET('Sanitation Data'!$G$12,0,10*ROW('Sanitation Data'!G201)),NA())</f>
        <v>#N/A</v>
      </c>
      <c r="AT207" s="104" t="e">
        <f ca="true">+IF(AND(ISNUMBER(OFFSET('Sanitation Data'!$G$13,0,10*ROW('Sanitation Data'!G201))),'Data Summary'!DI207="Yes"),OFFSET('Sanitation Data'!$G$13,0,10*ROW('Sanitation Data'!G201)),NA())</f>
        <v>#N/A</v>
      </c>
      <c r="AU207" s="104" t="e">
        <f ca="true">+IF(AND(ISNUMBER(OFFSET('Sanitation Data'!$H$5,0,10*ROW('Sanitation Data'!H201))),'Data Summary'!DJ207="Yes"),100-OFFSET('Sanitation Data'!$H$5,0,10*ROW('Sanitation Data'!H201)),NA())</f>
        <v>#N/A</v>
      </c>
      <c r="AV207" s="104" t="e">
        <f ca="true">+IF(AND(ISNUMBER(OFFSET('Sanitation Data'!$H$7,0,10*ROW('Sanitation Data'!H201))),'Data Summary'!DK207="Yes"),OFFSET('Sanitation Data'!$H$7,0,10*ROW('Sanitation Data'!H201)),NA())</f>
        <v>#N/A</v>
      </c>
      <c r="AW207" s="104" t="e">
        <f ca="true">+IF(AND(ISNUMBER(OFFSET('Sanitation Data'!$H$11,0,10*ROW('Sanitation Data'!H201))),'Data Summary'!DL207="Yes"),OFFSET('Sanitation Data'!$H$11,0,10*ROW('Sanitation Data'!H201)),NA())</f>
        <v>#N/A</v>
      </c>
      <c r="AX207" s="104" t="e">
        <f ca="true">+IF(AND(ISNUMBER(OFFSET('Sanitation Data'!$H$12,0,10*ROW('Sanitation Data'!H201))),'Data Summary'!DM207="Yes"),OFFSET('Sanitation Data'!$H$12,0,10*ROW('Sanitation Data'!H201)),NA())</f>
        <v>#N/A</v>
      </c>
      <c r="AY207" s="104" t="e">
        <f ca="true">+IF(AND(ISNUMBER(OFFSET('Sanitation Data'!$H$13,0,10*ROW('Sanitation Data'!H201))),'Data Summary'!DN207="Yes"),OFFSET('Sanitation Data'!$H$13,0,10*ROW('Sanitation Data'!H201)),NA())</f>
        <v>#N/A</v>
      </c>
      <c r="AZ207" s="109" t="e">
        <f ca="true">+IF(AND(ISNUMBER(OFFSET('Hygiene Data'!$C$6,0,10*ROW('Hygiene Data'!C201))),'Data Summary'!DO207="Yes"),OFFSET('Hygiene Data'!$C$6,0,10*ROW('Hygiene Data'!C201)),NA())</f>
        <v>#N/A</v>
      </c>
      <c r="BA207" s="109" t="e">
        <f ca="true">+IF(AND(ISNUMBER(OFFSET('Hygiene Data'!$C$8,0,10*ROW('Hygiene Data'!C201))),'Data Summary'!DP207="Yes"),OFFSET('Hygiene Data'!$C$8,0,10*ROW('Hygiene Data'!C201)),NA())</f>
        <v>#N/A</v>
      </c>
      <c r="BB207" s="109" t="e">
        <f ca="true">+IF(AND(ISNUMBER(OFFSET('Hygiene Data'!$C$10,0,10*ROW('Hygiene Data'!C201))),'Data Summary'!DQ207="Yes"),OFFSET('Hygiene Data'!$C$10,0,10*ROW('Hygiene Data'!C201)),NA())</f>
        <v>#N/A</v>
      </c>
      <c r="BC207" s="109" t="e">
        <f ca="true">+IF(AND(ISNUMBER(OFFSET('Hygiene Data'!$D$6,0,10*ROW('Hygiene Data'!D201))),'Data Summary'!DR207="Yes"),OFFSET('Hygiene Data'!$D$6,0,10*ROW('Hygiene Data'!D201)),NA())</f>
        <v>#N/A</v>
      </c>
      <c r="BD207" s="109" t="e">
        <f ca="true">+IF(AND(ISNUMBER(OFFSET('Hygiene Data'!$D$8,0,10*ROW('Hygiene Data'!D201))),'Data Summary'!DS207="Yes"),OFFSET('Hygiene Data'!$D$8,0,10*ROW('Hygiene Data'!D201)),NA())</f>
        <v>#N/A</v>
      </c>
      <c r="BE207" s="109" t="e">
        <f ca="true">+IF(AND(ISNUMBER(OFFSET('Hygiene Data'!$D$10,0,10*ROW('Hygiene Data'!D201))),'Data Summary'!DT207="Yes"),OFFSET('Hygiene Data'!$D$10,0,10*ROW('Hygiene Data'!D201)),NA())</f>
        <v>#N/A</v>
      </c>
      <c r="BF207" s="109" t="e">
        <f ca="true">+IF(AND(ISNUMBER(OFFSET('Hygiene Data'!$E$6,0,10*ROW('Hygiene Data'!E201))),'Data Summary'!DU207="Yes"),OFFSET('Hygiene Data'!$E$6,0,10*ROW('Hygiene Data'!E201)),NA())</f>
        <v>#N/A</v>
      </c>
      <c r="BG207" s="109" t="e">
        <f ca="true">+IF(AND(ISNUMBER(OFFSET('Hygiene Data'!$E$8,0,10*ROW('Hygiene Data'!E201))),'Data Summary'!DV207="Yes"),OFFSET('Hygiene Data'!$E$8,0,10*ROW('Hygiene Data'!E201)),NA())</f>
        <v>#N/A</v>
      </c>
      <c r="BH207" s="109" t="e">
        <f ca="true">+IF(AND(ISNUMBER(OFFSET('Hygiene Data'!$E$10,0,10*ROW('Hygiene Data'!E201))),'Data Summary'!DW207="Yes"),OFFSET('Hygiene Data'!$E$10,0,10*ROW('Hygiene Data'!E201)),NA())</f>
        <v>#N/A</v>
      </c>
      <c r="BI207" s="109" t="e">
        <f ca="true">+IF(AND(ISNUMBER(OFFSET('Hygiene Data'!$F$6,0,10*ROW('Hygiene Data'!F201))),'Data Summary'!DX207="Yes"),OFFSET('Hygiene Data'!$F$6,0,10*ROW('Hygiene Data'!F201)),NA())</f>
        <v>#N/A</v>
      </c>
      <c r="BJ207" s="109" t="e">
        <f ca="true">+IF(AND(ISNUMBER(OFFSET('Hygiene Data'!$F$8,0,10*ROW('Hygiene Data'!F201))),'Data Summary'!DY207="Yes"),OFFSET('Hygiene Data'!$F$8,0,10*ROW('Hygiene Data'!F201)),NA())</f>
        <v>#N/A</v>
      </c>
      <c r="BK207" s="109" t="e">
        <f ca="true">+IF(AND(ISNUMBER(OFFSET('Hygiene Data'!$F$10,0,10*ROW('Hygiene Data'!F201))),'Data Summary'!DZ207="Yes"),OFFSET('Hygiene Data'!$F$10,0,10*ROW('Hygiene Data'!F201)),NA())</f>
        <v>#N/A</v>
      </c>
      <c r="BL207" s="109" t="e">
        <f ca="true">+IF(AND(ISNUMBER(OFFSET('Hygiene Data'!$G$6,0,10*ROW('Hygiene Data'!G201))),'Data Summary'!EA207="Yes"),OFFSET('Hygiene Data'!$G$6,0,10*ROW('Hygiene Data'!G201)),NA())</f>
        <v>#N/A</v>
      </c>
      <c r="BM207" s="109" t="e">
        <f ca="true">+IF(AND(ISNUMBER(OFFSET('Hygiene Data'!$G$8,0,10*ROW('Hygiene Data'!G201))),'Data Summary'!EB207="Yes"),OFFSET('Hygiene Data'!$G$8,0,10*ROW('Hygiene Data'!G201)),NA())</f>
        <v>#N/A</v>
      </c>
      <c r="BN207" s="109" t="e">
        <f ca="true">+IF(AND(ISNUMBER(OFFSET('Hygiene Data'!$G$10,0,10*ROW('Hygiene Data'!G201))),'Data Summary'!EC207="Yes"),OFFSET('Hygiene Data'!$G$10,0,10*ROW('Hygiene Data'!G201)),NA())</f>
        <v>#N/A</v>
      </c>
      <c r="BO207" s="109" t="e">
        <f ca="true">+IF(AND(ISNUMBER(OFFSET('Hygiene Data'!$H$6,0,10*ROW('Hygiene Data'!H201))),'Data Summary'!ED207="Yes"),OFFSET('Hygiene Data'!$H$6,0,10*ROW('Hygiene Data'!H201)),NA())</f>
        <v>#N/A</v>
      </c>
      <c r="BP207" s="109" t="e">
        <f ca="true">+IF(AND(ISNUMBER(OFFSET('Hygiene Data'!$H$8,0,10*ROW('Hygiene Data'!H201))),'Data Summary'!EE207="Yes"),OFFSET('Hygiene Data'!$H$8,0,10*ROW('Hygiene Data'!H201)),NA())</f>
        <v>#N/A</v>
      </c>
      <c r="BQ207" s="109"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40" customWidth="true"/>
    <col min="2" max="2" width="6.5" style="129" customWidth="true"/>
    <col min="3" max="3" width="9" style="238" customWidth="true"/>
    <col min="4" max="4" width="9.75" style="34" customWidth="true"/>
    <col min="5" max="5" width="8" style="231" customWidth="true"/>
    <col min="6" max="6" width="8" style="232" customWidth="true"/>
    <col min="7" max="7" width="8" style="233" customWidth="true"/>
    <col min="8" max="8" width="8" style="235" customWidth="true"/>
    <col min="9" max="9" width="8" style="117" customWidth="true"/>
    <col min="10" max="10" width="8" style="236" customWidth="true"/>
    <col min="11" max="11" width="8" style="253" customWidth="true"/>
    <col min="12" max="12" width="8" style="232" customWidth="true"/>
    <col min="13" max="13" width="8" style="252" customWidth="true"/>
    <col min="14" max="14" width="8" style="259" customWidth="true"/>
    <col min="15" max="19" width="8" style="34" customWidth="true"/>
    <col min="20" max="16384" width="9" style="34"/>
  </cols>
  <sheetData>
    <row r="1" ht="20.25" customHeight="true" x14ac:dyDescent="0.2">
      <c r="A1" s="575" t="s">
        <v>215</v>
      </c>
      <c r="B1" s="576"/>
      <c r="C1" s="576"/>
      <c r="D1" s="576"/>
      <c r="E1" s="577" t="s">
        <v>53</v>
      </c>
      <c r="F1" s="578"/>
      <c r="G1" s="578"/>
      <c r="H1" s="578"/>
      <c r="I1" s="579"/>
      <c r="J1" s="580" t="s">
        <v>10</v>
      </c>
      <c r="K1" s="580"/>
      <c r="L1" s="580"/>
      <c r="M1" s="580"/>
      <c r="N1" s="580"/>
      <c r="O1" s="572" t="s">
        <v>11</v>
      </c>
      <c r="P1" s="573"/>
      <c r="Q1" s="573"/>
      <c r="R1" s="573"/>
      <c r="S1" s="574"/>
    </row>
    <row r="2" x14ac:dyDescent="0.2">
      <c r="A2" s="576"/>
      <c r="B2" s="576"/>
      <c r="C2" s="576"/>
      <c r="D2" s="576"/>
      <c r="E2" s="399"/>
      <c r="F2" s="400"/>
      <c r="G2" s="401"/>
      <c r="H2" s="402"/>
      <c r="I2" s="403"/>
      <c r="J2" s="404"/>
      <c r="K2" s="400"/>
      <c r="L2" s="405"/>
      <c r="M2" s="402"/>
      <c r="N2" s="406"/>
      <c r="O2" s="399"/>
      <c r="P2" s="400"/>
      <c r="Q2" s="407"/>
      <c r="R2" s="402"/>
      <c r="S2" s="403"/>
    </row>
    <row r="3" ht="81" customHeight="true" x14ac:dyDescent="0.2">
      <c r="A3" s="434" t="s">
        <v>9</v>
      </c>
      <c r="B3" s="435" t="s">
        <v>4</v>
      </c>
      <c r="C3" s="438" t="s">
        <v>8</v>
      </c>
      <c r="D3" s="436" t="s">
        <v>235</v>
      </c>
      <c r="E3" s="408" t="s">
        <v>25</v>
      </c>
      <c r="F3" s="409" t="s">
        <v>19</v>
      </c>
      <c r="G3" s="410" t="s">
        <v>216</v>
      </c>
      <c r="H3" s="411" t="s">
        <v>225</v>
      </c>
      <c r="I3" s="412" t="s">
        <v>37</v>
      </c>
      <c r="J3" s="413" t="s">
        <v>25</v>
      </c>
      <c r="K3" s="414" t="s">
        <v>19</v>
      </c>
      <c r="L3" s="415" t="s">
        <v>217</v>
      </c>
      <c r="M3" s="411" t="s">
        <v>225</v>
      </c>
      <c r="N3" s="416" t="s">
        <v>37</v>
      </c>
      <c r="O3" s="408" t="s">
        <v>25</v>
      </c>
      <c r="P3" s="409" t="s">
        <v>160</v>
      </c>
      <c r="Q3" s="417" t="s">
        <v>218</v>
      </c>
      <c r="R3" s="411" t="s">
        <v>225</v>
      </c>
      <c r="S3" s="412" t="s">
        <v>37</v>
      </c>
    </row>
    <row r="4" x14ac:dyDescent="0.2">
      <c r="A4" s="239" t="str">
        <f>IF(ISBLANK(Regressions!A14), " ", Regressions!A14)</f>
        <v>Gambia</v>
      </c>
      <c r="B4" s="234">
        <f>IF(ISBLANK(Regressions!B14), " ", Regressions!B14)</f>
        <v>2000</v>
      </c>
      <c r="C4" s="437" t="str">
        <f>IF(ISBLANK(Regressions!C14), " ", Regressions!C14)</f>
        <v>National</v>
      </c>
      <c r="D4" s="241">
        <f>IF(ISBLANK(Regressions!D14), " ", Regressions!D14)</f>
        <v>517181</v>
      </c>
      <c r="E4" s="418" t="e">
        <f>IF(ISNUMBER(Regressions!E14),ROUND(Regressions!E14, 1), NA())</f>
        <v>#N/A</v>
      </c>
      <c r="F4" s="304" t="e">
        <f>IF(ISNUMBER(Regressions!F14),ROUND(Regressions!F14, 1), NA())</f>
        <v>#N/A</v>
      </c>
      <c r="G4" s="419" t="e">
        <f>IF(ISNUMBER(Regressions!G14),ROUND(Regressions!G14, 1), NA())</f>
        <v>#N/A</v>
      </c>
      <c r="H4" s="420" t="e">
        <f>IF(ISNUMBER(Regressions!H14),ROUND(Regressions!H14, 1), NA())</f>
        <v>#N/A</v>
      </c>
      <c r="I4" s="421" t="e">
        <f>IF(ISNUMBER(Regressions!I14),ROUND(Regressions!I14, 1), NA())</f>
        <v>#N/A</v>
      </c>
      <c r="J4" s="422" t="e">
        <f>IF(ISNUMBER(Regressions!J14),ROUND(Regressions!J14, 1), NA())</f>
        <v>#N/A</v>
      </c>
      <c r="K4" s="304" t="e">
        <f>IF(ISNUMBER(Regressions!K14),ROUND(Regressions!K14, 1), NA())</f>
        <v>#N/A</v>
      </c>
      <c r="L4" s="423" t="e">
        <f>IF(ISNUMBER(Regressions!L14),ROUND(Regressions!L14, 1), NA())</f>
        <v>#N/A</v>
      </c>
      <c r="M4" s="420" t="e">
        <f>IF(ISNUMBER(Regressions!M14),ROUND(Regressions!M14, 1), NA())</f>
        <v>#N/A</v>
      </c>
      <c r="N4" s="424" t="e">
        <f>IF(ISNUMBER(Regressions!N14),ROUND(Regressions!N14, 1), NA())</f>
        <v>#N/A</v>
      </c>
      <c r="O4" s="418" t="e">
        <f>IF(ISNUMBER(Regressions!O14),ROUND(Regressions!O14, 1), NA())</f>
        <v>#N/A</v>
      </c>
      <c r="P4" s="304" t="e">
        <f>IF(ISNUMBER(Regressions!P14),ROUND(Regressions!P14, 1), NA())</f>
        <v>#N/A</v>
      </c>
      <c r="Q4" s="425" t="e">
        <f>IF(ISNUMBER(Regressions!Q14),ROUND(Regressions!Q14, 1), NA())</f>
        <v>#N/A</v>
      </c>
      <c r="R4" s="420" t="e">
        <f>IF(ISNUMBER(Regressions!R14),ROUND(Regressions!R14, 1), NA())</f>
        <v>#N/A</v>
      </c>
      <c r="S4" s="421" t="e">
        <f>IF(ISNUMBER(Regressions!S14),ROUND(Regressions!S14, 1), NA())</f>
        <v>#N/A</v>
      </c>
    </row>
    <row r="5" x14ac:dyDescent="0.2">
      <c r="A5" s="239" t="str">
        <f>IF(ISBLANK(Regressions!A15), " ", Regressions!A15)</f>
        <v>Gambia</v>
      </c>
      <c r="B5" s="234">
        <f>IF(ISBLANK(Regressions!B15), " ", Regressions!B15)</f>
        <v>2001</v>
      </c>
      <c r="C5" s="237" t="str">
        <f>IF(ISBLANK(Regressions!C15), " ", Regressions!C15)</f>
        <v>National</v>
      </c>
      <c r="D5" s="241">
        <f>IF(ISBLANK(Regressions!D15), " ", Regressions!D15)</f>
        <v>530129</v>
      </c>
      <c r="E5" s="418" t="e">
        <f>IF(ISNUMBER(Regressions!E15),ROUND(Regressions!E15, 1), NA())</f>
        <v>#N/A</v>
      </c>
      <c r="F5" s="304" t="e">
        <f>IF(ISNUMBER(Regressions!F15),ROUND(Regressions!F15, 1), NA())</f>
        <v>#N/A</v>
      </c>
      <c r="G5" s="419" t="e">
        <f>IF(ISNUMBER(Regressions!G15),ROUND(Regressions!G15, 1), NA())</f>
        <v>#N/A</v>
      </c>
      <c r="H5" s="420" t="e">
        <f>IF(ISNUMBER(Regressions!H15),ROUND(Regressions!H15, 1), NA())</f>
        <v>#N/A</v>
      </c>
      <c r="I5" s="421" t="e">
        <f>IF(ISNUMBER(Regressions!I15),ROUND(Regressions!I15, 1), NA())</f>
        <v>#N/A</v>
      </c>
      <c r="J5" s="422" t="e">
        <f>IF(ISNUMBER(Regressions!J15),ROUND(Regressions!J15, 1), NA())</f>
        <v>#N/A</v>
      </c>
      <c r="K5" s="304" t="e">
        <f>IF(ISNUMBER(Regressions!K15),ROUND(Regressions!K15, 1), NA())</f>
        <v>#N/A</v>
      </c>
      <c r="L5" s="423" t="e">
        <f>IF(ISNUMBER(Regressions!L15),ROUND(Regressions!L15, 1), NA())</f>
        <v>#N/A</v>
      </c>
      <c r="M5" s="420" t="e">
        <f>IF(ISNUMBER(Regressions!M15),ROUND(Regressions!M15, 1), NA())</f>
        <v>#N/A</v>
      </c>
      <c r="N5" s="424" t="e">
        <f>IF(ISNUMBER(Regressions!N15),ROUND(Regressions!N15, 1), NA())</f>
        <v>#N/A</v>
      </c>
      <c r="O5" s="418" t="e">
        <f>IF(ISNUMBER(Regressions!O15),ROUND(Regressions!O15, 1), NA())</f>
        <v>#N/A</v>
      </c>
      <c r="P5" s="304" t="e">
        <f>IF(ISNUMBER(Regressions!P15),ROUND(Regressions!P15, 1), NA())</f>
        <v>#N/A</v>
      </c>
      <c r="Q5" s="425" t="e">
        <f>IF(ISNUMBER(Regressions!Q15),ROUND(Regressions!Q15, 1), NA())</f>
        <v>#N/A</v>
      </c>
      <c r="R5" s="420" t="e">
        <f>IF(ISNUMBER(Regressions!R15),ROUND(Regressions!R15, 1), NA())</f>
        <v>#N/A</v>
      </c>
      <c r="S5" s="421" t="e">
        <f>IF(ISNUMBER(Regressions!S15),ROUND(Regressions!S15, 1), NA())</f>
        <v>#N/A</v>
      </c>
      <c r="T5" s="117"/>
      <c r="U5" s="117"/>
      <c r="V5" s="117"/>
      <c r="W5" s="117"/>
      <c r="X5" s="117"/>
      <c r="Y5" s="117"/>
      <c r="Z5" s="117"/>
      <c r="AA5" s="117"/>
    </row>
    <row r="6" x14ac:dyDescent="0.2">
      <c r="A6" s="239" t="str">
        <f>IF(ISBLANK(Regressions!A16), " ", Regressions!A16)</f>
        <v>Gambia</v>
      </c>
      <c r="B6" s="234">
        <f>IF(ISBLANK(Regressions!B16), " ", Regressions!B16)</f>
        <v>2002</v>
      </c>
      <c r="C6" s="237" t="str">
        <f>IF(ISBLANK(Regressions!C16), " ", Regressions!C16)</f>
        <v>National</v>
      </c>
      <c r="D6" s="241">
        <f>IF(ISBLANK(Regressions!D16), " ", Regressions!D16)</f>
        <v>546658</v>
      </c>
      <c r="E6" s="418" t="e">
        <f>IF(ISNUMBER(Regressions!E16),ROUND(Regressions!E16, 1), NA())</f>
        <v>#N/A</v>
      </c>
      <c r="F6" s="304" t="e">
        <f>IF(ISNUMBER(Regressions!F16),ROUND(Regressions!F16, 1), NA())</f>
        <v>#N/A</v>
      </c>
      <c r="G6" s="419" t="e">
        <f>IF(ISNUMBER(Regressions!G16),ROUND(Regressions!G16, 1), NA())</f>
        <v>#N/A</v>
      </c>
      <c r="H6" s="420" t="e">
        <f>IF(ISNUMBER(Regressions!H16),ROUND(Regressions!H16, 1), NA())</f>
        <v>#N/A</v>
      </c>
      <c r="I6" s="421" t="e">
        <f>IF(ISNUMBER(Regressions!I16),ROUND(Regressions!I16, 1), NA())</f>
        <v>#N/A</v>
      </c>
      <c r="J6" s="422" t="e">
        <f>IF(ISNUMBER(Regressions!J16),ROUND(Regressions!J16, 1), NA())</f>
        <v>#N/A</v>
      </c>
      <c r="K6" s="304" t="e">
        <f>IF(ISNUMBER(Regressions!K16),ROUND(Regressions!K16, 1), NA())</f>
        <v>#N/A</v>
      </c>
      <c r="L6" s="423" t="e">
        <f>IF(ISNUMBER(Regressions!L16),ROUND(Regressions!L16, 1), NA())</f>
        <v>#N/A</v>
      </c>
      <c r="M6" s="420" t="e">
        <f>IF(ISNUMBER(Regressions!M16),ROUND(Regressions!M16, 1), NA())</f>
        <v>#N/A</v>
      </c>
      <c r="N6" s="424" t="e">
        <f>IF(ISNUMBER(Regressions!N16),ROUND(Regressions!N16, 1), NA())</f>
        <v>#N/A</v>
      </c>
      <c r="O6" s="418" t="e">
        <f>IF(ISNUMBER(Regressions!O16),ROUND(Regressions!O16, 1), NA())</f>
        <v>#N/A</v>
      </c>
      <c r="P6" s="304" t="e">
        <f>IF(ISNUMBER(Regressions!P16),ROUND(Regressions!P16, 1), NA())</f>
        <v>#N/A</v>
      </c>
      <c r="Q6" s="425" t="e">
        <f>IF(ISNUMBER(Regressions!Q16),ROUND(Regressions!Q16, 1), NA())</f>
        <v>#N/A</v>
      </c>
      <c r="R6" s="420" t="e">
        <f>IF(ISNUMBER(Regressions!R16),ROUND(Regressions!R16, 1), NA())</f>
        <v>#N/A</v>
      </c>
      <c r="S6" s="421" t="e">
        <f>IF(ISNUMBER(Regressions!S16),ROUND(Regressions!S16, 1), NA())</f>
        <v>#N/A</v>
      </c>
      <c r="T6" s="117"/>
      <c r="U6" s="117"/>
      <c r="V6" s="117"/>
      <c r="W6" s="117"/>
      <c r="X6" s="117"/>
      <c r="Y6" s="117"/>
      <c r="Z6" s="117"/>
      <c r="AA6" s="117"/>
    </row>
    <row r="7" x14ac:dyDescent="0.2">
      <c r="A7" s="239" t="str">
        <f>IF(ISBLANK(Regressions!A17), " ", Regressions!A17)</f>
        <v>Gambia</v>
      </c>
      <c r="B7" s="234">
        <f>IF(ISBLANK(Regressions!B17), " ", Regressions!B17)</f>
        <v>2003</v>
      </c>
      <c r="C7" s="237" t="str">
        <f>IF(ISBLANK(Regressions!C17), " ", Regressions!C17)</f>
        <v>National</v>
      </c>
      <c r="D7" s="241">
        <f>IF(ISBLANK(Regressions!D17), " ", Regressions!D17)</f>
        <v>564669</v>
      </c>
      <c r="E7" s="418" t="e">
        <f>IF(ISNUMBER(Regressions!E17),ROUND(Regressions!E17, 1), NA())</f>
        <v>#N/A</v>
      </c>
      <c r="F7" s="304" t="e">
        <f>IF(ISNUMBER(Regressions!F17),ROUND(Regressions!F17, 1), NA())</f>
        <v>#N/A</v>
      </c>
      <c r="G7" s="419" t="e">
        <f>IF(ISNUMBER(Regressions!G17),ROUND(Regressions!G17, 1), NA())</f>
        <v>#N/A</v>
      </c>
      <c r="H7" s="420" t="e">
        <f>IF(ISNUMBER(Regressions!H17),ROUND(Regressions!H17, 1), NA())</f>
        <v>#N/A</v>
      </c>
      <c r="I7" s="421" t="e">
        <f>IF(ISNUMBER(Regressions!I17),ROUND(Regressions!I17, 1), NA())</f>
        <v>#N/A</v>
      </c>
      <c r="J7" s="422" t="e">
        <f>IF(ISNUMBER(Regressions!J17),ROUND(Regressions!J17, 1), NA())</f>
        <v>#N/A</v>
      </c>
      <c r="K7" s="304" t="e">
        <f>IF(ISNUMBER(Regressions!K17),ROUND(Regressions!K17, 1), NA())</f>
        <v>#N/A</v>
      </c>
      <c r="L7" s="423" t="e">
        <f>IF(ISNUMBER(Regressions!L17),ROUND(Regressions!L17, 1), NA())</f>
        <v>#N/A</v>
      </c>
      <c r="M7" s="420" t="e">
        <f>IF(ISNUMBER(Regressions!M17),ROUND(Regressions!M17, 1), NA())</f>
        <v>#N/A</v>
      </c>
      <c r="N7" s="424" t="e">
        <f>IF(ISNUMBER(Regressions!N17),ROUND(Regressions!N17, 1), NA())</f>
        <v>#N/A</v>
      </c>
      <c r="O7" s="418" t="e">
        <f>IF(ISNUMBER(Regressions!O17),ROUND(Regressions!O17, 1), NA())</f>
        <v>#N/A</v>
      </c>
      <c r="P7" s="304" t="e">
        <f>IF(ISNUMBER(Regressions!P17),ROUND(Regressions!P17, 1), NA())</f>
        <v>#N/A</v>
      </c>
      <c r="Q7" s="425" t="e">
        <f>IF(ISNUMBER(Regressions!Q17),ROUND(Regressions!Q17, 1), NA())</f>
        <v>#N/A</v>
      </c>
      <c r="R7" s="420" t="e">
        <f>IF(ISNUMBER(Regressions!R17),ROUND(Regressions!R17, 1), NA())</f>
        <v>#N/A</v>
      </c>
      <c r="S7" s="421" t="e">
        <f>IF(ISNUMBER(Regressions!S17),ROUND(Regressions!S17, 1), NA())</f>
        <v>#N/A</v>
      </c>
      <c r="T7" s="117"/>
      <c r="U7" s="117"/>
      <c r="V7" s="117"/>
      <c r="W7" s="117"/>
      <c r="X7" s="117"/>
      <c r="Y7" s="117"/>
      <c r="Z7" s="117"/>
      <c r="AA7" s="117"/>
    </row>
    <row r="8" x14ac:dyDescent="0.2">
      <c r="A8" s="239" t="str">
        <f>IF(ISBLANK(Regressions!A18), " ", Regressions!A18)</f>
        <v>Gambia</v>
      </c>
      <c r="B8" s="234">
        <f>IF(ISBLANK(Regressions!B18), " ", Regressions!B18)</f>
        <v>2004</v>
      </c>
      <c r="C8" s="237" t="str">
        <f>IF(ISBLANK(Regressions!C18), " ", Regressions!C18)</f>
        <v>National</v>
      </c>
      <c r="D8" s="241">
        <f>IF(ISBLANK(Regressions!D18), " ", Regressions!D18)</f>
        <v>583631</v>
      </c>
      <c r="E8" s="418" t="e">
        <f>IF(ISNUMBER(Regressions!E18),ROUND(Regressions!E18, 1), NA())</f>
        <v>#N/A</v>
      </c>
      <c r="F8" s="304">
        <f>IF(ISNUMBER(Regressions!F18),ROUND(Regressions!F18, 1), NA())</f>
        <v>69.2</v>
      </c>
      <c r="G8" s="419" t="e">
        <f>IF(ISNUMBER(Regressions!G18),ROUND(Regressions!G18, 1), NA())</f>
        <v>#N/A</v>
      </c>
      <c r="H8" s="420">
        <f>IF(ISNUMBER(Regressions!H18),ROUND(Regressions!H18, 1), NA())</f>
        <v>69.2</v>
      </c>
      <c r="I8" s="421">
        <f>IF(ISNUMBER(Regressions!I18),ROUND(Regressions!I18, 1), NA())</f>
        <v>30.8</v>
      </c>
      <c r="J8" s="422" t="e">
        <f>IF(ISNUMBER(Regressions!J18),ROUND(Regressions!J18, 1), NA())</f>
        <v>#N/A</v>
      </c>
      <c r="K8" s="304" t="e">
        <f>IF(ISNUMBER(Regressions!K18),ROUND(Regressions!K18, 1), NA())</f>
        <v>#N/A</v>
      </c>
      <c r="L8" s="423" t="e">
        <f>IF(ISNUMBER(Regressions!L18),ROUND(Regressions!L18, 1), NA())</f>
        <v>#N/A</v>
      </c>
      <c r="M8" s="420" t="e">
        <f>IF(ISNUMBER(Regressions!M18),ROUND(Regressions!M18, 1), NA())</f>
        <v>#N/A</v>
      </c>
      <c r="N8" s="424" t="e">
        <f>IF(ISNUMBER(Regressions!N18),ROUND(Regressions!N18, 1), NA())</f>
        <v>#N/A</v>
      </c>
      <c r="O8" s="418" t="e">
        <f>IF(ISNUMBER(Regressions!O18),ROUND(Regressions!O18, 1), NA())</f>
        <v>#N/A</v>
      </c>
      <c r="P8" s="304" t="e">
        <f>IF(ISNUMBER(Regressions!P18),ROUND(Regressions!P18, 1), NA())</f>
        <v>#N/A</v>
      </c>
      <c r="Q8" s="425" t="e">
        <f>IF(ISNUMBER(Regressions!Q18),ROUND(Regressions!Q18, 1), NA())</f>
        <v>#N/A</v>
      </c>
      <c r="R8" s="420" t="e">
        <f>IF(ISNUMBER(Regressions!R18),ROUND(Regressions!R18, 1), NA())</f>
        <v>#N/A</v>
      </c>
      <c r="S8" s="421" t="e">
        <f>IF(ISNUMBER(Regressions!S18),ROUND(Regressions!S18, 1), NA())</f>
        <v>#N/A</v>
      </c>
      <c r="T8" s="117"/>
      <c r="U8" s="117"/>
      <c r="V8" s="117"/>
      <c r="W8" s="117"/>
      <c r="X8" s="117"/>
      <c r="Y8" s="117"/>
      <c r="Z8" s="117"/>
      <c r="AA8" s="117"/>
    </row>
    <row r="9" x14ac:dyDescent="0.2">
      <c r="A9" s="239" t="str">
        <f>IF(ISBLANK(Regressions!A19), " ", Regressions!A19)</f>
        <v>Gambia</v>
      </c>
      <c r="B9" s="234">
        <f>IF(ISBLANK(Regressions!B19), " ", Regressions!B19)</f>
        <v>2005</v>
      </c>
      <c r="C9" s="237" t="str">
        <f>IF(ISBLANK(Regressions!C19), " ", Regressions!C19)</f>
        <v>National</v>
      </c>
      <c r="D9" s="241">
        <f>IF(ISBLANK(Regressions!D19), " ", Regressions!D19)</f>
        <v>602464</v>
      </c>
      <c r="E9" s="418" t="e">
        <f>IF(ISNUMBER(Regressions!E19),ROUND(Regressions!E19, 1), NA())</f>
        <v>#N/A</v>
      </c>
      <c r="F9" s="304">
        <f>IF(ISNUMBER(Regressions!F19),ROUND(Regressions!F19, 1), NA())</f>
        <v>69.2</v>
      </c>
      <c r="G9" s="419" t="e">
        <f>IF(ISNUMBER(Regressions!G19),ROUND(Regressions!G19, 1), NA())</f>
        <v>#N/A</v>
      </c>
      <c r="H9" s="420">
        <f>IF(ISNUMBER(Regressions!H19),ROUND(Regressions!H19, 1), NA())</f>
        <v>69.2</v>
      </c>
      <c r="I9" s="421">
        <f>IF(ISNUMBER(Regressions!I19),ROUND(Regressions!I19, 1), NA())</f>
        <v>30.8</v>
      </c>
      <c r="J9" s="422">
        <f>IF(ISNUMBER(Regressions!J19),ROUND(Regressions!J19, 1), NA())</f>
        <v>85</v>
      </c>
      <c r="K9" s="304" t="e">
        <f>IF(ISNUMBER(Regressions!K19),ROUND(Regressions!K19, 1), NA())</f>
        <v>#N/A</v>
      </c>
      <c r="L9" s="423" t="e">
        <f>IF(ISNUMBER(Regressions!L19),ROUND(Regressions!L19, 1), NA())</f>
        <v>#N/A</v>
      </c>
      <c r="M9" s="420" t="e">
        <f>IF(ISNUMBER(Regressions!M19),ROUND(Regressions!M19, 1), NA())</f>
        <v>#N/A</v>
      </c>
      <c r="N9" s="424">
        <f>IF(ISNUMBER(Regressions!N19),ROUND(Regressions!N19, 1), NA())</f>
        <v>15</v>
      </c>
      <c r="O9" s="418" t="e">
        <f>IF(ISNUMBER(Regressions!O19),ROUND(Regressions!O19, 1), NA())</f>
        <v>#N/A</v>
      </c>
      <c r="P9" s="304" t="e">
        <f>IF(ISNUMBER(Regressions!P19),ROUND(Regressions!P19, 1), NA())</f>
        <v>#N/A</v>
      </c>
      <c r="Q9" s="425" t="e">
        <f>IF(ISNUMBER(Regressions!Q19),ROUND(Regressions!Q19, 1), NA())</f>
        <v>#N/A</v>
      </c>
      <c r="R9" s="420" t="e">
        <f>IF(ISNUMBER(Regressions!R19),ROUND(Regressions!R19, 1), NA())</f>
        <v>#N/A</v>
      </c>
      <c r="S9" s="421" t="e">
        <f>IF(ISNUMBER(Regressions!S19),ROUND(Regressions!S19, 1), NA())</f>
        <v>#N/A</v>
      </c>
    </row>
    <row r="10" x14ac:dyDescent="0.2">
      <c r="A10" s="239" t="str">
        <f>IF(ISBLANK(Regressions!A20), " ", Regressions!A20)</f>
        <v>Gambia</v>
      </c>
      <c r="B10" s="234">
        <f>IF(ISBLANK(Regressions!B20), " ", Regressions!B20)</f>
        <v>2006</v>
      </c>
      <c r="C10" s="237" t="str">
        <f>IF(ISBLANK(Regressions!C20), " ", Regressions!C20)</f>
        <v>National</v>
      </c>
      <c r="D10" s="241">
        <f>IF(ISBLANK(Regressions!D20), " ", Regressions!D20)</f>
        <v>621818</v>
      </c>
      <c r="E10" s="418" t="e">
        <f>IF(ISNUMBER(Regressions!E20),ROUND(Regressions!E20, 1), NA())</f>
        <v>#N/A</v>
      </c>
      <c r="F10" s="304">
        <f>IF(ISNUMBER(Regressions!F20),ROUND(Regressions!F20, 1), NA())</f>
        <v>69.2</v>
      </c>
      <c r="G10" s="419" t="e">
        <f>IF(ISNUMBER(Regressions!G20),ROUND(Regressions!G20, 1), NA())</f>
        <v>#N/A</v>
      </c>
      <c r="H10" s="420">
        <f>IF(ISNUMBER(Regressions!H20),ROUND(Regressions!H20, 1), NA())</f>
        <v>69.2</v>
      </c>
      <c r="I10" s="421">
        <f>IF(ISNUMBER(Regressions!I20),ROUND(Regressions!I20, 1), NA())</f>
        <v>30.8</v>
      </c>
      <c r="J10" s="422">
        <f>IF(ISNUMBER(Regressions!J20),ROUND(Regressions!J20, 1), NA())</f>
        <v>85</v>
      </c>
      <c r="K10" s="304" t="e">
        <f>IF(ISNUMBER(Regressions!K20),ROUND(Regressions!K20, 1), NA())</f>
        <v>#N/A</v>
      </c>
      <c r="L10" s="423" t="e">
        <f>IF(ISNUMBER(Regressions!L20),ROUND(Regressions!L20, 1), NA())</f>
        <v>#N/A</v>
      </c>
      <c r="M10" s="420" t="e">
        <f>IF(ISNUMBER(Regressions!M20),ROUND(Regressions!M20, 1), NA())</f>
        <v>#N/A</v>
      </c>
      <c r="N10" s="424">
        <f>IF(ISNUMBER(Regressions!N20),ROUND(Regressions!N20, 1), NA())</f>
        <v>15</v>
      </c>
      <c r="O10" s="418" t="e">
        <f>IF(ISNUMBER(Regressions!O20),ROUND(Regressions!O20, 1), NA())</f>
        <v>#N/A</v>
      </c>
      <c r="P10" s="304" t="e">
        <f>IF(ISNUMBER(Regressions!P20),ROUND(Regressions!P20, 1), NA())</f>
        <v>#N/A</v>
      </c>
      <c r="Q10" s="425" t="e">
        <f>IF(ISNUMBER(Regressions!Q20),ROUND(Regressions!Q20, 1), NA())</f>
        <v>#N/A</v>
      </c>
      <c r="R10" s="420" t="e">
        <f>IF(ISNUMBER(Regressions!R20),ROUND(Regressions!R20, 1), NA())</f>
        <v>#N/A</v>
      </c>
      <c r="S10" s="421" t="e">
        <f>IF(ISNUMBER(Regressions!S20),ROUND(Regressions!S20, 1), NA())</f>
        <v>#N/A</v>
      </c>
    </row>
    <row r="11" x14ac:dyDescent="0.2">
      <c r="A11" s="239" t="str">
        <f>IF(ISBLANK(Regressions!A21), " ", Regressions!A21)</f>
        <v>Gambia</v>
      </c>
      <c r="B11" s="234">
        <f>IF(ISBLANK(Regressions!B21), " ", Regressions!B21)</f>
        <v>2007</v>
      </c>
      <c r="C11" s="237" t="str">
        <f>IF(ISBLANK(Regressions!C21), " ", Regressions!C21)</f>
        <v>National</v>
      </c>
      <c r="D11" s="241">
        <f>IF(ISBLANK(Regressions!D21), " ", Regressions!D21)</f>
        <v>643741</v>
      </c>
      <c r="E11" s="418" t="e">
        <f>IF(ISNUMBER(Regressions!E21),ROUND(Regressions!E21, 1), NA())</f>
        <v>#N/A</v>
      </c>
      <c r="F11" s="304">
        <f>IF(ISNUMBER(Regressions!F21),ROUND(Regressions!F21, 1), NA())</f>
        <v>69.2</v>
      </c>
      <c r="G11" s="419" t="e">
        <f>IF(ISNUMBER(Regressions!G21),ROUND(Regressions!G21, 1), NA())</f>
        <v>#N/A</v>
      </c>
      <c r="H11" s="420">
        <f>IF(ISNUMBER(Regressions!H21),ROUND(Regressions!H21, 1), NA())</f>
        <v>69.2</v>
      </c>
      <c r="I11" s="421">
        <f>IF(ISNUMBER(Regressions!I21),ROUND(Regressions!I21, 1), NA())</f>
        <v>30.8</v>
      </c>
      <c r="J11" s="422">
        <f>IF(ISNUMBER(Regressions!J21),ROUND(Regressions!J21, 1), NA())</f>
        <v>85</v>
      </c>
      <c r="K11" s="304" t="e">
        <f>IF(ISNUMBER(Regressions!K21),ROUND(Regressions!K21, 1), NA())</f>
        <v>#N/A</v>
      </c>
      <c r="L11" s="423" t="e">
        <f>IF(ISNUMBER(Regressions!L21),ROUND(Regressions!L21, 1), NA())</f>
        <v>#N/A</v>
      </c>
      <c r="M11" s="420" t="e">
        <f>IF(ISNUMBER(Regressions!M21),ROUND(Regressions!M21, 1), NA())</f>
        <v>#N/A</v>
      </c>
      <c r="N11" s="424">
        <f>IF(ISNUMBER(Regressions!N21),ROUND(Regressions!N21, 1), NA())</f>
        <v>15</v>
      </c>
      <c r="O11" s="418" t="e">
        <f>IF(ISNUMBER(Regressions!O21),ROUND(Regressions!O21, 1), NA())</f>
        <v>#N/A</v>
      </c>
      <c r="P11" s="304" t="e">
        <f>IF(ISNUMBER(Regressions!P21),ROUND(Regressions!P21, 1), NA())</f>
        <v>#N/A</v>
      </c>
      <c r="Q11" s="425" t="e">
        <f>IF(ISNUMBER(Regressions!Q21),ROUND(Regressions!Q21, 1), NA())</f>
        <v>#N/A</v>
      </c>
      <c r="R11" s="420" t="e">
        <f>IF(ISNUMBER(Regressions!R21),ROUND(Regressions!R21, 1), NA())</f>
        <v>#N/A</v>
      </c>
      <c r="S11" s="421" t="e">
        <f>IF(ISNUMBER(Regressions!S21),ROUND(Regressions!S21, 1), NA())</f>
        <v>#N/A</v>
      </c>
    </row>
    <row r="12" x14ac:dyDescent="0.2">
      <c r="A12" s="239" t="str">
        <f>IF(ISBLANK(Regressions!A22), " ", Regressions!A22)</f>
        <v>Gambia</v>
      </c>
      <c r="B12" s="234">
        <f>IF(ISBLANK(Regressions!B22), " ", Regressions!B22)</f>
        <v>2008</v>
      </c>
      <c r="C12" s="237" t="str">
        <f>IF(ISBLANK(Regressions!C22), " ", Regressions!C22)</f>
        <v>National</v>
      </c>
      <c r="D12" s="241">
        <f>IF(ISBLANK(Regressions!D22), " ", Regressions!D22)</f>
        <v>666383</v>
      </c>
      <c r="E12" s="418" t="e">
        <f>IF(ISNUMBER(Regressions!E22),ROUND(Regressions!E22, 1), NA())</f>
        <v>#N/A</v>
      </c>
      <c r="F12" s="304">
        <f>IF(ISNUMBER(Regressions!F22),ROUND(Regressions!F22, 1), NA())</f>
        <v>69.2</v>
      </c>
      <c r="G12" s="419" t="e">
        <f>IF(ISNUMBER(Regressions!G22),ROUND(Regressions!G22, 1), NA())</f>
        <v>#N/A</v>
      </c>
      <c r="H12" s="420">
        <f>IF(ISNUMBER(Regressions!H22),ROUND(Regressions!H22, 1), NA())</f>
        <v>69.2</v>
      </c>
      <c r="I12" s="421">
        <f>IF(ISNUMBER(Regressions!I22),ROUND(Regressions!I22, 1), NA())</f>
        <v>30.8</v>
      </c>
      <c r="J12" s="422">
        <f>IF(ISNUMBER(Regressions!J22),ROUND(Regressions!J22, 1), NA())</f>
        <v>85</v>
      </c>
      <c r="K12" s="304" t="e">
        <f>IF(ISNUMBER(Regressions!K22),ROUND(Regressions!K22, 1), NA())</f>
        <v>#N/A</v>
      </c>
      <c r="L12" s="423" t="e">
        <f>IF(ISNUMBER(Regressions!L22),ROUND(Regressions!L22, 1), NA())</f>
        <v>#N/A</v>
      </c>
      <c r="M12" s="420" t="e">
        <f>IF(ISNUMBER(Regressions!M22),ROUND(Regressions!M22, 1), NA())</f>
        <v>#N/A</v>
      </c>
      <c r="N12" s="424">
        <f>IF(ISNUMBER(Regressions!N22),ROUND(Regressions!N22, 1), NA())</f>
        <v>15</v>
      </c>
      <c r="O12" s="418" t="e">
        <f>IF(ISNUMBER(Regressions!O22),ROUND(Regressions!O22, 1), NA())</f>
        <v>#N/A</v>
      </c>
      <c r="P12" s="304" t="e">
        <f>IF(ISNUMBER(Regressions!P22),ROUND(Regressions!P22, 1), NA())</f>
        <v>#N/A</v>
      </c>
      <c r="Q12" s="425" t="e">
        <f>IF(ISNUMBER(Regressions!Q22),ROUND(Regressions!Q22, 1), NA())</f>
        <v>#N/A</v>
      </c>
      <c r="R12" s="420" t="e">
        <f>IF(ISNUMBER(Regressions!R22),ROUND(Regressions!R22, 1), NA())</f>
        <v>#N/A</v>
      </c>
      <c r="S12" s="421" t="e">
        <f>IF(ISNUMBER(Regressions!S22),ROUND(Regressions!S22, 1), NA())</f>
        <v>#N/A</v>
      </c>
    </row>
    <row r="13" x14ac:dyDescent="0.2">
      <c r="A13" s="239" t="str">
        <f>IF(ISBLANK(Regressions!A23), " ", Regressions!A23)</f>
        <v>Gambia</v>
      </c>
      <c r="B13" s="234">
        <f>IF(ISBLANK(Regressions!B23), " ", Regressions!B23)</f>
        <v>2009</v>
      </c>
      <c r="C13" s="237" t="str">
        <f>IF(ISBLANK(Regressions!C23), " ", Regressions!C23)</f>
        <v>National</v>
      </c>
      <c r="D13" s="241">
        <f>IF(ISBLANK(Regressions!D23), " ", Regressions!D23)</f>
        <v>689355</v>
      </c>
      <c r="E13" s="418" t="e">
        <f>IF(ISNUMBER(Regressions!E23),ROUND(Regressions!E23, 1), NA())</f>
        <v>#N/A</v>
      </c>
      <c r="F13" s="304">
        <f>IF(ISNUMBER(Regressions!F23),ROUND(Regressions!F23, 1), NA())</f>
        <v>69.8</v>
      </c>
      <c r="G13" s="419" t="e">
        <f>IF(ISNUMBER(Regressions!G23),ROUND(Regressions!G23, 1), NA())</f>
        <v>#N/A</v>
      </c>
      <c r="H13" s="420">
        <f>IF(ISNUMBER(Regressions!H23),ROUND(Regressions!H23, 1), NA())</f>
        <v>69.8</v>
      </c>
      <c r="I13" s="421">
        <f>IF(ISNUMBER(Regressions!I23),ROUND(Regressions!I23, 1), NA())</f>
        <v>30.2</v>
      </c>
      <c r="J13" s="422">
        <f>IF(ISNUMBER(Regressions!J23),ROUND(Regressions!J23, 1), NA())</f>
        <v>85</v>
      </c>
      <c r="K13" s="304" t="e">
        <f>IF(ISNUMBER(Regressions!K23),ROUND(Regressions!K23, 1), NA())</f>
        <v>#N/A</v>
      </c>
      <c r="L13" s="423" t="e">
        <f>IF(ISNUMBER(Regressions!L23),ROUND(Regressions!L23, 1), NA())</f>
        <v>#N/A</v>
      </c>
      <c r="M13" s="420" t="e">
        <f>IF(ISNUMBER(Regressions!M23),ROUND(Regressions!M23, 1), NA())</f>
        <v>#N/A</v>
      </c>
      <c r="N13" s="424">
        <f>IF(ISNUMBER(Regressions!N23),ROUND(Regressions!N23, 1), NA())</f>
        <v>15</v>
      </c>
      <c r="O13" s="418" t="e">
        <f>IF(ISNUMBER(Regressions!O23),ROUND(Regressions!O23, 1), NA())</f>
        <v>#N/A</v>
      </c>
      <c r="P13" s="304" t="e">
        <f>IF(ISNUMBER(Regressions!P23),ROUND(Regressions!P23, 1), NA())</f>
        <v>#N/A</v>
      </c>
      <c r="Q13" s="425" t="e">
        <f>IF(ISNUMBER(Regressions!Q23),ROUND(Regressions!Q23, 1), NA())</f>
        <v>#N/A</v>
      </c>
      <c r="R13" s="420" t="e">
        <f>IF(ISNUMBER(Regressions!R23),ROUND(Regressions!R23, 1), NA())</f>
        <v>#N/A</v>
      </c>
      <c r="S13" s="421" t="e">
        <f>IF(ISNUMBER(Regressions!S23),ROUND(Regressions!S23, 1), NA())</f>
        <v>#N/A</v>
      </c>
    </row>
    <row r="14" x14ac:dyDescent="0.2">
      <c r="A14" s="239" t="str">
        <f>IF(ISBLANK(Regressions!A24), " ", Regressions!A24)</f>
        <v>Gambia</v>
      </c>
      <c r="B14" s="234">
        <f>IF(ISBLANK(Regressions!B24), " ", Regressions!B24)</f>
        <v>2010</v>
      </c>
      <c r="C14" s="237" t="str">
        <f>IF(ISBLANK(Regressions!C24), " ", Regressions!C24)</f>
        <v>National</v>
      </c>
      <c r="D14" s="241">
        <f>IF(ISBLANK(Regressions!D24), " ", Regressions!D24)</f>
        <v>712111</v>
      </c>
      <c r="E14" s="418" t="e">
        <f>IF(ISNUMBER(Regressions!E24),ROUND(Regressions!E24, 1), NA())</f>
        <v>#N/A</v>
      </c>
      <c r="F14" s="304">
        <f>IF(ISNUMBER(Regressions!F24),ROUND(Regressions!F24, 1), NA())</f>
        <v>70.5</v>
      </c>
      <c r="G14" s="419" t="e">
        <f>IF(ISNUMBER(Regressions!G24),ROUND(Regressions!G24, 1), NA())</f>
        <v>#N/A</v>
      </c>
      <c r="H14" s="420">
        <f>IF(ISNUMBER(Regressions!H24),ROUND(Regressions!H24, 1), NA())</f>
        <v>70.5</v>
      </c>
      <c r="I14" s="421">
        <f>IF(ISNUMBER(Regressions!I24),ROUND(Regressions!I24, 1), NA())</f>
        <v>29.5</v>
      </c>
      <c r="J14" s="422">
        <f>IF(ISNUMBER(Regressions!J24),ROUND(Regressions!J24, 1), NA())</f>
        <v>86.8</v>
      </c>
      <c r="K14" s="304" t="e">
        <f>IF(ISNUMBER(Regressions!K24),ROUND(Regressions!K24, 1), NA())</f>
        <v>#N/A</v>
      </c>
      <c r="L14" s="423" t="e">
        <f>IF(ISNUMBER(Regressions!L24),ROUND(Regressions!L24, 1), NA())</f>
        <v>#N/A</v>
      </c>
      <c r="M14" s="420" t="e">
        <f>IF(ISNUMBER(Regressions!M24),ROUND(Regressions!M24, 1), NA())</f>
        <v>#N/A</v>
      </c>
      <c r="N14" s="424">
        <f>IF(ISNUMBER(Regressions!N24),ROUND(Regressions!N24, 1), NA())</f>
        <v>13.2</v>
      </c>
      <c r="O14" s="418" t="e">
        <f>IF(ISNUMBER(Regressions!O24),ROUND(Regressions!O24, 1), NA())</f>
        <v>#N/A</v>
      </c>
      <c r="P14" s="304" t="e">
        <f>IF(ISNUMBER(Regressions!P24),ROUND(Regressions!P24, 1), NA())</f>
        <v>#N/A</v>
      </c>
      <c r="Q14" s="425" t="e">
        <f>IF(ISNUMBER(Regressions!Q24),ROUND(Regressions!Q24, 1), NA())</f>
        <v>#N/A</v>
      </c>
      <c r="R14" s="420" t="e">
        <f>IF(ISNUMBER(Regressions!R24),ROUND(Regressions!R24, 1), NA())</f>
        <v>#N/A</v>
      </c>
      <c r="S14" s="421" t="e">
        <f>IF(ISNUMBER(Regressions!S24),ROUND(Regressions!S24, 1), NA())</f>
        <v>#N/A</v>
      </c>
    </row>
    <row r="15" x14ac:dyDescent="0.2">
      <c r="A15" s="239" t="str">
        <f>IF(ISBLANK(Regressions!A25), " ", Regressions!A25)</f>
        <v>Gambia</v>
      </c>
      <c r="B15" s="234">
        <f>IF(ISBLANK(Regressions!B25), " ", Regressions!B25)</f>
        <v>2011</v>
      </c>
      <c r="C15" s="237" t="str">
        <f>IF(ISBLANK(Regressions!C25), " ", Regressions!C25)</f>
        <v>National</v>
      </c>
      <c r="D15" s="241">
        <f>IF(ISBLANK(Regressions!D25), " ", Regressions!D25)</f>
        <v>734985</v>
      </c>
      <c r="E15" s="418" t="e">
        <f>IF(ISNUMBER(Regressions!E25),ROUND(Regressions!E25, 1), NA())</f>
        <v>#N/A</v>
      </c>
      <c r="F15" s="304">
        <f>IF(ISNUMBER(Regressions!F25),ROUND(Regressions!F25, 1), NA())</f>
        <v>71.2</v>
      </c>
      <c r="G15" s="419" t="e">
        <f>IF(ISNUMBER(Regressions!G25),ROUND(Regressions!G25, 1), NA())</f>
        <v>#N/A</v>
      </c>
      <c r="H15" s="420">
        <f>IF(ISNUMBER(Regressions!H25),ROUND(Regressions!H25, 1), NA())</f>
        <v>71.2</v>
      </c>
      <c r="I15" s="421">
        <f>IF(ISNUMBER(Regressions!I25),ROUND(Regressions!I25, 1), NA())</f>
        <v>28.8</v>
      </c>
      <c r="J15" s="422">
        <f>IF(ISNUMBER(Regressions!J25),ROUND(Regressions!J25, 1), NA())</f>
        <v>88.7</v>
      </c>
      <c r="K15" s="304" t="e">
        <f>IF(ISNUMBER(Regressions!K25),ROUND(Regressions!K25, 1), NA())</f>
        <v>#N/A</v>
      </c>
      <c r="L15" s="423" t="e">
        <f>IF(ISNUMBER(Regressions!L25),ROUND(Regressions!L25, 1), NA())</f>
        <v>#N/A</v>
      </c>
      <c r="M15" s="420" t="e">
        <f>IF(ISNUMBER(Regressions!M25),ROUND(Regressions!M25, 1), NA())</f>
        <v>#N/A</v>
      </c>
      <c r="N15" s="424">
        <f>IF(ISNUMBER(Regressions!N25),ROUND(Regressions!N25, 1), NA())</f>
        <v>11.3</v>
      </c>
      <c r="O15" s="418" t="e">
        <f>IF(ISNUMBER(Regressions!O25),ROUND(Regressions!O25, 1), NA())</f>
        <v>#N/A</v>
      </c>
      <c r="P15" s="304" t="e">
        <f>IF(ISNUMBER(Regressions!P25),ROUND(Regressions!P25, 1), NA())</f>
        <v>#N/A</v>
      </c>
      <c r="Q15" s="425" t="e">
        <f>IF(ISNUMBER(Regressions!Q25),ROUND(Regressions!Q25, 1), NA())</f>
        <v>#N/A</v>
      </c>
      <c r="R15" s="420" t="e">
        <f>IF(ISNUMBER(Regressions!R25),ROUND(Regressions!R25, 1), NA())</f>
        <v>#N/A</v>
      </c>
      <c r="S15" s="421" t="e">
        <f>IF(ISNUMBER(Regressions!S25),ROUND(Regressions!S25, 1), NA())</f>
        <v>#N/A</v>
      </c>
    </row>
    <row r="16" x14ac:dyDescent="0.2">
      <c r="A16" s="239" t="str">
        <f>IF(ISBLANK(Regressions!A26), " ", Regressions!A26)</f>
        <v>Gambia</v>
      </c>
      <c r="B16" s="234">
        <f>IF(ISBLANK(Regressions!B26), " ", Regressions!B26)</f>
        <v>2012</v>
      </c>
      <c r="C16" s="237" t="str">
        <f>IF(ISBLANK(Regressions!C26), " ", Regressions!C26)</f>
        <v>National</v>
      </c>
      <c r="D16" s="241">
        <f>IF(ISBLANK(Regressions!D26), " ", Regressions!D26)</f>
        <v>759877</v>
      </c>
      <c r="E16" s="418" t="e">
        <f>IF(ISNUMBER(Regressions!E26),ROUND(Regressions!E26, 1), NA())</f>
        <v>#N/A</v>
      </c>
      <c r="F16" s="304">
        <f>IF(ISNUMBER(Regressions!F26),ROUND(Regressions!F26, 1), NA())</f>
        <v>71.900000000000006</v>
      </c>
      <c r="G16" s="419" t="e">
        <f>IF(ISNUMBER(Regressions!G26),ROUND(Regressions!G26, 1), NA())</f>
        <v>#N/A</v>
      </c>
      <c r="H16" s="420">
        <f>IF(ISNUMBER(Regressions!H26),ROUND(Regressions!H26, 1), NA())</f>
        <v>71.900000000000006</v>
      </c>
      <c r="I16" s="421">
        <f>IF(ISNUMBER(Regressions!I26),ROUND(Regressions!I26, 1), NA())</f>
        <v>28.1</v>
      </c>
      <c r="J16" s="422">
        <f>IF(ISNUMBER(Regressions!J26),ROUND(Regressions!J26, 1), NA())</f>
        <v>90.6</v>
      </c>
      <c r="K16" s="304" t="e">
        <f>IF(ISNUMBER(Regressions!K26),ROUND(Regressions!K26, 1), NA())</f>
        <v>#N/A</v>
      </c>
      <c r="L16" s="423" t="e">
        <f>IF(ISNUMBER(Regressions!L26),ROUND(Regressions!L26, 1), NA())</f>
        <v>#N/A</v>
      </c>
      <c r="M16" s="420" t="e">
        <f>IF(ISNUMBER(Regressions!M26),ROUND(Regressions!M26, 1), NA())</f>
        <v>#N/A</v>
      </c>
      <c r="N16" s="424">
        <f>IF(ISNUMBER(Regressions!N26),ROUND(Regressions!N26, 1), NA())</f>
        <v>9.4</v>
      </c>
      <c r="O16" s="418" t="e">
        <f>IF(ISNUMBER(Regressions!O26),ROUND(Regressions!O26, 1), NA())</f>
        <v>#N/A</v>
      </c>
      <c r="P16" s="304" t="e">
        <f>IF(ISNUMBER(Regressions!P26),ROUND(Regressions!P26, 1), NA())</f>
        <v>#N/A</v>
      </c>
      <c r="Q16" s="425" t="e">
        <f>IF(ISNUMBER(Regressions!Q26),ROUND(Regressions!Q26, 1), NA())</f>
        <v>#N/A</v>
      </c>
      <c r="R16" s="420" t="e">
        <f>IF(ISNUMBER(Regressions!R26),ROUND(Regressions!R26, 1), NA())</f>
        <v>#N/A</v>
      </c>
      <c r="S16" s="421" t="e">
        <f>IF(ISNUMBER(Regressions!S26),ROUND(Regressions!S26, 1), NA())</f>
        <v>#N/A</v>
      </c>
    </row>
    <row r="17" x14ac:dyDescent="0.2">
      <c r="A17" s="239" t="str">
        <f>IF(ISBLANK(Regressions!A27), " ", Regressions!A27)</f>
        <v>Gambia</v>
      </c>
      <c r="B17" s="234">
        <f>IF(ISBLANK(Regressions!B27), " ", Regressions!B27)</f>
        <v>2013</v>
      </c>
      <c r="C17" s="237" t="str">
        <f>IF(ISBLANK(Regressions!C27), " ", Regressions!C27)</f>
        <v>National</v>
      </c>
      <c r="D17" s="241">
        <f>IF(ISBLANK(Regressions!D27), " ", Regressions!D27)</f>
        <v>784909</v>
      </c>
      <c r="E17" s="418" t="e">
        <f>IF(ISNUMBER(Regressions!E27),ROUND(Regressions!E27, 1), NA())</f>
        <v>#N/A</v>
      </c>
      <c r="F17" s="304">
        <f>IF(ISNUMBER(Regressions!F27),ROUND(Regressions!F27, 1), NA())</f>
        <v>72.599999999999994</v>
      </c>
      <c r="G17" s="419" t="e">
        <f>IF(ISNUMBER(Regressions!G27),ROUND(Regressions!G27, 1), NA())</f>
        <v>#N/A</v>
      </c>
      <c r="H17" s="420">
        <f>IF(ISNUMBER(Regressions!H27),ROUND(Regressions!H27, 1), NA())</f>
        <v>72.599999999999994</v>
      </c>
      <c r="I17" s="421">
        <f>IF(ISNUMBER(Regressions!I27),ROUND(Regressions!I27, 1), NA())</f>
        <v>27.4</v>
      </c>
      <c r="J17" s="422">
        <f>IF(ISNUMBER(Regressions!J27),ROUND(Regressions!J27, 1), NA())</f>
        <v>92.4</v>
      </c>
      <c r="K17" s="304" t="e">
        <f>IF(ISNUMBER(Regressions!K27),ROUND(Regressions!K27, 1), NA())</f>
        <v>#N/A</v>
      </c>
      <c r="L17" s="423">
        <f>IF(ISNUMBER(Regressions!L27),ROUND(Regressions!L27, 1), NA())</f>
        <v>81.7</v>
      </c>
      <c r="M17" s="420">
        <f>IF(ISNUMBER(Regressions!M27),ROUND(Regressions!M27, 1), NA())</f>
        <v>10.8</v>
      </c>
      <c r="N17" s="424">
        <f>IF(ISNUMBER(Regressions!N27),ROUND(Regressions!N27, 1), NA())</f>
        <v>7.6</v>
      </c>
      <c r="O17" s="418" t="e">
        <f>IF(ISNUMBER(Regressions!O27),ROUND(Regressions!O27, 1), NA())</f>
        <v>#N/A</v>
      </c>
      <c r="P17" s="304" t="e">
        <f>IF(ISNUMBER(Regressions!P27),ROUND(Regressions!P27, 1), NA())</f>
        <v>#N/A</v>
      </c>
      <c r="Q17" s="425" t="e">
        <f>IF(ISNUMBER(Regressions!Q27),ROUND(Regressions!Q27, 1), NA())</f>
        <v>#N/A</v>
      </c>
      <c r="R17" s="420" t="e">
        <f>IF(ISNUMBER(Regressions!R27),ROUND(Regressions!R27, 1), NA())</f>
        <v>#N/A</v>
      </c>
      <c r="S17" s="421" t="e">
        <f>IF(ISNUMBER(Regressions!S27),ROUND(Regressions!S27, 1), NA())</f>
        <v>#N/A</v>
      </c>
    </row>
    <row r="18" x14ac:dyDescent="0.2">
      <c r="A18" s="239" t="str">
        <f>IF(ISBLANK(Regressions!A28), " ", Regressions!A28)</f>
        <v>Gambia</v>
      </c>
      <c r="B18" s="234">
        <f>IF(ISBLANK(Regressions!B28), " ", Regressions!B28)</f>
        <v>2014</v>
      </c>
      <c r="C18" s="237" t="str">
        <f>IF(ISBLANK(Regressions!C28), " ", Regressions!C28)</f>
        <v>National</v>
      </c>
      <c r="D18" s="241">
        <f>IF(ISBLANK(Regressions!D28), " ", Regressions!D28)</f>
        <v>809825</v>
      </c>
      <c r="E18" s="418" t="e">
        <f>IF(ISNUMBER(Regressions!E28),ROUND(Regressions!E28, 1), NA())</f>
        <v>#N/A</v>
      </c>
      <c r="F18" s="304">
        <f>IF(ISNUMBER(Regressions!F28),ROUND(Regressions!F28, 1), NA())</f>
        <v>73.3</v>
      </c>
      <c r="G18" s="419" t="e">
        <f>IF(ISNUMBER(Regressions!G28),ROUND(Regressions!G28, 1), NA())</f>
        <v>#N/A</v>
      </c>
      <c r="H18" s="420">
        <f>IF(ISNUMBER(Regressions!H28),ROUND(Regressions!H28, 1), NA())</f>
        <v>73.3</v>
      </c>
      <c r="I18" s="421">
        <f>IF(ISNUMBER(Regressions!I28),ROUND(Regressions!I28, 1), NA())</f>
        <v>26.7</v>
      </c>
      <c r="J18" s="422">
        <f>IF(ISNUMBER(Regressions!J28),ROUND(Regressions!J28, 1), NA())</f>
        <v>94.3</v>
      </c>
      <c r="K18" s="304" t="e">
        <f>IF(ISNUMBER(Regressions!K28),ROUND(Regressions!K28, 1), NA())</f>
        <v>#N/A</v>
      </c>
      <c r="L18" s="423">
        <f>IF(ISNUMBER(Regressions!L28),ROUND(Regressions!L28, 1), NA())</f>
        <v>81.7</v>
      </c>
      <c r="M18" s="420">
        <f>IF(ISNUMBER(Regressions!M28),ROUND(Regressions!M28, 1), NA())</f>
        <v>12.6</v>
      </c>
      <c r="N18" s="424">
        <f>IF(ISNUMBER(Regressions!N28),ROUND(Regressions!N28, 1), NA())</f>
        <v>5.7</v>
      </c>
      <c r="O18" s="418" t="e">
        <f>IF(ISNUMBER(Regressions!O28),ROUND(Regressions!O28, 1), NA())</f>
        <v>#N/A</v>
      </c>
      <c r="P18" s="304" t="e">
        <f>IF(ISNUMBER(Regressions!P28),ROUND(Regressions!P28, 1), NA())</f>
        <v>#N/A</v>
      </c>
      <c r="Q18" s="425" t="e">
        <f>IF(ISNUMBER(Regressions!Q28),ROUND(Regressions!Q28, 1), NA())</f>
        <v>#N/A</v>
      </c>
      <c r="R18" s="420" t="e">
        <f>IF(ISNUMBER(Regressions!R28),ROUND(Regressions!R28, 1), NA())</f>
        <v>#N/A</v>
      </c>
      <c r="S18" s="421" t="e">
        <f>IF(ISNUMBER(Regressions!S28),ROUND(Regressions!S28, 1), NA())</f>
        <v>#N/A</v>
      </c>
    </row>
    <row r="19" x14ac:dyDescent="0.2">
      <c r="A19" s="239" t="str">
        <f>IF(ISBLANK(Regressions!A29), " ", Regressions!A29)</f>
        <v>Gambia</v>
      </c>
      <c r="B19" s="234">
        <f>IF(ISBLANK(Regressions!B29), " ", Regressions!B29)</f>
        <v>2015</v>
      </c>
      <c r="C19" s="237" t="str">
        <f>IF(ISBLANK(Regressions!C29), " ", Regressions!C29)</f>
        <v>National</v>
      </c>
      <c r="D19" s="241">
        <f>IF(ISBLANK(Regressions!D29), " ", Regressions!D29)</f>
        <v>834448</v>
      </c>
      <c r="E19" s="418" t="e">
        <f>IF(ISNUMBER(Regressions!E29),ROUND(Regressions!E29, 1), NA())</f>
        <v>#N/A</v>
      </c>
      <c r="F19" s="304">
        <f>IF(ISNUMBER(Regressions!F29),ROUND(Regressions!F29, 1), NA())</f>
        <v>74</v>
      </c>
      <c r="G19" s="419" t="e">
        <f>IF(ISNUMBER(Regressions!G29),ROUND(Regressions!G29, 1), NA())</f>
        <v>#N/A</v>
      </c>
      <c r="H19" s="420">
        <f>IF(ISNUMBER(Regressions!H29),ROUND(Regressions!H29, 1), NA())</f>
        <v>74</v>
      </c>
      <c r="I19" s="421">
        <f>IF(ISNUMBER(Regressions!I29),ROUND(Regressions!I29, 1), NA())</f>
        <v>26</v>
      </c>
      <c r="J19" s="422">
        <f>IF(ISNUMBER(Regressions!J29),ROUND(Regressions!J29, 1), NA())</f>
        <v>96.2</v>
      </c>
      <c r="K19" s="304" t="e">
        <f>IF(ISNUMBER(Regressions!K29),ROUND(Regressions!K29, 1), NA())</f>
        <v>#N/A</v>
      </c>
      <c r="L19" s="423">
        <f>IF(ISNUMBER(Regressions!L29),ROUND(Regressions!L29, 1), NA())</f>
        <v>81.7</v>
      </c>
      <c r="M19" s="420">
        <f>IF(ISNUMBER(Regressions!M29),ROUND(Regressions!M29, 1), NA())</f>
        <v>14.5</v>
      </c>
      <c r="N19" s="424">
        <f>IF(ISNUMBER(Regressions!N29),ROUND(Regressions!N29, 1), NA())</f>
        <v>3.8</v>
      </c>
      <c r="O19" s="418" t="e">
        <f>IF(ISNUMBER(Regressions!O29),ROUND(Regressions!O29, 1), NA())</f>
        <v>#N/A</v>
      </c>
      <c r="P19" s="304" t="e">
        <f>IF(ISNUMBER(Regressions!P29),ROUND(Regressions!P29, 1), NA())</f>
        <v>#N/A</v>
      </c>
      <c r="Q19" s="425" t="e">
        <f>IF(ISNUMBER(Regressions!Q29),ROUND(Regressions!Q29, 1), NA())</f>
        <v>#N/A</v>
      </c>
      <c r="R19" s="420" t="e">
        <f>IF(ISNUMBER(Regressions!R29),ROUND(Regressions!R29, 1), NA())</f>
        <v>#N/A</v>
      </c>
      <c r="S19" s="421" t="e">
        <f>IF(ISNUMBER(Regressions!S29),ROUND(Regressions!S29, 1), NA())</f>
        <v>#N/A</v>
      </c>
    </row>
    <row r="20" x14ac:dyDescent="0.2">
      <c r="A20" s="242" t="str">
        <f>IF(ISBLANK(Regressions!A30), " ", Regressions!A30)</f>
        <v>Gambia</v>
      </c>
      <c r="B20" s="243">
        <f>IF(ISBLANK(Regressions!B30), " ", Regressions!B30)</f>
        <v>2016</v>
      </c>
      <c r="C20" s="244" t="str">
        <f>IF(ISBLANK(Regressions!C30), " ", Regressions!C30)</f>
        <v>National</v>
      </c>
      <c r="D20" s="245">
        <f>IF(ISBLANK(Regressions!D30), " ", Regressions!D30)</f>
        <v>858831</v>
      </c>
      <c r="E20" s="426" t="e">
        <f>IF(ISNUMBER(Regressions!E30),ROUND(Regressions!E30, 1), NA())</f>
        <v>#N/A</v>
      </c>
      <c r="F20" s="305">
        <f>IF(ISNUMBER(Regressions!F30),ROUND(Regressions!F30, 1), NA())</f>
        <v>74.7</v>
      </c>
      <c r="G20" s="427" t="e">
        <f>IF(ISNUMBER(Regressions!G30),ROUND(Regressions!G30, 1), NA())</f>
        <v>#N/A</v>
      </c>
      <c r="H20" s="428">
        <f>IF(ISNUMBER(Regressions!H30),ROUND(Regressions!H30, 1), NA())</f>
        <v>74.7</v>
      </c>
      <c r="I20" s="429">
        <f>IF(ISNUMBER(Regressions!I30),ROUND(Regressions!I30, 1), NA())</f>
        <v>25.3</v>
      </c>
      <c r="J20" s="430">
        <f>IF(ISNUMBER(Regressions!J30),ROUND(Regressions!J30, 1), NA())</f>
        <v>98</v>
      </c>
      <c r="K20" s="305" t="e">
        <f>IF(ISNUMBER(Regressions!K30),ROUND(Regressions!K30, 1), NA())</f>
        <v>#N/A</v>
      </c>
      <c r="L20" s="431">
        <f>IF(ISNUMBER(Regressions!L30),ROUND(Regressions!L30, 1), NA())</f>
        <v>81.7</v>
      </c>
      <c r="M20" s="428">
        <f>IF(ISNUMBER(Regressions!M30),ROUND(Regressions!M30, 1), NA())</f>
        <v>16.399999999999999</v>
      </c>
      <c r="N20" s="432">
        <f>IF(ISNUMBER(Regressions!N30),ROUND(Regressions!N30, 1), NA())</f>
        <v>2</v>
      </c>
      <c r="O20" s="426" t="e">
        <f>IF(ISNUMBER(Regressions!O30),ROUND(Regressions!O30, 1), NA())</f>
        <v>#N/A</v>
      </c>
      <c r="P20" s="305" t="e">
        <f>IF(ISNUMBER(Regressions!P30),ROUND(Regressions!P30, 1), NA())</f>
        <v>#N/A</v>
      </c>
      <c r="Q20" s="433" t="e">
        <f>IF(ISNUMBER(Regressions!Q30),ROUND(Regressions!Q30, 1), NA())</f>
        <v>#N/A</v>
      </c>
      <c r="R20" s="428" t="e">
        <f>IF(ISNUMBER(Regressions!R30),ROUND(Regressions!R30, 1), NA())</f>
        <v>#N/A</v>
      </c>
      <c r="S20" s="429" t="e">
        <f>IF(ISNUMBER(Regressions!S30),ROUND(Regressions!S30, 1), NA())</f>
        <v>#N/A</v>
      </c>
    </row>
    <row r="21" x14ac:dyDescent="0.2">
      <c r="A21" s="239" t="str">
        <f>IF(ISBLANK(Regressions!A31), " ", Regressions!A31)</f>
        <v>Gambia</v>
      </c>
      <c r="B21" s="234">
        <f>IF(ISBLANK(Regressions!B31), " ", Regressions!B31)</f>
        <v>2000</v>
      </c>
      <c r="C21" s="237" t="str">
        <f>IF(ISBLANK(Regressions!C31), " ", Regressions!C31)</f>
        <v>Urban</v>
      </c>
      <c r="D21" s="241">
        <f>IF(ISBLANK(Regressions!D31), " ", Regressions!D31)</f>
        <v>247564.00394893647</v>
      </c>
      <c r="E21" s="418" t="e">
        <f>IF(ISNUMBER(Regressions!E31),ROUND(Regressions!E31, 1), NA())</f>
        <v>#N/A</v>
      </c>
      <c r="F21" s="304" t="e">
        <f>IF(ISNUMBER(Regressions!F31),ROUND(Regressions!F31, 1), NA())</f>
        <v>#N/A</v>
      </c>
      <c r="G21" s="419" t="e">
        <f>IF(ISNUMBER(Regressions!G31),ROUND(Regressions!G31, 1), NA())</f>
        <v>#N/A</v>
      </c>
      <c r="H21" s="420" t="e">
        <f>IF(ISNUMBER(Regressions!H31),ROUND(Regressions!H31, 1), NA())</f>
        <v>#N/A</v>
      </c>
      <c r="I21" s="421" t="e">
        <f>IF(ISNUMBER(Regressions!I31),ROUND(Regressions!I31, 1), NA())</f>
        <v>#N/A</v>
      </c>
      <c r="J21" s="422" t="e">
        <f>IF(ISNUMBER(Regressions!J31),ROUND(Regressions!J31, 1), NA())</f>
        <v>#N/A</v>
      </c>
      <c r="K21" s="304" t="e">
        <f>IF(ISNUMBER(Regressions!K31),ROUND(Regressions!K31, 1), NA())</f>
        <v>#N/A</v>
      </c>
      <c r="L21" s="423" t="e">
        <f>IF(ISNUMBER(Regressions!L31),ROUND(Regressions!L31, 1), NA())</f>
        <v>#N/A</v>
      </c>
      <c r="M21" s="420" t="e">
        <f>IF(ISNUMBER(Regressions!M31),ROUND(Regressions!M31, 1), NA())</f>
        <v>#N/A</v>
      </c>
      <c r="N21" s="424" t="e">
        <f>IF(ISNUMBER(Regressions!N31),ROUND(Regressions!N31, 1), NA())</f>
        <v>#N/A</v>
      </c>
      <c r="O21" s="418" t="e">
        <f>IF(ISNUMBER(Regressions!O31),ROUND(Regressions!O31, 1), NA())</f>
        <v>#N/A</v>
      </c>
      <c r="P21" s="304" t="e">
        <f>IF(ISNUMBER(Regressions!P31),ROUND(Regressions!P31, 1), NA())</f>
        <v>#N/A</v>
      </c>
      <c r="Q21" s="425" t="e">
        <f>IF(ISNUMBER(Regressions!Q31),ROUND(Regressions!Q31, 1), NA())</f>
        <v>#N/A</v>
      </c>
      <c r="R21" s="420" t="e">
        <f>IF(ISNUMBER(Regressions!R31),ROUND(Regressions!R31, 1), NA())</f>
        <v>#N/A</v>
      </c>
      <c r="S21" s="421" t="e">
        <f>IF(ISNUMBER(Regressions!S31),ROUND(Regressions!S31, 1), NA())</f>
        <v>#N/A</v>
      </c>
    </row>
    <row r="22" x14ac:dyDescent="0.2">
      <c r="A22" s="239" t="str">
        <f>IF(ISBLANK(Regressions!A32), " ", Regressions!A32)</f>
        <v>Gambia</v>
      </c>
      <c r="B22" s="234">
        <f>IF(ISBLANK(Regressions!B32), " ", Regressions!B32)</f>
        <v>2001</v>
      </c>
      <c r="C22" s="237" t="str">
        <f>IF(ISBLANK(Regressions!C32), " ", Regressions!C32)</f>
        <v>Urban</v>
      </c>
      <c r="D22" s="241">
        <f>IF(ISBLANK(Regressions!D32), " ", Regressions!D32)</f>
        <v>258570.00315998078</v>
      </c>
      <c r="E22" s="418" t="e">
        <f>IF(ISNUMBER(Regressions!E32),ROUND(Regressions!E32, 1), NA())</f>
        <v>#N/A</v>
      </c>
      <c r="F22" s="304" t="e">
        <f>IF(ISNUMBER(Regressions!F32),ROUND(Regressions!F32, 1), NA())</f>
        <v>#N/A</v>
      </c>
      <c r="G22" s="419" t="e">
        <f>IF(ISNUMBER(Regressions!G32),ROUND(Regressions!G32, 1), NA())</f>
        <v>#N/A</v>
      </c>
      <c r="H22" s="420" t="e">
        <f>IF(ISNUMBER(Regressions!H32),ROUND(Regressions!H32, 1), NA())</f>
        <v>#N/A</v>
      </c>
      <c r="I22" s="421" t="e">
        <f>IF(ISNUMBER(Regressions!I32),ROUND(Regressions!I32, 1), NA())</f>
        <v>#N/A</v>
      </c>
      <c r="J22" s="422" t="e">
        <f>IF(ISNUMBER(Regressions!J32),ROUND(Regressions!J32, 1), NA())</f>
        <v>#N/A</v>
      </c>
      <c r="K22" s="304" t="e">
        <f>IF(ISNUMBER(Regressions!K32),ROUND(Regressions!K32, 1), NA())</f>
        <v>#N/A</v>
      </c>
      <c r="L22" s="423" t="e">
        <f>IF(ISNUMBER(Regressions!L32),ROUND(Regressions!L32, 1), NA())</f>
        <v>#N/A</v>
      </c>
      <c r="M22" s="420" t="e">
        <f>IF(ISNUMBER(Regressions!M32),ROUND(Regressions!M32, 1), NA())</f>
        <v>#N/A</v>
      </c>
      <c r="N22" s="424" t="e">
        <f>IF(ISNUMBER(Regressions!N32),ROUND(Regressions!N32, 1), NA())</f>
        <v>#N/A</v>
      </c>
      <c r="O22" s="418" t="e">
        <f>IF(ISNUMBER(Regressions!O32),ROUND(Regressions!O32, 1), NA())</f>
        <v>#N/A</v>
      </c>
      <c r="P22" s="304" t="e">
        <f>IF(ISNUMBER(Regressions!P32),ROUND(Regressions!P32, 1), NA())</f>
        <v>#N/A</v>
      </c>
      <c r="Q22" s="425" t="e">
        <f>IF(ISNUMBER(Regressions!Q32),ROUND(Regressions!Q32, 1), NA())</f>
        <v>#N/A</v>
      </c>
      <c r="R22" s="420" t="e">
        <f>IF(ISNUMBER(Regressions!R32),ROUND(Regressions!R32, 1), NA())</f>
        <v>#N/A</v>
      </c>
      <c r="S22" s="421" t="e">
        <f>IF(ISNUMBER(Regressions!S32),ROUND(Regressions!S32, 1), NA())</f>
        <v>#N/A</v>
      </c>
    </row>
    <row r="23" x14ac:dyDescent="0.2">
      <c r="A23" s="239" t="str">
        <f>IF(ISBLANK(Regressions!A33), " ", Regressions!A33)</f>
        <v>Gambia</v>
      </c>
      <c r="B23" s="234">
        <f>IF(ISBLANK(Regressions!B33), " ", Regressions!B33)</f>
        <v>2002</v>
      </c>
      <c r="C23" s="237" t="str">
        <f>IF(ISBLANK(Regressions!C33), " ", Regressions!C33)</f>
        <v>Urban</v>
      </c>
      <c r="D23" s="241">
        <f>IF(ISBLANK(Regressions!D33), " ", Regressions!D33)</f>
        <v>271596.0033862305</v>
      </c>
      <c r="E23" s="418" t="e">
        <f>IF(ISNUMBER(Regressions!E33),ROUND(Regressions!E33, 1), NA())</f>
        <v>#N/A</v>
      </c>
      <c r="F23" s="304" t="e">
        <f>IF(ISNUMBER(Regressions!F33),ROUND(Regressions!F33, 1), NA())</f>
        <v>#N/A</v>
      </c>
      <c r="G23" s="419" t="e">
        <f>IF(ISNUMBER(Regressions!G33),ROUND(Regressions!G33, 1), NA())</f>
        <v>#N/A</v>
      </c>
      <c r="H23" s="420" t="e">
        <f>IF(ISNUMBER(Regressions!H33),ROUND(Regressions!H33, 1), NA())</f>
        <v>#N/A</v>
      </c>
      <c r="I23" s="421" t="e">
        <f>IF(ISNUMBER(Regressions!I33),ROUND(Regressions!I33, 1), NA())</f>
        <v>#N/A</v>
      </c>
      <c r="J23" s="422" t="e">
        <f>IF(ISNUMBER(Regressions!J33),ROUND(Regressions!J33, 1), NA())</f>
        <v>#N/A</v>
      </c>
      <c r="K23" s="304" t="e">
        <f>IF(ISNUMBER(Regressions!K33),ROUND(Regressions!K33, 1), NA())</f>
        <v>#N/A</v>
      </c>
      <c r="L23" s="423" t="e">
        <f>IF(ISNUMBER(Regressions!L33),ROUND(Regressions!L33, 1), NA())</f>
        <v>#N/A</v>
      </c>
      <c r="M23" s="420" t="e">
        <f>IF(ISNUMBER(Regressions!M33),ROUND(Regressions!M33, 1), NA())</f>
        <v>#N/A</v>
      </c>
      <c r="N23" s="424" t="e">
        <f>IF(ISNUMBER(Regressions!N33),ROUND(Regressions!N33, 1), NA())</f>
        <v>#N/A</v>
      </c>
      <c r="O23" s="418" t="e">
        <f>IF(ISNUMBER(Regressions!O33),ROUND(Regressions!O33, 1), NA())</f>
        <v>#N/A</v>
      </c>
      <c r="P23" s="304" t="e">
        <f>IF(ISNUMBER(Regressions!P33),ROUND(Regressions!P33, 1), NA())</f>
        <v>#N/A</v>
      </c>
      <c r="Q23" s="425" t="e">
        <f>IF(ISNUMBER(Regressions!Q33),ROUND(Regressions!Q33, 1), NA())</f>
        <v>#N/A</v>
      </c>
      <c r="R23" s="420" t="e">
        <f>IF(ISNUMBER(Regressions!R33),ROUND(Regressions!R33, 1), NA())</f>
        <v>#N/A</v>
      </c>
      <c r="S23" s="421" t="e">
        <f>IF(ISNUMBER(Regressions!S33),ROUND(Regressions!S33, 1), NA())</f>
        <v>#N/A</v>
      </c>
    </row>
    <row r="24" x14ac:dyDescent="0.2">
      <c r="A24" s="239" t="str">
        <f>IF(ISBLANK(Regressions!A34), " ", Regressions!A34)</f>
        <v>Gambia</v>
      </c>
      <c r="B24" s="234">
        <f>IF(ISBLANK(Regressions!B34), " ", Regressions!B34)</f>
        <v>2003</v>
      </c>
      <c r="C24" s="237" t="str">
        <f>IF(ISBLANK(Regressions!C34), " ", Regressions!C34)</f>
        <v>Urban</v>
      </c>
      <c r="D24" s="241">
        <f>IF(ISBLANK(Regressions!D34), " ", Regressions!D34)</f>
        <v>285676.99049137119</v>
      </c>
      <c r="E24" s="418" t="e">
        <f>IF(ISNUMBER(Regressions!E34),ROUND(Regressions!E34, 1), NA())</f>
        <v>#N/A</v>
      </c>
      <c r="F24" s="304" t="e">
        <f>IF(ISNUMBER(Regressions!F34),ROUND(Regressions!F34, 1), NA())</f>
        <v>#N/A</v>
      </c>
      <c r="G24" s="419" t="e">
        <f>IF(ISNUMBER(Regressions!G34),ROUND(Regressions!G34, 1), NA())</f>
        <v>#N/A</v>
      </c>
      <c r="H24" s="420" t="e">
        <f>IF(ISNUMBER(Regressions!H34),ROUND(Regressions!H34, 1), NA())</f>
        <v>#N/A</v>
      </c>
      <c r="I24" s="421" t="e">
        <f>IF(ISNUMBER(Regressions!I34),ROUND(Regressions!I34, 1), NA())</f>
        <v>#N/A</v>
      </c>
      <c r="J24" s="422" t="e">
        <f>IF(ISNUMBER(Regressions!J34),ROUND(Regressions!J34, 1), NA())</f>
        <v>#N/A</v>
      </c>
      <c r="K24" s="304" t="e">
        <f>IF(ISNUMBER(Regressions!K34),ROUND(Regressions!K34, 1), NA())</f>
        <v>#N/A</v>
      </c>
      <c r="L24" s="423" t="e">
        <f>IF(ISNUMBER(Regressions!L34),ROUND(Regressions!L34, 1), NA())</f>
        <v>#N/A</v>
      </c>
      <c r="M24" s="420" t="e">
        <f>IF(ISNUMBER(Regressions!M34),ROUND(Regressions!M34, 1), NA())</f>
        <v>#N/A</v>
      </c>
      <c r="N24" s="424" t="e">
        <f>IF(ISNUMBER(Regressions!N34),ROUND(Regressions!N34, 1), NA())</f>
        <v>#N/A</v>
      </c>
      <c r="O24" s="418" t="e">
        <f>IF(ISNUMBER(Regressions!O34),ROUND(Regressions!O34, 1), NA())</f>
        <v>#N/A</v>
      </c>
      <c r="P24" s="304" t="e">
        <f>IF(ISNUMBER(Regressions!P34),ROUND(Regressions!P34, 1), NA())</f>
        <v>#N/A</v>
      </c>
      <c r="Q24" s="425" t="e">
        <f>IF(ISNUMBER(Regressions!Q34),ROUND(Regressions!Q34, 1), NA())</f>
        <v>#N/A</v>
      </c>
      <c r="R24" s="420" t="e">
        <f>IF(ISNUMBER(Regressions!R34),ROUND(Regressions!R34, 1), NA())</f>
        <v>#N/A</v>
      </c>
      <c r="S24" s="421" t="e">
        <f>IF(ISNUMBER(Regressions!S34),ROUND(Regressions!S34, 1), NA())</f>
        <v>#N/A</v>
      </c>
    </row>
    <row r="25" x14ac:dyDescent="0.2">
      <c r="A25" s="239" t="str">
        <f>IF(ISBLANK(Regressions!A35), " ", Regressions!A35)</f>
        <v>Gambia</v>
      </c>
      <c r="B25" s="234">
        <f>IF(ISBLANK(Regressions!B35), " ", Regressions!B35)</f>
        <v>2004</v>
      </c>
      <c r="C25" s="237" t="str">
        <f>IF(ISBLANK(Regressions!C35), " ", Regressions!C35)</f>
        <v>Urban</v>
      </c>
      <c r="D25" s="241">
        <f>IF(ISBLANK(Regressions!D35), " ", Regressions!D35)</f>
        <v>300447.00227672578</v>
      </c>
      <c r="E25" s="418" t="e">
        <f>IF(ISNUMBER(Regressions!E35),ROUND(Regressions!E35, 1), NA())</f>
        <v>#N/A</v>
      </c>
      <c r="F25" s="304" t="e">
        <f>IF(ISNUMBER(Regressions!F35),ROUND(Regressions!F35, 1), NA())</f>
        <v>#N/A</v>
      </c>
      <c r="G25" s="419" t="e">
        <f>IF(ISNUMBER(Regressions!G35),ROUND(Regressions!G35, 1), NA())</f>
        <v>#N/A</v>
      </c>
      <c r="H25" s="420" t="e">
        <f>IF(ISNUMBER(Regressions!H35),ROUND(Regressions!H35, 1), NA())</f>
        <v>#N/A</v>
      </c>
      <c r="I25" s="421" t="e">
        <f>IF(ISNUMBER(Regressions!I35),ROUND(Regressions!I35, 1), NA())</f>
        <v>#N/A</v>
      </c>
      <c r="J25" s="422" t="e">
        <f>IF(ISNUMBER(Regressions!J35),ROUND(Regressions!J35, 1), NA())</f>
        <v>#N/A</v>
      </c>
      <c r="K25" s="304" t="e">
        <f>IF(ISNUMBER(Regressions!K35),ROUND(Regressions!K35, 1), NA())</f>
        <v>#N/A</v>
      </c>
      <c r="L25" s="423" t="e">
        <f>IF(ISNUMBER(Regressions!L35),ROUND(Regressions!L35, 1), NA())</f>
        <v>#N/A</v>
      </c>
      <c r="M25" s="420" t="e">
        <f>IF(ISNUMBER(Regressions!M35),ROUND(Regressions!M35, 1), NA())</f>
        <v>#N/A</v>
      </c>
      <c r="N25" s="424" t="e">
        <f>IF(ISNUMBER(Regressions!N35),ROUND(Regressions!N35, 1), NA())</f>
        <v>#N/A</v>
      </c>
      <c r="O25" s="418" t="e">
        <f>IF(ISNUMBER(Regressions!O35),ROUND(Regressions!O35, 1), NA())</f>
        <v>#N/A</v>
      </c>
      <c r="P25" s="304" t="e">
        <f>IF(ISNUMBER(Regressions!P35),ROUND(Regressions!P35, 1), NA())</f>
        <v>#N/A</v>
      </c>
      <c r="Q25" s="425" t="e">
        <f>IF(ISNUMBER(Regressions!Q35),ROUND(Regressions!Q35, 1), NA())</f>
        <v>#N/A</v>
      </c>
      <c r="R25" s="420" t="e">
        <f>IF(ISNUMBER(Regressions!R35),ROUND(Regressions!R35, 1), NA())</f>
        <v>#N/A</v>
      </c>
      <c r="S25" s="421" t="e">
        <f>IF(ISNUMBER(Regressions!S35),ROUND(Regressions!S35, 1), NA())</f>
        <v>#N/A</v>
      </c>
    </row>
    <row r="26" x14ac:dyDescent="0.2">
      <c r="A26" s="239" t="str">
        <f>IF(ISBLANK(Regressions!A36), " ", Regressions!A36)</f>
        <v>Gambia</v>
      </c>
      <c r="B26" s="234">
        <f>IF(ISBLANK(Regressions!B36), " ", Regressions!B36)</f>
        <v>2005</v>
      </c>
      <c r="C26" s="237" t="str">
        <f>IF(ISBLANK(Regressions!C36), " ", Regressions!C36)</f>
        <v>Urban</v>
      </c>
      <c r="D26" s="241">
        <f>IF(ISBLANK(Regressions!D36), " ", Regressions!D36)</f>
        <v>315341.99994873046</v>
      </c>
      <c r="E26" s="418" t="e">
        <f>IF(ISNUMBER(Regressions!E36),ROUND(Regressions!E36, 1), NA())</f>
        <v>#N/A</v>
      </c>
      <c r="F26" s="304" t="e">
        <f>IF(ISNUMBER(Regressions!F36),ROUND(Regressions!F36, 1), NA())</f>
        <v>#N/A</v>
      </c>
      <c r="G26" s="419" t="e">
        <f>IF(ISNUMBER(Regressions!G36),ROUND(Regressions!G36, 1), NA())</f>
        <v>#N/A</v>
      </c>
      <c r="H26" s="420" t="e">
        <f>IF(ISNUMBER(Regressions!H36),ROUND(Regressions!H36, 1), NA())</f>
        <v>#N/A</v>
      </c>
      <c r="I26" s="421" t="e">
        <f>IF(ISNUMBER(Regressions!I36),ROUND(Regressions!I36, 1), NA())</f>
        <v>#N/A</v>
      </c>
      <c r="J26" s="422" t="e">
        <f>IF(ISNUMBER(Regressions!J36),ROUND(Regressions!J36, 1), NA())</f>
        <v>#N/A</v>
      </c>
      <c r="K26" s="304" t="e">
        <f>IF(ISNUMBER(Regressions!K36),ROUND(Regressions!K36, 1), NA())</f>
        <v>#N/A</v>
      </c>
      <c r="L26" s="423" t="e">
        <f>IF(ISNUMBER(Regressions!L36),ROUND(Regressions!L36, 1), NA())</f>
        <v>#N/A</v>
      </c>
      <c r="M26" s="420" t="e">
        <f>IF(ISNUMBER(Regressions!M36),ROUND(Regressions!M36, 1), NA())</f>
        <v>#N/A</v>
      </c>
      <c r="N26" s="424" t="e">
        <f>IF(ISNUMBER(Regressions!N36),ROUND(Regressions!N36, 1), NA())</f>
        <v>#N/A</v>
      </c>
      <c r="O26" s="418" t="e">
        <f>IF(ISNUMBER(Regressions!O36),ROUND(Regressions!O36, 1), NA())</f>
        <v>#N/A</v>
      </c>
      <c r="P26" s="304" t="e">
        <f>IF(ISNUMBER(Regressions!P36),ROUND(Regressions!P36, 1), NA())</f>
        <v>#N/A</v>
      </c>
      <c r="Q26" s="425" t="e">
        <f>IF(ISNUMBER(Regressions!Q36),ROUND(Regressions!Q36, 1), NA())</f>
        <v>#N/A</v>
      </c>
      <c r="R26" s="420" t="e">
        <f>IF(ISNUMBER(Regressions!R36),ROUND(Regressions!R36, 1), NA())</f>
        <v>#N/A</v>
      </c>
      <c r="S26" s="421" t="e">
        <f>IF(ISNUMBER(Regressions!S36),ROUND(Regressions!S36, 1), NA())</f>
        <v>#N/A</v>
      </c>
    </row>
    <row r="27" x14ac:dyDescent="0.2">
      <c r="A27" s="239" t="str">
        <f>IF(ISBLANK(Regressions!A37), " ", Regressions!A37)</f>
        <v>Gambia</v>
      </c>
      <c r="B27" s="234">
        <f>IF(ISBLANK(Regressions!B37), " ", Regressions!B37)</f>
        <v>2006</v>
      </c>
      <c r="C27" s="237" t="str">
        <f>IF(ISBLANK(Regressions!C37), " ", Regressions!C37)</f>
        <v>Urban</v>
      </c>
      <c r="D27" s="241">
        <f>IF(ISBLANK(Regressions!D37), " ", Regressions!D37)</f>
        <v>330695.00662139896</v>
      </c>
      <c r="E27" s="418" t="e">
        <f>IF(ISNUMBER(Regressions!E37),ROUND(Regressions!E37, 1), NA())</f>
        <v>#N/A</v>
      </c>
      <c r="F27" s="304" t="e">
        <f>IF(ISNUMBER(Regressions!F37),ROUND(Regressions!F37, 1), NA())</f>
        <v>#N/A</v>
      </c>
      <c r="G27" s="419" t="e">
        <f>IF(ISNUMBER(Regressions!G37),ROUND(Regressions!G37, 1), NA())</f>
        <v>#N/A</v>
      </c>
      <c r="H27" s="420" t="e">
        <f>IF(ISNUMBER(Regressions!H37),ROUND(Regressions!H37, 1), NA())</f>
        <v>#N/A</v>
      </c>
      <c r="I27" s="421" t="e">
        <f>IF(ISNUMBER(Regressions!I37),ROUND(Regressions!I37, 1), NA())</f>
        <v>#N/A</v>
      </c>
      <c r="J27" s="422" t="e">
        <f>IF(ISNUMBER(Regressions!J37),ROUND(Regressions!J37, 1), NA())</f>
        <v>#N/A</v>
      </c>
      <c r="K27" s="304" t="e">
        <f>IF(ISNUMBER(Regressions!K37),ROUND(Regressions!K37, 1), NA())</f>
        <v>#N/A</v>
      </c>
      <c r="L27" s="423" t="e">
        <f>IF(ISNUMBER(Regressions!L37),ROUND(Regressions!L37, 1), NA())</f>
        <v>#N/A</v>
      </c>
      <c r="M27" s="420" t="e">
        <f>IF(ISNUMBER(Regressions!M37),ROUND(Regressions!M37, 1), NA())</f>
        <v>#N/A</v>
      </c>
      <c r="N27" s="424" t="e">
        <f>IF(ISNUMBER(Regressions!N37),ROUND(Regressions!N37, 1), NA())</f>
        <v>#N/A</v>
      </c>
      <c r="O27" s="418" t="e">
        <f>IF(ISNUMBER(Regressions!O37),ROUND(Regressions!O37, 1), NA())</f>
        <v>#N/A</v>
      </c>
      <c r="P27" s="304" t="e">
        <f>IF(ISNUMBER(Regressions!P37),ROUND(Regressions!P37, 1), NA())</f>
        <v>#N/A</v>
      </c>
      <c r="Q27" s="425" t="e">
        <f>IF(ISNUMBER(Regressions!Q37),ROUND(Regressions!Q37, 1), NA())</f>
        <v>#N/A</v>
      </c>
      <c r="R27" s="420" t="e">
        <f>IF(ISNUMBER(Regressions!R37),ROUND(Regressions!R37, 1), NA())</f>
        <v>#N/A</v>
      </c>
      <c r="S27" s="421" t="e">
        <f>IF(ISNUMBER(Regressions!S37),ROUND(Regressions!S37, 1), NA())</f>
        <v>#N/A</v>
      </c>
    </row>
    <row r="28" x14ac:dyDescent="0.2">
      <c r="A28" s="239" t="str">
        <f>IF(ISBLANK(Regressions!A38), " ", Regressions!A38)</f>
        <v>Gambia</v>
      </c>
      <c r="B28" s="234">
        <f>IF(ISBLANK(Regressions!B38), " ", Regressions!B38)</f>
        <v>2007</v>
      </c>
      <c r="C28" s="237" t="str">
        <f>IF(ISBLANK(Regressions!C38), " ", Regressions!C38)</f>
        <v>Urban</v>
      </c>
      <c r="D28" s="241">
        <f>IF(ISBLANK(Regressions!D38), " ", Regressions!D38)</f>
        <v>347601.01027591707</v>
      </c>
      <c r="E28" s="418" t="e">
        <f>IF(ISNUMBER(Regressions!E38),ROUND(Regressions!E38, 1), NA())</f>
        <v>#N/A</v>
      </c>
      <c r="F28" s="304" t="e">
        <f>IF(ISNUMBER(Regressions!F38),ROUND(Regressions!F38, 1), NA())</f>
        <v>#N/A</v>
      </c>
      <c r="G28" s="419" t="e">
        <f>IF(ISNUMBER(Regressions!G38),ROUND(Regressions!G38, 1), NA())</f>
        <v>#N/A</v>
      </c>
      <c r="H28" s="420" t="e">
        <f>IF(ISNUMBER(Regressions!H38),ROUND(Regressions!H38, 1), NA())</f>
        <v>#N/A</v>
      </c>
      <c r="I28" s="421" t="e">
        <f>IF(ISNUMBER(Regressions!I38),ROUND(Regressions!I38, 1), NA())</f>
        <v>#N/A</v>
      </c>
      <c r="J28" s="422" t="e">
        <f>IF(ISNUMBER(Regressions!J38),ROUND(Regressions!J38, 1), NA())</f>
        <v>#N/A</v>
      </c>
      <c r="K28" s="304" t="e">
        <f>IF(ISNUMBER(Regressions!K38),ROUND(Regressions!K38, 1), NA())</f>
        <v>#N/A</v>
      </c>
      <c r="L28" s="423" t="e">
        <f>IF(ISNUMBER(Regressions!L38),ROUND(Regressions!L38, 1), NA())</f>
        <v>#N/A</v>
      </c>
      <c r="M28" s="420" t="e">
        <f>IF(ISNUMBER(Regressions!M38),ROUND(Regressions!M38, 1), NA())</f>
        <v>#N/A</v>
      </c>
      <c r="N28" s="424" t="e">
        <f>IF(ISNUMBER(Regressions!N38),ROUND(Regressions!N38, 1), NA())</f>
        <v>#N/A</v>
      </c>
      <c r="O28" s="418" t="e">
        <f>IF(ISNUMBER(Regressions!O38),ROUND(Regressions!O38, 1), NA())</f>
        <v>#N/A</v>
      </c>
      <c r="P28" s="304" t="e">
        <f>IF(ISNUMBER(Regressions!P38),ROUND(Regressions!P38, 1), NA())</f>
        <v>#N/A</v>
      </c>
      <c r="Q28" s="425" t="e">
        <f>IF(ISNUMBER(Regressions!Q38),ROUND(Regressions!Q38, 1), NA())</f>
        <v>#N/A</v>
      </c>
      <c r="R28" s="420" t="e">
        <f>IF(ISNUMBER(Regressions!R38),ROUND(Regressions!R38, 1), NA())</f>
        <v>#N/A</v>
      </c>
      <c r="S28" s="421" t="e">
        <f>IF(ISNUMBER(Regressions!S38),ROUND(Regressions!S38, 1), NA())</f>
        <v>#N/A</v>
      </c>
    </row>
    <row r="29" x14ac:dyDescent="0.2">
      <c r="A29" s="239" t="str">
        <f>IF(ISBLANK(Regressions!A39), " ", Regressions!A39)</f>
        <v>Gambia</v>
      </c>
      <c r="B29" s="234">
        <f>IF(ISBLANK(Regressions!B39), " ", Regressions!B39)</f>
        <v>2008</v>
      </c>
      <c r="C29" s="237" t="str">
        <f>IF(ISBLANK(Regressions!C39), " ", Regressions!C39)</f>
        <v>Urban</v>
      </c>
      <c r="D29" s="241">
        <f>IF(ISBLANK(Regressions!D39), " ", Regressions!D39)</f>
        <v>365104.99835937499</v>
      </c>
      <c r="E29" s="418" t="e">
        <f>IF(ISNUMBER(Regressions!E39),ROUND(Regressions!E39, 1), NA())</f>
        <v>#N/A</v>
      </c>
      <c r="F29" s="304" t="e">
        <f>IF(ISNUMBER(Regressions!F39),ROUND(Regressions!F39, 1), NA())</f>
        <v>#N/A</v>
      </c>
      <c r="G29" s="419" t="e">
        <f>IF(ISNUMBER(Regressions!G39),ROUND(Regressions!G39, 1), NA())</f>
        <v>#N/A</v>
      </c>
      <c r="H29" s="420" t="e">
        <f>IF(ISNUMBER(Regressions!H39),ROUND(Regressions!H39, 1), NA())</f>
        <v>#N/A</v>
      </c>
      <c r="I29" s="421" t="e">
        <f>IF(ISNUMBER(Regressions!I39),ROUND(Regressions!I39, 1), NA())</f>
        <v>#N/A</v>
      </c>
      <c r="J29" s="422" t="e">
        <f>IF(ISNUMBER(Regressions!J39),ROUND(Regressions!J39, 1), NA())</f>
        <v>#N/A</v>
      </c>
      <c r="K29" s="304" t="e">
        <f>IF(ISNUMBER(Regressions!K39),ROUND(Regressions!K39, 1), NA())</f>
        <v>#N/A</v>
      </c>
      <c r="L29" s="423" t="e">
        <f>IF(ISNUMBER(Regressions!L39),ROUND(Regressions!L39, 1), NA())</f>
        <v>#N/A</v>
      </c>
      <c r="M29" s="420" t="e">
        <f>IF(ISNUMBER(Regressions!M39),ROUND(Regressions!M39, 1), NA())</f>
        <v>#N/A</v>
      </c>
      <c r="N29" s="424" t="e">
        <f>IF(ISNUMBER(Regressions!N39),ROUND(Regressions!N39, 1), NA())</f>
        <v>#N/A</v>
      </c>
      <c r="O29" s="418" t="e">
        <f>IF(ISNUMBER(Regressions!O39),ROUND(Regressions!O39, 1), NA())</f>
        <v>#N/A</v>
      </c>
      <c r="P29" s="304" t="e">
        <f>IF(ISNUMBER(Regressions!P39),ROUND(Regressions!P39, 1), NA())</f>
        <v>#N/A</v>
      </c>
      <c r="Q29" s="425" t="e">
        <f>IF(ISNUMBER(Regressions!Q39),ROUND(Regressions!Q39, 1), NA())</f>
        <v>#N/A</v>
      </c>
      <c r="R29" s="420" t="e">
        <f>IF(ISNUMBER(Regressions!R39),ROUND(Regressions!R39, 1), NA())</f>
        <v>#N/A</v>
      </c>
      <c r="S29" s="421" t="e">
        <f>IF(ISNUMBER(Regressions!S39),ROUND(Regressions!S39, 1), NA())</f>
        <v>#N/A</v>
      </c>
    </row>
    <row r="30" x14ac:dyDescent="0.2">
      <c r="A30" s="239" t="str">
        <f>IF(ISBLANK(Regressions!A40), " ", Regressions!A40)</f>
        <v>Gambia</v>
      </c>
      <c r="B30" s="234">
        <f>IF(ISBLANK(Regressions!B40), " ", Regressions!B40)</f>
        <v>2009</v>
      </c>
      <c r="C30" s="237" t="str">
        <f>IF(ISBLANK(Regressions!C40), " ", Regressions!C40)</f>
        <v>Urban</v>
      </c>
      <c r="D30" s="241">
        <f>IF(ISBLANK(Regressions!D40), " ", Regressions!D40)</f>
        <v>382970.98827610014</v>
      </c>
      <c r="E30" s="418" t="e">
        <f>IF(ISNUMBER(Regressions!E40),ROUND(Regressions!E40, 1), NA())</f>
        <v>#N/A</v>
      </c>
      <c r="F30" s="304" t="e">
        <f>IF(ISNUMBER(Regressions!F40),ROUND(Regressions!F40, 1), NA())</f>
        <v>#N/A</v>
      </c>
      <c r="G30" s="419" t="e">
        <f>IF(ISNUMBER(Regressions!G40),ROUND(Regressions!G40, 1), NA())</f>
        <v>#N/A</v>
      </c>
      <c r="H30" s="420" t="e">
        <f>IF(ISNUMBER(Regressions!H40),ROUND(Regressions!H40, 1), NA())</f>
        <v>#N/A</v>
      </c>
      <c r="I30" s="421" t="e">
        <f>IF(ISNUMBER(Regressions!I40),ROUND(Regressions!I40, 1), NA())</f>
        <v>#N/A</v>
      </c>
      <c r="J30" s="422" t="e">
        <f>IF(ISNUMBER(Regressions!J40),ROUND(Regressions!J40, 1), NA())</f>
        <v>#N/A</v>
      </c>
      <c r="K30" s="304" t="e">
        <f>IF(ISNUMBER(Regressions!K40),ROUND(Regressions!K40, 1), NA())</f>
        <v>#N/A</v>
      </c>
      <c r="L30" s="423" t="e">
        <f>IF(ISNUMBER(Regressions!L40),ROUND(Regressions!L40, 1), NA())</f>
        <v>#N/A</v>
      </c>
      <c r="M30" s="420" t="e">
        <f>IF(ISNUMBER(Regressions!M40),ROUND(Regressions!M40, 1), NA())</f>
        <v>#N/A</v>
      </c>
      <c r="N30" s="424" t="e">
        <f>IF(ISNUMBER(Regressions!N40),ROUND(Regressions!N40, 1), NA())</f>
        <v>#N/A</v>
      </c>
      <c r="O30" s="418" t="e">
        <f>IF(ISNUMBER(Regressions!O40),ROUND(Regressions!O40, 1), NA())</f>
        <v>#N/A</v>
      </c>
      <c r="P30" s="304" t="e">
        <f>IF(ISNUMBER(Regressions!P40),ROUND(Regressions!P40, 1), NA())</f>
        <v>#N/A</v>
      </c>
      <c r="Q30" s="425" t="e">
        <f>IF(ISNUMBER(Regressions!Q40),ROUND(Regressions!Q40, 1), NA())</f>
        <v>#N/A</v>
      </c>
      <c r="R30" s="420" t="e">
        <f>IF(ISNUMBER(Regressions!R40),ROUND(Regressions!R40, 1), NA())</f>
        <v>#N/A</v>
      </c>
      <c r="S30" s="421" t="e">
        <f>IF(ISNUMBER(Regressions!S40),ROUND(Regressions!S40, 1), NA())</f>
        <v>#N/A</v>
      </c>
    </row>
    <row r="31" x14ac:dyDescent="0.2">
      <c r="A31" s="239" t="str">
        <f>IF(ISBLANK(Regressions!A41), " ", Regressions!A41)</f>
        <v>Gambia</v>
      </c>
      <c r="B31" s="234">
        <f>IF(ISBLANK(Regressions!B41), " ", Regressions!B41)</f>
        <v>2010</v>
      </c>
      <c r="C31" s="237" t="str">
        <f>IF(ISBLANK(Regressions!C41), " ", Regressions!C41)</f>
        <v>Urban</v>
      </c>
      <c r="D31" s="241">
        <f>IF(ISBLANK(Regressions!D41), " ", Regressions!D41)</f>
        <v>400897.0001478577</v>
      </c>
      <c r="E31" s="418" t="e">
        <f>IF(ISNUMBER(Regressions!E41),ROUND(Regressions!E41, 1), NA())</f>
        <v>#N/A</v>
      </c>
      <c r="F31" s="304" t="e">
        <f>IF(ISNUMBER(Regressions!F41),ROUND(Regressions!F41, 1), NA())</f>
        <v>#N/A</v>
      </c>
      <c r="G31" s="419" t="e">
        <f>IF(ISNUMBER(Regressions!G41),ROUND(Regressions!G41, 1), NA())</f>
        <v>#N/A</v>
      </c>
      <c r="H31" s="420" t="e">
        <f>IF(ISNUMBER(Regressions!H41),ROUND(Regressions!H41, 1), NA())</f>
        <v>#N/A</v>
      </c>
      <c r="I31" s="421" t="e">
        <f>IF(ISNUMBER(Regressions!I41),ROUND(Regressions!I41, 1), NA())</f>
        <v>#N/A</v>
      </c>
      <c r="J31" s="422" t="e">
        <f>IF(ISNUMBER(Regressions!J41),ROUND(Regressions!J41, 1), NA())</f>
        <v>#N/A</v>
      </c>
      <c r="K31" s="304" t="e">
        <f>IF(ISNUMBER(Regressions!K41),ROUND(Regressions!K41, 1), NA())</f>
        <v>#N/A</v>
      </c>
      <c r="L31" s="423" t="e">
        <f>IF(ISNUMBER(Regressions!L41),ROUND(Regressions!L41, 1), NA())</f>
        <v>#N/A</v>
      </c>
      <c r="M31" s="420" t="e">
        <f>IF(ISNUMBER(Regressions!M41),ROUND(Regressions!M41, 1), NA())</f>
        <v>#N/A</v>
      </c>
      <c r="N31" s="424" t="e">
        <f>IF(ISNUMBER(Regressions!N41),ROUND(Regressions!N41, 1), NA())</f>
        <v>#N/A</v>
      </c>
      <c r="O31" s="418" t="e">
        <f>IF(ISNUMBER(Regressions!O41),ROUND(Regressions!O41, 1), NA())</f>
        <v>#N/A</v>
      </c>
      <c r="P31" s="304" t="e">
        <f>IF(ISNUMBER(Regressions!P41),ROUND(Regressions!P41, 1), NA())</f>
        <v>#N/A</v>
      </c>
      <c r="Q31" s="425" t="e">
        <f>IF(ISNUMBER(Regressions!Q41),ROUND(Regressions!Q41, 1), NA())</f>
        <v>#N/A</v>
      </c>
      <c r="R31" s="420" t="e">
        <f>IF(ISNUMBER(Regressions!R41),ROUND(Regressions!R41, 1), NA())</f>
        <v>#N/A</v>
      </c>
      <c r="S31" s="421" t="e">
        <f>IF(ISNUMBER(Regressions!S41),ROUND(Regressions!S41, 1), NA())</f>
        <v>#N/A</v>
      </c>
    </row>
    <row r="32" x14ac:dyDescent="0.2">
      <c r="A32" s="239" t="str">
        <f>IF(ISBLANK(Regressions!A42), " ", Regressions!A42)</f>
        <v>Gambia</v>
      </c>
      <c r="B32" s="234">
        <f>IF(ISBLANK(Regressions!B42), " ", Regressions!B42)</f>
        <v>2011</v>
      </c>
      <c r="C32" s="237" t="str">
        <f>IF(ISBLANK(Regressions!C42), " ", Regressions!C42)</f>
        <v>Urban</v>
      </c>
      <c r="D32" s="241">
        <f>IF(ISBLANK(Regressions!D42), " ", Regressions!D42)</f>
        <v>419044.01100196841</v>
      </c>
      <c r="E32" s="418" t="e">
        <f>IF(ISNUMBER(Regressions!E42),ROUND(Regressions!E42, 1), NA())</f>
        <v>#N/A</v>
      </c>
      <c r="F32" s="304" t="e">
        <f>IF(ISNUMBER(Regressions!F42),ROUND(Regressions!F42, 1), NA())</f>
        <v>#N/A</v>
      </c>
      <c r="G32" s="419" t="e">
        <f>IF(ISNUMBER(Regressions!G42),ROUND(Regressions!G42, 1), NA())</f>
        <v>#N/A</v>
      </c>
      <c r="H32" s="420" t="e">
        <f>IF(ISNUMBER(Regressions!H42),ROUND(Regressions!H42, 1), NA())</f>
        <v>#N/A</v>
      </c>
      <c r="I32" s="421" t="e">
        <f>IF(ISNUMBER(Regressions!I42),ROUND(Regressions!I42, 1), NA())</f>
        <v>#N/A</v>
      </c>
      <c r="J32" s="422" t="e">
        <f>IF(ISNUMBER(Regressions!J42),ROUND(Regressions!J42, 1), NA())</f>
        <v>#N/A</v>
      </c>
      <c r="K32" s="304" t="e">
        <f>IF(ISNUMBER(Regressions!K42),ROUND(Regressions!K42, 1), NA())</f>
        <v>#N/A</v>
      </c>
      <c r="L32" s="423" t="e">
        <f>IF(ISNUMBER(Regressions!L42),ROUND(Regressions!L42, 1), NA())</f>
        <v>#N/A</v>
      </c>
      <c r="M32" s="420" t="e">
        <f>IF(ISNUMBER(Regressions!M42),ROUND(Regressions!M42, 1), NA())</f>
        <v>#N/A</v>
      </c>
      <c r="N32" s="424" t="e">
        <f>IF(ISNUMBER(Regressions!N42),ROUND(Regressions!N42, 1), NA())</f>
        <v>#N/A</v>
      </c>
      <c r="O32" s="418" t="e">
        <f>IF(ISNUMBER(Regressions!O42),ROUND(Regressions!O42, 1), NA())</f>
        <v>#N/A</v>
      </c>
      <c r="P32" s="304" t="e">
        <f>IF(ISNUMBER(Regressions!P42),ROUND(Regressions!P42, 1), NA())</f>
        <v>#N/A</v>
      </c>
      <c r="Q32" s="425" t="e">
        <f>IF(ISNUMBER(Regressions!Q42),ROUND(Regressions!Q42, 1), NA())</f>
        <v>#N/A</v>
      </c>
      <c r="R32" s="420" t="e">
        <f>IF(ISNUMBER(Regressions!R42),ROUND(Regressions!R42, 1), NA())</f>
        <v>#N/A</v>
      </c>
      <c r="S32" s="421" t="e">
        <f>IF(ISNUMBER(Regressions!S42),ROUND(Regressions!S42, 1), NA())</f>
        <v>#N/A</v>
      </c>
    </row>
    <row r="33" x14ac:dyDescent="0.2">
      <c r="A33" s="239" t="str">
        <f>IF(ISBLANK(Regressions!A43), " ", Regressions!A43)</f>
        <v>Gambia</v>
      </c>
      <c r="B33" s="234">
        <f>IF(ISBLANK(Regressions!B43), " ", Regressions!B43)</f>
        <v>2012</v>
      </c>
      <c r="C33" s="237" t="str">
        <f>IF(ISBLANK(Regressions!C43), " ", Regressions!C43)</f>
        <v>Urban</v>
      </c>
      <c r="D33" s="241">
        <f>IF(ISBLANK(Regressions!D43), " ", Regressions!D43)</f>
        <v>438495.00819072727</v>
      </c>
      <c r="E33" s="418" t="e">
        <f>IF(ISNUMBER(Regressions!E43),ROUND(Regressions!E43, 1), NA())</f>
        <v>#N/A</v>
      </c>
      <c r="F33" s="304" t="e">
        <f>IF(ISNUMBER(Regressions!F43),ROUND(Regressions!F43, 1), NA())</f>
        <v>#N/A</v>
      </c>
      <c r="G33" s="419" t="e">
        <f>IF(ISNUMBER(Regressions!G43),ROUND(Regressions!G43, 1), NA())</f>
        <v>#N/A</v>
      </c>
      <c r="H33" s="420" t="e">
        <f>IF(ISNUMBER(Regressions!H43),ROUND(Regressions!H43, 1), NA())</f>
        <v>#N/A</v>
      </c>
      <c r="I33" s="421" t="e">
        <f>IF(ISNUMBER(Regressions!I43),ROUND(Regressions!I43, 1), NA())</f>
        <v>#N/A</v>
      </c>
      <c r="J33" s="422" t="e">
        <f>IF(ISNUMBER(Regressions!J43),ROUND(Regressions!J43, 1), NA())</f>
        <v>#N/A</v>
      </c>
      <c r="K33" s="304" t="e">
        <f>IF(ISNUMBER(Regressions!K43),ROUND(Regressions!K43, 1), NA())</f>
        <v>#N/A</v>
      </c>
      <c r="L33" s="423" t="e">
        <f>IF(ISNUMBER(Regressions!L43),ROUND(Regressions!L43, 1), NA())</f>
        <v>#N/A</v>
      </c>
      <c r="M33" s="420" t="e">
        <f>IF(ISNUMBER(Regressions!M43),ROUND(Regressions!M43, 1), NA())</f>
        <v>#N/A</v>
      </c>
      <c r="N33" s="424" t="e">
        <f>IF(ISNUMBER(Regressions!N43),ROUND(Regressions!N43, 1), NA())</f>
        <v>#N/A</v>
      </c>
      <c r="O33" s="418" t="e">
        <f>IF(ISNUMBER(Regressions!O43),ROUND(Regressions!O43, 1), NA())</f>
        <v>#N/A</v>
      </c>
      <c r="P33" s="304" t="e">
        <f>IF(ISNUMBER(Regressions!P43),ROUND(Regressions!P43, 1), NA())</f>
        <v>#N/A</v>
      </c>
      <c r="Q33" s="425" t="e">
        <f>IF(ISNUMBER(Regressions!Q43),ROUND(Regressions!Q43, 1), NA())</f>
        <v>#N/A</v>
      </c>
      <c r="R33" s="420" t="e">
        <f>IF(ISNUMBER(Regressions!R43),ROUND(Regressions!R43, 1), NA())</f>
        <v>#N/A</v>
      </c>
      <c r="S33" s="421" t="e">
        <f>IF(ISNUMBER(Regressions!S43),ROUND(Regressions!S43, 1), NA())</f>
        <v>#N/A</v>
      </c>
    </row>
    <row r="34" x14ac:dyDescent="0.2">
      <c r="A34" s="239" t="str">
        <f>IF(ISBLANK(Regressions!A44), " ", Regressions!A44)</f>
        <v>Gambia</v>
      </c>
      <c r="B34" s="234">
        <f>IF(ISBLANK(Regressions!B44), " ", Regressions!B44)</f>
        <v>2013</v>
      </c>
      <c r="C34" s="237" t="str">
        <f>IF(ISBLANK(Regressions!C44), " ", Regressions!C44)</f>
        <v>Urban</v>
      </c>
      <c r="D34" s="241">
        <f>IF(ISBLANK(Regressions!D44), " ", Regressions!D44)</f>
        <v>458174.99907707213</v>
      </c>
      <c r="E34" s="418" t="e">
        <f>IF(ISNUMBER(Regressions!E44),ROUND(Regressions!E44, 1), NA())</f>
        <v>#N/A</v>
      </c>
      <c r="F34" s="304" t="e">
        <f>IF(ISNUMBER(Regressions!F44),ROUND(Regressions!F44, 1), NA())</f>
        <v>#N/A</v>
      </c>
      <c r="G34" s="419" t="e">
        <f>IF(ISNUMBER(Regressions!G44),ROUND(Regressions!G44, 1), NA())</f>
        <v>#N/A</v>
      </c>
      <c r="H34" s="420" t="e">
        <f>IF(ISNUMBER(Regressions!H44),ROUND(Regressions!H44, 1), NA())</f>
        <v>#N/A</v>
      </c>
      <c r="I34" s="421" t="e">
        <f>IF(ISNUMBER(Regressions!I44),ROUND(Regressions!I44, 1), NA())</f>
        <v>#N/A</v>
      </c>
      <c r="J34" s="422" t="e">
        <f>IF(ISNUMBER(Regressions!J44),ROUND(Regressions!J44, 1), NA())</f>
        <v>#N/A</v>
      </c>
      <c r="K34" s="304" t="e">
        <f>IF(ISNUMBER(Regressions!K44),ROUND(Regressions!K44, 1), NA())</f>
        <v>#N/A</v>
      </c>
      <c r="L34" s="423" t="e">
        <f>IF(ISNUMBER(Regressions!L44),ROUND(Regressions!L44, 1), NA())</f>
        <v>#N/A</v>
      </c>
      <c r="M34" s="420" t="e">
        <f>IF(ISNUMBER(Regressions!M44),ROUND(Regressions!M44, 1), NA())</f>
        <v>#N/A</v>
      </c>
      <c r="N34" s="424" t="e">
        <f>IF(ISNUMBER(Regressions!N44),ROUND(Regressions!N44, 1), NA())</f>
        <v>#N/A</v>
      </c>
      <c r="O34" s="418" t="e">
        <f>IF(ISNUMBER(Regressions!O44),ROUND(Regressions!O44, 1), NA())</f>
        <v>#N/A</v>
      </c>
      <c r="P34" s="304" t="e">
        <f>IF(ISNUMBER(Regressions!P44),ROUND(Regressions!P44, 1), NA())</f>
        <v>#N/A</v>
      </c>
      <c r="Q34" s="425" t="e">
        <f>IF(ISNUMBER(Regressions!Q44),ROUND(Regressions!Q44, 1), NA())</f>
        <v>#N/A</v>
      </c>
      <c r="R34" s="420" t="e">
        <f>IF(ISNUMBER(Regressions!R44),ROUND(Regressions!R44, 1), NA())</f>
        <v>#N/A</v>
      </c>
      <c r="S34" s="421" t="e">
        <f>IF(ISNUMBER(Regressions!S44),ROUND(Regressions!S44, 1), NA())</f>
        <v>#N/A</v>
      </c>
    </row>
    <row r="35" x14ac:dyDescent="0.2">
      <c r="A35" s="239" t="str">
        <f>IF(ISBLANK(Regressions!A45), " ", Regressions!A45)</f>
        <v>Gambia</v>
      </c>
      <c r="B35" s="234">
        <f>IF(ISBLANK(Regressions!B45), " ", Regressions!B45)</f>
        <v>2014</v>
      </c>
      <c r="C35" s="237" t="str">
        <f>IF(ISBLANK(Regressions!C45), " ", Regressions!C45)</f>
        <v>Urban</v>
      </c>
      <c r="D35" s="241">
        <f>IF(ISBLANK(Regressions!D45), " ", Regressions!D45)</f>
        <v>477918.00256061554</v>
      </c>
      <c r="E35" s="418" t="e">
        <f>IF(ISNUMBER(Regressions!E45),ROUND(Regressions!E45, 1), NA())</f>
        <v>#N/A</v>
      </c>
      <c r="F35" s="304" t="e">
        <f>IF(ISNUMBER(Regressions!F45),ROUND(Regressions!F45, 1), NA())</f>
        <v>#N/A</v>
      </c>
      <c r="G35" s="419" t="e">
        <f>IF(ISNUMBER(Regressions!G45),ROUND(Regressions!G45, 1), NA())</f>
        <v>#N/A</v>
      </c>
      <c r="H35" s="420" t="e">
        <f>IF(ISNUMBER(Regressions!H45),ROUND(Regressions!H45, 1), NA())</f>
        <v>#N/A</v>
      </c>
      <c r="I35" s="421" t="e">
        <f>IF(ISNUMBER(Regressions!I45),ROUND(Regressions!I45, 1), NA())</f>
        <v>#N/A</v>
      </c>
      <c r="J35" s="422" t="e">
        <f>IF(ISNUMBER(Regressions!J45),ROUND(Regressions!J45, 1), NA())</f>
        <v>#N/A</v>
      </c>
      <c r="K35" s="304" t="e">
        <f>IF(ISNUMBER(Regressions!K45),ROUND(Regressions!K45, 1), NA())</f>
        <v>#N/A</v>
      </c>
      <c r="L35" s="423" t="e">
        <f>IF(ISNUMBER(Regressions!L45),ROUND(Regressions!L45, 1), NA())</f>
        <v>#N/A</v>
      </c>
      <c r="M35" s="420" t="e">
        <f>IF(ISNUMBER(Regressions!M45),ROUND(Regressions!M45, 1), NA())</f>
        <v>#N/A</v>
      </c>
      <c r="N35" s="424" t="e">
        <f>IF(ISNUMBER(Regressions!N45),ROUND(Regressions!N45, 1), NA())</f>
        <v>#N/A</v>
      </c>
      <c r="O35" s="418" t="e">
        <f>IF(ISNUMBER(Regressions!O45),ROUND(Regressions!O45, 1), NA())</f>
        <v>#N/A</v>
      </c>
      <c r="P35" s="304" t="e">
        <f>IF(ISNUMBER(Regressions!P45),ROUND(Regressions!P45, 1), NA())</f>
        <v>#N/A</v>
      </c>
      <c r="Q35" s="425" t="e">
        <f>IF(ISNUMBER(Regressions!Q45),ROUND(Regressions!Q45, 1), NA())</f>
        <v>#N/A</v>
      </c>
      <c r="R35" s="420" t="e">
        <f>IF(ISNUMBER(Regressions!R45),ROUND(Regressions!R45, 1), NA())</f>
        <v>#N/A</v>
      </c>
      <c r="S35" s="421" t="e">
        <f>IF(ISNUMBER(Regressions!S45),ROUND(Regressions!S45, 1), NA())</f>
        <v>#N/A</v>
      </c>
    </row>
    <row r="36" x14ac:dyDescent="0.2">
      <c r="A36" s="239" t="str">
        <f>IF(ISBLANK(Regressions!A46), " ", Regressions!A46)</f>
        <v>Gambia</v>
      </c>
      <c r="B36" s="234">
        <f>IF(ISBLANK(Regressions!B46), " ", Regressions!B46)</f>
        <v>2015</v>
      </c>
      <c r="C36" s="237" t="str">
        <f>IF(ISBLANK(Regressions!C46), " ", Regressions!C46)</f>
        <v>Urban</v>
      </c>
      <c r="D36" s="241">
        <f>IF(ISBLANK(Regressions!D46), " ", Regressions!D46)</f>
        <v>497597.99927368166</v>
      </c>
      <c r="E36" s="418" t="e">
        <f>IF(ISNUMBER(Regressions!E46),ROUND(Regressions!E46, 1), NA())</f>
        <v>#N/A</v>
      </c>
      <c r="F36" s="304" t="e">
        <f>IF(ISNUMBER(Regressions!F46),ROUND(Regressions!F46, 1), NA())</f>
        <v>#N/A</v>
      </c>
      <c r="G36" s="419" t="e">
        <f>IF(ISNUMBER(Regressions!G46),ROUND(Regressions!G46, 1), NA())</f>
        <v>#N/A</v>
      </c>
      <c r="H36" s="420" t="e">
        <f>IF(ISNUMBER(Regressions!H46),ROUND(Regressions!H46, 1), NA())</f>
        <v>#N/A</v>
      </c>
      <c r="I36" s="421" t="e">
        <f>IF(ISNUMBER(Regressions!I46),ROUND(Regressions!I46, 1), NA())</f>
        <v>#N/A</v>
      </c>
      <c r="J36" s="422" t="e">
        <f>IF(ISNUMBER(Regressions!J46),ROUND(Regressions!J46, 1), NA())</f>
        <v>#N/A</v>
      </c>
      <c r="K36" s="304" t="e">
        <f>IF(ISNUMBER(Regressions!K46),ROUND(Regressions!K46, 1), NA())</f>
        <v>#N/A</v>
      </c>
      <c r="L36" s="423" t="e">
        <f>IF(ISNUMBER(Regressions!L46),ROUND(Regressions!L46, 1), NA())</f>
        <v>#N/A</v>
      </c>
      <c r="M36" s="420" t="e">
        <f>IF(ISNUMBER(Regressions!M46),ROUND(Regressions!M46, 1), NA())</f>
        <v>#N/A</v>
      </c>
      <c r="N36" s="424" t="e">
        <f>IF(ISNUMBER(Regressions!N46),ROUND(Regressions!N46, 1), NA())</f>
        <v>#N/A</v>
      </c>
      <c r="O36" s="418" t="e">
        <f>IF(ISNUMBER(Regressions!O46),ROUND(Regressions!O46, 1), NA())</f>
        <v>#N/A</v>
      </c>
      <c r="P36" s="304" t="e">
        <f>IF(ISNUMBER(Regressions!P46),ROUND(Regressions!P46, 1), NA())</f>
        <v>#N/A</v>
      </c>
      <c r="Q36" s="425" t="e">
        <f>IF(ISNUMBER(Regressions!Q46),ROUND(Regressions!Q46, 1), NA())</f>
        <v>#N/A</v>
      </c>
      <c r="R36" s="420" t="e">
        <f>IF(ISNUMBER(Regressions!R46),ROUND(Regressions!R46, 1), NA())</f>
        <v>#N/A</v>
      </c>
      <c r="S36" s="421" t="e">
        <f>IF(ISNUMBER(Regressions!S46),ROUND(Regressions!S46, 1), NA())</f>
        <v>#N/A</v>
      </c>
    </row>
    <row r="37" x14ac:dyDescent="0.2">
      <c r="A37" s="395" t="str">
        <f>IF(ISBLANK(Regressions!A47), " ", Regressions!A47)</f>
        <v>Gambia</v>
      </c>
      <c r="B37" s="396">
        <f>IF(ISBLANK(Regressions!B47), " ", Regressions!B47)</f>
        <v>2016</v>
      </c>
      <c r="C37" s="397" t="str">
        <f>IF(ISBLANK(Regressions!C47), " ", Regressions!C47)</f>
        <v>Urban</v>
      </c>
      <c r="D37" s="398">
        <f>IF(ISBLANK(Regressions!D47), " ", Regressions!D47)</f>
        <v>517222.01267314906</v>
      </c>
      <c r="E37" s="426" t="e">
        <f>IF(ISNUMBER(Regressions!E47),ROUND(Regressions!E47, 1), NA())</f>
        <v>#N/A</v>
      </c>
      <c r="F37" s="305" t="e">
        <f>IF(ISNUMBER(Regressions!F47),ROUND(Regressions!F47, 1), NA())</f>
        <v>#N/A</v>
      </c>
      <c r="G37" s="427" t="e">
        <f>IF(ISNUMBER(Regressions!G47),ROUND(Regressions!G47, 1), NA())</f>
        <v>#N/A</v>
      </c>
      <c r="H37" s="428" t="e">
        <f>IF(ISNUMBER(Regressions!H47),ROUND(Regressions!H47, 1), NA())</f>
        <v>#N/A</v>
      </c>
      <c r="I37" s="429" t="e">
        <f>IF(ISNUMBER(Regressions!I47),ROUND(Regressions!I47, 1), NA())</f>
        <v>#N/A</v>
      </c>
      <c r="J37" s="430" t="e">
        <f>IF(ISNUMBER(Regressions!J47),ROUND(Regressions!J47, 1), NA())</f>
        <v>#N/A</v>
      </c>
      <c r="K37" s="305" t="e">
        <f>IF(ISNUMBER(Regressions!K47),ROUND(Regressions!K47, 1), NA())</f>
        <v>#N/A</v>
      </c>
      <c r="L37" s="431" t="e">
        <f>IF(ISNUMBER(Regressions!L47),ROUND(Regressions!L47, 1), NA())</f>
        <v>#N/A</v>
      </c>
      <c r="M37" s="428" t="e">
        <f>IF(ISNUMBER(Regressions!M47),ROUND(Regressions!M47, 1), NA())</f>
        <v>#N/A</v>
      </c>
      <c r="N37" s="432" t="e">
        <f>IF(ISNUMBER(Regressions!N47),ROUND(Regressions!N47, 1), NA())</f>
        <v>#N/A</v>
      </c>
      <c r="O37" s="426" t="e">
        <f>IF(ISNUMBER(Regressions!O47),ROUND(Regressions!O47, 1), NA())</f>
        <v>#N/A</v>
      </c>
      <c r="P37" s="305" t="e">
        <f>IF(ISNUMBER(Regressions!P47),ROUND(Regressions!P47, 1), NA())</f>
        <v>#N/A</v>
      </c>
      <c r="Q37" s="433" t="e">
        <f>IF(ISNUMBER(Regressions!Q47),ROUND(Regressions!Q47, 1), NA())</f>
        <v>#N/A</v>
      </c>
      <c r="R37" s="428" t="e">
        <f>IF(ISNUMBER(Regressions!R47),ROUND(Regressions!R47, 1), NA())</f>
        <v>#N/A</v>
      </c>
      <c r="S37" s="429" t="e">
        <f>IF(ISNUMBER(Regressions!S47),ROUND(Regressions!S47, 1), NA())</f>
        <v>#N/A</v>
      </c>
    </row>
    <row r="38" x14ac:dyDescent="0.2">
      <c r="A38" s="239" t="str">
        <f>IF(ISBLANK(Regressions!A48), " ", Regressions!A48)</f>
        <v>Gambia</v>
      </c>
      <c r="B38" s="234">
        <f>IF(ISBLANK(Regressions!B48), " ", Regressions!B48)</f>
        <v>2000</v>
      </c>
      <c r="C38" s="237" t="str">
        <f>IF(ISBLANK(Regressions!C48), " ", Regressions!C48)</f>
        <v>Rural</v>
      </c>
      <c r="D38" s="241">
        <f>IF(ISBLANK(Regressions!D48), " ", Regressions!D48)</f>
        <v>269616.99605106353</v>
      </c>
      <c r="E38" s="418" t="e">
        <f>IF(ISNUMBER(Regressions!E48),ROUND(Regressions!E48, 1), NA())</f>
        <v>#N/A</v>
      </c>
      <c r="F38" s="304" t="e">
        <f>IF(ISNUMBER(Regressions!F48),ROUND(Regressions!F48, 1), NA())</f>
        <v>#N/A</v>
      </c>
      <c r="G38" s="419" t="e">
        <f>IF(ISNUMBER(Regressions!G48),ROUND(Regressions!G48, 1), NA())</f>
        <v>#N/A</v>
      </c>
      <c r="H38" s="420" t="e">
        <f>IF(ISNUMBER(Regressions!H48),ROUND(Regressions!H48, 1), NA())</f>
        <v>#N/A</v>
      </c>
      <c r="I38" s="421" t="e">
        <f>IF(ISNUMBER(Regressions!I48),ROUND(Regressions!I48, 1), NA())</f>
        <v>#N/A</v>
      </c>
      <c r="J38" s="422" t="e">
        <f>IF(ISNUMBER(Regressions!J48),ROUND(Regressions!J48, 1), NA())</f>
        <v>#N/A</v>
      </c>
      <c r="K38" s="304" t="e">
        <f>IF(ISNUMBER(Regressions!K48),ROUND(Regressions!K48, 1), NA())</f>
        <v>#N/A</v>
      </c>
      <c r="L38" s="423" t="e">
        <f>IF(ISNUMBER(Regressions!L48),ROUND(Regressions!L48, 1), NA())</f>
        <v>#N/A</v>
      </c>
      <c r="M38" s="420" t="e">
        <f>IF(ISNUMBER(Regressions!M48),ROUND(Regressions!M48, 1), NA())</f>
        <v>#N/A</v>
      </c>
      <c r="N38" s="424" t="e">
        <f>IF(ISNUMBER(Regressions!N48),ROUND(Regressions!N48, 1), NA())</f>
        <v>#N/A</v>
      </c>
      <c r="O38" s="418" t="e">
        <f>IF(ISNUMBER(Regressions!O48),ROUND(Regressions!O48, 1), NA())</f>
        <v>#N/A</v>
      </c>
      <c r="P38" s="304" t="e">
        <f>IF(ISNUMBER(Regressions!P48),ROUND(Regressions!P48, 1), NA())</f>
        <v>#N/A</v>
      </c>
      <c r="Q38" s="425" t="e">
        <f>IF(ISNUMBER(Regressions!Q48),ROUND(Regressions!Q48, 1), NA())</f>
        <v>#N/A</v>
      </c>
      <c r="R38" s="420" t="e">
        <f>IF(ISNUMBER(Regressions!R48),ROUND(Regressions!R48, 1), NA())</f>
        <v>#N/A</v>
      </c>
      <c r="S38" s="421" t="e">
        <f>IF(ISNUMBER(Regressions!S48),ROUND(Regressions!S48, 1), NA())</f>
        <v>#N/A</v>
      </c>
    </row>
    <row r="39" x14ac:dyDescent="0.2">
      <c r="A39" s="239" t="str">
        <f>IF(ISBLANK(Regressions!A49), " ", Regressions!A49)</f>
        <v>Gambia</v>
      </c>
      <c r="B39" s="234">
        <f>IF(ISBLANK(Regressions!B49), " ", Regressions!B49)</f>
        <v>2001</v>
      </c>
      <c r="C39" s="237" t="str">
        <f>IF(ISBLANK(Regressions!C49), " ", Regressions!C49)</f>
        <v>Rural</v>
      </c>
      <c r="D39" s="241">
        <f>IF(ISBLANK(Regressions!D49), " ", Regressions!D49)</f>
        <v>271558.99684001924</v>
      </c>
      <c r="E39" s="418" t="e">
        <f>IF(ISNUMBER(Regressions!E49),ROUND(Regressions!E49, 1), NA())</f>
        <v>#N/A</v>
      </c>
      <c r="F39" s="304" t="e">
        <f>IF(ISNUMBER(Regressions!F49),ROUND(Regressions!F49, 1), NA())</f>
        <v>#N/A</v>
      </c>
      <c r="G39" s="419" t="e">
        <f>IF(ISNUMBER(Regressions!G49),ROUND(Regressions!G49, 1), NA())</f>
        <v>#N/A</v>
      </c>
      <c r="H39" s="420" t="e">
        <f>IF(ISNUMBER(Regressions!H49),ROUND(Regressions!H49, 1), NA())</f>
        <v>#N/A</v>
      </c>
      <c r="I39" s="421" t="e">
        <f>IF(ISNUMBER(Regressions!I49),ROUND(Regressions!I49, 1), NA())</f>
        <v>#N/A</v>
      </c>
      <c r="J39" s="422" t="e">
        <f>IF(ISNUMBER(Regressions!J49),ROUND(Regressions!J49, 1), NA())</f>
        <v>#N/A</v>
      </c>
      <c r="K39" s="304" t="e">
        <f>IF(ISNUMBER(Regressions!K49),ROUND(Regressions!K49, 1), NA())</f>
        <v>#N/A</v>
      </c>
      <c r="L39" s="423" t="e">
        <f>IF(ISNUMBER(Regressions!L49),ROUND(Regressions!L49, 1), NA())</f>
        <v>#N/A</v>
      </c>
      <c r="M39" s="420" t="e">
        <f>IF(ISNUMBER(Regressions!M49),ROUND(Regressions!M49, 1), NA())</f>
        <v>#N/A</v>
      </c>
      <c r="N39" s="424" t="e">
        <f>IF(ISNUMBER(Regressions!N49),ROUND(Regressions!N49, 1), NA())</f>
        <v>#N/A</v>
      </c>
      <c r="O39" s="418" t="e">
        <f>IF(ISNUMBER(Regressions!O49),ROUND(Regressions!O49, 1), NA())</f>
        <v>#N/A</v>
      </c>
      <c r="P39" s="304" t="e">
        <f>IF(ISNUMBER(Regressions!P49),ROUND(Regressions!P49, 1), NA())</f>
        <v>#N/A</v>
      </c>
      <c r="Q39" s="425" t="e">
        <f>IF(ISNUMBER(Regressions!Q49),ROUND(Regressions!Q49, 1), NA())</f>
        <v>#N/A</v>
      </c>
      <c r="R39" s="420" t="e">
        <f>IF(ISNUMBER(Regressions!R49),ROUND(Regressions!R49, 1), NA())</f>
        <v>#N/A</v>
      </c>
      <c r="S39" s="421" t="e">
        <f>IF(ISNUMBER(Regressions!S49),ROUND(Regressions!S49, 1), NA())</f>
        <v>#N/A</v>
      </c>
    </row>
    <row r="40" x14ac:dyDescent="0.2">
      <c r="A40" s="239" t="str">
        <f>IF(ISBLANK(Regressions!A50), " ", Regressions!A50)</f>
        <v>Gambia</v>
      </c>
      <c r="B40" s="234">
        <f>IF(ISBLANK(Regressions!B50), " ", Regressions!B50)</f>
        <v>2002</v>
      </c>
      <c r="C40" s="237" t="str">
        <f>IF(ISBLANK(Regressions!C50), " ", Regressions!C50)</f>
        <v>Rural</v>
      </c>
      <c r="D40" s="241">
        <f>IF(ISBLANK(Regressions!D50), " ", Regressions!D50)</f>
        <v>275061.99661376956</v>
      </c>
      <c r="E40" s="418" t="e">
        <f>IF(ISNUMBER(Regressions!E50),ROUND(Regressions!E50, 1), NA())</f>
        <v>#N/A</v>
      </c>
      <c r="F40" s="304" t="e">
        <f>IF(ISNUMBER(Regressions!F50),ROUND(Regressions!F50, 1), NA())</f>
        <v>#N/A</v>
      </c>
      <c r="G40" s="419" t="e">
        <f>IF(ISNUMBER(Regressions!G50),ROUND(Regressions!G50, 1), NA())</f>
        <v>#N/A</v>
      </c>
      <c r="H40" s="420" t="e">
        <f>IF(ISNUMBER(Regressions!H50),ROUND(Regressions!H50, 1), NA())</f>
        <v>#N/A</v>
      </c>
      <c r="I40" s="421" t="e">
        <f>IF(ISNUMBER(Regressions!I50),ROUND(Regressions!I50, 1), NA())</f>
        <v>#N/A</v>
      </c>
      <c r="J40" s="422" t="e">
        <f>IF(ISNUMBER(Regressions!J50),ROUND(Regressions!J50, 1), NA())</f>
        <v>#N/A</v>
      </c>
      <c r="K40" s="304" t="e">
        <f>IF(ISNUMBER(Regressions!K50),ROUND(Regressions!K50, 1), NA())</f>
        <v>#N/A</v>
      </c>
      <c r="L40" s="423" t="e">
        <f>IF(ISNUMBER(Regressions!L50),ROUND(Regressions!L50, 1), NA())</f>
        <v>#N/A</v>
      </c>
      <c r="M40" s="420" t="e">
        <f>IF(ISNUMBER(Regressions!M50),ROUND(Regressions!M50, 1), NA())</f>
        <v>#N/A</v>
      </c>
      <c r="N40" s="424" t="e">
        <f>IF(ISNUMBER(Regressions!N50),ROUND(Regressions!N50, 1), NA())</f>
        <v>#N/A</v>
      </c>
      <c r="O40" s="418" t="e">
        <f>IF(ISNUMBER(Regressions!O50),ROUND(Regressions!O50, 1), NA())</f>
        <v>#N/A</v>
      </c>
      <c r="P40" s="304" t="e">
        <f>IF(ISNUMBER(Regressions!P50),ROUND(Regressions!P50, 1), NA())</f>
        <v>#N/A</v>
      </c>
      <c r="Q40" s="425" t="e">
        <f>IF(ISNUMBER(Regressions!Q50),ROUND(Regressions!Q50, 1), NA())</f>
        <v>#N/A</v>
      </c>
      <c r="R40" s="420" t="e">
        <f>IF(ISNUMBER(Regressions!R50),ROUND(Regressions!R50, 1), NA())</f>
        <v>#N/A</v>
      </c>
      <c r="S40" s="421" t="e">
        <f>IF(ISNUMBER(Regressions!S50),ROUND(Regressions!S50, 1), NA())</f>
        <v>#N/A</v>
      </c>
    </row>
    <row r="41" x14ac:dyDescent="0.2">
      <c r="A41" s="239" t="str">
        <f>IF(ISBLANK(Regressions!A51), " ", Regressions!A51)</f>
        <v>Gambia</v>
      </c>
      <c r="B41" s="234">
        <f>IF(ISBLANK(Regressions!B51), " ", Regressions!B51)</f>
        <v>2003</v>
      </c>
      <c r="C41" s="237" t="str">
        <f>IF(ISBLANK(Regressions!C51), " ", Regressions!C51)</f>
        <v>Rural</v>
      </c>
      <c r="D41" s="241">
        <f>IF(ISBLANK(Regressions!D51), " ", Regressions!D51)</f>
        <v>278992.00950862886</v>
      </c>
      <c r="E41" s="418" t="e">
        <f>IF(ISNUMBER(Regressions!E51),ROUND(Regressions!E51, 1), NA())</f>
        <v>#N/A</v>
      </c>
      <c r="F41" s="304" t="e">
        <f>IF(ISNUMBER(Regressions!F51),ROUND(Regressions!F51, 1), NA())</f>
        <v>#N/A</v>
      </c>
      <c r="G41" s="419" t="e">
        <f>IF(ISNUMBER(Regressions!G51),ROUND(Regressions!G51, 1), NA())</f>
        <v>#N/A</v>
      </c>
      <c r="H41" s="420" t="e">
        <f>IF(ISNUMBER(Regressions!H51),ROUND(Regressions!H51, 1), NA())</f>
        <v>#N/A</v>
      </c>
      <c r="I41" s="421" t="e">
        <f>IF(ISNUMBER(Regressions!I51),ROUND(Regressions!I51, 1), NA())</f>
        <v>#N/A</v>
      </c>
      <c r="J41" s="422" t="e">
        <f>IF(ISNUMBER(Regressions!J51),ROUND(Regressions!J51, 1), NA())</f>
        <v>#N/A</v>
      </c>
      <c r="K41" s="304" t="e">
        <f>IF(ISNUMBER(Regressions!K51),ROUND(Regressions!K51, 1), NA())</f>
        <v>#N/A</v>
      </c>
      <c r="L41" s="423" t="e">
        <f>IF(ISNUMBER(Regressions!L51),ROUND(Regressions!L51, 1), NA())</f>
        <v>#N/A</v>
      </c>
      <c r="M41" s="420" t="e">
        <f>IF(ISNUMBER(Regressions!M51),ROUND(Regressions!M51, 1), NA())</f>
        <v>#N/A</v>
      </c>
      <c r="N41" s="424" t="e">
        <f>IF(ISNUMBER(Regressions!N51),ROUND(Regressions!N51, 1), NA())</f>
        <v>#N/A</v>
      </c>
      <c r="O41" s="418" t="e">
        <f>IF(ISNUMBER(Regressions!O51),ROUND(Regressions!O51, 1), NA())</f>
        <v>#N/A</v>
      </c>
      <c r="P41" s="304" t="e">
        <f>IF(ISNUMBER(Regressions!P51),ROUND(Regressions!P51, 1), NA())</f>
        <v>#N/A</v>
      </c>
      <c r="Q41" s="425" t="e">
        <f>IF(ISNUMBER(Regressions!Q51),ROUND(Regressions!Q51, 1), NA())</f>
        <v>#N/A</v>
      </c>
      <c r="R41" s="420" t="e">
        <f>IF(ISNUMBER(Regressions!R51),ROUND(Regressions!R51, 1), NA())</f>
        <v>#N/A</v>
      </c>
      <c r="S41" s="421" t="e">
        <f>IF(ISNUMBER(Regressions!S51),ROUND(Regressions!S51, 1), NA())</f>
        <v>#N/A</v>
      </c>
    </row>
    <row r="42" x14ac:dyDescent="0.2">
      <c r="A42" s="239" t="str">
        <f>IF(ISBLANK(Regressions!A52), " ", Regressions!A52)</f>
        <v>Gambia</v>
      </c>
      <c r="B42" s="234">
        <f>IF(ISBLANK(Regressions!B52), " ", Regressions!B52)</f>
        <v>2004</v>
      </c>
      <c r="C42" s="237" t="str">
        <f>IF(ISBLANK(Regressions!C52), " ", Regressions!C52)</f>
        <v>Rural</v>
      </c>
      <c r="D42" s="241">
        <f>IF(ISBLANK(Regressions!D52), " ", Regressions!D52)</f>
        <v>283183.99772327422</v>
      </c>
      <c r="E42" s="418" t="e">
        <f>IF(ISNUMBER(Regressions!E52),ROUND(Regressions!E52, 1), NA())</f>
        <v>#N/A</v>
      </c>
      <c r="F42" s="304" t="e">
        <f>IF(ISNUMBER(Regressions!F52),ROUND(Regressions!F52, 1), NA())</f>
        <v>#N/A</v>
      </c>
      <c r="G42" s="419" t="e">
        <f>IF(ISNUMBER(Regressions!G52),ROUND(Regressions!G52, 1), NA())</f>
        <v>#N/A</v>
      </c>
      <c r="H42" s="420" t="e">
        <f>IF(ISNUMBER(Regressions!H52),ROUND(Regressions!H52, 1), NA())</f>
        <v>#N/A</v>
      </c>
      <c r="I42" s="421" t="e">
        <f>IF(ISNUMBER(Regressions!I52),ROUND(Regressions!I52, 1), NA())</f>
        <v>#N/A</v>
      </c>
      <c r="J42" s="422" t="e">
        <f>IF(ISNUMBER(Regressions!J52),ROUND(Regressions!J52, 1), NA())</f>
        <v>#N/A</v>
      </c>
      <c r="K42" s="304" t="e">
        <f>IF(ISNUMBER(Regressions!K52),ROUND(Regressions!K52, 1), NA())</f>
        <v>#N/A</v>
      </c>
      <c r="L42" s="423" t="e">
        <f>IF(ISNUMBER(Regressions!L52),ROUND(Regressions!L52, 1), NA())</f>
        <v>#N/A</v>
      </c>
      <c r="M42" s="420" t="e">
        <f>IF(ISNUMBER(Regressions!M52),ROUND(Regressions!M52, 1), NA())</f>
        <v>#N/A</v>
      </c>
      <c r="N42" s="424" t="e">
        <f>IF(ISNUMBER(Regressions!N52),ROUND(Regressions!N52, 1), NA())</f>
        <v>#N/A</v>
      </c>
      <c r="O42" s="418" t="e">
        <f>IF(ISNUMBER(Regressions!O52),ROUND(Regressions!O52, 1), NA())</f>
        <v>#N/A</v>
      </c>
      <c r="P42" s="304" t="e">
        <f>IF(ISNUMBER(Regressions!P52),ROUND(Regressions!P52, 1), NA())</f>
        <v>#N/A</v>
      </c>
      <c r="Q42" s="425" t="e">
        <f>IF(ISNUMBER(Regressions!Q52),ROUND(Regressions!Q52, 1), NA())</f>
        <v>#N/A</v>
      </c>
      <c r="R42" s="420" t="e">
        <f>IF(ISNUMBER(Regressions!R52),ROUND(Regressions!R52, 1), NA())</f>
        <v>#N/A</v>
      </c>
      <c r="S42" s="421" t="e">
        <f>IF(ISNUMBER(Regressions!S52),ROUND(Regressions!S52, 1), NA())</f>
        <v>#N/A</v>
      </c>
    </row>
    <row r="43" x14ac:dyDescent="0.2">
      <c r="A43" s="239" t="str">
        <f>IF(ISBLANK(Regressions!A53), " ", Regressions!A53)</f>
        <v>Gambia</v>
      </c>
      <c r="B43" s="234">
        <f>IF(ISBLANK(Regressions!B53), " ", Regressions!B53)</f>
        <v>2005</v>
      </c>
      <c r="C43" s="237" t="str">
        <f>IF(ISBLANK(Regressions!C53), " ", Regressions!C53)</f>
        <v>Rural</v>
      </c>
      <c r="D43" s="241">
        <f>IF(ISBLANK(Regressions!D53), " ", Regressions!D53)</f>
        <v>287122.00005126954</v>
      </c>
      <c r="E43" s="418" t="e">
        <f>IF(ISNUMBER(Regressions!E53),ROUND(Regressions!E53, 1), NA())</f>
        <v>#N/A</v>
      </c>
      <c r="F43" s="304" t="e">
        <f>IF(ISNUMBER(Regressions!F53),ROUND(Regressions!F53, 1), NA())</f>
        <v>#N/A</v>
      </c>
      <c r="G43" s="419" t="e">
        <f>IF(ISNUMBER(Regressions!G53),ROUND(Regressions!G53, 1), NA())</f>
        <v>#N/A</v>
      </c>
      <c r="H43" s="420" t="e">
        <f>IF(ISNUMBER(Regressions!H53),ROUND(Regressions!H53, 1), NA())</f>
        <v>#N/A</v>
      </c>
      <c r="I43" s="421" t="e">
        <f>IF(ISNUMBER(Regressions!I53),ROUND(Regressions!I53, 1), NA())</f>
        <v>#N/A</v>
      </c>
      <c r="J43" s="422" t="e">
        <f>IF(ISNUMBER(Regressions!J53),ROUND(Regressions!J53, 1), NA())</f>
        <v>#N/A</v>
      </c>
      <c r="K43" s="304" t="e">
        <f>IF(ISNUMBER(Regressions!K53),ROUND(Regressions!K53, 1), NA())</f>
        <v>#N/A</v>
      </c>
      <c r="L43" s="423" t="e">
        <f>IF(ISNUMBER(Regressions!L53),ROUND(Regressions!L53, 1), NA())</f>
        <v>#N/A</v>
      </c>
      <c r="M43" s="420" t="e">
        <f>IF(ISNUMBER(Regressions!M53),ROUND(Regressions!M53, 1), NA())</f>
        <v>#N/A</v>
      </c>
      <c r="N43" s="424" t="e">
        <f>IF(ISNUMBER(Regressions!N53),ROUND(Regressions!N53, 1), NA())</f>
        <v>#N/A</v>
      </c>
      <c r="O43" s="418" t="e">
        <f>IF(ISNUMBER(Regressions!O53),ROUND(Regressions!O53, 1), NA())</f>
        <v>#N/A</v>
      </c>
      <c r="P43" s="304" t="e">
        <f>IF(ISNUMBER(Regressions!P53),ROUND(Regressions!P53, 1), NA())</f>
        <v>#N/A</v>
      </c>
      <c r="Q43" s="425" t="e">
        <f>IF(ISNUMBER(Regressions!Q53),ROUND(Regressions!Q53, 1), NA())</f>
        <v>#N/A</v>
      </c>
      <c r="R43" s="420" t="e">
        <f>IF(ISNUMBER(Regressions!R53),ROUND(Regressions!R53, 1), NA())</f>
        <v>#N/A</v>
      </c>
      <c r="S43" s="421" t="e">
        <f>IF(ISNUMBER(Regressions!S53),ROUND(Regressions!S53, 1), NA())</f>
        <v>#N/A</v>
      </c>
    </row>
    <row r="44" x14ac:dyDescent="0.2">
      <c r="A44" s="239" t="str">
        <f>IF(ISBLANK(Regressions!A54), " ", Regressions!A54)</f>
        <v>Gambia</v>
      </c>
      <c r="B44" s="234">
        <f>IF(ISBLANK(Regressions!B54), " ", Regressions!B54)</f>
        <v>2006</v>
      </c>
      <c r="C44" s="237" t="str">
        <f>IF(ISBLANK(Regressions!C54), " ", Regressions!C54)</f>
        <v>Rural</v>
      </c>
      <c r="D44" s="241">
        <f>IF(ISBLANK(Regressions!D54), " ", Regressions!D54)</f>
        <v>291122.99337860104</v>
      </c>
      <c r="E44" s="418" t="e">
        <f>IF(ISNUMBER(Regressions!E54),ROUND(Regressions!E54, 1), NA())</f>
        <v>#N/A</v>
      </c>
      <c r="F44" s="304" t="e">
        <f>IF(ISNUMBER(Regressions!F54),ROUND(Regressions!F54, 1), NA())</f>
        <v>#N/A</v>
      </c>
      <c r="G44" s="419" t="e">
        <f>IF(ISNUMBER(Regressions!G54),ROUND(Regressions!G54, 1), NA())</f>
        <v>#N/A</v>
      </c>
      <c r="H44" s="420" t="e">
        <f>IF(ISNUMBER(Regressions!H54),ROUND(Regressions!H54, 1), NA())</f>
        <v>#N/A</v>
      </c>
      <c r="I44" s="421" t="e">
        <f>IF(ISNUMBER(Regressions!I54),ROUND(Regressions!I54, 1), NA())</f>
        <v>#N/A</v>
      </c>
      <c r="J44" s="422" t="e">
        <f>IF(ISNUMBER(Regressions!J54),ROUND(Regressions!J54, 1), NA())</f>
        <v>#N/A</v>
      </c>
      <c r="K44" s="304" t="e">
        <f>IF(ISNUMBER(Regressions!K54),ROUND(Regressions!K54, 1), NA())</f>
        <v>#N/A</v>
      </c>
      <c r="L44" s="423" t="e">
        <f>IF(ISNUMBER(Regressions!L54),ROUND(Regressions!L54, 1), NA())</f>
        <v>#N/A</v>
      </c>
      <c r="M44" s="420" t="e">
        <f>IF(ISNUMBER(Regressions!M54),ROUND(Regressions!M54, 1), NA())</f>
        <v>#N/A</v>
      </c>
      <c r="N44" s="424" t="e">
        <f>IF(ISNUMBER(Regressions!N54),ROUND(Regressions!N54, 1), NA())</f>
        <v>#N/A</v>
      </c>
      <c r="O44" s="418" t="e">
        <f>IF(ISNUMBER(Regressions!O54),ROUND(Regressions!O54, 1), NA())</f>
        <v>#N/A</v>
      </c>
      <c r="P44" s="304" t="e">
        <f>IF(ISNUMBER(Regressions!P54),ROUND(Regressions!P54, 1), NA())</f>
        <v>#N/A</v>
      </c>
      <c r="Q44" s="425" t="e">
        <f>IF(ISNUMBER(Regressions!Q54),ROUND(Regressions!Q54, 1), NA())</f>
        <v>#N/A</v>
      </c>
      <c r="R44" s="420" t="e">
        <f>IF(ISNUMBER(Regressions!R54),ROUND(Regressions!R54, 1), NA())</f>
        <v>#N/A</v>
      </c>
      <c r="S44" s="421" t="e">
        <f>IF(ISNUMBER(Regressions!S54),ROUND(Regressions!S54, 1), NA())</f>
        <v>#N/A</v>
      </c>
    </row>
    <row r="45" x14ac:dyDescent="0.2">
      <c r="A45" s="239" t="str">
        <f>IF(ISBLANK(Regressions!A55), " ", Regressions!A55)</f>
        <v>Gambia</v>
      </c>
      <c r="B45" s="234">
        <f>IF(ISBLANK(Regressions!B55), " ", Regressions!B55)</f>
        <v>2007</v>
      </c>
      <c r="C45" s="237" t="str">
        <f>IF(ISBLANK(Regressions!C55), " ", Regressions!C55)</f>
        <v>Rural</v>
      </c>
      <c r="D45" s="241">
        <f>IF(ISBLANK(Regressions!D55), " ", Regressions!D55)</f>
        <v>296139.98972408293</v>
      </c>
      <c r="E45" s="418" t="e">
        <f>IF(ISNUMBER(Regressions!E55),ROUND(Regressions!E55, 1), NA())</f>
        <v>#N/A</v>
      </c>
      <c r="F45" s="304" t="e">
        <f>IF(ISNUMBER(Regressions!F55),ROUND(Regressions!F55, 1), NA())</f>
        <v>#N/A</v>
      </c>
      <c r="G45" s="419" t="e">
        <f>IF(ISNUMBER(Regressions!G55),ROUND(Regressions!G55, 1), NA())</f>
        <v>#N/A</v>
      </c>
      <c r="H45" s="420" t="e">
        <f>IF(ISNUMBER(Regressions!H55),ROUND(Regressions!H55, 1), NA())</f>
        <v>#N/A</v>
      </c>
      <c r="I45" s="421" t="e">
        <f>IF(ISNUMBER(Regressions!I55),ROUND(Regressions!I55, 1), NA())</f>
        <v>#N/A</v>
      </c>
      <c r="J45" s="422" t="e">
        <f>IF(ISNUMBER(Regressions!J55),ROUND(Regressions!J55, 1), NA())</f>
        <v>#N/A</v>
      </c>
      <c r="K45" s="304" t="e">
        <f>IF(ISNUMBER(Regressions!K55),ROUND(Regressions!K55, 1), NA())</f>
        <v>#N/A</v>
      </c>
      <c r="L45" s="423" t="e">
        <f>IF(ISNUMBER(Regressions!L55),ROUND(Regressions!L55, 1), NA())</f>
        <v>#N/A</v>
      </c>
      <c r="M45" s="420" t="e">
        <f>IF(ISNUMBER(Regressions!M55),ROUND(Regressions!M55, 1), NA())</f>
        <v>#N/A</v>
      </c>
      <c r="N45" s="424" t="e">
        <f>IF(ISNUMBER(Regressions!N55),ROUND(Regressions!N55, 1), NA())</f>
        <v>#N/A</v>
      </c>
      <c r="O45" s="418" t="e">
        <f>IF(ISNUMBER(Regressions!O55),ROUND(Regressions!O55, 1), NA())</f>
        <v>#N/A</v>
      </c>
      <c r="P45" s="304" t="e">
        <f>IF(ISNUMBER(Regressions!P55),ROUND(Regressions!P55, 1), NA())</f>
        <v>#N/A</v>
      </c>
      <c r="Q45" s="425" t="e">
        <f>IF(ISNUMBER(Regressions!Q55),ROUND(Regressions!Q55, 1), NA())</f>
        <v>#N/A</v>
      </c>
      <c r="R45" s="420" t="e">
        <f>IF(ISNUMBER(Regressions!R55),ROUND(Regressions!R55, 1), NA())</f>
        <v>#N/A</v>
      </c>
      <c r="S45" s="421" t="e">
        <f>IF(ISNUMBER(Regressions!S55),ROUND(Regressions!S55, 1), NA())</f>
        <v>#N/A</v>
      </c>
    </row>
    <row r="46" x14ac:dyDescent="0.2">
      <c r="A46" s="239" t="str">
        <f>IF(ISBLANK(Regressions!A56), " ", Regressions!A56)</f>
        <v>Gambia</v>
      </c>
      <c r="B46" s="234">
        <f>IF(ISBLANK(Regressions!B56), " ", Regressions!B56)</f>
        <v>2008</v>
      </c>
      <c r="C46" s="237" t="str">
        <f>IF(ISBLANK(Regressions!C56), " ", Regressions!C56)</f>
        <v>Rural</v>
      </c>
      <c r="D46" s="241">
        <f>IF(ISBLANK(Regressions!D56), " ", Regressions!D56)</f>
        <v>301278.00164062501</v>
      </c>
      <c r="E46" s="418" t="e">
        <f>IF(ISNUMBER(Regressions!E56),ROUND(Regressions!E56, 1), NA())</f>
        <v>#N/A</v>
      </c>
      <c r="F46" s="304" t="e">
        <f>IF(ISNUMBER(Regressions!F56),ROUND(Regressions!F56, 1), NA())</f>
        <v>#N/A</v>
      </c>
      <c r="G46" s="419" t="e">
        <f>IF(ISNUMBER(Regressions!G56),ROUND(Regressions!G56, 1), NA())</f>
        <v>#N/A</v>
      </c>
      <c r="H46" s="420" t="e">
        <f>IF(ISNUMBER(Regressions!H56),ROUND(Regressions!H56, 1), NA())</f>
        <v>#N/A</v>
      </c>
      <c r="I46" s="421" t="e">
        <f>IF(ISNUMBER(Regressions!I56),ROUND(Regressions!I56, 1), NA())</f>
        <v>#N/A</v>
      </c>
      <c r="J46" s="422" t="e">
        <f>IF(ISNUMBER(Regressions!J56),ROUND(Regressions!J56, 1), NA())</f>
        <v>#N/A</v>
      </c>
      <c r="K46" s="304" t="e">
        <f>IF(ISNUMBER(Regressions!K56),ROUND(Regressions!K56, 1), NA())</f>
        <v>#N/A</v>
      </c>
      <c r="L46" s="423" t="e">
        <f>IF(ISNUMBER(Regressions!L56),ROUND(Regressions!L56, 1), NA())</f>
        <v>#N/A</v>
      </c>
      <c r="M46" s="420" t="e">
        <f>IF(ISNUMBER(Regressions!M56),ROUND(Regressions!M56, 1), NA())</f>
        <v>#N/A</v>
      </c>
      <c r="N46" s="424" t="e">
        <f>IF(ISNUMBER(Regressions!N56),ROUND(Regressions!N56, 1), NA())</f>
        <v>#N/A</v>
      </c>
      <c r="O46" s="418" t="e">
        <f>IF(ISNUMBER(Regressions!O56),ROUND(Regressions!O56, 1), NA())</f>
        <v>#N/A</v>
      </c>
      <c r="P46" s="304" t="e">
        <f>IF(ISNUMBER(Regressions!P56),ROUND(Regressions!P56, 1), NA())</f>
        <v>#N/A</v>
      </c>
      <c r="Q46" s="425" t="e">
        <f>IF(ISNUMBER(Regressions!Q56),ROUND(Regressions!Q56, 1), NA())</f>
        <v>#N/A</v>
      </c>
      <c r="R46" s="420" t="e">
        <f>IF(ISNUMBER(Regressions!R56),ROUND(Regressions!R56, 1), NA())</f>
        <v>#N/A</v>
      </c>
      <c r="S46" s="421" t="e">
        <f>IF(ISNUMBER(Regressions!S56),ROUND(Regressions!S56, 1), NA())</f>
        <v>#N/A</v>
      </c>
    </row>
    <row r="47" x14ac:dyDescent="0.2">
      <c r="A47" s="239" t="str">
        <f>IF(ISBLANK(Regressions!A57), " ", Regressions!A57)</f>
        <v>Gambia</v>
      </c>
      <c r="B47" s="234">
        <f>IF(ISBLANK(Regressions!B57), " ", Regressions!B57)</f>
        <v>2009</v>
      </c>
      <c r="C47" s="237" t="str">
        <f>IF(ISBLANK(Regressions!C57), " ", Regressions!C57)</f>
        <v>Rural</v>
      </c>
      <c r="D47" s="241">
        <f>IF(ISBLANK(Regressions!D57), " ", Regressions!D57)</f>
        <v>306384.01172389986</v>
      </c>
      <c r="E47" s="418" t="e">
        <f>IF(ISNUMBER(Regressions!E57),ROUND(Regressions!E57, 1), NA())</f>
        <v>#N/A</v>
      </c>
      <c r="F47" s="304" t="e">
        <f>IF(ISNUMBER(Regressions!F57),ROUND(Regressions!F57, 1), NA())</f>
        <v>#N/A</v>
      </c>
      <c r="G47" s="419" t="e">
        <f>IF(ISNUMBER(Regressions!G57),ROUND(Regressions!G57, 1), NA())</f>
        <v>#N/A</v>
      </c>
      <c r="H47" s="420" t="e">
        <f>IF(ISNUMBER(Regressions!H57),ROUND(Regressions!H57, 1), NA())</f>
        <v>#N/A</v>
      </c>
      <c r="I47" s="421" t="e">
        <f>IF(ISNUMBER(Regressions!I57),ROUND(Regressions!I57, 1), NA())</f>
        <v>#N/A</v>
      </c>
      <c r="J47" s="422" t="e">
        <f>IF(ISNUMBER(Regressions!J57),ROUND(Regressions!J57, 1), NA())</f>
        <v>#N/A</v>
      </c>
      <c r="K47" s="304" t="e">
        <f>IF(ISNUMBER(Regressions!K57),ROUND(Regressions!K57, 1), NA())</f>
        <v>#N/A</v>
      </c>
      <c r="L47" s="423" t="e">
        <f>IF(ISNUMBER(Regressions!L57),ROUND(Regressions!L57, 1), NA())</f>
        <v>#N/A</v>
      </c>
      <c r="M47" s="420" t="e">
        <f>IF(ISNUMBER(Regressions!M57),ROUND(Regressions!M57, 1), NA())</f>
        <v>#N/A</v>
      </c>
      <c r="N47" s="424" t="e">
        <f>IF(ISNUMBER(Regressions!N57),ROUND(Regressions!N57, 1), NA())</f>
        <v>#N/A</v>
      </c>
      <c r="O47" s="418" t="e">
        <f>IF(ISNUMBER(Regressions!O57),ROUND(Regressions!O57, 1), NA())</f>
        <v>#N/A</v>
      </c>
      <c r="P47" s="304" t="e">
        <f>IF(ISNUMBER(Regressions!P57),ROUND(Regressions!P57, 1), NA())</f>
        <v>#N/A</v>
      </c>
      <c r="Q47" s="425" t="e">
        <f>IF(ISNUMBER(Regressions!Q57),ROUND(Regressions!Q57, 1), NA())</f>
        <v>#N/A</v>
      </c>
      <c r="R47" s="420" t="e">
        <f>IF(ISNUMBER(Regressions!R57),ROUND(Regressions!R57, 1), NA())</f>
        <v>#N/A</v>
      </c>
      <c r="S47" s="421" t="e">
        <f>IF(ISNUMBER(Regressions!S57),ROUND(Regressions!S57, 1), NA())</f>
        <v>#N/A</v>
      </c>
    </row>
    <row r="48" x14ac:dyDescent="0.2">
      <c r="A48" s="239" t="str">
        <f>IF(ISBLANK(Regressions!A58), " ", Regressions!A58)</f>
        <v>Gambia</v>
      </c>
      <c r="B48" s="234">
        <f>IF(ISBLANK(Regressions!B58), " ", Regressions!B58)</f>
        <v>2010</v>
      </c>
      <c r="C48" s="237" t="str">
        <f>IF(ISBLANK(Regressions!C58), " ", Regressions!C58)</f>
        <v>Rural</v>
      </c>
      <c r="D48" s="241">
        <f>IF(ISBLANK(Regressions!D58), " ", Regressions!D58)</f>
        <v>311213.9998521423</v>
      </c>
      <c r="E48" s="418" t="e">
        <f>IF(ISNUMBER(Regressions!E58),ROUND(Regressions!E58, 1), NA())</f>
        <v>#N/A</v>
      </c>
      <c r="F48" s="304" t="e">
        <f>IF(ISNUMBER(Regressions!F58),ROUND(Regressions!F58, 1), NA())</f>
        <v>#N/A</v>
      </c>
      <c r="G48" s="419" t="e">
        <f>IF(ISNUMBER(Regressions!G58),ROUND(Regressions!G58, 1), NA())</f>
        <v>#N/A</v>
      </c>
      <c r="H48" s="420" t="e">
        <f>IF(ISNUMBER(Regressions!H58),ROUND(Regressions!H58, 1), NA())</f>
        <v>#N/A</v>
      </c>
      <c r="I48" s="421" t="e">
        <f>IF(ISNUMBER(Regressions!I58),ROUND(Regressions!I58, 1), NA())</f>
        <v>#N/A</v>
      </c>
      <c r="J48" s="422" t="e">
        <f>IF(ISNUMBER(Regressions!J58),ROUND(Regressions!J58, 1), NA())</f>
        <v>#N/A</v>
      </c>
      <c r="K48" s="304" t="e">
        <f>IF(ISNUMBER(Regressions!K58),ROUND(Regressions!K58, 1), NA())</f>
        <v>#N/A</v>
      </c>
      <c r="L48" s="423" t="e">
        <f>IF(ISNUMBER(Regressions!L58),ROUND(Regressions!L58, 1), NA())</f>
        <v>#N/A</v>
      </c>
      <c r="M48" s="420" t="e">
        <f>IF(ISNUMBER(Regressions!M58),ROUND(Regressions!M58, 1), NA())</f>
        <v>#N/A</v>
      </c>
      <c r="N48" s="424" t="e">
        <f>IF(ISNUMBER(Regressions!N58),ROUND(Regressions!N58, 1), NA())</f>
        <v>#N/A</v>
      </c>
      <c r="O48" s="418" t="e">
        <f>IF(ISNUMBER(Regressions!O58),ROUND(Regressions!O58, 1), NA())</f>
        <v>#N/A</v>
      </c>
      <c r="P48" s="304" t="e">
        <f>IF(ISNUMBER(Regressions!P58),ROUND(Regressions!P58, 1), NA())</f>
        <v>#N/A</v>
      </c>
      <c r="Q48" s="425" t="e">
        <f>IF(ISNUMBER(Regressions!Q58),ROUND(Regressions!Q58, 1), NA())</f>
        <v>#N/A</v>
      </c>
      <c r="R48" s="420" t="e">
        <f>IF(ISNUMBER(Regressions!R58),ROUND(Regressions!R58, 1), NA())</f>
        <v>#N/A</v>
      </c>
      <c r="S48" s="421" t="e">
        <f>IF(ISNUMBER(Regressions!S58),ROUND(Regressions!S58, 1), NA())</f>
        <v>#N/A</v>
      </c>
    </row>
    <row r="49" x14ac:dyDescent="0.2">
      <c r="A49" s="239" t="str">
        <f>IF(ISBLANK(Regressions!A59), " ", Regressions!A59)</f>
        <v>Gambia</v>
      </c>
      <c r="B49" s="234">
        <f>IF(ISBLANK(Regressions!B59), " ", Regressions!B59)</f>
        <v>2011</v>
      </c>
      <c r="C49" s="237" t="str">
        <f>IF(ISBLANK(Regressions!C59), " ", Regressions!C59)</f>
        <v>Rural</v>
      </c>
      <c r="D49" s="241">
        <f>IF(ISBLANK(Regressions!D59), " ", Regressions!D59)</f>
        <v>315940.98899803159</v>
      </c>
      <c r="E49" s="418" t="e">
        <f>IF(ISNUMBER(Regressions!E59),ROUND(Regressions!E59, 1), NA())</f>
        <v>#N/A</v>
      </c>
      <c r="F49" s="304" t="e">
        <f>IF(ISNUMBER(Regressions!F59),ROUND(Regressions!F59, 1), NA())</f>
        <v>#N/A</v>
      </c>
      <c r="G49" s="419" t="e">
        <f>IF(ISNUMBER(Regressions!G59),ROUND(Regressions!G59, 1), NA())</f>
        <v>#N/A</v>
      </c>
      <c r="H49" s="420" t="e">
        <f>IF(ISNUMBER(Regressions!H59),ROUND(Regressions!H59, 1), NA())</f>
        <v>#N/A</v>
      </c>
      <c r="I49" s="421" t="e">
        <f>IF(ISNUMBER(Regressions!I59),ROUND(Regressions!I59, 1), NA())</f>
        <v>#N/A</v>
      </c>
      <c r="J49" s="422" t="e">
        <f>IF(ISNUMBER(Regressions!J59),ROUND(Regressions!J59, 1), NA())</f>
        <v>#N/A</v>
      </c>
      <c r="K49" s="304" t="e">
        <f>IF(ISNUMBER(Regressions!K59),ROUND(Regressions!K59, 1), NA())</f>
        <v>#N/A</v>
      </c>
      <c r="L49" s="423" t="e">
        <f>IF(ISNUMBER(Regressions!L59),ROUND(Regressions!L59, 1), NA())</f>
        <v>#N/A</v>
      </c>
      <c r="M49" s="420" t="e">
        <f>IF(ISNUMBER(Regressions!M59),ROUND(Regressions!M59, 1), NA())</f>
        <v>#N/A</v>
      </c>
      <c r="N49" s="424" t="e">
        <f>IF(ISNUMBER(Regressions!N59),ROUND(Regressions!N59, 1), NA())</f>
        <v>#N/A</v>
      </c>
      <c r="O49" s="418" t="e">
        <f>IF(ISNUMBER(Regressions!O59),ROUND(Regressions!O59, 1), NA())</f>
        <v>#N/A</v>
      </c>
      <c r="P49" s="304" t="e">
        <f>IF(ISNUMBER(Regressions!P59),ROUND(Regressions!P59, 1), NA())</f>
        <v>#N/A</v>
      </c>
      <c r="Q49" s="425" t="e">
        <f>IF(ISNUMBER(Regressions!Q59),ROUND(Regressions!Q59, 1), NA())</f>
        <v>#N/A</v>
      </c>
      <c r="R49" s="420" t="e">
        <f>IF(ISNUMBER(Regressions!R59),ROUND(Regressions!R59, 1), NA())</f>
        <v>#N/A</v>
      </c>
      <c r="S49" s="421" t="e">
        <f>IF(ISNUMBER(Regressions!S59),ROUND(Regressions!S59, 1), NA())</f>
        <v>#N/A</v>
      </c>
    </row>
    <row r="50" x14ac:dyDescent="0.2">
      <c r="A50" s="239" t="str">
        <f>IF(ISBLANK(Regressions!A60), " ", Regressions!A60)</f>
        <v>Gambia</v>
      </c>
      <c r="B50" s="234">
        <f>IF(ISBLANK(Regressions!B60), " ", Regressions!B60)</f>
        <v>2012</v>
      </c>
      <c r="C50" s="237" t="str">
        <f>IF(ISBLANK(Regressions!C60), " ", Regressions!C60)</f>
        <v>Rural</v>
      </c>
      <c r="D50" s="241">
        <f>IF(ISBLANK(Regressions!D60), " ", Regressions!D60)</f>
        <v>321381.99180927279</v>
      </c>
      <c r="E50" s="418" t="e">
        <f>IF(ISNUMBER(Regressions!E60),ROUND(Regressions!E60, 1), NA())</f>
        <v>#N/A</v>
      </c>
      <c r="F50" s="304" t="e">
        <f>IF(ISNUMBER(Regressions!F60),ROUND(Regressions!F60, 1), NA())</f>
        <v>#N/A</v>
      </c>
      <c r="G50" s="419" t="e">
        <f>IF(ISNUMBER(Regressions!G60),ROUND(Regressions!G60, 1), NA())</f>
        <v>#N/A</v>
      </c>
      <c r="H50" s="420" t="e">
        <f>IF(ISNUMBER(Regressions!H60),ROUND(Regressions!H60, 1), NA())</f>
        <v>#N/A</v>
      </c>
      <c r="I50" s="421" t="e">
        <f>IF(ISNUMBER(Regressions!I60),ROUND(Regressions!I60, 1), NA())</f>
        <v>#N/A</v>
      </c>
      <c r="J50" s="422" t="e">
        <f>IF(ISNUMBER(Regressions!J60),ROUND(Regressions!J60, 1), NA())</f>
        <v>#N/A</v>
      </c>
      <c r="K50" s="304" t="e">
        <f>IF(ISNUMBER(Regressions!K60),ROUND(Regressions!K60, 1), NA())</f>
        <v>#N/A</v>
      </c>
      <c r="L50" s="423" t="e">
        <f>IF(ISNUMBER(Regressions!L60),ROUND(Regressions!L60, 1), NA())</f>
        <v>#N/A</v>
      </c>
      <c r="M50" s="420" t="e">
        <f>IF(ISNUMBER(Regressions!M60),ROUND(Regressions!M60, 1), NA())</f>
        <v>#N/A</v>
      </c>
      <c r="N50" s="424" t="e">
        <f>IF(ISNUMBER(Regressions!N60),ROUND(Regressions!N60, 1), NA())</f>
        <v>#N/A</v>
      </c>
      <c r="O50" s="418" t="e">
        <f>IF(ISNUMBER(Regressions!O60),ROUND(Regressions!O60, 1), NA())</f>
        <v>#N/A</v>
      </c>
      <c r="P50" s="304" t="e">
        <f>IF(ISNUMBER(Regressions!P60),ROUND(Regressions!P60, 1), NA())</f>
        <v>#N/A</v>
      </c>
      <c r="Q50" s="425" t="e">
        <f>IF(ISNUMBER(Regressions!Q60),ROUND(Regressions!Q60, 1), NA())</f>
        <v>#N/A</v>
      </c>
      <c r="R50" s="420" t="e">
        <f>IF(ISNUMBER(Regressions!R60),ROUND(Regressions!R60, 1), NA())</f>
        <v>#N/A</v>
      </c>
      <c r="S50" s="421" t="e">
        <f>IF(ISNUMBER(Regressions!S60),ROUND(Regressions!S60, 1), NA())</f>
        <v>#N/A</v>
      </c>
    </row>
    <row r="51" x14ac:dyDescent="0.2">
      <c r="A51" s="239" t="str">
        <f>IF(ISBLANK(Regressions!A61), " ", Regressions!A61)</f>
        <v>Gambia</v>
      </c>
      <c r="B51" s="234">
        <f>IF(ISBLANK(Regressions!B61), " ", Regressions!B61)</f>
        <v>2013</v>
      </c>
      <c r="C51" s="237" t="str">
        <f>IF(ISBLANK(Regressions!C61), " ", Regressions!C61)</f>
        <v>Rural</v>
      </c>
      <c r="D51" s="241">
        <f>IF(ISBLANK(Regressions!D61), " ", Regressions!D61)</f>
        <v>326734.00092292787</v>
      </c>
      <c r="E51" s="418" t="e">
        <f>IF(ISNUMBER(Regressions!E61),ROUND(Regressions!E61, 1), NA())</f>
        <v>#N/A</v>
      </c>
      <c r="F51" s="304" t="e">
        <f>IF(ISNUMBER(Regressions!F61),ROUND(Regressions!F61, 1), NA())</f>
        <v>#N/A</v>
      </c>
      <c r="G51" s="419" t="e">
        <f>IF(ISNUMBER(Regressions!G61),ROUND(Regressions!G61, 1), NA())</f>
        <v>#N/A</v>
      </c>
      <c r="H51" s="420" t="e">
        <f>IF(ISNUMBER(Regressions!H61),ROUND(Regressions!H61, 1), NA())</f>
        <v>#N/A</v>
      </c>
      <c r="I51" s="421" t="e">
        <f>IF(ISNUMBER(Regressions!I61),ROUND(Regressions!I61, 1), NA())</f>
        <v>#N/A</v>
      </c>
      <c r="J51" s="422" t="e">
        <f>IF(ISNUMBER(Regressions!J61),ROUND(Regressions!J61, 1), NA())</f>
        <v>#N/A</v>
      </c>
      <c r="K51" s="304" t="e">
        <f>IF(ISNUMBER(Regressions!K61),ROUND(Regressions!K61, 1), NA())</f>
        <v>#N/A</v>
      </c>
      <c r="L51" s="423" t="e">
        <f>IF(ISNUMBER(Regressions!L61),ROUND(Regressions!L61, 1), NA())</f>
        <v>#N/A</v>
      </c>
      <c r="M51" s="420" t="e">
        <f>IF(ISNUMBER(Regressions!M61),ROUND(Regressions!M61, 1), NA())</f>
        <v>#N/A</v>
      </c>
      <c r="N51" s="424" t="e">
        <f>IF(ISNUMBER(Regressions!N61),ROUND(Regressions!N61, 1), NA())</f>
        <v>#N/A</v>
      </c>
      <c r="O51" s="418" t="e">
        <f>IF(ISNUMBER(Regressions!O61),ROUND(Regressions!O61, 1), NA())</f>
        <v>#N/A</v>
      </c>
      <c r="P51" s="304" t="e">
        <f>IF(ISNUMBER(Regressions!P61),ROUND(Regressions!P61, 1), NA())</f>
        <v>#N/A</v>
      </c>
      <c r="Q51" s="425" t="e">
        <f>IF(ISNUMBER(Regressions!Q61),ROUND(Regressions!Q61, 1), NA())</f>
        <v>#N/A</v>
      </c>
      <c r="R51" s="420" t="e">
        <f>IF(ISNUMBER(Regressions!R61),ROUND(Regressions!R61, 1), NA())</f>
        <v>#N/A</v>
      </c>
      <c r="S51" s="421" t="e">
        <f>IF(ISNUMBER(Regressions!S61),ROUND(Regressions!S61, 1), NA())</f>
        <v>#N/A</v>
      </c>
    </row>
    <row r="52" x14ac:dyDescent="0.2">
      <c r="A52" s="239" t="str">
        <f>IF(ISBLANK(Regressions!A62), " ", Regressions!A62)</f>
        <v>Gambia</v>
      </c>
      <c r="B52" s="234">
        <f>IF(ISBLANK(Regressions!B62), " ", Regressions!B62)</f>
        <v>2014</v>
      </c>
      <c r="C52" s="237" t="str">
        <f>IF(ISBLANK(Regressions!C62), " ", Regressions!C62)</f>
        <v>Rural</v>
      </c>
      <c r="D52" s="241">
        <f>IF(ISBLANK(Regressions!D62), " ", Regressions!D62)</f>
        <v>331906.99743938446</v>
      </c>
      <c r="E52" s="418" t="e">
        <f>IF(ISNUMBER(Regressions!E62),ROUND(Regressions!E62, 1), NA())</f>
        <v>#N/A</v>
      </c>
      <c r="F52" s="304" t="e">
        <f>IF(ISNUMBER(Regressions!F62),ROUND(Regressions!F62, 1), NA())</f>
        <v>#N/A</v>
      </c>
      <c r="G52" s="419" t="e">
        <f>IF(ISNUMBER(Regressions!G62),ROUND(Regressions!G62, 1), NA())</f>
        <v>#N/A</v>
      </c>
      <c r="H52" s="420" t="e">
        <f>IF(ISNUMBER(Regressions!H62),ROUND(Regressions!H62, 1), NA())</f>
        <v>#N/A</v>
      </c>
      <c r="I52" s="421" t="e">
        <f>IF(ISNUMBER(Regressions!I62),ROUND(Regressions!I62, 1), NA())</f>
        <v>#N/A</v>
      </c>
      <c r="J52" s="422" t="e">
        <f>IF(ISNUMBER(Regressions!J62),ROUND(Regressions!J62, 1), NA())</f>
        <v>#N/A</v>
      </c>
      <c r="K52" s="304" t="e">
        <f>IF(ISNUMBER(Regressions!K62),ROUND(Regressions!K62, 1), NA())</f>
        <v>#N/A</v>
      </c>
      <c r="L52" s="423" t="e">
        <f>IF(ISNUMBER(Regressions!L62),ROUND(Regressions!L62, 1), NA())</f>
        <v>#N/A</v>
      </c>
      <c r="M52" s="420" t="e">
        <f>IF(ISNUMBER(Regressions!M62),ROUND(Regressions!M62, 1), NA())</f>
        <v>#N/A</v>
      </c>
      <c r="N52" s="424" t="e">
        <f>IF(ISNUMBER(Regressions!N62),ROUND(Regressions!N62, 1), NA())</f>
        <v>#N/A</v>
      </c>
      <c r="O52" s="418" t="e">
        <f>IF(ISNUMBER(Regressions!O62),ROUND(Regressions!O62, 1), NA())</f>
        <v>#N/A</v>
      </c>
      <c r="P52" s="304" t="e">
        <f>IF(ISNUMBER(Regressions!P62),ROUND(Regressions!P62, 1), NA())</f>
        <v>#N/A</v>
      </c>
      <c r="Q52" s="425" t="e">
        <f>IF(ISNUMBER(Regressions!Q62),ROUND(Regressions!Q62, 1), NA())</f>
        <v>#N/A</v>
      </c>
      <c r="R52" s="420" t="e">
        <f>IF(ISNUMBER(Regressions!R62),ROUND(Regressions!R62, 1), NA())</f>
        <v>#N/A</v>
      </c>
      <c r="S52" s="421" t="e">
        <f>IF(ISNUMBER(Regressions!S62),ROUND(Regressions!S62, 1), NA())</f>
        <v>#N/A</v>
      </c>
    </row>
    <row r="53" x14ac:dyDescent="0.2">
      <c r="A53" s="239" t="str">
        <f>IF(ISBLANK(Regressions!A63), " ", Regressions!A63)</f>
        <v>Gambia</v>
      </c>
      <c r="B53" s="234">
        <f>IF(ISBLANK(Regressions!B63), " ", Regressions!B63)</f>
        <v>2015</v>
      </c>
      <c r="C53" s="237" t="str">
        <f>IF(ISBLANK(Regressions!C63), " ", Regressions!C63)</f>
        <v>Rural</v>
      </c>
      <c r="D53" s="241">
        <f>IF(ISBLANK(Regressions!D63), " ", Regressions!D63)</f>
        <v>336850.00072631839</v>
      </c>
      <c r="E53" s="418" t="e">
        <f>IF(ISNUMBER(Regressions!E63),ROUND(Regressions!E63, 1), NA())</f>
        <v>#N/A</v>
      </c>
      <c r="F53" s="304" t="e">
        <f>IF(ISNUMBER(Regressions!F63),ROUND(Regressions!F63, 1), NA())</f>
        <v>#N/A</v>
      </c>
      <c r="G53" s="419" t="e">
        <f>IF(ISNUMBER(Regressions!G63),ROUND(Regressions!G63, 1), NA())</f>
        <v>#N/A</v>
      </c>
      <c r="H53" s="420" t="e">
        <f>IF(ISNUMBER(Regressions!H63),ROUND(Regressions!H63, 1), NA())</f>
        <v>#N/A</v>
      </c>
      <c r="I53" s="421" t="e">
        <f>IF(ISNUMBER(Regressions!I63),ROUND(Regressions!I63, 1), NA())</f>
        <v>#N/A</v>
      </c>
      <c r="J53" s="422" t="e">
        <f>IF(ISNUMBER(Regressions!J63),ROUND(Regressions!J63, 1), NA())</f>
        <v>#N/A</v>
      </c>
      <c r="K53" s="304" t="e">
        <f>IF(ISNUMBER(Regressions!K63),ROUND(Regressions!K63, 1), NA())</f>
        <v>#N/A</v>
      </c>
      <c r="L53" s="423" t="e">
        <f>IF(ISNUMBER(Regressions!L63),ROUND(Regressions!L63, 1), NA())</f>
        <v>#N/A</v>
      </c>
      <c r="M53" s="420" t="e">
        <f>IF(ISNUMBER(Regressions!M63),ROUND(Regressions!M63, 1), NA())</f>
        <v>#N/A</v>
      </c>
      <c r="N53" s="424" t="e">
        <f>IF(ISNUMBER(Regressions!N63),ROUND(Regressions!N63, 1), NA())</f>
        <v>#N/A</v>
      </c>
      <c r="O53" s="418" t="e">
        <f>IF(ISNUMBER(Regressions!O63),ROUND(Regressions!O63, 1), NA())</f>
        <v>#N/A</v>
      </c>
      <c r="P53" s="304" t="e">
        <f>IF(ISNUMBER(Regressions!P63),ROUND(Regressions!P63, 1), NA())</f>
        <v>#N/A</v>
      </c>
      <c r="Q53" s="425" t="e">
        <f>IF(ISNUMBER(Regressions!Q63),ROUND(Regressions!Q63, 1), NA())</f>
        <v>#N/A</v>
      </c>
      <c r="R53" s="420" t="e">
        <f>IF(ISNUMBER(Regressions!R63),ROUND(Regressions!R63, 1), NA())</f>
        <v>#N/A</v>
      </c>
      <c r="S53" s="421" t="e">
        <f>IF(ISNUMBER(Regressions!S63),ROUND(Regressions!S63, 1), NA())</f>
        <v>#N/A</v>
      </c>
    </row>
    <row r="54" x14ac:dyDescent="0.2">
      <c r="A54" s="395" t="str">
        <f>IF(ISBLANK(Regressions!A64), " ", Regressions!A64)</f>
        <v>Gambia</v>
      </c>
      <c r="B54" s="396">
        <f>IF(ISBLANK(Regressions!B64), " ", Regressions!B64)</f>
        <v>2016</v>
      </c>
      <c r="C54" s="397" t="str">
        <f>IF(ISBLANK(Regressions!C64), " ", Regressions!C64)</f>
        <v>Rural</v>
      </c>
      <c r="D54" s="398">
        <f>IF(ISBLANK(Regressions!D64), " ", Regressions!D64)</f>
        <v>341608.98732685088</v>
      </c>
      <c r="E54" s="426" t="e">
        <f>IF(ISNUMBER(Regressions!E64),ROUND(Regressions!E64, 1), NA())</f>
        <v>#N/A</v>
      </c>
      <c r="F54" s="305" t="e">
        <f>IF(ISNUMBER(Regressions!F64),ROUND(Regressions!F64, 1), NA())</f>
        <v>#N/A</v>
      </c>
      <c r="G54" s="427" t="e">
        <f>IF(ISNUMBER(Regressions!G64),ROUND(Regressions!G64, 1), NA())</f>
        <v>#N/A</v>
      </c>
      <c r="H54" s="428" t="e">
        <f>IF(ISNUMBER(Regressions!H64),ROUND(Regressions!H64, 1), NA())</f>
        <v>#N/A</v>
      </c>
      <c r="I54" s="429" t="e">
        <f>IF(ISNUMBER(Regressions!I64),ROUND(Regressions!I64, 1), NA())</f>
        <v>#N/A</v>
      </c>
      <c r="J54" s="430" t="e">
        <f>IF(ISNUMBER(Regressions!J64),ROUND(Regressions!J64, 1), NA())</f>
        <v>#N/A</v>
      </c>
      <c r="K54" s="305" t="e">
        <f>IF(ISNUMBER(Regressions!K64),ROUND(Regressions!K64, 1), NA())</f>
        <v>#N/A</v>
      </c>
      <c r="L54" s="431" t="e">
        <f>IF(ISNUMBER(Regressions!L64),ROUND(Regressions!L64, 1), NA())</f>
        <v>#N/A</v>
      </c>
      <c r="M54" s="428" t="e">
        <f>IF(ISNUMBER(Regressions!M64),ROUND(Regressions!M64, 1), NA())</f>
        <v>#N/A</v>
      </c>
      <c r="N54" s="432" t="e">
        <f>IF(ISNUMBER(Regressions!N64),ROUND(Regressions!N64, 1), NA())</f>
        <v>#N/A</v>
      </c>
      <c r="O54" s="426" t="e">
        <f>IF(ISNUMBER(Regressions!O64),ROUND(Regressions!O64, 1), NA())</f>
        <v>#N/A</v>
      </c>
      <c r="P54" s="305" t="e">
        <f>IF(ISNUMBER(Regressions!P64),ROUND(Regressions!P64, 1), NA())</f>
        <v>#N/A</v>
      </c>
      <c r="Q54" s="433" t="e">
        <f>IF(ISNUMBER(Regressions!Q64),ROUND(Regressions!Q64, 1), NA())</f>
        <v>#N/A</v>
      </c>
      <c r="R54" s="428" t="e">
        <f>IF(ISNUMBER(Regressions!R64),ROUND(Regressions!R64, 1), NA())</f>
        <v>#N/A</v>
      </c>
      <c r="S54" s="429" t="e">
        <f>IF(ISNUMBER(Regressions!S64),ROUND(Regressions!S64, 1), NA())</f>
        <v>#N/A</v>
      </c>
    </row>
    <row r="55" x14ac:dyDescent="0.2">
      <c r="A55" s="239" t="str">
        <f>IF(ISBLANK(Regressions!A65), " ", Regressions!A65)</f>
        <v>Gambia</v>
      </c>
      <c r="B55" s="234">
        <f>IF(ISBLANK(Regressions!B65), " ", Regressions!B65)</f>
        <v>2000</v>
      </c>
      <c r="C55" s="237" t="str">
        <f>IF(ISBLANK(Regressions!C65), " ", Regressions!C65)</f>
        <v>Pre-primary</v>
      </c>
      <c r="D55" s="241">
        <f>IF(ISBLANK(Regressions!D65), " ", Regressions!D65)</f>
        <v>158854</v>
      </c>
      <c r="E55" s="418" t="e">
        <f>IF(ISNUMBER(Regressions!E65),ROUND(Regressions!E65, 1), NA())</f>
        <v>#N/A</v>
      </c>
      <c r="F55" s="304" t="e">
        <f>IF(ISNUMBER(Regressions!F65),ROUND(Regressions!F65, 1), NA())</f>
        <v>#N/A</v>
      </c>
      <c r="G55" s="419" t="e">
        <f>IF(ISNUMBER(Regressions!G65),ROUND(Regressions!G65, 1), NA())</f>
        <v>#N/A</v>
      </c>
      <c r="H55" s="420" t="e">
        <f>IF(ISNUMBER(Regressions!H65),ROUND(Regressions!H65, 1), NA())</f>
        <v>#N/A</v>
      </c>
      <c r="I55" s="421" t="e">
        <f>IF(ISNUMBER(Regressions!I65),ROUND(Regressions!I65, 1), NA())</f>
        <v>#N/A</v>
      </c>
      <c r="J55" s="422" t="e">
        <f>IF(ISNUMBER(Regressions!J65),ROUND(Regressions!J65, 1), NA())</f>
        <v>#N/A</v>
      </c>
      <c r="K55" s="304" t="e">
        <f>IF(ISNUMBER(Regressions!K65),ROUND(Regressions!K65, 1), NA())</f>
        <v>#N/A</v>
      </c>
      <c r="L55" s="423" t="e">
        <f>IF(ISNUMBER(Regressions!L65),ROUND(Regressions!L65, 1), NA())</f>
        <v>#N/A</v>
      </c>
      <c r="M55" s="420" t="e">
        <f>IF(ISNUMBER(Regressions!M65),ROUND(Regressions!M65, 1), NA())</f>
        <v>#N/A</v>
      </c>
      <c r="N55" s="424" t="e">
        <f>IF(ISNUMBER(Regressions!N65),ROUND(Regressions!N65, 1), NA())</f>
        <v>#N/A</v>
      </c>
      <c r="O55" s="418" t="e">
        <f>IF(ISNUMBER(Regressions!O65),ROUND(Regressions!O65, 1), NA())</f>
        <v>#N/A</v>
      </c>
      <c r="P55" s="304" t="e">
        <f>IF(ISNUMBER(Regressions!P65),ROUND(Regressions!P65, 1), NA())</f>
        <v>#N/A</v>
      </c>
      <c r="Q55" s="425" t="e">
        <f>IF(ISNUMBER(Regressions!Q65),ROUND(Regressions!Q65, 1), NA())</f>
        <v>#N/A</v>
      </c>
      <c r="R55" s="420" t="e">
        <f>IF(ISNUMBER(Regressions!R65),ROUND(Regressions!R65, 1), NA())</f>
        <v>#N/A</v>
      </c>
      <c r="S55" s="421" t="e">
        <f>IF(ISNUMBER(Regressions!S65),ROUND(Regressions!S65, 1), NA())</f>
        <v>#N/A</v>
      </c>
    </row>
    <row r="56" x14ac:dyDescent="0.2">
      <c r="A56" s="239" t="str">
        <f>IF(ISBLANK(Regressions!A66), " ", Regressions!A66)</f>
        <v>Gambia</v>
      </c>
      <c r="B56" s="234">
        <f>IF(ISBLANK(Regressions!B66), " ", Regressions!B66)</f>
        <v>2001</v>
      </c>
      <c r="C56" s="237" t="str">
        <f>IF(ISBLANK(Regressions!C66), " ", Regressions!C66)</f>
        <v>Pre-primary</v>
      </c>
      <c r="D56" s="241">
        <f>IF(ISBLANK(Regressions!D66), " ", Regressions!D66)</f>
        <v>163276</v>
      </c>
      <c r="E56" s="418" t="e">
        <f>IF(ISNUMBER(Regressions!E66),ROUND(Regressions!E66, 1), NA())</f>
        <v>#N/A</v>
      </c>
      <c r="F56" s="304" t="e">
        <f>IF(ISNUMBER(Regressions!F66),ROUND(Regressions!F66, 1), NA())</f>
        <v>#N/A</v>
      </c>
      <c r="G56" s="419" t="e">
        <f>IF(ISNUMBER(Regressions!G66),ROUND(Regressions!G66, 1), NA())</f>
        <v>#N/A</v>
      </c>
      <c r="H56" s="420" t="e">
        <f>IF(ISNUMBER(Regressions!H66),ROUND(Regressions!H66, 1), NA())</f>
        <v>#N/A</v>
      </c>
      <c r="I56" s="421" t="e">
        <f>IF(ISNUMBER(Regressions!I66),ROUND(Regressions!I66, 1), NA())</f>
        <v>#N/A</v>
      </c>
      <c r="J56" s="422" t="e">
        <f>IF(ISNUMBER(Regressions!J66),ROUND(Regressions!J66, 1), NA())</f>
        <v>#N/A</v>
      </c>
      <c r="K56" s="304" t="e">
        <f>IF(ISNUMBER(Regressions!K66),ROUND(Regressions!K66, 1), NA())</f>
        <v>#N/A</v>
      </c>
      <c r="L56" s="423" t="e">
        <f>IF(ISNUMBER(Regressions!L66),ROUND(Regressions!L66, 1), NA())</f>
        <v>#N/A</v>
      </c>
      <c r="M56" s="420" t="e">
        <f>IF(ISNUMBER(Regressions!M66),ROUND(Regressions!M66, 1), NA())</f>
        <v>#N/A</v>
      </c>
      <c r="N56" s="424" t="e">
        <f>IF(ISNUMBER(Regressions!N66),ROUND(Regressions!N66, 1), NA())</f>
        <v>#N/A</v>
      </c>
      <c r="O56" s="418" t="e">
        <f>IF(ISNUMBER(Regressions!O66),ROUND(Regressions!O66, 1), NA())</f>
        <v>#N/A</v>
      </c>
      <c r="P56" s="304" t="e">
        <f>IF(ISNUMBER(Regressions!P66),ROUND(Regressions!P66, 1), NA())</f>
        <v>#N/A</v>
      </c>
      <c r="Q56" s="425" t="e">
        <f>IF(ISNUMBER(Regressions!Q66),ROUND(Regressions!Q66, 1), NA())</f>
        <v>#N/A</v>
      </c>
      <c r="R56" s="420" t="e">
        <f>IF(ISNUMBER(Regressions!R66),ROUND(Regressions!R66, 1), NA())</f>
        <v>#N/A</v>
      </c>
      <c r="S56" s="421" t="e">
        <f>IF(ISNUMBER(Regressions!S66),ROUND(Regressions!S66, 1), NA())</f>
        <v>#N/A</v>
      </c>
    </row>
    <row r="57" x14ac:dyDescent="0.2">
      <c r="A57" s="239" t="str">
        <f>IF(ISBLANK(Regressions!A67), " ", Regressions!A67)</f>
        <v>Gambia</v>
      </c>
      <c r="B57" s="234">
        <f>IF(ISBLANK(Regressions!B67), " ", Regressions!B67)</f>
        <v>2002</v>
      </c>
      <c r="C57" s="237" t="str">
        <f>IF(ISBLANK(Regressions!C67), " ", Regressions!C67)</f>
        <v>Pre-primary</v>
      </c>
      <c r="D57" s="241">
        <f>IF(ISBLANK(Regressions!D67), " ", Regressions!D67)</f>
        <v>169747</v>
      </c>
      <c r="E57" s="418" t="e">
        <f>IF(ISNUMBER(Regressions!E67),ROUND(Regressions!E67, 1), NA())</f>
        <v>#N/A</v>
      </c>
      <c r="F57" s="304" t="e">
        <f>IF(ISNUMBER(Regressions!F67),ROUND(Regressions!F67, 1), NA())</f>
        <v>#N/A</v>
      </c>
      <c r="G57" s="419" t="e">
        <f>IF(ISNUMBER(Regressions!G67),ROUND(Regressions!G67, 1), NA())</f>
        <v>#N/A</v>
      </c>
      <c r="H57" s="420" t="e">
        <f>IF(ISNUMBER(Regressions!H67),ROUND(Regressions!H67, 1), NA())</f>
        <v>#N/A</v>
      </c>
      <c r="I57" s="421" t="e">
        <f>IF(ISNUMBER(Regressions!I67),ROUND(Regressions!I67, 1), NA())</f>
        <v>#N/A</v>
      </c>
      <c r="J57" s="422" t="e">
        <f>IF(ISNUMBER(Regressions!J67),ROUND(Regressions!J67, 1), NA())</f>
        <v>#N/A</v>
      </c>
      <c r="K57" s="304" t="e">
        <f>IF(ISNUMBER(Regressions!K67),ROUND(Regressions!K67, 1), NA())</f>
        <v>#N/A</v>
      </c>
      <c r="L57" s="423" t="e">
        <f>IF(ISNUMBER(Regressions!L67),ROUND(Regressions!L67, 1), NA())</f>
        <v>#N/A</v>
      </c>
      <c r="M57" s="420" t="e">
        <f>IF(ISNUMBER(Regressions!M67),ROUND(Regressions!M67, 1), NA())</f>
        <v>#N/A</v>
      </c>
      <c r="N57" s="424" t="e">
        <f>IF(ISNUMBER(Regressions!N67),ROUND(Regressions!N67, 1), NA())</f>
        <v>#N/A</v>
      </c>
      <c r="O57" s="418" t="e">
        <f>IF(ISNUMBER(Regressions!O67),ROUND(Regressions!O67, 1), NA())</f>
        <v>#N/A</v>
      </c>
      <c r="P57" s="304" t="e">
        <f>IF(ISNUMBER(Regressions!P67),ROUND(Regressions!P67, 1), NA())</f>
        <v>#N/A</v>
      </c>
      <c r="Q57" s="425" t="e">
        <f>IF(ISNUMBER(Regressions!Q67),ROUND(Regressions!Q67, 1), NA())</f>
        <v>#N/A</v>
      </c>
      <c r="R57" s="420" t="e">
        <f>IF(ISNUMBER(Regressions!R67),ROUND(Regressions!R67, 1), NA())</f>
        <v>#N/A</v>
      </c>
      <c r="S57" s="421" t="e">
        <f>IF(ISNUMBER(Regressions!S67),ROUND(Regressions!S67, 1), NA())</f>
        <v>#N/A</v>
      </c>
    </row>
    <row r="58" x14ac:dyDescent="0.2">
      <c r="A58" s="239" t="str">
        <f>IF(ISBLANK(Regressions!A68), " ", Regressions!A68)</f>
        <v>Gambia</v>
      </c>
      <c r="B58" s="234">
        <f>IF(ISBLANK(Regressions!B68), " ", Regressions!B68)</f>
        <v>2003</v>
      </c>
      <c r="C58" s="237" t="str">
        <f>IF(ISBLANK(Regressions!C68), " ", Regressions!C68)</f>
        <v>Pre-primary</v>
      </c>
      <c r="D58" s="241">
        <f>IF(ISBLANK(Regressions!D68), " ", Regressions!D68)</f>
        <v>176477</v>
      </c>
      <c r="E58" s="418" t="e">
        <f>IF(ISNUMBER(Regressions!E68),ROUND(Regressions!E68, 1), NA())</f>
        <v>#N/A</v>
      </c>
      <c r="F58" s="304" t="e">
        <f>IF(ISNUMBER(Regressions!F68),ROUND(Regressions!F68, 1), NA())</f>
        <v>#N/A</v>
      </c>
      <c r="G58" s="419" t="e">
        <f>IF(ISNUMBER(Regressions!G68),ROUND(Regressions!G68, 1), NA())</f>
        <v>#N/A</v>
      </c>
      <c r="H58" s="420" t="e">
        <f>IF(ISNUMBER(Regressions!H68),ROUND(Regressions!H68, 1), NA())</f>
        <v>#N/A</v>
      </c>
      <c r="I58" s="421" t="e">
        <f>IF(ISNUMBER(Regressions!I68),ROUND(Regressions!I68, 1), NA())</f>
        <v>#N/A</v>
      </c>
      <c r="J58" s="422" t="e">
        <f>IF(ISNUMBER(Regressions!J68),ROUND(Regressions!J68, 1), NA())</f>
        <v>#N/A</v>
      </c>
      <c r="K58" s="304" t="e">
        <f>IF(ISNUMBER(Regressions!K68),ROUND(Regressions!K68, 1), NA())</f>
        <v>#N/A</v>
      </c>
      <c r="L58" s="423" t="e">
        <f>IF(ISNUMBER(Regressions!L68),ROUND(Regressions!L68, 1), NA())</f>
        <v>#N/A</v>
      </c>
      <c r="M58" s="420" t="e">
        <f>IF(ISNUMBER(Regressions!M68),ROUND(Regressions!M68, 1), NA())</f>
        <v>#N/A</v>
      </c>
      <c r="N58" s="424" t="e">
        <f>IF(ISNUMBER(Regressions!N68),ROUND(Regressions!N68, 1), NA())</f>
        <v>#N/A</v>
      </c>
      <c r="O58" s="418" t="e">
        <f>IF(ISNUMBER(Regressions!O68),ROUND(Regressions!O68, 1), NA())</f>
        <v>#N/A</v>
      </c>
      <c r="P58" s="304" t="e">
        <f>IF(ISNUMBER(Regressions!P68),ROUND(Regressions!P68, 1), NA())</f>
        <v>#N/A</v>
      </c>
      <c r="Q58" s="425" t="e">
        <f>IF(ISNUMBER(Regressions!Q68),ROUND(Regressions!Q68, 1), NA())</f>
        <v>#N/A</v>
      </c>
      <c r="R58" s="420" t="e">
        <f>IF(ISNUMBER(Regressions!R68),ROUND(Regressions!R68, 1), NA())</f>
        <v>#N/A</v>
      </c>
      <c r="S58" s="421" t="e">
        <f>IF(ISNUMBER(Regressions!S68),ROUND(Regressions!S68, 1), NA())</f>
        <v>#N/A</v>
      </c>
    </row>
    <row r="59" x14ac:dyDescent="0.2">
      <c r="A59" s="239" t="str">
        <f>IF(ISBLANK(Regressions!A69), " ", Regressions!A69)</f>
        <v>Gambia</v>
      </c>
      <c r="B59" s="234">
        <f>IF(ISBLANK(Regressions!B69), " ", Regressions!B69)</f>
        <v>2004</v>
      </c>
      <c r="C59" s="237" t="str">
        <f>IF(ISBLANK(Regressions!C69), " ", Regressions!C69)</f>
        <v>Pre-primary</v>
      </c>
      <c r="D59" s="241">
        <f>IF(ISBLANK(Regressions!D69), " ", Regressions!D69)</f>
        <v>183149</v>
      </c>
      <c r="E59" s="418" t="e">
        <f>IF(ISNUMBER(Regressions!E69),ROUND(Regressions!E69, 1), NA())</f>
        <v>#N/A</v>
      </c>
      <c r="F59" s="304" t="e">
        <f>IF(ISNUMBER(Regressions!F69),ROUND(Regressions!F69, 1), NA())</f>
        <v>#N/A</v>
      </c>
      <c r="G59" s="419" t="e">
        <f>IF(ISNUMBER(Regressions!G69),ROUND(Regressions!G69, 1), NA())</f>
        <v>#N/A</v>
      </c>
      <c r="H59" s="420" t="e">
        <f>IF(ISNUMBER(Regressions!H69),ROUND(Regressions!H69, 1), NA())</f>
        <v>#N/A</v>
      </c>
      <c r="I59" s="421" t="e">
        <f>IF(ISNUMBER(Regressions!I69),ROUND(Regressions!I69, 1), NA())</f>
        <v>#N/A</v>
      </c>
      <c r="J59" s="422" t="e">
        <f>IF(ISNUMBER(Regressions!J69),ROUND(Regressions!J69, 1), NA())</f>
        <v>#N/A</v>
      </c>
      <c r="K59" s="304" t="e">
        <f>IF(ISNUMBER(Regressions!K69),ROUND(Regressions!K69, 1), NA())</f>
        <v>#N/A</v>
      </c>
      <c r="L59" s="423" t="e">
        <f>IF(ISNUMBER(Regressions!L69),ROUND(Regressions!L69, 1), NA())</f>
        <v>#N/A</v>
      </c>
      <c r="M59" s="420" t="e">
        <f>IF(ISNUMBER(Regressions!M69),ROUND(Regressions!M69, 1), NA())</f>
        <v>#N/A</v>
      </c>
      <c r="N59" s="424" t="e">
        <f>IF(ISNUMBER(Regressions!N69),ROUND(Regressions!N69, 1), NA())</f>
        <v>#N/A</v>
      </c>
      <c r="O59" s="418" t="e">
        <f>IF(ISNUMBER(Regressions!O69),ROUND(Regressions!O69, 1), NA())</f>
        <v>#N/A</v>
      </c>
      <c r="P59" s="304" t="e">
        <f>IF(ISNUMBER(Regressions!P69),ROUND(Regressions!P69, 1), NA())</f>
        <v>#N/A</v>
      </c>
      <c r="Q59" s="425" t="e">
        <f>IF(ISNUMBER(Regressions!Q69),ROUND(Regressions!Q69, 1), NA())</f>
        <v>#N/A</v>
      </c>
      <c r="R59" s="420" t="e">
        <f>IF(ISNUMBER(Regressions!R69),ROUND(Regressions!R69, 1), NA())</f>
        <v>#N/A</v>
      </c>
      <c r="S59" s="421" t="e">
        <f>IF(ISNUMBER(Regressions!S69),ROUND(Regressions!S69, 1), NA())</f>
        <v>#N/A</v>
      </c>
    </row>
    <row r="60" x14ac:dyDescent="0.2">
      <c r="A60" s="239" t="str">
        <f>IF(ISBLANK(Regressions!A70), " ", Regressions!A70)</f>
        <v>Gambia</v>
      </c>
      <c r="B60" s="234">
        <f>IF(ISBLANK(Regressions!B70), " ", Regressions!B70)</f>
        <v>2005</v>
      </c>
      <c r="C60" s="237" t="str">
        <f>IF(ISBLANK(Regressions!C70), " ", Regressions!C70)</f>
        <v>Pre-primary</v>
      </c>
      <c r="D60" s="241">
        <f>IF(ISBLANK(Regressions!D70), " ", Regressions!D70)</f>
        <v>188968</v>
      </c>
      <c r="E60" s="418" t="e">
        <f>IF(ISNUMBER(Regressions!E70),ROUND(Regressions!E70, 1), NA())</f>
        <v>#N/A</v>
      </c>
      <c r="F60" s="304" t="e">
        <f>IF(ISNUMBER(Regressions!F70),ROUND(Regressions!F70, 1), NA())</f>
        <v>#N/A</v>
      </c>
      <c r="G60" s="419" t="e">
        <f>IF(ISNUMBER(Regressions!G70),ROUND(Regressions!G70, 1), NA())</f>
        <v>#N/A</v>
      </c>
      <c r="H60" s="420" t="e">
        <f>IF(ISNUMBER(Regressions!H70),ROUND(Regressions!H70, 1), NA())</f>
        <v>#N/A</v>
      </c>
      <c r="I60" s="421" t="e">
        <f>IF(ISNUMBER(Regressions!I70),ROUND(Regressions!I70, 1), NA())</f>
        <v>#N/A</v>
      </c>
      <c r="J60" s="422" t="e">
        <f>IF(ISNUMBER(Regressions!J70),ROUND(Regressions!J70, 1), NA())</f>
        <v>#N/A</v>
      </c>
      <c r="K60" s="304" t="e">
        <f>IF(ISNUMBER(Regressions!K70),ROUND(Regressions!K70, 1), NA())</f>
        <v>#N/A</v>
      </c>
      <c r="L60" s="423" t="e">
        <f>IF(ISNUMBER(Regressions!L70),ROUND(Regressions!L70, 1), NA())</f>
        <v>#N/A</v>
      </c>
      <c r="M60" s="420" t="e">
        <f>IF(ISNUMBER(Regressions!M70),ROUND(Regressions!M70, 1), NA())</f>
        <v>#N/A</v>
      </c>
      <c r="N60" s="424" t="e">
        <f>IF(ISNUMBER(Regressions!N70),ROUND(Regressions!N70, 1), NA())</f>
        <v>#N/A</v>
      </c>
      <c r="O60" s="418" t="e">
        <f>IF(ISNUMBER(Regressions!O70),ROUND(Regressions!O70, 1), NA())</f>
        <v>#N/A</v>
      </c>
      <c r="P60" s="304" t="e">
        <f>IF(ISNUMBER(Regressions!P70),ROUND(Regressions!P70, 1), NA())</f>
        <v>#N/A</v>
      </c>
      <c r="Q60" s="425" t="e">
        <f>IF(ISNUMBER(Regressions!Q70),ROUND(Regressions!Q70, 1), NA())</f>
        <v>#N/A</v>
      </c>
      <c r="R60" s="420" t="e">
        <f>IF(ISNUMBER(Regressions!R70),ROUND(Regressions!R70, 1), NA())</f>
        <v>#N/A</v>
      </c>
      <c r="S60" s="421" t="e">
        <f>IF(ISNUMBER(Regressions!S70),ROUND(Regressions!S70, 1), NA())</f>
        <v>#N/A</v>
      </c>
    </row>
    <row r="61" x14ac:dyDescent="0.2">
      <c r="A61" s="239" t="str">
        <f>IF(ISBLANK(Regressions!A71), " ", Regressions!A71)</f>
        <v>Gambia</v>
      </c>
      <c r="B61" s="234">
        <f>IF(ISBLANK(Regressions!B71), " ", Regressions!B71)</f>
        <v>2006</v>
      </c>
      <c r="C61" s="237" t="str">
        <f>IF(ISBLANK(Regressions!C71), " ", Regressions!C71)</f>
        <v>Pre-primary</v>
      </c>
      <c r="D61" s="241">
        <f>IF(ISBLANK(Regressions!D71), " ", Regressions!D71)</f>
        <v>194894</v>
      </c>
      <c r="E61" s="418" t="e">
        <f>IF(ISNUMBER(Regressions!E71),ROUND(Regressions!E71, 1), NA())</f>
        <v>#N/A</v>
      </c>
      <c r="F61" s="304" t="e">
        <f>IF(ISNUMBER(Regressions!F71),ROUND(Regressions!F71, 1), NA())</f>
        <v>#N/A</v>
      </c>
      <c r="G61" s="419" t="e">
        <f>IF(ISNUMBER(Regressions!G71),ROUND(Regressions!G71, 1), NA())</f>
        <v>#N/A</v>
      </c>
      <c r="H61" s="420" t="e">
        <f>IF(ISNUMBER(Regressions!H71),ROUND(Regressions!H71, 1), NA())</f>
        <v>#N/A</v>
      </c>
      <c r="I61" s="421" t="e">
        <f>IF(ISNUMBER(Regressions!I71),ROUND(Regressions!I71, 1), NA())</f>
        <v>#N/A</v>
      </c>
      <c r="J61" s="422" t="e">
        <f>IF(ISNUMBER(Regressions!J71),ROUND(Regressions!J71, 1), NA())</f>
        <v>#N/A</v>
      </c>
      <c r="K61" s="304" t="e">
        <f>IF(ISNUMBER(Regressions!K71),ROUND(Regressions!K71, 1), NA())</f>
        <v>#N/A</v>
      </c>
      <c r="L61" s="423" t="e">
        <f>IF(ISNUMBER(Regressions!L71),ROUND(Regressions!L71, 1), NA())</f>
        <v>#N/A</v>
      </c>
      <c r="M61" s="420" t="e">
        <f>IF(ISNUMBER(Regressions!M71),ROUND(Regressions!M71, 1), NA())</f>
        <v>#N/A</v>
      </c>
      <c r="N61" s="424" t="e">
        <f>IF(ISNUMBER(Regressions!N71),ROUND(Regressions!N71, 1), NA())</f>
        <v>#N/A</v>
      </c>
      <c r="O61" s="418" t="e">
        <f>IF(ISNUMBER(Regressions!O71),ROUND(Regressions!O71, 1), NA())</f>
        <v>#N/A</v>
      </c>
      <c r="P61" s="304" t="e">
        <f>IF(ISNUMBER(Regressions!P71),ROUND(Regressions!P71, 1), NA())</f>
        <v>#N/A</v>
      </c>
      <c r="Q61" s="425" t="e">
        <f>IF(ISNUMBER(Regressions!Q71),ROUND(Regressions!Q71, 1), NA())</f>
        <v>#N/A</v>
      </c>
      <c r="R61" s="420" t="e">
        <f>IF(ISNUMBER(Regressions!R71),ROUND(Regressions!R71, 1), NA())</f>
        <v>#N/A</v>
      </c>
      <c r="S61" s="421" t="e">
        <f>IF(ISNUMBER(Regressions!S71),ROUND(Regressions!S71, 1), NA())</f>
        <v>#N/A</v>
      </c>
    </row>
    <row r="62" x14ac:dyDescent="0.2">
      <c r="A62" s="239" t="str">
        <f>IF(ISBLANK(Regressions!A72), " ", Regressions!A72)</f>
        <v>Gambia</v>
      </c>
      <c r="B62" s="234">
        <f>IF(ISBLANK(Regressions!B72), " ", Regressions!B72)</f>
        <v>2007</v>
      </c>
      <c r="C62" s="237" t="str">
        <f>IF(ISBLANK(Regressions!C72), " ", Regressions!C72)</f>
        <v>Pre-primary</v>
      </c>
      <c r="D62" s="241">
        <f>IF(ISBLANK(Regressions!D72), " ", Regressions!D72)</f>
        <v>201739</v>
      </c>
      <c r="E62" s="418" t="e">
        <f>IF(ISNUMBER(Regressions!E72),ROUND(Regressions!E72, 1), NA())</f>
        <v>#N/A</v>
      </c>
      <c r="F62" s="304" t="e">
        <f>IF(ISNUMBER(Regressions!F72),ROUND(Regressions!F72, 1), NA())</f>
        <v>#N/A</v>
      </c>
      <c r="G62" s="419" t="e">
        <f>IF(ISNUMBER(Regressions!G72),ROUND(Regressions!G72, 1), NA())</f>
        <v>#N/A</v>
      </c>
      <c r="H62" s="420" t="e">
        <f>IF(ISNUMBER(Regressions!H72),ROUND(Regressions!H72, 1), NA())</f>
        <v>#N/A</v>
      </c>
      <c r="I62" s="421" t="e">
        <f>IF(ISNUMBER(Regressions!I72),ROUND(Regressions!I72, 1), NA())</f>
        <v>#N/A</v>
      </c>
      <c r="J62" s="422" t="e">
        <f>IF(ISNUMBER(Regressions!J72),ROUND(Regressions!J72, 1), NA())</f>
        <v>#N/A</v>
      </c>
      <c r="K62" s="304" t="e">
        <f>IF(ISNUMBER(Regressions!K72),ROUND(Regressions!K72, 1), NA())</f>
        <v>#N/A</v>
      </c>
      <c r="L62" s="423" t="e">
        <f>IF(ISNUMBER(Regressions!L72),ROUND(Regressions!L72, 1), NA())</f>
        <v>#N/A</v>
      </c>
      <c r="M62" s="420" t="e">
        <f>IF(ISNUMBER(Regressions!M72),ROUND(Regressions!M72, 1), NA())</f>
        <v>#N/A</v>
      </c>
      <c r="N62" s="424" t="e">
        <f>IF(ISNUMBER(Regressions!N72),ROUND(Regressions!N72, 1), NA())</f>
        <v>#N/A</v>
      </c>
      <c r="O62" s="418" t="e">
        <f>IF(ISNUMBER(Regressions!O72),ROUND(Regressions!O72, 1), NA())</f>
        <v>#N/A</v>
      </c>
      <c r="P62" s="304" t="e">
        <f>IF(ISNUMBER(Regressions!P72),ROUND(Regressions!P72, 1), NA())</f>
        <v>#N/A</v>
      </c>
      <c r="Q62" s="425" t="e">
        <f>IF(ISNUMBER(Regressions!Q72),ROUND(Regressions!Q72, 1), NA())</f>
        <v>#N/A</v>
      </c>
      <c r="R62" s="420" t="e">
        <f>IF(ISNUMBER(Regressions!R72),ROUND(Regressions!R72, 1), NA())</f>
        <v>#N/A</v>
      </c>
      <c r="S62" s="421" t="e">
        <f>IF(ISNUMBER(Regressions!S72),ROUND(Regressions!S72, 1), NA())</f>
        <v>#N/A</v>
      </c>
    </row>
    <row r="63" x14ac:dyDescent="0.2">
      <c r="A63" s="239" t="str">
        <f>IF(ISBLANK(Regressions!A73), " ", Regressions!A73)</f>
        <v>Gambia</v>
      </c>
      <c r="B63" s="234">
        <f>IF(ISBLANK(Regressions!B73), " ", Regressions!B73)</f>
        <v>2008</v>
      </c>
      <c r="C63" s="237" t="str">
        <f>IF(ISBLANK(Regressions!C73), " ", Regressions!C73)</f>
        <v>Pre-primary</v>
      </c>
      <c r="D63" s="241">
        <f>IF(ISBLANK(Regressions!D73), " ", Regressions!D73)</f>
        <v>208381</v>
      </c>
      <c r="E63" s="418" t="e">
        <f>IF(ISNUMBER(Regressions!E73),ROUND(Regressions!E73, 1), NA())</f>
        <v>#N/A</v>
      </c>
      <c r="F63" s="304" t="e">
        <f>IF(ISNUMBER(Regressions!F73),ROUND(Regressions!F73, 1), NA())</f>
        <v>#N/A</v>
      </c>
      <c r="G63" s="419" t="e">
        <f>IF(ISNUMBER(Regressions!G73),ROUND(Regressions!G73, 1), NA())</f>
        <v>#N/A</v>
      </c>
      <c r="H63" s="420" t="e">
        <f>IF(ISNUMBER(Regressions!H73),ROUND(Regressions!H73, 1), NA())</f>
        <v>#N/A</v>
      </c>
      <c r="I63" s="421" t="e">
        <f>IF(ISNUMBER(Regressions!I73),ROUND(Regressions!I73, 1), NA())</f>
        <v>#N/A</v>
      </c>
      <c r="J63" s="422" t="e">
        <f>IF(ISNUMBER(Regressions!J73),ROUND(Regressions!J73, 1), NA())</f>
        <v>#N/A</v>
      </c>
      <c r="K63" s="304" t="e">
        <f>IF(ISNUMBER(Regressions!K73),ROUND(Regressions!K73, 1), NA())</f>
        <v>#N/A</v>
      </c>
      <c r="L63" s="423" t="e">
        <f>IF(ISNUMBER(Regressions!L73),ROUND(Regressions!L73, 1), NA())</f>
        <v>#N/A</v>
      </c>
      <c r="M63" s="420" t="e">
        <f>IF(ISNUMBER(Regressions!M73),ROUND(Regressions!M73, 1), NA())</f>
        <v>#N/A</v>
      </c>
      <c r="N63" s="424" t="e">
        <f>IF(ISNUMBER(Regressions!N73),ROUND(Regressions!N73, 1), NA())</f>
        <v>#N/A</v>
      </c>
      <c r="O63" s="418" t="e">
        <f>IF(ISNUMBER(Regressions!O73),ROUND(Regressions!O73, 1), NA())</f>
        <v>#N/A</v>
      </c>
      <c r="P63" s="304" t="e">
        <f>IF(ISNUMBER(Regressions!P73),ROUND(Regressions!P73, 1), NA())</f>
        <v>#N/A</v>
      </c>
      <c r="Q63" s="425" t="e">
        <f>IF(ISNUMBER(Regressions!Q73),ROUND(Regressions!Q73, 1), NA())</f>
        <v>#N/A</v>
      </c>
      <c r="R63" s="420" t="e">
        <f>IF(ISNUMBER(Regressions!R73),ROUND(Regressions!R73, 1), NA())</f>
        <v>#N/A</v>
      </c>
      <c r="S63" s="421" t="e">
        <f>IF(ISNUMBER(Regressions!S73),ROUND(Regressions!S73, 1), NA())</f>
        <v>#N/A</v>
      </c>
    </row>
    <row r="64" x14ac:dyDescent="0.2">
      <c r="A64" s="239" t="str">
        <f>IF(ISBLANK(Regressions!A74), " ", Regressions!A74)</f>
        <v>Gambia</v>
      </c>
      <c r="B64" s="234">
        <f>IF(ISBLANK(Regressions!B74), " ", Regressions!B74)</f>
        <v>2009</v>
      </c>
      <c r="C64" s="237" t="str">
        <f>IF(ISBLANK(Regressions!C74), " ", Regressions!C74)</f>
        <v>Pre-primary</v>
      </c>
      <c r="D64" s="241">
        <f>IF(ISBLANK(Regressions!D74), " ", Regressions!D74)</f>
        <v>214768</v>
      </c>
      <c r="E64" s="418" t="e">
        <f>IF(ISNUMBER(Regressions!E74),ROUND(Regressions!E74, 1), NA())</f>
        <v>#N/A</v>
      </c>
      <c r="F64" s="304" t="e">
        <f>IF(ISNUMBER(Regressions!F74),ROUND(Regressions!F74, 1), NA())</f>
        <v>#N/A</v>
      </c>
      <c r="G64" s="419" t="e">
        <f>IF(ISNUMBER(Regressions!G74),ROUND(Regressions!G74, 1), NA())</f>
        <v>#N/A</v>
      </c>
      <c r="H64" s="420" t="e">
        <f>IF(ISNUMBER(Regressions!H74),ROUND(Regressions!H74, 1), NA())</f>
        <v>#N/A</v>
      </c>
      <c r="I64" s="421" t="e">
        <f>IF(ISNUMBER(Regressions!I74),ROUND(Regressions!I74, 1), NA())</f>
        <v>#N/A</v>
      </c>
      <c r="J64" s="422" t="e">
        <f>IF(ISNUMBER(Regressions!J74),ROUND(Regressions!J74, 1), NA())</f>
        <v>#N/A</v>
      </c>
      <c r="K64" s="304" t="e">
        <f>IF(ISNUMBER(Regressions!K74),ROUND(Regressions!K74, 1), NA())</f>
        <v>#N/A</v>
      </c>
      <c r="L64" s="423" t="e">
        <f>IF(ISNUMBER(Regressions!L74),ROUND(Regressions!L74, 1), NA())</f>
        <v>#N/A</v>
      </c>
      <c r="M64" s="420" t="e">
        <f>IF(ISNUMBER(Regressions!M74),ROUND(Regressions!M74, 1), NA())</f>
        <v>#N/A</v>
      </c>
      <c r="N64" s="424" t="e">
        <f>IF(ISNUMBER(Regressions!N74),ROUND(Regressions!N74, 1), NA())</f>
        <v>#N/A</v>
      </c>
      <c r="O64" s="418" t="e">
        <f>IF(ISNUMBER(Regressions!O74),ROUND(Regressions!O74, 1), NA())</f>
        <v>#N/A</v>
      </c>
      <c r="P64" s="304" t="e">
        <f>IF(ISNUMBER(Regressions!P74),ROUND(Regressions!P74, 1), NA())</f>
        <v>#N/A</v>
      </c>
      <c r="Q64" s="425" t="e">
        <f>IF(ISNUMBER(Regressions!Q74),ROUND(Regressions!Q74, 1), NA())</f>
        <v>#N/A</v>
      </c>
      <c r="R64" s="420" t="e">
        <f>IF(ISNUMBER(Regressions!R74),ROUND(Regressions!R74, 1), NA())</f>
        <v>#N/A</v>
      </c>
      <c r="S64" s="421" t="e">
        <f>IF(ISNUMBER(Regressions!S74),ROUND(Regressions!S74, 1), NA())</f>
        <v>#N/A</v>
      </c>
    </row>
    <row r="65" x14ac:dyDescent="0.2">
      <c r="A65" s="239" t="str">
        <f>IF(ISBLANK(Regressions!A75), " ", Regressions!A75)</f>
        <v>Gambia</v>
      </c>
      <c r="B65" s="234">
        <f>IF(ISBLANK(Regressions!B75), " ", Regressions!B75)</f>
        <v>2010</v>
      </c>
      <c r="C65" s="237" t="str">
        <f>IF(ISBLANK(Regressions!C75), " ", Regressions!C75)</f>
        <v>Pre-primary</v>
      </c>
      <c r="D65" s="241">
        <f>IF(ISBLANK(Regressions!D75), " ", Regressions!D75)</f>
        <v>220650</v>
      </c>
      <c r="E65" s="418" t="e">
        <f>IF(ISNUMBER(Regressions!E75),ROUND(Regressions!E75, 1), NA())</f>
        <v>#N/A</v>
      </c>
      <c r="F65" s="304" t="e">
        <f>IF(ISNUMBER(Regressions!F75),ROUND(Regressions!F75, 1), NA())</f>
        <v>#N/A</v>
      </c>
      <c r="G65" s="419" t="e">
        <f>IF(ISNUMBER(Regressions!G75),ROUND(Regressions!G75, 1), NA())</f>
        <v>#N/A</v>
      </c>
      <c r="H65" s="420" t="e">
        <f>IF(ISNUMBER(Regressions!H75),ROUND(Regressions!H75, 1), NA())</f>
        <v>#N/A</v>
      </c>
      <c r="I65" s="421" t="e">
        <f>IF(ISNUMBER(Regressions!I75),ROUND(Regressions!I75, 1), NA())</f>
        <v>#N/A</v>
      </c>
      <c r="J65" s="422" t="e">
        <f>IF(ISNUMBER(Regressions!J75),ROUND(Regressions!J75, 1), NA())</f>
        <v>#N/A</v>
      </c>
      <c r="K65" s="304" t="e">
        <f>IF(ISNUMBER(Regressions!K75),ROUND(Regressions!K75, 1), NA())</f>
        <v>#N/A</v>
      </c>
      <c r="L65" s="423" t="e">
        <f>IF(ISNUMBER(Regressions!L75),ROUND(Regressions!L75, 1), NA())</f>
        <v>#N/A</v>
      </c>
      <c r="M65" s="420" t="e">
        <f>IF(ISNUMBER(Regressions!M75),ROUND(Regressions!M75, 1), NA())</f>
        <v>#N/A</v>
      </c>
      <c r="N65" s="424" t="e">
        <f>IF(ISNUMBER(Regressions!N75),ROUND(Regressions!N75, 1), NA())</f>
        <v>#N/A</v>
      </c>
      <c r="O65" s="418" t="e">
        <f>IF(ISNUMBER(Regressions!O75),ROUND(Regressions!O75, 1), NA())</f>
        <v>#N/A</v>
      </c>
      <c r="P65" s="304" t="e">
        <f>IF(ISNUMBER(Regressions!P75),ROUND(Regressions!P75, 1), NA())</f>
        <v>#N/A</v>
      </c>
      <c r="Q65" s="425" t="e">
        <f>IF(ISNUMBER(Regressions!Q75),ROUND(Regressions!Q75, 1), NA())</f>
        <v>#N/A</v>
      </c>
      <c r="R65" s="420" t="e">
        <f>IF(ISNUMBER(Regressions!R75),ROUND(Regressions!R75, 1), NA())</f>
        <v>#N/A</v>
      </c>
      <c r="S65" s="421" t="e">
        <f>IF(ISNUMBER(Regressions!S75),ROUND(Regressions!S75, 1), NA())</f>
        <v>#N/A</v>
      </c>
    </row>
    <row r="66" x14ac:dyDescent="0.2">
      <c r="A66" s="239" t="str">
        <f>IF(ISBLANK(Regressions!A76), " ", Regressions!A76)</f>
        <v>Gambia</v>
      </c>
      <c r="B66" s="234">
        <f>IF(ISBLANK(Regressions!B76), " ", Regressions!B76)</f>
        <v>2011</v>
      </c>
      <c r="C66" s="237" t="str">
        <f>IF(ISBLANK(Regressions!C76), " ", Regressions!C76)</f>
        <v>Pre-primary</v>
      </c>
      <c r="D66" s="241">
        <f>IF(ISBLANK(Regressions!D76), " ", Regressions!D76)</f>
        <v>226614</v>
      </c>
      <c r="E66" s="418" t="e">
        <f>IF(ISNUMBER(Regressions!E76),ROUND(Regressions!E76, 1), NA())</f>
        <v>#N/A</v>
      </c>
      <c r="F66" s="304" t="e">
        <f>IF(ISNUMBER(Regressions!F76),ROUND(Regressions!F76, 1), NA())</f>
        <v>#N/A</v>
      </c>
      <c r="G66" s="419" t="e">
        <f>IF(ISNUMBER(Regressions!G76),ROUND(Regressions!G76, 1), NA())</f>
        <v>#N/A</v>
      </c>
      <c r="H66" s="420" t="e">
        <f>IF(ISNUMBER(Regressions!H76),ROUND(Regressions!H76, 1), NA())</f>
        <v>#N/A</v>
      </c>
      <c r="I66" s="421" t="e">
        <f>IF(ISNUMBER(Regressions!I76),ROUND(Regressions!I76, 1), NA())</f>
        <v>#N/A</v>
      </c>
      <c r="J66" s="422" t="e">
        <f>IF(ISNUMBER(Regressions!J76),ROUND(Regressions!J76, 1), NA())</f>
        <v>#N/A</v>
      </c>
      <c r="K66" s="304" t="e">
        <f>IF(ISNUMBER(Regressions!K76),ROUND(Regressions!K76, 1), NA())</f>
        <v>#N/A</v>
      </c>
      <c r="L66" s="423" t="e">
        <f>IF(ISNUMBER(Regressions!L76),ROUND(Regressions!L76, 1), NA())</f>
        <v>#N/A</v>
      </c>
      <c r="M66" s="420" t="e">
        <f>IF(ISNUMBER(Regressions!M76),ROUND(Regressions!M76, 1), NA())</f>
        <v>#N/A</v>
      </c>
      <c r="N66" s="424" t="e">
        <f>IF(ISNUMBER(Regressions!N76),ROUND(Regressions!N76, 1), NA())</f>
        <v>#N/A</v>
      </c>
      <c r="O66" s="418" t="e">
        <f>IF(ISNUMBER(Regressions!O76),ROUND(Regressions!O76, 1), NA())</f>
        <v>#N/A</v>
      </c>
      <c r="P66" s="304" t="e">
        <f>IF(ISNUMBER(Regressions!P76),ROUND(Regressions!P76, 1), NA())</f>
        <v>#N/A</v>
      </c>
      <c r="Q66" s="425" t="e">
        <f>IF(ISNUMBER(Regressions!Q76),ROUND(Regressions!Q76, 1), NA())</f>
        <v>#N/A</v>
      </c>
      <c r="R66" s="420" t="e">
        <f>IF(ISNUMBER(Regressions!R76),ROUND(Regressions!R76, 1), NA())</f>
        <v>#N/A</v>
      </c>
      <c r="S66" s="421" t="e">
        <f>IF(ISNUMBER(Regressions!S76),ROUND(Regressions!S76, 1), NA())</f>
        <v>#N/A</v>
      </c>
    </row>
    <row r="67" x14ac:dyDescent="0.2">
      <c r="A67" s="239" t="str">
        <f>IF(ISBLANK(Regressions!A77), " ", Regressions!A77)</f>
        <v>Gambia</v>
      </c>
      <c r="B67" s="234">
        <f>IF(ISBLANK(Regressions!B77), " ", Regressions!B77)</f>
        <v>2012</v>
      </c>
      <c r="C67" s="237" t="str">
        <f>IF(ISBLANK(Regressions!C77), " ", Regressions!C77)</f>
        <v>Pre-primary</v>
      </c>
      <c r="D67" s="241">
        <f>IF(ISBLANK(Regressions!D77), " ", Regressions!D77)</f>
        <v>233340</v>
      </c>
      <c r="E67" s="418" t="e">
        <f>IF(ISNUMBER(Regressions!E77),ROUND(Regressions!E77, 1), NA())</f>
        <v>#N/A</v>
      </c>
      <c r="F67" s="304">
        <f>IF(ISNUMBER(Regressions!F77),ROUND(Regressions!F77, 1), NA())</f>
        <v>63</v>
      </c>
      <c r="G67" s="419" t="e">
        <f>IF(ISNUMBER(Regressions!G77),ROUND(Regressions!G77, 1), NA())</f>
        <v>#N/A</v>
      </c>
      <c r="H67" s="420">
        <f>IF(ISNUMBER(Regressions!H77),ROUND(Regressions!H77, 1), NA())</f>
        <v>63</v>
      </c>
      <c r="I67" s="421">
        <f>IF(ISNUMBER(Regressions!I77),ROUND(Regressions!I77, 1), NA())</f>
        <v>37</v>
      </c>
      <c r="J67" s="422" t="e">
        <f>IF(ISNUMBER(Regressions!J77),ROUND(Regressions!J77, 1), NA())</f>
        <v>#N/A</v>
      </c>
      <c r="K67" s="304" t="e">
        <f>IF(ISNUMBER(Regressions!K77),ROUND(Regressions!K77, 1), NA())</f>
        <v>#N/A</v>
      </c>
      <c r="L67" s="423" t="e">
        <f>IF(ISNUMBER(Regressions!L77),ROUND(Regressions!L77, 1), NA())</f>
        <v>#N/A</v>
      </c>
      <c r="M67" s="420" t="e">
        <f>IF(ISNUMBER(Regressions!M77),ROUND(Regressions!M77, 1), NA())</f>
        <v>#N/A</v>
      </c>
      <c r="N67" s="424" t="e">
        <f>IF(ISNUMBER(Regressions!N77),ROUND(Regressions!N77, 1), NA())</f>
        <v>#N/A</v>
      </c>
      <c r="O67" s="418" t="e">
        <f>IF(ISNUMBER(Regressions!O77),ROUND(Regressions!O77, 1), NA())</f>
        <v>#N/A</v>
      </c>
      <c r="P67" s="304" t="e">
        <f>IF(ISNUMBER(Regressions!P77),ROUND(Regressions!P77, 1), NA())</f>
        <v>#N/A</v>
      </c>
      <c r="Q67" s="425" t="e">
        <f>IF(ISNUMBER(Regressions!Q77),ROUND(Regressions!Q77, 1), NA())</f>
        <v>#N/A</v>
      </c>
      <c r="R67" s="420" t="e">
        <f>IF(ISNUMBER(Regressions!R77),ROUND(Regressions!R77, 1), NA())</f>
        <v>#N/A</v>
      </c>
      <c r="S67" s="421" t="e">
        <f>IF(ISNUMBER(Regressions!S77),ROUND(Regressions!S77, 1), NA())</f>
        <v>#N/A</v>
      </c>
    </row>
    <row r="68" x14ac:dyDescent="0.2">
      <c r="A68" s="239" t="str">
        <f>IF(ISBLANK(Regressions!A78), " ", Regressions!A78)</f>
        <v>Gambia</v>
      </c>
      <c r="B68" s="234">
        <f>IF(ISBLANK(Regressions!B78), " ", Regressions!B78)</f>
        <v>2013</v>
      </c>
      <c r="C68" s="237" t="str">
        <f>IF(ISBLANK(Regressions!C78), " ", Regressions!C78)</f>
        <v>Pre-primary</v>
      </c>
      <c r="D68" s="241">
        <f>IF(ISBLANK(Regressions!D78), " ", Regressions!D78)</f>
        <v>239892</v>
      </c>
      <c r="E68" s="418" t="e">
        <f>IF(ISNUMBER(Regressions!E78),ROUND(Regressions!E78, 1), NA())</f>
        <v>#N/A</v>
      </c>
      <c r="F68" s="304">
        <f>IF(ISNUMBER(Regressions!F78),ROUND(Regressions!F78, 1), NA())</f>
        <v>63</v>
      </c>
      <c r="G68" s="419" t="e">
        <f>IF(ISNUMBER(Regressions!G78),ROUND(Regressions!G78, 1), NA())</f>
        <v>#N/A</v>
      </c>
      <c r="H68" s="420">
        <f>IF(ISNUMBER(Regressions!H78),ROUND(Regressions!H78, 1), NA())</f>
        <v>63</v>
      </c>
      <c r="I68" s="421">
        <f>IF(ISNUMBER(Regressions!I78),ROUND(Regressions!I78, 1), NA())</f>
        <v>37</v>
      </c>
      <c r="J68" s="422" t="e">
        <f>IF(ISNUMBER(Regressions!J78),ROUND(Regressions!J78, 1), NA())</f>
        <v>#N/A</v>
      </c>
      <c r="K68" s="304" t="e">
        <f>IF(ISNUMBER(Regressions!K78),ROUND(Regressions!K78, 1), NA())</f>
        <v>#N/A</v>
      </c>
      <c r="L68" s="423" t="e">
        <f>IF(ISNUMBER(Regressions!L78),ROUND(Regressions!L78, 1), NA())</f>
        <v>#N/A</v>
      </c>
      <c r="M68" s="420" t="e">
        <f>IF(ISNUMBER(Regressions!M78),ROUND(Regressions!M78, 1), NA())</f>
        <v>#N/A</v>
      </c>
      <c r="N68" s="424" t="e">
        <f>IF(ISNUMBER(Regressions!N78),ROUND(Regressions!N78, 1), NA())</f>
        <v>#N/A</v>
      </c>
      <c r="O68" s="418" t="e">
        <f>IF(ISNUMBER(Regressions!O78),ROUND(Regressions!O78, 1), NA())</f>
        <v>#N/A</v>
      </c>
      <c r="P68" s="304" t="e">
        <f>IF(ISNUMBER(Regressions!P78),ROUND(Regressions!P78, 1), NA())</f>
        <v>#N/A</v>
      </c>
      <c r="Q68" s="425" t="e">
        <f>IF(ISNUMBER(Regressions!Q78),ROUND(Regressions!Q78, 1), NA())</f>
        <v>#N/A</v>
      </c>
      <c r="R68" s="420" t="e">
        <f>IF(ISNUMBER(Regressions!R78),ROUND(Regressions!R78, 1), NA())</f>
        <v>#N/A</v>
      </c>
      <c r="S68" s="421" t="e">
        <f>IF(ISNUMBER(Regressions!S78),ROUND(Regressions!S78, 1), NA())</f>
        <v>#N/A</v>
      </c>
    </row>
    <row r="69" x14ac:dyDescent="0.2">
      <c r="A69" s="239" t="str">
        <f>IF(ISBLANK(Regressions!A79), " ", Regressions!A79)</f>
        <v>Gambia</v>
      </c>
      <c r="B69" s="234">
        <f>IF(ISBLANK(Regressions!B79), " ", Regressions!B79)</f>
        <v>2014</v>
      </c>
      <c r="C69" s="237" t="str">
        <f>IF(ISBLANK(Regressions!C79), " ", Regressions!C79)</f>
        <v>Pre-primary</v>
      </c>
      <c r="D69" s="241">
        <f>IF(ISBLANK(Regressions!D79), " ", Regressions!D79)</f>
        <v>246288</v>
      </c>
      <c r="E69" s="418" t="e">
        <f>IF(ISNUMBER(Regressions!E79),ROUND(Regressions!E79, 1), NA())</f>
        <v>#N/A</v>
      </c>
      <c r="F69" s="304">
        <f>IF(ISNUMBER(Regressions!F79),ROUND(Regressions!F79, 1), NA())</f>
        <v>63</v>
      </c>
      <c r="G69" s="419" t="e">
        <f>IF(ISNUMBER(Regressions!G79),ROUND(Regressions!G79, 1), NA())</f>
        <v>#N/A</v>
      </c>
      <c r="H69" s="420">
        <f>IF(ISNUMBER(Regressions!H79),ROUND(Regressions!H79, 1), NA())</f>
        <v>63</v>
      </c>
      <c r="I69" s="421">
        <f>IF(ISNUMBER(Regressions!I79),ROUND(Regressions!I79, 1), NA())</f>
        <v>37</v>
      </c>
      <c r="J69" s="422" t="e">
        <f>IF(ISNUMBER(Regressions!J79),ROUND(Regressions!J79, 1), NA())</f>
        <v>#N/A</v>
      </c>
      <c r="K69" s="304" t="e">
        <f>IF(ISNUMBER(Regressions!K79),ROUND(Regressions!K79, 1), NA())</f>
        <v>#N/A</v>
      </c>
      <c r="L69" s="423" t="e">
        <f>IF(ISNUMBER(Regressions!L79),ROUND(Regressions!L79, 1), NA())</f>
        <v>#N/A</v>
      </c>
      <c r="M69" s="420" t="e">
        <f>IF(ISNUMBER(Regressions!M79),ROUND(Regressions!M79, 1), NA())</f>
        <v>#N/A</v>
      </c>
      <c r="N69" s="424" t="e">
        <f>IF(ISNUMBER(Regressions!N79),ROUND(Regressions!N79, 1), NA())</f>
        <v>#N/A</v>
      </c>
      <c r="O69" s="418" t="e">
        <f>IF(ISNUMBER(Regressions!O79),ROUND(Regressions!O79, 1), NA())</f>
        <v>#N/A</v>
      </c>
      <c r="P69" s="304" t="e">
        <f>IF(ISNUMBER(Regressions!P79),ROUND(Regressions!P79, 1), NA())</f>
        <v>#N/A</v>
      </c>
      <c r="Q69" s="425" t="e">
        <f>IF(ISNUMBER(Regressions!Q79),ROUND(Regressions!Q79, 1), NA())</f>
        <v>#N/A</v>
      </c>
      <c r="R69" s="420" t="e">
        <f>IF(ISNUMBER(Regressions!R79),ROUND(Regressions!R79, 1), NA())</f>
        <v>#N/A</v>
      </c>
      <c r="S69" s="421" t="e">
        <f>IF(ISNUMBER(Regressions!S79),ROUND(Regressions!S79, 1), NA())</f>
        <v>#N/A</v>
      </c>
    </row>
    <row r="70" x14ac:dyDescent="0.2">
      <c r="A70" s="239" t="str">
        <f>IF(ISBLANK(Regressions!A80), " ", Regressions!A80)</f>
        <v>Gambia</v>
      </c>
      <c r="B70" s="234">
        <f>IF(ISBLANK(Regressions!B80), " ", Regressions!B80)</f>
        <v>2015</v>
      </c>
      <c r="C70" s="237" t="str">
        <f>IF(ISBLANK(Regressions!C80), " ", Regressions!C80)</f>
        <v>Pre-primary</v>
      </c>
      <c r="D70" s="241">
        <f>IF(ISBLANK(Regressions!D80), " ", Regressions!D80)</f>
        <v>252526</v>
      </c>
      <c r="E70" s="418" t="e">
        <f>IF(ISNUMBER(Regressions!E80),ROUND(Regressions!E80, 1), NA())</f>
        <v>#N/A</v>
      </c>
      <c r="F70" s="304">
        <f>IF(ISNUMBER(Regressions!F80),ROUND(Regressions!F80, 1), NA())</f>
        <v>63</v>
      </c>
      <c r="G70" s="419" t="e">
        <f>IF(ISNUMBER(Regressions!G80),ROUND(Regressions!G80, 1), NA())</f>
        <v>#N/A</v>
      </c>
      <c r="H70" s="420">
        <f>IF(ISNUMBER(Regressions!H80),ROUND(Regressions!H80, 1), NA())</f>
        <v>63</v>
      </c>
      <c r="I70" s="421">
        <f>IF(ISNUMBER(Regressions!I80),ROUND(Regressions!I80, 1), NA())</f>
        <v>37</v>
      </c>
      <c r="J70" s="422" t="e">
        <f>IF(ISNUMBER(Regressions!J80),ROUND(Regressions!J80, 1), NA())</f>
        <v>#N/A</v>
      </c>
      <c r="K70" s="304" t="e">
        <f>IF(ISNUMBER(Regressions!K80),ROUND(Regressions!K80, 1), NA())</f>
        <v>#N/A</v>
      </c>
      <c r="L70" s="423" t="e">
        <f>IF(ISNUMBER(Regressions!L80),ROUND(Regressions!L80, 1), NA())</f>
        <v>#N/A</v>
      </c>
      <c r="M70" s="420" t="e">
        <f>IF(ISNUMBER(Regressions!M80),ROUND(Regressions!M80, 1), NA())</f>
        <v>#N/A</v>
      </c>
      <c r="N70" s="424" t="e">
        <f>IF(ISNUMBER(Regressions!N80),ROUND(Regressions!N80, 1), NA())</f>
        <v>#N/A</v>
      </c>
      <c r="O70" s="418" t="e">
        <f>IF(ISNUMBER(Regressions!O80),ROUND(Regressions!O80, 1), NA())</f>
        <v>#N/A</v>
      </c>
      <c r="P70" s="304" t="e">
        <f>IF(ISNUMBER(Regressions!P80),ROUND(Regressions!P80, 1), NA())</f>
        <v>#N/A</v>
      </c>
      <c r="Q70" s="425" t="e">
        <f>IF(ISNUMBER(Regressions!Q80),ROUND(Regressions!Q80, 1), NA())</f>
        <v>#N/A</v>
      </c>
      <c r="R70" s="420" t="e">
        <f>IF(ISNUMBER(Regressions!R80),ROUND(Regressions!R80, 1), NA())</f>
        <v>#N/A</v>
      </c>
      <c r="S70" s="421" t="e">
        <f>IF(ISNUMBER(Regressions!S80),ROUND(Regressions!S80, 1), NA())</f>
        <v>#N/A</v>
      </c>
    </row>
    <row r="71" x14ac:dyDescent="0.2">
      <c r="A71" s="395" t="str">
        <f>IF(ISBLANK(Regressions!A81), " ", Regressions!A81)</f>
        <v>Gambia</v>
      </c>
      <c r="B71" s="396">
        <f>IF(ISBLANK(Regressions!B81), " ", Regressions!B81)</f>
        <v>2016</v>
      </c>
      <c r="C71" s="397" t="str">
        <f>IF(ISBLANK(Regressions!C81), " ", Regressions!C81)</f>
        <v>Pre-primary</v>
      </c>
      <c r="D71" s="398">
        <f>IF(ISBLANK(Regressions!D81), " ", Regressions!D81)</f>
        <v>258803</v>
      </c>
      <c r="E71" s="426" t="e">
        <f>IF(ISNUMBER(Regressions!E81),ROUND(Regressions!E81, 1), NA())</f>
        <v>#N/A</v>
      </c>
      <c r="F71" s="305">
        <f>IF(ISNUMBER(Regressions!F81),ROUND(Regressions!F81, 1), NA())</f>
        <v>63</v>
      </c>
      <c r="G71" s="427" t="e">
        <f>IF(ISNUMBER(Regressions!G81),ROUND(Regressions!G81, 1), NA())</f>
        <v>#N/A</v>
      </c>
      <c r="H71" s="428">
        <f>IF(ISNUMBER(Regressions!H81),ROUND(Regressions!H81, 1), NA())</f>
        <v>63</v>
      </c>
      <c r="I71" s="429">
        <f>IF(ISNUMBER(Regressions!I81),ROUND(Regressions!I81, 1), NA())</f>
        <v>37</v>
      </c>
      <c r="J71" s="430" t="e">
        <f>IF(ISNUMBER(Regressions!J81),ROUND(Regressions!J81, 1), NA())</f>
        <v>#N/A</v>
      </c>
      <c r="K71" s="305" t="e">
        <f>IF(ISNUMBER(Regressions!K81),ROUND(Regressions!K81, 1), NA())</f>
        <v>#N/A</v>
      </c>
      <c r="L71" s="431" t="e">
        <f>IF(ISNUMBER(Regressions!L81),ROUND(Regressions!L81, 1), NA())</f>
        <v>#N/A</v>
      </c>
      <c r="M71" s="428" t="e">
        <f>IF(ISNUMBER(Regressions!M81),ROUND(Regressions!M81, 1), NA())</f>
        <v>#N/A</v>
      </c>
      <c r="N71" s="432" t="e">
        <f>IF(ISNUMBER(Regressions!N81),ROUND(Regressions!N81, 1), NA())</f>
        <v>#N/A</v>
      </c>
      <c r="O71" s="426" t="e">
        <f>IF(ISNUMBER(Regressions!O81),ROUND(Regressions!O81, 1), NA())</f>
        <v>#N/A</v>
      </c>
      <c r="P71" s="305" t="e">
        <f>IF(ISNUMBER(Regressions!P81),ROUND(Regressions!P81, 1), NA())</f>
        <v>#N/A</v>
      </c>
      <c r="Q71" s="433" t="e">
        <f>IF(ISNUMBER(Regressions!Q81),ROUND(Regressions!Q81, 1), NA())</f>
        <v>#N/A</v>
      </c>
      <c r="R71" s="428" t="e">
        <f>IF(ISNUMBER(Regressions!R81),ROUND(Regressions!R81, 1), NA())</f>
        <v>#N/A</v>
      </c>
      <c r="S71" s="429" t="e">
        <f>IF(ISNUMBER(Regressions!S81),ROUND(Regressions!S81, 1), NA())</f>
        <v>#N/A</v>
      </c>
    </row>
    <row r="72" x14ac:dyDescent="0.2">
      <c r="A72" s="239" t="str">
        <f>IF(ISBLANK(Regressions!A82), " ", Regressions!A82)</f>
        <v>Gambia</v>
      </c>
      <c r="B72" s="234">
        <f>IF(ISBLANK(Regressions!B82), " ", Regressions!B82)</f>
        <v>2000</v>
      </c>
      <c r="C72" s="237" t="str">
        <f>IF(ISBLANK(Regressions!C82), " ", Regressions!C82)</f>
        <v>Primary</v>
      </c>
      <c r="D72" s="241">
        <f>IF(ISBLANK(Regressions!D82), " ", Regressions!D82)</f>
        <v>193562</v>
      </c>
      <c r="E72" s="418" t="e">
        <f>IF(ISNUMBER(Regressions!E82),ROUND(Regressions!E82, 1), NA())</f>
        <v>#N/A</v>
      </c>
      <c r="F72" s="304" t="e">
        <f>IF(ISNUMBER(Regressions!F82),ROUND(Regressions!F82, 1), NA())</f>
        <v>#N/A</v>
      </c>
      <c r="G72" s="419" t="e">
        <f>IF(ISNUMBER(Regressions!G82),ROUND(Regressions!G82, 1), NA())</f>
        <v>#N/A</v>
      </c>
      <c r="H72" s="420" t="e">
        <f>IF(ISNUMBER(Regressions!H82),ROUND(Regressions!H82, 1), NA())</f>
        <v>#N/A</v>
      </c>
      <c r="I72" s="421" t="e">
        <f>IF(ISNUMBER(Regressions!I82),ROUND(Regressions!I82, 1), NA())</f>
        <v>#N/A</v>
      </c>
      <c r="J72" s="422" t="e">
        <f>IF(ISNUMBER(Regressions!J82),ROUND(Regressions!J82, 1), NA())</f>
        <v>#N/A</v>
      </c>
      <c r="K72" s="304" t="e">
        <f>IF(ISNUMBER(Regressions!K82),ROUND(Regressions!K82, 1), NA())</f>
        <v>#N/A</v>
      </c>
      <c r="L72" s="423" t="e">
        <f>IF(ISNUMBER(Regressions!L82),ROUND(Regressions!L82, 1), NA())</f>
        <v>#N/A</v>
      </c>
      <c r="M72" s="420" t="e">
        <f>IF(ISNUMBER(Regressions!M82),ROUND(Regressions!M82, 1), NA())</f>
        <v>#N/A</v>
      </c>
      <c r="N72" s="424" t="e">
        <f>IF(ISNUMBER(Regressions!N82),ROUND(Regressions!N82, 1), NA())</f>
        <v>#N/A</v>
      </c>
      <c r="O72" s="418" t="e">
        <f>IF(ISNUMBER(Regressions!O82),ROUND(Regressions!O82, 1), NA())</f>
        <v>#N/A</v>
      </c>
      <c r="P72" s="304" t="e">
        <f>IF(ISNUMBER(Regressions!P82),ROUND(Regressions!P82, 1), NA())</f>
        <v>#N/A</v>
      </c>
      <c r="Q72" s="425" t="e">
        <f>IF(ISNUMBER(Regressions!Q82),ROUND(Regressions!Q82, 1), NA())</f>
        <v>#N/A</v>
      </c>
      <c r="R72" s="420" t="e">
        <f>IF(ISNUMBER(Regressions!R82),ROUND(Regressions!R82, 1), NA())</f>
        <v>#N/A</v>
      </c>
      <c r="S72" s="421" t="e">
        <f>IF(ISNUMBER(Regressions!S82),ROUND(Regressions!S82, 1), NA())</f>
        <v>#N/A</v>
      </c>
    </row>
    <row r="73" x14ac:dyDescent="0.2">
      <c r="A73" s="239" t="str">
        <f>IF(ISBLANK(Regressions!A83), " ", Regressions!A83)</f>
        <v>Gambia</v>
      </c>
      <c r="B73" s="234">
        <f>IF(ISBLANK(Regressions!B83), " ", Regressions!B83)</f>
        <v>2001</v>
      </c>
      <c r="C73" s="237" t="str">
        <f>IF(ISBLANK(Regressions!C83), " ", Regressions!C83)</f>
        <v>Primary</v>
      </c>
      <c r="D73" s="241">
        <f>IF(ISBLANK(Regressions!D83), " ", Regressions!D83)</f>
        <v>198224</v>
      </c>
      <c r="E73" s="418" t="e">
        <f>IF(ISNUMBER(Regressions!E83),ROUND(Regressions!E83, 1), NA())</f>
        <v>#N/A</v>
      </c>
      <c r="F73" s="304" t="e">
        <f>IF(ISNUMBER(Regressions!F83),ROUND(Regressions!F83, 1), NA())</f>
        <v>#N/A</v>
      </c>
      <c r="G73" s="419" t="e">
        <f>IF(ISNUMBER(Regressions!G83),ROUND(Regressions!G83, 1), NA())</f>
        <v>#N/A</v>
      </c>
      <c r="H73" s="420" t="e">
        <f>IF(ISNUMBER(Regressions!H83),ROUND(Regressions!H83, 1), NA())</f>
        <v>#N/A</v>
      </c>
      <c r="I73" s="421" t="e">
        <f>IF(ISNUMBER(Regressions!I83),ROUND(Regressions!I83, 1), NA())</f>
        <v>#N/A</v>
      </c>
      <c r="J73" s="422" t="e">
        <f>IF(ISNUMBER(Regressions!J83),ROUND(Regressions!J83, 1), NA())</f>
        <v>#N/A</v>
      </c>
      <c r="K73" s="304" t="e">
        <f>IF(ISNUMBER(Regressions!K83),ROUND(Regressions!K83, 1), NA())</f>
        <v>#N/A</v>
      </c>
      <c r="L73" s="423" t="e">
        <f>IF(ISNUMBER(Regressions!L83),ROUND(Regressions!L83, 1), NA())</f>
        <v>#N/A</v>
      </c>
      <c r="M73" s="420" t="e">
        <f>IF(ISNUMBER(Regressions!M83),ROUND(Regressions!M83, 1), NA())</f>
        <v>#N/A</v>
      </c>
      <c r="N73" s="424" t="e">
        <f>IF(ISNUMBER(Regressions!N83),ROUND(Regressions!N83, 1), NA())</f>
        <v>#N/A</v>
      </c>
      <c r="O73" s="418" t="e">
        <f>IF(ISNUMBER(Regressions!O83),ROUND(Regressions!O83, 1), NA())</f>
        <v>#N/A</v>
      </c>
      <c r="P73" s="304" t="e">
        <f>IF(ISNUMBER(Regressions!P83),ROUND(Regressions!P83, 1), NA())</f>
        <v>#N/A</v>
      </c>
      <c r="Q73" s="425" t="e">
        <f>IF(ISNUMBER(Regressions!Q83),ROUND(Regressions!Q83, 1), NA())</f>
        <v>#N/A</v>
      </c>
      <c r="R73" s="420" t="e">
        <f>IF(ISNUMBER(Regressions!R83),ROUND(Regressions!R83, 1), NA())</f>
        <v>#N/A</v>
      </c>
      <c r="S73" s="421" t="e">
        <f>IF(ISNUMBER(Regressions!S83),ROUND(Regressions!S83, 1), NA())</f>
        <v>#N/A</v>
      </c>
    </row>
    <row r="74" x14ac:dyDescent="0.2">
      <c r="A74" s="239" t="str">
        <f>IF(ISBLANK(Regressions!A84), " ", Regressions!A84)</f>
        <v>Gambia</v>
      </c>
      <c r="B74" s="234">
        <f>IF(ISBLANK(Regressions!B84), " ", Regressions!B84)</f>
        <v>2002</v>
      </c>
      <c r="C74" s="237" t="str">
        <f>IF(ISBLANK(Regressions!C84), " ", Regressions!C84)</f>
        <v>Primary</v>
      </c>
      <c r="D74" s="241">
        <f>IF(ISBLANK(Regressions!D84), " ", Regressions!D84)</f>
        <v>204876</v>
      </c>
      <c r="E74" s="418" t="e">
        <f>IF(ISNUMBER(Regressions!E84),ROUND(Regressions!E84, 1), NA())</f>
        <v>#N/A</v>
      </c>
      <c r="F74" s="304" t="e">
        <f>IF(ISNUMBER(Regressions!F84),ROUND(Regressions!F84, 1), NA())</f>
        <v>#N/A</v>
      </c>
      <c r="G74" s="419" t="e">
        <f>IF(ISNUMBER(Regressions!G84),ROUND(Regressions!G84, 1), NA())</f>
        <v>#N/A</v>
      </c>
      <c r="H74" s="420" t="e">
        <f>IF(ISNUMBER(Regressions!H84),ROUND(Regressions!H84, 1), NA())</f>
        <v>#N/A</v>
      </c>
      <c r="I74" s="421" t="e">
        <f>IF(ISNUMBER(Regressions!I84),ROUND(Regressions!I84, 1), NA())</f>
        <v>#N/A</v>
      </c>
      <c r="J74" s="422" t="e">
        <f>IF(ISNUMBER(Regressions!J84),ROUND(Regressions!J84, 1), NA())</f>
        <v>#N/A</v>
      </c>
      <c r="K74" s="304" t="e">
        <f>IF(ISNUMBER(Regressions!K84),ROUND(Regressions!K84, 1), NA())</f>
        <v>#N/A</v>
      </c>
      <c r="L74" s="423" t="e">
        <f>IF(ISNUMBER(Regressions!L84),ROUND(Regressions!L84, 1), NA())</f>
        <v>#N/A</v>
      </c>
      <c r="M74" s="420" t="e">
        <f>IF(ISNUMBER(Regressions!M84),ROUND(Regressions!M84, 1), NA())</f>
        <v>#N/A</v>
      </c>
      <c r="N74" s="424" t="e">
        <f>IF(ISNUMBER(Regressions!N84),ROUND(Regressions!N84, 1), NA())</f>
        <v>#N/A</v>
      </c>
      <c r="O74" s="418" t="e">
        <f>IF(ISNUMBER(Regressions!O84),ROUND(Regressions!O84, 1), NA())</f>
        <v>#N/A</v>
      </c>
      <c r="P74" s="304" t="e">
        <f>IF(ISNUMBER(Regressions!P84),ROUND(Regressions!P84, 1), NA())</f>
        <v>#N/A</v>
      </c>
      <c r="Q74" s="425" t="e">
        <f>IF(ISNUMBER(Regressions!Q84),ROUND(Regressions!Q84, 1), NA())</f>
        <v>#N/A</v>
      </c>
      <c r="R74" s="420" t="e">
        <f>IF(ISNUMBER(Regressions!R84),ROUND(Regressions!R84, 1), NA())</f>
        <v>#N/A</v>
      </c>
      <c r="S74" s="421" t="e">
        <f>IF(ISNUMBER(Regressions!S84),ROUND(Regressions!S84, 1), NA())</f>
        <v>#N/A</v>
      </c>
    </row>
    <row r="75" x14ac:dyDescent="0.2">
      <c r="A75" s="239" t="str">
        <f>IF(ISBLANK(Regressions!A85), " ", Regressions!A85)</f>
        <v>Gambia</v>
      </c>
      <c r="B75" s="234">
        <f>IF(ISBLANK(Regressions!B85), " ", Regressions!B85)</f>
        <v>2003</v>
      </c>
      <c r="C75" s="237" t="str">
        <f>IF(ISBLANK(Regressions!C85), " ", Regressions!C85)</f>
        <v>Primary</v>
      </c>
      <c r="D75" s="241">
        <f>IF(ISBLANK(Regressions!D85), " ", Regressions!D85)</f>
        <v>212190</v>
      </c>
      <c r="E75" s="418" t="e">
        <f>IF(ISNUMBER(Regressions!E85),ROUND(Regressions!E85, 1), NA())</f>
        <v>#N/A</v>
      </c>
      <c r="F75" s="304" t="e">
        <f>IF(ISNUMBER(Regressions!F85),ROUND(Regressions!F85, 1), NA())</f>
        <v>#N/A</v>
      </c>
      <c r="G75" s="419" t="e">
        <f>IF(ISNUMBER(Regressions!G85),ROUND(Regressions!G85, 1), NA())</f>
        <v>#N/A</v>
      </c>
      <c r="H75" s="420" t="e">
        <f>IF(ISNUMBER(Regressions!H85),ROUND(Regressions!H85, 1), NA())</f>
        <v>#N/A</v>
      </c>
      <c r="I75" s="421" t="e">
        <f>IF(ISNUMBER(Regressions!I85),ROUND(Regressions!I85, 1), NA())</f>
        <v>#N/A</v>
      </c>
      <c r="J75" s="422" t="e">
        <f>IF(ISNUMBER(Regressions!J85),ROUND(Regressions!J85, 1), NA())</f>
        <v>#N/A</v>
      </c>
      <c r="K75" s="304" t="e">
        <f>IF(ISNUMBER(Regressions!K85),ROUND(Regressions!K85, 1), NA())</f>
        <v>#N/A</v>
      </c>
      <c r="L75" s="423" t="e">
        <f>IF(ISNUMBER(Regressions!L85),ROUND(Regressions!L85, 1), NA())</f>
        <v>#N/A</v>
      </c>
      <c r="M75" s="420" t="e">
        <f>IF(ISNUMBER(Regressions!M85),ROUND(Regressions!M85, 1), NA())</f>
        <v>#N/A</v>
      </c>
      <c r="N75" s="424" t="e">
        <f>IF(ISNUMBER(Regressions!N85),ROUND(Regressions!N85, 1), NA())</f>
        <v>#N/A</v>
      </c>
      <c r="O75" s="418" t="e">
        <f>IF(ISNUMBER(Regressions!O85),ROUND(Regressions!O85, 1), NA())</f>
        <v>#N/A</v>
      </c>
      <c r="P75" s="304" t="e">
        <f>IF(ISNUMBER(Regressions!P85),ROUND(Regressions!P85, 1), NA())</f>
        <v>#N/A</v>
      </c>
      <c r="Q75" s="425" t="e">
        <f>IF(ISNUMBER(Regressions!Q85),ROUND(Regressions!Q85, 1), NA())</f>
        <v>#N/A</v>
      </c>
      <c r="R75" s="420" t="e">
        <f>IF(ISNUMBER(Regressions!R85),ROUND(Regressions!R85, 1), NA())</f>
        <v>#N/A</v>
      </c>
      <c r="S75" s="421" t="e">
        <f>IF(ISNUMBER(Regressions!S85),ROUND(Regressions!S85, 1), NA())</f>
        <v>#N/A</v>
      </c>
    </row>
    <row r="76" x14ac:dyDescent="0.2">
      <c r="A76" s="239" t="str">
        <f>IF(ISBLANK(Regressions!A86), " ", Regressions!A86)</f>
        <v>Gambia</v>
      </c>
      <c r="B76" s="234">
        <f>IF(ISBLANK(Regressions!B86), " ", Regressions!B86)</f>
        <v>2004</v>
      </c>
      <c r="C76" s="237" t="str">
        <f>IF(ISBLANK(Regressions!C86), " ", Regressions!C86)</f>
        <v>Primary</v>
      </c>
      <c r="D76" s="241">
        <f>IF(ISBLANK(Regressions!D86), " ", Regressions!D86)</f>
        <v>219946</v>
      </c>
      <c r="E76" s="418" t="e">
        <f>IF(ISNUMBER(Regressions!E86),ROUND(Regressions!E86, 1), NA())</f>
        <v>#N/A</v>
      </c>
      <c r="F76" s="304">
        <f>IF(ISNUMBER(Regressions!F86),ROUND(Regressions!F86, 1), NA())</f>
        <v>67.400000000000006</v>
      </c>
      <c r="G76" s="419" t="e">
        <f>IF(ISNUMBER(Regressions!G86),ROUND(Regressions!G86, 1), NA())</f>
        <v>#N/A</v>
      </c>
      <c r="H76" s="420">
        <f>IF(ISNUMBER(Regressions!H86),ROUND(Regressions!H86, 1), NA())</f>
        <v>67.400000000000006</v>
      </c>
      <c r="I76" s="421">
        <f>IF(ISNUMBER(Regressions!I86),ROUND(Regressions!I86, 1), NA())</f>
        <v>32.6</v>
      </c>
      <c r="J76" s="422" t="e">
        <f>IF(ISNUMBER(Regressions!J86),ROUND(Regressions!J86, 1), NA())</f>
        <v>#N/A</v>
      </c>
      <c r="K76" s="304" t="e">
        <f>IF(ISNUMBER(Regressions!K86),ROUND(Regressions!K86, 1), NA())</f>
        <v>#N/A</v>
      </c>
      <c r="L76" s="423" t="e">
        <f>IF(ISNUMBER(Regressions!L86),ROUND(Regressions!L86, 1), NA())</f>
        <v>#N/A</v>
      </c>
      <c r="M76" s="420" t="e">
        <f>IF(ISNUMBER(Regressions!M86),ROUND(Regressions!M86, 1), NA())</f>
        <v>#N/A</v>
      </c>
      <c r="N76" s="424" t="e">
        <f>IF(ISNUMBER(Regressions!N86),ROUND(Regressions!N86, 1), NA())</f>
        <v>#N/A</v>
      </c>
      <c r="O76" s="418" t="e">
        <f>IF(ISNUMBER(Regressions!O86),ROUND(Regressions!O86, 1), NA())</f>
        <v>#N/A</v>
      </c>
      <c r="P76" s="304" t="e">
        <f>IF(ISNUMBER(Regressions!P86),ROUND(Regressions!P86, 1), NA())</f>
        <v>#N/A</v>
      </c>
      <c r="Q76" s="425" t="e">
        <f>IF(ISNUMBER(Regressions!Q86),ROUND(Regressions!Q86, 1), NA())</f>
        <v>#N/A</v>
      </c>
      <c r="R76" s="420" t="e">
        <f>IF(ISNUMBER(Regressions!R86),ROUND(Regressions!R86, 1), NA())</f>
        <v>#N/A</v>
      </c>
      <c r="S76" s="421" t="e">
        <f>IF(ISNUMBER(Regressions!S86),ROUND(Regressions!S86, 1), NA())</f>
        <v>#N/A</v>
      </c>
    </row>
    <row r="77" x14ac:dyDescent="0.2">
      <c r="A77" s="239" t="str">
        <f>IF(ISBLANK(Regressions!A87), " ", Regressions!A87)</f>
        <v>Gambia</v>
      </c>
      <c r="B77" s="234">
        <f>IF(ISBLANK(Regressions!B87), " ", Regressions!B87)</f>
        <v>2005</v>
      </c>
      <c r="C77" s="237" t="str">
        <f>IF(ISBLANK(Regressions!C87), " ", Regressions!C87)</f>
        <v>Primary</v>
      </c>
      <c r="D77" s="241">
        <f>IF(ISBLANK(Regressions!D87), " ", Regressions!D87)</f>
        <v>227967</v>
      </c>
      <c r="E77" s="418" t="e">
        <f>IF(ISNUMBER(Regressions!E87),ROUND(Regressions!E87, 1), NA())</f>
        <v>#N/A</v>
      </c>
      <c r="F77" s="304">
        <f>IF(ISNUMBER(Regressions!F87),ROUND(Regressions!F87, 1), NA())</f>
        <v>67.400000000000006</v>
      </c>
      <c r="G77" s="419" t="e">
        <f>IF(ISNUMBER(Regressions!G87),ROUND(Regressions!G87, 1), NA())</f>
        <v>#N/A</v>
      </c>
      <c r="H77" s="420">
        <f>IF(ISNUMBER(Regressions!H87),ROUND(Regressions!H87, 1), NA())</f>
        <v>67.400000000000006</v>
      </c>
      <c r="I77" s="421">
        <f>IF(ISNUMBER(Regressions!I87),ROUND(Regressions!I87, 1), NA())</f>
        <v>32.6</v>
      </c>
      <c r="J77" s="422">
        <f>IF(ISNUMBER(Regressions!J87),ROUND(Regressions!J87, 1), NA())</f>
        <v>85.4</v>
      </c>
      <c r="K77" s="304" t="e">
        <f>IF(ISNUMBER(Regressions!K87),ROUND(Regressions!K87, 1), NA())</f>
        <v>#N/A</v>
      </c>
      <c r="L77" s="423" t="e">
        <f>IF(ISNUMBER(Regressions!L87),ROUND(Regressions!L87, 1), NA())</f>
        <v>#N/A</v>
      </c>
      <c r="M77" s="420" t="e">
        <f>IF(ISNUMBER(Regressions!M87),ROUND(Regressions!M87, 1), NA())</f>
        <v>#N/A</v>
      </c>
      <c r="N77" s="424">
        <f>IF(ISNUMBER(Regressions!N87),ROUND(Regressions!N87, 1), NA())</f>
        <v>14.6</v>
      </c>
      <c r="O77" s="418" t="e">
        <f>IF(ISNUMBER(Regressions!O87),ROUND(Regressions!O87, 1), NA())</f>
        <v>#N/A</v>
      </c>
      <c r="P77" s="304" t="e">
        <f>IF(ISNUMBER(Regressions!P87),ROUND(Regressions!P87, 1), NA())</f>
        <v>#N/A</v>
      </c>
      <c r="Q77" s="425" t="e">
        <f>IF(ISNUMBER(Regressions!Q87),ROUND(Regressions!Q87, 1), NA())</f>
        <v>#N/A</v>
      </c>
      <c r="R77" s="420" t="e">
        <f>IF(ISNUMBER(Regressions!R87),ROUND(Regressions!R87, 1), NA())</f>
        <v>#N/A</v>
      </c>
      <c r="S77" s="421" t="e">
        <f>IF(ISNUMBER(Regressions!S87),ROUND(Regressions!S87, 1), NA())</f>
        <v>#N/A</v>
      </c>
    </row>
    <row r="78" x14ac:dyDescent="0.2">
      <c r="A78" s="239" t="str">
        <f>IF(ISBLANK(Regressions!A88), " ", Regressions!A88)</f>
        <v>Gambia</v>
      </c>
      <c r="B78" s="234">
        <f>IF(ISBLANK(Regressions!B88), " ", Regressions!B88)</f>
        <v>2006</v>
      </c>
      <c r="C78" s="237" t="str">
        <f>IF(ISBLANK(Regressions!C88), " ", Regressions!C88)</f>
        <v>Primary</v>
      </c>
      <c r="D78" s="241">
        <f>IF(ISBLANK(Regressions!D88), " ", Regressions!D88)</f>
        <v>236095</v>
      </c>
      <c r="E78" s="418" t="e">
        <f>IF(ISNUMBER(Regressions!E88),ROUND(Regressions!E88, 1), NA())</f>
        <v>#N/A</v>
      </c>
      <c r="F78" s="304">
        <f>IF(ISNUMBER(Regressions!F88),ROUND(Regressions!F88, 1), NA())</f>
        <v>67.400000000000006</v>
      </c>
      <c r="G78" s="419" t="e">
        <f>IF(ISNUMBER(Regressions!G88),ROUND(Regressions!G88, 1), NA())</f>
        <v>#N/A</v>
      </c>
      <c r="H78" s="420">
        <f>IF(ISNUMBER(Regressions!H88),ROUND(Regressions!H88, 1), NA())</f>
        <v>67.400000000000006</v>
      </c>
      <c r="I78" s="421">
        <f>IF(ISNUMBER(Regressions!I88),ROUND(Regressions!I88, 1), NA())</f>
        <v>32.6</v>
      </c>
      <c r="J78" s="422">
        <f>IF(ISNUMBER(Regressions!J88),ROUND(Regressions!J88, 1), NA())</f>
        <v>85.4</v>
      </c>
      <c r="K78" s="304" t="e">
        <f>IF(ISNUMBER(Regressions!K88),ROUND(Regressions!K88, 1), NA())</f>
        <v>#N/A</v>
      </c>
      <c r="L78" s="423" t="e">
        <f>IF(ISNUMBER(Regressions!L88),ROUND(Regressions!L88, 1), NA())</f>
        <v>#N/A</v>
      </c>
      <c r="M78" s="420" t="e">
        <f>IF(ISNUMBER(Regressions!M88),ROUND(Regressions!M88, 1), NA())</f>
        <v>#N/A</v>
      </c>
      <c r="N78" s="424">
        <f>IF(ISNUMBER(Regressions!N88),ROUND(Regressions!N88, 1), NA())</f>
        <v>14.6</v>
      </c>
      <c r="O78" s="418" t="e">
        <f>IF(ISNUMBER(Regressions!O88),ROUND(Regressions!O88, 1), NA())</f>
        <v>#N/A</v>
      </c>
      <c r="P78" s="304" t="e">
        <f>IF(ISNUMBER(Regressions!P88),ROUND(Regressions!P88, 1), NA())</f>
        <v>#N/A</v>
      </c>
      <c r="Q78" s="425" t="e">
        <f>IF(ISNUMBER(Regressions!Q88),ROUND(Regressions!Q88, 1), NA())</f>
        <v>#N/A</v>
      </c>
      <c r="R78" s="420" t="e">
        <f>IF(ISNUMBER(Regressions!R88),ROUND(Regressions!R88, 1), NA())</f>
        <v>#N/A</v>
      </c>
      <c r="S78" s="421" t="e">
        <f>IF(ISNUMBER(Regressions!S88),ROUND(Regressions!S88, 1), NA())</f>
        <v>#N/A</v>
      </c>
    </row>
    <row r="79" x14ac:dyDescent="0.2">
      <c r="A79" s="239" t="str">
        <f>IF(ISBLANK(Regressions!A89), " ", Regressions!A89)</f>
        <v>Gambia</v>
      </c>
      <c r="B79" s="234">
        <f>IF(ISBLANK(Regressions!B89), " ", Regressions!B89)</f>
        <v>2007</v>
      </c>
      <c r="C79" s="237" t="str">
        <f>IF(ISBLANK(Regressions!C89), " ", Regressions!C89)</f>
        <v>Primary</v>
      </c>
      <c r="D79" s="241">
        <f>IF(ISBLANK(Regressions!D89), " ", Regressions!D89)</f>
        <v>245443</v>
      </c>
      <c r="E79" s="418" t="e">
        <f>IF(ISNUMBER(Regressions!E89),ROUND(Regressions!E89, 1), NA())</f>
        <v>#N/A</v>
      </c>
      <c r="F79" s="304">
        <f>IF(ISNUMBER(Regressions!F89),ROUND(Regressions!F89, 1), NA())</f>
        <v>67.400000000000006</v>
      </c>
      <c r="G79" s="419" t="e">
        <f>IF(ISNUMBER(Regressions!G89),ROUND(Regressions!G89, 1), NA())</f>
        <v>#N/A</v>
      </c>
      <c r="H79" s="420">
        <f>IF(ISNUMBER(Regressions!H89),ROUND(Regressions!H89, 1), NA())</f>
        <v>67.400000000000006</v>
      </c>
      <c r="I79" s="421">
        <f>IF(ISNUMBER(Regressions!I89),ROUND(Regressions!I89, 1), NA())</f>
        <v>32.6</v>
      </c>
      <c r="J79" s="422">
        <f>IF(ISNUMBER(Regressions!J89),ROUND(Regressions!J89, 1), NA())</f>
        <v>85.4</v>
      </c>
      <c r="K79" s="304" t="e">
        <f>IF(ISNUMBER(Regressions!K89),ROUND(Regressions!K89, 1), NA())</f>
        <v>#N/A</v>
      </c>
      <c r="L79" s="423" t="e">
        <f>IF(ISNUMBER(Regressions!L89),ROUND(Regressions!L89, 1), NA())</f>
        <v>#N/A</v>
      </c>
      <c r="M79" s="420" t="e">
        <f>IF(ISNUMBER(Regressions!M89),ROUND(Regressions!M89, 1), NA())</f>
        <v>#N/A</v>
      </c>
      <c r="N79" s="424">
        <f>IF(ISNUMBER(Regressions!N89),ROUND(Regressions!N89, 1), NA())</f>
        <v>14.6</v>
      </c>
      <c r="O79" s="418" t="e">
        <f>IF(ISNUMBER(Regressions!O89),ROUND(Regressions!O89, 1), NA())</f>
        <v>#N/A</v>
      </c>
      <c r="P79" s="304" t="e">
        <f>IF(ISNUMBER(Regressions!P89),ROUND(Regressions!P89, 1), NA())</f>
        <v>#N/A</v>
      </c>
      <c r="Q79" s="425" t="e">
        <f>IF(ISNUMBER(Regressions!Q89),ROUND(Regressions!Q89, 1), NA())</f>
        <v>#N/A</v>
      </c>
      <c r="R79" s="420" t="e">
        <f>IF(ISNUMBER(Regressions!R89),ROUND(Regressions!R89, 1), NA())</f>
        <v>#N/A</v>
      </c>
      <c r="S79" s="421" t="e">
        <f>IF(ISNUMBER(Regressions!S89),ROUND(Regressions!S89, 1), NA())</f>
        <v>#N/A</v>
      </c>
    </row>
    <row r="80" x14ac:dyDescent="0.2">
      <c r="A80" s="239" t="str">
        <f>IF(ISBLANK(Regressions!A90), " ", Regressions!A90)</f>
        <v>Gambia</v>
      </c>
      <c r="B80" s="234">
        <f>IF(ISBLANK(Regressions!B90), " ", Regressions!B90)</f>
        <v>2008</v>
      </c>
      <c r="C80" s="237" t="str">
        <f>IF(ISBLANK(Regressions!C90), " ", Regressions!C90)</f>
        <v>Primary</v>
      </c>
      <c r="D80" s="241">
        <f>IF(ISBLANK(Regressions!D90), " ", Regressions!D90)</f>
        <v>254927</v>
      </c>
      <c r="E80" s="418" t="e">
        <f>IF(ISNUMBER(Regressions!E90),ROUND(Regressions!E90, 1), NA())</f>
        <v>#N/A</v>
      </c>
      <c r="F80" s="304">
        <f>IF(ISNUMBER(Regressions!F90),ROUND(Regressions!F90, 1), NA())</f>
        <v>67.400000000000006</v>
      </c>
      <c r="G80" s="419" t="e">
        <f>IF(ISNUMBER(Regressions!G90),ROUND(Regressions!G90, 1), NA())</f>
        <v>#N/A</v>
      </c>
      <c r="H80" s="420">
        <f>IF(ISNUMBER(Regressions!H90),ROUND(Regressions!H90, 1), NA())</f>
        <v>67.400000000000006</v>
      </c>
      <c r="I80" s="421">
        <f>IF(ISNUMBER(Regressions!I90),ROUND(Regressions!I90, 1), NA())</f>
        <v>32.6</v>
      </c>
      <c r="J80" s="422">
        <f>IF(ISNUMBER(Regressions!J90),ROUND(Regressions!J90, 1), NA())</f>
        <v>85.4</v>
      </c>
      <c r="K80" s="304" t="e">
        <f>IF(ISNUMBER(Regressions!K90),ROUND(Regressions!K90, 1), NA())</f>
        <v>#N/A</v>
      </c>
      <c r="L80" s="423" t="e">
        <f>IF(ISNUMBER(Regressions!L90),ROUND(Regressions!L90, 1), NA())</f>
        <v>#N/A</v>
      </c>
      <c r="M80" s="420" t="e">
        <f>IF(ISNUMBER(Regressions!M90),ROUND(Regressions!M90, 1), NA())</f>
        <v>#N/A</v>
      </c>
      <c r="N80" s="424">
        <f>IF(ISNUMBER(Regressions!N90),ROUND(Regressions!N90, 1), NA())</f>
        <v>14.6</v>
      </c>
      <c r="O80" s="418" t="e">
        <f>IF(ISNUMBER(Regressions!O90),ROUND(Regressions!O90, 1), NA())</f>
        <v>#N/A</v>
      </c>
      <c r="P80" s="304" t="e">
        <f>IF(ISNUMBER(Regressions!P90),ROUND(Regressions!P90, 1), NA())</f>
        <v>#N/A</v>
      </c>
      <c r="Q80" s="425" t="e">
        <f>IF(ISNUMBER(Regressions!Q90),ROUND(Regressions!Q90, 1), NA())</f>
        <v>#N/A</v>
      </c>
      <c r="R80" s="420" t="e">
        <f>IF(ISNUMBER(Regressions!R90),ROUND(Regressions!R90, 1), NA())</f>
        <v>#N/A</v>
      </c>
      <c r="S80" s="421" t="e">
        <f>IF(ISNUMBER(Regressions!S90),ROUND(Regressions!S90, 1), NA())</f>
        <v>#N/A</v>
      </c>
    </row>
    <row r="81" x14ac:dyDescent="0.2">
      <c r="A81" s="239" t="str">
        <f>IF(ISBLANK(Regressions!A91), " ", Regressions!A91)</f>
        <v>Gambia</v>
      </c>
      <c r="B81" s="234">
        <f>IF(ISBLANK(Regressions!B91), " ", Regressions!B91)</f>
        <v>2009</v>
      </c>
      <c r="C81" s="237" t="str">
        <f>IF(ISBLANK(Regressions!C91), " ", Regressions!C91)</f>
        <v>Primary</v>
      </c>
      <c r="D81" s="241">
        <f>IF(ISBLANK(Regressions!D91), " ", Regressions!D91)</f>
        <v>264347</v>
      </c>
      <c r="E81" s="418" t="e">
        <f>IF(ISNUMBER(Regressions!E91),ROUND(Regressions!E91, 1), NA())</f>
        <v>#N/A</v>
      </c>
      <c r="F81" s="304">
        <f>IF(ISNUMBER(Regressions!F91),ROUND(Regressions!F91, 1), NA())</f>
        <v>68.900000000000006</v>
      </c>
      <c r="G81" s="419" t="e">
        <f>IF(ISNUMBER(Regressions!G91),ROUND(Regressions!G91, 1), NA())</f>
        <v>#N/A</v>
      </c>
      <c r="H81" s="420">
        <f>IF(ISNUMBER(Regressions!H91),ROUND(Regressions!H91, 1), NA())</f>
        <v>68.900000000000006</v>
      </c>
      <c r="I81" s="421">
        <f>IF(ISNUMBER(Regressions!I91),ROUND(Regressions!I91, 1), NA())</f>
        <v>31.1</v>
      </c>
      <c r="J81" s="422">
        <f>IF(ISNUMBER(Regressions!J91),ROUND(Regressions!J91, 1), NA())</f>
        <v>85.4</v>
      </c>
      <c r="K81" s="304" t="e">
        <f>IF(ISNUMBER(Regressions!K91),ROUND(Regressions!K91, 1), NA())</f>
        <v>#N/A</v>
      </c>
      <c r="L81" s="423" t="e">
        <f>IF(ISNUMBER(Regressions!L91),ROUND(Regressions!L91, 1), NA())</f>
        <v>#N/A</v>
      </c>
      <c r="M81" s="420" t="e">
        <f>IF(ISNUMBER(Regressions!M91),ROUND(Regressions!M91, 1), NA())</f>
        <v>#N/A</v>
      </c>
      <c r="N81" s="424">
        <f>IF(ISNUMBER(Regressions!N91),ROUND(Regressions!N91, 1), NA())</f>
        <v>14.6</v>
      </c>
      <c r="O81" s="418" t="e">
        <f>IF(ISNUMBER(Regressions!O91),ROUND(Regressions!O91, 1), NA())</f>
        <v>#N/A</v>
      </c>
      <c r="P81" s="304" t="e">
        <f>IF(ISNUMBER(Regressions!P91),ROUND(Regressions!P91, 1), NA())</f>
        <v>#N/A</v>
      </c>
      <c r="Q81" s="425" t="e">
        <f>IF(ISNUMBER(Regressions!Q91),ROUND(Regressions!Q91, 1), NA())</f>
        <v>#N/A</v>
      </c>
      <c r="R81" s="420" t="e">
        <f>IF(ISNUMBER(Regressions!R91),ROUND(Regressions!R91, 1), NA())</f>
        <v>#N/A</v>
      </c>
      <c r="S81" s="421" t="e">
        <f>IF(ISNUMBER(Regressions!S91),ROUND(Regressions!S91, 1), NA())</f>
        <v>#N/A</v>
      </c>
    </row>
    <row r="82" x14ac:dyDescent="0.2">
      <c r="A82" s="239" t="str">
        <f>IF(ISBLANK(Regressions!A92), " ", Regressions!A92)</f>
        <v>Gambia</v>
      </c>
      <c r="B82" s="234">
        <f>IF(ISBLANK(Regressions!B92), " ", Regressions!B92)</f>
        <v>2010</v>
      </c>
      <c r="C82" s="237" t="str">
        <f>IF(ISBLANK(Regressions!C92), " ", Regressions!C92)</f>
        <v>Primary</v>
      </c>
      <c r="D82" s="241">
        <f>IF(ISBLANK(Regressions!D92), " ", Regressions!D92)</f>
        <v>273586</v>
      </c>
      <c r="E82" s="418" t="e">
        <f>IF(ISNUMBER(Regressions!E92),ROUND(Regressions!E92, 1), NA())</f>
        <v>#N/A</v>
      </c>
      <c r="F82" s="304">
        <f>IF(ISNUMBER(Regressions!F92),ROUND(Regressions!F92, 1), NA())</f>
        <v>70.5</v>
      </c>
      <c r="G82" s="419" t="e">
        <f>IF(ISNUMBER(Regressions!G92),ROUND(Regressions!G92, 1), NA())</f>
        <v>#N/A</v>
      </c>
      <c r="H82" s="420">
        <f>IF(ISNUMBER(Regressions!H92),ROUND(Regressions!H92, 1), NA())</f>
        <v>70.5</v>
      </c>
      <c r="I82" s="421">
        <f>IF(ISNUMBER(Regressions!I92),ROUND(Regressions!I92, 1), NA())</f>
        <v>29.5</v>
      </c>
      <c r="J82" s="422">
        <f>IF(ISNUMBER(Regressions!J92),ROUND(Regressions!J92, 1), NA())</f>
        <v>87.1</v>
      </c>
      <c r="K82" s="304" t="e">
        <f>IF(ISNUMBER(Regressions!K92),ROUND(Regressions!K92, 1), NA())</f>
        <v>#N/A</v>
      </c>
      <c r="L82" s="423" t="e">
        <f>IF(ISNUMBER(Regressions!L92),ROUND(Regressions!L92, 1), NA())</f>
        <v>#N/A</v>
      </c>
      <c r="M82" s="420" t="e">
        <f>IF(ISNUMBER(Regressions!M92),ROUND(Regressions!M92, 1), NA())</f>
        <v>#N/A</v>
      </c>
      <c r="N82" s="424">
        <f>IF(ISNUMBER(Regressions!N92),ROUND(Regressions!N92, 1), NA())</f>
        <v>12.9</v>
      </c>
      <c r="O82" s="418" t="e">
        <f>IF(ISNUMBER(Regressions!O92),ROUND(Regressions!O92, 1), NA())</f>
        <v>#N/A</v>
      </c>
      <c r="P82" s="304" t="e">
        <f>IF(ISNUMBER(Regressions!P92),ROUND(Regressions!P92, 1), NA())</f>
        <v>#N/A</v>
      </c>
      <c r="Q82" s="425" t="e">
        <f>IF(ISNUMBER(Regressions!Q92),ROUND(Regressions!Q92, 1), NA())</f>
        <v>#N/A</v>
      </c>
      <c r="R82" s="420" t="e">
        <f>IF(ISNUMBER(Regressions!R92),ROUND(Regressions!R92, 1), NA())</f>
        <v>#N/A</v>
      </c>
      <c r="S82" s="421" t="e">
        <f>IF(ISNUMBER(Regressions!S92),ROUND(Regressions!S92, 1), NA())</f>
        <v>#N/A</v>
      </c>
    </row>
    <row r="83" x14ac:dyDescent="0.2">
      <c r="A83" s="239" t="str">
        <f>IF(ISBLANK(Regressions!A93), " ", Regressions!A93)</f>
        <v>Gambia</v>
      </c>
      <c r="B83" s="234">
        <f>IF(ISBLANK(Regressions!B93), " ", Regressions!B93)</f>
        <v>2011</v>
      </c>
      <c r="C83" s="237" t="str">
        <f>IF(ISBLANK(Regressions!C93), " ", Regressions!C93)</f>
        <v>Primary</v>
      </c>
      <c r="D83" s="241">
        <f>IF(ISBLANK(Regressions!D93), " ", Regressions!D93)</f>
        <v>282508</v>
      </c>
      <c r="E83" s="418" t="e">
        <f>IF(ISNUMBER(Regressions!E93),ROUND(Regressions!E93, 1), NA())</f>
        <v>#N/A</v>
      </c>
      <c r="F83" s="304">
        <f>IF(ISNUMBER(Regressions!F93),ROUND(Regressions!F93, 1), NA())</f>
        <v>72</v>
      </c>
      <c r="G83" s="419" t="e">
        <f>IF(ISNUMBER(Regressions!G93),ROUND(Regressions!G93, 1), NA())</f>
        <v>#N/A</v>
      </c>
      <c r="H83" s="420">
        <f>IF(ISNUMBER(Regressions!H93),ROUND(Regressions!H93, 1), NA())</f>
        <v>72</v>
      </c>
      <c r="I83" s="421">
        <f>IF(ISNUMBER(Regressions!I93),ROUND(Regressions!I93, 1), NA())</f>
        <v>28</v>
      </c>
      <c r="J83" s="422">
        <f>IF(ISNUMBER(Regressions!J93),ROUND(Regressions!J93, 1), NA())</f>
        <v>88.7</v>
      </c>
      <c r="K83" s="304" t="e">
        <f>IF(ISNUMBER(Regressions!K93),ROUND(Regressions!K93, 1), NA())</f>
        <v>#N/A</v>
      </c>
      <c r="L83" s="423" t="e">
        <f>IF(ISNUMBER(Regressions!L93),ROUND(Regressions!L93, 1), NA())</f>
        <v>#N/A</v>
      </c>
      <c r="M83" s="420" t="e">
        <f>IF(ISNUMBER(Regressions!M93),ROUND(Regressions!M93, 1), NA())</f>
        <v>#N/A</v>
      </c>
      <c r="N83" s="424">
        <f>IF(ISNUMBER(Regressions!N93),ROUND(Regressions!N93, 1), NA())</f>
        <v>11.3</v>
      </c>
      <c r="O83" s="418" t="e">
        <f>IF(ISNUMBER(Regressions!O93),ROUND(Regressions!O93, 1), NA())</f>
        <v>#N/A</v>
      </c>
      <c r="P83" s="304" t="e">
        <f>IF(ISNUMBER(Regressions!P93),ROUND(Regressions!P93, 1), NA())</f>
        <v>#N/A</v>
      </c>
      <c r="Q83" s="425" t="e">
        <f>IF(ISNUMBER(Regressions!Q93),ROUND(Regressions!Q93, 1), NA())</f>
        <v>#N/A</v>
      </c>
      <c r="R83" s="420" t="e">
        <f>IF(ISNUMBER(Regressions!R93),ROUND(Regressions!R93, 1), NA())</f>
        <v>#N/A</v>
      </c>
      <c r="S83" s="421" t="e">
        <f>IF(ISNUMBER(Regressions!S93),ROUND(Regressions!S93, 1), NA())</f>
        <v>#N/A</v>
      </c>
    </row>
    <row r="84" x14ac:dyDescent="0.2">
      <c r="A84" s="239" t="str">
        <f>IF(ISBLANK(Regressions!A94), " ", Regressions!A94)</f>
        <v>Gambia</v>
      </c>
      <c r="B84" s="234">
        <f>IF(ISBLANK(Regressions!B94), " ", Regressions!B94)</f>
        <v>2012</v>
      </c>
      <c r="C84" s="237" t="str">
        <f>IF(ISBLANK(Regressions!C94), " ", Regressions!C94)</f>
        <v>Primary</v>
      </c>
      <c r="D84" s="241">
        <f>IF(ISBLANK(Regressions!D94), " ", Regressions!D94)</f>
        <v>292303</v>
      </c>
      <c r="E84" s="418" t="e">
        <f>IF(ISNUMBER(Regressions!E94),ROUND(Regressions!E94, 1), NA())</f>
        <v>#N/A</v>
      </c>
      <c r="F84" s="304">
        <f>IF(ISNUMBER(Regressions!F94),ROUND(Regressions!F94, 1), NA())</f>
        <v>73.599999999999994</v>
      </c>
      <c r="G84" s="419" t="e">
        <f>IF(ISNUMBER(Regressions!G94),ROUND(Regressions!G94, 1), NA())</f>
        <v>#N/A</v>
      </c>
      <c r="H84" s="420">
        <f>IF(ISNUMBER(Regressions!H94),ROUND(Regressions!H94, 1), NA())</f>
        <v>73.599999999999994</v>
      </c>
      <c r="I84" s="421">
        <f>IF(ISNUMBER(Regressions!I94),ROUND(Regressions!I94, 1), NA())</f>
        <v>26.4</v>
      </c>
      <c r="J84" s="422">
        <f>IF(ISNUMBER(Regressions!J94),ROUND(Regressions!J94, 1), NA())</f>
        <v>90.3</v>
      </c>
      <c r="K84" s="304" t="e">
        <f>IF(ISNUMBER(Regressions!K94),ROUND(Regressions!K94, 1), NA())</f>
        <v>#N/A</v>
      </c>
      <c r="L84" s="423" t="e">
        <f>IF(ISNUMBER(Regressions!L94),ROUND(Regressions!L94, 1), NA())</f>
        <v>#N/A</v>
      </c>
      <c r="M84" s="420" t="e">
        <f>IF(ISNUMBER(Regressions!M94),ROUND(Regressions!M94, 1), NA())</f>
        <v>#N/A</v>
      </c>
      <c r="N84" s="424">
        <f>IF(ISNUMBER(Regressions!N94),ROUND(Regressions!N94, 1), NA())</f>
        <v>9.6999999999999993</v>
      </c>
      <c r="O84" s="418" t="e">
        <f>IF(ISNUMBER(Regressions!O94),ROUND(Regressions!O94, 1), NA())</f>
        <v>#N/A</v>
      </c>
      <c r="P84" s="304" t="e">
        <f>IF(ISNUMBER(Regressions!P94),ROUND(Regressions!P94, 1), NA())</f>
        <v>#N/A</v>
      </c>
      <c r="Q84" s="425" t="e">
        <f>IF(ISNUMBER(Regressions!Q94),ROUND(Regressions!Q94, 1), NA())</f>
        <v>#N/A</v>
      </c>
      <c r="R84" s="420" t="e">
        <f>IF(ISNUMBER(Regressions!R94),ROUND(Regressions!R94, 1), NA())</f>
        <v>#N/A</v>
      </c>
      <c r="S84" s="421" t="e">
        <f>IF(ISNUMBER(Regressions!S94),ROUND(Regressions!S94, 1), NA())</f>
        <v>#N/A</v>
      </c>
    </row>
    <row r="85" x14ac:dyDescent="0.2">
      <c r="A85" s="239" t="str">
        <f>IF(ISBLANK(Regressions!A95), " ", Regressions!A95)</f>
        <v>Gambia</v>
      </c>
      <c r="B85" s="234">
        <f>IF(ISBLANK(Regressions!B95), " ", Regressions!B95)</f>
        <v>2013</v>
      </c>
      <c r="C85" s="237" t="str">
        <f>IF(ISBLANK(Regressions!C95), " ", Regressions!C95)</f>
        <v>Primary</v>
      </c>
      <c r="D85" s="241">
        <f>IF(ISBLANK(Regressions!D95), " ", Regressions!D95)</f>
        <v>301995</v>
      </c>
      <c r="E85" s="418" t="e">
        <f>IF(ISNUMBER(Regressions!E95),ROUND(Regressions!E95, 1), NA())</f>
        <v>#N/A</v>
      </c>
      <c r="F85" s="304">
        <f>IF(ISNUMBER(Regressions!F95),ROUND(Regressions!F95, 1), NA())</f>
        <v>75.099999999999994</v>
      </c>
      <c r="G85" s="419" t="e">
        <f>IF(ISNUMBER(Regressions!G95),ROUND(Regressions!G95, 1), NA())</f>
        <v>#N/A</v>
      </c>
      <c r="H85" s="420">
        <f>IF(ISNUMBER(Regressions!H95),ROUND(Regressions!H95, 1), NA())</f>
        <v>75.099999999999994</v>
      </c>
      <c r="I85" s="421">
        <f>IF(ISNUMBER(Regressions!I95),ROUND(Regressions!I95, 1), NA())</f>
        <v>24.9</v>
      </c>
      <c r="J85" s="422">
        <f>IF(ISNUMBER(Regressions!J95),ROUND(Regressions!J95, 1), NA())</f>
        <v>92</v>
      </c>
      <c r="K85" s="304" t="e">
        <f>IF(ISNUMBER(Regressions!K95),ROUND(Regressions!K95, 1), NA())</f>
        <v>#N/A</v>
      </c>
      <c r="L85" s="423">
        <f>IF(ISNUMBER(Regressions!L95),ROUND(Regressions!L95, 1), NA())</f>
        <v>82.9</v>
      </c>
      <c r="M85" s="420">
        <f>IF(ISNUMBER(Regressions!M95),ROUND(Regressions!M95, 1), NA())</f>
        <v>9.1</v>
      </c>
      <c r="N85" s="424">
        <f>IF(ISNUMBER(Regressions!N95),ROUND(Regressions!N95, 1), NA())</f>
        <v>8</v>
      </c>
      <c r="O85" s="418" t="e">
        <f>IF(ISNUMBER(Regressions!O95),ROUND(Regressions!O95, 1), NA())</f>
        <v>#N/A</v>
      </c>
      <c r="P85" s="304" t="e">
        <f>IF(ISNUMBER(Regressions!P95),ROUND(Regressions!P95, 1), NA())</f>
        <v>#N/A</v>
      </c>
      <c r="Q85" s="425" t="e">
        <f>IF(ISNUMBER(Regressions!Q95),ROUND(Regressions!Q95, 1), NA())</f>
        <v>#N/A</v>
      </c>
      <c r="R85" s="420" t="e">
        <f>IF(ISNUMBER(Regressions!R95),ROUND(Regressions!R95, 1), NA())</f>
        <v>#N/A</v>
      </c>
      <c r="S85" s="421" t="e">
        <f>IF(ISNUMBER(Regressions!S95),ROUND(Regressions!S95, 1), NA())</f>
        <v>#N/A</v>
      </c>
    </row>
    <row r="86" x14ac:dyDescent="0.2">
      <c r="A86" s="239" t="str">
        <f>IF(ISBLANK(Regressions!A96), " ", Regressions!A96)</f>
        <v>Gambia</v>
      </c>
      <c r="B86" s="234">
        <f>IF(ISBLANK(Regressions!B96), " ", Regressions!B96)</f>
        <v>2014</v>
      </c>
      <c r="C86" s="237" t="str">
        <f>IF(ISBLANK(Regressions!C96), " ", Regressions!C96)</f>
        <v>Primary</v>
      </c>
      <c r="D86" s="241">
        <f>IF(ISBLANK(Regressions!D96), " ", Regressions!D96)</f>
        <v>311510</v>
      </c>
      <c r="E86" s="418" t="e">
        <f>IF(ISNUMBER(Regressions!E96),ROUND(Regressions!E96, 1), NA())</f>
        <v>#N/A</v>
      </c>
      <c r="F86" s="304">
        <f>IF(ISNUMBER(Regressions!F96),ROUND(Regressions!F96, 1), NA())</f>
        <v>76.7</v>
      </c>
      <c r="G86" s="419" t="e">
        <f>IF(ISNUMBER(Regressions!G96),ROUND(Regressions!G96, 1), NA())</f>
        <v>#N/A</v>
      </c>
      <c r="H86" s="420">
        <f>IF(ISNUMBER(Regressions!H96),ROUND(Regressions!H96, 1), NA())</f>
        <v>76.7</v>
      </c>
      <c r="I86" s="421">
        <f>IF(ISNUMBER(Regressions!I96),ROUND(Regressions!I96, 1), NA())</f>
        <v>23.3</v>
      </c>
      <c r="J86" s="422">
        <f>IF(ISNUMBER(Regressions!J96),ROUND(Regressions!J96, 1), NA())</f>
        <v>93.6</v>
      </c>
      <c r="K86" s="304" t="e">
        <f>IF(ISNUMBER(Regressions!K96),ROUND(Regressions!K96, 1), NA())</f>
        <v>#N/A</v>
      </c>
      <c r="L86" s="423">
        <f>IF(ISNUMBER(Regressions!L96),ROUND(Regressions!L96, 1), NA())</f>
        <v>82.9</v>
      </c>
      <c r="M86" s="420">
        <f>IF(ISNUMBER(Regressions!M96),ROUND(Regressions!M96, 1), NA())</f>
        <v>10.7</v>
      </c>
      <c r="N86" s="424">
        <f>IF(ISNUMBER(Regressions!N96),ROUND(Regressions!N96, 1), NA())</f>
        <v>6.4</v>
      </c>
      <c r="O86" s="418" t="e">
        <f>IF(ISNUMBER(Regressions!O96),ROUND(Regressions!O96, 1), NA())</f>
        <v>#N/A</v>
      </c>
      <c r="P86" s="304" t="e">
        <f>IF(ISNUMBER(Regressions!P96),ROUND(Regressions!P96, 1), NA())</f>
        <v>#N/A</v>
      </c>
      <c r="Q86" s="425" t="e">
        <f>IF(ISNUMBER(Regressions!Q96),ROUND(Regressions!Q96, 1), NA())</f>
        <v>#N/A</v>
      </c>
      <c r="R86" s="420" t="e">
        <f>IF(ISNUMBER(Regressions!R96),ROUND(Regressions!R96, 1), NA())</f>
        <v>#N/A</v>
      </c>
      <c r="S86" s="421" t="e">
        <f>IF(ISNUMBER(Regressions!S96),ROUND(Regressions!S96, 1), NA())</f>
        <v>#N/A</v>
      </c>
    </row>
    <row r="87" x14ac:dyDescent="0.2">
      <c r="A87" s="239" t="str">
        <f>IF(ISBLANK(Regressions!A97), " ", Regressions!A97)</f>
        <v>Gambia</v>
      </c>
      <c r="B87" s="234">
        <f>IF(ISBLANK(Regressions!B97), " ", Regressions!B97)</f>
        <v>2015</v>
      </c>
      <c r="C87" s="237" t="str">
        <f>IF(ISBLANK(Regressions!C97), " ", Regressions!C97)</f>
        <v>Primary</v>
      </c>
      <c r="D87" s="241">
        <f>IF(ISBLANK(Regressions!D97), " ", Regressions!D97)</f>
        <v>320801</v>
      </c>
      <c r="E87" s="418" t="e">
        <f>IF(ISNUMBER(Regressions!E97),ROUND(Regressions!E97, 1), NA())</f>
        <v>#N/A</v>
      </c>
      <c r="F87" s="304">
        <f>IF(ISNUMBER(Regressions!F97),ROUND(Regressions!F97, 1), NA())</f>
        <v>78.2</v>
      </c>
      <c r="G87" s="419" t="e">
        <f>IF(ISNUMBER(Regressions!G97),ROUND(Regressions!G97, 1), NA())</f>
        <v>#N/A</v>
      </c>
      <c r="H87" s="420">
        <f>IF(ISNUMBER(Regressions!H97),ROUND(Regressions!H97, 1), NA())</f>
        <v>78.2</v>
      </c>
      <c r="I87" s="421">
        <f>IF(ISNUMBER(Regressions!I97),ROUND(Regressions!I97, 1), NA())</f>
        <v>21.8</v>
      </c>
      <c r="J87" s="422">
        <f>IF(ISNUMBER(Regressions!J97),ROUND(Regressions!J97, 1), NA())</f>
        <v>95.2</v>
      </c>
      <c r="K87" s="304" t="e">
        <f>IF(ISNUMBER(Regressions!K97),ROUND(Regressions!K97, 1), NA())</f>
        <v>#N/A</v>
      </c>
      <c r="L87" s="423">
        <f>IF(ISNUMBER(Regressions!L97),ROUND(Regressions!L97, 1), NA())</f>
        <v>82.9</v>
      </c>
      <c r="M87" s="420">
        <f>IF(ISNUMBER(Regressions!M97),ROUND(Regressions!M97, 1), NA())</f>
        <v>12.3</v>
      </c>
      <c r="N87" s="424">
        <f>IF(ISNUMBER(Regressions!N97),ROUND(Regressions!N97, 1), NA())</f>
        <v>4.8</v>
      </c>
      <c r="O87" s="418" t="e">
        <f>IF(ISNUMBER(Regressions!O97),ROUND(Regressions!O97, 1), NA())</f>
        <v>#N/A</v>
      </c>
      <c r="P87" s="304" t="e">
        <f>IF(ISNUMBER(Regressions!P97),ROUND(Regressions!P97, 1), NA())</f>
        <v>#N/A</v>
      </c>
      <c r="Q87" s="425" t="e">
        <f>IF(ISNUMBER(Regressions!Q97),ROUND(Regressions!Q97, 1), NA())</f>
        <v>#N/A</v>
      </c>
      <c r="R87" s="420" t="e">
        <f>IF(ISNUMBER(Regressions!R97),ROUND(Regressions!R97, 1), NA())</f>
        <v>#N/A</v>
      </c>
      <c r="S87" s="421" t="e">
        <f>IF(ISNUMBER(Regressions!S97),ROUND(Regressions!S97, 1), NA())</f>
        <v>#N/A</v>
      </c>
    </row>
    <row r="88" x14ac:dyDescent="0.2">
      <c r="A88" s="395" t="str">
        <f>IF(ISBLANK(Regressions!A98), " ", Regressions!A98)</f>
        <v>Gambia</v>
      </c>
      <c r="B88" s="396">
        <f>IF(ISBLANK(Regressions!B98), " ", Regressions!B98)</f>
        <v>2016</v>
      </c>
      <c r="C88" s="397" t="str">
        <f>IF(ISBLANK(Regressions!C98), " ", Regressions!C98)</f>
        <v>Primary</v>
      </c>
      <c r="D88" s="398">
        <f>IF(ISBLANK(Regressions!D98), " ", Regressions!D98)</f>
        <v>329814</v>
      </c>
      <c r="E88" s="426" t="e">
        <f>IF(ISNUMBER(Regressions!E98),ROUND(Regressions!E98, 1), NA())</f>
        <v>#N/A</v>
      </c>
      <c r="F88" s="305">
        <f>IF(ISNUMBER(Regressions!F98),ROUND(Regressions!F98, 1), NA())</f>
        <v>79.8</v>
      </c>
      <c r="G88" s="427" t="e">
        <f>IF(ISNUMBER(Regressions!G98),ROUND(Regressions!G98, 1), NA())</f>
        <v>#N/A</v>
      </c>
      <c r="H88" s="428">
        <f>IF(ISNUMBER(Regressions!H98),ROUND(Regressions!H98, 1), NA())</f>
        <v>79.8</v>
      </c>
      <c r="I88" s="429">
        <f>IF(ISNUMBER(Regressions!I98),ROUND(Regressions!I98, 1), NA())</f>
        <v>20.2</v>
      </c>
      <c r="J88" s="430">
        <f>IF(ISNUMBER(Regressions!J98),ROUND(Regressions!J98, 1), NA())</f>
        <v>96.9</v>
      </c>
      <c r="K88" s="305" t="e">
        <f>IF(ISNUMBER(Regressions!K98),ROUND(Regressions!K98, 1), NA())</f>
        <v>#N/A</v>
      </c>
      <c r="L88" s="431">
        <f>IF(ISNUMBER(Regressions!L98),ROUND(Regressions!L98, 1), NA())</f>
        <v>82.9</v>
      </c>
      <c r="M88" s="428">
        <f>IF(ISNUMBER(Regressions!M98),ROUND(Regressions!M98, 1), NA())</f>
        <v>14</v>
      </c>
      <c r="N88" s="432">
        <f>IF(ISNUMBER(Regressions!N98),ROUND(Regressions!N98, 1), NA())</f>
        <v>3.1</v>
      </c>
      <c r="O88" s="426" t="e">
        <f>IF(ISNUMBER(Regressions!O98),ROUND(Regressions!O98, 1), NA())</f>
        <v>#N/A</v>
      </c>
      <c r="P88" s="305" t="e">
        <f>IF(ISNUMBER(Regressions!P98),ROUND(Regressions!P98, 1), NA())</f>
        <v>#N/A</v>
      </c>
      <c r="Q88" s="433" t="e">
        <f>IF(ISNUMBER(Regressions!Q98),ROUND(Regressions!Q98, 1), NA())</f>
        <v>#N/A</v>
      </c>
      <c r="R88" s="428" t="e">
        <f>IF(ISNUMBER(Regressions!R98),ROUND(Regressions!R98, 1), NA())</f>
        <v>#N/A</v>
      </c>
      <c r="S88" s="429" t="e">
        <f>IF(ISNUMBER(Regressions!S98),ROUND(Regressions!S98, 1), NA())</f>
        <v>#N/A</v>
      </c>
    </row>
    <row r="89" x14ac:dyDescent="0.2">
      <c r="A89" s="239" t="str">
        <f>IF(ISBLANK(Regressions!A99), " ", Regressions!A99)</f>
        <v>Gambia</v>
      </c>
      <c r="B89" s="234">
        <f>IF(ISBLANK(Regressions!B99), " ", Regressions!B99)</f>
        <v>2000</v>
      </c>
      <c r="C89" s="237" t="str">
        <f>IF(ISBLANK(Regressions!C99), " ", Regressions!C99)</f>
        <v>Secondary</v>
      </c>
      <c r="D89" s="241">
        <f>IF(ISBLANK(Regressions!D99), " ", Regressions!D99)</f>
        <v>164765</v>
      </c>
      <c r="E89" s="418" t="e">
        <f>IF(ISNUMBER(Regressions!E99),ROUND(Regressions!E99, 1), NA())</f>
        <v>#N/A</v>
      </c>
      <c r="F89" s="304" t="e">
        <f>IF(ISNUMBER(Regressions!F99),ROUND(Regressions!F99, 1), NA())</f>
        <v>#N/A</v>
      </c>
      <c r="G89" s="419" t="e">
        <f>IF(ISNUMBER(Regressions!G99),ROUND(Regressions!G99, 1), NA())</f>
        <v>#N/A</v>
      </c>
      <c r="H89" s="420" t="e">
        <f>IF(ISNUMBER(Regressions!H99),ROUND(Regressions!H99, 1), NA())</f>
        <v>#N/A</v>
      </c>
      <c r="I89" s="421" t="e">
        <f>IF(ISNUMBER(Regressions!I99),ROUND(Regressions!I99, 1), NA())</f>
        <v>#N/A</v>
      </c>
      <c r="J89" s="422" t="e">
        <f>IF(ISNUMBER(Regressions!J99),ROUND(Regressions!J99, 1), NA())</f>
        <v>#N/A</v>
      </c>
      <c r="K89" s="304" t="e">
        <f>IF(ISNUMBER(Regressions!K99),ROUND(Regressions!K99, 1), NA())</f>
        <v>#N/A</v>
      </c>
      <c r="L89" s="423" t="e">
        <f>IF(ISNUMBER(Regressions!L99),ROUND(Regressions!L99, 1), NA())</f>
        <v>#N/A</v>
      </c>
      <c r="M89" s="420" t="e">
        <f>IF(ISNUMBER(Regressions!M99),ROUND(Regressions!M99, 1), NA())</f>
        <v>#N/A</v>
      </c>
      <c r="N89" s="424" t="e">
        <f>IF(ISNUMBER(Regressions!N99),ROUND(Regressions!N99, 1), NA())</f>
        <v>#N/A</v>
      </c>
      <c r="O89" s="418" t="e">
        <f>IF(ISNUMBER(Regressions!O99),ROUND(Regressions!O99, 1), NA())</f>
        <v>#N/A</v>
      </c>
      <c r="P89" s="304" t="e">
        <f>IF(ISNUMBER(Regressions!P99),ROUND(Regressions!P99, 1), NA())</f>
        <v>#N/A</v>
      </c>
      <c r="Q89" s="425" t="e">
        <f>IF(ISNUMBER(Regressions!Q99),ROUND(Regressions!Q99, 1), NA())</f>
        <v>#N/A</v>
      </c>
      <c r="R89" s="420" t="e">
        <f>IF(ISNUMBER(Regressions!R99),ROUND(Regressions!R99, 1), NA())</f>
        <v>#N/A</v>
      </c>
      <c r="S89" s="421" t="e">
        <f>IF(ISNUMBER(Regressions!S99),ROUND(Regressions!S99, 1), NA())</f>
        <v>#N/A</v>
      </c>
    </row>
    <row r="90" x14ac:dyDescent="0.2">
      <c r="A90" s="239" t="str">
        <f>IF(ISBLANK(Regressions!A100), " ", Regressions!A100)</f>
        <v>Gambia</v>
      </c>
      <c r="B90" s="234">
        <f>IF(ISBLANK(Regressions!B100), " ", Regressions!B100)</f>
        <v>2001</v>
      </c>
      <c r="C90" s="237" t="str">
        <f>IF(ISBLANK(Regressions!C100), " ", Regressions!C100)</f>
        <v>Secondary</v>
      </c>
      <c r="D90" s="241">
        <f>IF(ISBLANK(Regressions!D100), " ", Regressions!D100)</f>
        <v>168629</v>
      </c>
      <c r="E90" s="418" t="e">
        <f>IF(ISNUMBER(Regressions!E100),ROUND(Regressions!E100, 1), NA())</f>
        <v>#N/A</v>
      </c>
      <c r="F90" s="304" t="e">
        <f>IF(ISNUMBER(Regressions!F100),ROUND(Regressions!F100, 1), NA())</f>
        <v>#N/A</v>
      </c>
      <c r="G90" s="419" t="e">
        <f>IF(ISNUMBER(Regressions!G100),ROUND(Regressions!G100, 1), NA())</f>
        <v>#N/A</v>
      </c>
      <c r="H90" s="420" t="e">
        <f>IF(ISNUMBER(Regressions!H100),ROUND(Regressions!H100, 1), NA())</f>
        <v>#N/A</v>
      </c>
      <c r="I90" s="421" t="e">
        <f>IF(ISNUMBER(Regressions!I100),ROUND(Regressions!I100, 1), NA())</f>
        <v>#N/A</v>
      </c>
      <c r="J90" s="422" t="e">
        <f>IF(ISNUMBER(Regressions!J100),ROUND(Regressions!J100, 1), NA())</f>
        <v>#N/A</v>
      </c>
      <c r="K90" s="304" t="e">
        <f>IF(ISNUMBER(Regressions!K100),ROUND(Regressions!K100, 1), NA())</f>
        <v>#N/A</v>
      </c>
      <c r="L90" s="423" t="e">
        <f>IF(ISNUMBER(Regressions!L100),ROUND(Regressions!L100, 1), NA())</f>
        <v>#N/A</v>
      </c>
      <c r="M90" s="420" t="e">
        <f>IF(ISNUMBER(Regressions!M100),ROUND(Regressions!M100, 1), NA())</f>
        <v>#N/A</v>
      </c>
      <c r="N90" s="424" t="e">
        <f>IF(ISNUMBER(Regressions!N100),ROUND(Regressions!N100, 1), NA())</f>
        <v>#N/A</v>
      </c>
      <c r="O90" s="418" t="e">
        <f>IF(ISNUMBER(Regressions!O100),ROUND(Regressions!O100, 1), NA())</f>
        <v>#N/A</v>
      </c>
      <c r="P90" s="304" t="e">
        <f>IF(ISNUMBER(Regressions!P100),ROUND(Regressions!P100, 1), NA())</f>
        <v>#N/A</v>
      </c>
      <c r="Q90" s="425" t="e">
        <f>IF(ISNUMBER(Regressions!Q100),ROUND(Regressions!Q100, 1), NA())</f>
        <v>#N/A</v>
      </c>
      <c r="R90" s="420" t="e">
        <f>IF(ISNUMBER(Regressions!R100),ROUND(Regressions!R100, 1), NA())</f>
        <v>#N/A</v>
      </c>
      <c r="S90" s="421" t="e">
        <f>IF(ISNUMBER(Regressions!S100),ROUND(Regressions!S100, 1), NA())</f>
        <v>#N/A</v>
      </c>
    </row>
    <row r="91" x14ac:dyDescent="0.2">
      <c r="A91" s="239" t="str">
        <f>IF(ISBLANK(Regressions!A101), " ", Regressions!A101)</f>
        <v>Gambia</v>
      </c>
      <c r="B91" s="234">
        <f>IF(ISBLANK(Regressions!B101), " ", Regressions!B101)</f>
        <v>2002</v>
      </c>
      <c r="C91" s="237" t="str">
        <f>IF(ISBLANK(Regressions!C101), " ", Regressions!C101)</f>
        <v>Secondary</v>
      </c>
      <c r="D91" s="241">
        <f>IF(ISBLANK(Regressions!D101), " ", Regressions!D101)</f>
        <v>172035</v>
      </c>
      <c r="E91" s="418" t="e">
        <f>IF(ISNUMBER(Regressions!E101),ROUND(Regressions!E101, 1), NA())</f>
        <v>#N/A</v>
      </c>
      <c r="F91" s="304" t="e">
        <f>IF(ISNUMBER(Regressions!F101),ROUND(Regressions!F101, 1), NA())</f>
        <v>#N/A</v>
      </c>
      <c r="G91" s="419" t="e">
        <f>IF(ISNUMBER(Regressions!G101),ROUND(Regressions!G101, 1), NA())</f>
        <v>#N/A</v>
      </c>
      <c r="H91" s="420" t="e">
        <f>IF(ISNUMBER(Regressions!H101),ROUND(Regressions!H101, 1), NA())</f>
        <v>#N/A</v>
      </c>
      <c r="I91" s="421" t="e">
        <f>IF(ISNUMBER(Regressions!I101),ROUND(Regressions!I101, 1), NA())</f>
        <v>#N/A</v>
      </c>
      <c r="J91" s="422" t="e">
        <f>IF(ISNUMBER(Regressions!J101),ROUND(Regressions!J101, 1), NA())</f>
        <v>#N/A</v>
      </c>
      <c r="K91" s="304" t="e">
        <f>IF(ISNUMBER(Regressions!K101),ROUND(Regressions!K101, 1), NA())</f>
        <v>#N/A</v>
      </c>
      <c r="L91" s="423" t="e">
        <f>IF(ISNUMBER(Regressions!L101),ROUND(Regressions!L101, 1), NA())</f>
        <v>#N/A</v>
      </c>
      <c r="M91" s="420" t="e">
        <f>IF(ISNUMBER(Regressions!M101),ROUND(Regressions!M101, 1), NA())</f>
        <v>#N/A</v>
      </c>
      <c r="N91" s="424" t="e">
        <f>IF(ISNUMBER(Regressions!N101),ROUND(Regressions!N101, 1), NA())</f>
        <v>#N/A</v>
      </c>
      <c r="O91" s="418" t="e">
        <f>IF(ISNUMBER(Regressions!O101),ROUND(Regressions!O101, 1), NA())</f>
        <v>#N/A</v>
      </c>
      <c r="P91" s="304" t="e">
        <f>IF(ISNUMBER(Regressions!P101),ROUND(Regressions!P101, 1), NA())</f>
        <v>#N/A</v>
      </c>
      <c r="Q91" s="425" t="e">
        <f>IF(ISNUMBER(Regressions!Q101),ROUND(Regressions!Q101, 1), NA())</f>
        <v>#N/A</v>
      </c>
      <c r="R91" s="420" t="e">
        <f>IF(ISNUMBER(Regressions!R101),ROUND(Regressions!R101, 1), NA())</f>
        <v>#N/A</v>
      </c>
      <c r="S91" s="421" t="e">
        <f>IF(ISNUMBER(Regressions!S101),ROUND(Regressions!S101, 1), NA())</f>
        <v>#N/A</v>
      </c>
    </row>
    <row r="92" x14ac:dyDescent="0.2">
      <c r="A92" s="239" t="str">
        <f>IF(ISBLANK(Regressions!A102), " ", Regressions!A102)</f>
        <v>Gambia</v>
      </c>
      <c r="B92" s="234">
        <f>IF(ISBLANK(Regressions!B102), " ", Regressions!B102)</f>
        <v>2003</v>
      </c>
      <c r="C92" s="237" t="str">
        <f>IF(ISBLANK(Regressions!C102), " ", Regressions!C102)</f>
        <v>Secondary</v>
      </c>
      <c r="D92" s="241">
        <f>IF(ISBLANK(Regressions!D102), " ", Regressions!D102)</f>
        <v>176002</v>
      </c>
      <c r="E92" s="418" t="e">
        <f>IF(ISNUMBER(Regressions!E102),ROUND(Regressions!E102, 1), NA())</f>
        <v>#N/A</v>
      </c>
      <c r="F92" s="304" t="e">
        <f>IF(ISNUMBER(Regressions!F102),ROUND(Regressions!F102, 1), NA())</f>
        <v>#N/A</v>
      </c>
      <c r="G92" s="419" t="e">
        <f>IF(ISNUMBER(Regressions!G102),ROUND(Regressions!G102, 1), NA())</f>
        <v>#N/A</v>
      </c>
      <c r="H92" s="420" t="e">
        <f>IF(ISNUMBER(Regressions!H102),ROUND(Regressions!H102, 1), NA())</f>
        <v>#N/A</v>
      </c>
      <c r="I92" s="421" t="e">
        <f>IF(ISNUMBER(Regressions!I102),ROUND(Regressions!I102, 1), NA())</f>
        <v>#N/A</v>
      </c>
      <c r="J92" s="422" t="e">
        <f>IF(ISNUMBER(Regressions!J102),ROUND(Regressions!J102, 1), NA())</f>
        <v>#N/A</v>
      </c>
      <c r="K92" s="304" t="e">
        <f>IF(ISNUMBER(Regressions!K102),ROUND(Regressions!K102, 1), NA())</f>
        <v>#N/A</v>
      </c>
      <c r="L92" s="423" t="e">
        <f>IF(ISNUMBER(Regressions!L102),ROUND(Regressions!L102, 1), NA())</f>
        <v>#N/A</v>
      </c>
      <c r="M92" s="420" t="e">
        <f>IF(ISNUMBER(Regressions!M102),ROUND(Regressions!M102, 1), NA())</f>
        <v>#N/A</v>
      </c>
      <c r="N92" s="424" t="e">
        <f>IF(ISNUMBER(Regressions!N102),ROUND(Regressions!N102, 1), NA())</f>
        <v>#N/A</v>
      </c>
      <c r="O92" s="418" t="e">
        <f>IF(ISNUMBER(Regressions!O102),ROUND(Regressions!O102, 1), NA())</f>
        <v>#N/A</v>
      </c>
      <c r="P92" s="304" t="e">
        <f>IF(ISNUMBER(Regressions!P102),ROUND(Regressions!P102, 1), NA())</f>
        <v>#N/A</v>
      </c>
      <c r="Q92" s="425" t="e">
        <f>IF(ISNUMBER(Regressions!Q102),ROUND(Regressions!Q102, 1), NA())</f>
        <v>#N/A</v>
      </c>
      <c r="R92" s="420" t="e">
        <f>IF(ISNUMBER(Regressions!R102),ROUND(Regressions!R102, 1), NA())</f>
        <v>#N/A</v>
      </c>
      <c r="S92" s="421" t="e">
        <f>IF(ISNUMBER(Regressions!S102),ROUND(Regressions!S102, 1), NA())</f>
        <v>#N/A</v>
      </c>
    </row>
    <row r="93" x14ac:dyDescent="0.2">
      <c r="A93" s="239" t="str">
        <f>IF(ISBLANK(Regressions!A103), " ", Regressions!A103)</f>
        <v>Gambia</v>
      </c>
      <c r="B93" s="234">
        <f>IF(ISBLANK(Regressions!B103), " ", Regressions!B103)</f>
        <v>2004</v>
      </c>
      <c r="C93" s="237" t="str">
        <f>IF(ISBLANK(Regressions!C103), " ", Regressions!C103)</f>
        <v>Secondary</v>
      </c>
      <c r="D93" s="241">
        <f>IF(ISBLANK(Regressions!D103), " ", Regressions!D103)</f>
        <v>180536</v>
      </c>
      <c r="E93" s="418" t="e">
        <f>IF(ISNUMBER(Regressions!E103),ROUND(Regressions!E103, 1), NA())</f>
        <v>#N/A</v>
      </c>
      <c r="F93" s="304">
        <f>IF(ISNUMBER(Regressions!F103),ROUND(Regressions!F103, 1), NA())</f>
        <v>61.7</v>
      </c>
      <c r="G93" s="419" t="e">
        <f>IF(ISNUMBER(Regressions!G103),ROUND(Regressions!G103, 1), NA())</f>
        <v>#N/A</v>
      </c>
      <c r="H93" s="420">
        <f>IF(ISNUMBER(Regressions!H103),ROUND(Regressions!H103, 1), NA())</f>
        <v>61.7</v>
      </c>
      <c r="I93" s="421">
        <f>IF(ISNUMBER(Regressions!I103),ROUND(Regressions!I103, 1), NA())</f>
        <v>38.299999999999997</v>
      </c>
      <c r="J93" s="422" t="e">
        <f>IF(ISNUMBER(Regressions!J103),ROUND(Regressions!J103, 1), NA())</f>
        <v>#N/A</v>
      </c>
      <c r="K93" s="304" t="e">
        <f>IF(ISNUMBER(Regressions!K103),ROUND(Regressions!K103, 1), NA())</f>
        <v>#N/A</v>
      </c>
      <c r="L93" s="423" t="e">
        <f>IF(ISNUMBER(Regressions!L103),ROUND(Regressions!L103, 1), NA())</f>
        <v>#N/A</v>
      </c>
      <c r="M93" s="420" t="e">
        <f>IF(ISNUMBER(Regressions!M103),ROUND(Regressions!M103, 1), NA())</f>
        <v>#N/A</v>
      </c>
      <c r="N93" s="424" t="e">
        <f>IF(ISNUMBER(Regressions!N103),ROUND(Regressions!N103, 1), NA())</f>
        <v>#N/A</v>
      </c>
      <c r="O93" s="418" t="e">
        <f>IF(ISNUMBER(Regressions!O103),ROUND(Regressions!O103, 1), NA())</f>
        <v>#N/A</v>
      </c>
      <c r="P93" s="304" t="e">
        <f>IF(ISNUMBER(Regressions!P103),ROUND(Regressions!P103, 1), NA())</f>
        <v>#N/A</v>
      </c>
      <c r="Q93" s="425" t="e">
        <f>IF(ISNUMBER(Regressions!Q103),ROUND(Regressions!Q103, 1), NA())</f>
        <v>#N/A</v>
      </c>
      <c r="R93" s="420" t="e">
        <f>IF(ISNUMBER(Regressions!R103),ROUND(Regressions!R103, 1), NA())</f>
        <v>#N/A</v>
      </c>
      <c r="S93" s="421" t="e">
        <f>IF(ISNUMBER(Regressions!S103),ROUND(Regressions!S103, 1), NA())</f>
        <v>#N/A</v>
      </c>
    </row>
    <row r="94" x14ac:dyDescent="0.2">
      <c r="A94" s="239" t="str">
        <f>IF(ISBLANK(Regressions!A104), " ", Regressions!A104)</f>
        <v>Gambia</v>
      </c>
      <c r="B94" s="234">
        <f>IF(ISBLANK(Regressions!B104), " ", Regressions!B104)</f>
        <v>2005</v>
      </c>
      <c r="C94" s="237" t="str">
        <f>IF(ISBLANK(Regressions!C104), " ", Regressions!C104)</f>
        <v>Secondary</v>
      </c>
      <c r="D94" s="241">
        <f>IF(ISBLANK(Regressions!D104), " ", Regressions!D104)</f>
        <v>185529</v>
      </c>
      <c r="E94" s="418" t="e">
        <f>IF(ISNUMBER(Regressions!E104),ROUND(Regressions!E104, 1), NA())</f>
        <v>#N/A</v>
      </c>
      <c r="F94" s="304">
        <f>IF(ISNUMBER(Regressions!F104),ROUND(Regressions!F104, 1), NA())</f>
        <v>61.7</v>
      </c>
      <c r="G94" s="419" t="e">
        <f>IF(ISNUMBER(Regressions!G104),ROUND(Regressions!G104, 1), NA())</f>
        <v>#N/A</v>
      </c>
      <c r="H94" s="420">
        <f>IF(ISNUMBER(Regressions!H104),ROUND(Regressions!H104, 1), NA())</f>
        <v>61.7</v>
      </c>
      <c r="I94" s="421">
        <f>IF(ISNUMBER(Regressions!I104),ROUND(Regressions!I104, 1), NA())</f>
        <v>38.299999999999997</v>
      </c>
      <c r="J94" s="422">
        <f>IF(ISNUMBER(Regressions!J104),ROUND(Regressions!J104, 1), NA())</f>
        <v>84.1</v>
      </c>
      <c r="K94" s="304" t="e">
        <f>IF(ISNUMBER(Regressions!K104),ROUND(Regressions!K104, 1), NA())</f>
        <v>#N/A</v>
      </c>
      <c r="L94" s="423" t="e">
        <f>IF(ISNUMBER(Regressions!L104),ROUND(Regressions!L104, 1), NA())</f>
        <v>#N/A</v>
      </c>
      <c r="M94" s="420" t="e">
        <f>IF(ISNUMBER(Regressions!M104),ROUND(Regressions!M104, 1), NA())</f>
        <v>#N/A</v>
      </c>
      <c r="N94" s="424">
        <f>IF(ISNUMBER(Regressions!N104),ROUND(Regressions!N104, 1), NA())</f>
        <v>15.9</v>
      </c>
      <c r="O94" s="418" t="e">
        <f>IF(ISNUMBER(Regressions!O104),ROUND(Regressions!O104, 1), NA())</f>
        <v>#N/A</v>
      </c>
      <c r="P94" s="304" t="e">
        <f>IF(ISNUMBER(Regressions!P104),ROUND(Regressions!P104, 1), NA())</f>
        <v>#N/A</v>
      </c>
      <c r="Q94" s="425" t="e">
        <f>IF(ISNUMBER(Regressions!Q104),ROUND(Regressions!Q104, 1), NA())</f>
        <v>#N/A</v>
      </c>
      <c r="R94" s="420" t="e">
        <f>IF(ISNUMBER(Regressions!R104),ROUND(Regressions!R104, 1), NA())</f>
        <v>#N/A</v>
      </c>
      <c r="S94" s="421" t="e">
        <f>IF(ISNUMBER(Regressions!S104),ROUND(Regressions!S104, 1), NA())</f>
        <v>#N/A</v>
      </c>
    </row>
    <row r="95" x14ac:dyDescent="0.2">
      <c r="A95" s="239" t="str">
        <f>IF(ISBLANK(Regressions!A105), " ", Regressions!A105)</f>
        <v>Gambia</v>
      </c>
      <c r="B95" s="234">
        <f>IF(ISBLANK(Regressions!B105), " ", Regressions!B105)</f>
        <v>2006</v>
      </c>
      <c r="C95" s="237" t="str">
        <f>IF(ISBLANK(Regressions!C105), " ", Regressions!C105)</f>
        <v>Secondary</v>
      </c>
      <c r="D95" s="241">
        <f>IF(ISBLANK(Regressions!D105), " ", Regressions!D105)</f>
        <v>190829</v>
      </c>
      <c r="E95" s="418" t="e">
        <f>IF(ISNUMBER(Regressions!E105),ROUND(Regressions!E105, 1), NA())</f>
        <v>#N/A</v>
      </c>
      <c r="F95" s="304">
        <f>IF(ISNUMBER(Regressions!F105),ROUND(Regressions!F105, 1), NA())</f>
        <v>61.7</v>
      </c>
      <c r="G95" s="419" t="e">
        <f>IF(ISNUMBER(Regressions!G105),ROUND(Regressions!G105, 1), NA())</f>
        <v>#N/A</v>
      </c>
      <c r="H95" s="420">
        <f>IF(ISNUMBER(Regressions!H105),ROUND(Regressions!H105, 1), NA())</f>
        <v>61.7</v>
      </c>
      <c r="I95" s="421">
        <f>IF(ISNUMBER(Regressions!I105),ROUND(Regressions!I105, 1), NA())</f>
        <v>38.299999999999997</v>
      </c>
      <c r="J95" s="422">
        <f>IF(ISNUMBER(Regressions!J105),ROUND(Regressions!J105, 1), NA())</f>
        <v>84.1</v>
      </c>
      <c r="K95" s="304" t="e">
        <f>IF(ISNUMBER(Regressions!K105),ROUND(Regressions!K105, 1), NA())</f>
        <v>#N/A</v>
      </c>
      <c r="L95" s="423" t="e">
        <f>IF(ISNUMBER(Regressions!L105),ROUND(Regressions!L105, 1), NA())</f>
        <v>#N/A</v>
      </c>
      <c r="M95" s="420" t="e">
        <f>IF(ISNUMBER(Regressions!M105),ROUND(Regressions!M105, 1), NA())</f>
        <v>#N/A</v>
      </c>
      <c r="N95" s="424">
        <f>IF(ISNUMBER(Regressions!N105),ROUND(Regressions!N105, 1), NA())</f>
        <v>15.9</v>
      </c>
      <c r="O95" s="418" t="e">
        <f>IF(ISNUMBER(Regressions!O105),ROUND(Regressions!O105, 1), NA())</f>
        <v>#N/A</v>
      </c>
      <c r="P95" s="304" t="e">
        <f>IF(ISNUMBER(Regressions!P105),ROUND(Regressions!P105, 1), NA())</f>
        <v>#N/A</v>
      </c>
      <c r="Q95" s="425" t="e">
        <f>IF(ISNUMBER(Regressions!Q105),ROUND(Regressions!Q105, 1), NA())</f>
        <v>#N/A</v>
      </c>
      <c r="R95" s="420" t="e">
        <f>IF(ISNUMBER(Regressions!R105),ROUND(Regressions!R105, 1), NA())</f>
        <v>#N/A</v>
      </c>
      <c r="S95" s="421" t="e">
        <f>IF(ISNUMBER(Regressions!S105),ROUND(Regressions!S105, 1), NA())</f>
        <v>#N/A</v>
      </c>
    </row>
    <row r="96" x14ac:dyDescent="0.2">
      <c r="A96" s="239" t="str">
        <f>IF(ISBLANK(Regressions!A106), " ", Regressions!A106)</f>
        <v>Gambia</v>
      </c>
      <c r="B96" s="234">
        <f>IF(ISBLANK(Regressions!B106), " ", Regressions!B106)</f>
        <v>2007</v>
      </c>
      <c r="C96" s="237" t="str">
        <f>IF(ISBLANK(Regressions!C106), " ", Regressions!C106)</f>
        <v>Secondary</v>
      </c>
      <c r="D96" s="241">
        <f>IF(ISBLANK(Regressions!D106), " ", Regressions!D106)</f>
        <v>196559</v>
      </c>
      <c r="E96" s="418" t="e">
        <f>IF(ISNUMBER(Regressions!E106),ROUND(Regressions!E106, 1), NA())</f>
        <v>#N/A</v>
      </c>
      <c r="F96" s="304">
        <f>IF(ISNUMBER(Regressions!F106),ROUND(Regressions!F106, 1), NA())</f>
        <v>61.7</v>
      </c>
      <c r="G96" s="419" t="e">
        <f>IF(ISNUMBER(Regressions!G106),ROUND(Regressions!G106, 1), NA())</f>
        <v>#N/A</v>
      </c>
      <c r="H96" s="420">
        <f>IF(ISNUMBER(Regressions!H106),ROUND(Regressions!H106, 1), NA())</f>
        <v>61.7</v>
      </c>
      <c r="I96" s="421">
        <f>IF(ISNUMBER(Regressions!I106),ROUND(Regressions!I106, 1), NA())</f>
        <v>38.299999999999997</v>
      </c>
      <c r="J96" s="422">
        <f>IF(ISNUMBER(Regressions!J106),ROUND(Regressions!J106, 1), NA())</f>
        <v>84.1</v>
      </c>
      <c r="K96" s="304" t="e">
        <f>IF(ISNUMBER(Regressions!K106),ROUND(Regressions!K106, 1), NA())</f>
        <v>#N/A</v>
      </c>
      <c r="L96" s="423" t="e">
        <f>IF(ISNUMBER(Regressions!L106),ROUND(Regressions!L106, 1), NA())</f>
        <v>#N/A</v>
      </c>
      <c r="M96" s="420" t="e">
        <f>IF(ISNUMBER(Regressions!M106),ROUND(Regressions!M106, 1), NA())</f>
        <v>#N/A</v>
      </c>
      <c r="N96" s="424">
        <f>IF(ISNUMBER(Regressions!N106),ROUND(Regressions!N106, 1), NA())</f>
        <v>15.9</v>
      </c>
      <c r="O96" s="418" t="e">
        <f>IF(ISNUMBER(Regressions!O106),ROUND(Regressions!O106, 1), NA())</f>
        <v>#N/A</v>
      </c>
      <c r="P96" s="304" t="e">
        <f>IF(ISNUMBER(Regressions!P106),ROUND(Regressions!P106, 1), NA())</f>
        <v>#N/A</v>
      </c>
      <c r="Q96" s="425" t="e">
        <f>IF(ISNUMBER(Regressions!Q106),ROUND(Regressions!Q106, 1), NA())</f>
        <v>#N/A</v>
      </c>
      <c r="R96" s="420" t="e">
        <f>IF(ISNUMBER(Regressions!R106),ROUND(Regressions!R106, 1), NA())</f>
        <v>#N/A</v>
      </c>
      <c r="S96" s="421" t="e">
        <f>IF(ISNUMBER(Regressions!S106),ROUND(Regressions!S106, 1), NA())</f>
        <v>#N/A</v>
      </c>
    </row>
    <row r="97" x14ac:dyDescent="0.2">
      <c r="A97" s="239" t="str">
        <f>IF(ISBLANK(Regressions!A107), " ", Regressions!A107)</f>
        <v>Gambia</v>
      </c>
      <c r="B97" s="234">
        <f>IF(ISBLANK(Regressions!B107), " ", Regressions!B107)</f>
        <v>2008</v>
      </c>
      <c r="C97" s="237" t="str">
        <f>IF(ISBLANK(Regressions!C107), " ", Regressions!C107)</f>
        <v>Secondary</v>
      </c>
      <c r="D97" s="241">
        <f>IF(ISBLANK(Regressions!D107), " ", Regressions!D107)</f>
        <v>203075</v>
      </c>
      <c r="E97" s="418" t="e">
        <f>IF(ISNUMBER(Regressions!E107),ROUND(Regressions!E107, 1), NA())</f>
        <v>#N/A</v>
      </c>
      <c r="F97" s="304">
        <f>IF(ISNUMBER(Regressions!F107),ROUND(Regressions!F107, 1), NA())</f>
        <v>61.7</v>
      </c>
      <c r="G97" s="419" t="e">
        <f>IF(ISNUMBER(Regressions!G107),ROUND(Regressions!G107, 1), NA())</f>
        <v>#N/A</v>
      </c>
      <c r="H97" s="420">
        <f>IF(ISNUMBER(Regressions!H107),ROUND(Regressions!H107, 1), NA())</f>
        <v>61.7</v>
      </c>
      <c r="I97" s="421">
        <f>IF(ISNUMBER(Regressions!I107),ROUND(Regressions!I107, 1), NA())</f>
        <v>38.299999999999997</v>
      </c>
      <c r="J97" s="422">
        <f>IF(ISNUMBER(Regressions!J107),ROUND(Regressions!J107, 1), NA())</f>
        <v>84.1</v>
      </c>
      <c r="K97" s="304" t="e">
        <f>IF(ISNUMBER(Regressions!K107),ROUND(Regressions!K107, 1), NA())</f>
        <v>#N/A</v>
      </c>
      <c r="L97" s="423" t="e">
        <f>IF(ISNUMBER(Regressions!L107),ROUND(Regressions!L107, 1), NA())</f>
        <v>#N/A</v>
      </c>
      <c r="M97" s="420" t="e">
        <f>IF(ISNUMBER(Regressions!M107),ROUND(Regressions!M107, 1), NA())</f>
        <v>#N/A</v>
      </c>
      <c r="N97" s="424">
        <f>IF(ISNUMBER(Regressions!N107),ROUND(Regressions!N107, 1), NA())</f>
        <v>15.9</v>
      </c>
      <c r="O97" s="418" t="e">
        <f>IF(ISNUMBER(Regressions!O107),ROUND(Regressions!O107, 1), NA())</f>
        <v>#N/A</v>
      </c>
      <c r="P97" s="304" t="e">
        <f>IF(ISNUMBER(Regressions!P107),ROUND(Regressions!P107, 1), NA())</f>
        <v>#N/A</v>
      </c>
      <c r="Q97" s="425" t="e">
        <f>IF(ISNUMBER(Regressions!Q107),ROUND(Regressions!Q107, 1), NA())</f>
        <v>#N/A</v>
      </c>
      <c r="R97" s="420" t="e">
        <f>IF(ISNUMBER(Regressions!R107),ROUND(Regressions!R107, 1), NA())</f>
        <v>#N/A</v>
      </c>
      <c r="S97" s="421" t="e">
        <f>IF(ISNUMBER(Regressions!S107),ROUND(Regressions!S107, 1), NA())</f>
        <v>#N/A</v>
      </c>
    </row>
    <row r="98" x14ac:dyDescent="0.2">
      <c r="A98" s="239" t="str">
        <f>IF(ISBLANK(Regressions!A108), " ", Regressions!A108)</f>
        <v>Gambia</v>
      </c>
      <c r="B98" s="234">
        <f>IF(ISBLANK(Regressions!B108), " ", Regressions!B108)</f>
        <v>2009</v>
      </c>
      <c r="C98" s="237" t="str">
        <f>IF(ISBLANK(Regressions!C108), " ", Regressions!C108)</f>
        <v>Secondary</v>
      </c>
      <c r="D98" s="241">
        <f>IF(ISBLANK(Regressions!D108), " ", Regressions!D108)</f>
        <v>210240</v>
      </c>
      <c r="E98" s="418" t="e">
        <f>IF(ISNUMBER(Regressions!E108),ROUND(Regressions!E108, 1), NA())</f>
        <v>#N/A</v>
      </c>
      <c r="F98" s="304">
        <f>IF(ISNUMBER(Regressions!F108),ROUND(Regressions!F108, 1), NA())</f>
        <v>65.2</v>
      </c>
      <c r="G98" s="419" t="e">
        <f>IF(ISNUMBER(Regressions!G108),ROUND(Regressions!G108, 1), NA())</f>
        <v>#N/A</v>
      </c>
      <c r="H98" s="420">
        <f>IF(ISNUMBER(Regressions!H108),ROUND(Regressions!H108, 1), NA())</f>
        <v>65.2</v>
      </c>
      <c r="I98" s="421">
        <f>IF(ISNUMBER(Regressions!I108),ROUND(Regressions!I108, 1), NA())</f>
        <v>34.799999999999997</v>
      </c>
      <c r="J98" s="422">
        <f>IF(ISNUMBER(Regressions!J108),ROUND(Regressions!J108, 1), NA())</f>
        <v>84.1</v>
      </c>
      <c r="K98" s="304" t="e">
        <f>IF(ISNUMBER(Regressions!K108),ROUND(Regressions!K108, 1), NA())</f>
        <v>#N/A</v>
      </c>
      <c r="L98" s="423" t="e">
        <f>IF(ISNUMBER(Regressions!L108),ROUND(Regressions!L108, 1), NA())</f>
        <v>#N/A</v>
      </c>
      <c r="M98" s="420" t="e">
        <f>IF(ISNUMBER(Regressions!M108),ROUND(Regressions!M108, 1), NA())</f>
        <v>#N/A</v>
      </c>
      <c r="N98" s="424">
        <f>IF(ISNUMBER(Regressions!N108),ROUND(Regressions!N108, 1), NA())</f>
        <v>15.9</v>
      </c>
      <c r="O98" s="418" t="e">
        <f>IF(ISNUMBER(Regressions!O108),ROUND(Regressions!O108, 1), NA())</f>
        <v>#N/A</v>
      </c>
      <c r="P98" s="304" t="e">
        <f>IF(ISNUMBER(Regressions!P108),ROUND(Regressions!P108, 1), NA())</f>
        <v>#N/A</v>
      </c>
      <c r="Q98" s="425" t="e">
        <f>IF(ISNUMBER(Regressions!Q108),ROUND(Regressions!Q108, 1), NA())</f>
        <v>#N/A</v>
      </c>
      <c r="R98" s="420" t="e">
        <f>IF(ISNUMBER(Regressions!R108),ROUND(Regressions!R108, 1), NA())</f>
        <v>#N/A</v>
      </c>
      <c r="S98" s="421" t="e">
        <f>IF(ISNUMBER(Regressions!S108),ROUND(Regressions!S108, 1), NA())</f>
        <v>#N/A</v>
      </c>
    </row>
    <row r="99" x14ac:dyDescent="0.2">
      <c r="A99" s="239" t="str">
        <f>IF(ISBLANK(Regressions!A109), " ", Regressions!A109)</f>
        <v>Gambia</v>
      </c>
      <c r="B99" s="234">
        <f>IF(ISBLANK(Regressions!B109), " ", Regressions!B109)</f>
        <v>2010</v>
      </c>
      <c r="C99" s="237" t="str">
        <f>IF(ISBLANK(Regressions!C109), " ", Regressions!C109)</f>
        <v>Secondary</v>
      </c>
      <c r="D99" s="241">
        <f>IF(ISBLANK(Regressions!D109), " ", Regressions!D109)</f>
        <v>217875</v>
      </c>
      <c r="E99" s="418" t="e">
        <f>IF(ISNUMBER(Regressions!E109),ROUND(Regressions!E109, 1), NA())</f>
        <v>#N/A</v>
      </c>
      <c r="F99" s="304">
        <f>IF(ISNUMBER(Regressions!F109),ROUND(Regressions!F109, 1), NA())</f>
        <v>68.7</v>
      </c>
      <c r="G99" s="419" t="e">
        <f>IF(ISNUMBER(Regressions!G109),ROUND(Regressions!G109, 1), NA())</f>
        <v>#N/A</v>
      </c>
      <c r="H99" s="420">
        <f>IF(ISNUMBER(Regressions!H109),ROUND(Regressions!H109, 1), NA())</f>
        <v>68.7</v>
      </c>
      <c r="I99" s="421">
        <f>IF(ISNUMBER(Regressions!I109),ROUND(Regressions!I109, 1), NA())</f>
        <v>31.3</v>
      </c>
      <c r="J99" s="422">
        <f>IF(ISNUMBER(Regressions!J109),ROUND(Regressions!J109, 1), NA())</f>
        <v>86.4</v>
      </c>
      <c r="K99" s="304" t="e">
        <f>IF(ISNUMBER(Regressions!K109),ROUND(Regressions!K109, 1), NA())</f>
        <v>#N/A</v>
      </c>
      <c r="L99" s="423" t="e">
        <f>IF(ISNUMBER(Regressions!L109),ROUND(Regressions!L109, 1), NA())</f>
        <v>#N/A</v>
      </c>
      <c r="M99" s="420" t="e">
        <f>IF(ISNUMBER(Regressions!M109),ROUND(Regressions!M109, 1), NA())</f>
        <v>#N/A</v>
      </c>
      <c r="N99" s="424">
        <f>IF(ISNUMBER(Regressions!N109),ROUND(Regressions!N109, 1), NA())</f>
        <v>13.6</v>
      </c>
      <c r="O99" s="418" t="e">
        <f>IF(ISNUMBER(Regressions!O109),ROUND(Regressions!O109, 1), NA())</f>
        <v>#N/A</v>
      </c>
      <c r="P99" s="304" t="e">
        <f>IF(ISNUMBER(Regressions!P109),ROUND(Regressions!P109, 1), NA())</f>
        <v>#N/A</v>
      </c>
      <c r="Q99" s="425" t="e">
        <f>IF(ISNUMBER(Regressions!Q109),ROUND(Regressions!Q109, 1), NA())</f>
        <v>#N/A</v>
      </c>
      <c r="R99" s="420" t="e">
        <f>IF(ISNUMBER(Regressions!R109),ROUND(Regressions!R109, 1), NA())</f>
        <v>#N/A</v>
      </c>
      <c r="S99" s="421" t="e">
        <f>IF(ISNUMBER(Regressions!S109),ROUND(Regressions!S109, 1), NA())</f>
        <v>#N/A</v>
      </c>
    </row>
    <row r="100" x14ac:dyDescent="0.2">
      <c r="A100" s="239" t="str">
        <f>IF(ISBLANK(Regressions!A110), " ", Regressions!A110)</f>
        <v>Gambia</v>
      </c>
      <c r="B100" s="234">
        <f>IF(ISBLANK(Regressions!B110), " ", Regressions!B110)</f>
        <v>2011</v>
      </c>
      <c r="C100" s="237" t="str">
        <f>IF(ISBLANK(Regressions!C110), " ", Regressions!C110)</f>
        <v>Secondary</v>
      </c>
      <c r="D100" s="241">
        <f>IF(ISBLANK(Regressions!D110), " ", Regressions!D110)</f>
        <v>225863</v>
      </c>
      <c r="E100" s="418" t="e">
        <f>IF(ISNUMBER(Regressions!E110),ROUND(Regressions!E110, 1), NA())</f>
        <v>#N/A</v>
      </c>
      <c r="F100" s="304">
        <f>IF(ISNUMBER(Regressions!F110),ROUND(Regressions!F110, 1), NA())</f>
        <v>72.2</v>
      </c>
      <c r="G100" s="419" t="e">
        <f>IF(ISNUMBER(Regressions!G110),ROUND(Regressions!G110, 1), NA())</f>
        <v>#N/A</v>
      </c>
      <c r="H100" s="420">
        <f>IF(ISNUMBER(Regressions!H110),ROUND(Regressions!H110, 1), NA())</f>
        <v>72.2</v>
      </c>
      <c r="I100" s="421">
        <f>IF(ISNUMBER(Regressions!I110),ROUND(Regressions!I110, 1), NA())</f>
        <v>27.8</v>
      </c>
      <c r="J100" s="422">
        <f>IF(ISNUMBER(Regressions!J110),ROUND(Regressions!J110, 1), NA())</f>
        <v>88.7</v>
      </c>
      <c r="K100" s="304" t="e">
        <f>IF(ISNUMBER(Regressions!K110),ROUND(Regressions!K110, 1), NA())</f>
        <v>#N/A</v>
      </c>
      <c r="L100" s="423" t="e">
        <f>IF(ISNUMBER(Regressions!L110),ROUND(Regressions!L110, 1), NA())</f>
        <v>#N/A</v>
      </c>
      <c r="M100" s="420" t="e">
        <f>IF(ISNUMBER(Regressions!M110),ROUND(Regressions!M110, 1), NA())</f>
        <v>#N/A</v>
      </c>
      <c r="N100" s="424">
        <f>IF(ISNUMBER(Regressions!N110),ROUND(Regressions!N110, 1), NA())</f>
        <v>11.3</v>
      </c>
      <c r="O100" s="418" t="e">
        <f>IF(ISNUMBER(Regressions!O110),ROUND(Regressions!O110, 1), NA())</f>
        <v>#N/A</v>
      </c>
      <c r="P100" s="304" t="e">
        <f>IF(ISNUMBER(Regressions!P110),ROUND(Regressions!P110, 1), NA())</f>
        <v>#N/A</v>
      </c>
      <c r="Q100" s="425" t="e">
        <f>IF(ISNUMBER(Regressions!Q110),ROUND(Regressions!Q110, 1), NA())</f>
        <v>#N/A</v>
      </c>
      <c r="R100" s="420" t="e">
        <f>IF(ISNUMBER(Regressions!R110),ROUND(Regressions!R110, 1), NA())</f>
        <v>#N/A</v>
      </c>
      <c r="S100" s="421" t="e">
        <f>IF(ISNUMBER(Regressions!S110),ROUND(Regressions!S110, 1), NA())</f>
        <v>#N/A</v>
      </c>
    </row>
    <row r="101" x14ac:dyDescent="0.2">
      <c r="A101" s="239" t="str">
        <f>IF(ISBLANK(Regressions!A111), " ", Regressions!A111)</f>
        <v>Gambia</v>
      </c>
      <c r="B101" s="234">
        <f>IF(ISBLANK(Regressions!B111), " ", Regressions!B111)</f>
        <v>2012</v>
      </c>
      <c r="C101" s="237" t="str">
        <f>IF(ISBLANK(Regressions!C111), " ", Regressions!C111)</f>
        <v>Secondary</v>
      </c>
      <c r="D101" s="241">
        <f>IF(ISBLANK(Regressions!D111), " ", Regressions!D111)</f>
        <v>234234</v>
      </c>
      <c r="E101" s="418" t="e">
        <f>IF(ISNUMBER(Regressions!E111),ROUND(Regressions!E111, 1), NA())</f>
        <v>#N/A</v>
      </c>
      <c r="F101" s="304">
        <f>IF(ISNUMBER(Regressions!F111),ROUND(Regressions!F111, 1), NA())</f>
        <v>75.7</v>
      </c>
      <c r="G101" s="419" t="e">
        <f>IF(ISNUMBER(Regressions!G111),ROUND(Regressions!G111, 1), NA())</f>
        <v>#N/A</v>
      </c>
      <c r="H101" s="420">
        <f>IF(ISNUMBER(Regressions!H111),ROUND(Regressions!H111, 1), NA())</f>
        <v>75.7</v>
      </c>
      <c r="I101" s="421">
        <f>IF(ISNUMBER(Regressions!I111),ROUND(Regressions!I111, 1), NA())</f>
        <v>24.3</v>
      </c>
      <c r="J101" s="422">
        <f>IF(ISNUMBER(Regressions!J111),ROUND(Regressions!J111, 1), NA())</f>
        <v>90.9</v>
      </c>
      <c r="K101" s="304" t="e">
        <f>IF(ISNUMBER(Regressions!K111),ROUND(Regressions!K111, 1), NA())</f>
        <v>#N/A</v>
      </c>
      <c r="L101" s="423" t="e">
        <f>IF(ISNUMBER(Regressions!L111),ROUND(Regressions!L111, 1), NA())</f>
        <v>#N/A</v>
      </c>
      <c r="M101" s="420" t="e">
        <f>IF(ISNUMBER(Regressions!M111),ROUND(Regressions!M111, 1), NA())</f>
        <v>#N/A</v>
      </c>
      <c r="N101" s="424">
        <f>IF(ISNUMBER(Regressions!N111),ROUND(Regressions!N111, 1), NA())</f>
        <v>9.1</v>
      </c>
      <c r="O101" s="418" t="e">
        <f>IF(ISNUMBER(Regressions!O111),ROUND(Regressions!O111, 1), NA())</f>
        <v>#N/A</v>
      </c>
      <c r="P101" s="304" t="e">
        <f>IF(ISNUMBER(Regressions!P111),ROUND(Regressions!P111, 1), NA())</f>
        <v>#N/A</v>
      </c>
      <c r="Q101" s="425" t="e">
        <f>IF(ISNUMBER(Regressions!Q111),ROUND(Regressions!Q111, 1), NA())</f>
        <v>#N/A</v>
      </c>
      <c r="R101" s="420" t="e">
        <f>IF(ISNUMBER(Regressions!R111),ROUND(Regressions!R111, 1), NA())</f>
        <v>#N/A</v>
      </c>
      <c r="S101" s="421" t="e">
        <f>IF(ISNUMBER(Regressions!S111),ROUND(Regressions!S111, 1), NA())</f>
        <v>#N/A</v>
      </c>
    </row>
    <row r="102" x14ac:dyDescent="0.2">
      <c r="A102" s="239" t="str">
        <f>IF(ISBLANK(Regressions!A112), " ", Regressions!A112)</f>
        <v>Gambia</v>
      </c>
      <c r="B102" s="234">
        <f>IF(ISBLANK(Regressions!B112), " ", Regressions!B112)</f>
        <v>2013</v>
      </c>
      <c r="C102" s="237" t="str">
        <f>IF(ISBLANK(Regressions!C112), " ", Regressions!C112)</f>
        <v>Secondary</v>
      </c>
      <c r="D102" s="241">
        <f>IF(ISBLANK(Regressions!D112), " ", Regressions!D112)</f>
        <v>243022</v>
      </c>
      <c r="E102" s="418" t="e">
        <f>IF(ISNUMBER(Regressions!E112),ROUND(Regressions!E112, 1), NA())</f>
        <v>#N/A</v>
      </c>
      <c r="F102" s="304">
        <f>IF(ISNUMBER(Regressions!F112),ROUND(Regressions!F112, 1), NA())</f>
        <v>79.2</v>
      </c>
      <c r="G102" s="419" t="e">
        <f>IF(ISNUMBER(Regressions!G112),ROUND(Regressions!G112, 1), NA())</f>
        <v>#N/A</v>
      </c>
      <c r="H102" s="420">
        <f>IF(ISNUMBER(Regressions!H112),ROUND(Regressions!H112, 1), NA())</f>
        <v>79.2</v>
      </c>
      <c r="I102" s="421">
        <f>IF(ISNUMBER(Regressions!I112),ROUND(Regressions!I112, 1), NA())</f>
        <v>20.8</v>
      </c>
      <c r="J102" s="422">
        <f>IF(ISNUMBER(Regressions!J112),ROUND(Regressions!J112, 1), NA())</f>
        <v>93.2</v>
      </c>
      <c r="K102" s="304" t="e">
        <f>IF(ISNUMBER(Regressions!K112),ROUND(Regressions!K112, 1), NA())</f>
        <v>#N/A</v>
      </c>
      <c r="L102" s="423">
        <f>IF(ISNUMBER(Regressions!L112),ROUND(Regressions!L112, 1), NA())</f>
        <v>80.099999999999994</v>
      </c>
      <c r="M102" s="420">
        <f>IF(ISNUMBER(Regressions!M112),ROUND(Regressions!M112, 1), NA())</f>
        <v>13.1</v>
      </c>
      <c r="N102" s="424">
        <f>IF(ISNUMBER(Regressions!N112),ROUND(Regressions!N112, 1), NA())</f>
        <v>6.8</v>
      </c>
      <c r="O102" s="418" t="e">
        <f>IF(ISNUMBER(Regressions!O112),ROUND(Regressions!O112, 1), NA())</f>
        <v>#N/A</v>
      </c>
      <c r="P102" s="304" t="e">
        <f>IF(ISNUMBER(Regressions!P112),ROUND(Regressions!P112, 1), NA())</f>
        <v>#N/A</v>
      </c>
      <c r="Q102" s="425" t="e">
        <f>IF(ISNUMBER(Regressions!Q112),ROUND(Regressions!Q112, 1), NA())</f>
        <v>#N/A</v>
      </c>
      <c r="R102" s="420" t="e">
        <f>IF(ISNUMBER(Regressions!R112),ROUND(Regressions!R112, 1), NA())</f>
        <v>#N/A</v>
      </c>
      <c r="S102" s="421" t="e">
        <f>IF(ISNUMBER(Regressions!S112),ROUND(Regressions!S112, 1), NA())</f>
        <v>#N/A</v>
      </c>
    </row>
    <row r="103" x14ac:dyDescent="0.2">
      <c r="A103" s="239" t="str">
        <f>IF(ISBLANK(Regressions!A113), " ", Regressions!A113)</f>
        <v>Gambia</v>
      </c>
      <c r="B103" s="234">
        <f>IF(ISBLANK(Regressions!B113), " ", Regressions!B113)</f>
        <v>2014</v>
      </c>
      <c r="C103" s="237" t="str">
        <f>IF(ISBLANK(Regressions!C113), " ", Regressions!C113)</f>
        <v>Secondary</v>
      </c>
      <c r="D103" s="241">
        <f>IF(ISBLANK(Regressions!D113), " ", Regressions!D113)</f>
        <v>252027</v>
      </c>
      <c r="E103" s="418" t="e">
        <f>IF(ISNUMBER(Regressions!E113),ROUND(Regressions!E113, 1), NA())</f>
        <v>#N/A</v>
      </c>
      <c r="F103" s="304">
        <f>IF(ISNUMBER(Regressions!F113),ROUND(Regressions!F113, 1), NA())</f>
        <v>82.7</v>
      </c>
      <c r="G103" s="419" t="e">
        <f>IF(ISNUMBER(Regressions!G113),ROUND(Regressions!G113, 1), NA())</f>
        <v>#N/A</v>
      </c>
      <c r="H103" s="420">
        <f>IF(ISNUMBER(Regressions!H113),ROUND(Regressions!H113, 1), NA())</f>
        <v>82.7</v>
      </c>
      <c r="I103" s="421">
        <f>IF(ISNUMBER(Regressions!I113),ROUND(Regressions!I113, 1), NA())</f>
        <v>17.3</v>
      </c>
      <c r="J103" s="422">
        <f>IF(ISNUMBER(Regressions!J113),ROUND(Regressions!J113, 1), NA())</f>
        <v>95.5</v>
      </c>
      <c r="K103" s="304" t="e">
        <f>IF(ISNUMBER(Regressions!K113),ROUND(Regressions!K113, 1), NA())</f>
        <v>#N/A</v>
      </c>
      <c r="L103" s="423">
        <f>IF(ISNUMBER(Regressions!L113),ROUND(Regressions!L113, 1), NA())</f>
        <v>80.099999999999994</v>
      </c>
      <c r="M103" s="420">
        <f>IF(ISNUMBER(Regressions!M113),ROUND(Regressions!M113, 1), NA())</f>
        <v>15.3</v>
      </c>
      <c r="N103" s="424">
        <f>IF(ISNUMBER(Regressions!N113),ROUND(Regressions!N113, 1), NA())</f>
        <v>4.5</v>
      </c>
      <c r="O103" s="418" t="e">
        <f>IF(ISNUMBER(Regressions!O113),ROUND(Regressions!O113, 1), NA())</f>
        <v>#N/A</v>
      </c>
      <c r="P103" s="304" t="e">
        <f>IF(ISNUMBER(Regressions!P113),ROUND(Regressions!P113, 1), NA())</f>
        <v>#N/A</v>
      </c>
      <c r="Q103" s="425" t="e">
        <f>IF(ISNUMBER(Regressions!Q113),ROUND(Regressions!Q113, 1), NA())</f>
        <v>#N/A</v>
      </c>
      <c r="R103" s="420" t="e">
        <f>IF(ISNUMBER(Regressions!R113),ROUND(Regressions!R113, 1), NA())</f>
        <v>#N/A</v>
      </c>
      <c r="S103" s="421" t="e">
        <f>IF(ISNUMBER(Regressions!S113),ROUND(Regressions!S113, 1), NA())</f>
        <v>#N/A</v>
      </c>
    </row>
    <row r="104" x14ac:dyDescent="0.2">
      <c r="A104" s="239" t="str">
        <f>IF(ISBLANK(Regressions!A114), " ", Regressions!A114)</f>
        <v>Gambia</v>
      </c>
      <c r="B104" s="234">
        <f>IF(ISBLANK(Regressions!B114), " ", Regressions!B114)</f>
        <v>2015</v>
      </c>
      <c r="C104" s="237" t="str">
        <f>IF(ISBLANK(Regressions!C114), " ", Regressions!C114)</f>
        <v>Secondary</v>
      </c>
      <c r="D104" s="241">
        <f>IF(ISBLANK(Regressions!D114), " ", Regressions!D114)</f>
        <v>261121</v>
      </c>
      <c r="E104" s="418" t="e">
        <f>IF(ISNUMBER(Regressions!E114),ROUND(Regressions!E114, 1), NA())</f>
        <v>#N/A</v>
      </c>
      <c r="F104" s="304">
        <f>IF(ISNUMBER(Regressions!F114),ROUND(Regressions!F114, 1), NA())</f>
        <v>86.2</v>
      </c>
      <c r="G104" s="419" t="e">
        <f>IF(ISNUMBER(Regressions!G114),ROUND(Regressions!G114, 1), NA())</f>
        <v>#N/A</v>
      </c>
      <c r="H104" s="420">
        <f>IF(ISNUMBER(Regressions!H114),ROUND(Regressions!H114, 1), NA())</f>
        <v>86.2</v>
      </c>
      <c r="I104" s="421">
        <f>IF(ISNUMBER(Regressions!I114),ROUND(Regressions!I114, 1), NA())</f>
        <v>13.8</v>
      </c>
      <c r="J104" s="422">
        <f>IF(ISNUMBER(Regressions!J114),ROUND(Regressions!J114, 1), NA())</f>
        <v>97.7</v>
      </c>
      <c r="K104" s="304" t="e">
        <f>IF(ISNUMBER(Regressions!K114),ROUND(Regressions!K114, 1), NA())</f>
        <v>#N/A</v>
      </c>
      <c r="L104" s="423">
        <f>IF(ISNUMBER(Regressions!L114),ROUND(Regressions!L114, 1), NA())</f>
        <v>80.099999999999994</v>
      </c>
      <c r="M104" s="420">
        <f>IF(ISNUMBER(Regressions!M114),ROUND(Regressions!M114, 1), NA())</f>
        <v>17.600000000000001</v>
      </c>
      <c r="N104" s="424">
        <f>IF(ISNUMBER(Regressions!N114),ROUND(Regressions!N114, 1), NA())</f>
        <v>2.2999999999999998</v>
      </c>
      <c r="O104" s="418" t="e">
        <f>IF(ISNUMBER(Regressions!O114),ROUND(Regressions!O114, 1), NA())</f>
        <v>#N/A</v>
      </c>
      <c r="P104" s="304" t="e">
        <f>IF(ISNUMBER(Regressions!P114),ROUND(Regressions!P114, 1), NA())</f>
        <v>#N/A</v>
      </c>
      <c r="Q104" s="425" t="e">
        <f>IF(ISNUMBER(Regressions!Q114),ROUND(Regressions!Q114, 1), NA())</f>
        <v>#N/A</v>
      </c>
      <c r="R104" s="420" t="e">
        <f>IF(ISNUMBER(Regressions!R114),ROUND(Regressions!R114, 1), NA())</f>
        <v>#N/A</v>
      </c>
      <c r="S104" s="421" t="e">
        <f>IF(ISNUMBER(Regressions!S114),ROUND(Regressions!S114, 1), NA())</f>
        <v>#N/A</v>
      </c>
    </row>
    <row r="105" x14ac:dyDescent="0.2">
      <c r="A105" s="395" t="str">
        <f>IF(ISBLANK(Regressions!A115), " ", Regressions!A115)</f>
        <v>Gambia</v>
      </c>
      <c r="B105" s="396">
        <f>IF(ISBLANK(Regressions!B115), " ", Regressions!B115)</f>
        <v>2016</v>
      </c>
      <c r="C105" s="397" t="str">
        <f>IF(ISBLANK(Regressions!C115), " ", Regressions!C115)</f>
        <v>Secondary</v>
      </c>
      <c r="D105" s="398">
        <f>IF(ISBLANK(Regressions!D115), " ", Regressions!D115)</f>
        <v>270214</v>
      </c>
      <c r="E105" s="426" t="e">
        <f>IF(ISNUMBER(Regressions!E115),ROUND(Regressions!E115, 1), NA())</f>
        <v>#N/A</v>
      </c>
      <c r="F105" s="305">
        <f>IF(ISNUMBER(Regressions!F115),ROUND(Regressions!F115, 1), NA())</f>
        <v>89.7</v>
      </c>
      <c r="G105" s="427" t="e">
        <f>IF(ISNUMBER(Regressions!G115),ROUND(Regressions!G115, 1), NA())</f>
        <v>#N/A</v>
      </c>
      <c r="H105" s="428">
        <f>IF(ISNUMBER(Regressions!H115),ROUND(Regressions!H115, 1), NA())</f>
        <v>89.7</v>
      </c>
      <c r="I105" s="429">
        <f>IF(ISNUMBER(Regressions!I115),ROUND(Regressions!I115, 1), NA())</f>
        <v>10.3</v>
      </c>
      <c r="J105" s="430">
        <f>IF(ISNUMBER(Regressions!J115),ROUND(Regressions!J115, 1), NA())</f>
        <v>100</v>
      </c>
      <c r="K105" s="305" t="e">
        <f>IF(ISNUMBER(Regressions!K115),ROUND(Regressions!K115, 1), NA())</f>
        <v>#N/A</v>
      </c>
      <c r="L105" s="431">
        <f>IF(ISNUMBER(Regressions!L115),ROUND(Regressions!L115, 1), NA())</f>
        <v>80.099999999999994</v>
      </c>
      <c r="M105" s="428">
        <f>IF(ISNUMBER(Regressions!M115),ROUND(Regressions!M115, 1), NA())</f>
        <v>19.899999999999999</v>
      </c>
      <c r="N105" s="432">
        <f>IF(ISNUMBER(Regressions!N115),ROUND(Regressions!N115, 1), NA())</f>
        <v>0</v>
      </c>
      <c r="O105" s="426" t="e">
        <f>IF(ISNUMBER(Regressions!O115),ROUND(Regressions!O115, 1), NA())</f>
        <v>#N/A</v>
      </c>
      <c r="P105" s="305" t="e">
        <f>IF(ISNUMBER(Regressions!P115),ROUND(Regressions!P115, 1), NA())</f>
        <v>#N/A</v>
      </c>
      <c r="Q105" s="433" t="e">
        <f>IF(ISNUMBER(Regressions!Q115),ROUND(Regressions!Q115, 1), NA())</f>
        <v>#N/A</v>
      </c>
      <c r="R105" s="428" t="e">
        <f>IF(ISNUMBER(Regressions!R115),ROUND(Regressions!R115, 1), NA())</f>
        <v>#N/A</v>
      </c>
      <c r="S105" s="429" t="e">
        <f>IF(ISNUMBER(Regressions!S115),ROUND(Regressions!S115, 1), NA())</f>
        <v>#N/A</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G191" zoomScaleNormal="100" workbookViewId="0">
      <selection activeCell="P14" sqref="P14"/>
    </sheetView>
  </sheetViews>
  <sheetFormatPr defaultColWidth="9" defaultRowHeight="12.75" x14ac:dyDescent="0.2"/>
  <cols>
    <col min="1" max="1" width="13.625" style="34" customWidth="true"/>
    <col min="2" max="2" width="7.5" style="129" customWidth="true"/>
    <col min="3" max="8" width="8.75" style="34" customWidth="true"/>
    <col min="9" max="9" width="9.375" style="34" customWidth="true"/>
    <col min="10" max="10" width="13.375" style="34" customWidth="true"/>
    <col min="11" max="11" width="7.5" style="34" customWidth="true"/>
    <col min="12" max="17" width="8.625" style="34" customWidth="true"/>
    <col min="18" max="18" width="6.5" style="34" customWidth="true"/>
    <col min="19" max="19" width="13.375" style="34" customWidth="true"/>
    <col min="20" max="20" width="7.5" style="34" customWidth="true"/>
    <col min="21" max="26" width="9.125" style="34" customWidth="true"/>
    <col min="27" max="16384" width="9" style="34"/>
  </cols>
  <sheetData>
    <row r="1" ht="15.75" x14ac:dyDescent="0.25">
      <c r="A1" s="59" t="s">
        <v>49</v>
      </c>
      <c r="B1" s="98"/>
      <c r="C1" s="60"/>
      <c r="D1" s="60"/>
      <c r="E1" s="60"/>
      <c r="F1" s="60"/>
      <c r="G1" s="60"/>
      <c r="H1" s="581"/>
      <c r="I1" s="581"/>
      <c r="J1" s="581"/>
      <c r="K1" s="581"/>
      <c r="L1" s="581"/>
      <c r="M1" s="581"/>
      <c r="N1" s="581"/>
      <c r="O1" s="581"/>
      <c r="P1" s="581"/>
      <c r="Q1" s="60"/>
      <c r="R1" s="60"/>
      <c r="S1" s="60"/>
      <c r="T1" s="61"/>
      <c r="U1" s="61"/>
      <c r="V1" s="61"/>
      <c r="W1" s="61"/>
      <c r="X1" s="61"/>
      <c r="Y1" s="61"/>
      <c r="Z1" s="61"/>
      <c r="AA1" s="61"/>
    </row>
    <row r="2" s="46" customFormat="true" ht="26.25" customHeight="true" x14ac:dyDescent="0.25">
      <c r="A2" s="62" t="s">
        <v>13</v>
      </c>
      <c r="B2" s="128"/>
      <c r="J2" s="62" t="s">
        <v>14</v>
      </c>
      <c r="R2" s="63"/>
      <c r="S2" s="64" t="s">
        <v>15</v>
      </c>
      <c r="W2" s="63"/>
      <c r="X2" s="63"/>
      <c r="Y2" s="65"/>
      <c r="Z2" s="65"/>
      <c r="AD2" s="66"/>
      <c r="AE2" s="66"/>
      <c r="AF2" s="66"/>
      <c r="AG2" s="66"/>
      <c r="AH2" s="66"/>
      <c r="AI2" s="66"/>
    </row>
    <row r="3" ht="15.75" x14ac:dyDescent="0.25">
      <c r="A3" s="67"/>
      <c r="B3" s="68" t="s">
        <v>4</v>
      </c>
      <c r="C3" s="63" t="s">
        <v>7</v>
      </c>
      <c r="D3" s="63" t="s">
        <v>2</v>
      </c>
      <c r="E3" s="63" t="s">
        <v>1</v>
      </c>
      <c r="F3" s="63" t="s">
        <v>55</v>
      </c>
      <c r="G3" s="63" t="s">
        <v>17</v>
      </c>
      <c r="H3" s="63" t="s">
        <v>18</v>
      </c>
      <c r="I3" s="69"/>
      <c r="J3" s="67"/>
      <c r="K3" s="68" t="s">
        <v>4</v>
      </c>
      <c r="L3" s="63" t="s">
        <v>7</v>
      </c>
      <c r="M3" s="63" t="s">
        <v>2</v>
      </c>
      <c r="N3" s="63" t="s">
        <v>1</v>
      </c>
      <c r="O3" s="63" t="s">
        <v>55</v>
      </c>
      <c r="P3" s="63" t="s">
        <v>17</v>
      </c>
      <c r="Q3" s="63" t="s">
        <v>18</v>
      </c>
      <c r="R3" s="65"/>
      <c r="S3" s="70"/>
      <c r="T3" s="68" t="s">
        <v>4</v>
      </c>
      <c r="U3" s="63" t="s">
        <v>7</v>
      </c>
      <c r="V3" s="63" t="s">
        <v>2</v>
      </c>
      <c r="W3" s="63" t="s">
        <v>1</v>
      </c>
      <c r="X3" s="63" t="s">
        <v>55</v>
      </c>
      <c r="Y3" s="63" t="s">
        <v>17</v>
      </c>
      <c r="Z3" s="63" t="s">
        <v>18</v>
      </c>
      <c r="AB3" s="66"/>
      <c r="AC3" s="66"/>
      <c r="AD3" s="66"/>
      <c r="AE3" s="66"/>
      <c r="AF3" s="66"/>
      <c r="AG3" s="66"/>
    </row>
    <row r="4" ht="15.75" x14ac:dyDescent="0.25">
      <c r="A4" s="67" t="s">
        <v>35</v>
      </c>
      <c r="B4">
        <v>2016</v>
      </c>
      <c r="C4"/>
      <c r="D4"/>
      <c r="E4"/>
      <c r="F4"/>
      <c r="G4"/>
      <c r="H4"/>
      <c r="I4" s="69"/>
      <c r="J4" s="67" t="s">
        <v>35</v>
      </c>
      <c r="K4">
        <v>2016</v>
      </c>
      <c r="L4">
        <v>81.650184629999998</v>
      </c>
      <c r="M4"/>
      <c r="N4"/>
      <c r="O4"/>
      <c r="P4">
        <v>82.897379999999998</v>
      </c>
      <c r="Q4">
        <v>80.134185790000004</v>
      </c>
      <c r="R4" s="66"/>
      <c r="S4" s="67" t="s">
        <v>35</v>
      </c>
      <c r="T4">
        <v>2016</v>
      </c>
      <c r="U4"/>
      <c r="V4"/>
      <c r="W4"/>
      <c r="X4"/>
      <c r="Y4"/>
      <c r="Z4"/>
      <c r="AA4" s="66"/>
      <c r="AB4" s="66"/>
      <c r="AC4" s="66"/>
      <c r="AD4" s="66"/>
      <c r="AE4" s="66"/>
      <c r="AF4" s="66"/>
      <c r="AG4" s="66"/>
    </row>
    <row r="5" ht="15.75" x14ac:dyDescent="0.25">
      <c r="A5" s="67" t="s">
        <v>36</v>
      </c>
      <c r="B5">
        <v>2016</v>
      </c>
      <c r="C5">
        <v>74.705990069999999</v>
      </c>
      <c r="D5"/>
      <c r="E5"/>
      <c r="F5">
        <v>63</v>
      </c>
      <c r="G5">
        <v>79.795161289999996</v>
      </c>
      <c r="H5">
        <v>89.708944279999997</v>
      </c>
      <c r="I5" s="69"/>
      <c r="J5" s="67" t="s">
        <v>36</v>
      </c>
      <c r="K5">
        <v>2016</v>
      </c>
      <c r="L5">
        <v>16.365126499999999</v>
      </c>
      <c r="M5"/>
      <c r="N5"/>
      <c r="O5"/>
      <c r="P5">
        <v>13.976944319999999</v>
      </c>
      <c r="Q5">
        <v>19.86581421</v>
      </c>
      <c r="R5" s="66"/>
      <c r="S5" s="67" t="s">
        <v>36</v>
      </c>
      <c r="T5">
        <v>2016</v>
      </c>
      <c r="U5"/>
      <c r="V5"/>
      <c r="W5"/>
      <c r="X5"/>
      <c r="Y5"/>
      <c r="Z5"/>
      <c r="AA5" s="66"/>
      <c r="AB5" s="66"/>
      <c r="AC5" s="66"/>
      <c r="AD5" s="66"/>
      <c r="AE5" s="66"/>
      <c r="AF5" s="66"/>
      <c r="AG5" s="66"/>
    </row>
    <row r="6" s="46" customFormat="true" ht="15.75" x14ac:dyDescent="0.25">
      <c r="A6" s="67" t="s">
        <v>37</v>
      </c>
      <c r="B6">
        <v>2016</v>
      </c>
      <c r="C6">
        <v>25.294009930000001</v>
      </c>
      <c r="D6"/>
      <c r="E6"/>
      <c r="F6">
        <v>37</v>
      </c>
      <c r="G6">
        <v>20.204838710000001</v>
      </c>
      <c r="H6">
        <v>10.291055719999999</v>
      </c>
      <c r="I6" s="69"/>
      <c r="J6" s="67" t="s">
        <v>37</v>
      </c>
      <c r="K6">
        <v>2016</v>
      </c>
      <c r="L6">
        <v>1.984688867</v>
      </c>
      <c r="M6"/>
      <c r="N6"/>
      <c r="O6"/>
      <c r="P6">
        <v>3.1256756760000002</v>
      </c>
      <c r="Q6">
        <v>0</v>
      </c>
      <c r="R6" s="65"/>
      <c r="S6" s="67" t="s">
        <v>37</v>
      </c>
      <c r="T6">
        <v>2016</v>
      </c>
      <c r="U6"/>
      <c r="V6"/>
      <c r="W6"/>
      <c r="X6"/>
      <c r="Y6"/>
      <c r="Z6"/>
      <c r="AA6" s="66"/>
      <c r="AB6" s="66"/>
      <c r="AC6" s="66"/>
      <c r="AD6" s="66"/>
      <c r="AE6" s="66"/>
      <c r="AF6" s="66"/>
      <c r="AG6" s="66"/>
    </row>
    <row r="7" s="46" customFormat="true" ht="15.75" x14ac:dyDescent="0.25">
      <c r="A7" s="135"/>
      <c r="B7" s="136"/>
      <c r="C7" s="136"/>
      <c r="D7" s="136"/>
      <c r="E7" s="136"/>
      <c r="F7" s="69"/>
      <c r="G7" s="69"/>
      <c r="H7" s="66"/>
      <c r="I7" s="66"/>
      <c r="J7" s="66"/>
      <c r="K7" s="66"/>
      <c r="L7" s="66"/>
      <c r="M7" s="66"/>
      <c r="N7" s="66"/>
      <c r="O7" s="66"/>
      <c r="P7" s="66"/>
      <c r="Q7" s="66"/>
      <c r="R7" s="66"/>
      <c r="S7" s="71"/>
      <c r="T7">
        <v>2016</v>
      </c>
      <c r="U7">
        <v>1</v>
      </c>
      <c r="V7">
        <v>5</v>
      </c>
      <c r="W7">
        <v>4</v>
      </c>
      <c r="X7">
        <v>3</v>
      </c>
      <c r="Y7">
        <v>6</v>
      </c>
      <c r="Z7">
        <v>2</v>
      </c>
      <c r="AA7" s="71"/>
    </row>
    <row r="8" s="46" customFormat="true" ht="15.75" x14ac:dyDescent="0.25">
      <c r="A8" s="95"/>
      <c r="B8" s="72"/>
      <c r="H8" s="71"/>
      <c r="I8" s="71"/>
      <c r="J8" s="71"/>
      <c r="K8" s="71"/>
      <c r="L8" s="71"/>
      <c r="M8" s="71"/>
      <c r="N8" s="71"/>
      <c r="O8" s="71"/>
      <c r="P8" s="71"/>
      <c r="Q8" s="71"/>
      <c r="R8" s="71"/>
      <c r="S8" s="71"/>
      <c r="T8" s="71"/>
      <c r="U8" s="71"/>
      <c r="V8" s="71"/>
      <c r="W8" s="71"/>
      <c r="X8" s="71"/>
      <c r="Y8" s="71"/>
      <c r="Z8" s="71"/>
      <c r="AA8" s="71"/>
    </row>
    <row r="9" s="46" customFormat="true" ht="15.75" x14ac:dyDescent="0.25">
      <c r="A9" s="95"/>
      <c r="B9" s="72"/>
      <c r="H9" s="71"/>
      <c r="I9" s="71"/>
      <c r="J9" s="71"/>
      <c r="K9" s="71"/>
      <c r="L9" s="71"/>
      <c r="M9" s="71"/>
      <c r="N9" s="71"/>
      <c r="O9" s="71"/>
      <c r="P9" s="71"/>
      <c r="Q9" s="71"/>
      <c r="R9" s="71"/>
      <c r="S9" s="71"/>
      <c r="T9" s="71"/>
      <c r="U9" s="71"/>
      <c r="V9" s="71"/>
      <c r="W9" s="71"/>
      <c r="X9" s="71"/>
      <c r="Y9" s="71"/>
      <c r="Z9" s="71"/>
      <c r="AA9" s="71"/>
    </row>
    <row r="10" s="46" customFormat="true" ht="15.75" x14ac:dyDescent="0.25">
      <c r="A10" s="96"/>
      <c r="B10" s="72"/>
      <c r="C10" s="71"/>
      <c r="D10" s="71"/>
      <c r="E10" s="71"/>
      <c r="F10" s="71"/>
      <c r="G10" s="71"/>
      <c r="H10" s="71"/>
      <c r="I10" s="71"/>
      <c r="J10" s="71"/>
      <c r="K10" s="71"/>
      <c r="L10" s="71"/>
      <c r="M10" s="71"/>
      <c r="N10" s="71"/>
      <c r="O10" s="71"/>
      <c r="P10" s="71"/>
      <c r="Q10" s="71"/>
      <c r="R10" s="71"/>
      <c r="S10" s="71"/>
      <c r="T10" s="71"/>
      <c r="U10" s="71"/>
      <c r="V10" s="71"/>
      <c r="W10" s="71"/>
      <c r="X10" s="71"/>
      <c r="Y10" s="71"/>
      <c r="Z10" s="71"/>
      <c r="AA10" s="71"/>
    </row>
    <row r="11" ht="15.75" x14ac:dyDescent="0.25">
      <c r="A11" s="97"/>
      <c r="B11" s="130"/>
      <c r="C11" s="71"/>
      <c r="D11" s="71"/>
      <c r="E11" s="71"/>
      <c r="F11" s="71"/>
      <c r="G11" s="71"/>
      <c r="H11" s="71"/>
      <c r="I11" s="71"/>
      <c r="J11" s="71"/>
      <c r="K11" s="71"/>
      <c r="L11" s="71"/>
      <c r="M11" s="71"/>
      <c r="N11" s="71"/>
      <c r="O11" s="71"/>
      <c r="P11" s="71"/>
      <c r="Q11" s="71"/>
    </row>
    <row r="12" ht="15.75" x14ac:dyDescent="0.25">
      <c r="A12" s="73" t="s">
        <v>50</v>
      </c>
      <c r="B12" s="131"/>
      <c r="C12" s="74"/>
      <c r="D12" s="74"/>
      <c r="E12" s="74"/>
      <c r="F12" s="74"/>
      <c r="G12" s="74"/>
      <c r="H12" s="74"/>
      <c r="I12" s="74"/>
      <c r="J12" s="74"/>
      <c r="K12" s="74"/>
      <c r="L12" s="74"/>
      <c r="M12" s="74"/>
      <c r="N12" s="74"/>
      <c r="O12" s="74"/>
      <c r="P12" s="159"/>
      <c r="Q12" s="158"/>
      <c r="R12" s="117"/>
    </row>
    <row r="13" s="81" customFormat="true" ht="12" x14ac:dyDescent="0.2">
      <c r="A13" s="80" t="s">
        <v>51</v>
      </c>
      <c r="B13" s="134" t="s">
        <v>42</v>
      </c>
      <c r="C13" s="80" t="s">
        <v>102</v>
      </c>
      <c r="D13" s="80" t="s">
        <v>52</v>
      </c>
      <c r="E13" s="80" t="s">
        <v>219</v>
      </c>
      <c r="F13" s="80" t="s">
        <v>103</v>
      </c>
      <c r="G13" s="80" t="s">
        <v>104</v>
      </c>
      <c r="H13" s="80" t="s">
        <v>105</v>
      </c>
      <c r="I13" s="80" t="s">
        <v>106</v>
      </c>
      <c r="J13" s="80" t="s">
        <v>220</v>
      </c>
      <c r="K13" s="80" t="s">
        <v>107</v>
      </c>
      <c r="L13" s="80" t="s">
        <v>108</v>
      </c>
      <c r="M13" s="80" t="s">
        <v>109</v>
      </c>
      <c r="N13" s="80" t="s">
        <v>110</v>
      </c>
      <c r="O13" s="81" t="s">
        <v>142</v>
      </c>
      <c r="P13" s="81" t="s">
        <v>178</v>
      </c>
      <c r="Q13" s="80" t="s">
        <v>111</v>
      </c>
      <c r="R13" s="80" t="s">
        <v>112</v>
      </c>
      <c r="S13" s="119" t="s">
        <v>113</v>
      </c>
    </row>
    <row r="14" s="78" customFormat="true" ht="15.75" x14ac:dyDescent="0.25">
      <c r="A14" s="125" t="s">
        <v>180</v>
      </c>
      <c r="B14">
        <v>2000</v>
      </c>
      <c r="C14" s="127" t="s">
        <v>7</v>
      </c>
      <c r="D14">
        <v>517181</v>
      </c>
      <c r="E14"/>
      <c r="F14"/>
      <c r="G14"/>
      <c r="H14"/>
      <c r="I14"/>
      <c r="J14"/>
      <c r="K14"/>
      <c r="L14"/>
      <c r="M14"/>
      <c r="N14"/>
      <c r="O14"/>
      <c r="P14"/>
      <c r="Q14"/>
      <c r="R14"/>
      <c r="S14"/>
      <c r="T14" s="126"/>
    </row>
    <row r="15" s="78" customFormat="true" ht="15.75" x14ac:dyDescent="0.25">
      <c r="A15" s="125" t="s">
        <v>180</v>
      </c>
      <c r="B15">
        <v>2001</v>
      </c>
      <c r="C15" s="127" t="s">
        <v>7</v>
      </c>
      <c r="D15">
        <v>530129</v>
      </c>
      <c r="E15"/>
      <c r="F15"/>
      <c r="G15"/>
      <c r="H15"/>
      <c r="I15"/>
      <c r="J15"/>
      <c r="K15"/>
      <c r="L15"/>
      <c r="M15"/>
      <c r="N15"/>
      <c r="O15"/>
      <c r="P15"/>
      <c r="Q15"/>
      <c r="R15"/>
      <c r="S15"/>
      <c r="T15" s="126"/>
    </row>
    <row r="16" s="78" customFormat="true" ht="15.75" x14ac:dyDescent="0.25">
      <c r="A16" s="125" t="s">
        <v>180</v>
      </c>
      <c r="B16">
        <v>2002</v>
      </c>
      <c r="C16" s="127" t="s">
        <v>7</v>
      </c>
      <c r="D16">
        <v>546658</v>
      </c>
      <c r="E16"/>
      <c r="F16"/>
      <c r="G16"/>
      <c r="H16"/>
      <c r="I16"/>
      <c r="J16"/>
      <c r="K16"/>
      <c r="L16"/>
      <c r="M16"/>
      <c r="N16"/>
      <c r="O16"/>
      <c r="P16"/>
      <c r="Q16"/>
      <c r="R16"/>
      <c r="S16"/>
      <c r="T16" s="126"/>
    </row>
    <row r="17" s="78" customFormat="true" ht="15.75" x14ac:dyDescent="0.25">
      <c r="A17" s="125" t="s">
        <v>180</v>
      </c>
      <c r="B17">
        <v>2003</v>
      </c>
      <c r="C17" s="127" t="s">
        <v>7</v>
      </c>
      <c r="D17">
        <v>564669</v>
      </c>
      <c r="E17"/>
      <c r="F17"/>
      <c r="G17"/>
      <c r="H17"/>
      <c r="I17"/>
      <c r="J17"/>
      <c r="K17"/>
      <c r="L17"/>
      <c r="M17"/>
      <c r="N17"/>
      <c r="O17"/>
      <c r="P17"/>
      <c r="Q17"/>
      <c r="R17"/>
      <c r="S17"/>
      <c r="T17" s="126"/>
    </row>
    <row r="18" s="78" customFormat="true" ht="15.75" x14ac:dyDescent="0.25">
      <c r="A18" s="125" t="s">
        <v>180</v>
      </c>
      <c r="B18">
        <v>2004</v>
      </c>
      <c r="C18" s="127" t="s">
        <v>7</v>
      </c>
      <c r="D18">
        <v>583631</v>
      </c>
      <c r="E18"/>
      <c r="F18">
        <v>69.153182025773958</v>
      </c>
      <c r="G18"/>
      <c r="H18">
        <v>69.153182025773958</v>
      </c>
      <c r="I18">
        <v>30.846817974226042</v>
      </c>
      <c r="J18"/>
      <c r="K18"/>
      <c r="L18"/>
      <c r="M18"/>
      <c r="N18"/>
      <c r="O18"/>
      <c r="P18"/>
      <c r="Q18"/>
      <c r="R18"/>
      <c r="S18"/>
      <c r="T18" s="126"/>
    </row>
    <row r="19" s="78" customFormat="true" ht="15.75" x14ac:dyDescent="0.25">
      <c r="A19" s="125" t="s">
        <v>180</v>
      </c>
      <c r="B19">
        <v>2005</v>
      </c>
      <c r="C19" s="127" t="s">
        <v>7</v>
      </c>
      <c r="D19">
        <v>602464</v>
      </c>
      <c r="E19"/>
      <c r="F19">
        <v>69.153182025773958</v>
      </c>
      <c r="G19"/>
      <c r="H19">
        <v>69.153182025773958</v>
      </c>
      <c r="I19">
        <v>30.846817974226042</v>
      </c>
      <c r="J19">
        <v>84.967642841781071</v>
      </c>
      <c r="K19"/>
      <c r="L19"/>
      <c r="M19"/>
      <c r="N19">
        <v>15.032357158218929</v>
      </c>
      <c r="O19"/>
      <c r="P19"/>
      <c r="Q19"/>
      <c r="R19"/>
      <c r="S19"/>
      <c r="T19" s="126"/>
    </row>
    <row r="20" s="78" customFormat="true" ht="15.75" x14ac:dyDescent="0.25">
      <c r="A20" s="125" t="s">
        <v>180</v>
      </c>
      <c r="B20">
        <v>2006</v>
      </c>
      <c r="C20" s="127" t="s">
        <v>7</v>
      </c>
      <c r="D20">
        <v>621818</v>
      </c>
      <c r="E20"/>
      <c r="F20">
        <v>69.153182025773958</v>
      </c>
      <c r="G20"/>
      <c r="H20">
        <v>69.153182025773958</v>
      </c>
      <c r="I20">
        <v>30.846817974226042</v>
      </c>
      <c r="J20">
        <v>84.967642841781071</v>
      </c>
      <c r="K20"/>
      <c r="L20"/>
      <c r="M20"/>
      <c r="N20">
        <v>15.032357158218929</v>
      </c>
      <c r="O20"/>
      <c r="P20"/>
      <c r="Q20"/>
      <c r="R20"/>
      <c r="S20"/>
      <c r="T20" s="126"/>
    </row>
    <row r="21" s="78" customFormat="true" ht="15.75" x14ac:dyDescent="0.25">
      <c r="A21" s="125" t="s">
        <v>180</v>
      </c>
      <c r="B21">
        <v>2007</v>
      </c>
      <c r="C21" s="127" t="s">
        <v>7</v>
      </c>
      <c r="D21">
        <v>643741</v>
      </c>
      <c r="E21"/>
      <c r="F21">
        <v>69.153182025773958</v>
      </c>
      <c r="G21"/>
      <c r="H21">
        <v>69.153182025773958</v>
      </c>
      <c r="I21">
        <v>30.846817974226042</v>
      </c>
      <c r="J21">
        <v>84.967642841781071</v>
      </c>
      <c r="K21"/>
      <c r="L21"/>
      <c r="M21"/>
      <c r="N21">
        <v>15.032357158218929</v>
      </c>
      <c r="O21"/>
      <c r="P21"/>
      <c r="Q21"/>
      <c r="R21"/>
      <c r="S21"/>
      <c r="T21" s="126"/>
    </row>
    <row r="22" s="78" customFormat="true" ht="15.75" x14ac:dyDescent="0.25">
      <c r="A22" s="125" t="s">
        <v>180</v>
      </c>
      <c r="B22">
        <v>2008</v>
      </c>
      <c r="C22" s="127" t="s">
        <v>7</v>
      </c>
      <c r="D22">
        <v>666383</v>
      </c>
      <c r="E22"/>
      <c r="F22">
        <v>69.153182025773958</v>
      </c>
      <c r="G22"/>
      <c r="H22">
        <v>69.153182025773958</v>
      </c>
      <c r="I22">
        <v>30.846817974226042</v>
      </c>
      <c r="J22">
        <v>84.967642841781071</v>
      </c>
      <c r="K22"/>
      <c r="L22"/>
      <c r="M22"/>
      <c r="N22">
        <v>15.032357158218929</v>
      </c>
      <c r="O22"/>
      <c r="P22"/>
      <c r="Q22"/>
      <c r="R22"/>
      <c r="S22"/>
      <c r="T22" s="126"/>
    </row>
    <row r="23" s="78" customFormat="true" ht="15.75" x14ac:dyDescent="0.25">
      <c r="A23" s="125" t="s">
        <v>180</v>
      </c>
      <c r="B23">
        <v>2009</v>
      </c>
      <c r="C23" s="127" t="s">
        <v>7</v>
      </c>
      <c r="D23">
        <v>689355</v>
      </c>
      <c r="E23"/>
      <c r="F23">
        <v>69.847283031679808</v>
      </c>
      <c r="G23"/>
      <c r="H23">
        <v>69.847283031679808</v>
      </c>
      <c r="I23">
        <v>30.152716968320192</v>
      </c>
      <c r="J23">
        <v>84.967642841781071</v>
      </c>
      <c r="K23"/>
      <c r="L23"/>
      <c r="M23"/>
      <c r="N23">
        <v>15.032357158218929</v>
      </c>
      <c r="O23"/>
      <c r="P23"/>
      <c r="Q23"/>
      <c r="R23"/>
      <c r="S23"/>
      <c r="T23" s="126"/>
    </row>
    <row r="24" s="78" customFormat="true" ht="15.75" x14ac:dyDescent="0.25">
      <c r="A24" s="125" t="s">
        <v>180</v>
      </c>
      <c r="B24">
        <v>2010</v>
      </c>
      <c r="C24" s="127" t="s">
        <v>7</v>
      </c>
      <c r="D24">
        <v>712111</v>
      </c>
      <c r="E24"/>
      <c r="F24">
        <v>70.541384037585658</v>
      </c>
      <c r="G24"/>
      <c r="H24">
        <v>70.541384037585658</v>
      </c>
      <c r="I24">
        <v>29.458615962414342</v>
      </c>
      <c r="J24">
        <v>86.831595454871604</v>
      </c>
      <c r="K24"/>
      <c r="L24"/>
      <c r="M24"/>
      <c r="N24">
        <v>13.168404545128396</v>
      </c>
      <c r="O24"/>
      <c r="P24"/>
      <c r="Q24"/>
      <c r="R24"/>
      <c r="S24"/>
      <c r="T24" s="126"/>
    </row>
    <row r="25" s="78" customFormat="true" ht="15.75" x14ac:dyDescent="0.25">
      <c r="A25" s="125" t="s">
        <v>180</v>
      </c>
      <c r="B25">
        <v>2011</v>
      </c>
      <c r="C25" s="127" t="s">
        <v>7</v>
      </c>
      <c r="D25">
        <v>734985</v>
      </c>
      <c r="E25"/>
      <c r="F25">
        <v>71.235485043491508</v>
      </c>
      <c r="G25"/>
      <c r="H25">
        <v>71.235485043491508</v>
      </c>
      <c r="I25">
        <v>28.764514956508492</v>
      </c>
      <c r="J25">
        <v>88.695548067962136</v>
      </c>
      <c r="K25"/>
      <c r="L25"/>
      <c r="M25"/>
      <c r="N25">
        <v>11.304451932037864</v>
      </c>
      <c r="O25"/>
      <c r="P25"/>
      <c r="Q25"/>
      <c r="R25"/>
      <c r="S25"/>
      <c r="T25" s="126"/>
    </row>
    <row r="26" s="78" customFormat="true" ht="15.75" x14ac:dyDescent="0.25">
      <c r="A26" s="125" t="s">
        <v>180</v>
      </c>
      <c r="B26">
        <v>2012</v>
      </c>
      <c r="C26" s="127" t="s">
        <v>7</v>
      </c>
      <c r="D26">
        <v>759877</v>
      </c>
      <c r="E26"/>
      <c r="F26">
        <v>71.929586049397358</v>
      </c>
      <c r="G26"/>
      <c r="H26">
        <v>71.929586049397358</v>
      </c>
      <c r="I26">
        <v>28.070413950602642</v>
      </c>
      <c r="J26">
        <v>90.559500681052668</v>
      </c>
      <c r="K26"/>
      <c r="L26"/>
      <c r="M26"/>
      <c r="N26">
        <v>9.4404993189473316</v>
      </c>
      <c r="O26"/>
      <c r="P26"/>
      <c r="Q26"/>
      <c r="R26"/>
      <c r="S26"/>
      <c r="T26" s="126"/>
    </row>
    <row r="27" s="78" customFormat="true" ht="15.75" x14ac:dyDescent="0.25">
      <c r="A27" s="125" t="s">
        <v>180</v>
      </c>
      <c r="B27">
        <v>2013</v>
      </c>
      <c r="C27" s="127" t="s">
        <v>7</v>
      </c>
      <c r="D27">
        <v>784909</v>
      </c>
      <c r="E27"/>
      <c r="F27">
        <v>72.62368705530298</v>
      </c>
      <c r="G27"/>
      <c r="H27">
        <v>72.62368705530298</v>
      </c>
      <c r="I27">
        <v>27.37631294469702</v>
      </c>
      <c r="J27">
        <v>92.423453294143201</v>
      </c>
      <c r="K27"/>
      <c r="L27">
        <v>81.650184631347656</v>
      </c>
      <c r="M27">
        <v>10.773268662795545</v>
      </c>
      <c r="N27">
        <v>7.5765467058567992</v>
      </c>
      <c r="O27"/>
      <c r="P27"/>
      <c r="Q27"/>
      <c r="R27"/>
      <c r="S27"/>
      <c r="T27" s="126"/>
    </row>
    <row r="28" s="78" customFormat="true" ht="15.75" x14ac:dyDescent="0.25">
      <c r="A28" s="125" t="s">
        <v>180</v>
      </c>
      <c r="B28">
        <v>2014</v>
      </c>
      <c r="C28" s="127" t="s">
        <v>7</v>
      </c>
      <c r="D28">
        <v>809825</v>
      </c>
      <c r="E28"/>
      <c r="F28">
        <v>73.31778806120883</v>
      </c>
      <c r="G28"/>
      <c r="H28">
        <v>73.31778806120883</v>
      </c>
      <c r="I28">
        <v>26.68221193879117</v>
      </c>
      <c r="J28">
        <v>94.287405907233733</v>
      </c>
      <c r="K28"/>
      <c r="L28">
        <v>81.650184631347656</v>
      </c>
      <c r="M28">
        <v>12.637221275886077</v>
      </c>
      <c r="N28">
        <v>5.7125940927662668</v>
      </c>
      <c r="O28"/>
      <c r="P28"/>
      <c r="Q28"/>
      <c r="R28"/>
      <c r="S28"/>
      <c r="T28" s="126"/>
    </row>
    <row r="29" s="78" customFormat="true" ht="15.75" x14ac:dyDescent="0.25">
      <c r="A29" s="125" t="s">
        <v>180</v>
      </c>
      <c r="B29">
        <v>2015</v>
      </c>
      <c r="C29" s="127" t="s">
        <v>7</v>
      </c>
      <c r="D29">
        <v>834448</v>
      </c>
      <c r="E29"/>
      <c r="F29">
        <v>74.01188906711468</v>
      </c>
      <c r="G29"/>
      <c r="H29">
        <v>74.01188906711468</v>
      </c>
      <c r="I29">
        <v>25.98811093288532</v>
      </c>
      <c r="J29">
        <v>96.151358520324266</v>
      </c>
      <c r="K29"/>
      <c r="L29">
        <v>81.650184631347656</v>
      </c>
      <c r="M29">
        <v>14.501173888976609</v>
      </c>
      <c r="N29">
        <v>3.8486414796757344</v>
      </c>
      <c r="O29"/>
      <c r="P29"/>
      <c r="Q29"/>
      <c r="R29"/>
      <c r="S29"/>
      <c r="T29" s="126"/>
    </row>
    <row r="30" s="78" customFormat="true" ht="15.75" x14ac:dyDescent="0.25">
      <c r="A30" s="125" t="s">
        <v>180</v>
      </c>
      <c r="B30">
        <v>2016</v>
      </c>
      <c r="C30" s="127" t="s">
        <v>7</v>
      </c>
      <c r="D30">
        <v>858831</v>
      </c>
      <c r="E30"/>
      <c r="F30">
        <v>74.70599007302053</v>
      </c>
      <c r="G30"/>
      <c r="H30">
        <v>74.70599007302053</v>
      </c>
      <c r="I30">
        <v>25.29400992697947</v>
      </c>
      <c r="J30">
        <v>98.015311133414798</v>
      </c>
      <c r="K30"/>
      <c r="L30">
        <v>81.650184631347656</v>
      </c>
      <c r="M30">
        <v>16.365126502067142</v>
      </c>
      <c r="N30">
        <v>1.984688866585202</v>
      </c>
      <c r="O30"/>
      <c r="P30"/>
      <c r="Q30"/>
      <c r="R30"/>
      <c r="S30"/>
      <c r="T30" s="126"/>
    </row>
    <row r="31" s="78" customFormat="true" ht="15.75" x14ac:dyDescent="0.25">
      <c r="A31" s="125" t="s">
        <v>180</v>
      </c>
      <c r="B31">
        <v>2000</v>
      </c>
      <c r="C31" s="127" t="s">
        <v>1</v>
      </c>
      <c r="D31">
        <v>247564.00394893647</v>
      </c>
      <c r="E31"/>
      <c r="F31"/>
      <c r="G31"/>
      <c r="H31"/>
      <c r="I31"/>
      <c r="J31"/>
      <c r="K31"/>
      <c r="L31"/>
      <c r="M31"/>
      <c r="N31"/>
      <c r="O31"/>
      <c r="P31"/>
      <c r="Q31"/>
      <c r="R31"/>
      <c r="S31"/>
      <c r="T31" s="126"/>
    </row>
    <row r="32" s="78" customFormat="true" ht="15.75" x14ac:dyDescent="0.25">
      <c r="A32" s="125" t="s">
        <v>180</v>
      </c>
      <c r="B32">
        <v>2001</v>
      </c>
      <c r="C32" s="127" t="s">
        <v>1</v>
      </c>
      <c r="D32">
        <v>258570.00315998078</v>
      </c>
      <c r="E32"/>
      <c r="F32"/>
      <c r="G32"/>
      <c r="H32"/>
      <c r="I32"/>
      <c r="J32"/>
      <c r="K32"/>
      <c r="L32"/>
      <c r="M32"/>
      <c r="N32"/>
      <c r="O32"/>
      <c r="P32"/>
      <c r="Q32"/>
      <c r="R32"/>
      <c r="S32"/>
      <c r="T32" s="126"/>
    </row>
    <row r="33" s="78" customFormat="true" ht="15.75" x14ac:dyDescent="0.25">
      <c r="A33" s="125" t="s">
        <v>180</v>
      </c>
      <c r="B33">
        <v>2002</v>
      </c>
      <c r="C33" s="127" t="s">
        <v>1</v>
      </c>
      <c r="D33">
        <v>271596.0033862305</v>
      </c>
      <c r="E33"/>
      <c r="F33"/>
      <c r="G33"/>
      <c r="H33"/>
      <c r="I33"/>
      <c r="J33"/>
      <c r="K33"/>
      <c r="L33"/>
      <c r="M33"/>
      <c r="N33"/>
      <c r="O33"/>
      <c r="P33"/>
      <c r="Q33"/>
      <c r="R33"/>
      <c r="S33"/>
      <c r="T33" s="126"/>
    </row>
    <row r="34" s="78" customFormat="true" ht="15.75" x14ac:dyDescent="0.25">
      <c r="A34" s="125" t="s">
        <v>180</v>
      </c>
      <c r="B34">
        <v>2003</v>
      </c>
      <c r="C34" s="127" t="s">
        <v>1</v>
      </c>
      <c r="D34">
        <v>285676.99049137119</v>
      </c>
      <c r="E34"/>
      <c r="F34"/>
      <c r="G34"/>
      <c r="H34"/>
      <c r="I34"/>
      <c r="J34"/>
      <c r="K34"/>
      <c r="L34"/>
      <c r="M34"/>
      <c r="N34"/>
      <c r="O34"/>
      <c r="P34"/>
      <c r="Q34"/>
      <c r="R34"/>
      <c r="S34"/>
      <c r="T34" s="126"/>
    </row>
    <row r="35" s="78" customFormat="true" ht="15.75" x14ac:dyDescent="0.25">
      <c r="A35" s="125" t="s">
        <v>180</v>
      </c>
      <c r="B35">
        <v>2004</v>
      </c>
      <c r="C35" s="127" t="s">
        <v>1</v>
      </c>
      <c r="D35">
        <v>300447.00227672578</v>
      </c>
      <c r="E35"/>
      <c r="F35"/>
      <c r="G35"/>
      <c r="H35"/>
      <c r="I35"/>
      <c r="J35"/>
      <c r="K35"/>
      <c r="L35"/>
      <c r="M35"/>
      <c r="N35"/>
      <c r="O35"/>
      <c r="P35"/>
      <c r="Q35"/>
      <c r="R35"/>
      <c r="S35"/>
      <c r="T35" s="126"/>
    </row>
    <row r="36" s="78" customFormat="true" ht="15.75" x14ac:dyDescent="0.25">
      <c r="A36" s="125" t="s">
        <v>180</v>
      </c>
      <c r="B36">
        <v>2005</v>
      </c>
      <c r="C36" s="127" t="s">
        <v>1</v>
      </c>
      <c r="D36">
        <v>315341.99994873046</v>
      </c>
      <c r="E36"/>
      <c r="F36"/>
      <c r="G36"/>
      <c r="H36"/>
      <c r="I36"/>
      <c r="J36"/>
      <c r="K36"/>
      <c r="L36"/>
      <c r="M36"/>
      <c r="N36"/>
      <c r="O36"/>
      <c r="P36"/>
      <c r="Q36"/>
      <c r="R36"/>
      <c r="S36"/>
      <c r="T36" s="126"/>
    </row>
    <row r="37" s="78" customFormat="true" ht="15.75" x14ac:dyDescent="0.25">
      <c r="A37" s="125" t="s">
        <v>180</v>
      </c>
      <c r="B37">
        <v>2006</v>
      </c>
      <c r="C37" s="127" t="s">
        <v>1</v>
      </c>
      <c r="D37">
        <v>330695.00662139896</v>
      </c>
      <c r="E37"/>
      <c r="F37"/>
      <c r="G37"/>
      <c r="H37"/>
      <c r="I37"/>
      <c r="J37"/>
      <c r="K37"/>
      <c r="L37"/>
      <c r="M37"/>
      <c r="N37"/>
      <c r="O37"/>
      <c r="P37"/>
      <c r="Q37"/>
      <c r="R37"/>
      <c r="S37"/>
      <c r="T37" s="126"/>
    </row>
    <row r="38" s="78" customFormat="true" ht="15.75" x14ac:dyDescent="0.25">
      <c r="A38" s="125" t="s">
        <v>180</v>
      </c>
      <c r="B38">
        <v>2007</v>
      </c>
      <c r="C38" s="127" t="s">
        <v>1</v>
      </c>
      <c r="D38">
        <v>347601.01027591707</v>
      </c>
      <c r="E38"/>
      <c r="F38"/>
      <c r="G38"/>
      <c r="H38"/>
      <c r="I38"/>
      <c r="J38"/>
      <c r="K38"/>
      <c r="L38"/>
      <c r="M38"/>
      <c r="N38"/>
      <c r="O38"/>
      <c r="P38"/>
      <c r="Q38"/>
      <c r="R38"/>
      <c r="S38"/>
      <c r="T38" s="126"/>
    </row>
    <row r="39" s="78" customFormat="true" ht="15.75" x14ac:dyDescent="0.25">
      <c r="A39" s="125" t="s">
        <v>180</v>
      </c>
      <c r="B39">
        <v>2008</v>
      </c>
      <c r="C39" s="127" t="s">
        <v>1</v>
      </c>
      <c r="D39">
        <v>365104.99835937499</v>
      </c>
      <c r="E39"/>
      <c r="F39"/>
      <c r="G39"/>
      <c r="H39"/>
      <c r="I39"/>
      <c r="J39"/>
      <c r="K39"/>
      <c r="L39"/>
      <c r="M39"/>
      <c r="N39"/>
      <c r="O39"/>
      <c r="P39"/>
      <c r="Q39"/>
      <c r="R39"/>
      <c r="S39"/>
      <c r="T39" s="126"/>
    </row>
    <row r="40" s="78" customFormat="true" ht="15.75" x14ac:dyDescent="0.25">
      <c r="A40" s="125" t="s">
        <v>180</v>
      </c>
      <c r="B40">
        <v>2009</v>
      </c>
      <c r="C40" s="127" t="s">
        <v>1</v>
      </c>
      <c r="D40">
        <v>382970.98827610014</v>
      </c>
      <c r="E40"/>
      <c r="F40"/>
      <c r="G40"/>
      <c r="H40"/>
      <c r="I40"/>
      <c r="J40"/>
      <c r="K40"/>
      <c r="L40"/>
      <c r="M40"/>
      <c r="N40"/>
      <c r="O40"/>
      <c r="P40"/>
      <c r="Q40"/>
      <c r="R40"/>
      <c r="S40"/>
      <c r="T40" s="126"/>
    </row>
    <row r="41" s="78" customFormat="true" ht="15.75" x14ac:dyDescent="0.25">
      <c r="A41" s="125" t="s">
        <v>180</v>
      </c>
      <c r="B41">
        <v>2010</v>
      </c>
      <c r="C41" s="127" t="s">
        <v>1</v>
      </c>
      <c r="D41">
        <v>400897.0001478577</v>
      </c>
      <c r="E41"/>
      <c r="F41"/>
      <c r="G41"/>
      <c r="H41"/>
      <c r="I41"/>
      <c r="J41"/>
      <c r="K41"/>
      <c r="L41"/>
      <c r="M41"/>
      <c r="N41"/>
      <c r="O41"/>
      <c r="P41"/>
      <c r="Q41"/>
      <c r="R41"/>
      <c r="S41"/>
      <c r="T41" s="126"/>
    </row>
    <row r="42" s="78" customFormat="true" ht="15.75" x14ac:dyDescent="0.25">
      <c r="A42" s="125" t="s">
        <v>180</v>
      </c>
      <c r="B42">
        <v>2011</v>
      </c>
      <c r="C42" s="127" t="s">
        <v>1</v>
      </c>
      <c r="D42">
        <v>419044.01100196841</v>
      </c>
      <c r="E42"/>
      <c r="F42"/>
      <c r="G42"/>
      <c r="H42"/>
      <c r="I42"/>
      <c r="J42"/>
      <c r="K42"/>
      <c r="L42"/>
      <c r="M42"/>
      <c r="N42"/>
      <c r="O42"/>
      <c r="P42"/>
      <c r="Q42"/>
      <c r="R42"/>
      <c r="S42"/>
      <c r="T42" s="126"/>
    </row>
    <row r="43" s="78" customFormat="true" ht="15.75" x14ac:dyDescent="0.25">
      <c r="A43" s="125" t="s">
        <v>180</v>
      </c>
      <c r="B43">
        <v>2012</v>
      </c>
      <c r="C43" s="127" t="s">
        <v>1</v>
      </c>
      <c r="D43">
        <v>438495.00819072727</v>
      </c>
      <c r="E43"/>
      <c r="F43"/>
      <c r="G43"/>
      <c r="H43"/>
      <c r="I43"/>
      <c r="J43"/>
      <c r="K43"/>
      <c r="L43"/>
      <c r="M43"/>
      <c r="N43"/>
      <c r="O43"/>
      <c r="P43"/>
      <c r="Q43"/>
      <c r="R43"/>
      <c r="S43"/>
      <c r="T43" s="126"/>
    </row>
    <row r="44" s="78" customFormat="true" ht="15.75" x14ac:dyDescent="0.25">
      <c r="A44" s="125" t="s">
        <v>180</v>
      </c>
      <c r="B44">
        <v>2013</v>
      </c>
      <c r="C44" s="127" t="s">
        <v>1</v>
      </c>
      <c r="D44">
        <v>458174.99907707213</v>
      </c>
      <c r="E44"/>
      <c r="F44"/>
      <c r="G44"/>
      <c r="H44"/>
      <c r="I44"/>
      <c r="J44"/>
      <c r="K44"/>
      <c r="L44"/>
      <c r="M44"/>
      <c r="N44"/>
      <c r="O44"/>
      <c r="P44"/>
      <c r="Q44"/>
      <c r="R44"/>
      <c r="S44"/>
      <c r="T44" s="126"/>
    </row>
    <row r="45" s="78" customFormat="true" ht="15.75" x14ac:dyDescent="0.25">
      <c r="A45" s="125" t="s">
        <v>180</v>
      </c>
      <c r="B45">
        <v>2014</v>
      </c>
      <c r="C45" s="127" t="s">
        <v>1</v>
      </c>
      <c r="D45">
        <v>477918.00256061554</v>
      </c>
      <c r="E45"/>
      <c r="F45"/>
      <c r="G45"/>
      <c r="H45"/>
      <c r="I45"/>
      <c r="J45"/>
      <c r="K45"/>
      <c r="L45"/>
      <c r="M45"/>
      <c r="N45"/>
      <c r="O45"/>
      <c r="P45"/>
      <c r="Q45"/>
      <c r="R45"/>
      <c r="S45"/>
      <c r="T45" s="126"/>
    </row>
    <row r="46" s="78" customFormat="true" ht="15.75" x14ac:dyDescent="0.25">
      <c r="A46" s="125" t="s">
        <v>180</v>
      </c>
      <c r="B46">
        <v>2015</v>
      </c>
      <c r="C46" s="127" t="s">
        <v>1</v>
      </c>
      <c r="D46">
        <v>497597.99927368166</v>
      </c>
      <c r="E46"/>
      <c r="F46"/>
      <c r="G46"/>
      <c r="H46"/>
      <c r="I46"/>
      <c r="J46"/>
      <c r="K46"/>
      <c r="L46"/>
      <c r="M46"/>
      <c r="N46"/>
      <c r="O46"/>
      <c r="P46"/>
      <c r="Q46"/>
      <c r="R46"/>
      <c r="S46"/>
      <c r="T46" s="126"/>
    </row>
    <row r="47" s="78" customFormat="true" ht="15.75" x14ac:dyDescent="0.25">
      <c r="A47" s="125" t="s">
        <v>180</v>
      </c>
      <c r="B47">
        <v>2016</v>
      </c>
      <c r="C47" s="127" t="s">
        <v>1</v>
      </c>
      <c r="D47">
        <v>517222.01267314906</v>
      </c>
      <c r="E47"/>
      <c r="F47"/>
      <c r="G47"/>
      <c r="H47"/>
      <c r="I47"/>
      <c r="J47"/>
      <c r="K47"/>
      <c r="L47"/>
      <c r="M47"/>
      <c r="N47"/>
      <c r="O47"/>
      <c r="P47"/>
      <c r="Q47"/>
      <c r="R47"/>
      <c r="S47"/>
      <c r="T47" s="126"/>
    </row>
    <row r="48" s="78" customFormat="true" ht="15.75" x14ac:dyDescent="0.25">
      <c r="A48" s="125" t="s">
        <v>180</v>
      </c>
      <c r="B48">
        <v>2000</v>
      </c>
      <c r="C48" s="127" t="s">
        <v>2</v>
      </c>
      <c r="D48">
        <v>269616.99605106353</v>
      </c>
      <c r="E48"/>
      <c r="F48"/>
      <c r="G48"/>
      <c r="H48"/>
      <c r="I48"/>
      <c r="J48"/>
      <c r="K48"/>
      <c r="L48"/>
      <c r="M48"/>
      <c r="N48"/>
      <c r="O48"/>
      <c r="P48"/>
      <c r="Q48"/>
      <c r="R48"/>
      <c r="S48"/>
      <c r="T48" s="126"/>
    </row>
    <row r="49" s="78" customFormat="true" ht="15.75" x14ac:dyDescent="0.25">
      <c r="A49" s="125" t="s">
        <v>180</v>
      </c>
      <c r="B49">
        <v>2001</v>
      </c>
      <c r="C49" s="127" t="s">
        <v>2</v>
      </c>
      <c r="D49">
        <v>271558.99684001924</v>
      </c>
      <c r="E49"/>
      <c r="F49"/>
      <c r="G49"/>
      <c r="H49"/>
      <c r="I49"/>
      <c r="J49"/>
      <c r="K49"/>
      <c r="L49"/>
      <c r="M49"/>
      <c r="N49"/>
      <c r="O49"/>
      <c r="P49"/>
      <c r="Q49"/>
      <c r="R49"/>
      <c r="S49"/>
      <c r="T49" s="126"/>
    </row>
    <row r="50" s="78" customFormat="true" ht="15.75" x14ac:dyDescent="0.25">
      <c r="A50" s="125" t="s">
        <v>180</v>
      </c>
      <c r="B50">
        <v>2002</v>
      </c>
      <c r="C50" s="127" t="s">
        <v>2</v>
      </c>
      <c r="D50">
        <v>275061.99661376956</v>
      </c>
      <c r="E50"/>
      <c r="F50"/>
      <c r="G50"/>
      <c r="H50"/>
      <c r="I50"/>
      <c r="J50"/>
      <c r="K50"/>
      <c r="L50"/>
      <c r="M50"/>
      <c r="N50"/>
      <c r="O50"/>
      <c r="P50"/>
      <c r="Q50"/>
      <c r="R50"/>
      <c r="S50"/>
      <c r="T50" s="126"/>
    </row>
    <row r="51" s="78" customFormat="true" ht="15.75" x14ac:dyDescent="0.25">
      <c r="A51" s="125" t="s">
        <v>180</v>
      </c>
      <c r="B51">
        <v>2003</v>
      </c>
      <c r="C51" s="127" t="s">
        <v>2</v>
      </c>
      <c r="D51">
        <v>278992.00950862886</v>
      </c>
      <c r="E51"/>
      <c r="F51"/>
      <c r="G51"/>
      <c r="H51"/>
      <c r="I51"/>
      <c r="J51"/>
      <c r="K51"/>
      <c r="L51"/>
      <c r="M51"/>
      <c r="N51"/>
      <c r="O51"/>
      <c r="P51"/>
      <c r="Q51"/>
      <c r="R51"/>
      <c r="S51"/>
      <c r="T51" s="126"/>
    </row>
    <row r="52" s="78" customFormat="true" ht="15.75" x14ac:dyDescent="0.25">
      <c r="A52" s="125" t="s">
        <v>180</v>
      </c>
      <c r="B52">
        <v>2004</v>
      </c>
      <c r="C52" s="127" t="s">
        <v>2</v>
      </c>
      <c r="D52">
        <v>283183.99772327422</v>
      </c>
      <c r="E52"/>
      <c r="F52"/>
      <c r="G52"/>
      <c r="H52"/>
      <c r="I52"/>
      <c r="J52"/>
      <c r="K52"/>
      <c r="L52"/>
      <c r="M52"/>
      <c r="N52"/>
      <c r="O52"/>
      <c r="P52"/>
      <c r="Q52"/>
      <c r="R52"/>
      <c r="S52"/>
      <c r="T52" s="126"/>
    </row>
    <row r="53" s="78" customFormat="true" ht="15.75" x14ac:dyDescent="0.25">
      <c r="A53" s="125" t="s">
        <v>180</v>
      </c>
      <c r="B53">
        <v>2005</v>
      </c>
      <c r="C53" s="127" t="s">
        <v>2</v>
      </c>
      <c r="D53">
        <v>287122.00005126954</v>
      </c>
      <c r="E53"/>
      <c r="F53"/>
      <c r="G53"/>
      <c r="H53"/>
      <c r="I53"/>
      <c r="J53"/>
      <c r="K53"/>
      <c r="L53"/>
      <c r="M53"/>
      <c r="N53"/>
      <c r="O53"/>
      <c r="P53"/>
      <c r="Q53"/>
      <c r="R53"/>
      <c r="S53"/>
      <c r="T53" s="126"/>
    </row>
    <row r="54" s="78" customFormat="true" ht="15.75" x14ac:dyDescent="0.25">
      <c r="A54" s="125" t="s">
        <v>180</v>
      </c>
      <c r="B54">
        <v>2006</v>
      </c>
      <c r="C54" s="127" t="s">
        <v>2</v>
      </c>
      <c r="D54">
        <v>291122.99337860104</v>
      </c>
      <c r="E54"/>
      <c r="F54"/>
      <c r="G54"/>
      <c r="H54"/>
      <c r="I54"/>
      <c r="J54"/>
      <c r="K54"/>
      <c r="L54"/>
      <c r="M54"/>
      <c r="N54"/>
      <c r="O54"/>
      <c r="P54"/>
      <c r="Q54"/>
      <c r="R54"/>
      <c r="S54"/>
      <c r="T54" s="126"/>
    </row>
    <row r="55" s="78" customFormat="true" ht="15.75" x14ac:dyDescent="0.25">
      <c r="A55" s="125" t="s">
        <v>180</v>
      </c>
      <c r="B55">
        <v>2007</v>
      </c>
      <c r="C55" s="127" t="s">
        <v>2</v>
      </c>
      <c r="D55">
        <v>296139.98972408293</v>
      </c>
      <c r="E55"/>
      <c r="F55"/>
      <c r="G55"/>
      <c r="H55"/>
      <c r="I55"/>
      <c r="J55"/>
      <c r="K55"/>
      <c r="L55"/>
      <c r="M55"/>
      <c r="N55"/>
      <c r="O55"/>
      <c r="P55"/>
      <c r="Q55"/>
      <c r="R55"/>
      <c r="S55"/>
      <c r="T55" s="126"/>
    </row>
    <row r="56" s="78" customFormat="true" ht="15.75" x14ac:dyDescent="0.25">
      <c r="A56" s="125" t="s">
        <v>180</v>
      </c>
      <c r="B56">
        <v>2008</v>
      </c>
      <c r="C56" s="127" t="s">
        <v>2</v>
      </c>
      <c r="D56">
        <v>301278.00164062501</v>
      </c>
      <c r="E56"/>
      <c r="F56"/>
      <c r="G56"/>
      <c r="H56"/>
      <c r="I56"/>
      <c r="J56"/>
      <c r="K56"/>
      <c r="L56"/>
      <c r="M56"/>
      <c r="N56"/>
      <c r="O56"/>
      <c r="P56"/>
      <c r="Q56"/>
      <c r="R56"/>
      <c r="S56"/>
      <c r="T56" s="126"/>
    </row>
    <row r="57" s="78" customFormat="true" ht="15.75" x14ac:dyDescent="0.25">
      <c r="A57" s="125" t="s">
        <v>180</v>
      </c>
      <c r="B57">
        <v>2009</v>
      </c>
      <c r="C57" s="127" t="s">
        <v>2</v>
      </c>
      <c r="D57">
        <v>306384.01172389986</v>
      </c>
      <c r="E57"/>
      <c r="F57"/>
      <c r="G57"/>
      <c r="H57"/>
      <c r="I57"/>
      <c r="J57"/>
      <c r="K57"/>
      <c r="L57"/>
      <c r="M57"/>
      <c r="N57"/>
      <c r="O57"/>
      <c r="P57"/>
      <c r="Q57"/>
      <c r="R57"/>
      <c r="S57"/>
      <c r="T57" s="126"/>
    </row>
    <row r="58" s="78" customFormat="true" ht="15.75" x14ac:dyDescent="0.25">
      <c r="A58" s="125" t="s">
        <v>180</v>
      </c>
      <c r="B58">
        <v>2010</v>
      </c>
      <c r="C58" s="127" t="s">
        <v>2</v>
      </c>
      <c r="D58">
        <v>311213.9998521423</v>
      </c>
      <c r="E58"/>
      <c r="F58"/>
      <c r="G58"/>
      <c r="H58"/>
      <c r="I58"/>
      <c r="J58"/>
      <c r="K58"/>
      <c r="L58"/>
      <c r="M58"/>
      <c r="N58"/>
      <c r="O58"/>
      <c r="P58"/>
      <c r="Q58"/>
      <c r="R58"/>
      <c r="S58"/>
      <c r="T58" s="126"/>
    </row>
    <row r="59" s="78" customFormat="true" ht="15.75" x14ac:dyDescent="0.25">
      <c r="A59" s="125" t="s">
        <v>180</v>
      </c>
      <c r="B59">
        <v>2011</v>
      </c>
      <c r="C59" s="127" t="s">
        <v>2</v>
      </c>
      <c r="D59">
        <v>315940.98899803159</v>
      </c>
      <c r="E59"/>
      <c r="F59"/>
      <c r="G59"/>
      <c r="H59"/>
      <c r="I59"/>
      <c r="J59"/>
      <c r="K59"/>
      <c r="L59"/>
      <c r="M59"/>
      <c r="N59"/>
      <c r="O59"/>
      <c r="P59"/>
      <c r="Q59"/>
      <c r="R59"/>
      <c r="S59"/>
      <c r="T59" s="126"/>
    </row>
    <row r="60" s="78" customFormat="true" ht="15.75" x14ac:dyDescent="0.25">
      <c r="A60" s="125" t="s">
        <v>180</v>
      </c>
      <c r="B60">
        <v>2012</v>
      </c>
      <c r="C60" s="127" t="s">
        <v>2</v>
      </c>
      <c r="D60">
        <v>321381.99180927279</v>
      </c>
      <c r="E60"/>
      <c r="F60"/>
      <c r="G60"/>
      <c r="H60"/>
      <c r="I60"/>
      <c r="J60"/>
      <c r="K60"/>
      <c r="L60"/>
      <c r="M60"/>
      <c r="N60"/>
      <c r="O60"/>
      <c r="P60"/>
      <c r="Q60"/>
      <c r="R60"/>
      <c r="S60"/>
      <c r="T60" s="126"/>
    </row>
    <row r="61" s="78" customFormat="true" ht="15.75" x14ac:dyDescent="0.25">
      <c r="A61" s="125" t="s">
        <v>180</v>
      </c>
      <c r="B61">
        <v>2013</v>
      </c>
      <c r="C61" s="127" t="s">
        <v>2</v>
      </c>
      <c r="D61">
        <v>326734.00092292787</v>
      </c>
      <c r="E61"/>
      <c r="F61"/>
      <c r="G61"/>
      <c r="H61"/>
      <c r="I61"/>
      <c r="J61"/>
      <c r="K61"/>
      <c r="L61"/>
      <c r="M61"/>
      <c r="N61"/>
      <c r="O61"/>
      <c r="P61"/>
      <c r="Q61"/>
      <c r="R61"/>
      <c r="S61"/>
      <c r="T61" s="126"/>
    </row>
    <row r="62" s="78" customFormat="true" ht="15.75" x14ac:dyDescent="0.25">
      <c r="A62" s="125" t="s">
        <v>180</v>
      </c>
      <c r="B62">
        <v>2014</v>
      </c>
      <c r="C62" s="127" t="s">
        <v>2</v>
      </c>
      <c r="D62">
        <v>331906.99743938446</v>
      </c>
      <c r="E62"/>
      <c r="F62"/>
      <c r="G62"/>
      <c r="H62"/>
      <c r="I62"/>
      <c r="J62"/>
      <c r="K62"/>
      <c r="L62"/>
      <c r="M62"/>
      <c r="N62"/>
      <c r="O62"/>
      <c r="P62"/>
      <c r="Q62"/>
      <c r="R62"/>
      <c r="S62"/>
      <c r="T62" s="126"/>
    </row>
    <row r="63" s="78" customFormat="true" ht="15.75" x14ac:dyDescent="0.25">
      <c r="A63" s="125" t="s">
        <v>180</v>
      </c>
      <c r="B63">
        <v>2015</v>
      </c>
      <c r="C63" s="127" t="s">
        <v>2</v>
      </c>
      <c r="D63">
        <v>336850.00072631839</v>
      </c>
      <c r="E63"/>
      <c r="F63"/>
      <c r="G63"/>
      <c r="H63"/>
      <c r="I63"/>
      <c r="J63"/>
      <c r="K63"/>
      <c r="L63"/>
      <c r="M63"/>
      <c r="N63"/>
      <c r="O63"/>
      <c r="P63"/>
      <c r="Q63"/>
      <c r="R63"/>
      <c r="S63"/>
      <c r="T63" s="126"/>
    </row>
    <row r="64" s="78" customFormat="true" ht="15.75" x14ac:dyDescent="0.25">
      <c r="A64" s="125" t="s">
        <v>180</v>
      </c>
      <c r="B64">
        <v>2016</v>
      </c>
      <c r="C64" s="127" t="s">
        <v>2</v>
      </c>
      <c r="D64">
        <v>341608.98732685088</v>
      </c>
      <c r="E64"/>
      <c r="F64"/>
      <c r="G64"/>
      <c r="H64"/>
      <c r="I64"/>
      <c r="J64"/>
      <c r="K64"/>
      <c r="L64"/>
      <c r="M64"/>
      <c r="N64"/>
      <c r="O64"/>
      <c r="P64"/>
      <c r="Q64"/>
      <c r="R64"/>
      <c r="S64"/>
      <c r="T64" s="126"/>
    </row>
    <row r="65" s="78" customFormat="true" ht="15.75" x14ac:dyDescent="0.25">
      <c r="A65" s="125" t="s">
        <v>180</v>
      </c>
      <c r="B65">
        <v>2000</v>
      </c>
      <c r="C65" s="127" t="s">
        <v>16</v>
      </c>
      <c r="D65">
        <v>158854</v>
      </c>
      <c r="E65"/>
      <c r="F65"/>
      <c r="G65"/>
      <c r="H65"/>
      <c r="I65"/>
      <c r="J65"/>
      <c r="K65"/>
      <c r="L65"/>
      <c r="M65"/>
      <c r="N65"/>
      <c r="O65"/>
      <c r="P65"/>
      <c r="Q65"/>
      <c r="R65"/>
      <c r="S65"/>
      <c r="T65" s="126"/>
    </row>
    <row r="66" s="78" customFormat="true" ht="15.75" x14ac:dyDescent="0.25">
      <c r="A66" s="125" t="s">
        <v>180</v>
      </c>
      <c r="B66">
        <v>2001</v>
      </c>
      <c r="C66" s="127" t="s">
        <v>16</v>
      </c>
      <c r="D66">
        <v>163276</v>
      </c>
      <c r="E66"/>
      <c r="F66"/>
      <c r="G66"/>
      <c r="H66"/>
      <c r="I66"/>
      <c r="J66"/>
      <c r="K66"/>
      <c r="L66"/>
      <c r="M66"/>
      <c r="N66"/>
      <c r="O66"/>
      <c r="P66"/>
      <c r="Q66"/>
      <c r="R66"/>
      <c r="S66"/>
      <c r="T66" s="126"/>
    </row>
    <row r="67" s="78" customFormat="true" ht="15.75" x14ac:dyDescent="0.25">
      <c r="A67" s="125" t="s">
        <v>180</v>
      </c>
      <c r="B67">
        <v>2002</v>
      </c>
      <c r="C67" s="127" t="s">
        <v>16</v>
      </c>
      <c r="D67">
        <v>169747</v>
      </c>
      <c r="E67"/>
      <c r="F67"/>
      <c r="G67"/>
      <c r="H67"/>
      <c r="I67"/>
      <c r="J67"/>
      <c r="K67"/>
      <c r="L67"/>
      <c r="M67"/>
      <c r="N67"/>
      <c r="O67"/>
      <c r="P67"/>
      <c r="Q67"/>
      <c r="R67"/>
      <c r="S67"/>
      <c r="T67" s="126"/>
    </row>
    <row r="68" s="78" customFormat="true" ht="15.75" x14ac:dyDescent="0.25">
      <c r="A68" s="125" t="s">
        <v>180</v>
      </c>
      <c r="B68">
        <v>2003</v>
      </c>
      <c r="C68" s="127" t="s">
        <v>16</v>
      </c>
      <c r="D68">
        <v>176477</v>
      </c>
      <c r="E68"/>
      <c r="F68"/>
      <c r="G68"/>
      <c r="H68"/>
      <c r="I68"/>
      <c r="J68"/>
      <c r="K68"/>
      <c r="L68"/>
      <c r="M68"/>
      <c r="N68"/>
      <c r="O68"/>
      <c r="P68"/>
      <c r="Q68"/>
      <c r="R68"/>
      <c r="S68"/>
      <c r="T68" s="126"/>
    </row>
    <row r="69" s="78" customFormat="true" ht="15.75" x14ac:dyDescent="0.25">
      <c r="A69" s="125" t="s">
        <v>180</v>
      </c>
      <c r="B69">
        <v>2004</v>
      </c>
      <c r="C69" s="127" t="s">
        <v>16</v>
      </c>
      <c r="D69">
        <v>183149</v>
      </c>
      <c r="E69"/>
      <c r="F69"/>
      <c r="G69"/>
      <c r="H69"/>
      <c r="I69"/>
      <c r="J69"/>
      <c r="K69"/>
      <c r="L69"/>
      <c r="M69"/>
      <c r="N69"/>
      <c r="O69"/>
      <c r="P69"/>
      <c r="Q69"/>
      <c r="R69"/>
      <c r="S69"/>
      <c r="T69" s="126"/>
    </row>
    <row r="70" s="78" customFormat="true" ht="15.75" x14ac:dyDescent="0.25">
      <c r="A70" s="125" t="s">
        <v>180</v>
      </c>
      <c r="B70">
        <v>2005</v>
      </c>
      <c r="C70" s="127" t="s">
        <v>16</v>
      </c>
      <c r="D70">
        <v>188968</v>
      </c>
      <c r="E70"/>
      <c r="F70"/>
      <c r="G70"/>
      <c r="H70"/>
      <c r="I70"/>
      <c r="J70"/>
      <c r="K70"/>
      <c r="L70"/>
      <c r="M70"/>
      <c r="N70"/>
      <c r="O70"/>
      <c r="P70"/>
      <c r="Q70"/>
      <c r="R70"/>
      <c r="S70"/>
      <c r="T70" s="126"/>
    </row>
    <row r="71" s="78" customFormat="true" ht="15.75" x14ac:dyDescent="0.25">
      <c r="A71" s="125" t="s">
        <v>180</v>
      </c>
      <c r="B71">
        <v>2006</v>
      </c>
      <c r="C71" s="127" t="s">
        <v>16</v>
      </c>
      <c r="D71">
        <v>194894</v>
      </c>
      <c r="E71"/>
      <c r="F71"/>
      <c r="G71"/>
      <c r="H71"/>
      <c r="I71"/>
      <c r="J71"/>
      <c r="K71"/>
      <c r="L71"/>
      <c r="M71"/>
      <c r="N71"/>
      <c r="O71"/>
      <c r="P71"/>
      <c r="Q71"/>
      <c r="R71"/>
      <c r="S71"/>
      <c r="T71" s="126"/>
    </row>
    <row r="72" s="78" customFormat="true" ht="15.75" x14ac:dyDescent="0.25">
      <c r="A72" s="125" t="s">
        <v>180</v>
      </c>
      <c r="B72">
        <v>2007</v>
      </c>
      <c r="C72" s="127" t="s">
        <v>16</v>
      </c>
      <c r="D72">
        <v>201739</v>
      </c>
      <c r="E72"/>
      <c r="F72"/>
      <c r="G72"/>
      <c r="H72"/>
      <c r="I72"/>
      <c r="J72"/>
      <c r="K72"/>
      <c r="L72"/>
      <c r="M72"/>
      <c r="N72"/>
      <c r="O72"/>
      <c r="P72"/>
      <c r="Q72"/>
      <c r="R72"/>
      <c r="S72"/>
      <c r="T72" s="126"/>
    </row>
    <row r="73" s="78" customFormat="true" ht="15.75" x14ac:dyDescent="0.25">
      <c r="A73" s="125" t="s">
        <v>180</v>
      </c>
      <c r="B73">
        <v>2008</v>
      </c>
      <c r="C73" s="127" t="s">
        <v>16</v>
      </c>
      <c r="D73">
        <v>208381</v>
      </c>
      <c r="E73"/>
      <c r="F73"/>
      <c r="G73"/>
      <c r="H73"/>
      <c r="I73"/>
      <c r="J73"/>
      <c r="K73"/>
      <c r="L73"/>
      <c r="M73"/>
      <c r="N73"/>
      <c r="O73"/>
      <c r="P73"/>
      <c r="Q73"/>
      <c r="R73"/>
      <c r="S73"/>
      <c r="T73" s="126"/>
    </row>
    <row r="74" s="78" customFormat="true" ht="15.75" x14ac:dyDescent="0.25">
      <c r="A74" s="125" t="s">
        <v>180</v>
      </c>
      <c r="B74">
        <v>2009</v>
      </c>
      <c r="C74" s="127" t="s">
        <v>16</v>
      </c>
      <c r="D74">
        <v>214768</v>
      </c>
      <c r="E74"/>
      <c r="F74"/>
      <c r="G74"/>
      <c r="H74"/>
      <c r="I74"/>
      <c r="J74"/>
      <c r="K74"/>
      <c r="L74"/>
      <c r="M74"/>
      <c r="N74"/>
      <c r="O74"/>
      <c r="P74"/>
      <c r="Q74"/>
      <c r="R74"/>
      <c r="S74"/>
      <c r="T74" s="126"/>
    </row>
    <row r="75" s="78" customFormat="true" ht="15.75" x14ac:dyDescent="0.25">
      <c r="A75" s="125" t="s">
        <v>180</v>
      </c>
      <c r="B75">
        <v>2010</v>
      </c>
      <c r="C75" s="127" t="s">
        <v>16</v>
      </c>
      <c r="D75">
        <v>220650</v>
      </c>
      <c r="E75"/>
      <c r="F75"/>
      <c r="G75"/>
      <c r="H75"/>
      <c r="I75"/>
      <c r="J75"/>
      <c r="K75"/>
      <c r="L75"/>
      <c r="M75"/>
      <c r="N75"/>
      <c r="O75"/>
      <c r="P75"/>
      <c r="Q75"/>
      <c r="R75"/>
      <c r="S75"/>
      <c r="T75" s="126"/>
    </row>
    <row r="76" s="78" customFormat="true" ht="15.75" x14ac:dyDescent="0.25">
      <c r="A76" s="125" t="s">
        <v>180</v>
      </c>
      <c r="B76">
        <v>2011</v>
      </c>
      <c r="C76" s="127" t="s">
        <v>16</v>
      </c>
      <c r="D76">
        <v>226614</v>
      </c>
      <c r="E76"/>
      <c r="F76"/>
      <c r="G76"/>
      <c r="H76"/>
      <c r="I76"/>
      <c r="J76"/>
      <c r="K76"/>
      <c r="L76"/>
      <c r="M76"/>
      <c r="N76"/>
      <c r="O76"/>
      <c r="P76"/>
      <c r="Q76"/>
      <c r="R76"/>
      <c r="S76"/>
      <c r="T76" s="126"/>
    </row>
    <row r="77" s="78" customFormat="true" ht="15.75" x14ac:dyDescent="0.25">
      <c r="A77" s="125" t="s">
        <v>180</v>
      </c>
      <c r="B77">
        <v>2012</v>
      </c>
      <c r="C77" s="127" t="s">
        <v>16</v>
      </c>
      <c r="D77">
        <v>233340</v>
      </c>
      <c r="E77"/>
      <c r="F77">
        <v>63</v>
      </c>
      <c r="G77"/>
      <c r="H77">
        <v>63</v>
      </c>
      <c r="I77">
        <v>37</v>
      </c>
      <c r="J77"/>
      <c r="K77"/>
      <c r="L77"/>
      <c r="M77"/>
      <c r="N77"/>
      <c r="O77"/>
      <c r="P77"/>
      <c r="Q77"/>
      <c r="R77"/>
      <c r="S77"/>
      <c r="T77" s="126"/>
    </row>
    <row r="78" s="78" customFormat="true" ht="15.75" x14ac:dyDescent="0.25">
      <c r="A78" s="125" t="s">
        <v>180</v>
      </c>
      <c r="B78">
        <v>2013</v>
      </c>
      <c r="C78" s="127" t="s">
        <v>16</v>
      </c>
      <c r="D78">
        <v>239892</v>
      </c>
      <c r="E78"/>
      <c r="F78">
        <v>63</v>
      </c>
      <c r="G78"/>
      <c r="H78">
        <v>63</v>
      </c>
      <c r="I78">
        <v>37</v>
      </c>
      <c r="J78"/>
      <c r="K78"/>
      <c r="L78"/>
      <c r="M78"/>
      <c r="N78"/>
      <c r="O78"/>
      <c r="P78"/>
      <c r="Q78"/>
      <c r="R78"/>
      <c r="S78"/>
      <c r="T78" s="126"/>
    </row>
    <row r="79" s="78" customFormat="true" ht="15.75" x14ac:dyDescent="0.25">
      <c r="A79" s="125" t="s">
        <v>180</v>
      </c>
      <c r="B79">
        <v>2014</v>
      </c>
      <c r="C79" s="127" t="s">
        <v>16</v>
      </c>
      <c r="D79">
        <v>246288</v>
      </c>
      <c r="E79"/>
      <c r="F79">
        <v>63</v>
      </c>
      <c r="G79"/>
      <c r="H79">
        <v>63</v>
      </c>
      <c r="I79">
        <v>37</v>
      </c>
      <c r="J79"/>
      <c r="K79"/>
      <c r="L79"/>
      <c r="M79"/>
      <c r="N79"/>
      <c r="O79"/>
      <c r="P79"/>
      <c r="Q79"/>
      <c r="R79"/>
      <c r="S79"/>
      <c r="T79" s="126"/>
    </row>
    <row r="80" s="78" customFormat="true" ht="15.75" x14ac:dyDescent="0.25">
      <c r="A80" s="125" t="s">
        <v>180</v>
      </c>
      <c r="B80">
        <v>2015</v>
      </c>
      <c r="C80" s="127" t="s">
        <v>16</v>
      </c>
      <c r="D80">
        <v>252526</v>
      </c>
      <c r="E80"/>
      <c r="F80">
        <v>63</v>
      </c>
      <c r="G80"/>
      <c r="H80">
        <v>63</v>
      </c>
      <c r="I80">
        <v>37</v>
      </c>
      <c r="J80"/>
      <c r="K80"/>
      <c r="L80"/>
      <c r="M80"/>
      <c r="N80"/>
      <c r="O80"/>
      <c r="P80"/>
      <c r="Q80"/>
      <c r="R80"/>
      <c r="S80"/>
      <c r="T80" s="126"/>
    </row>
    <row r="81" s="78" customFormat="true" ht="15.75" x14ac:dyDescent="0.25">
      <c r="A81" s="125" t="s">
        <v>180</v>
      </c>
      <c r="B81">
        <v>2016</v>
      </c>
      <c r="C81" s="127" t="s">
        <v>16</v>
      </c>
      <c r="D81">
        <v>258803</v>
      </c>
      <c r="E81"/>
      <c r="F81">
        <v>63</v>
      </c>
      <c r="G81"/>
      <c r="H81">
        <v>63</v>
      </c>
      <c r="I81">
        <v>37</v>
      </c>
      <c r="J81"/>
      <c r="K81"/>
      <c r="L81"/>
      <c r="M81"/>
      <c r="N81"/>
      <c r="O81"/>
      <c r="P81"/>
      <c r="Q81"/>
      <c r="R81"/>
      <c r="S81"/>
      <c r="T81" s="126"/>
    </row>
    <row r="82" s="78" customFormat="true" ht="15.75" x14ac:dyDescent="0.25">
      <c r="A82" s="125" t="s">
        <v>180</v>
      </c>
      <c r="B82">
        <v>2000</v>
      </c>
      <c r="C82" s="127" t="s">
        <v>17</v>
      </c>
      <c r="D82">
        <v>193562</v>
      </c>
      <c r="E82"/>
      <c r="F82"/>
      <c r="G82"/>
      <c r="H82"/>
      <c r="I82"/>
      <c r="J82"/>
      <c r="K82"/>
      <c r="L82"/>
      <c r="M82"/>
      <c r="N82"/>
      <c r="O82"/>
      <c r="P82"/>
      <c r="Q82"/>
      <c r="R82"/>
      <c r="S82"/>
      <c r="T82" s="126"/>
    </row>
    <row r="83" s="78" customFormat="true" ht="15.75" x14ac:dyDescent="0.25">
      <c r="A83" s="125" t="s">
        <v>180</v>
      </c>
      <c r="B83">
        <v>2001</v>
      </c>
      <c r="C83" s="127" t="s">
        <v>17</v>
      </c>
      <c r="D83">
        <v>198224</v>
      </c>
      <c r="E83"/>
      <c r="F83"/>
      <c r="G83"/>
      <c r="H83"/>
      <c r="I83"/>
      <c r="J83"/>
      <c r="K83"/>
      <c r="L83"/>
      <c r="M83"/>
      <c r="N83"/>
      <c r="O83"/>
      <c r="P83"/>
      <c r="Q83"/>
      <c r="R83"/>
      <c r="S83"/>
      <c r="T83" s="126"/>
    </row>
    <row r="84" s="78" customFormat="true" ht="15.75" x14ac:dyDescent="0.25">
      <c r="A84" s="125" t="s">
        <v>180</v>
      </c>
      <c r="B84">
        <v>2002</v>
      </c>
      <c r="C84" s="127" t="s">
        <v>17</v>
      </c>
      <c r="D84">
        <v>204876</v>
      </c>
      <c r="E84"/>
      <c r="F84"/>
      <c r="G84"/>
      <c r="H84"/>
      <c r="I84"/>
      <c r="J84"/>
      <c r="K84"/>
      <c r="L84"/>
      <c r="M84"/>
      <c r="N84"/>
      <c r="O84"/>
      <c r="P84"/>
      <c r="Q84"/>
      <c r="R84"/>
      <c r="S84"/>
      <c r="T84" s="126"/>
    </row>
    <row r="85" s="78" customFormat="true" ht="15.75" x14ac:dyDescent="0.25">
      <c r="A85" s="125" t="s">
        <v>180</v>
      </c>
      <c r="B85">
        <v>2003</v>
      </c>
      <c r="C85" s="127" t="s">
        <v>17</v>
      </c>
      <c r="D85">
        <v>212190</v>
      </c>
      <c r="E85"/>
      <c r="F85"/>
      <c r="G85"/>
      <c r="H85"/>
      <c r="I85"/>
      <c r="J85"/>
      <c r="K85"/>
      <c r="L85"/>
      <c r="M85"/>
      <c r="N85"/>
      <c r="O85"/>
      <c r="P85"/>
      <c r="Q85"/>
      <c r="R85"/>
      <c r="S85"/>
      <c r="T85" s="126"/>
    </row>
    <row r="86" s="78" customFormat="true" ht="15.75" x14ac:dyDescent="0.25">
      <c r="A86" s="125" t="s">
        <v>180</v>
      </c>
      <c r="B86">
        <v>2004</v>
      </c>
      <c r="C86" s="127" t="s">
        <v>17</v>
      </c>
      <c r="D86">
        <v>219946</v>
      </c>
      <c r="E86"/>
      <c r="F86">
        <v>67.369354838710024</v>
      </c>
      <c r="G86"/>
      <c r="H86">
        <v>67.369354838710024</v>
      </c>
      <c r="I86">
        <v>32.630645161289976</v>
      </c>
      <c r="J86"/>
      <c r="K86"/>
      <c r="L86"/>
      <c r="M86"/>
      <c r="N86"/>
      <c r="O86"/>
      <c r="P86"/>
      <c r="Q86"/>
      <c r="R86"/>
      <c r="S86"/>
      <c r="T86" s="126"/>
    </row>
    <row r="87" s="78" customFormat="true" ht="15.75" x14ac:dyDescent="0.25">
      <c r="A87" s="125" t="s">
        <v>180</v>
      </c>
      <c r="B87">
        <v>2005</v>
      </c>
      <c r="C87" s="127" t="s">
        <v>17</v>
      </c>
      <c r="D87">
        <v>227967</v>
      </c>
      <c r="E87"/>
      <c r="F87">
        <v>67.369354838710024</v>
      </c>
      <c r="G87"/>
      <c r="H87">
        <v>67.369354838710024</v>
      </c>
      <c r="I87">
        <v>32.630645161289976</v>
      </c>
      <c r="J87">
        <v>85.437837837838288</v>
      </c>
      <c r="K87"/>
      <c r="L87"/>
      <c r="M87"/>
      <c r="N87">
        <v>14.562162162161712</v>
      </c>
      <c r="O87"/>
      <c r="P87"/>
      <c r="Q87"/>
      <c r="R87"/>
      <c r="S87"/>
      <c r="T87" s="126"/>
    </row>
    <row r="88" s="78" customFormat="true" ht="15.75" x14ac:dyDescent="0.25">
      <c r="A88" s="125" t="s">
        <v>180</v>
      </c>
      <c r="B88">
        <v>2006</v>
      </c>
      <c r="C88" s="127" t="s">
        <v>17</v>
      </c>
      <c r="D88">
        <v>236095</v>
      </c>
      <c r="E88"/>
      <c r="F88">
        <v>67.369354838710024</v>
      </c>
      <c r="G88"/>
      <c r="H88">
        <v>67.369354838710024</v>
      </c>
      <c r="I88">
        <v>32.630645161289976</v>
      </c>
      <c r="J88">
        <v>85.437837837838288</v>
      </c>
      <c r="K88"/>
      <c r="L88"/>
      <c r="M88"/>
      <c r="N88">
        <v>14.562162162161712</v>
      </c>
      <c r="O88"/>
      <c r="P88"/>
      <c r="Q88"/>
      <c r="R88"/>
      <c r="S88"/>
      <c r="T88" s="126"/>
    </row>
    <row r="89" s="78" customFormat="true" ht="15.75" x14ac:dyDescent="0.25">
      <c r="A89" s="125" t="s">
        <v>180</v>
      </c>
      <c r="B89">
        <v>2007</v>
      </c>
      <c r="C89" s="127" t="s">
        <v>17</v>
      </c>
      <c r="D89">
        <v>245443</v>
      </c>
      <c r="E89"/>
      <c r="F89">
        <v>67.369354838710024</v>
      </c>
      <c r="G89"/>
      <c r="H89">
        <v>67.369354838710024</v>
      </c>
      <c r="I89">
        <v>32.630645161289976</v>
      </c>
      <c r="J89">
        <v>85.437837837838288</v>
      </c>
      <c r="K89"/>
      <c r="L89"/>
      <c r="M89"/>
      <c r="N89">
        <v>14.562162162161712</v>
      </c>
      <c r="O89"/>
      <c r="P89"/>
      <c r="Q89"/>
      <c r="R89"/>
      <c r="S89"/>
      <c r="T89" s="126"/>
    </row>
    <row r="90" s="78" customFormat="true" ht="15.75" x14ac:dyDescent="0.25">
      <c r="A90" s="125" t="s">
        <v>180</v>
      </c>
      <c r="B90">
        <v>2008</v>
      </c>
      <c r="C90" s="127" t="s">
        <v>17</v>
      </c>
      <c r="D90">
        <v>254927</v>
      </c>
      <c r="E90"/>
      <c r="F90">
        <v>67.369354838710024</v>
      </c>
      <c r="G90"/>
      <c r="H90">
        <v>67.369354838710024</v>
      </c>
      <c r="I90">
        <v>32.630645161289976</v>
      </c>
      <c r="J90">
        <v>85.437837837838288</v>
      </c>
      <c r="K90"/>
      <c r="L90"/>
      <c r="M90"/>
      <c r="N90">
        <v>14.562162162161712</v>
      </c>
      <c r="O90"/>
      <c r="P90"/>
      <c r="Q90"/>
      <c r="R90"/>
      <c r="S90"/>
      <c r="T90" s="126"/>
    </row>
    <row r="91" s="78" customFormat="true" ht="15.75" x14ac:dyDescent="0.25">
      <c r="A91" s="125" t="s">
        <v>180</v>
      </c>
      <c r="B91">
        <v>2009</v>
      </c>
      <c r="C91" s="127" t="s">
        <v>17</v>
      </c>
      <c r="D91">
        <v>264347</v>
      </c>
      <c r="E91"/>
      <c r="F91">
        <v>68.922580645161361</v>
      </c>
      <c r="G91"/>
      <c r="H91">
        <v>68.922580645161361</v>
      </c>
      <c r="I91">
        <v>31.077419354838639</v>
      </c>
      <c r="J91">
        <v>85.437837837838288</v>
      </c>
      <c r="K91"/>
      <c r="L91"/>
      <c r="M91"/>
      <c r="N91">
        <v>14.562162162161712</v>
      </c>
      <c r="O91"/>
      <c r="P91"/>
      <c r="Q91"/>
      <c r="R91"/>
      <c r="S91"/>
      <c r="T91" s="126"/>
    </row>
    <row r="92" s="78" customFormat="true" ht="15.75" x14ac:dyDescent="0.25">
      <c r="A92" s="125" t="s">
        <v>180</v>
      </c>
      <c r="B92">
        <v>2010</v>
      </c>
      <c r="C92" s="127" t="s">
        <v>17</v>
      </c>
      <c r="D92">
        <v>273586</v>
      </c>
      <c r="E92"/>
      <c r="F92">
        <v>70.475806451613153</v>
      </c>
      <c r="G92"/>
      <c r="H92">
        <v>70.475806451613153</v>
      </c>
      <c r="I92">
        <v>29.524193548386847</v>
      </c>
      <c r="J92">
        <v>87.071621621621944</v>
      </c>
      <c r="K92"/>
      <c r="L92"/>
      <c r="M92"/>
      <c r="N92">
        <v>12.928378378378056</v>
      </c>
      <c r="O92"/>
      <c r="P92"/>
      <c r="Q92"/>
      <c r="R92"/>
      <c r="S92"/>
      <c r="T92" s="126"/>
    </row>
    <row r="93" s="78" customFormat="true" ht="15.75" x14ac:dyDescent="0.25">
      <c r="A93" s="125" t="s">
        <v>180</v>
      </c>
      <c r="B93">
        <v>2011</v>
      </c>
      <c r="C93" s="127" t="s">
        <v>17</v>
      </c>
      <c r="D93">
        <v>282508</v>
      </c>
      <c r="E93"/>
      <c r="F93">
        <v>72.029032258064944</v>
      </c>
      <c r="G93"/>
      <c r="H93">
        <v>72.029032258064944</v>
      </c>
      <c r="I93">
        <v>27.970967741935056</v>
      </c>
      <c r="J93">
        <v>88.705405405406054</v>
      </c>
      <c r="K93"/>
      <c r="L93"/>
      <c r="M93"/>
      <c r="N93">
        <v>11.294594594593946</v>
      </c>
      <c r="O93"/>
      <c r="P93"/>
      <c r="Q93"/>
      <c r="R93"/>
      <c r="S93"/>
      <c r="T93" s="126"/>
    </row>
    <row r="94" s="78" customFormat="true" ht="15.75" x14ac:dyDescent="0.25">
      <c r="A94" s="125" t="s">
        <v>180</v>
      </c>
      <c r="B94">
        <v>2012</v>
      </c>
      <c r="C94" s="127" t="s">
        <v>17</v>
      </c>
      <c r="D94">
        <v>292303</v>
      </c>
      <c r="E94"/>
      <c r="F94">
        <v>73.582258064516282</v>
      </c>
      <c r="G94"/>
      <c r="H94">
        <v>73.582258064516282</v>
      </c>
      <c r="I94">
        <v>26.417741935483718</v>
      </c>
      <c r="J94">
        <v>90.33918918918971</v>
      </c>
      <c r="K94"/>
      <c r="L94"/>
      <c r="M94"/>
      <c r="N94">
        <v>9.6608108108102897</v>
      </c>
      <c r="O94"/>
      <c r="P94"/>
      <c r="Q94"/>
      <c r="R94"/>
      <c r="S94"/>
      <c r="T94" s="126"/>
    </row>
    <row r="95" s="78" customFormat="true" ht="15.75" x14ac:dyDescent="0.25">
      <c r="A95" s="125" t="s">
        <v>180</v>
      </c>
      <c r="B95">
        <v>2013</v>
      </c>
      <c r="C95" s="127" t="s">
        <v>17</v>
      </c>
      <c r="D95">
        <v>301995</v>
      </c>
      <c r="E95"/>
      <c r="F95">
        <v>75.135483870968073</v>
      </c>
      <c r="G95"/>
      <c r="H95">
        <v>75.135483870968073</v>
      </c>
      <c r="I95">
        <v>24.864516129031927</v>
      </c>
      <c r="J95">
        <v>91.972972972973366</v>
      </c>
      <c r="K95"/>
      <c r="L95">
        <v>82.897379999999998</v>
      </c>
      <c r="M95">
        <v>9.075592972973368</v>
      </c>
      <c r="N95">
        <v>8.0270270270266337</v>
      </c>
      <c r="O95"/>
      <c r="P95"/>
      <c r="Q95"/>
      <c r="R95"/>
      <c r="S95"/>
      <c r="T95" s="126"/>
    </row>
    <row r="96" s="78" customFormat="true" ht="15.75" x14ac:dyDescent="0.25">
      <c r="A96" s="125" t="s">
        <v>180</v>
      </c>
      <c r="B96">
        <v>2014</v>
      </c>
      <c r="C96" s="127" t="s">
        <v>17</v>
      </c>
      <c r="D96">
        <v>311510</v>
      </c>
      <c r="E96"/>
      <c r="F96">
        <v>76.688709677419411</v>
      </c>
      <c r="G96"/>
      <c r="H96">
        <v>76.688709677419411</v>
      </c>
      <c r="I96">
        <v>23.311290322580589</v>
      </c>
      <c r="J96">
        <v>93.606756756757022</v>
      </c>
      <c r="K96"/>
      <c r="L96">
        <v>82.897379999999998</v>
      </c>
      <c r="M96">
        <v>10.709376756757024</v>
      </c>
      <c r="N96">
        <v>6.3932432432429778</v>
      </c>
      <c r="O96"/>
      <c r="P96"/>
      <c r="Q96"/>
      <c r="R96"/>
      <c r="S96"/>
      <c r="T96" s="126"/>
    </row>
    <row r="97" s="78" customFormat="true" ht="15.75" x14ac:dyDescent="0.25">
      <c r="A97" s="125" t="s">
        <v>180</v>
      </c>
      <c r="B97">
        <v>2015</v>
      </c>
      <c r="C97" s="127" t="s">
        <v>17</v>
      </c>
      <c r="D97">
        <v>320801</v>
      </c>
      <c r="E97"/>
      <c r="F97">
        <v>78.241935483871202</v>
      </c>
      <c r="G97"/>
      <c r="H97">
        <v>78.241935483871202</v>
      </c>
      <c r="I97">
        <v>21.758064516128798</v>
      </c>
      <c r="J97">
        <v>95.240540540541133</v>
      </c>
      <c r="K97"/>
      <c r="L97">
        <v>82.897379999999998</v>
      </c>
      <c r="M97">
        <v>12.343160540541135</v>
      </c>
      <c r="N97">
        <v>4.7594594594588671</v>
      </c>
      <c r="O97"/>
      <c r="P97"/>
      <c r="Q97"/>
      <c r="R97"/>
      <c r="S97"/>
      <c r="T97" s="126"/>
    </row>
    <row r="98" s="78" customFormat="true" ht="15.75" x14ac:dyDescent="0.25">
      <c r="A98" s="125" t="s">
        <v>180</v>
      </c>
      <c r="B98">
        <v>2016</v>
      </c>
      <c r="C98" s="127" t="s">
        <v>17</v>
      </c>
      <c r="D98">
        <v>329814</v>
      </c>
      <c r="E98"/>
      <c r="F98">
        <v>79.795161290322994</v>
      </c>
      <c r="G98"/>
      <c r="H98">
        <v>79.795161290322994</v>
      </c>
      <c r="I98">
        <v>20.204838709677006</v>
      </c>
      <c r="J98">
        <v>96.874324324324789</v>
      </c>
      <c r="K98"/>
      <c r="L98">
        <v>82.897379999999998</v>
      </c>
      <c r="M98">
        <v>13.976944324324791</v>
      </c>
      <c r="N98">
        <v>3.1256756756752111</v>
      </c>
      <c r="O98"/>
      <c r="P98"/>
      <c r="Q98"/>
      <c r="R98"/>
      <c r="S98"/>
      <c r="T98" s="126"/>
    </row>
    <row r="99" s="78" customFormat="true" ht="15.75" x14ac:dyDescent="0.25">
      <c r="A99" s="125" t="s">
        <v>180</v>
      </c>
      <c r="B99">
        <v>2000</v>
      </c>
      <c r="C99" s="127" t="s">
        <v>18</v>
      </c>
      <c r="D99">
        <v>164765</v>
      </c>
      <c r="E99"/>
      <c r="F99"/>
      <c r="G99"/>
      <c r="H99"/>
      <c r="I99"/>
      <c r="J99"/>
      <c r="K99"/>
      <c r="L99"/>
      <c r="M99"/>
      <c r="N99"/>
      <c r="O99"/>
      <c r="P99"/>
      <c r="Q99"/>
      <c r="R99"/>
      <c r="S99"/>
      <c r="T99" s="126"/>
    </row>
    <row r="100" s="78" customFormat="true" ht="15.75" x14ac:dyDescent="0.25">
      <c r="A100" s="125" t="s">
        <v>180</v>
      </c>
      <c r="B100">
        <v>2001</v>
      </c>
      <c r="C100" s="127" t="s">
        <v>18</v>
      </c>
      <c r="D100">
        <v>168629</v>
      </c>
      <c r="E100"/>
      <c r="F100"/>
      <c r="G100"/>
      <c r="H100"/>
      <c r="I100"/>
      <c r="J100"/>
      <c r="K100"/>
      <c r="L100"/>
      <c r="M100"/>
      <c r="N100"/>
      <c r="O100"/>
      <c r="P100"/>
      <c r="Q100"/>
      <c r="R100"/>
      <c r="S100"/>
      <c r="T100" s="126"/>
    </row>
    <row r="101" s="78" customFormat="true" ht="15.75" x14ac:dyDescent="0.25">
      <c r="A101" s="125" t="s">
        <v>180</v>
      </c>
      <c r="B101">
        <v>2002</v>
      </c>
      <c r="C101" s="127" t="s">
        <v>18</v>
      </c>
      <c r="D101">
        <v>172035</v>
      </c>
      <c r="E101"/>
      <c r="F101"/>
      <c r="G101"/>
      <c r="H101"/>
      <c r="I101"/>
      <c r="J101"/>
      <c r="K101"/>
      <c r="L101"/>
      <c r="M101"/>
      <c r="N101"/>
      <c r="O101"/>
      <c r="P101"/>
      <c r="Q101"/>
      <c r="R101"/>
      <c r="S101"/>
      <c r="T101" s="126"/>
    </row>
    <row r="102" s="78" customFormat="true" ht="15.75" x14ac:dyDescent="0.25">
      <c r="A102" s="125" t="s">
        <v>180</v>
      </c>
      <c r="B102">
        <v>2003</v>
      </c>
      <c r="C102" s="127" t="s">
        <v>18</v>
      </c>
      <c r="D102">
        <v>176002</v>
      </c>
      <c r="E102"/>
      <c r="F102"/>
      <c r="G102"/>
      <c r="H102"/>
      <c r="I102"/>
      <c r="J102"/>
      <c r="K102"/>
      <c r="L102"/>
      <c r="M102"/>
      <c r="N102"/>
      <c r="O102"/>
      <c r="P102"/>
      <c r="Q102"/>
      <c r="R102"/>
      <c r="S102"/>
      <c r="T102" s="126"/>
    </row>
    <row r="103" s="78" customFormat="true" ht="15.75" x14ac:dyDescent="0.25">
      <c r="A103" s="125" t="s">
        <v>180</v>
      </c>
      <c r="B103">
        <v>2004</v>
      </c>
      <c r="C103" s="127" t="s">
        <v>18</v>
      </c>
      <c r="D103">
        <v>180536</v>
      </c>
      <c r="E103"/>
      <c r="F103">
        <v>61.696041055718517</v>
      </c>
      <c r="G103"/>
      <c r="H103">
        <v>61.696041055718517</v>
      </c>
      <c r="I103">
        <v>38.303958944281483</v>
      </c>
      <c r="J103"/>
      <c r="K103"/>
      <c r="L103"/>
      <c r="M103"/>
      <c r="N103"/>
      <c r="O103"/>
      <c r="P103"/>
      <c r="Q103"/>
      <c r="R103"/>
      <c r="S103"/>
      <c r="T103" s="126"/>
    </row>
    <row r="104" s="78" customFormat="true" ht="15.75" x14ac:dyDescent="0.25">
      <c r="A104" s="125" t="s">
        <v>180</v>
      </c>
      <c r="B104">
        <v>2005</v>
      </c>
      <c r="C104" s="127" t="s">
        <v>18</v>
      </c>
      <c r="D104">
        <v>185529</v>
      </c>
      <c r="E104"/>
      <c r="F104">
        <v>61.696041055718517</v>
      </c>
      <c r="G104"/>
      <c r="H104">
        <v>61.696041055718517</v>
      </c>
      <c r="I104">
        <v>38.303958944281483</v>
      </c>
      <c r="J104">
        <v>84.148648648649214</v>
      </c>
      <c r="K104"/>
      <c r="L104"/>
      <c r="M104"/>
      <c r="N104">
        <v>15.851351351350786</v>
      </c>
      <c r="O104"/>
      <c r="P104"/>
      <c r="Q104"/>
      <c r="R104"/>
      <c r="S104"/>
      <c r="T104" s="126"/>
    </row>
    <row r="105" s="78" customFormat="true" ht="15.75" x14ac:dyDescent="0.25">
      <c r="A105" s="125" t="s">
        <v>180</v>
      </c>
      <c r="B105">
        <v>2006</v>
      </c>
      <c r="C105" s="127" t="s">
        <v>18</v>
      </c>
      <c r="D105">
        <v>190829</v>
      </c>
      <c r="E105"/>
      <c r="F105">
        <v>61.696041055718517</v>
      </c>
      <c r="G105"/>
      <c r="H105">
        <v>61.696041055718517</v>
      </c>
      <c r="I105">
        <v>38.303958944281483</v>
      </c>
      <c r="J105">
        <v>84.148648648649214</v>
      </c>
      <c r="K105"/>
      <c r="L105"/>
      <c r="M105"/>
      <c r="N105">
        <v>15.851351351350786</v>
      </c>
      <c r="O105"/>
      <c r="P105"/>
      <c r="Q105"/>
      <c r="R105"/>
      <c r="S105"/>
      <c r="T105" s="126"/>
    </row>
    <row r="106" s="78" customFormat="true" ht="15.75" x14ac:dyDescent="0.25">
      <c r="A106" s="125" t="s">
        <v>180</v>
      </c>
      <c r="B106">
        <v>2007</v>
      </c>
      <c r="C106" s="127" t="s">
        <v>18</v>
      </c>
      <c r="D106">
        <v>196559</v>
      </c>
      <c r="E106"/>
      <c r="F106">
        <v>61.696041055718517</v>
      </c>
      <c r="G106"/>
      <c r="H106">
        <v>61.696041055718517</v>
      </c>
      <c r="I106">
        <v>38.303958944281483</v>
      </c>
      <c r="J106">
        <v>84.148648648649214</v>
      </c>
      <c r="K106"/>
      <c r="L106"/>
      <c r="M106"/>
      <c r="N106">
        <v>15.851351351350786</v>
      </c>
      <c r="O106"/>
      <c r="P106"/>
      <c r="Q106"/>
      <c r="R106"/>
      <c r="S106"/>
      <c r="T106" s="126"/>
    </row>
    <row r="107" s="78" customFormat="true" ht="15.75" x14ac:dyDescent="0.25">
      <c r="A107" s="125" t="s">
        <v>180</v>
      </c>
      <c r="B107">
        <v>2008</v>
      </c>
      <c r="C107" s="127" t="s">
        <v>18</v>
      </c>
      <c r="D107">
        <v>203075</v>
      </c>
      <c r="E107"/>
      <c r="F107">
        <v>61.696041055718524</v>
      </c>
      <c r="G107"/>
      <c r="H107">
        <v>61.696041055718524</v>
      </c>
      <c r="I107">
        <v>38.303958944281476</v>
      </c>
      <c r="J107">
        <v>84.148648648649214</v>
      </c>
      <c r="K107"/>
      <c r="L107"/>
      <c r="M107"/>
      <c r="N107">
        <v>15.851351351350786</v>
      </c>
      <c r="O107"/>
      <c r="P107"/>
      <c r="Q107"/>
      <c r="R107"/>
      <c r="S107"/>
      <c r="T107" s="126"/>
    </row>
    <row r="108" s="78" customFormat="true" ht="15.75" x14ac:dyDescent="0.25">
      <c r="A108" s="125" t="s">
        <v>180</v>
      </c>
      <c r="B108">
        <v>2009</v>
      </c>
      <c r="C108" s="127" t="s">
        <v>18</v>
      </c>
      <c r="D108">
        <v>210240</v>
      </c>
      <c r="E108"/>
      <c r="F108">
        <v>65.197653958944102</v>
      </c>
      <c r="G108"/>
      <c r="H108">
        <v>65.197653958944102</v>
      </c>
      <c r="I108">
        <v>34.802346041055898</v>
      </c>
      <c r="J108">
        <v>84.148648648649214</v>
      </c>
      <c r="K108"/>
      <c r="L108"/>
      <c r="M108"/>
      <c r="N108">
        <v>15.851351351350786</v>
      </c>
      <c r="O108"/>
      <c r="P108"/>
      <c r="Q108"/>
      <c r="R108"/>
      <c r="S108"/>
      <c r="T108" s="126"/>
    </row>
    <row r="109" s="78" customFormat="true" ht="15.75" x14ac:dyDescent="0.25">
      <c r="A109" s="125" t="s">
        <v>180</v>
      </c>
      <c r="B109">
        <v>2010</v>
      </c>
      <c r="C109" s="127" t="s">
        <v>18</v>
      </c>
      <c r="D109">
        <v>217875</v>
      </c>
      <c r="E109"/>
      <c r="F109">
        <v>68.699266862169679</v>
      </c>
      <c r="G109"/>
      <c r="H109">
        <v>68.699266862169679</v>
      </c>
      <c r="I109">
        <v>31.300733137830321</v>
      </c>
      <c r="J109">
        <v>86.413513513513863</v>
      </c>
      <c r="K109"/>
      <c r="L109"/>
      <c r="M109"/>
      <c r="N109">
        <v>13.586486486486137</v>
      </c>
      <c r="O109"/>
      <c r="P109"/>
      <c r="Q109"/>
      <c r="R109"/>
      <c r="S109"/>
      <c r="T109" s="126"/>
    </row>
    <row r="110" s="78" customFormat="true" ht="15.75" x14ac:dyDescent="0.25">
      <c r="A110" s="125" t="s">
        <v>180</v>
      </c>
      <c r="B110">
        <v>2011</v>
      </c>
      <c r="C110" s="77" t="s">
        <v>18</v>
      </c>
      <c r="D110">
        <v>225863</v>
      </c>
      <c r="E110"/>
      <c r="F110">
        <v>72.200879765396166</v>
      </c>
      <c r="G110"/>
      <c r="H110">
        <v>72.200879765396166</v>
      </c>
      <c r="I110">
        <v>27.799120234603834</v>
      </c>
      <c r="J110">
        <v>88.678378378378511</v>
      </c>
      <c r="K110"/>
      <c r="L110"/>
      <c r="M110"/>
      <c r="N110">
        <v>11.321621621621489</v>
      </c>
      <c r="O110"/>
      <c r="P110"/>
      <c r="Q110"/>
      <c r="R110"/>
      <c r="S110"/>
      <c r="T110" s="120"/>
      <c r="U110" s="118"/>
      <c r="V110" s="118"/>
      <c r="W110" s="118"/>
      <c r="X110" s="118"/>
      <c r="Y110" s="118"/>
      <c r="Z110" s="118"/>
      <c r="AA110" s="118"/>
      <c r="AB110" s="118"/>
      <c r="AC110" s="118"/>
      <c r="AD110" s="118"/>
      <c r="AE110" s="118"/>
    </row>
    <row r="111" s="78" customFormat="true" ht="15.75" x14ac:dyDescent="0.25">
      <c r="A111" s="125" t="s">
        <v>180</v>
      </c>
      <c r="B111">
        <v>2012</v>
      </c>
      <c r="C111" s="77" t="s">
        <v>18</v>
      </c>
      <c r="D111">
        <v>234234</v>
      </c>
      <c r="E111"/>
      <c r="F111">
        <v>75.702492668621744</v>
      </c>
      <c r="G111"/>
      <c r="H111">
        <v>75.702492668621744</v>
      </c>
      <c r="I111">
        <v>24.297507331378256</v>
      </c>
      <c r="J111">
        <v>90.94324324324316</v>
      </c>
      <c r="K111"/>
      <c r="L111"/>
      <c r="M111"/>
      <c r="N111">
        <v>9.0567567567568403</v>
      </c>
      <c r="O111"/>
      <c r="P111"/>
      <c r="Q111"/>
      <c r="R111"/>
      <c r="S111"/>
      <c r="T111" s="120"/>
      <c r="U111" s="118"/>
      <c r="V111" s="118"/>
      <c r="W111" s="118"/>
      <c r="X111" s="118"/>
      <c r="Y111" s="118"/>
      <c r="Z111" s="118"/>
      <c r="AA111" s="118"/>
      <c r="AB111" s="118"/>
      <c r="AC111" s="118"/>
      <c r="AD111" s="118"/>
      <c r="AE111" s="118"/>
    </row>
    <row r="112" s="78" customFormat="true" ht="15.75" x14ac:dyDescent="0.25">
      <c r="A112" s="125" t="s">
        <v>180</v>
      </c>
      <c r="B112">
        <v>2013</v>
      </c>
      <c r="C112" s="77" t="s">
        <v>18</v>
      </c>
      <c r="D112">
        <v>243022</v>
      </c>
      <c r="E112"/>
      <c r="F112">
        <v>79.204105571847322</v>
      </c>
      <c r="G112"/>
      <c r="H112">
        <v>79.204105571847322</v>
      </c>
      <c r="I112">
        <v>20.795894428152678</v>
      </c>
      <c r="J112">
        <v>93.208108108108718</v>
      </c>
      <c r="K112"/>
      <c r="L112">
        <v>80.134185791015625</v>
      </c>
      <c r="M112">
        <v>13.073922317093093</v>
      </c>
      <c r="N112">
        <v>6.7918918918912823</v>
      </c>
      <c r="O112"/>
      <c r="P112"/>
      <c r="Q112"/>
      <c r="R112"/>
      <c r="S112"/>
      <c r="T112" s="120"/>
      <c r="U112" s="118"/>
      <c r="V112" s="118"/>
      <c r="W112" s="118"/>
      <c r="X112" s="118"/>
      <c r="Y112" s="118"/>
      <c r="Z112" s="118"/>
      <c r="AA112" s="118"/>
      <c r="AB112" s="118"/>
      <c r="AC112" s="118"/>
      <c r="AD112" s="118"/>
      <c r="AE112" s="118"/>
    </row>
    <row r="113" s="78" customFormat="true" ht="15.75" x14ac:dyDescent="0.25">
      <c r="A113" s="125" t="s">
        <v>180</v>
      </c>
      <c r="B113">
        <v>2014</v>
      </c>
      <c r="C113" s="77" t="s">
        <v>18</v>
      </c>
      <c r="D113">
        <v>252027</v>
      </c>
      <c r="E113"/>
      <c r="F113">
        <v>82.705718475072899</v>
      </c>
      <c r="G113"/>
      <c r="H113">
        <v>82.705718475072899</v>
      </c>
      <c r="I113">
        <v>17.294281524927101</v>
      </c>
      <c r="J113">
        <v>95.472972972973366</v>
      </c>
      <c r="K113"/>
      <c r="L113">
        <v>80.134185791015625</v>
      </c>
      <c r="M113">
        <v>15.338787181957741</v>
      </c>
      <c r="N113">
        <v>4.5270270270266337</v>
      </c>
      <c r="O113"/>
      <c r="P113"/>
      <c r="Q113"/>
      <c r="R113"/>
      <c r="S113"/>
      <c r="T113" s="120"/>
      <c r="U113" s="118"/>
      <c r="V113" s="118"/>
      <c r="W113" s="118"/>
      <c r="X113" s="118"/>
      <c r="Y113" s="118"/>
      <c r="Z113" s="118"/>
      <c r="AA113" s="118"/>
      <c r="AB113" s="118"/>
      <c r="AC113" s="118"/>
      <c r="AD113" s="118"/>
      <c r="AE113" s="118"/>
    </row>
    <row r="114" s="78" customFormat="true" ht="15.75" x14ac:dyDescent="0.25">
      <c r="A114" s="125" t="s">
        <v>180</v>
      </c>
      <c r="B114">
        <v>2015</v>
      </c>
      <c r="C114" s="77" t="s">
        <v>18</v>
      </c>
      <c r="D114">
        <v>261121</v>
      </c>
      <c r="E114"/>
      <c r="F114">
        <v>86.207331378299386</v>
      </c>
      <c r="G114"/>
      <c r="H114">
        <v>86.207331378299386</v>
      </c>
      <c r="I114">
        <v>13.792668621700614</v>
      </c>
      <c r="J114">
        <v>97.737837837838015</v>
      </c>
      <c r="K114"/>
      <c r="L114">
        <v>80.134185791015625</v>
      </c>
      <c r="M114">
        <v>17.60365204682239</v>
      </c>
      <c r="N114">
        <v>2.2621621621619852</v>
      </c>
      <c r="O114"/>
      <c r="P114"/>
      <c r="Q114"/>
      <c r="R114"/>
      <c r="S114"/>
      <c r="T114" s="120"/>
      <c r="U114" s="118"/>
      <c r="V114" s="118"/>
      <c r="W114" s="118"/>
      <c r="X114" s="118"/>
      <c r="Y114" s="118"/>
      <c r="Z114" s="118"/>
      <c r="AA114" s="118"/>
      <c r="AB114" s="118"/>
      <c r="AC114" s="118"/>
      <c r="AD114" s="118"/>
      <c r="AE114" s="118"/>
    </row>
    <row r="115" s="78" customFormat="true" ht="15.75" x14ac:dyDescent="0.25">
      <c r="A115" s="125" t="s">
        <v>180</v>
      </c>
      <c r="B115">
        <v>2016</v>
      </c>
      <c r="C115" s="77" t="s">
        <v>18</v>
      </c>
      <c r="D115">
        <v>270214</v>
      </c>
      <c r="E115"/>
      <c r="F115">
        <v>89.708944281524964</v>
      </c>
      <c r="G115"/>
      <c r="H115">
        <v>89.708944281524964</v>
      </c>
      <c r="I115">
        <v>10.291055718475036</v>
      </c>
      <c r="J115">
        <v>100</v>
      </c>
      <c r="K115"/>
      <c r="L115">
        <v>80.134185791015625</v>
      </c>
      <c r="M115">
        <v>19.865814208984375</v>
      </c>
      <c r="N115">
        <v>0</v>
      </c>
      <c r="O115"/>
      <c r="P115"/>
      <c r="Q115"/>
      <c r="R115"/>
      <c r="S115"/>
      <c r="T115" s="120"/>
      <c r="U115" s="118"/>
      <c r="V115" s="118"/>
      <c r="W115" s="118"/>
      <c r="X115" s="118"/>
      <c r="Y115" s="118"/>
      <c r="Z115" s="118"/>
      <c r="AA115" s="118"/>
      <c r="AB115" s="118"/>
      <c r="AC115" s="118"/>
      <c r="AD115" s="118"/>
      <c r="AE115" s="118"/>
    </row>
    <row r="116" s="78" customFormat="true" ht="12" x14ac:dyDescent="0.2">
      <c r="A116" s="79"/>
      <c r="B116" s="132"/>
      <c r="C116" s="79"/>
      <c r="D116" s="79"/>
      <c r="E116" s="79"/>
      <c r="F116" s="79"/>
      <c r="G116" s="79"/>
      <c r="H116" s="79"/>
      <c r="I116" s="79"/>
      <c r="J116" s="79"/>
      <c r="K116" s="79"/>
      <c r="L116" s="79"/>
      <c r="M116" s="79"/>
      <c r="N116" s="79"/>
      <c r="O116" s="79"/>
      <c r="P116" s="79"/>
      <c r="Q116" s="79"/>
      <c r="R116" s="79"/>
      <c r="S116" s="79"/>
      <c r="T116" s="79"/>
      <c r="U116" s="79"/>
      <c r="V116" s="79"/>
      <c r="W116" s="79"/>
      <c r="X116" s="79"/>
      <c r="Y116" s="79"/>
      <c r="Z116" s="79"/>
      <c r="AA116" s="79"/>
      <c r="AB116" s="79"/>
      <c r="AC116" s="79"/>
    </row>
    <row r="117" s="78" customFormat="true" ht="12" x14ac:dyDescent="0.2">
      <c r="A117" s="79"/>
      <c r="B117" s="132"/>
      <c r="C117" s="79"/>
      <c r="D117" s="79"/>
      <c r="E117" s="79"/>
      <c r="F117" s="79"/>
      <c r="G117" s="79"/>
      <c r="H117" s="79"/>
      <c r="I117" s="79"/>
      <c r="J117" s="79"/>
      <c r="K117" s="79"/>
      <c r="L117" s="79"/>
      <c r="M117" s="79"/>
      <c r="N117" s="79"/>
      <c r="O117" s="79"/>
      <c r="P117" s="79"/>
      <c r="Q117" s="79"/>
      <c r="R117" s="79"/>
      <c r="S117" s="79"/>
      <c r="T117" s="79"/>
      <c r="U117" s="79"/>
      <c r="V117" s="79"/>
      <c r="W117" s="79"/>
      <c r="X117" s="79"/>
      <c r="Y117" s="79"/>
      <c r="Z117" s="79"/>
      <c r="AA117" s="79"/>
      <c r="AB117" s="79"/>
      <c r="AC117" s="79"/>
    </row>
    <row r="118" s="78" customFormat="true" ht="12" x14ac:dyDescent="0.2">
      <c r="A118" s="79"/>
      <c r="B118" s="132"/>
      <c r="C118" s="79"/>
      <c r="D118" s="79"/>
      <c r="E118" s="79"/>
      <c r="F118" s="79"/>
      <c r="G118" s="79"/>
      <c r="H118" s="79"/>
      <c r="I118" s="79"/>
      <c r="J118" s="79"/>
      <c r="K118" s="79"/>
      <c r="L118" s="79"/>
      <c r="M118" s="79"/>
      <c r="N118" s="79"/>
      <c r="O118" s="79"/>
      <c r="P118" s="79"/>
      <c r="Q118" s="79"/>
      <c r="R118" s="79"/>
      <c r="S118" s="79"/>
      <c r="T118" s="79"/>
      <c r="U118" s="79"/>
      <c r="V118" s="79"/>
      <c r="W118" s="79"/>
      <c r="X118" s="79"/>
      <c r="Y118" s="79"/>
      <c r="Z118" s="79"/>
      <c r="AA118" s="79"/>
      <c r="AB118" s="79"/>
      <c r="AC118" s="79"/>
      <c r="AD118" s="79"/>
    </row>
    <row r="119" s="78" customFormat="true" ht="12" x14ac:dyDescent="0.2">
      <c r="A119" s="79"/>
      <c r="B119" s="132"/>
      <c r="C119" s="79"/>
      <c r="D119" s="79"/>
      <c r="E119" s="79"/>
      <c r="F119" s="79"/>
      <c r="G119" s="79"/>
      <c r="H119" s="79"/>
      <c r="I119" s="79"/>
      <c r="J119" s="79"/>
      <c r="K119" s="79"/>
      <c r="L119" s="79"/>
      <c r="M119" s="79"/>
      <c r="N119" s="79"/>
      <c r="O119" s="79"/>
      <c r="P119" s="79"/>
      <c r="Q119" s="79"/>
      <c r="R119" s="79"/>
      <c r="S119" s="79"/>
      <c r="T119" s="79"/>
      <c r="U119" s="79"/>
      <c r="V119" s="79"/>
      <c r="W119" s="79"/>
      <c r="X119" s="79"/>
      <c r="Y119" s="79"/>
      <c r="Z119" s="79"/>
      <c r="AA119" s="79"/>
      <c r="AB119" s="79"/>
      <c r="AC119" s="79"/>
      <c r="AD119" s="79"/>
    </row>
    <row r="120" s="78" customFormat="true" ht="12" x14ac:dyDescent="0.2">
      <c r="A120" s="79"/>
      <c r="B120" s="132"/>
      <c r="C120" s="79"/>
      <c r="D120" s="79"/>
      <c r="E120" s="79"/>
      <c r="F120" s="79"/>
      <c r="G120" s="79"/>
      <c r="H120" s="79"/>
      <c r="I120" s="79"/>
      <c r="J120" s="79"/>
      <c r="K120" s="79"/>
      <c r="L120" s="79"/>
      <c r="M120" s="79"/>
      <c r="N120" s="79"/>
      <c r="O120" s="79"/>
      <c r="P120" s="79"/>
      <c r="Q120" s="79"/>
      <c r="R120" s="79"/>
      <c r="S120" s="79"/>
      <c r="T120" s="79"/>
      <c r="U120" s="79"/>
      <c r="V120" s="79"/>
      <c r="W120" s="79"/>
      <c r="X120" s="79"/>
      <c r="Y120" s="79"/>
      <c r="Z120" s="79"/>
      <c r="AA120" s="79"/>
      <c r="AB120" s="79"/>
      <c r="AC120" s="79"/>
      <c r="AD120" s="79"/>
    </row>
    <row r="121" s="78" customFormat="true" ht="12" x14ac:dyDescent="0.2">
      <c r="A121" s="79"/>
      <c r="B121" s="132"/>
      <c r="C121" s="79"/>
      <c r="D121" s="79"/>
      <c r="E121" s="79"/>
      <c r="F121" s="79"/>
      <c r="G121" s="79"/>
      <c r="H121" s="79"/>
      <c r="I121" s="79"/>
      <c r="J121" s="79"/>
      <c r="K121" s="79"/>
      <c r="L121" s="79"/>
      <c r="M121" s="79"/>
      <c r="N121" s="79"/>
      <c r="O121" s="79"/>
      <c r="P121" s="79"/>
      <c r="Q121" s="79"/>
      <c r="R121" s="79"/>
      <c r="S121" s="79"/>
      <c r="T121" s="79"/>
      <c r="U121" s="79"/>
      <c r="V121" s="79"/>
      <c r="W121" s="79"/>
      <c r="X121" s="79"/>
      <c r="Y121" s="79"/>
      <c r="Z121" s="79"/>
      <c r="AA121" s="79"/>
      <c r="AB121" s="79"/>
      <c r="AC121" s="79"/>
      <c r="AD121" s="79"/>
    </row>
    <row r="122" s="78" customFormat="true" ht="12" x14ac:dyDescent="0.2">
      <c r="A122" s="79"/>
      <c r="B122" s="132"/>
      <c r="C122" s="79"/>
      <c r="D122" s="79"/>
      <c r="E122" s="79"/>
      <c r="F122" s="79"/>
      <c r="G122" s="79"/>
      <c r="H122" s="79"/>
      <c r="I122" s="79"/>
      <c r="J122" s="79"/>
      <c r="K122" s="79"/>
      <c r="L122" s="79"/>
      <c r="M122" s="79"/>
      <c r="N122" s="79"/>
      <c r="O122" s="79"/>
      <c r="P122" s="79"/>
      <c r="Q122" s="79"/>
      <c r="R122" s="79"/>
      <c r="S122" s="79"/>
      <c r="T122" s="79"/>
      <c r="U122" s="79"/>
      <c r="V122" s="79"/>
      <c r="W122" s="79"/>
      <c r="X122" s="79"/>
      <c r="Y122" s="79"/>
      <c r="Z122" s="79"/>
      <c r="AA122" s="79"/>
      <c r="AB122" s="79"/>
      <c r="AC122" s="79"/>
      <c r="AD122" s="79"/>
    </row>
    <row r="123" s="78" customFormat="true" ht="12" x14ac:dyDescent="0.2">
      <c r="A123" s="79"/>
      <c r="B123" s="132"/>
      <c r="C123" s="79"/>
      <c r="D123" s="79"/>
      <c r="E123" s="79"/>
      <c r="F123" s="79"/>
      <c r="G123" s="79"/>
      <c r="H123" s="79"/>
      <c r="I123" s="79"/>
      <c r="J123" s="79"/>
      <c r="K123" s="79"/>
      <c r="L123" s="79"/>
      <c r="M123" s="79"/>
      <c r="N123" s="79"/>
      <c r="O123" s="79"/>
      <c r="P123" s="79"/>
      <c r="Q123" s="79"/>
      <c r="R123" s="79"/>
      <c r="S123" s="79"/>
      <c r="T123" s="79"/>
      <c r="U123" s="79"/>
      <c r="V123" s="79"/>
      <c r="W123" s="79"/>
      <c r="X123" s="79"/>
      <c r="Y123" s="79"/>
      <c r="Z123" s="79"/>
      <c r="AA123" s="79"/>
      <c r="AB123" s="79"/>
      <c r="AC123" s="79"/>
      <c r="AD123" s="79"/>
    </row>
    <row r="124" s="78" customFormat="true" ht="12" x14ac:dyDescent="0.2">
      <c r="A124" s="79"/>
      <c r="B124" s="132"/>
      <c r="C124" s="79"/>
      <c r="D124" s="79"/>
      <c r="E124" s="79"/>
      <c r="F124" s="79"/>
      <c r="G124" s="79"/>
      <c r="H124" s="79"/>
      <c r="I124" s="79"/>
      <c r="J124" s="79"/>
      <c r="K124" s="79"/>
      <c r="L124" s="79"/>
      <c r="M124" s="79"/>
      <c r="N124" s="79"/>
      <c r="O124" s="79"/>
      <c r="P124" s="79"/>
      <c r="Q124" s="79"/>
      <c r="R124" s="79"/>
      <c r="S124" s="79"/>
      <c r="T124" s="79"/>
      <c r="U124" s="79"/>
      <c r="V124" s="79"/>
      <c r="W124" s="79"/>
      <c r="X124" s="79"/>
      <c r="Y124" s="79"/>
      <c r="Z124" s="79"/>
      <c r="AA124" s="79"/>
      <c r="AB124" s="79"/>
      <c r="AC124" s="79"/>
      <c r="AD124" s="79"/>
    </row>
    <row r="125" s="78" customFormat="true" ht="12" x14ac:dyDescent="0.2">
      <c r="A125" s="79"/>
      <c r="B125" s="132"/>
      <c r="C125" s="79"/>
      <c r="D125" s="79"/>
      <c r="E125" s="79"/>
      <c r="F125" s="79"/>
      <c r="G125" s="79"/>
      <c r="H125" s="79"/>
      <c r="I125" s="79"/>
      <c r="J125" s="79"/>
      <c r="K125" s="79"/>
      <c r="L125" s="79"/>
      <c r="M125" s="79"/>
      <c r="N125" s="79"/>
      <c r="O125" s="79"/>
      <c r="P125" s="79"/>
      <c r="Q125" s="79"/>
      <c r="R125" s="79"/>
      <c r="S125" s="79"/>
      <c r="T125" s="79"/>
      <c r="U125" s="79"/>
      <c r="V125" s="79"/>
      <c r="W125" s="79"/>
      <c r="X125" s="79"/>
      <c r="Y125" s="79"/>
      <c r="Z125" s="79"/>
      <c r="AA125" s="79"/>
      <c r="AB125" s="79"/>
      <c r="AC125" s="79"/>
      <c r="AD125" s="79"/>
    </row>
    <row r="126" s="78" customFormat="true" ht="12" x14ac:dyDescent="0.2">
      <c r="A126" s="79"/>
      <c r="B126" s="132"/>
      <c r="C126" s="79"/>
      <c r="D126" s="79"/>
      <c r="E126" s="79"/>
      <c r="F126" s="79"/>
      <c r="G126" s="79"/>
      <c r="H126" s="79"/>
      <c r="I126" s="79"/>
      <c r="J126" s="79"/>
      <c r="K126" s="79"/>
      <c r="L126" s="79"/>
      <c r="M126" s="79"/>
      <c r="N126" s="79"/>
      <c r="O126" s="79"/>
      <c r="P126" s="79"/>
      <c r="Q126" s="79"/>
      <c r="R126" s="79"/>
      <c r="S126" s="79"/>
      <c r="T126" s="79"/>
      <c r="U126" s="79"/>
      <c r="V126" s="79"/>
      <c r="W126" s="79"/>
      <c r="X126" s="79"/>
      <c r="Y126" s="79"/>
      <c r="Z126" s="79"/>
      <c r="AA126" s="79"/>
      <c r="AB126" s="79"/>
      <c r="AC126" s="79"/>
      <c r="AD126" s="79"/>
    </row>
    <row r="127" s="78" customFormat="true" ht="12" x14ac:dyDescent="0.2">
      <c r="A127" s="79"/>
      <c r="B127" s="132"/>
      <c r="C127" s="79"/>
      <c r="D127" s="79"/>
      <c r="E127" s="79"/>
      <c r="F127" s="79"/>
      <c r="G127" s="79"/>
      <c r="H127" s="79"/>
      <c r="I127" s="79"/>
      <c r="J127" s="79"/>
      <c r="K127" s="79"/>
      <c r="L127" s="79"/>
      <c r="M127" s="79"/>
      <c r="N127" s="79"/>
      <c r="O127" s="79"/>
      <c r="P127" s="79"/>
      <c r="Q127" s="79"/>
      <c r="R127" s="79"/>
      <c r="S127" s="79"/>
      <c r="T127" s="79"/>
      <c r="U127" s="79"/>
      <c r="V127" s="79"/>
      <c r="W127" s="79"/>
      <c r="X127" s="79"/>
      <c r="Y127" s="79"/>
      <c r="Z127" s="79"/>
      <c r="AA127" s="79"/>
      <c r="AB127" s="79"/>
      <c r="AC127" s="79"/>
      <c r="AD127" s="79"/>
    </row>
    <row r="128" s="78" customFormat="true" ht="12" x14ac:dyDescent="0.2">
      <c r="A128" s="79"/>
      <c r="B128" s="132"/>
      <c r="C128" s="79"/>
      <c r="D128" s="79"/>
      <c r="E128" s="79"/>
      <c r="F128" s="79"/>
      <c r="G128" s="79"/>
      <c r="H128" s="79"/>
      <c r="I128" s="79"/>
      <c r="J128" s="79"/>
      <c r="K128" s="79"/>
      <c r="L128" s="79"/>
      <c r="M128" s="79"/>
      <c r="N128" s="79"/>
      <c r="O128" s="79"/>
      <c r="P128" s="79"/>
      <c r="Q128" s="79"/>
      <c r="R128" s="79"/>
      <c r="S128" s="79"/>
      <c r="T128" s="79"/>
      <c r="U128" s="79"/>
      <c r="V128" s="79"/>
      <c r="W128" s="79"/>
      <c r="X128" s="79"/>
      <c r="Y128" s="79"/>
      <c r="Z128" s="79"/>
      <c r="AA128" s="79"/>
      <c r="AB128" s="79"/>
      <c r="AC128" s="79"/>
      <c r="AD128" s="79"/>
    </row>
    <row r="129" s="78" customFormat="true" ht="12" x14ac:dyDescent="0.2">
      <c r="A129" s="79"/>
      <c r="B129" s="132"/>
      <c r="C129" s="79"/>
      <c r="D129" s="79"/>
      <c r="E129" s="79"/>
      <c r="F129" s="79"/>
      <c r="G129" s="79"/>
      <c r="H129" s="79"/>
      <c r="I129" s="79"/>
      <c r="J129" s="79"/>
      <c r="K129" s="79"/>
      <c r="L129" s="79"/>
      <c r="M129" s="79"/>
      <c r="N129" s="79"/>
      <c r="O129" s="79"/>
      <c r="P129" s="79"/>
      <c r="Q129" s="79"/>
      <c r="R129" s="79"/>
      <c r="S129" s="79"/>
      <c r="T129" s="79"/>
      <c r="U129" s="79"/>
      <c r="V129" s="79"/>
      <c r="W129" s="79"/>
      <c r="X129" s="79"/>
      <c r="Y129" s="79"/>
      <c r="Z129" s="79"/>
      <c r="AA129" s="79"/>
      <c r="AB129" s="79"/>
      <c r="AC129" s="79"/>
      <c r="AD129" s="79"/>
    </row>
    <row r="130" s="78" customFormat="true" ht="12" x14ac:dyDescent="0.2">
      <c r="A130" s="79"/>
      <c r="B130" s="132"/>
      <c r="C130" s="79"/>
      <c r="D130" s="79"/>
      <c r="E130" s="79"/>
      <c r="F130" s="79"/>
      <c r="G130" s="79"/>
      <c r="H130" s="79"/>
      <c r="I130" s="79"/>
      <c r="J130" s="79"/>
      <c r="K130" s="79"/>
      <c r="L130" s="79"/>
      <c r="M130" s="79"/>
      <c r="N130" s="79"/>
      <c r="O130" s="79"/>
      <c r="P130" s="79"/>
      <c r="Q130" s="79"/>
      <c r="R130" s="79"/>
      <c r="S130" s="79"/>
      <c r="T130" s="79"/>
      <c r="U130" s="79"/>
      <c r="V130" s="79"/>
      <c r="W130" s="79"/>
      <c r="X130" s="79"/>
      <c r="Y130" s="79"/>
      <c r="Z130" s="79"/>
      <c r="AA130" s="79"/>
      <c r="AB130" s="79"/>
      <c r="AC130" s="79"/>
      <c r="AD130" s="79"/>
    </row>
    <row r="131" s="78" customFormat="true" ht="12" x14ac:dyDescent="0.2">
      <c r="A131" s="79"/>
      <c r="B131" s="132"/>
      <c r="C131" s="79"/>
      <c r="D131" s="79"/>
      <c r="E131" s="79"/>
      <c r="F131" s="79"/>
      <c r="G131" s="79"/>
      <c r="H131" s="79"/>
      <c r="I131" s="79"/>
      <c r="J131" s="79"/>
      <c r="K131" s="79"/>
      <c r="L131" s="79"/>
      <c r="M131" s="79"/>
      <c r="N131" s="79"/>
      <c r="O131" s="79"/>
      <c r="P131" s="79"/>
      <c r="Q131" s="79"/>
      <c r="R131" s="79"/>
      <c r="S131" s="79"/>
      <c r="T131" s="79"/>
      <c r="U131" s="79"/>
      <c r="V131" s="79"/>
      <c r="W131" s="79"/>
      <c r="X131" s="79"/>
      <c r="Y131" s="79"/>
      <c r="Z131" s="79"/>
      <c r="AA131" s="79"/>
      <c r="AB131" s="79"/>
      <c r="AC131" s="79"/>
      <c r="AD131" s="79"/>
    </row>
    <row r="132" s="78" customFormat="true" ht="12" x14ac:dyDescent="0.2">
      <c r="A132" s="79"/>
      <c r="B132" s="132"/>
      <c r="C132" s="79"/>
      <c r="D132" s="79"/>
      <c r="E132" s="79"/>
      <c r="F132" s="79"/>
      <c r="G132" s="79"/>
      <c r="H132" s="79"/>
      <c r="I132" s="79"/>
      <c r="J132" s="79"/>
      <c r="K132" s="79"/>
      <c r="L132" s="79"/>
      <c r="M132" s="79"/>
      <c r="N132" s="79"/>
      <c r="O132" s="79"/>
      <c r="P132" s="79"/>
      <c r="Q132" s="79"/>
      <c r="R132" s="79"/>
      <c r="S132" s="79"/>
      <c r="T132" s="79"/>
      <c r="U132" s="79"/>
      <c r="V132" s="79"/>
      <c r="W132" s="79"/>
      <c r="X132" s="79"/>
      <c r="Y132" s="79"/>
      <c r="Z132" s="79"/>
      <c r="AA132" s="79"/>
      <c r="AB132" s="79"/>
      <c r="AC132" s="79"/>
      <c r="AD132" s="79"/>
    </row>
    <row r="133" s="78" customFormat="true" ht="12" x14ac:dyDescent="0.2">
      <c r="A133" s="79"/>
      <c r="B133" s="132"/>
      <c r="C133" s="79"/>
      <c r="D133" s="79"/>
      <c r="E133" s="79"/>
      <c r="F133" s="79"/>
      <c r="G133" s="79"/>
      <c r="H133" s="79"/>
      <c r="I133" s="79"/>
      <c r="J133" s="79"/>
      <c r="K133" s="79"/>
      <c r="L133" s="79"/>
      <c r="M133" s="79"/>
      <c r="N133" s="79"/>
      <c r="O133" s="79"/>
      <c r="P133" s="79"/>
      <c r="Q133" s="79"/>
      <c r="R133" s="79"/>
      <c r="S133" s="79"/>
      <c r="T133" s="79"/>
      <c r="U133" s="79"/>
      <c r="V133" s="79"/>
      <c r="W133" s="79"/>
      <c r="X133" s="79"/>
      <c r="Y133" s="79"/>
      <c r="Z133" s="79"/>
      <c r="AA133" s="79"/>
      <c r="AB133" s="79"/>
      <c r="AC133" s="79"/>
      <c r="AD133" s="79"/>
    </row>
    <row r="134" s="78" customFormat="true" ht="12" x14ac:dyDescent="0.2">
      <c r="A134" s="79"/>
      <c r="B134" s="132"/>
      <c r="C134" s="79"/>
      <c r="D134" s="79"/>
      <c r="E134" s="79"/>
      <c r="F134" s="79"/>
      <c r="G134" s="79"/>
      <c r="H134" s="79"/>
      <c r="I134" s="79"/>
      <c r="J134" s="79"/>
      <c r="K134" s="79"/>
      <c r="L134" s="79"/>
      <c r="M134" s="79"/>
      <c r="N134" s="79"/>
      <c r="O134" s="79"/>
      <c r="P134" s="79"/>
      <c r="Q134" s="79"/>
      <c r="R134" s="79"/>
      <c r="S134" s="79"/>
      <c r="T134" s="79"/>
      <c r="U134" s="79"/>
      <c r="V134" s="79"/>
      <c r="W134" s="79"/>
      <c r="X134" s="79"/>
      <c r="Y134" s="79"/>
      <c r="Z134" s="79"/>
      <c r="AA134" s="79"/>
      <c r="AB134" s="79"/>
      <c r="AC134" s="79"/>
      <c r="AD134" s="79"/>
    </row>
    <row r="135" s="78" customFormat="true" ht="12" x14ac:dyDescent="0.2">
      <c r="A135" s="79"/>
      <c r="B135" s="132"/>
      <c r="C135" s="79"/>
      <c r="D135" s="79"/>
      <c r="E135" s="79"/>
      <c r="F135" s="79"/>
      <c r="G135" s="79"/>
      <c r="H135" s="79"/>
      <c r="I135" s="79"/>
      <c r="J135" s="79"/>
      <c r="K135" s="79"/>
      <c r="L135" s="79"/>
      <c r="M135" s="79"/>
      <c r="N135" s="79"/>
      <c r="O135" s="79"/>
      <c r="P135" s="79"/>
      <c r="Q135" s="79"/>
      <c r="R135" s="79"/>
      <c r="S135" s="79"/>
      <c r="T135" s="79"/>
      <c r="U135" s="79"/>
      <c r="V135" s="79"/>
      <c r="W135" s="79"/>
      <c r="X135" s="79"/>
      <c r="Y135" s="79"/>
      <c r="Z135" s="79"/>
      <c r="AA135" s="79"/>
      <c r="AB135" s="79"/>
      <c r="AC135" s="79"/>
      <c r="AD135" s="79"/>
    </row>
    <row r="136" s="78" customFormat="true" ht="12" x14ac:dyDescent="0.2">
      <c r="A136" s="79"/>
      <c r="B136" s="132"/>
      <c r="C136" s="79"/>
      <c r="D136" s="79"/>
      <c r="E136" s="79"/>
      <c r="F136" s="79"/>
      <c r="G136" s="79"/>
      <c r="H136" s="79"/>
      <c r="I136" s="79"/>
      <c r="J136" s="79"/>
      <c r="K136" s="79"/>
      <c r="L136" s="79"/>
      <c r="M136" s="79"/>
      <c r="N136" s="79"/>
      <c r="O136" s="79"/>
      <c r="P136" s="79"/>
      <c r="Q136" s="79"/>
      <c r="R136" s="79"/>
      <c r="S136" s="79"/>
      <c r="T136" s="79"/>
      <c r="U136" s="79"/>
      <c r="V136" s="79"/>
      <c r="W136" s="79"/>
      <c r="X136" s="79"/>
      <c r="Y136" s="79"/>
      <c r="Z136" s="79"/>
      <c r="AA136" s="79"/>
      <c r="AB136" s="79"/>
      <c r="AC136" s="79"/>
      <c r="AD136" s="79"/>
    </row>
    <row r="137" s="78" customFormat="true" ht="12" x14ac:dyDescent="0.2">
      <c r="A137" s="79"/>
      <c r="B137" s="132"/>
      <c r="C137" s="79"/>
      <c r="D137" s="79"/>
      <c r="E137" s="79"/>
      <c r="F137" s="79"/>
      <c r="G137" s="79"/>
      <c r="H137" s="79"/>
      <c r="I137" s="79"/>
      <c r="J137" s="79"/>
      <c r="K137" s="79"/>
      <c r="L137" s="79"/>
      <c r="M137" s="79"/>
      <c r="N137" s="79"/>
      <c r="O137" s="79"/>
      <c r="P137" s="79"/>
      <c r="Q137" s="79"/>
      <c r="R137" s="79"/>
      <c r="S137" s="79"/>
      <c r="T137" s="79"/>
      <c r="U137" s="79"/>
      <c r="V137" s="79"/>
      <c r="W137" s="79"/>
      <c r="X137" s="79"/>
      <c r="Y137" s="79"/>
      <c r="Z137" s="79"/>
      <c r="AA137" s="79"/>
      <c r="AB137" s="79"/>
      <c r="AC137" s="79"/>
      <c r="AD137" s="79"/>
    </row>
    <row r="138" s="78" customFormat="true" ht="12" x14ac:dyDescent="0.2">
      <c r="A138" s="79"/>
      <c r="B138" s="132"/>
      <c r="C138" s="79"/>
      <c r="D138" s="79"/>
      <c r="E138" s="79"/>
      <c r="F138" s="79"/>
      <c r="G138" s="79"/>
      <c r="H138" s="79"/>
      <c r="I138" s="79"/>
      <c r="J138" s="79"/>
      <c r="K138" s="79"/>
      <c r="L138" s="79"/>
      <c r="M138" s="79"/>
      <c r="N138" s="79"/>
      <c r="O138" s="79"/>
      <c r="P138" s="79"/>
      <c r="Q138" s="79"/>
      <c r="R138" s="79"/>
      <c r="S138" s="79"/>
      <c r="T138" s="79"/>
      <c r="U138" s="79"/>
      <c r="V138" s="79"/>
      <c r="W138" s="79"/>
      <c r="X138" s="79"/>
      <c r="Y138" s="79"/>
      <c r="Z138" s="79"/>
      <c r="AA138" s="79"/>
      <c r="AB138" s="79"/>
      <c r="AC138" s="79"/>
      <c r="AD138" s="79"/>
    </row>
    <row r="139" s="78" customFormat="true" ht="12" x14ac:dyDescent="0.2">
      <c r="A139" s="79"/>
      <c r="B139" s="132"/>
      <c r="C139" s="79"/>
      <c r="D139" s="79"/>
      <c r="E139" s="79"/>
      <c r="F139" s="79"/>
      <c r="G139" s="79"/>
      <c r="H139" s="79"/>
      <c r="I139" s="79"/>
      <c r="J139" s="79"/>
      <c r="K139" s="79"/>
      <c r="L139" s="79"/>
      <c r="M139" s="79"/>
      <c r="N139" s="79"/>
      <c r="O139" s="79"/>
      <c r="P139" s="79"/>
      <c r="Q139" s="79"/>
      <c r="R139" s="79"/>
      <c r="S139" s="79"/>
      <c r="T139" s="79"/>
      <c r="U139" s="79"/>
      <c r="V139" s="79"/>
      <c r="W139" s="79"/>
      <c r="X139" s="79"/>
      <c r="Y139" s="79"/>
      <c r="Z139" s="79"/>
      <c r="AA139" s="79"/>
      <c r="AB139" s="79"/>
      <c r="AC139" s="79"/>
      <c r="AD139" s="79"/>
    </row>
    <row r="140" s="78" customFormat="true" ht="12" x14ac:dyDescent="0.2">
      <c r="A140" s="79"/>
      <c r="B140" s="132"/>
      <c r="C140" s="79"/>
      <c r="D140" s="79"/>
      <c r="E140" s="79"/>
      <c r="F140" s="79"/>
      <c r="G140" s="79"/>
      <c r="H140" s="79"/>
      <c r="I140" s="79"/>
      <c r="J140" s="79"/>
      <c r="K140" s="79"/>
      <c r="L140" s="79"/>
      <c r="M140" s="79"/>
      <c r="N140" s="79"/>
      <c r="O140" s="79"/>
      <c r="P140" s="79"/>
      <c r="Q140" s="79"/>
      <c r="R140" s="79"/>
      <c r="S140" s="79"/>
      <c r="T140" s="79"/>
      <c r="U140" s="79"/>
      <c r="V140" s="79"/>
      <c r="W140" s="79"/>
      <c r="X140" s="79"/>
      <c r="Y140" s="79"/>
      <c r="Z140" s="79"/>
      <c r="AA140" s="79"/>
      <c r="AB140" s="79"/>
      <c r="AC140" s="79"/>
      <c r="AD140" s="79"/>
    </row>
    <row r="141" s="78" customFormat="true" ht="12" x14ac:dyDescent="0.2">
      <c r="A141" s="79"/>
      <c r="B141" s="132"/>
      <c r="C141" s="79"/>
      <c r="D141" s="79"/>
      <c r="E141" s="79"/>
      <c r="F141" s="79"/>
      <c r="G141" s="79"/>
      <c r="H141" s="79"/>
      <c r="I141" s="79"/>
      <c r="J141" s="79"/>
      <c r="K141" s="79"/>
      <c r="L141" s="79"/>
      <c r="M141" s="79"/>
      <c r="N141" s="79"/>
      <c r="O141" s="79"/>
      <c r="P141" s="79"/>
      <c r="Q141" s="79"/>
      <c r="R141" s="79"/>
      <c r="S141" s="79"/>
      <c r="T141" s="79"/>
      <c r="U141" s="79"/>
      <c r="V141" s="79"/>
      <c r="W141" s="79"/>
      <c r="X141" s="79"/>
      <c r="Y141" s="79"/>
      <c r="Z141" s="79"/>
      <c r="AA141" s="79"/>
      <c r="AB141" s="79"/>
      <c r="AC141" s="79"/>
      <c r="AD141" s="79"/>
    </row>
    <row r="142" s="78" customFormat="true" ht="12" x14ac:dyDescent="0.2">
      <c r="A142" s="79"/>
      <c r="B142" s="132"/>
      <c r="C142" s="79"/>
      <c r="D142" s="79"/>
      <c r="E142" s="79"/>
      <c r="F142" s="79"/>
      <c r="G142" s="79"/>
      <c r="H142" s="79"/>
      <c r="I142" s="79"/>
      <c r="J142" s="79"/>
      <c r="K142" s="79"/>
      <c r="L142" s="79"/>
      <c r="M142" s="79"/>
      <c r="N142" s="79"/>
      <c r="O142" s="79"/>
      <c r="P142" s="79"/>
      <c r="Q142" s="79"/>
      <c r="R142" s="79"/>
      <c r="S142" s="79"/>
      <c r="T142" s="79"/>
      <c r="U142" s="79"/>
      <c r="V142" s="79"/>
      <c r="W142" s="79"/>
      <c r="X142" s="79"/>
      <c r="Y142" s="79"/>
      <c r="Z142" s="79"/>
      <c r="AA142" s="79"/>
      <c r="AB142" s="79"/>
      <c r="AC142" s="79"/>
      <c r="AD142" s="79"/>
    </row>
    <row r="143" s="78" customFormat="true" ht="12" x14ac:dyDescent="0.2">
      <c r="A143" s="79"/>
      <c r="B143" s="132"/>
      <c r="C143" s="79"/>
      <c r="D143" s="79"/>
      <c r="E143" s="79"/>
      <c r="F143" s="79"/>
      <c r="G143" s="79"/>
      <c r="H143" s="79"/>
      <c r="I143" s="79"/>
      <c r="J143" s="79"/>
      <c r="K143" s="79"/>
      <c r="L143" s="79"/>
      <c r="M143" s="79"/>
      <c r="N143" s="79"/>
      <c r="O143" s="79"/>
      <c r="P143" s="79"/>
      <c r="Q143" s="79"/>
      <c r="R143" s="79"/>
      <c r="S143" s="79"/>
      <c r="T143" s="79"/>
      <c r="U143" s="79"/>
      <c r="V143" s="79"/>
      <c r="W143" s="79"/>
      <c r="X143" s="79"/>
      <c r="Y143" s="79"/>
      <c r="Z143" s="79"/>
      <c r="AA143" s="79"/>
      <c r="AB143" s="79"/>
      <c r="AC143" s="79"/>
      <c r="AD143" s="79"/>
    </row>
    <row r="144" s="78" customFormat="true" ht="12" x14ac:dyDescent="0.2">
      <c r="A144" s="79"/>
      <c r="B144" s="132"/>
      <c r="C144" s="79"/>
      <c r="D144" s="79"/>
      <c r="E144" s="79"/>
      <c r="F144" s="79"/>
      <c r="G144" s="79"/>
      <c r="H144" s="79"/>
      <c r="I144" s="79"/>
      <c r="J144" s="79"/>
      <c r="K144" s="79"/>
      <c r="L144" s="79"/>
      <c r="M144" s="79"/>
      <c r="N144" s="79"/>
      <c r="O144" s="79"/>
      <c r="P144" s="79"/>
      <c r="Q144" s="79"/>
      <c r="R144" s="79"/>
      <c r="S144" s="79"/>
      <c r="T144" s="79"/>
      <c r="U144" s="79"/>
      <c r="V144" s="79"/>
      <c r="W144" s="79"/>
      <c r="X144" s="79"/>
      <c r="Y144" s="79"/>
      <c r="Z144" s="79"/>
      <c r="AA144" s="79"/>
      <c r="AB144" s="79"/>
      <c r="AC144" s="79"/>
      <c r="AD144" s="79"/>
    </row>
    <row r="145" s="78" customFormat="true" ht="12" x14ac:dyDescent="0.2">
      <c r="A145" s="79"/>
      <c r="B145" s="132"/>
      <c r="C145" s="79"/>
      <c r="D145" s="79"/>
      <c r="E145" s="79"/>
      <c r="F145" s="79"/>
      <c r="G145" s="79"/>
      <c r="H145" s="79"/>
      <c r="I145" s="79"/>
      <c r="J145" s="79"/>
      <c r="K145" s="79"/>
      <c r="L145" s="79"/>
      <c r="M145" s="79"/>
      <c r="N145" s="79"/>
      <c r="O145" s="79"/>
      <c r="P145" s="79"/>
      <c r="Q145" s="79"/>
      <c r="R145" s="79"/>
      <c r="S145" s="79"/>
      <c r="T145" s="79"/>
      <c r="U145" s="79"/>
      <c r="V145" s="79"/>
      <c r="W145" s="79"/>
      <c r="X145" s="79"/>
      <c r="Y145" s="79"/>
      <c r="Z145" s="79"/>
      <c r="AA145" s="79"/>
      <c r="AB145" s="79"/>
      <c r="AC145" s="79"/>
      <c r="AD145" s="79"/>
    </row>
    <row r="146" s="78" customFormat="true" ht="12" x14ac:dyDescent="0.2">
      <c r="A146" s="79"/>
      <c r="B146" s="132"/>
      <c r="C146" s="79"/>
      <c r="D146" s="79"/>
      <c r="E146" s="79"/>
      <c r="F146" s="79"/>
      <c r="G146" s="79"/>
      <c r="H146" s="79"/>
      <c r="I146" s="79"/>
      <c r="J146" s="79"/>
      <c r="K146" s="79"/>
      <c r="L146" s="79"/>
      <c r="M146" s="79"/>
      <c r="N146" s="79"/>
      <c r="O146" s="79"/>
      <c r="P146" s="79"/>
      <c r="Q146" s="79"/>
      <c r="R146" s="79"/>
      <c r="S146" s="79"/>
      <c r="T146" s="79"/>
      <c r="U146" s="79"/>
      <c r="V146" s="79"/>
      <c r="W146" s="79"/>
      <c r="X146" s="79"/>
      <c r="Y146" s="79"/>
      <c r="Z146" s="79"/>
      <c r="AA146" s="79"/>
      <c r="AB146" s="79"/>
      <c r="AC146" s="79"/>
      <c r="AD146" s="79"/>
    </row>
    <row r="147" s="78" customFormat="true" ht="12" x14ac:dyDescent="0.2">
      <c r="A147" s="79"/>
      <c r="B147" s="132"/>
      <c r="C147" s="79"/>
      <c r="D147" s="79"/>
      <c r="E147" s="79"/>
      <c r="F147" s="79"/>
      <c r="G147" s="79"/>
      <c r="H147" s="79"/>
      <c r="I147" s="79"/>
      <c r="J147" s="79"/>
      <c r="K147" s="79"/>
      <c r="L147" s="79"/>
      <c r="M147" s="79"/>
      <c r="N147" s="79"/>
      <c r="O147" s="79"/>
      <c r="P147" s="79"/>
      <c r="Q147" s="79"/>
      <c r="R147" s="79"/>
      <c r="S147" s="79"/>
      <c r="T147" s="79"/>
      <c r="U147" s="79"/>
      <c r="V147" s="79"/>
      <c r="W147" s="79"/>
      <c r="X147" s="79"/>
      <c r="Y147" s="79"/>
      <c r="Z147" s="79"/>
      <c r="AA147" s="79"/>
      <c r="AB147" s="79"/>
      <c r="AC147" s="79"/>
      <c r="AD147" s="79"/>
    </row>
    <row r="148" s="78" customFormat="true" ht="12" x14ac:dyDescent="0.2">
      <c r="A148" s="79"/>
      <c r="B148" s="132"/>
      <c r="C148" s="79"/>
      <c r="D148" s="79"/>
      <c r="E148" s="79"/>
      <c r="F148" s="79"/>
      <c r="G148" s="79"/>
      <c r="H148" s="79"/>
      <c r="I148" s="79"/>
      <c r="J148" s="79"/>
      <c r="K148" s="79"/>
      <c r="L148" s="79"/>
      <c r="M148" s="79"/>
      <c r="N148" s="79"/>
      <c r="O148" s="79"/>
      <c r="P148" s="79"/>
      <c r="Q148" s="79"/>
      <c r="R148" s="79"/>
      <c r="S148" s="79"/>
      <c r="T148" s="79"/>
      <c r="U148" s="79"/>
      <c r="V148" s="79"/>
      <c r="W148" s="79"/>
      <c r="X148" s="79"/>
      <c r="Y148" s="79"/>
      <c r="Z148" s="79"/>
      <c r="AA148" s="79"/>
      <c r="AB148" s="79"/>
      <c r="AC148" s="79"/>
      <c r="AD148" s="79"/>
    </row>
    <row r="149" s="78" customFormat="true" ht="12" x14ac:dyDescent="0.2">
      <c r="A149" s="79"/>
      <c r="B149" s="132"/>
      <c r="C149" s="79"/>
      <c r="D149" s="79"/>
      <c r="E149" s="79"/>
      <c r="F149" s="79"/>
      <c r="G149" s="79"/>
      <c r="H149" s="79"/>
      <c r="I149" s="79"/>
      <c r="J149" s="79"/>
      <c r="K149" s="79"/>
      <c r="L149" s="79"/>
      <c r="M149" s="79"/>
      <c r="N149" s="79"/>
      <c r="O149" s="79"/>
      <c r="P149" s="79"/>
      <c r="Q149" s="79"/>
      <c r="R149" s="79"/>
      <c r="S149" s="79"/>
      <c r="T149" s="79"/>
      <c r="U149" s="79"/>
      <c r="V149" s="79"/>
      <c r="W149" s="79"/>
      <c r="X149" s="79"/>
      <c r="Y149" s="79"/>
      <c r="Z149" s="79"/>
      <c r="AA149" s="79"/>
      <c r="AB149" s="79"/>
      <c r="AC149" s="79"/>
      <c r="AD149" s="79"/>
    </row>
    <row r="150" s="78" customFormat="true" ht="12" x14ac:dyDescent="0.2">
      <c r="A150" s="79"/>
      <c r="B150" s="132"/>
      <c r="C150" s="79"/>
      <c r="D150" s="79"/>
      <c r="E150" s="79"/>
      <c r="F150" s="79"/>
      <c r="G150" s="79"/>
      <c r="H150" s="79"/>
      <c r="I150" s="79"/>
      <c r="J150" s="79"/>
      <c r="K150" s="79"/>
      <c r="L150" s="79"/>
      <c r="M150" s="79"/>
      <c r="N150" s="79"/>
      <c r="O150" s="79"/>
      <c r="P150" s="79"/>
      <c r="Q150" s="79"/>
      <c r="R150" s="79"/>
      <c r="S150" s="79"/>
      <c r="T150" s="79"/>
      <c r="U150" s="79"/>
      <c r="V150" s="79"/>
      <c r="W150" s="79"/>
      <c r="X150" s="79"/>
      <c r="Y150" s="79"/>
      <c r="Z150" s="79"/>
      <c r="AA150" s="79"/>
      <c r="AB150" s="79"/>
      <c r="AC150" s="79"/>
      <c r="AD150" s="79"/>
    </row>
    <row r="151" s="78" customFormat="true" ht="12" x14ac:dyDescent="0.2">
      <c r="A151" s="79"/>
      <c r="B151" s="132"/>
      <c r="C151" s="79"/>
      <c r="D151" s="79"/>
      <c r="E151" s="79"/>
      <c r="F151" s="79"/>
      <c r="G151" s="79"/>
      <c r="H151" s="79"/>
      <c r="I151" s="79"/>
      <c r="J151" s="79"/>
      <c r="K151" s="79"/>
      <c r="L151" s="79"/>
      <c r="M151" s="79"/>
      <c r="N151" s="79"/>
      <c r="O151" s="79"/>
      <c r="P151" s="79"/>
      <c r="Q151" s="79"/>
      <c r="R151" s="79"/>
      <c r="S151" s="79"/>
      <c r="T151" s="79"/>
      <c r="U151" s="79"/>
      <c r="V151" s="79"/>
      <c r="W151" s="79"/>
      <c r="X151" s="79"/>
      <c r="Y151" s="79"/>
      <c r="Z151" s="79"/>
      <c r="AA151" s="79"/>
      <c r="AB151" s="79"/>
      <c r="AC151" s="79"/>
      <c r="AD151" s="79"/>
    </row>
    <row r="152" s="78" customFormat="true" ht="12" x14ac:dyDescent="0.2">
      <c r="A152" s="79"/>
      <c r="B152" s="132"/>
      <c r="C152" s="79"/>
      <c r="D152" s="79"/>
      <c r="E152" s="79"/>
      <c r="F152" s="79"/>
      <c r="G152" s="79"/>
      <c r="H152" s="79"/>
      <c r="I152" s="79"/>
      <c r="J152" s="79"/>
      <c r="K152" s="79"/>
      <c r="L152" s="79"/>
      <c r="M152" s="79"/>
      <c r="N152" s="79"/>
      <c r="O152" s="79"/>
      <c r="P152" s="79"/>
      <c r="Q152" s="79"/>
      <c r="R152" s="79"/>
      <c r="S152" s="79"/>
      <c r="T152" s="79"/>
      <c r="U152" s="79"/>
      <c r="V152" s="79"/>
      <c r="W152" s="79"/>
      <c r="X152" s="79"/>
      <c r="Y152" s="79"/>
      <c r="Z152" s="79"/>
      <c r="AA152" s="79"/>
      <c r="AB152" s="79"/>
      <c r="AC152" s="79"/>
      <c r="AD152" s="79"/>
    </row>
    <row r="153" s="78" customFormat="true" ht="12" x14ac:dyDescent="0.2">
      <c r="A153" s="79"/>
      <c r="B153" s="132"/>
      <c r="C153" s="79"/>
      <c r="D153" s="79"/>
      <c r="E153" s="79"/>
      <c r="F153" s="79"/>
      <c r="G153" s="79"/>
      <c r="H153" s="79"/>
      <c r="I153" s="79"/>
      <c r="J153" s="79"/>
      <c r="K153" s="79"/>
      <c r="L153" s="79"/>
      <c r="M153" s="79"/>
      <c r="N153" s="79"/>
      <c r="O153" s="79"/>
      <c r="P153" s="79"/>
      <c r="Q153" s="79"/>
      <c r="R153" s="79"/>
      <c r="S153" s="79"/>
      <c r="T153" s="79"/>
      <c r="U153" s="79"/>
      <c r="V153" s="79"/>
      <c r="W153" s="79"/>
      <c r="X153" s="79"/>
      <c r="Y153" s="79"/>
      <c r="Z153" s="79"/>
      <c r="AA153" s="79"/>
      <c r="AB153" s="79"/>
      <c r="AC153" s="79"/>
      <c r="AD153" s="79"/>
    </row>
    <row r="154" s="78" customFormat="true" ht="12" x14ac:dyDescent="0.2">
      <c r="A154" s="79"/>
      <c r="B154" s="132"/>
      <c r="C154" s="79"/>
      <c r="D154" s="79"/>
      <c r="E154" s="79"/>
      <c r="F154" s="79"/>
      <c r="G154" s="79"/>
      <c r="H154" s="79"/>
      <c r="I154" s="79"/>
      <c r="J154" s="79"/>
      <c r="K154" s="79"/>
      <c r="L154" s="79"/>
      <c r="M154" s="79"/>
      <c r="N154" s="79"/>
      <c r="O154" s="79"/>
      <c r="P154" s="79"/>
      <c r="Q154" s="79"/>
      <c r="R154" s="79"/>
      <c r="S154" s="79"/>
      <c r="T154" s="79"/>
      <c r="U154" s="79"/>
      <c r="V154" s="79"/>
      <c r="W154" s="79"/>
      <c r="X154" s="79"/>
      <c r="Y154" s="79"/>
      <c r="Z154" s="79"/>
      <c r="AA154" s="79"/>
      <c r="AB154" s="79"/>
      <c r="AC154" s="79"/>
      <c r="AD154" s="79"/>
    </row>
    <row r="155" s="78" customFormat="true" ht="12" x14ac:dyDescent="0.2">
      <c r="A155" s="79"/>
      <c r="B155" s="132"/>
      <c r="C155" s="79"/>
      <c r="D155" s="79"/>
      <c r="E155" s="79"/>
      <c r="F155" s="79"/>
      <c r="G155" s="79"/>
      <c r="H155" s="79"/>
      <c r="I155" s="79"/>
      <c r="J155" s="79"/>
      <c r="K155" s="79"/>
      <c r="L155" s="79"/>
      <c r="M155" s="79"/>
      <c r="N155" s="79"/>
      <c r="O155" s="79"/>
      <c r="P155" s="79"/>
      <c r="Q155" s="79"/>
      <c r="R155" s="79"/>
      <c r="S155" s="79"/>
      <c r="T155" s="79"/>
      <c r="U155" s="79"/>
      <c r="V155" s="79"/>
      <c r="W155" s="79"/>
      <c r="X155" s="79"/>
      <c r="Y155" s="79"/>
      <c r="Z155" s="79"/>
      <c r="AA155" s="79"/>
      <c r="AB155" s="79"/>
      <c r="AC155" s="79"/>
      <c r="AD155" s="79"/>
    </row>
    <row r="156" s="78" customFormat="true" ht="12" x14ac:dyDescent="0.2">
      <c r="A156" s="79"/>
      <c r="B156" s="132"/>
      <c r="C156" s="79"/>
      <c r="D156" s="79"/>
      <c r="E156" s="79"/>
      <c r="F156" s="79"/>
      <c r="G156" s="79"/>
      <c r="H156" s="79"/>
      <c r="I156" s="79"/>
      <c r="J156" s="79"/>
      <c r="K156" s="79"/>
      <c r="L156" s="79"/>
      <c r="M156" s="79"/>
      <c r="N156" s="79"/>
      <c r="O156" s="79"/>
      <c r="P156" s="79"/>
      <c r="Q156" s="79"/>
      <c r="R156" s="79"/>
      <c r="S156" s="79"/>
      <c r="T156" s="79"/>
      <c r="U156" s="79"/>
      <c r="V156" s="79"/>
      <c r="W156" s="79"/>
      <c r="X156" s="79"/>
      <c r="Y156" s="79"/>
      <c r="Z156" s="79"/>
      <c r="AA156" s="79"/>
      <c r="AB156" s="79"/>
      <c r="AC156" s="79"/>
      <c r="AD156" s="79"/>
    </row>
    <row r="157" s="78" customFormat="true" ht="12" x14ac:dyDescent="0.2">
      <c r="A157" s="79"/>
      <c r="B157" s="132"/>
      <c r="C157" s="79"/>
      <c r="D157" s="79"/>
      <c r="E157" s="79"/>
      <c r="F157" s="79"/>
      <c r="G157" s="79"/>
      <c r="H157" s="79"/>
      <c r="I157" s="79"/>
      <c r="J157" s="79"/>
      <c r="K157" s="79"/>
      <c r="L157" s="79"/>
      <c r="M157" s="79"/>
      <c r="N157" s="79"/>
      <c r="O157" s="79"/>
      <c r="P157" s="79"/>
      <c r="Q157" s="79"/>
      <c r="R157" s="79"/>
      <c r="S157" s="79"/>
      <c r="T157" s="79"/>
      <c r="U157" s="79"/>
      <c r="V157" s="79"/>
      <c r="W157" s="79"/>
      <c r="X157" s="79"/>
      <c r="Y157" s="79"/>
      <c r="Z157" s="79"/>
      <c r="AA157" s="79"/>
      <c r="AB157" s="79"/>
      <c r="AC157" s="79"/>
      <c r="AD157" s="79"/>
    </row>
    <row r="158" s="78" customFormat="true" ht="12" x14ac:dyDescent="0.2">
      <c r="A158" s="79"/>
      <c r="B158" s="132"/>
      <c r="C158" s="79"/>
      <c r="D158" s="79"/>
      <c r="E158" s="79"/>
      <c r="F158" s="79"/>
      <c r="G158" s="79"/>
      <c r="H158" s="79"/>
      <c r="I158" s="79"/>
      <c r="J158" s="79"/>
      <c r="K158" s="79"/>
      <c r="L158" s="79"/>
      <c r="M158" s="79"/>
      <c r="N158" s="79"/>
      <c r="O158" s="79"/>
      <c r="P158" s="79"/>
      <c r="Q158" s="79"/>
      <c r="R158" s="79"/>
      <c r="S158" s="79"/>
      <c r="T158" s="79"/>
      <c r="U158" s="79"/>
      <c r="V158" s="79"/>
      <c r="W158" s="79"/>
      <c r="X158" s="79"/>
      <c r="Y158" s="79"/>
      <c r="Z158" s="79"/>
      <c r="AA158" s="79"/>
      <c r="AB158" s="79"/>
      <c r="AC158" s="79"/>
      <c r="AD158" s="79"/>
    </row>
    <row r="159" s="78" customFormat="true" ht="12" x14ac:dyDescent="0.2">
      <c r="A159" s="79"/>
      <c r="B159" s="132"/>
      <c r="C159" s="79"/>
      <c r="D159" s="79"/>
      <c r="E159" s="79"/>
      <c r="F159" s="79"/>
      <c r="G159" s="79"/>
      <c r="H159" s="79"/>
      <c r="I159" s="79"/>
      <c r="J159" s="79"/>
      <c r="K159" s="79"/>
      <c r="L159" s="79"/>
      <c r="M159" s="79"/>
      <c r="N159" s="79"/>
      <c r="O159" s="79"/>
      <c r="P159" s="79"/>
      <c r="Q159" s="79"/>
      <c r="R159" s="79"/>
      <c r="S159" s="79"/>
      <c r="T159" s="79"/>
      <c r="U159" s="79"/>
      <c r="V159" s="79"/>
      <c r="W159" s="79"/>
      <c r="X159" s="79"/>
      <c r="Y159" s="79"/>
      <c r="Z159" s="79"/>
      <c r="AA159" s="79"/>
      <c r="AB159" s="79"/>
      <c r="AC159" s="79"/>
      <c r="AD159" s="79"/>
    </row>
    <row r="160" s="78" customFormat="true" ht="12" x14ac:dyDescent="0.2">
      <c r="A160" s="79"/>
      <c r="B160" s="132"/>
      <c r="C160" s="79"/>
      <c r="D160" s="79"/>
      <c r="E160" s="79"/>
      <c r="F160" s="79"/>
      <c r="G160" s="79"/>
      <c r="H160" s="79"/>
      <c r="I160" s="79"/>
      <c r="J160" s="79"/>
      <c r="K160" s="79"/>
      <c r="L160" s="79"/>
      <c r="M160" s="79"/>
      <c r="N160" s="79"/>
      <c r="O160" s="79"/>
      <c r="P160" s="79"/>
      <c r="Q160" s="79"/>
      <c r="R160" s="79"/>
      <c r="S160" s="79"/>
      <c r="T160" s="79"/>
      <c r="U160" s="79"/>
      <c r="V160" s="79"/>
      <c r="W160" s="79"/>
      <c r="X160" s="79"/>
      <c r="Y160" s="79"/>
      <c r="Z160" s="79"/>
      <c r="AA160" s="79"/>
      <c r="AB160" s="79"/>
      <c r="AC160" s="79"/>
      <c r="AD160" s="79"/>
    </row>
    <row r="161" s="78" customFormat="true" ht="12" x14ac:dyDescent="0.2">
      <c r="A161" s="79"/>
      <c r="B161" s="132"/>
      <c r="C161" s="79"/>
      <c r="D161" s="79"/>
      <c r="E161" s="79"/>
      <c r="F161" s="79"/>
      <c r="G161" s="79"/>
      <c r="H161" s="79"/>
      <c r="I161" s="79"/>
      <c r="J161" s="79"/>
      <c r="K161" s="79"/>
      <c r="L161" s="79"/>
      <c r="M161" s="79"/>
      <c r="N161" s="79"/>
      <c r="O161" s="79"/>
      <c r="P161" s="79"/>
      <c r="Q161" s="79"/>
      <c r="R161" s="79"/>
      <c r="S161" s="79"/>
      <c r="T161" s="79"/>
      <c r="U161" s="79"/>
      <c r="V161" s="79"/>
      <c r="W161" s="79"/>
      <c r="X161" s="79"/>
      <c r="Y161" s="79"/>
      <c r="Z161" s="79"/>
      <c r="AA161" s="79"/>
      <c r="AB161" s="79"/>
      <c r="AC161" s="79"/>
      <c r="AD161" s="79"/>
    </row>
    <row r="162" s="78" customFormat="true" ht="12" x14ac:dyDescent="0.2">
      <c r="A162" s="79"/>
      <c r="B162" s="132"/>
      <c r="C162" s="79"/>
      <c r="D162" s="79"/>
      <c r="E162" s="79"/>
      <c r="F162" s="79"/>
      <c r="G162" s="79"/>
      <c r="H162" s="79"/>
      <c r="I162" s="79"/>
      <c r="J162" s="79"/>
      <c r="K162" s="79"/>
      <c r="L162" s="79"/>
      <c r="M162" s="79"/>
      <c r="N162" s="79"/>
      <c r="O162" s="79"/>
      <c r="P162" s="79"/>
      <c r="Q162" s="79"/>
      <c r="R162" s="79"/>
      <c r="S162" s="79"/>
      <c r="T162" s="79"/>
      <c r="U162" s="79"/>
      <c r="V162" s="79"/>
      <c r="W162" s="79"/>
      <c r="X162" s="79"/>
      <c r="Y162" s="79"/>
      <c r="Z162" s="79"/>
      <c r="AA162" s="79"/>
      <c r="AB162" s="79"/>
      <c r="AC162" s="79"/>
      <c r="AD162" s="79"/>
    </row>
    <row r="163" s="78" customFormat="true" ht="12" x14ac:dyDescent="0.2">
      <c r="A163" s="79"/>
      <c r="B163" s="132"/>
      <c r="C163" s="79"/>
      <c r="D163" s="79"/>
      <c r="E163" s="79"/>
      <c r="F163" s="79"/>
      <c r="G163" s="79"/>
      <c r="H163" s="79"/>
      <c r="I163" s="79"/>
      <c r="J163" s="79"/>
      <c r="K163" s="79"/>
      <c r="L163" s="79"/>
      <c r="M163" s="79"/>
      <c r="N163" s="79"/>
      <c r="O163" s="79"/>
      <c r="P163" s="79"/>
      <c r="Q163" s="79"/>
      <c r="R163" s="79"/>
      <c r="S163" s="79"/>
      <c r="T163" s="79"/>
      <c r="U163" s="79"/>
      <c r="V163" s="79"/>
      <c r="W163" s="79"/>
      <c r="X163" s="79"/>
      <c r="Y163" s="79"/>
      <c r="Z163" s="79"/>
      <c r="AA163" s="79"/>
      <c r="AB163" s="79"/>
      <c r="AC163" s="79"/>
      <c r="AD163" s="79"/>
    </row>
    <row r="164" s="78" customFormat="true" ht="12" x14ac:dyDescent="0.2">
      <c r="A164" s="79"/>
      <c r="B164" s="132"/>
      <c r="C164" s="79"/>
      <c r="D164" s="79"/>
      <c r="E164" s="79"/>
      <c r="F164" s="79"/>
      <c r="G164" s="79"/>
      <c r="H164" s="79"/>
      <c r="I164" s="79"/>
      <c r="J164" s="79"/>
      <c r="K164" s="79"/>
      <c r="L164" s="79"/>
      <c r="M164" s="79"/>
      <c r="N164" s="79"/>
      <c r="O164" s="79"/>
      <c r="P164" s="79"/>
      <c r="Q164" s="79"/>
      <c r="R164" s="79"/>
      <c r="S164" s="79"/>
      <c r="T164" s="79"/>
      <c r="U164" s="79"/>
      <c r="V164" s="79"/>
      <c r="W164" s="79"/>
      <c r="X164" s="79"/>
      <c r="Y164" s="79"/>
      <c r="Z164" s="79"/>
      <c r="AA164" s="79"/>
      <c r="AB164" s="79"/>
      <c r="AC164" s="79"/>
      <c r="AD164" s="79"/>
    </row>
    <row r="165" s="78" customFormat="true" ht="12" x14ac:dyDescent="0.2">
      <c r="A165" s="79"/>
      <c r="B165" s="132"/>
      <c r="C165" s="79"/>
      <c r="D165" s="79"/>
      <c r="E165" s="79"/>
      <c r="F165" s="79"/>
      <c r="G165" s="79"/>
      <c r="H165" s="79"/>
      <c r="I165" s="79"/>
      <c r="J165" s="79"/>
      <c r="K165" s="79"/>
      <c r="L165" s="79"/>
      <c r="M165" s="79"/>
      <c r="N165" s="79"/>
      <c r="O165" s="79"/>
      <c r="P165" s="79"/>
      <c r="Q165" s="79"/>
      <c r="R165" s="79"/>
      <c r="S165" s="79"/>
      <c r="T165" s="79"/>
      <c r="U165" s="79"/>
      <c r="V165" s="79"/>
      <c r="W165" s="79"/>
      <c r="X165" s="79"/>
      <c r="Y165" s="79"/>
      <c r="Z165" s="79"/>
      <c r="AA165" s="79"/>
      <c r="AB165" s="79"/>
      <c r="AC165" s="79"/>
      <c r="AD165" s="79"/>
    </row>
    <row r="166" s="78" customFormat="true" ht="12" x14ac:dyDescent="0.2">
      <c r="A166" s="79"/>
      <c r="B166" s="132"/>
      <c r="C166" s="79"/>
      <c r="D166" s="79"/>
      <c r="E166" s="79"/>
      <c r="F166" s="79"/>
      <c r="G166" s="79"/>
      <c r="H166" s="79"/>
      <c r="I166" s="79"/>
      <c r="J166" s="79"/>
      <c r="K166" s="79"/>
      <c r="L166" s="79"/>
      <c r="M166" s="79"/>
      <c r="N166" s="79"/>
      <c r="O166" s="79"/>
      <c r="P166" s="79"/>
      <c r="Q166" s="79"/>
      <c r="R166" s="79"/>
      <c r="S166" s="79"/>
      <c r="T166" s="79"/>
      <c r="U166" s="79"/>
      <c r="V166" s="79"/>
      <c r="W166" s="79"/>
      <c r="X166" s="79"/>
      <c r="Y166" s="79"/>
      <c r="Z166" s="79"/>
      <c r="AA166" s="79"/>
      <c r="AB166" s="79"/>
      <c r="AC166" s="79"/>
      <c r="AD166" s="79"/>
    </row>
    <row r="167" s="78" customFormat="true" ht="12" x14ac:dyDescent="0.2">
      <c r="A167" s="79"/>
      <c r="B167" s="132"/>
      <c r="C167" s="79"/>
      <c r="D167" s="79"/>
      <c r="E167" s="79"/>
      <c r="F167" s="79"/>
      <c r="G167" s="79"/>
      <c r="H167" s="79"/>
      <c r="I167" s="79"/>
      <c r="J167" s="79"/>
      <c r="K167" s="79"/>
      <c r="L167" s="79"/>
      <c r="M167" s="79"/>
      <c r="N167" s="79"/>
      <c r="O167" s="79"/>
      <c r="P167" s="79"/>
      <c r="Q167" s="79"/>
      <c r="R167" s="79"/>
      <c r="S167" s="79"/>
      <c r="T167" s="79"/>
      <c r="U167" s="79"/>
      <c r="V167" s="79"/>
      <c r="W167" s="79"/>
      <c r="X167" s="79"/>
      <c r="Y167" s="79"/>
      <c r="Z167" s="79"/>
      <c r="AA167" s="79"/>
      <c r="AB167" s="79"/>
    </row>
    <row r="168" s="78" customFormat="true" ht="12" x14ac:dyDescent="0.2">
      <c r="A168" s="79"/>
      <c r="B168" s="132"/>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c r="AA168" s="79"/>
      <c r="AB168" s="79"/>
    </row>
    <row r="169" ht="15.75" x14ac:dyDescent="0.25">
      <c r="A169" s="75"/>
      <c r="B169" s="133"/>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c r="AA169" s="75"/>
      <c r="AB169" s="75"/>
    </row>
    <row r="170" ht="15.75" x14ac:dyDescent="0.25">
      <c r="A170" s="75"/>
      <c r="B170" s="133"/>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row>
    <row r="171" ht="15.75" x14ac:dyDescent="0.25">
      <c r="A171" s="75"/>
      <c r="B171" s="133"/>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c r="AA171" s="75"/>
      <c r="AB171" s="75"/>
    </row>
    <row r="172" ht="15.75" x14ac:dyDescent="0.25">
      <c r="A172" s="75"/>
      <c r="B172" s="133"/>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c r="AA172" s="75"/>
      <c r="AB172" s="75"/>
    </row>
    <row r="173" ht="15.75" x14ac:dyDescent="0.25">
      <c r="A173" s="75"/>
      <c r="B173" s="133"/>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row>
    <row r="174" ht="15.75" x14ac:dyDescent="0.25">
      <c r="A174" s="75"/>
      <c r="B174" s="133"/>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c r="AA174" s="75"/>
      <c r="AB174" s="75"/>
    </row>
    <row r="175" ht="15.75" x14ac:dyDescent="0.25">
      <c r="A175" s="75"/>
      <c r="B175" s="133"/>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c r="AA175" s="75"/>
      <c r="AB175" s="75"/>
    </row>
    <row r="176" ht="15.75" x14ac:dyDescent="0.25">
      <c r="A176" s="75"/>
      <c r="B176" s="133"/>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c r="AA176" s="75"/>
      <c r="AB176" s="75"/>
    </row>
    <row r="177" ht="15.75" x14ac:dyDescent="0.25">
      <c r="A177" s="75"/>
      <c r="B177" s="133"/>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c r="AA177" s="75"/>
      <c r="AB177" s="75"/>
    </row>
    <row r="178" ht="15.75" x14ac:dyDescent="0.25">
      <c r="A178" s="75"/>
      <c r="B178" s="133"/>
      <c r="C178" s="75"/>
      <c r="D178" s="75"/>
      <c r="E178" s="75"/>
      <c r="F178" s="75"/>
      <c r="G178" s="75"/>
      <c r="H178" s="75"/>
      <c r="I178" s="75"/>
      <c r="J178" s="75"/>
      <c r="K178" s="75"/>
      <c r="L178" s="75"/>
      <c r="M178" s="75"/>
      <c r="N178" s="75"/>
      <c r="O178" s="75"/>
      <c r="P178" s="75"/>
      <c r="Q178" s="75"/>
      <c r="R178" s="75"/>
      <c r="S178" s="75"/>
      <c r="T178" s="75"/>
      <c r="U178" s="75"/>
      <c r="V178" s="75"/>
      <c r="W178" s="75"/>
      <c r="X178" s="75"/>
      <c r="Y178" s="75"/>
      <c r="Z178" s="75"/>
      <c r="AA178" s="75"/>
      <c r="AB178" s="75"/>
    </row>
    <row r="179" ht="15.75" x14ac:dyDescent="0.25">
      <c r="A179" s="75"/>
      <c r="B179" s="133"/>
      <c r="C179" s="75"/>
      <c r="D179" s="75"/>
      <c r="E179" s="75"/>
      <c r="F179" s="75"/>
      <c r="G179" s="75"/>
      <c r="H179" s="75"/>
      <c r="I179" s="75"/>
      <c r="J179" s="75"/>
      <c r="K179" s="75"/>
      <c r="L179" s="75"/>
      <c r="M179" s="75"/>
      <c r="N179" s="75"/>
      <c r="O179" s="75"/>
      <c r="P179" s="75"/>
      <c r="Q179" s="75"/>
      <c r="R179" s="75"/>
      <c r="S179" s="75"/>
      <c r="T179" s="75"/>
      <c r="U179" s="75"/>
      <c r="V179" s="75"/>
      <c r="W179" s="75"/>
      <c r="X179" s="75"/>
      <c r="Y179" s="75"/>
      <c r="Z179" s="75"/>
      <c r="AA179" s="75"/>
      <c r="AB179" s="75"/>
    </row>
    <row r="180" ht="15.75" x14ac:dyDescent="0.25">
      <c r="A180" s="75"/>
      <c r="B180" s="133"/>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c r="AA180" s="75"/>
      <c r="AB180" s="75"/>
    </row>
    <row r="181" ht="15.75" x14ac:dyDescent="0.25">
      <c r="A181" s="75"/>
      <c r="B181" s="133"/>
      <c r="C181" s="75"/>
      <c r="D181" s="75"/>
      <c r="E181" s="75"/>
      <c r="F181" s="75"/>
      <c r="G181" s="75"/>
      <c r="H181" s="75"/>
      <c r="I181" s="75"/>
      <c r="J181" s="75"/>
      <c r="K181" s="75"/>
      <c r="L181" s="75"/>
      <c r="M181" s="75"/>
      <c r="N181" s="75"/>
      <c r="O181" s="75"/>
      <c r="P181" s="75"/>
      <c r="Q181" s="75"/>
      <c r="R181" s="75"/>
      <c r="S181" s="75"/>
      <c r="T181" s="75"/>
      <c r="U181" s="75"/>
      <c r="V181" s="75"/>
      <c r="W181" s="75"/>
      <c r="X181" s="75"/>
      <c r="Y181" s="75"/>
      <c r="Z181" s="75"/>
      <c r="AA181" s="75"/>
      <c r="AB181" s="75"/>
    </row>
    <row r="182" ht="15.75" x14ac:dyDescent="0.25">
      <c r="A182" s="75"/>
      <c r="B182" s="133"/>
      <c r="C182" s="75"/>
      <c r="D182" s="75"/>
      <c r="E182" s="75"/>
      <c r="F182" s="75"/>
      <c r="G182" s="75"/>
      <c r="H182" s="75"/>
      <c r="I182" s="75"/>
      <c r="J182" s="75"/>
      <c r="K182" s="75"/>
      <c r="L182" s="75"/>
      <c r="M182" s="75"/>
      <c r="N182" s="75"/>
      <c r="O182" s="75"/>
      <c r="P182" s="75"/>
      <c r="Q182" s="75"/>
      <c r="R182" s="75"/>
      <c r="S182" s="75"/>
      <c r="T182" s="75"/>
      <c r="U182" s="75"/>
      <c r="V182" s="75"/>
      <c r="W182" s="75"/>
      <c r="X182" s="75"/>
      <c r="Y182" s="75"/>
      <c r="Z182" s="75"/>
      <c r="AA182" s="75"/>
      <c r="AB182" s="75"/>
    </row>
    <row r="183" ht="15.75" x14ac:dyDescent="0.25">
      <c r="A183" s="75"/>
      <c r="B183" s="133"/>
      <c r="C183" s="75"/>
      <c r="D183" s="75"/>
      <c r="E183" s="75"/>
      <c r="F183" s="75"/>
      <c r="G183" s="75"/>
      <c r="H183" s="75"/>
      <c r="I183" s="75"/>
      <c r="J183" s="75"/>
      <c r="K183" s="75"/>
      <c r="L183" s="75"/>
      <c r="M183" s="75"/>
      <c r="N183" s="75"/>
      <c r="O183" s="75"/>
      <c r="P183" s="75"/>
      <c r="Q183" s="75"/>
      <c r="R183" s="75"/>
      <c r="S183" s="75"/>
      <c r="T183" s="75"/>
      <c r="U183" s="75"/>
      <c r="V183" s="75"/>
      <c r="W183" s="75"/>
      <c r="X183" s="75"/>
      <c r="Y183" s="75"/>
      <c r="Z183" s="75"/>
      <c r="AA183" s="75"/>
      <c r="AB183" s="75"/>
    </row>
    <row r="184" ht="15.75" x14ac:dyDescent="0.25">
      <c r="A184" s="75"/>
      <c r="B184" s="133"/>
      <c r="C184" s="75"/>
      <c r="D184" s="75"/>
      <c r="E184" s="75"/>
      <c r="F184" s="75"/>
      <c r="G184" s="75"/>
      <c r="H184" s="75"/>
      <c r="I184" s="75"/>
      <c r="J184" s="75"/>
      <c r="K184" s="75"/>
      <c r="L184" s="75"/>
      <c r="M184" s="75"/>
      <c r="N184" s="75"/>
      <c r="O184" s="75"/>
      <c r="P184" s="75"/>
      <c r="Q184" s="75"/>
      <c r="R184" s="75"/>
      <c r="S184" s="75"/>
      <c r="T184" s="75"/>
      <c r="U184" s="75"/>
      <c r="V184" s="75"/>
      <c r="W184" s="75"/>
      <c r="X184" s="75"/>
      <c r="Y184" s="75"/>
      <c r="Z184" s="75"/>
      <c r="AA184" s="75"/>
      <c r="AB184" s="75"/>
    </row>
    <row r="185" ht="15.75" x14ac:dyDescent="0.25">
      <c r="A185" s="75"/>
      <c r="B185" s="133"/>
      <c r="C185" s="75"/>
      <c r="D185" s="75"/>
      <c r="E185" s="75"/>
      <c r="F185" s="75"/>
      <c r="G185" s="75"/>
      <c r="H185" s="75"/>
      <c r="I185" s="75"/>
      <c r="J185" s="75"/>
      <c r="K185" s="75"/>
      <c r="L185" s="75"/>
      <c r="M185" s="75"/>
      <c r="N185" s="75"/>
      <c r="O185" s="75"/>
      <c r="P185" s="75"/>
      <c r="Q185" s="75"/>
      <c r="R185" s="75"/>
      <c r="S185" s="75"/>
      <c r="T185" s="75"/>
      <c r="U185" s="75"/>
      <c r="V185" s="75"/>
      <c r="W185" s="75"/>
      <c r="X185" s="75"/>
      <c r="Y185" s="75"/>
      <c r="Z185" s="75"/>
      <c r="AA185" s="75"/>
      <c r="AB185" s="75"/>
    </row>
    <row r="186" ht="15.75" x14ac:dyDescent="0.25">
      <c r="A186" s="75"/>
      <c r="B186" s="133"/>
      <c r="C186" s="75"/>
      <c r="D186" s="75"/>
      <c r="E186" s="75"/>
      <c r="F186" s="75"/>
      <c r="G186" s="75"/>
      <c r="H186" s="75"/>
      <c r="I186" s="75"/>
      <c r="J186" s="75"/>
      <c r="K186" s="75"/>
      <c r="L186" s="75"/>
      <c r="M186" s="75"/>
      <c r="N186" s="75"/>
      <c r="O186" s="75"/>
      <c r="P186" s="75"/>
      <c r="Q186" s="75"/>
      <c r="R186" s="75"/>
      <c r="S186" s="75"/>
      <c r="T186" s="75"/>
      <c r="U186" s="75"/>
      <c r="V186" s="75"/>
      <c r="W186" s="75"/>
      <c r="X186" s="75"/>
      <c r="Y186" s="75"/>
      <c r="Z186" s="75"/>
      <c r="AA186" s="75"/>
      <c r="AB186" s="75"/>
    </row>
    <row r="187" ht="15.75" x14ac:dyDescent="0.25">
      <c r="A187" s="75"/>
      <c r="B187" s="133"/>
      <c r="C187" s="75"/>
      <c r="D187" s="75"/>
      <c r="E187" s="75"/>
      <c r="F187" s="75"/>
      <c r="G187" s="75"/>
      <c r="H187" s="75"/>
      <c r="I187" s="75"/>
      <c r="J187" s="75"/>
      <c r="K187" s="75"/>
      <c r="L187" s="75"/>
      <c r="M187" s="75"/>
      <c r="N187" s="75"/>
      <c r="O187" s="75"/>
      <c r="P187" s="75"/>
      <c r="Q187" s="75"/>
      <c r="R187" s="75"/>
      <c r="S187" s="75"/>
      <c r="T187" s="75"/>
      <c r="U187" s="75"/>
      <c r="V187" s="75"/>
      <c r="W187" s="75"/>
      <c r="X187" s="75"/>
      <c r="Y187" s="75"/>
      <c r="Z187" s="75"/>
      <c r="AA187" s="75"/>
      <c r="AB187" s="75"/>
    </row>
    <row r="188" ht="15.75" x14ac:dyDescent="0.25">
      <c r="A188" s="75"/>
      <c r="B188" s="133"/>
      <c r="C188" s="75"/>
      <c r="D188" s="75"/>
      <c r="E188" s="75"/>
      <c r="F188" s="75"/>
      <c r="G188" s="75"/>
      <c r="H188" s="75"/>
      <c r="I188" s="75"/>
      <c r="J188" s="75"/>
      <c r="K188" s="75"/>
      <c r="L188" s="75"/>
      <c r="M188" s="75"/>
      <c r="N188" s="75"/>
      <c r="O188" s="75"/>
      <c r="P188" s="75"/>
      <c r="Q188" s="75"/>
      <c r="R188" s="75"/>
      <c r="S188" s="75"/>
      <c r="T188" s="75"/>
      <c r="U188" s="75"/>
      <c r="V188" s="75"/>
      <c r="W188" s="75"/>
      <c r="X188" s="75"/>
      <c r="Y188" s="75"/>
      <c r="Z188" s="75"/>
      <c r="AA188" s="75"/>
      <c r="AB188" s="75"/>
    </row>
    <row r="189" ht="15.75" x14ac:dyDescent="0.25">
      <c r="A189" s="75"/>
      <c r="B189" s="133"/>
      <c r="C189" s="75"/>
      <c r="D189" s="75"/>
      <c r="E189" s="75"/>
      <c r="F189" s="75"/>
      <c r="G189" s="75"/>
      <c r="H189" s="75"/>
      <c r="I189" s="75"/>
      <c r="J189" s="75"/>
      <c r="K189" s="75"/>
      <c r="L189" s="75"/>
      <c r="M189" s="75"/>
      <c r="N189" s="75"/>
      <c r="O189" s="75"/>
      <c r="P189" s="75"/>
      <c r="Q189" s="75"/>
      <c r="R189" s="75"/>
      <c r="S189" s="75"/>
      <c r="T189" s="75"/>
      <c r="U189" s="75"/>
      <c r="V189" s="75"/>
      <c r="W189" s="75"/>
      <c r="X189" s="75"/>
      <c r="Y189" s="75"/>
      <c r="Z189" s="75"/>
      <c r="AA189" s="75"/>
      <c r="AB189" s="75"/>
    </row>
    <row r="190" ht="15.75" x14ac:dyDescent="0.25">
      <c r="A190" s="75"/>
      <c r="B190" s="133"/>
      <c r="C190" s="75"/>
      <c r="D190" s="75"/>
      <c r="E190" s="75"/>
      <c r="F190" s="75"/>
      <c r="G190" s="75"/>
      <c r="H190" s="75"/>
      <c r="I190" s="75"/>
      <c r="J190" s="75"/>
      <c r="K190" s="75"/>
      <c r="L190" s="75"/>
      <c r="M190" s="75"/>
      <c r="N190" s="75"/>
      <c r="O190" s="75"/>
      <c r="P190" s="75"/>
      <c r="Q190" s="75"/>
      <c r="R190" s="75"/>
      <c r="S190" s="75"/>
      <c r="T190" s="75"/>
      <c r="U190" s="75"/>
      <c r="V190" s="75"/>
      <c r="W190" s="75"/>
      <c r="X190" s="75"/>
      <c r="Y190" s="75"/>
      <c r="Z190" s="75"/>
      <c r="AA190" s="75"/>
      <c r="AB190" s="75"/>
    </row>
    <row r="191" ht="15.75" x14ac:dyDescent="0.25">
      <c r="A191" s="75"/>
      <c r="B191" s="133"/>
      <c r="C191" s="75"/>
      <c r="D191" s="75"/>
      <c r="E191" s="75"/>
      <c r="F191" s="75"/>
      <c r="G191" s="75"/>
      <c r="H191" s="75"/>
      <c r="I191" s="75"/>
      <c r="J191" s="75"/>
      <c r="K191" s="75"/>
      <c r="L191" s="75"/>
      <c r="M191" s="75"/>
      <c r="N191" s="75"/>
      <c r="O191" s="75"/>
      <c r="P191" s="75"/>
      <c r="Q191" s="75"/>
      <c r="R191" s="75"/>
      <c r="S191" s="75"/>
      <c r="T191" s="75"/>
      <c r="U191" s="75"/>
      <c r="V191" s="75"/>
      <c r="W191" s="75"/>
      <c r="X191" s="75"/>
      <c r="Y191" s="75"/>
      <c r="Z191" s="75"/>
      <c r="AA191" s="75"/>
      <c r="AB191" s="75"/>
    </row>
    <row r="192" ht="15.75" x14ac:dyDescent="0.25">
      <c r="A192" s="75"/>
      <c r="B192" s="133"/>
      <c r="C192" s="75"/>
      <c r="D192" s="75"/>
      <c r="E192" s="75"/>
      <c r="F192" s="75"/>
      <c r="G192" s="75"/>
      <c r="H192" s="75"/>
      <c r="I192" s="75"/>
      <c r="J192" s="75"/>
      <c r="K192" s="75"/>
      <c r="L192" s="75"/>
      <c r="M192" s="75"/>
      <c r="N192" s="75"/>
      <c r="O192" s="75"/>
      <c r="P192" s="75"/>
      <c r="Q192" s="75"/>
      <c r="R192" s="75"/>
      <c r="S192" s="75"/>
      <c r="T192" s="75"/>
      <c r="U192" s="75"/>
      <c r="V192" s="75"/>
      <c r="W192" s="75"/>
      <c r="X192" s="75"/>
      <c r="Y192" s="75"/>
      <c r="Z192" s="75"/>
      <c r="AA192" s="75"/>
      <c r="AB192" s="75"/>
    </row>
    <row r="193" ht="15.75" x14ac:dyDescent="0.25">
      <c r="A193" s="75"/>
      <c r="B193" s="133"/>
      <c r="C193" s="75"/>
      <c r="D193" s="75"/>
      <c r="E193" s="75"/>
      <c r="F193" s="75"/>
      <c r="G193" s="75"/>
      <c r="H193" s="75"/>
      <c r="I193" s="75"/>
      <c r="J193" s="75"/>
      <c r="K193" s="75"/>
      <c r="L193" s="75"/>
      <c r="M193" s="75"/>
      <c r="N193" s="75"/>
      <c r="O193" s="75"/>
      <c r="P193" s="75"/>
      <c r="Q193" s="75"/>
      <c r="R193" s="75"/>
      <c r="S193" s="75"/>
      <c r="T193" s="75"/>
      <c r="U193" s="75"/>
      <c r="V193" s="75"/>
      <c r="W193" s="75"/>
      <c r="X193" s="75"/>
      <c r="Y193" s="75"/>
      <c r="Z193" s="75"/>
      <c r="AA193" s="75"/>
      <c r="AB193" s="75"/>
    </row>
    <row r="194" ht="15.75" x14ac:dyDescent="0.25">
      <c r="A194" s="75"/>
      <c r="B194" s="133"/>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c r="AA194" s="75"/>
      <c r="AB194" s="75"/>
    </row>
    <row r="195" ht="15.75" x14ac:dyDescent="0.25">
      <c r="A195" s="75"/>
      <c r="B195" s="133"/>
      <c r="C195" s="75"/>
      <c r="D195" s="75"/>
      <c r="E195" s="75"/>
      <c r="F195" s="75"/>
      <c r="G195" s="75"/>
      <c r="H195" s="75"/>
      <c r="I195" s="75"/>
      <c r="J195" s="75"/>
      <c r="K195" s="75"/>
      <c r="L195" s="75"/>
      <c r="M195" s="75"/>
      <c r="N195" s="75"/>
      <c r="O195" s="75"/>
      <c r="P195" s="75"/>
      <c r="Q195" s="75"/>
      <c r="R195" s="75"/>
      <c r="S195" s="75"/>
      <c r="T195" s="75"/>
      <c r="U195" s="75"/>
      <c r="V195" s="75"/>
      <c r="W195" s="75"/>
      <c r="X195" s="75"/>
      <c r="Y195" s="75"/>
      <c r="Z195" s="75"/>
      <c r="AA195" s="75"/>
      <c r="AB195" s="75"/>
    </row>
    <row r="196" ht="15.75" x14ac:dyDescent="0.25">
      <c r="A196" s="75"/>
      <c r="B196" s="133"/>
      <c r="C196" s="75"/>
      <c r="D196" s="75"/>
      <c r="E196" s="75"/>
      <c r="F196" s="75"/>
      <c r="G196" s="75"/>
      <c r="H196" s="75"/>
      <c r="I196" s="75"/>
      <c r="J196" s="75"/>
      <c r="K196" s="75"/>
      <c r="L196" s="75"/>
      <c r="M196" s="75"/>
      <c r="N196" s="75"/>
      <c r="O196" s="75"/>
      <c r="P196" s="75"/>
      <c r="Q196" s="75"/>
      <c r="R196" s="75"/>
      <c r="S196" s="75"/>
      <c r="T196" s="75"/>
      <c r="U196" s="75"/>
      <c r="V196" s="75"/>
      <c r="W196" s="75"/>
      <c r="X196" s="75"/>
      <c r="Y196" s="75"/>
      <c r="Z196" s="75"/>
      <c r="AA196" s="75"/>
      <c r="AB196" s="75"/>
    </row>
    <row r="197" ht="15.75" x14ac:dyDescent="0.25">
      <c r="A197" s="75"/>
      <c r="B197" s="133"/>
      <c r="C197" s="75"/>
      <c r="D197" s="75"/>
      <c r="E197" s="75"/>
      <c r="F197" s="75"/>
      <c r="G197" s="75"/>
      <c r="H197" s="75"/>
      <c r="I197" s="75"/>
      <c r="J197" s="75"/>
      <c r="K197" s="75"/>
      <c r="L197" s="75"/>
      <c r="M197" s="75"/>
      <c r="N197" s="75"/>
      <c r="O197" s="75"/>
      <c r="P197" s="75"/>
      <c r="Q197" s="75"/>
      <c r="R197" s="75"/>
      <c r="S197" s="75"/>
      <c r="T197" s="75"/>
      <c r="U197" s="75"/>
      <c r="V197" s="75"/>
      <c r="W197" s="75"/>
      <c r="X197" s="75"/>
      <c r="Y197" s="75"/>
      <c r="Z197" s="75"/>
      <c r="AA197" s="75"/>
      <c r="AB197" s="75"/>
    </row>
    <row r="198" ht="15.75" x14ac:dyDescent="0.25">
      <c r="A198" s="75"/>
      <c r="B198" s="133"/>
      <c r="C198" s="75"/>
      <c r="D198" s="75"/>
      <c r="E198" s="75"/>
      <c r="F198" s="75"/>
      <c r="G198" s="75"/>
      <c r="H198" s="75"/>
      <c r="I198" s="75"/>
      <c r="J198" s="75"/>
      <c r="K198" s="75"/>
      <c r="L198" s="75"/>
      <c r="M198" s="75"/>
      <c r="N198" s="75"/>
      <c r="O198" s="75"/>
      <c r="P198" s="75"/>
      <c r="Q198" s="75"/>
      <c r="R198" s="75"/>
      <c r="S198" s="75"/>
      <c r="T198" s="75"/>
      <c r="U198" s="75"/>
      <c r="V198" s="75"/>
      <c r="W198" s="75"/>
      <c r="X198" s="75"/>
      <c r="Y198" s="75"/>
      <c r="Z198" s="75"/>
      <c r="AA198" s="75"/>
      <c r="AB198" s="75"/>
    </row>
    <row r="199" ht="15.75" x14ac:dyDescent="0.25">
      <c r="A199" s="75"/>
      <c r="B199" s="133"/>
      <c r="C199" s="75"/>
      <c r="D199" s="75"/>
      <c r="E199" s="75"/>
      <c r="F199" s="75"/>
      <c r="G199" s="75"/>
      <c r="H199" s="75"/>
      <c r="I199" s="75"/>
      <c r="J199" s="75"/>
      <c r="K199" s="75"/>
      <c r="L199" s="75"/>
      <c r="M199" s="75"/>
      <c r="N199" s="75"/>
      <c r="O199" s="75"/>
      <c r="P199" s="75"/>
      <c r="Q199" s="75"/>
      <c r="R199" s="75"/>
      <c r="S199" s="75"/>
      <c r="T199" s="75"/>
      <c r="U199" s="75"/>
      <c r="V199" s="75"/>
      <c r="W199" s="75"/>
      <c r="X199" s="75"/>
      <c r="Y199" s="75"/>
      <c r="Z199" s="75"/>
      <c r="AA199" s="75"/>
      <c r="AB199" s="75"/>
    </row>
    <row r="200" ht="15.75" x14ac:dyDescent="0.25">
      <c r="A200" s="75"/>
      <c r="B200" s="133"/>
      <c r="C200" s="75"/>
      <c r="D200" s="75"/>
      <c r="E200" s="75"/>
      <c r="F200" s="75"/>
      <c r="G200" s="75"/>
      <c r="H200" s="75"/>
      <c r="I200" s="75"/>
      <c r="J200" s="75"/>
      <c r="K200" s="75"/>
      <c r="L200" s="75"/>
      <c r="M200" s="75"/>
      <c r="N200" s="75"/>
      <c r="O200" s="75"/>
      <c r="P200" s="75"/>
      <c r="Q200" s="75"/>
      <c r="R200" s="75"/>
      <c r="S200" s="75"/>
      <c r="T200" s="75"/>
      <c r="U200" s="75"/>
      <c r="V200" s="75"/>
      <c r="W200" s="75"/>
      <c r="X200" s="75"/>
      <c r="Y200" s="75"/>
      <c r="Z200" s="75"/>
      <c r="AA200" s="75"/>
      <c r="AB200" s="75"/>
    </row>
    <row r="201" ht="15.75" x14ac:dyDescent="0.25">
      <c r="A201" s="75"/>
      <c r="B201" s="133"/>
      <c r="C201" s="75"/>
      <c r="D201" s="75"/>
      <c r="E201" s="75"/>
      <c r="F201" s="75"/>
      <c r="G201" s="75"/>
      <c r="H201" s="75"/>
      <c r="I201" s="75"/>
      <c r="J201" s="75"/>
      <c r="K201" s="75"/>
      <c r="L201" s="75"/>
      <c r="M201" s="75"/>
      <c r="N201" s="75"/>
      <c r="O201" s="75"/>
      <c r="P201" s="75"/>
      <c r="Q201" s="75"/>
      <c r="R201" s="75"/>
      <c r="S201" s="75"/>
      <c r="T201" s="75"/>
      <c r="U201" s="75"/>
      <c r="V201" s="75"/>
      <c r="W201" s="75"/>
      <c r="X201" s="75"/>
      <c r="Y201" s="75"/>
      <c r="Z201" s="75"/>
      <c r="AA201" s="75"/>
      <c r="AB201" s="75"/>
    </row>
    <row r="202" ht="15.75" x14ac:dyDescent="0.25">
      <c r="A202" s="75"/>
      <c r="B202" s="133"/>
      <c r="C202" s="75"/>
      <c r="D202" s="75"/>
      <c r="E202" s="75"/>
      <c r="F202" s="75"/>
      <c r="G202" s="75"/>
      <c r="H202" s="75"/>
      <c r="I202" s="75"/>
      <c r="J202" s="75"/>
      <c r="K202" s="75"/>
      <c r="L202" s="75"/>
      <c r="M202" s="75"/>
      <c r="N202" s="75"/>
      <c r="O202" s="75"/>
      <c r="P202" s="75"/>
      <c r="Q202" s="75"/>
      <c r="R202" s="75"/>
      <c r="S202" s="75"/>
      <c r="T202" s="75"/>
      <c r="U202" s="75"/>
      <c r="V202" s="75"/>
      <c r="W202" s="75"/>
      <c r="X202" s="75"/>
      <c r="Y202" s="75"/>
      <c r="Z202" s="75"/>
      <c r="AA202" s="75"/>
      <c r="AB202" s="75"/>
    </row>
    <row r="203" ht="15.75" x14ac:dyDescent="0.25">
      <c r="A203" s="75"/>
      <c r="B203" s="133"/>
      <c r="C203" s="75"/>
      <c r="D203" s="75"/>
      <c r="E203" s="75"/>
      <c r="F203" s="75"/>
      <c r="G203" s="75"/>
      <c r="H203" s="75"/>
      <c r="I203" s="75"/>
      <c r="J203" s="75"/>
      <c r="K203" s="75"/>
      <c r="L203" s="75"/>
      <c r="M203" s="75"/>
      <c r="N203" s="75"/>
      <c r="O203" s="75"/>
      <c r="P203" s="75"/>
      <c r="Q203" s="75"/>
      <c r="R203" s="75"/>
      <c r="S203" s="75"/>
      <c r="T203" s="75"/>
      <c r="U203" s="75"/>
      <c r="V203" s="75"/>
      <c r="W203" s="75"/>
      <c r="X203" s="75"/>
      <c r="Y203" s="75"/>
      <c r="Z203" s="75"/>
      <c r="AA203" s="75"/>
      <c r="AB203" s="75"/>
    </row>
    <row r="204" ht="15.75" x14ac:dyDescent="0.25">
      <c r="A204" s="75"/>
      <c r="B204" s="133"/>
      <c r="C204" s="75"/>
      <c r="D204" s="75"/>
      <c r="E204" s="75"/>
      <c r="F204" s="75"/>
      <c r="G204" s="75"/>
      <c r="H204" s="75"/>
      <c r="I204" s="75"/>
      <c r="J204" s="75"/>
      <c r="K204" s="75"/>
      <c r="L204" s="75"/>
      <c r="M204" s="75"/>
      <c r="N204" s="75"/>
      <c r="O204" s="75"/>
      <c r="P204" s="75"/>
      <c r="Q204" s="75"/>
      <c r="R204" s="75"/>
      <c r="S204" s="75"/>
      <c r="T204" s="75"/>
      <c r="U204" s="75"/>
      <c r="V204" s="75"/>
      <c r="W204" s="75"/>
      <c r="X204" s="75"/>
      <c r="Y204" s="75"/>
      <c r="Z204" s="75"/>
      <c r="AA204" s="75"/>
      <c r="AB204" s="75"/>
    </row>
    <row r="205" ht="15.75" x14ac:dyDescent="0.25">
      <c r="A205" s="75"/>
      <c r="B205" s="133"/>
      <c r="C205" s="75"/>
      <c r="D205" s="75"/>
      <c r="E205" s="75"/>
      <c r="F205" s="75"/>
      <c r="G205" s="75"/>
      <c r="H205" s="75"/>
      <c r="I205" s="75"/>
      <c r="J205" s="75"/>
      <c r="K205" s="75"/>
      <c r="L205" s="75"/>
      <c r="M205" s="75"/>
      <c r="N205" s="75"/>
      <c r="O205" s="75"/>
      <c r="P205" s="75"/>
      <c r="Q205" s="75"/>
      <c r="R205" s="75"/>
      <c r="S205" s="75"/>
      <c r="T205" s="75"/>
      <c r="U205" s="75"/>
      <c r="V205" s="75"/>
      <c r="W205" s="75"/>
      <c r="X205" s="75"/>
      <c r="Y205" s="75"/>
      <c r="Z205" s="75"/>
      <c r="AA205" s="75"/>
      <c r="AB205" s="75"/>
    </row>
    <row r="206" ht="15.75" x14ac:dyDescent="0.25">
      <c r="A206" s="75"/>
      <c r="B206" s="133"/>
      <c r="C206" s="75"/>
      <c r="D206" s="75"/>
      <c r="E206" s="75"/>
      <c r="F206" s="75"/>
      <c r="G206" s="75"/>
      <c r="H206" s="75"/>
      <c r="I206" s="75"/>
      <c r="J206" s="75"/>
      <c r="K206" s="75"/>
      <c r="L206" s="75"/>
      <c r="M206" s="75"/>
      <c r="N206" s="75"/>
      <c r="O206" s="75"/>
      <c r="P206" s="75"/>
      <c r="Q206" s="75"/>
      <c r="R206" s="75"/>
      <c r="S206" s="75"/>
      <c r="T206" s="75"/>
      <c r="U206" s="75"/>
      <c r="V206" s="75"/>
      <c r="W206" s="75"/>
      <c r="X206" s="75"/>
      <c r="Y206" s="75"/>
      <c r="Z206" s="75"/>
      <c r="AA206" s="75"/>
      <c r="AB206" s="75"/>
    </row>
    <row r="207" ht="15.75" x14ac:dyDescent="0.25">
      <c r="A207" s="75"/>
      <c r="B207" s="133"/>
      <c r="C207" s="75"/>
      <c r="D207" s="75"/>
      <c r="E207" s="75"/>
      <c r="F207" s="75"/>
      <c r="G207" s="75"/>
      <c r="H207" s="75"/>
      <c r="I207" s="75"/>
      <c r="J207" s="75"/>
      <c r="K207" s="75"/>
      <c r="L207" s="75"/>
      <c r="M207" s="75"/>
      <c r="N207" s="75"/>
      <c r="O207" s="75"/>
      <c r="P207" s="75"/>
      <c r="Q207" s="75"/>
      <c r="R207" s="75"/>
      <c r="S207" s="75"/>
      <c r="T207" s="75"/>
      <c r="U207" s="75"/>
      <c r="V207" s="75"/>
      <c r="W207" s="75"/>
      <c r="X207" s="75"/>
      <c r="Y207" s="75"/>
      <c r="Z207" s="75"/>
      <c r="AA207" s="75"/>
      <c r="AB207" s="75"/>
    </row>
    <row r="208" ht="15.75" x14ac:dyDescent="0.25">
      <c r="A208" s="75"/>
      <c r="B208" s="133"/>
      <c r="C208" s="75"/>
      <c r="D208" s="75"/>
      <c r="E208" s="75"/>
      <c r="F208" s="75"/>
      <c r="G208" s="75"/>
      <c r="H208" s="75"/>
      <c r="I208" s="75"/>
      <c r="J208" s="75"/>
      <c r="K208" s="75"/>
      <c r="L208" s="75"/>
      <c r="M208" s="75"/>
      <c r="N208" s="75"/>
      <c r="O208" s="75"/>
      <c r="P208" s="75"/>
      <c r="Q208" s="75"/>
      <c r="R208" s="75"/>
      <c r="S208" s="75"/>
      <c r="T208" s="75"/>
      <c r="U208" s="75"/>
      <c r="V208" s="75"/>
      <c r="W208" s="75"/>
      <c r="X208" s="75"/>
      <c r="Y208" s="75"/>
      <c r="Z208" s="75"/>
      <c r="AA208" s="75"/>
      <c r="AB208" s="75"/>
    </row>
    <row r="209" ht="15.75" x14ac:dyDescent="0.25">
      <c r="A209" s="75"/>
      <c r="B209" s="133"/>
      <c r="C209" s="75"/>
      <c r="D209" s="75"/>
      <c r="E209" s="75"/>
      <c r="F209" s="75"/>
      <c r="G209" s="75"/>
      <c r="H209" s="75"/>
      <c r="I209" s="75"/>
      <c r="J209" s="75"/>
      <c r="K209" s="75"/>
      <c r="L209" s="75"/>
      <c r="M209" s="75"/>
      <c r="N209" s="75"/>
      <c r="O209" s="75"/>
      <c r="P209" s="75"/>
      <c r="Q209" s="75"/>
      <c r="R209" s="75"/>
      <c r="S209" s="75"/>
      <c r="T209" s="75"/>
      <c r="U209" s="75"/>
      <c r="V209" s="75"/>
      <c r="W209" s="75"/>
      <c r="X209" s="75"/>
      <c r="Y209" s="75"/>
      <c r="Z209" s="75"/>
      <c r="AA209" s="75"/>
      <c r="AB209" s="75"/>
    </row>
    <row r="210" ht="15.75" x14ac:dyDescent="0.25">
      <c r="A210" s="75"/>
      <c r="B210" s="133"/>
      <c r="C210" s="75"/>
      <c r="D210" s="75"/>
      <c r="E210" s="75"/>
      <c r="F210" s="75"/>
      <c r="G210" s="75"/>
      <c r="H210" s="75"/>
      <c r="I210" s="75"/>
      <c r="J210" s="75"/>
      <c r="K210" s="75"/>
      <c r="L210" s="75"/>
      <c r="M210" s="75"/>
      <c r="N210" s="75"/>
      <c r="O210" s="75"/>
      <c r="P210" s="75"/>
      <c r="Q210" s="75"/>
      <c r="R210" s="75"/>
      <c r="S210" s="75"/>
      <c r="T210" s="75"/>
      <c r="U210" s="75"/>
      <c r="V210" s="75"/>
      <c r="W210" s="75"/>
      <c r="X210" s="75"/>
      <c r="Y210" s="75"/>
      <c r="Z210" s="75"/>
      <c r="AA210" s="75"/>
      <c r="AB210" s="75"/>
    </row>
    <row r="211" ht="15.75" x14ac:dyDescent="0.25">
      <c r="A211" s="75"/>
      <c r="B211" s="133"/>
      <c r="C211" s="75"/>
      <c r="D211" s="75"/>
      <c r="E211" s="75"/>
      <c r="F211" s="75"/>
      <c r="G211" s="75"/>
      <c r="H211" s="75"/>
      <c r="I211" s="75"/>
      <c r="J211" s="75"/>
      <c r="K211" s="75"/>
      <c r="L211" s="75"/>
      <c r="M211" s="75"/>
      <c r="N211" s="75"/>
      <c r="O211" s="75"/>
      <c r="P211" s="75"/>
      <c r="Q211" s="75"/>
      <c r="R211" s="75"/>
      <c r="S211" s="75"/>
      <c r="T211" s="75"/>
      <c r="U211" s="75"/>
      <c r="V211" s="75"/>
      <c r="W211" s="75"/>
      <c r="X211" s="75"/>
      <c r="Y211" s="75"/>
      <c r="Z211" s="75"/>
      <c r="AA211" s="75"/>
      <c r="AB211" s="75"/>
    </row>
    <row r="212" ht="15.75" x14ac:dyDescent="0.25">
      <c r="A212" s="75"/>
      <c r="B212" s="133"/>
      <c r="C212" s="75"/>
      <c r="D212" s="75"/>
      <c r="E212" s="75"/>
      <c r="F212" s="75"/>
      <c r="G212" s="75"/>
      <c r="H212" s="75"/>
      <c r="I212" s="75"/>
      <c r="J212" s="75"/>
      <c r="K212" s="75"/>
      <c r="L212" s="75"/>
      <c r="M212" s="75"/>
      <c r="N212" s="75"/>
      <c r="O212" s="75"/>
      <c r="P212" s="75"/>
      <c r="Q212" s="75"/>
      <c r="R212" s="75"/>
      <c r="S212" s="75"/>
      <c r="T212" s="75"/>
      <c r="U212" s="75"/>
      <c r="V212" s="75"/>
      <c r="W212" s="75"/>
      <c r="X212" s="75"/>
      <c r="Y212" s="75"/>
      <c r="Z212" s="75"/>
      <c r="AA212" s="75"/>
      <c r="AB212" s="75"/>
    </row>
    <row r="213" ht="15.75" x14ac:dyDescent="0.25">
      <c r="A213" s="75"/>
      <c r="B213" s="133"/>
      <c r="C213" s="75"/>
      <c r="D213" s="75"/>
      <c r="E213" s="75"/>
      <c r="F213" s="75"/>
      <c r="G213" s="75"/>
      <c r="H213" s="75"/>
      <c r="I213" s="75"/>
      <c r="J213" s="75"/>
      <c r="K213" s="75"/>
      <c r="L213" s="75"/>
      <c r="M213" s="75"/>
      <c r="N213" s="75"/>
      <c r="O213" s="75"/>
      <c r="P213" s="75"/>
      <c r="Q213" s="75"/>
      <c r="R213" s="75"/>
      <c r="S213" s="75"/>
      <c r="T213" s="75"/>
      <c r="U213" s="75"/>
      <c r="V213" s="75"/>
      <c r="W213" s="75"/>
      <c r="X213" s="75"/>
      <c r="Y213" s="75"/>
      <c r="Z213" s="75"/>
      <c r="AA213" s="75"/>
      <c r="AB213" s="75"/>
    </row>
    <row r="214" ht="15.75" x14ac:dyDescent="0.25">
      <c r="A214" s="75"/>
      <c r="B214" s="133"/>
      <c r="C214" s="75"/>
      <c r="D214" s="75"/>
      <c r="E214" s="75"/>
      <c r="F214" s="75"/>
      <c r="G214" s="75"/>
      <c r="H214" s="75"/>
      <c r="I214" s="75"/>
      <c r="J214" s="75"/>
      <c r="K214" s="75"/>
      <c r="L214" s="75"/>
      <c r="M214" s="75"/>
      <c r="N214" s="75"/>
      <c r="O214" s="75"/>
      <c r="P214" s="75"/>
      <c r="Q214" s="75"/>
      <c r="R214" s="75"/>
      <c r="S214" s="75"/>
      <c r="T214" s="75"/>
      <c r="U214" s="75"/>
      <c r="V214" s="75"/>
      <c r="W214" s="75"/>
      <c r="X214" s="75"/>
      <c r="Y214" s="75"/>
      <c r="Z214" s="75"/>
      <c r="AA214" s="75"/>
      <c r="AB214" s="75"/>
    </row>
    <row r="215" ht="15.75" x14ac:dyDescent="0.25">
      <c r="A215" s="75"/>
      <c r="B215" s="133"/>
      <c r="C215" s="75"/>
      <c r="D215" s="75"/>
      <c r="E215" s="75"/>
      <c r="F215" s="75"/>
      <c r="G215" s="75"/>
      <c r="H215" s="75"/>
      <c r="I215" s="75"/>
      <c r="J215" s="75"/>
      <c r="K215" s="75"/>
      <c r="L215" s="75"/>
      <c r="M215" s="75"/>
      <c r="N215" s="75"/>
      <c r="O215" s="75"/>
      <c r="P215" s="75"/>
      <c r="Q215" s="75"/>
      <c r="R215" s="75"/>
      <c r="S215" s="75"/>
      <c r="T215" s="75"/>
      <c r="U215" s="75"/>
      <c r="V215" s="75"/>
      <c r="W215" s="75"/>
      <c r="X215" s="75"/>
      <c r="Y215" s="75"/>
      <c r="Z215" s="75"/>
      <c r="AA215" s="75"/>
      <c r="AB215" s="75"/>
    </row>
    <row r="216" ht="15.75" x14ac:dyDescent="0.25">
      <c r="A216" s="75"/>
      <c r="B216" s="133"/>
      <c r="C216" s="75"/>
      <c r="D216" s="75"/>
      <c r="E216" s="75"/>
      <c r="F216" s="75"/>
      <c r="G216" s="75"/>
      <c r="H216" s="75"/>
      <c r="I216" s="75"/>
      <c r="J216" s="75"/>
      <c r="K216" s="75"/>
      <c r="L216" s="75"/>
      <c r="M216" s="75"/>
      <c r="N216" s="75"/>
      <c r="O216" s="75"/>
      <c r="P216" s="75"/>
      <c r="Q216" s="75"/>
      <c r="R216" s="75"/>
      <c r="S216" s="75"/>
      <c r="T216" s="75"/>
      <c r="U216" s="75"/>
      <c r="V216" s="75"/>
      <c r="W216" s="75"/>
      <c r="X216" s="75"/>
      <c r="Y216" s="75"/>
      <c r="Z216" s="75"/>
      <c r="AA216" s="75"/>
      <c r="AB216" s="75"/>
    </row>
    <row r="217" ht="15.75" x14ac:dyDescent="0.25">
      <c r="A217" s="75"/>
      <c r="B217" s="133"/>
      <c r="C217" s="75"/>
      <c r="D217" s="75"/>
      <c r="E217" s="75"/>
      <c r="F217" s="75"/>
      <c r="G217" s="75"/>
      <c r="H217" s="75"/>
      <c r="I217" s="75"/>
      <c r="J217" s="75"/>
      <c r="K217" s="75"/>
      <c r="L217" s="75"/>
      <c r="M217" s="75"/>
      <c r="N217" s="75"/>
      <c r="O217" s="75"/>
      <c r="P217" s="75"/>
      <c r="Q217" s="75"/>
      <c r="R217" s="75"/>
      <c r="S217" s="75"/>
      <c r="T217" s="75"/>
      <c r="U217" s="75"/>
      <c r="V217" s="75"/>
      <c r="W217" s="75"/>
      <c r="X217" s="75"/>
      <c r="Y217" s="75"/>
      <c r="Z217" s="75"/>
      <c r="AA217" s="75"/>
      <c r="AB217" s="75"/>
    </row>
    <row r="218" ht="15.75" x14ac:dyDescent="0.25">
      <c r="A218" s="75"/>
      <c r="B218" s="133"/>
      <c r="C218" s="75"/>
      <c r="D218" s="75"/>
      <c r="E218" s="75"/>
      <c r="F218" s="75"/>
      <c r="G218" s="75"/>
      <c r="H218" s="75"/>
      <c r="I218" s="75"/>
      <c r="J218" s="75"/>
      <c r="K218" s="75"/>
      <c r="L218" s="75"/>
      <c r="M218" s="75"/>
      <c r="N218" s="75"/>
      <c r="O218" s="75"/>
      <c r="P218" s="75"/>
      <c r="Q218" s="75"/>
      <c r="R218" s="75"/>
      <c r="S218" s="75"/>
      <c r="T218" s="75"/>
      <c r="U218" s="75"/>
      <c r="V218" s="75"/>
      <c r="W218" s="75"/>
      <c r="X218" s="75"/>
      <c r="Y218" s="75"/>
      <c r="Z218" s="75"/>
      <c r="AA218" s="75"/>
      <c r="AB218" s="75"/>
    </row>
    <row r="219" ht="15.75" x14ac:dyDescent="0.25">
      <c r="A219" s="75"/>
      <c r="B219" s="133"/>
      <c r="C219" s="75"/>
      <c r="D219" s="75"/>
      <c r="E219" s="75"/>
      <c r="F219" s="75"/>
      <c r="G219" s="75"/>
      <c r="H219" s="75"/>
      <c r="I219" s="75"/>
      <c r="J219" s="75"/>
      <c r="K219" s="75"/>
      <c r="L219" s="75"/>
      <c r="M219" s="75"/>
      <c r="N219" s="75"/>
      <c r="O219" s="75"/>
      <c r="P219" s="75"/>
      <c r="Q219" s="75"/>
      <c r="R219" s="75"/>
      <c r="S219" s="75"/>
      <c r="T219" s="75"/>
      <c r="U219" s="75"/>
      <c r="V219" s="75"/>
      <c r="W219" s="75"/>
      <c r="X219" s="75"/>
      <c r="Y219" s="75"/>
      <c r="Z219" s="75"/>
      <c r="AA219" s="75"/>
      <c r="AB219" s="75"/>
    </row>
    <row r="220" ht="15.75" x14ac:dyDescent="0.25">
      <c r="A220" s="75"/>
      <c r="B220" s="133"/>
      <c r="C220" s="75"/>
      <c r="D220" s="75"/>
      <c r="E220" s="75"/>
      <c r="F220" s="75"/>
      <c r="G220" s="75"/>
      <c r="H220" s="75"/>
      <c r="I220" s="75"/>
      <c r="J220" s="75"/>
      <c r="K220" s="75"/>
      <c r="L220" s="75"/>
      <c r="M220" s="75"/>
      <c r="N220" s="75"/>
      <c r="O220" s="75"/>
      <c r="P220" s="75"/>
      <c r="Q220" s="75"/>
      <c r="R220" s="75"/>
      <c r="S220" s="75"/>
      <c r="T220" s="75"/>
      <c r="U220" s="75"/>
      <c r="V220" s="75"/>
      <c r="W220" s="75"/>
      <c r="X220" s="75"/>
      <c r="Y220" s="75"/>
      <c r="Z220" s="75"/>
      <c r="AA220" s="75"/>
      <c r="AB220" s="75"/>
    </row>
    <row r="221" ht="15.75" x14ac:dyDescent="0.25">
      <c r="A221" s="75"/>
      <c r="B221" s="133"/>
      <c r="C221" s="75"/>
      <c r="D221" s="75"/>
      <c r="E221" s="75"/>
      <c r="F221" s="75"/>
      <c r="G221" s="75"/>
      <c r="H221" s="75"/>
      <c r="I221" s="75"/>
      <c r="J221" s="75"/>
      <c r="K221" s="75"/>
      <c r="L221" s="75"/>
      <c r="M221" s="75"/>
      <c r="N221" s="75"/>
      <c r="O221" s="75"/>
      <c r="P221" s="75"/>
      <c r="Q221" s="75"/>
      <c r="R221" s="75"/>
      <c r="S221" s="75"/>
      <c r="T221" s="75"/>
      <c r="U221" s="75"/>
      <c r="V221" s="75"/>
      <c r="W221" s="75"/>
      <c r="X221" s="75"/>
      <c r="Y221" s="75"/>
      <c r="Z221" s="75"/>
      <c r="AA221" s="75"/>
      <c r="AB221" s="75"/>
    </row>
    <row r="222" ht="15.75" x14ac:dyDescent="0.25">
      <c r="A222" s="75"/>
      <c r="B222" s="133"/>
      <c r="C222" s="75"/>
      <c r="D222" s="75"/>
      <c r="E222" s="75"/>
      <c r="F222" s="75"/>
      <c r="G222" s="75"/>
      <c r="H222" s="75"/>
      <c r="I222" s="75"/>
      <c r="J222" s="75"/>
      <c r="K222" s="75"/>
      <c r="L222" s="75"/>
      <c r="M222" s="75"/>
      <c r="N222" s="75"/>
      <c r="O222" s="75"/>
      <c r="P222" s="75"/>
      <c r="Q222" s="75"/>
      <c r="R222" s="75"/>
      <c r="S222" s="75"/>
      <c r="T222" s="75"/>
      <c r="U222" s="75"/>
      <c r="V222" s="75"/>
      <c r="W222" s="75"/>
      <c r="X222" s="75"/>
      <c r="Y222" s="75"/>
      <c r="Z222" s="75"/>
      <c r="AA222" s="75"/>
      <c r="AB222" s="75"/>
    </row>
    <row r="223" ht="15.75" x14ac:dyDescent="0.25">
      <c r="A223" s="75"/>
      <c r="B223" s="133"/>
      <c r="C223" s="75"/>
      <c r="D223" s="75"/>
      <c r="E223" s="75"/>
      <c r="F223" s="75"/>
      <c r="G223" s="75"/>
      <c r="H223" s="75"/>
      <c r="I223" s="75"/>
      <c r="J223" s="75"/>
      <c r="K223" s="75"/>
      <c r="L223" s="75"/>
      <c r="M223" s="75"/>
      <c r="N223" s="75"/>
      <c r="O223" s="75"/>
      <c r="P223" s="75"/>
      <c r="Q223" s="75"/>
      <c r="R223" s="75"/>
      <c r="S223" s="75"/>
      <c r="T223" s="75"/>
      <c r="U223" s="75"/>
      <c r="V223" s="75"/>
      <c r="W223" s="75"/>
      <c r="X223" s="75"/>
      <c r="Y223" s="75"/>
      <c r="Z223" s="75"/>
      <c r="AA223" s="75"/>
      <c r="AB223" s="75"/>
    </row>
    <row r="224" ht="15.75" x14ac:dyDescent="0.25">
      <c r="A224" s="75"/>
      <c r="B224" s="133"/>
      <c r="C224" s="75"/>
      <c r="D224" s="75"/>
      <c r="E224" s="75"/>
      <c r="F224" s="75"/>
      <c r="G224" s="75"/>
      <c r="H224" s="75"/>
      <c r="I224" s="75"/>
      <c r="J224" s="75"/>
      <c r="K224" s="75"/>
      <c r="L224" s="75"/>
      <c r="M224" s="75"/>
      <c r="N224" s="75"/>
      <c r="O224" s="75"/>
      <c r="P224" s="75"/>
      <c r="Q224" s="75"/>
      <c r="R224" s="75"/>
      <c r="S224" s="75"/>
      <c r="T224" s="75"/>
      <c r="U224" s="75"/>
      <c r="V224" s="75"/>
      <c r="W224" s="75"/>
      <c r="X224" s="75"/>
      <c r="Y224" s="75"/>
      <c r="Z224" s="75"/>
      <c r="AA224" s="75"/>
      <c r="AB224" s="75"/>
    </row>
    <row r="225" ht="15.75" x14ac:dyDescent="0.25">
      <c r="A225" s="75"/>
      <c r="B225" s="133"/>
      <c r="C225" s="75"/>
      <c r="D225" s="75"/>
      <c r="E225" s="75"/>
      <c r="F225" s="75"/>
      <c r="G225" s="75"/>
      <c r="H225" s="75"/>
      <c r="I225" s="75"/>
      <c r="J225" s="75"/>
      <c r="K225" s="75"/>
      <c r="L225" s="75"/>
      <c r="M225" s="75"/>
      <c r="N225" s="75"/>
      <c r="O225" s="75"/>
      <c r="P225" s="75"/>
      <c r="Q225" s="75"/>
      <c r="R225" s="75"/>
      <c r="S225" s="75"/>
      <c r="T225" s="75"/>
      <c r="U225" s="75"/>
      <c r="V225" s="75"/>
      <c r="W225" s="75"/>
      <c r="X225" s="75"/>
      <c r="Y225" s="75"/>
      <c r="Z225" s="75"/>
      <c r="AA225" s="75"/>
      <c r="AB225" s="75"/>
    </row>
    <row r="226" ht="15.75" x14ac:dyDescent="0.25">
      <c r="A226" s="75"/>
      <c r="B226" s="133"/>
      <c r="C226" s="75"/>
      <c r="D226" s="75"/>
      <c r="E226" s="75"/>
      <c r="F226" s="75"/>
      <c r="G226" s="75"/>
      <c r="H226" s="75"/>
      <c r="I226" s="75"/>
      <c r="J226" s="75"/>
      <c r="K226" s="75"/>
      <c r="L226" s="75"/>
      <c r="M226" s="75"/>
      <c r="N226" s="75"/>
      <c r="O226" s="75"/>
      <c r="P226" s="75"/>
      <c r="Q226" s="75"/>
      <c r="R226" s="75"/>
      <c r="S226" s="75"/>
      <c r="T226" s="75"/>
      <c r="U226" s="75"/>
      <c r="V226" s="75"/>
      <c r="W226" s="75"/>
      <c r="X226" s="75"/>
      <c r="Y226" s="75"/>
      <c r="Z226" s="75"/>
      <c r="AA226" s="75"/>
      <c r="AB226" s="75"/>
    </row>
    <row r="227" ht="15.75" x14ac:dyDescent="0.25">
      <c r="A227" s="75"/>
      <c r="B227" s="133"/>
      <c r="C227" s="75"/>
      <c r="D227" s="75"/>
      <c r="E227" s="75"/>
      <c r="F227" s="75"/>
      <c r="G227" s="75"/>
      <c r="H227" s="75"/>
      <c r="I227" s="75"/>
      <c r="J227" s="75"/>
      <c r="K227" s="75"/>
      <c r="L227" s="75"/>
      <c r="M227" s="75"/>
      <c r="N227" s="75"/>
      <c r="O227" s="75"/>
      <c r="P227" s="75"/>
      <c r="Q227" s="75"/>
      <c r="R227" s="75"/>
      <c r="S227" s="75"/>
      <c r="T227" s="75"/>
      <c r="U227" s="75"/>
      <c r="V227" s="75"/>
      <c r="W227" s="75"/>
      <c r="X227" s="75"/>
      <c r="Y227" s="75"/>
      <c r="Z227" s="75"/>
      <c r="AA227" s="75"/>
      <c r="AB227" s="75"/>
    </row>
    <row r="228" ht="15.75" x14ac:dyDescent="0.25">
      <c r="A228" s="75"/>
      <c r="B228" s="133"/>
      <c r="C228" s="75"/>
      <c r="D228" s="75"/>
      <c r="E228" s="75"/>
      <c r="F228" s="75"/>
      <c r="G228" s="75"/>
      <c r="H228" s="75"/>
      <c r="I228" s="75"/>
      <c r="J228" s="75"/>
      <c r="K228" s="75"/>
      <c r="L228" s="75"/>
      <c r="M228" s="75"/>
      <c r="N228" s="75"/>
      <c r="O228" s="75"/>
      <c r="P228" s="75"/>
      <c r="Q228" s="75"/>
      <c r="R228" s="75"/>
      <c r="S228" s="75"/>
      <c r="T228" s="75"/>
      <c r="U228" s="75"/>
      <c r="V228" s="75"/>
      <c r="W228" s="75"/>
      <c r="X228" s="75"/>
      <c r="Y228" s="75"/>
      <c r="Z228" s="75"/>
      <c r="AA228" s="75"/>
      <c r="AB228" s="75"/>
    </row>
    <row r="229" ht="15.75" x14ac:dyDescent="0.25">
      <c r="A229" s="75"/>
      <c r="B229" s="133"/>
      <c r="C229" s="75"/>
      <c r="D229" s="75"/>
      <c r="E229" s="75"/>
      <c r="F229" s="75"/>
      <c r="G229" s="75"/>
      <c r="H229" s="75"/>
      <c r="I229" s="75"/>
      <c r="J229" s="75"/>
      <c r="K229" s="75"/>
      <c r="L229" s="75"/>
      <c r="M229" s="75"/>
      <c r="N229" s="75"/>
      <c r="O229" s="75"/>
      <c r="P229" s="75"/>
      <c r="Q229" s="75"/>
      <c r="R229" s="75"/>
      <c r="S229" s="75"/>
      <c r="T229" s="75"/>
      <c r="U229" s="75"/>
      <c r="V229" s="75"/>
      <c r="W229" s="75"/>
      <c r="X229" s="75"/>
      <c r="Y229" s="75"/>
      <c r="Z229" s="75"/>
      <c r="AA229" s="75"/>
      <c r="AB229" s="75"/>
    </row>
    <row r="230" ht="15.75" x14ac:dyDescent="0.25">
      <c r="A230" s="75"/>
      <c r="B230" s="133"/>
      <c r="C230" s="75"/>
      <c r="D230" s="75"/>
      <c r="E230" s="75"/>
      <c r="F230" s="75"/>
      <c r="G230" s="75"/>
      <c r="H230" s="75"/>
      <c r="I230" s="75"/>
      <c r="J230" s="75"/>
      <c r="K230" s="75"/>
      <c r="L230" s="75"/>
      <c r="M230" s="75"/>
      <c r="N230" s="75"/>
      <c r="O230" s="75"/>
      <c r="P230" s="75"/>
      <c r="Q230" s="75"/>
      <c r="R230" s="75"/>
      <c r="S230" s="75"/>
      <c r="T230" s="75"/>
      <c r="U230" s="75"/>
      <c r="V230" s="75"/>
      <c r="W230" s="75"/>
      <c r="X230" s="75"/>
      <c r="Y230" s="75"/>
      <c r="Z230" s="75"/>
      <c r="AA230" s="75"/>
      <c r="AB230" s="75"/>
    </row>
    <row r="231" ht="15.75" x14ac:dyDescent="0.25">
      <c r="A231" s="75"/>
      <c r="B231" s="133"/>
      <c r="C231" s="75"/>
      <c r="D231" s="75"/>
      <c r="E231" s="75"/>
      <c r="F231" s="75"/>
      <c r="G231" s="75"/>
      <c r="H231" s="75"/>
      <c r="I231" s="75"/>
      <c r="J231" s="75"/>
      <c r="K231" s="75"/>
      <c r="L231" s="75"/>
      <c r="M231" s="75"/>
      <c r="N231" s="75"/>
      <c r="O231" s="75"/>
      <c r="P231" s="75"/>
      <c r="Q231" s="75"/>
      <c r="R231" s="75"/>
      <c r="S231" s="75"/>
      <c r="T231" s="75"/>
      <c r="U231" s="75"/>
      <c r="V231" s="75"/>
      <c r="W231" s="75"/>
      <c r="X231" s="75"/>
      <c r="Y231" s="75"/>
      <c r="Z231" s="75"/>
      <c r="AA231" s="75"/>
      <c r="AB231" s="75"/>
    </row>
    <row r="232" ht="15.75" x14ac:dyDescent="0.25">
      <c r="A232" s="75"/>
      <c r="B232" s="133"/>
      <c r="C232" s="75"/>
      <c r="D232" s="75"/>
      <c r="E232" s="75"/>
      <c r="F232" s="75"/>
      <c r="G232" s="75"/>
      <c r="H232" s="75"/>
      <c r="I232" s="75"/>
      <c r="J232" s="75"/>
      <c r="K232" s="75"/>
      <c r="L232" s="75"/>
      <c r="M232" s="75"/>
      <c r="N232" s="75"/>
      <c r="O232" s="75"/>
      <c r="P232" s="75"/>
      <c r="Q232" s="75"/>
      <c r="R232" s="75"/>
      <c r="S232" s="75"/>
      <c r="T232" s="75"/>
      <c r="U232" s="75"/>
      <c r="V232" s="75"/>
      <c r="W232" s="75"/>
      <c r="X232" s="75"/>
      <c r="Y232" s="75"/>
      <c r="Z232" s="75"/>
      <c r="AA232" s="75"/>
      <c r="AB232" s="75"/>
    </row>
    <row r="233" ht="15.75" x14ac:dyDescent="0.25">
      <c r="A233" s="75"/>
      <c r="B233" s="133"/>
      <c r="C233" s="75"/>
      <c r="D233" s="75"/>
      <c r="E233" s="75"/>
      <c r="F233" s="75"/>
      <c r="G233" s="75"/>
      <c r="H233" s="75"/>
      <c r="I233" s="75"/>
      <c r="J233" s="75"/>
      <c r="K233" s="75"/>
      <c r="L233" s="75"/>
      <c r="M233" s="75"/>
      <c r="N233" s="75"/>
      <c r="O233" s="75"/>
      <c r="P233" s="75"/>
      <c r="Q233" s="75"/>
      <c r="R233" s="75"/>
      <c r="S233" s="75"/>
      <c r="T233" s="75"/>
      <c r="U233" s="75"/>
      <c r="V233" s="75"/>
      <c r="W233" s="75"/>
      <c r="X233" s="75"/>
      <c r="Y233" s="75"/>
      <c r="Z233" s="75"/>
      <c r="AA233" s="75"/>
    </row>
    <row r="234" ht="15.75" x14ac:dyDescent="0.25">
      <c r="A234" s="75"/>
      <c r="B234" s="133"/>
      <c r="C234" s="75"/>
      <c r="D234" s="75"/>
      <c r="E234" s="75"/>
      <c r="F234" s="75"/>
      <c r="G234" s="75"/>
      <c r="H234" s="75"/>
      <c r="I234" s="75"/>
      <c r="J234" s="75"/>
      <c r="K234" s="75"/>
      <c r="L234" s="75"/>
      <c r="M234" s="75"/>
      <c r="N234" s="75"/>
      <c r="O234" s="75"/>
      <c r="P234" s="75"/>
      <c r="Q234" s="75"/>
      <c r="R234" s="75"/>
      <c r="S234" s="75"/>
      <c r="T234" s="75"/>
      <c r="U234" s="75"/>
      <c r="V234" s="75"/>
      <c r="W234" s="75"/>
      <c r="X234" s="75"/>
      <c r="Y234" s="75"/>
      <c r="Z234" s="75"/>
      <c r="AA234" s="75"/>
    </row>
    <row r="235" ht="15.75" x14ac:dyDescent="0.25">
      <c r="A235" s="75"/>
      <c r="B235" s="133"/>
      <c r="C235" s="75"/>
      <c r="D235" s="75"/>
      <c r="E235" s="75"/>
      <c r="F235" s="75"/>
      <c r="G235" s="75"/>
      <c r="H235" s="75"/>
      <c r="I235" s="75"/>
      <c r="J235" s="75"/>
      <c r="K235" s="75"/>
      <c r="L235" s="75"/>
      <c r="M235" s="75"/>
      <c r="N235" s="75"/>
      <c r="O235" s="75"/>
      <c r="P235" s="75"/>
      <c r="Q235" s="75"/>
      <c r="R235" s="75"/>
      <c r="S235" s="75"/>
      <c r="T235" s="75"/>
      <c r="U235" s="75"/>
      <c r="V235" s="75"/>
      <c r="W235" s="75"/>
      <c r="X235" s="75"/>
      <c r="Y235" s="75"/>
      <c r="Z235" s="75"/>
      <c r="AA235" s="75"/>
    </row>
    <row r="236" ht="15.75" x14ac:dyDescent="0.25">
      <c r="A236" s="75"/>
      <c r="B236" s="133"/>
      <c r="C236" s="75"/>
      <c r="D236" s="75"/>
      <c r="E236" s="75"/>
      <c r="F236" s="75"/>
      <c r="G236" s="75"/>
      <c r="H236" s="75"/>
      <c r="I236" s="75"/>
      <c r="J236" s="75"/>
      <c r="K236" s="75"/>
      <c r="L236" s="75"/>
      <c r="M236" s="75"/>
      <c r="N236" s="75"/>
      <c r="O236" s="75"/>
      <c r="P236" s="75"/>
      <c r="Q236" s="75"/>
      <c r="R236" s="75"/>
      <c r="S236" s="75"/>
      <c r="T236" s="75"/>
      <c r="U236" s="75"/>
      <c r="V236" s="75"/>
      <c r="W236" s="75"/>
      <c r="X236" s="75"/>
      <c r="Y236" s="75"/>
      <c r="Z236" s="75"/>
      <c r="AA236" s="75"/>
    </row>
    <row r="237" ht="15.75" x14ac:dyDescent="0.25">
      <c r="A237" s="75"/>
      <c r="B237" s="133"/>
      <c r="C237" s="75"/>
      <c r="D237" s="75"/>
      <c r="E237" s="75"/>
      <c r="F237" s="75"/>
      <c r="G237" s="75"/>
      <c r="H237" s="75"/>
      <c r="I237" s="75"/>
      <c r="J237" s="75"/>
      <c r="K237" s="75"/>
      <c r="L237" s="75"/>
      <c r="M237" s="75"/>
      <c r="N237" s="75"/>
      <c r="O237" s="75"/>
      <c r="P237" s="75"/>
      <c r="Q237" s="75"/>
      <c r="R237" s="75"/>
      <c r="S237" s="75"/>
      <c r="T237" s="75"/>
      <c r="U237" s="75"/>
      <c r="V237" s="75"/>
      <c r="W237" s="75"/>
      <c r="X237" s="75"/>
      <c r="Y237" s="75"/>
      <c r="Z237" s="75"/>
      <c r="AA237" s="75"/>
    </row>
    <row r="238" ht="15.75" x14ac:dyDescent="0.25">
      <c r="A238" s="75"/>
      <c r="B238" s="133"/>
      <c r="C238" s="75"/>
      <c r="D238" s="75"/>
      <c r="E238" s="75"/>
      <c r="F238" s="75"/>
      <c r="G238" s="75"/>
      <c r="H238" s="75"/>
      <c r="I238" s="75"/>
      <c r="J238" s="75"/>
      <c r="K238" s="75"/>
      <c r="L238" s="75"/>
      <c r="M238" s="75"/>
      <c r="N238" s="75"/>
      <c r="O238" s="75"/>
      <c r="P238" s="75"/>
      <c r="Q238" s="75"/>
      <c r="R238" s="75"/>
      <c r="S238" s="75"/>
      <c r="T238" s="75"/>
      <c r="U238" s="75"/>
      <c r="V238" s="75"/>
      <c r="W238" s="75"/>
      <c r="X238" s="75"/>
      <c r="Y238" s="75"/>
      <c r="Z238" s="75"/>
      <c r="AA238" s="75"/>
    </row>
    <row r="239" ht="15.75" x14ac:dyDescent="0.25">
      <c r="A239" s="75"/>
      <c r="B239" s="133"/>
      <c r="C239" s="75"/>
      <c r="D239" s="75"/>
      <c r="E239" s="75"/>
      <c r="F239" s="75"/>
      <c r="G239" s="75"/>
      <c r="H239" s="75"/>
      <c r="I239" s="75"/>
      <c r="J239" s="75"/>
      <c r="K239" s="75"/>
      <c r="L239" s="75"/>
      <c r="M239" s="75"/>
      <c r="N239" s="75"/>
      <c r="O239" s="75"/>
      <c r="P239" s="75"/>
      <c r="Q239" s="75"/>
      <c r="R239" s="75"/>
      <c r="S239" s="75"/>
      <c r="T239" s="75"/>
      <c r="U239" s="75"/>
      <c r="V239" s="75"/>
      <c r="W239" s="75"/>
      <c r="X239" s="75"/>
      <c r="Y239" s="75"/>
      <c r="Z239" s="75"/>
      <c r="AA239" s="75"/>
    </row>
    <row r="240" ht="15.75" x14ac:dyDescent="0.25">
      <c r="A240" s="75"/>
      <c r="B240" s="133"/>
      <c r="C240" s="75"/>
      <c r="D240" s="75"/>
      <c r="E240" s="75"/>
      <c r="F240" s="75"/>
      <c r="G240" s="75"/>
      <c r="H240" s="75"/>
      <c r="I240" s="75"/>
      <c r="J240" s="75"/>
      <c r="K240" s="75"/>
      <c r="L240" s="75"/>
      <c r="M240" s="75"/>
      <c r="N240" s="75"/>
      <c r="O240" s="75"/>
      <c r="P240" s="75"/>
      <c r="Q240" s="75"/>
      <c r="R240" s="75"/>
      <c r="S240" s="75"/>
      <c r="T240" s="75"/>
      <c r="U240" s="75"/>
      <c r="V240" s="75"/>
      <c r="W240" s="75"/>
      <c r="X240" s="75"/>
      <c r="Y240" s="75"/>
      <c r="Z240" s="75"/>
      <c r="AA240" s="75"/>
    </row>
    <row r="241" ht="15.75" x14ac:dyDescent="0.25">
      <c r="A241" s="75"/>
      <c r="B241" s="133"/>
      <c r="C241" s="75"/>
      <c r="D241" s="75"/>
      <c r="E241" s="75"/>
      <c r="F241" s="75"/>
      <c r="G241" s="75"/>
      <c r="H241" s="75"/>
      <c r="I241" s="75"/>
      <c r="J241" s="75"/>
      <c r="K241" s="75"/>
      <c r="L241" s="75"/>
      <c r="M241" s="75"/>
      <c r="N241" s="75"/>
      <c r="O241" s="75"/>
      <c r="P241" s="75"/>
      <c r="Q241" s="75"/>
      <c r="R241" s="75"/>
      <c r="S241" s="75"/>
      <c r="T241" s="75"/>
      <c r="U241" s="75"/>
      <c r="V241" s="75"/>
      <c r="W241" s="75"/>
      <c r="X241" s="75"/>
      <c r="Y241" s="75"/>
      <c r="Z241" s="75"/>
      <c r="AA241" s="75"/>
    </row>
    <row r="242" ht="15.75" x14ac:dyDescent="0.25">
      <c r="A242" s="75"/>
      <c r="B242" s="133"/>
      <c r="C242" s="75"/>
      <c r="D242" s="75"/>
      <c r="E242" s="75"/>
      <c r="F242" s="75"/>
      <c r="G242" s="75"/>
      <c r="H242" s="75"/>
      <c r="I242" s="75"/>
      <c r="J242" s="75"/>
      <c r="K242" s="75"/>
      <c r="L242" s="75"/>
      <c r="M242" s="75"/>
      <c r="N242" s="75"/>
      <c r="O242" s="75"/>
      <c r="P242" s="75"/>
      <c r="Q242" s="75"/>
      <c r="R242" s="75"/>
      <c r="S242" s="75"/>
      <c r="T242" s="75"/>
      <c r="U242" s="75"/>
      <c r="V242" s="75"/>
      <c r="W242" s="75"/>
      <c r="X242" s="75"/>
      <c r="Y242" s="75"/>
      <c r="Z242" s="75"/>
      <c r="AA242" s="75"/>
    </row>
    <row r="243" ht="15.75" x14ac:dyDescent="0.25">
      <c r="A243" s="75"/>
      <c r="B243" s="133"/>
      <c r="C243" s="75"/>
      <c r="D243" s="75"/>
      <c r="E243" s="75"/>
      <c r="F243" s="75"/>
      <c r="G243" s="75"/>
      <c r="H243" s="75"/>
      <c r="I243" s="75"/>
      <c r="J243" s="75"/>
      <c r="K243" s="75"/>
      <c r="L243" s="75"/>
      <c r="M243" s="75"/>
      <c r="N243" s="75"/>
      <c r="O243" s="75"/>
      <c r="P243" s="75"/>
      <c r="Q243" s="75"/>
      <c r="R243" s="75"/>
      <c r="S243" s="75"/>
      <c r="T243" s="75"/>
      <c r="U243" s="75"/>
      <c r="V243" s="75"/>
      <c r="W243" s="75"/>
      <c r="X243" s="75"/>
      <c r="Y243" s="75"/>
      <c r="Z243" s="75"/>
      <c r="AA243" s="75"/>
    </row>
    <row r="244" ht="15.75" x14ac:dyDescent="0.25">
      <c r="A244" s="75"/>
      <c r="B244" s="133"/>
      <c r="C244" s="75"/>
      <c r="D244" s="75"/>
      <c r="E244" s="75"/>
      <c r="F244" s="75"/>
      <c r="G244" s="75"/>
      <c r="H244" s="75"/>
      <c r="I244" s="75"/>
      <c r="J244" s="75"/>
      <c r="K244" s="75"/>
      <c r="L244" s="75"/>
      <c r="M244" s="75"/>
      <c r="N244" s="75"/>
      <c r="O244" s="75"/>
      <c r="P244" s="75"/>
      <c r="Q244" s="75"/>
      <c r="R244" s="75"/>
      <c r="S244" s="75"/>
      <c r="T244" s="75"/>
      <c r="U244" s="75"/>
      <c r="V244" s="75"/>
      <c r="W244" s="75"/>
      <c r="X244" s="75"/>
      <c r="Y244" s="75"/>
      <c r="Z244" s="75"/>
      <c r="AA244" s="75"/>
    </row>
    <row r="245" ht="15.75" x14ac:dyDescent="0.25">
      <c r="A245" s="75"/>
      <c r="B245" s="133"/>
      <c r="C245" s="75"/>
      <c r="D245" s="75"/>
      <c r="E245" s="75"/>
      <c r="F245" s="75"/>
      <c r="G245" s="75"/>
      <c r="H245" s="75"/>
      <c r="I245" s="75"/>
      <c r="J245" s="75"/>
      <c r="K245" s="75"/>
      <c r="L245" s="75"/>
      <c r="M245" s="75"/>
      <c r="N245" s="75"/>
      <c r="O245" s="75"/>
      <c r="P245" s="75"/>
      <c r="Q245" s="75"/>
      <c r="R245" s="75"/>
      <c r="S245" s="75"/>
      <c r="T245" s="75"/>
      <c r="U245" s="75"/>
      <c r="V245" s="75"/>
      <c r="W245" s="75"/>
      <c r="X245" s="75"/>
      <c r="Y245" s="75"/>
      <c r="Z245" s="75"/>
      <c r="AA245" s="75"/>
    </row>
    <row r="246" ht="15.75" x14ac:dyDescent="0.25">
      <c r="A246" s="75"/>
      <c r="B246" s="133"/>
      <c r="C246" s="75"/>
      <c r="D246" s="75"/>
      <c r="E246" s="75"/>
      <c r="F246" s="75"/>
      <c r="G246" s="75"/>
      <c r="H246" s="75"/>
      <c r="I246" s="75"/>
      <c r="J246" s="75"/>
      <c r="K246" s="75"/>
      <c r="L246" s="75"/>
      <c r="M246" s="75"/>
      <c r="N246" s="75"/>
      <c r="O246" s="75"/>
      <c r="P246" s="75"/>
      <c r="Q246" s="75"/>
      <c r="R246" s="75"/>
      <c r="S246" s="75"/>
      <c r="T246" s="75"/>
      <c r="U246" s="75"/>
      <c r="V246" s="75"/>
      <c r="W246" s="75"/>
      <c r="X246" s="75"/>
      <c r="Y246" s="75"/>
      <c r="Z246" s="75"/>
      <c r="AA246" s="75"/>
    </row>
    <row r="247" ht="15.75" x14ac:dyDescent="0.25">
      <c r="A247" s="75"/>
      <c r="B247" s="133"/>
      <c r="C247" s="75"/>
      <c r="D247" s="75"/>
      <c r="E247" s="75"/>
      <c r="F247" s="75"/>
      <c r="G247" s="75"/>
      <c r="H247" s="75"/>
      <c r="I247" s="75"/>
      <c r="J247" s="75"/>
      <c r="K247" s="75"/>
      <c r="L247" s="75"/>
      <c r="M247" s="75"/>
      <c r="N247" s="75"/>
      <c r="O247" s="75"/>
      <c r="P247" s="75"/>
      <c r="Q247" s="75"/>
      <c r="R247" s="75"/>
      <c r="S247" s="75"/>
      <c r="T247" s="75"/>
      <c r="U247" s="75"/>
      <c r="V247" s="75"/>
      <c r="W247" s="75"/>
      <c r="X247" s="75"/>
      <c r="Y247" s="75"/>
      <c r="Z247" s="75"/>
      <c r="AA247" s="75"/>
    </row>
    <row r="248" ht="15.75" x14ac:dyDescent="0.25">
      <c r="A248" s="75"/>
      <c r="B248" s="133"/>
      <c r="C248" s="75"/>
      <c r="D248" s="75"/>
      <c r="E248" s="75"/>
      <c r="F248" s="75"/>
      <c r="G248" s="75"/>
      <c r="H248" s="75"/>
      <c r="I248" s="75"/>
      <c r="J248" s="75"/>
      <c r="K248" s="75"/>
      <c r="L248" s="75"/>
      <c r="M248" s="75"/>
      <c r="N248" s="75"/>
      <c r="O248" s="75"/>
      <c r="P248" s="75"/>
      <c r="Q248" s="75"/>
      <c r="R248" s="75"/>
      <c r="S248" s="75"/>
      <c r="T248" s="75"/>
      <c r="U248" s="75"/>
      <c r="V248" s="75"/>
      <c r="W248" s="75"/>
      <c r="X248" s="75"/>
      <c r="Y248" s="75"/>
      <c r="Z248" s="75"/>
      <c r="AA248" s="75"/>
    </row>
    <row r="249" ht="15.75" x14ac:dyDescent="0.25">
      <c r="A249" s="75"/>
      <c r="B249" s="133"/>
      <c r="C249" s="75"/>
      <c r="D249" s="75"/>
      <c r="E249" s="75"/>
      <c r="F249" s="75"/>
      <c r="G249" s="75"/>
      <c r="H249" s="75"/>
      <c r="I249" s="75"/>
      <c r="J249" s="75"/>
      <c r="K249" s="75"/>
      <c r="L249" s="75"/>
      <c r="M249" s="75"/>
      <c r="N249" s="75"/>
      <c r="O249" s="75"/>
      <c r="P249" s="75"/>
      <c r="Q249" s="75"/>
      <c r="R249" s="75"/>
      <c r="S249" s="75"/>
      <c r="T249" s="75"/>
      <c r="U249" s="75"/>
      <c r="V249" s="75"/>
      <c r="W249" s="75"/>
      <c r="X249" s="75"/>
      <c r="Y249" s="75"/>
      <c r="Z249" s="75"/>
      <c r="AA249" s="75"/>
    </row>
    <row r="250" ht="15.75" x14ac:dyDescent="0.25">
      <c r="A250" s="75"/>
      <c r="B250" s="133"/>
      <c r="C250" s="75"/>
      <c r="D250" s="75"/>
      <c r="E250" s="75"/>
      <c r="F250" s="75"/>
      <c r="G250" s="75"/>
      <c r="H250" s="75"/>
      <c r="I250" s="75"/>
      <c r="J250" s="75"/>
      <c r="K250" s="75"/>
      <c r="L250" s="75"/>
      <c r="M250" s="75"/>
      <c r="N250" s="75"/>
      <c r="O250" s="75"/>
      <c r="P250" s="75"/>
      <c r="Q250" s="75"/>
      <c r="R250" s="75"/>
      <c r="S250" s="75"/>
      <c r="T250" s="75"/>
      <c r="U250" s="75"/>
      <c r="V250" s="75"/>
      <c r="W250" s="75"/>
      <c r="X250" s="75"/>
      <c r="Y250" s="75"/>
      <c r="Z250" s="75"/>
      <c r="AA250" s="75"/>
    </row>
    <row r="251" ht="15.75" x14ac:dyDescent="0.25">
      <c r="A251" s="75"/>
      <c r="B251" s="133"/>
      <c r="C251" s="75"/>
      <c r="D251" s="75"/>
      <c r="E251" s="75"/>
      <c r="F251" s="75"/>
      <c r="G251" s="75"/>
      <c r="H251" s="75"/>
      <c r="I251" s="75"/>
      <c r="J251" s="75"/>
      <c r="K251" s="75"/>
      <c r="L251" s="75"/>
      <c r="M251" s="75"/>
      <c r="N251" s="75"/>
      <c r="O251" s="75"/>
      <c r="P251" s="75"/>
      <c r="Q251" s="75"/>
      <c r="R251" s="75"/>
      <c r="S251" s="75"/>
      <c r="T251" s="75"/>
      <c r="U251" s="75"/>
      <c r="V251" s="75"/>
      <c r="W251" s="75"/>
      <c r="X251" s="75"/>
      <c r="Y251" s="75"/>
      <c r="Z251" s="75"/>
      <c r="AA251" s="75"/>
    </row>
    <row r="252" ht="15.75" x14ac:dyDescent="0.25">
      <c r="A252" s="75"/>
      <c r="B252" s="133"/>
      <c r="C252" s="75"/>
      <c r="D252" s="75"/>
      <c r="E252" s="75"/>
      <c r="F252" s="75"/>
      <c r="G252" s="75"/>
      <c r="H252" s="75"/>
      <c r="I252" s="75"/>
      <c r="J252" s="75"/>
      <c r="K252" s="75"/>
      <c r="L252" s="75"/>
      <c r="M252" s="75"/>
      <c r="N252" s="75"/>
      <c r="O252" s="75"/>
      <c r="P252" s="75"/>
      <c r="Q252" s="75"/>
      <c r="R252" s="75"/>
      <c r="S252" s="75"/>
      <c r="T252" s="75"/>
      <c r="U252" s="75"/>
      <c r="V252" s="75"/>
      <c r="W252" s="75"/>
      <c r="X252" s="75"/>
      <c r="Y252" s="75"/>
      <c r="Z252" s="75"/>
      <c r="AA252" s="75"/>
    </row>
    <row r="253" ht="15.75" x14ac:dyDescent="0.25">
      <c r="A253" s="75"/>
      <c r="B253" s="133"/>
      <c r="C253" s="75"/>
      <c r="D253" s="75"/>
      <c r="E253" s="75"/>
      <c r="F253" s="75"/>
      <c r="G253" s="75"/>
      <c r="H253" s="75"/>
      <c r="I253" s="75"/>
      <c r="J253" s="75"/>
      <c r="K253" s="75"/>
      <c r="L253" s="75"/>
      <c r="M253" s="75"/>
      <c r="N253" s="75"/>
      <c r="O253" s="75"/>
      <c r="P253" s="75"/>
      <c r="Q253" s="75"/>
      <c r="R253" s="75"/>
      <c r="S253" s="75"/>
      <c r="T253" s="75"/>
      <c r="U253" s="75"/>
      <c r="V253" s="75"/>
      <c r="W253" s="75"/>
      <c r="X253" s="75"/>
      <c r="Y253" s="75"/>
      <c r="Z253" s="75"/>
      <c r="AA253" s="75"/>
    </row>
    <row r="254" ht="15.75" x14ac:dyDescent="0.25">
      <c r="A254" s="75"/>
      <c r="B254" s="133"/>
      <c r="C254" s="75"/>
      <c r="D254" s="75"/>
      <c r="E254" s="75"/>
      <c r="F254" s="75"/>
      <c r="G254" s="75"/>
      <c r="H254" s="75"/>
      <c r="I254" s="75"/>
      <c r="J254" s="75"/>
      <c r="K254" s="75"/>
      <c r="L254" s="75"/>
      <c r="M254" s="75"/>
      <c r="N254" s="75"/>
      <c r="O254" s="75"/>
      <c r="P254" s="75"/>
      <c r="Q254" s="75"/>
      <c r="R254" s="75"/>
      <c r="S254" s="75"/>
      <c r="T254" s="75"/>
      <c r="U254" s="75"/>
      <c r="V254" s="75"/>
      <c r="W254" s="75"/>
      <c r="X254" s="75"/>
      <c r="Y254" s="75"/>
      <c r="Z254" s="75"/>
      <c r="AA254" s="75"/>
    </row>
    <row r="255" ht="15.75" x14ac:dyDescent="0.25">
      <c r="A255" s="75"/>
      <c r="B255" s="133"/>
      <c r="C255" s="75"/>
      <c r="D255" s="75"/>
      <c r="E255" s="75"/>
      <c r="F255" s="75"/>
      <c r="G255" s="75"/>
      <c r="H255" s="75"/>
      <c r="I255" s="75"/>
      <c r="J255" s="75"/>
      <c r="K255" s="75"/>
      <c r="L255" s="75"/>
      <c r="M255" s="75"/>
      <c r="N255" s="75"/>
      <c r="O255" s="75"/>
      <c r="P255" s="75"/>
      <c r="Q255" s="75"/>
      <c r="R255" s="75"/>
      <c r="S255" s="75"/>
      <c r="T255" s="75"/>
      <c r="U255" s="75"/>
      <c r="V255" s="75"/>
      <c r="W255" s="75"/>
      <c r="X255" s="75"/>
      <c r="Y255" s="75"/>
      <c r="Z255" s="75"/>
      <c r="AA255" s="75"/>
    </row>
    <row r="256" ht="15.75" x14ac:dyDescent="0.25">
      <c r="A256" s="75"/>
      <c r="B256" s="133"/>
      <c r="C256" s="75"/>
      <c r="D256" s="75"/>
      <c r="E256" s="75"/>
      <c r="F256" s="75"/>
      <c r="G256" s="75"/>
      <c r="H256" s="75"/>
      <c r="I256" s="75"/>
      <c r="J256" s="75"/>
      <c r="K256" s="75"/>
      <c r="L256" s="75"/>
      <c r="M256" s="75"/>
      <c r="N256" s="75"/>
      <c r="O256" s="75"/>
      <c r="P256" s="75"/>
      <c r="Q256" s="75"/>
      <c r="R256" s="75"/>
      <c r="S256" s="75"/>
      <c r="T256" s="75"/>
      <c r="U256" s="75"/>
      <c r="V256" s="75"/>
      <c r="W256" s="75"/>
      <c r="X256" s="75"/>
      <c r="Y256" s="75"/>
      <c r="Z256" s="75"/>
      <c r="AA256" s="75"/>
    </row>
    <row r="257" ht="15.75" x14ac:dyDescent="0.25">
      <c r="A257" s="75"/>
      <c r="B257" s="133"/>
      <c r="C257" s="75"/>
      <c r="D257" s="75"/>
      <c r="E257" s="75"/>
      <c r="F257" s="75"/>
      <c r="G257" s="75"/>
      <c r="H257" s="75"/>
      <c r="I257" s="75"/>
      <c r="J257" s="75"/>
      <c r="K257" s="75"/>
      <c r="L257" s="75"/>
      <c r="M257" s="75"/>
      <c r="N257" s="75"/>
      <c r="O257" s="75"/>
      <c r="P257" s="75"/>
      <c r="Q257" s="75"/>
      <c r="R257" s="75"/>
      <c r="S257" s="75"/>
      <c r="T257" s="75"/>
      <c r="U257" s="75"/>
      <c r="V257" s="75"/>
      <c r="W257" s="75"/>
      <c r="X257" s="75"/>
      <c r="Y257" s="75"/>
      <c r="Z257" s="75"/>
      <c r="AA257" s="75"/>
    </row>
    <row r="258" ht="15.75" x14ac:dyDescent="0.25">
      <c r="A258" s="75"/>
      <c r="B258" s="133"/>
      <c r="C258" s="75"/>
      <c r="D258" s="75"/>
      <c r="E258" s="75"/>
      <c r="F258" s="75"/>
      <c r="G258" s="75"/>
      <c r="H258" s="75"/>
      <c r="I258" s="75"/>
      <c r="J258" s="75"/>
      <c r="K258" s="75"/>
      <c r="L258" s="75"/>
      <c r="M258" s="75"/>
      <c r="N258" s="75"/>
      <c r="O258" s="75"/>
      <c r="P258" s="75"/>
      <c r="Q258" s="75"/>
      <c r="R258" s="75"/>
      <c r="S258" s="75"/>
      <c r="T258" s="75"/>
      <c r="U258" s="75"/>
      <c r="V258" s="75"/>
      <c r="W258" s="75"/>
      <c r="X258" s="75"/>
      <c r="Y258" s="75"/>
      <c r="Z258" s="75"/>
      <c r="AA258" s="75"/>
    </row>
    <row r="259" ht="15.75" x14ac:dyDescent="0.25">
      <c r="A259" s="75"/>
      <c r="B259" s="133"/>
      <c r="C259" s="75"/>
      <c r="D259" s="75"/>
      <c r="E259" s="75"/>
      <c r="F259" s="75"/>
      <c r="G259" s="75"/>
      <c r="H259" s="75"/>
      <c r="I259" s="75"/>
      <c r="J259" s="75"/>
      <c r="K259" s="75"/>
      <c r="L259" s="75"/>
      <c r="M259" s="75"/>
      <c r="N259" s="75"/>
      <c r="O259" s="75"/>
      <c r="P259" s="75"/>
      <c r="Q259" s="75"/>
      <c r="R259" s="75"/>
      <c r="S259" s="75"/>
      <c r="T259" s="75"/>
      <c r="U259" s="75"/>
      <c r="V259" s="75"/>
      <c r="W259" s="75"/>
      <c r="X259" s="75"/>
      <c r="Y259" s="75"/>
      <c r="Z259" s="75"/>
      <c r="AA259" s="75"/>
    </row>
    <row r="260" ht="15.75" x14ac:dyDescent="0.25">
      <c r="A260" s="75"/>
      <c r="B260" s="133"/>
      <c r="C260" s="75"/>
      <c r="D260" s="75"/>
      <c r="E260" s="75"/>
      <c r="F260" s="75"/>
      <c r="G260" s="75"/>
      <c r="H260" s="75"/>
      <c r="I260" s="75"/>
      <c r="J260" s="75"/>
      <c r="K260" s="75"/>
      <c r="L260" s="75"/>
      <c r="M260" s="75"/>
      <c r="N260" s="75"/>
      <c r="O260" s="75"/>
      <c r="P260" s="75"/>
      <c r="Q260" s="75"/>
      <c r="R260" s="75"/>
      <c r="S260" s="75"/>
      <c r="T260" s="75"/>
      <c r="U260" s="75"/>
      <c r="V260" s="75"/>
      <c r="W260" s="75"/>
      <c r="X260" s="75"/>
      <c r="Y260" s="75"/>
      <c r="Z260" s="75"/>
      <c r="AA260" s="75"/>
    </row>
    <row r="261" ht="15.75" x14ac:dyDescent="0.25">
      <c r="A261" s="75"/>
      <c r="B261" s="133"/>
      <c r="C261" s="75"/>
      <c r="D261" s="75"/>
      <c r="E261" s="75"/>
      <c r="F261" s="75"/>
      <c r="G261" s="75"/>
      <c r="H261" s="75"/>
      <c r="I261" s="75"/>
      <c r="J261" s="75"/>
      <c r="K261" s="75"/>
      <c r="L261" s="75"/>
      <c r="M261" s="75"/>
      <c r="N261" s="75"/>
      <c r="O261" s="75"/>
      <c r="P261" s="75"/>
      <c r="Q261" s="75"/>
      <c r="R261" s="75"/>
      <c r="S261" s="75"/>
      <c r="T261" s="75"/>
      <c r="U261" s="75"/>
      <c r="V261" s="75"/>
      <c r="W261" s="75"/>
      <c r="X261" s="75"/>
      <c r="Y261" s="75"/>
      <c r="Z261" s="75"/>
      <c r="AA261" s="75"/>
    </row>
    <row r="262" ht="15.75" x14ac:dyDescent="0.25">
      <c r="A262" s="75"/>
      <c r="B262" s="133"/>
      <c r="C262" s="75"/>
      <c r="D262" s="75"/>
      <c r="E262" s="75"/>
      <c r="F262" s="75"/>
      <c r="G262" s="75"/>
      <c r="H262" s="75"/>
      <c r="I262" s="75"/>
      <c r="J262" s="75"/>
      <c r="K262" s="75"/>
      <c r="L262" s="75"/>
      <c r="M262" s="75"/>
      <c r="N262" s="75"/>
      <c r="O262" s="75"/>
      <c r="P262" s="75"/>
      <c r="Q262" s="75"/>
      <c r="R262" s="75"/>
      <c r="S262" s="75"/>
      <c r="T262" s="75"/>
      <c r="U262" s="75"/>
      <c r="V262" s="75"/>
      <c r="W262" s="75"/>
      <c r="X262" s="75"/>
      <c r="Y262" s="75"/>
      <c r="Z262" s="75"/>
      <c r="AA262" s="75"/>
    </row>
    <row r="263" ht="15.75" x14ac:dyDescent="0.25">
      <c r="A263" s="75"/>
      <c r="B263" s="133"/>
      <c r="C263" s="75"/>
      <c r="D263" s="75"/>
      <c r="E263" s="75"/>
      <c r="F263" s="75"/>
      <c r="G263" s="75"/>
      <c r="H263" s="75"/>
      <c r="I263" s="75"/>
      <c r="J263" s="75"/>
      <c r="K263" s="75"/>
      <c r="L263" s="75"/>
      <c r="M263" s="75"/>
      <c r="N263" s="75"/>
      <c r="O263" s="75"/>
      <c r="P263" s="75"/>
      <c r="Q263" s="75"/>
      <c r="R263" s="75"/>
      <c r="S263" s="75"/>
      <c r="T263" s="75"/>
      <c r="U263" s="75"/>
      <c r="V263" s="75"/>
      <c r="W263" s="75"/>
      <c r="X263" s="75"/>
      <c r="Y263" s="75"/>
      <c r="Z263" s="75"/>
      <c r="AA263" s="75"/>
    </row>
    <row r="264" ht="15.75" x14ac:dyDescent="0.25">
      <c r="A264" s="75"/>
      <c r="B264" s="133"/>
      <c r="C264" s="75"/>
      <c r="D264" s="75"/>
      <c r="E264" s="75"/>
      <c r="F264" s="75"/>
      <c r="G264" s="75"/>
      <c r="H264" s="75"/>
      <c r="I264" s="75"/>
      <c r="J264" s="75"/>
      <c r="K264" s="75"/>
      <c r="L264" s="75"/>
      <c r="M264" s="75"/>
      <c r="N264" s="75"/>
      <c r="O264" s="75"/>
      <c r="P264" s="75"/>
      <c r="Q264" s="75"/>
      <c r="R264" s="75"/>
      <c r="S264" s="75"/>
      <c r="T264" s="75"/>
      <c r="U264" s="75"/>
      <c r="V264" s="75"/>
      <c r="W264" s="75"/>
      <c r="X264" s="75"/>
      <c r="Y264" s="75"/>
      <c r="Z264" s="75"/>
      <c r="AA264" s="75"/>
    </row>
    <row r="265" ht="15.75" x14ac:dyDescent="0.25">
      <c r="A265" s="75"/>
      <c r="B265" s="133"/>
      <c r="C265" s="75"/>
      <c r="D265" s="75"/>
      <c r="E265" s="75"/>
      <c r="F265" s="75"/>
      <c r="G265" s="75"/>
      <c r="H265" s="75"/>
      <c r="I265" s="75"/>
      <c r="J265" s="75"/>
      <c r="K265" s="75"/>
      <c r="L265" s="75"/>
      <c r="M265" s="75"/>
      <c r="N265" s="75"/>
      <c r="O265" s="75"/>
      <c r="P265" s="75"/>
      <c r="Q265" s="75"/>
      <c r="R265" s="75"/>
      <c r="S265" s="75"/>
      <c r="T265" s="75"/>
      <c r="U265" s="75"/>
      <c r="V265" s="75"/>
      <c r="W265" s="75"/>
      <c r="X265" s="75"/>
      <c r="Y265" s="75"/>
      <c r="Z265" s="75"/>
      <c r="AA265" s="75"/>
    </row>
    <row r="266" ht="15.75" x14ac:dyDescent="0.25">
      <c r="A266" s="75"/>
      <c r="B266" s="133"/>
      <c r="C266" s="75"/>
      <c r="D266" s="75"/>
      <c r="E266" s="75"/>
      <c r="F266" s="75"/>
      <c r="G266" s="75"/>
      <c r="H266" s="75"/>
      <c r="I266" s="75"/>
      <c r="J266" s="75"/>
      <c r="K266" s="75"/>
      <c r="L266" s="75"/>
      <c r="M266" s="75"/>
      <c r="N266" s="75"/>
      <c r="O266" s="75"/>
      <c r="P266" s="75"/>
      <c r="Q266" s="75"/>
      <c r="R266" s="75"/>
      <c r="S266" s="75"/>
      <c r="T266" s="75"/>
      <c r="U266" s="75"/>
      <c r="V266" s="75"/>
      <c r="W266" s="75"/>
      <c r="X266" s="75"/>
      <c r="Y266" s="75"/>
      <c r="Z266" s="75"/>
      <c r="AA266" s="75"/>
    </row>
    <row r="267" ht="15.75" x14ac:dyDescent="0.25">
      <c r="A267" s="75"/>
      <c r="B267" s="133"/>
      <c r="C267" s="75"/>
      <c r="D267" s="75"/>
      <c r="E267" s="75"/>
      <c r="F267" s="75"/>
      <c r="G267" s="75"/>
      <c r="H267" s="75"/>
      <c r="I267" s="75"/>
      <c r="J267" s="75"/>
      <c r="K267" s="75"/>
      <c r="L267" s="75"/>
      <c r="M267" s="75"/>
      <c r="N267" s="75"/>
      <c r="O267" s="75"/>
      <c r="P267" s="75"/>
      <c r="Q267" s="75"/>
      <c r="R267" s="75"/>
      <c r="S267" s="75"/>
      <c r="T267" s="75"/>
      <c r="U267" s="75"/>
      <c r="V267" s="75"/>
      <c r="W267" s="75"/>
      <c r="X267" s="75"/>
      <c r="Y267" s="75"/>
      <c r="Z267" s="75"/>
      <c r="AA267" s="75"/>
    </row>
    <row r="268" ht="15.75" x14ac:dyDescent="0.25">
      <c r="A268" s="75"/>
      <c r="B268" s="133"/>
      <c r="C268" s="75"/>
      <c r="D268" s="75"/>
      <c r="E268" s="75"/>
      <c r="F268" s="75"/>
      <c r="G268" s="75"/>
      <c r="H268" s="75"/>
      <c r="I268" s="75"/>
      <c r="J268" s="75"/>
      <c r="K268" s="75"/>
      <c r="L268" s="75"/>
      <c r="M268" s="75"/>
      <c r="N268" s="75"/>
      <c r="O268" s="75"/>
      <c r="P268" s="75"/>
      <c r="Q268" s="75"/>
      <c r="R268" s="75"/>
      <c r="S268" s="75"/>
      <c r="T268" s="75"/>
      <c r="U268" s="75"/>
      <c r="V268" s="75"/>
      <c r="W268" s="75"/>
      <c r="X268" s="75"/>
      <c r="Y268" s="75"/>
      <c r="Z268" s="75"/>
      <c r="AA268" s="75"/>
    </row>
    <row r="269" ht="15.75" x14ac:dyDescent="0.25">
      <c r="A269" s="75"/>
      <c r="B269" s="133"/>
      <c r="C269" s="75"/>
      <c r="D269" s="75"/>
      <c r="E269" s="75"/>
      <c r="F269" s="75"/>
      <c r="G269" s="75"/>
      <c r="H269" s="75"/>
      <c r="I269" s="75"/>
      <c r="J269" s="75"/>
      <c r="K269" s="75"/>
      <c r="L269" s="75"/>
      <c r="M269" s="75"/>
      <c r="N269" s="75"/>
      <c r="O269" s="75"/>
      <c r="P269" s="75"/>
      <c r="Q269" s="75"/>
      <c r="R269" s="75"/>
      <c r="S269" s="75"/>
      <c r="T269" s="75"/>
      <c r="U269" s="75"/>
      <c r="V269" s="75"/>
      <c r="W269" s="75"/>
      <c r="X269" s="75"/>
      <c r="Y269" s="75"/>
      <c r="Z269" s="75"/>
      <c r="AA269" s="75"/>
    </row>
    <row r="270" ht="15.75" x14ac:dyDescent="0.25">
      <c r="A270" s="75"/>
      <c r="B270" s="133"/>
      <c r="C270" s="75"/>
      <c r="D270" s="75"/>
      <c r="E270" s="75"/>
      <c r="F270" s="75"/>
      <c r="G270" s="75"/>
      <c r="H270" s="75"/>
      <c r="I270" s="75"/>
      <c r="J270" s="75"/>
      <c r="K270" s="75"/>
      <c r="L270" s="75"/>
      <c r="M270" s="75"/>
      <c r="N270" s="75"/>
      <c r="O270" s="75"/>
      <c r="P270" s="75"/>
      <c r="Q270" s="75"/>
      <c r="R270" s="75"/>
      <c r="S270" s="75"/>
      <c r="T270" s="75"/>
      <c r="U270" s="75"/>
      <c r="V270" s="75"/>
      <c r="W270" s="75"/>
      <c r="X270" s="75"/>
      <c r="Y270" s="75"/>
      <c r="Z270" s="75"/>
      <c r="AA270" s="75"/>
    </row>
    <row r="271" ht="15.75" x14ac:dyDescent="0.25">
      <c r="A271" s="75"/>
      <c r="B271" s="133"/>
      <c r="C271" s="75"/>
      <c r="D271" s="75"/>
      <c r="E271" s="75"/>
      <c r="F271" s="75"/>
      <c r="G271" s="75"/>
      <c r="H271" s="75"/>
      <c r="I271" s="75"/>
      <c r="J271" s="75"/>
      <c r="K271" s="75"/>
      <c r="L271" s="75"/>
      <c r="M271" s="75"/>
      <c r="N271" s="75"/>
      <c r="O271" s="75"/>
      <c r="P271" s="75"/>
      <c r="Q271" s="75"/>
      <c r="R271" s="75"/>
      <c r="S271" s="75"/>
      <c r="T271" s="75"/>
      <c r="U271" s="75"/>
      <c r="V271" s="75"/>
      <c r="W271" s="75"/>
      <c r="X271" s="75"/>
      <c r="Y271" s="75"/>
      <c r="Z271" s="75"/>
      <c r="AA271" s="75"/>
    </row>
    <row r="272" ht="15.75" x14ac:dyDescent="0.25">
      <c r="A272" s="75"/>
      <c r="B272" s="133"/>
      <c r="C272" s="75"/>
      <c r="D272" s="75"/>
      <c r="E272" s="75"/>
      <c r="F272" s="75"/>
      <c r="G272" s="75"/>
      <c r="H272" s="75"/>
      <c r="I272" s="75"/>
      <c r="J272" s="75"/>
      <c r="K272" s="75"/>
      <c r="L272" s="75"/>
      <c r="M272" s="75"/>
      <c r="N272" s="75"/>
      <c r="O272" s="75"/>
      <c r="P272" s="75"/>
      <c r="Q272" s="75"/>
      <c r="R272" s="75"/>
      <c r="S272" s="75"/>
      <c r="T272" s="75"/>
      <c r="U272" s="75"/>
      <c r="V272" s="75"/>
      <c r="W272" s="75"/>
      <c r="X272" s="75"/>
      <c r="Y272" s="75"/>
      <c r="Z272" s="75"/>
      <c r="AA272" s="75"/>
    </row>
    <row r="273" ht="15.75" x14ac:dyDescent="0.25">
      <c r="A273" s="75"/>
      <c r="B273" s="133"/>
      <c r="C273" s="75"/>
      <c r="D273" s="75"/>
      <c r="E273" s="75"/>
      <c r="F273" s="75"/>
      <c r="G273" s="75"/>
      <c r="H273" s="75"/>
      <c r="I273" s="75"/>
      <c r="J273" s="75"/>
      <c r="K273" s="75"/>
      <c r="L273" s="75"/>
      <c r="M273" s="75"/>
      <c r="N273" s="75"/>
      <c r="O273" s="75"/>
      <c r="P273" s="75"/>
      <c r="Q273" s="75"/>
      <c r="R273" s="75"/>
      <c r="S273" s="75"/>
      <c r="T273" s="75"/>
      <c r="U273" s="75"/>
      <c r="V273" s="75"/>
      <c r="W273" s="75"/>
      <c r="X273" s="75"/>
      <c r="Y273" s="75"/>
      <c r="Z273" s="75"/>
      <c r="AA273" s="75"/>
    </row>
    <row r="274" ht="15.75" x14ac:dyDescent="0.25">
      <c r="A274" s="75"/>
      <c r="B274" s="133"/>
      <c r="C274" s="75"/>
      <c r="D274" s="75"/>
      <c r="E274" s="75"/>
      <c r="F274" s="75"/>
      <c r="G274" s="75"/>
      <c r="H274" s="75"/>
      <c r="I274" s="75"/>
      <c r="J274" s="75"/>
      <c r="K274" s="75"/>
      <c r="L274" s="75"/>
      <c r="M274" s="75"/>
      <c r="N274" s="75"/>
      <c r="O274" s="75"/>
      <c r="P274" s="75"/>
      <c r="Q274" s="75"/>
      <c r="R274" s="75"/>
      <c r="S274" s="75"/>
      <c r="T274" s="75"/>
      <c r="U274" s="75"/>
      <c r="V274" s="75"/>
      <c r="W274" s="75"/>
      <c r="X274" s="75"/>
      <c r="Y274" s="75"/>
      <c r="Z274" s="75"/>
      <c r="AA274" s="75"/>
    </row>
    <row r="275" ht="15.75" x14ac:dyDescent="0.25">
      <c r="A275" s="75"/>
      <c r="B275" s="133"/>
      <c r="C275" s="75"/>
      <c r="D275" s="75"/>
      <c r="E275" s="75"/>
      <c r="F275" s="75"/>
      <c r="G275" s="75"/>
      <c r="H275" s="75"/>
      <c r="I275" s="75"/>
      <c r="J275" s="75"/>
      <c r="K275" s="75"/>
      <c r="L275" s="75"/>
      <c r="M275" s="75"/>
      <c r="N275" s="75"/>
      <c r="O275" s="75"/>
      <c r="P275" s="75"/>
      <c r="Q275" s="75"/>
      <c r="R275" s="75"/>
      <c r="S275" s="75"/>
      <c r="T275" s="75"/>
      <c r="U275" s="75"/>
      <c r="V275" s="75"/>
      <c r="W275" s="75"/>
      <c r="X275" s="75"/>
      <c r="Y275" s="75"/>
      <c r="Z275" s="75"/>
      <c r="AA275" s="75"/>
    </row>
    <row r="276" ht="15.75" x14ac:dyDescent="0.25">
      <c r="A276" s="75"/>
      <c r="B276" s="133"/>
      <c r="C276" s="75"/>
      <c r="D276" s="75"/>
      <c r="E276" s="75"/>
      <c r="F276" s="75"/>
      <c r="G276" s="75"/>
      <c r="H276" s="75"/>
      <c r="I276" s="75"/>
      <c r="J276" s="75"/>
      <c r="K276" s="75"/>
      <c r="L276" s="75"/>
      <c r="M276" s="75"/>
      <c r="N276" s="75"/>
      <c r="O276" s="75"/>
      <c r="P276" s="75"/>
      <c r="Q276" s="75"/>
      <c r="R276" s="75"/>
      <c r="S276" s="75"/>
      <c r="T276" s="75"/>
      <c r="U276" s="75"/>
      <c r="V276" s="75"/>
      <c r="W276" s="75"/>
      <c r="X276" s="75"/>
      <c r="Y276" s="75"/>
      <c r="Z276" s="75"/>
      <c r="AA276" s="75"/>
    </row>
    <row r="277" ht="15.75" x14ac:dyDescent="0.25">
      <c r="A277" s="75"/>
      <c r="B277" s="133"/>
      <c r="C277" s="75"/>
      <c r="D277" s="75"/>
      <c r="E277" s="75"/>
      <c r="F277" s="75"/>
      <c r="G277" s="75"/>
      <c r="H277" s="75"/>
      <c r="I277" s="75"/>
      <c r="J277" s="75"/>
      <c r="K277" s="75"/>
      <c r="L277" s="75"/>
      <c r="M277" s="75"/>
      <c r="N277" s="75"/>
      <c r="O277" s="75"/>
      <c r="P277" s="75"/>
      <c r="Q277" s="75"/>
      <c r="R277" s="75"/>
      <c r="S277" s="75"/>
      <c r="T277" s="75"/>
      <c r="U277" s="75"/>
      <c r="V277" s="75"/>
      <c r="W277" s="75"/>
      <c r="X277" s="75"/>
      <c r="Y277" s="75"/>
      <c r="Z277" s="75"/>
      <c r="AA277" s="75"/>
    </row>
    <row r="278" ht="15.75" x14ac:dyDescent="0.25">
      <c r="A278" s="75"/>
      <c r="B278" s="133"/>
      <c r="C278" s="75"/>
      <c r="D278" s="75"/>
      <c r="E278" s="75"/>
      <c r="F278" s="75"/>
      <c r="G278" s="75"/>
      <c r="H278" s="75"/>
      <c r="I278" s="75"/>
      <c r="J278" s="75"/>
      <c r="K278" s="75"/>
      <c r="L278" s="75"/>
      <c r="M278" s="75"/>
      <c r="N278" s="75"/>
      <c r="O278" s="75"/>
      <c r="P278" s="75"/>
      <c r="Q278" s="75"/>
      <c r="R278" s="75"/>
      <c r="S278" s="75"/>
      <c r="T278" s="75"/>
      <c r="U278" s="75"/>
      <c r="V278" s="75"/>
      <c r="W278" s="75"/>
      <c r="X278" s="75"/>
      <c r="Y278" s="75"/>
      <c r="Z278" s="75"/>
      <c r="AA278" s="75"/>
    </row>
    <row r="279" ht="15.75" x14ac:dyDescent="0.25">
      <c r="A279" s="75"/>
      <c r="B279" s="133"/>
      <c r="C279" s="75"/>
      <c r="D279" s="75"/>
      <c r="E279" s="75"/>
      <c r="F279" s="75"/>
      <c r="G279" s="75"/>
      <c r="H279" s="75"/>
      <c r="I279" s="75"/>
      <c r="J279" s="75"/>
      <c r="K279" s="75"/>
      <c r="L279" s="75"/>
      <c r="M279" s="75"/>
      <c r="N279" s="75"/>
      <c r="O279" s="75"/>
      <c r="P279" s="75"/>
      <c r="Q279" s="75"/>
      <c r="R279" s="75"/>
      <c r="S279" s="75"/>
      <c r="T279" s="75"/>
      <c r="U279" s="75"/>
      <c r="V279" s="75"/>
      <c r="W279" s="75"/>
      <c r="X279" s="75"/>
      <c r="Y279" s="75"/>
      <c r="Z279" s="75"/>
      <c r="AA279" s="75"/>
    </row>
    <row r="280" ht="15.75" x14ac:dyDescent="0.25">
      <c r="A280" s="75"/>
      <c r="B280" s="133"/>
      <c r="C280" s="75"/>
      <c r="D280" s="75"/>
      <c r="E280" s="75"/>
      <c r="F280" s="75"/>
      <c r="G280" s="75"/>
      <c r="H280" s="75"/>
      <c r="I280" s="75"/>
      <c r="J280" s="75"/>
      <c r="K280" s="75"/>
      <c r="L280" s="75"/>
      <c r="M280" s="75"/>
      <c r="N280" s="75"/>
      <c r="O280" s="75"/>
      <c r="P280" s="75"/>
      <c r="Q280" s="75"/>
      <c r="R280" s="75"/>
      <c r="S280" s="75"/>
      <c r="T280" s="75"/>
      <c r="U280" s="75"/>
      <c r="V280" s="75"/>
      <c r="W280" s="75"/>
      <c r="X280" s="75"/>
      <c r="Y280" s="75"/>
      <c r="Z280" s="75"/>
      <c r="AA280" s="75"/>
    </row>
    <row r="281" ht="15.75" x14ac:dyDescent="0.25">
      <c r="A281" s="75"/>
      <c r="B281" s="133"/>
      <c r="C281" s="75"/>
      <c r="D281" s="75"/>
      <c r="E281" s="75"/>
      <c r="F281" s="75"/>
      <c r="G281" s="75"/>
      <c r="H281" s="75"/>
      <c r="I281" s="75"/>
      <c r="J281" s="75"/>
      <c r="K281" s="75"/>
      <c r="L281" s="75"/>
      <c r="M281" s="75"/>
      <c r="N281" s="75"/>
      <c r="O281" s="75"/>
      <c r="P281" s="75"/>
      <c r="Q281" s="75"/>
      <c r="R281" s="75"/>
      <c r="S281" s="75"/>
      <c r="T281" s="75"/>
      <c r="U281" s="75"/>
      <c r="V281" s="75"/>
      <c r="W281" s="75"/>
      <c r="X281" s="75"/>
      <c r="Y281" s="75"/>
      <c r="Z281" s="75"/>
      <c r="AA281" s="75"/>
    </row>
    <row r="282" ht="15.75" x14ac:dyDescent="0.25">
      <c r="A282" s="75"/>
      <c r="B282" s="133"/>
      <c r="C282" s="75"/>
      <c r="D282" s="75"/>
      <c r="E282" s="75"/>
      <c r="F282" s="75"/>
      <c r="G282" s="75"/>
      <c r="H282" s="75"/>
      <c r="I282" s="75"/>
      <c r="J282" s="75"/>
      <c r="K282" s="75"/>
      <c r="L282" s="75"/>
      <c r="M282" s="75"/>
      <c r="N282" s="75"/>
      <c r="O282" s="75"/>
      <c r="P282" s="75"/>
      <c r="Q282" s="75"/>
      <c r="R282" s="75"/>
      <c r="S282" s="75"/>
      <c r="T282" s="75"/>
      <c r="U282" s="75"/>
      <c r="V282" s="75"/>
      <c r="W282" s="75"/>
      <c r="X282" s="75"/>
      <c r="Y282" s="75"/>
      <c r="Z282" s="75"/>
      <c r="AA282" s="75"/>
    </row>
    <row r="283" ht="15.75" x14ac:dyDescent="0.25">
      <c r="A283" s="75"/>
      <c r="B283" s="133"/>
      <c r="C283" s="75"/>
      <c r="D283" s="75"/>
      <c r="E283" s="75"/>
      <c r="F283" s="75"/>
      <c r="G283" s="75"/>
      <c r="H283" s="75"/>
      <c r="I283" s="75"/>
      <c r="J283" s="75"/>
      <c r="K283" s="75"/>
      <c r="L283" s="75"/>
      <c r="M283" s="75"/>
      <c r="N283" s="75"/>
      <c r="O283" s="75"/>
      <c r="P283" s="75"/>
      <c r="Q283" s="75"/>
      <c r="R283" s="75"/>
      <c r="S283" s="75"/>
      <c r="T283" s="75"/>
      <c r="U283" s="75"/>
      <c r="V283" s="75"/>
      <c r="W283" s="75"/>
      <c r="X283" s="75"/>
      <c r="Y283" s="75"/>
      <c r="Z283" s="75"/>
      <c r="AA283" s="75"/>
    </row>
    <row r="284" ht="15.75" x14ac:dyDescent="0.25">
      <c r="A284" s="75"/>
      <c r="B284" s="133"/>
      <c r="C284" s="75"/>
      <c r="D284" s="75"/>
      <c r="E284" s="75"/>
      <c r="F284" s="75"/>
      <c r="G284" s="75"/>
      <c r="H284" s="75"/>
      <c r="I284" s="75"/>
      <c r="J284" s="75"/>
      <c r="K284" s="75"/>
      <c r="L284" s="75"/>
      <c r="M284" s="75"/>
      <c r="N284" s="75"/>
      <c r="O284" s="75"/>
      <c r="P284" s="75"/>
      <c r="Q284" s="75"/>
      <c r="R284" s="75"/>
      <c r="S284" s="75"/>
      <c r="T284" s="75"/>
      <c r="U284" s="75"/>
      <c r="V284" s="75"/>
      <c r="W284" s="75"/>
      <c r="X284" s="75"/>
      <c r="Y284" s="75"/>
      <c r="Z284" s="75"/>
      <c r="AA284" s="75"/>
    </row>
    <row r="285" ht="15.75" x14ac:dyDescent="0.25">
      <c r="A285" s="75"/>
      <c r="B285" s="133"/>
      <c r="C285" s="75"/>
      <c r="D285" s="75"/>
      <c r="E285" s="75"/>
      <c r="F285" s="75"/>
      <c r="G285" s="75"/>
      <c r="H285" s="75"/>
      <c r="I285" s="75"/>
      <c r="J285" s="75"/>
      <c r="K285" s="75"/>
      <c r="L285" s="75"/>
      <c r="M285" s="75"/>
      <c r="N285" s="75"/>
      <c r="O285" s="75"/>
      <c r="P285" s="75"/>
      <c r="Q285" s="75"/>
      <c r="R285" s="75"/>
      <c r="S285" s="75"/>
      <c r="T285" s="75"/>
      <c r="U285" s="75"/>
      <c r="V285" s="75"/>
      <c r="W285" s="75"/>
      <c r="X285" s="75"/>
      <c r="Y285" s="75"/>
      <c r="Z285" s="75"/>
      <c r="AA285" s="75"/>
    </row>
    <row r="286" ht="15.75" x14ac:dyDescent="0.25">
      <c r="A286" s="75"/>
      <c r="B286" s="133"/>
      <c r="C286" s="75"/>
      <c r="D286" s="75"/>
      <c r="E286" s="75"/>
      <c r="F286" s="75"/>
      <c r="G286" s="75"/>
      <c r="H286" s="75"/>
      <c r="I286" s="75"/>
      <c r="J286" s="75"/>
      <c r="K286" s="75"/>
      <c r="L286" s="75"/>
      <c r="M286" s="75"/>
      <c r="N286" s="75"/>
      <c r="O286" s="75"/>
      <c r="P286" s="75"/>
      <c r="Q286" s="75"/>
      <c r="R286" s="75"/>
      <c r="S286" s="75"/>
      <c r="T286" s="75"/>
      <c r="U286" s="75"/>
      <c r="V286" s="75"/>
      <c r="W286" s="75"/>
      <c r="X286" s="75"/>
      <c r="Y286" s="75"/>
      <c r="Z286" s="75"/>
      <c r="AA286" s="75"/>
    </row>
    <row r="287" ht="15.75" x14ac:dyDescent="0.25">
      <c r="A287" s="75"/>
      <c r="B287" s="133"/>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c r="AA287" s="75"/>
    </row>
    <row r="288" ht="15.75" x14ac:dyDescent="0.25">
      <c r="A288" s="75"/>
      <c r="B288" s="133"/>
      <c r="C288" s="75"/>
      <c r="D288" s="75"/>
      <c r="E288" s="75"/>
      <c r="F288" s="75"/>
      <c r="G288" s="75"/>
      <c r="H288" s="75"/>
      <c r="I288" s="75"/>
      <c r="J288" s="75"/>
      <c r="K288" s="75"/>
      <c r="L288" s="75"/>
      <c r="M288" s="75"/>
      <c r="N288" s="75"/>
      <c r="O288" s="75"/>
      <c r="P288" s="75"/>
      <c r="Q288" s="75"/>
      <c r="R288" s="75"/>
      <c r="S288" s="75"/>
      <c r="T288" s="75"/>
      <c r="U288" s="75"/>
      <c r="V288" s="75"/>
      <c r="W288" s="75"/>
      <c r="X288" s="75"/>
      <c r="Y288" s="75"/>
      <c r="Z288" s="75"/>
      <c r="AA288" s="75"/>
    </row>
    <row r="289" ht="15.75" x14ac:dyDescent="0.25">
      <c r="A289" s="75"/>
      <c r="B289" s="133"/>
      <c r="C289" s="75"/>
      <c r="D289" s="75"/>
      <c r="E289" s="75"/>
      <c r="F289" s="75"/>
      <c r="G289" s="75"/>
      <c r="H289" s="75"/>
      <c r="I289" s="75"/>
      <c r="J289" s="75"/>
      <c r="K289" s="75"/>
      <c r="L289" s="75"/>
      <c r="M289" s="75"/>
      <c r="N289" s="75"/>
      <c r="O289" s="75"/>
      <c r="P289" s="75"/>
      <c r="Q289" s="75"/>
      <c r="R289" s="75"/>
      <c r="S289" s="75"/>
      <c r="T289" s="75"/>
      <c r="U289" s="75"/>
      <c r="V289" s="75"/>
      <c r="W289" s="75"/>
      <c r="X289" s="75"/>
      <c r="Y289" s="75"/>
      <c r="Z289" s="75"/>
      <c r="AA289" s="75"/>
    </row>
    <row r="290" ht="15.75" x14ac:dyDescent="0.25">
      <c r="A290" s="75"/>
      <c r="B290" s="133"/>
      <c r="C290" s="75"/>
      <c r="D290" s="75"/>
      <c r="E290" s="75"/>
      <c r="F290" s="75"/>
      <c r="G290" s="75"/>
      <c r="H290" s="75"/>
      <c r="I290" s="75"/>
      <c r="J290" s="75"/>
      <c r="K290" s="75"/>
      <c r="L290" s="75"/>
      <c r="M290" s="75"/>
      <c r="N290" s="75"/>
      <c r="O290" s="75"/>
      <c r="P290" s="75"/>
      <c r="Q290" s="75"/>
      <c r="R290" s="75"/>
      <c r="S290" s="75"/>
      <c r="T290" s="75"/>
      <c r="U290" s="75"/>
      <c r="V290" s="75"/>
      <c r="W290" s="75"/>
      <c r="X290" s="75"/>
      <c r="Y290" s="75"/>
      <c r="Z290" s="75"/>
      <c r="AA290" s="75"/>
    </row>
    <row r="291" ht="15.75" x14ac:dyDescent="0.25">
      <c r="A291" s="75"/>
      <c r="B291" s="133"/>
      <c r="C291" s="75"/>
      <c r="D291" s="75"/>
      <c r="E291" s="75"/>
      <c r="F291" s="75"/>
      <c r="G291" s="75"/>
      <c r="H291" s="75"/>
      <c r="I291" s="75"/>
      <c r="J291" s="75"/>
      <c r="K291" s="75"/>
      <c r="L291" s="75"/>
      <c r="M291" s="75"/>
      <c r="N291" s="75"/>
      <c r="O291" s="75"/>
      <c r="P291" s="75"/>
      <c r="Q291" s="75"/>
      <c r="R291" s="75"/>
      <c r="S291" s="75"/>
      <c r="T291" s="75"/>
      <c r="U291" s="75"/>
      <c r="V291" s="75"/>
      <c r="W291" s="75"/>
      <c r="X291" s="75"/>
      <c r="Y291" s="75"/>
      <c r="Z291" s="75"/>
      <c r="AA291" s="75"/>
    </row>
    <row r="292" ht="15.75" x14ac:dyDescent="0.25">
      <c r="A292" s="75"/>
      <c r="B292" s="133"/>
      <c r="C292" s="75"/>
      <c r="D292" s="75"/>
      <c r="E292" s="75"/>
      <c r="F292" s="75"/>
      <c r="G292" s="75"/>
      <c r="H292" s="75"/>
      <c r="I292" s="75"/>
      <c r="J292" s="75"/>
      <c r="K292" s="75"/>
      <c r="L292" s="75"/>
      <c r="M292" s="75"/>
      <c r="N292" s="75"/>
      <c r="O292" s="75"/>
      <c r="P292" s="75"/>
      <c r="Q292" s="75"/>
      <c r="R292" s="75"/>
      <c r="S292" s="75"/>
      <c r="T292" s="75"/>
      <c r="U292" s="75"/>
      <c r="V292" s="75"/>
      <c r="W292" s="75"/>
      <c r="X292" s="75"/>
      <c r="Y292" s="75"/>
      <c r="Z292" s="75"/>
      <c r="AA292" s="75"/>
    </row>
    <row r="293" ht="15.75" x14ac:dyDescent="0.25">
      <c r="A293" s="75"/>
      <c r="B293" s="133"/>
      <c r="C293" s="75"/>
      <c r="D293" s="75"/>
      <c r="E293" s="75"/>
      <c r="F293" s="75"/>
      <c r="G293" s="75"/>
      <c r="H293" s="75"/>
      <c r="I293" s="75"/>
      <c r="J293" s="75"/>
      <c r="K293" s="75"/>
      <c r="L293" s="75"/>
      <c r="M293" s="75"/>
      <c r="N293" s="75"/>
      <c r="O293" s="75"/>
      <c r="P293" s="75"/>
      <c r="Q293" s="75"/>
      <c r="R293" s="75"/>
      <c r="S293" s="75"/>
      <c r="T293" s="75"/>
      <c r="U293" s="75"/>
      <c r="V293" s="75"/>
      <c r="W293" s="75"/>
      <c r="X293" s="75"/>
      <c r="Y293" s="75"/>
      <c r="Z293" s="75"/>
      <c r="AA293" s="75"/>
    </row>
    <row r="294" ht="15.75" x14ac:dyDescent="0.25">
      <c r="A294" s="75"/>
      <c r="B294" s="133"/>
      <c r="C294" s="75"/>
      <c r="D294" s="75"/>
      <c r="E294" s="75"/>
      <c r="F294" s="75"/>
      <c r="G294" s="75"/>
      <c r="H294" s="75"/>
      <c r="I294" s="75"/>
      <c r="J294" s="75"/>
      <c r="K294" s="75"/>
      <c r="L294" s="75"/>
      <c r="M294" s="75"/>
      <c r="N294" s="75"/>
      <c r="O294" s="75"/>
      <c r="P294" s="75"/>
      <c r="Q294" s="75"/>
      <c r="R294" s="75"/>
      <c r="S294" s="75"/>
      <c r="T294" s="75"/>
      <c r="U294" s="75"/>
      <c r="V294" s="75"/>
      <c r="W294" s="75"/>
      <c r="X294" s="75"/>
      <c r="Y294" s="75"/>
      <c r="Z294" s="75"/>
      <c r="AA294" s="75"/>
    </row>
    <row r="295" ht="15.75" x14ac:dyDescent="0.25">
      <c r="A295" s="75"/>
      <c r="B295" s="133"/>
      <c r="C295" s="75"/>
      <c r="D295" s="75"/>
      <c r="E295" s="75"/>
      <c r="F295" s="75"/>
      <c r="G295" s="75"/>
      <c r="H295" s="75"/>
      <c r="I295" s="75"/>
      <c r="J295" s="75"/>
      <c r="K295" s="75"/>
      <c r="L295" s="75"/>
      <c r="M295" s="75"/>
      <c r="N295" s="75"/>
      <c r="O295" s="75"/>
      <c r="P295" s="75"/>
      <c r="Q295" s="75"/>
      <c r="R295" s="75"/>
      <c r="S295" s="75"/>
      <c r="T295" s="75"/>
      <c r="U295" s="75"/>
      <c r="V295" s="75"/>
      <c r="W295" s="75"/>
      <c r="X295" s="75"/>
      <c r="Y295" s="75"/>
      <c r="Z295" s="75"/>
      <c r="AA295" s="75"/>
    </row>
    <row r="296" ht="15.75" x14ac:dyDescent="0.25">
      <c r="A296" s="75"/>
      <c r="B296" s="133"/>
      <c r="C296" s="75"/>
      <c r="D296" s="75"/>
      <c r="E296" s="75"/>
      <c r="F296" s="75"/>
      <c r="G296" s="75"/>
      <c r="H296" s="75"/>
      <c r="I296" s="75"/>
      <c r="J296" s="75"/>
      <c r="K296" s="75"/>
      <c r="L296" s="75"/>
      <c r="M296" s="75"/>
      <c r="N296" s="75"/>
      <c r="O296" s="75"/>
      <c r="P296" s="75"/>
      <c r="Q296" s="75"/>
      <c r="R296" s="75"/>
      <c r="S296" s="75"/>
      <c r="T296" s="75"/>
      <c r="U296" s="75"/>
      <c r="V296" s="75"/>
      <c r="W296" s="75"/>
      <c r="X296" s="75"/>
      <c r="Y296" s="75"/>
      <c r="Z296" s="75"/>
      <c r="AA296" s="75"/>
    </row>
    <row r="297" ht="15.75" x14ac:dyDescent="0.25">
      <c r="A297" s="75"/>
      <c r="B297" s="133"/>
      <c r="C297" s="75"/>
      <c r="D297" s="75"/>
      <c r="E297" s="75"/>
      <c r="F297" s="75"/>
      <c r="G297" s="75"/>
      <c r="H297" s="75"/>
      <c r="I297" s="75"/>
      <c r="J297" s="75"/>
      <c r="K297" s="75"/>
      <c r="L297" s="75"/>
      <c r="M297" s="75"/>
      <c r="N297" s="75"/>
      <c r="O297" s="75"/>
      <c r="P297" s="75"/>
      <c r="Q297" s="75"/>
      <c r="R297" s="75"/>
      <c r="S297" s="75"/>
      <c r="T297" s="75"/>
      <c r="U297" s="75"/>
      <c r="V297" s="75"/>
      <c r="W297" s="75"/>
      <c r="X297" s="75"/>
      <c r="Y297" s="75"/>
      <c r="Z297" s="75"/>
      <c r="AA297" s="75"/>
    </row>
    <row r="298" ht="15.75" x14ac:dyDescent="0.25">
      <c r="A298" s="75"/>
      <c r="B298" s="133"/>
      <c r="C298" s="75"/>
      <c r="D298" s="75"/>
      <c r="E298" s="75"/>
      <c r="F298" s="75"/>
      <c r="G298" s="75"/>
      <c r="H298" s="75"/>
      <c r="I298" s="75"/>
      <c r="J298" s="75"/>
      <c r="K298" s="75"/>
      <c r="L298" s="75"/>
      <c r="M298" s="75"/>
      <c r="N298" s="75"/>
      <c r="O298" s="75"/>
      <c r="P298" s="75"/>
      <c r="Q298" s="75"/>
      <c r="R298" s="75"/>
      <c r="S298" s="75"/>
      <c r="T298" s="75"/>
      <c r="U298" s="75"/>
      <c r="V298" s="75"/>
      <c r="W298" s="75"/>
      <c r="X298" s="75"/>
      <c r="Y298" s="75"/>
      <c r="Z298" s="75"/>
      <c r="AA298" s="75"/>
    </row>
    <row r="299" ht="15.75" x14ac:dyDescent="0.25">
      <c r="A299" s="75"/>
      <c r="B299" s="133"/>
      <c r="C299" s="75"/>
      <c r="D299" s="75"/>
      <c r="E299" s="75"/>
      <c r="F299" s="75"/>
      <c r="G299" s="75"/>
      <c r="H299" s="75"/>
      <c r="I299" s="75"/>
      <c r="J299" s="75"/>
      <c r="K299" s="75"/>
      <c r="L299" s="75"/>
      <c r="M299" s="75"/>
      <c r="N299" s="75"/>
      <c r="O299" s="75"/>
      <c r="P299" s="75"/>
      <c r="Q299" s="75"/>
      <c r="R299" s="75"/>
      <c r="S299" s="75"/>
      <c r="T299" s="75"/>
      <c r="U299" s="75"/>
      <c r="V299" s="75"/>
      <c r="W299" s="75"/>
      <c r="X299" s="75"/>
      <c r="Y299" s="75"/>
      <c r="Z299" s="75"/>
      <c r="AA299" s="75"/>
    </row>
    <row r="300" ht="15.75" x14ac:dyDescent="0.25">
      <c r="A300" s="75"/>
      <c r="B300" s="133"/>
      <c r="C300" s="75"/>
      <c r="D300" s="75"/>
      <c r="E300" s="75"/>
      <c r="F300" s="75"/>
      <c r="G300" s="75"/>
      <c r="H300" s="75"/>
      <c r="I300" s="75"/>
      <c r="J300" s="75"/>
      <c r="K300" s="75"/>
      <c r="L300" s="75"/>
      <c r="M300" s="75"/>
      <c r="N300" s="75"/>
      <c r="O300" s="75"/>
      <c r="P300" s="75"/>
      <c r="Q300" s="75"/>
      <c r="R300" s="75"/>
      <c r="S300" s="75"/>
      <c r="T300" s="75"/>
      <c r="U300" s="75"/>
      <c r="V300" s="75"/>
      <c r="W300" s="75"/>
      <c r="X300" s="75"/>
      <c r="Y300" s="75"/>
      <c r="Z300" s="75"/>
      <c r="AA300" s="75"/>
    </row>
    <row r="301" ht="15.75" x14ac:dyDescent="0.25">
      <c r="A301" s="75"/>
      <c r="B301" s="133"/>
      <c r="C301" s="75"/>
      <c r="D301" s="75"/>
      <c r="E301" s="75"/>
      <c r="F301" s="75"/>
      <c r="G301" s="75"/>
      <c r="H301" s="75"/>
      <c r="I301" s="75"/>
      <c r="J301" s="75"/>
      <c r="K301" s="75"/>
      <c r="L301" s="75"/>
      <c r="M301" s="75"/>
      <c r="N301" s="75"/>
      <c r="O301" s="75"/>
      <c r="P301" s="75"/>
      <c r="Q301" s="75"/>
      <c r="R301" s="75"/>
      <c r="S301" s="75"/>
      <c r="T301" s="75"/>
      <c r="U301" s="75"/>
      <c r="V301" s="75"/>
      <c r="W301" s="75"/>
      <c r="X301" s="75"/>
      <c r="Y301" s="75"/>
      <c r="Z301" s="75"/>
      <c r="AA301" s="75"/>
    </row>
    <row r="302" ht="15.75" x14ac:dyDescent="0.25">
      <c r="A302" s="75"/>
      <c r="B302" s="133"/>
      <c r="C302" s="75"/>
      <c r="D302" s="75"/>
      <c r="E302" s="75"/>
      <c r="F302" s="75"/>
      <c r="G302" s="75"/>
      <c r="H302" s="75"/>
      <c r="I302" s="75"/>
      <c r="J302" s="75"/>
      <c r="K302" s="75"/>
      <c r="L302" s="75"/>
      <c r="M302" s="75"/>
      <c r="N302" s="75"/>
      <c r="O302" s="75"/>
      <c r="P302" s="75"/>
      <c r="Q302" s="75"/>
      <c r="R302" s="75"/>
      <c r="S302" s="75"/>
      <c r="T302" s="75"/>
      <c r="U302" s="75"/>
      <c r="V302" s="75"/>
      <c r="W302" s="75"/>
      <c r="X302" s="75"/>
      <c r="Y302" s="75"/>
      <c r="Z302" s="75"/>
      <c r="AA302" s="75"/>
    </row>
    <row r="303" ht="15.75" x14ac:dyDescent="0.25">
      <c r="A303" s="75"/>
      <c r="B303" s="133"/>
      <c r="C303" s="75"/>
      <c r="D303" s="75"/>
      <c r="E303" s="75"/>
      <c r="F303" s="75"/>
      <c r="G303" s="75"/>
      <c r="H303" s="75"/>
      <c r="I303" s="75"/>
      <c r="J303" s="75"/>
      <c r="K303" s="75"/>
      <c r="L303" s="75"/>
      <c r="M303" s="75"/>
      <c r="N303" s="75"/>
      <c r="O303" s="75"/>
      <c r="P303" s="75"/>
      <c r="Q303" s="75"/>
      <c r="R303" s="75"/>
      <c r="S303" s="75"/>
      <c r="T303" s="75"/>
      <c r="U303" s="75"/>
      <c r="V303" s="75"/>
      <c r="W303" s="75"/>
      <c r="X303" s="75"/>
      <c r="Y303" s="75"/>
      <c r="Z303" s="75"/>
      <c r="AA303" s="75"/>
    </row>
    <row r="304" ht="15.75" x14ac:dyDescent="0.25">
      <c r="A304" s="75"/>
      <c r="B304" s="133"/>
      <c r="C304" s="75"/>
      <c r="D304" s="75"/>
      <c r="E304" s="75"/>
      <c r="F304" s="75"/>
      <c r="G304" s="75"/>
      <c r="H304" s="75"/>
      <c r="I304" s="75"/>
      <c r="J304" s="75"/>
      <c r="K304" s="75"/>
      <c r="L304" s="75"/>
      <c r="M304" s="75"/>
      <c r="N304" s="75"/>
      <c r="O304" s="75"/>
      <c r="P304" s="75"/>
      <c r="Q304" s="75"/>
      <c r="R304" s="75"/>
      <c r="S304" s="75"/>
      <c r="T304" s="75"/>
      <c r="U304" s="75"/>
      <c r="V304" s="75"/>
      <c r="W304" s="75"/>
      <c r="X304" s="75"/>
      <c r="Y304" s="75"/>
      <c r="Z304" s="75"/>
      <c r="AA304" s="75"/>
    </row>
    <row r="305" ht="15.75" x14ac:dyDescent="0.25">
      <c r="A305" s="75"/>
      <c r="B305" s="133"/>
      <c r="C305" s="75"/>
      <c r="D305" s="75"/>
      <c r="E305" s="75"/>
      <c r="F305" s="75"/>
      <c r="G305" s="75"/>
      <c r="H305" s="75"/>
      <c r="I305" s="75"/>
      <c r="J305" s="75"/>
      <c r="K305" s="75"/>
      <c r="L305" s="75"/>
      <c r="M305" s="75"/>
      <c r="N305" s="75"/>
      <c r="O305" s="75"/>
      <c r="P305" s="75"/>
      <c r="Q305" s="75"/>
      <c r="R305" s="75"/>
      <c r="S305" s="75"/>
      <c r="T305" s="75"/>
      <c r="U305" s="75"/>
      <c r="V305" s="75"/>
      <c r="W305" s="75"/>
      <c r="X305" s="75"/>
      <c r="Y305" s="75"/>
      <c r="Z305" s="75"/>
      <c r="AA305" s="75"/>
    </row>
    <row r="306" ht="15.75" x14ac:dyDescent="0.25">
      <c r="A306" s="75"/>
      <c r="B306" s="133"/>
      <c r="C306" s="75"/>
      <c r="D306" s="75"/>
      <c r="E306" s="75"/>
      <c r="F306" s="75"/>
      <c r="G306" s="75"/>
      <c r="H306" s="75"/>
      <c r="I306" s="75"/>
      <c r="J306" s="75"/>
      <c r="K306" s="75"/>
      <c r="L306" s="75"/>
      <c r="M306" s="75"/>
      <c r="N306" s="75"/>
      <c r="O306" s="75"/>
      <c r="P306" s="75"/>
      <c r="Q306" s="75"/>
      <c r="R306" s="75"/>
      <c r="S306" s="75"/>
      <c r="T306" s="75"/>
      <c r="U306" s="75"/>
      <c r="V306" s="75"/>
      <c r="W306" s="75"/>
      <c r="X306" s="75"/>
      <c r="Y306" s="75"/>
      <c r="Z306" s="75"/>
      <c r="AA306" s="75"/>
    </row>
    <row r="307" ht="15.75" x14ac:dyDescent="0.25">
      <c r="A307" s="75"/>
      <c r="B307" s="133"/>
      <c r="C307" s="75"/>
      <c r="D307" s="75"/>
      <c r="E307" s="75"/>
      <c r="F307" s="75"/>
      <c r="G307" s="75"/>
      <c r="H307" s="75"/>
      <c r="I307" s="75"/>
      <c r="J307" s="75"/>
      <c r="K307" s="75"/>
      <c r="L307" s="75"/>
      <c r="M307" s="75"/>
      <c r="N307" s="75"/>
      <c r="O307" s="75"/>
      <c r="P307" s="75"/>
      <c r="Q307" s="75"/>
      <c r="R307" s="75"/>
      <c r="S307" s="75"/>
      <c r="T307" s="75"/>
      <c r="U307" s="75"/>
      <c r="V307" s="75"/>
      <c r="W307" s="75"/>
      <c r="X307" s="75"/>
      <c r="Y307" s="75"/>
      <c r="Z307" s="75"/>
      <c r="AA307" s="75"/>
    </row>
    <row r="308" ht="15.75" x14ac:dyDescent="0.25">
      <c r="A308" s="75"/>
      <c r="B308" s="133"/>
      <c r="C308" s="75"/>
      <c r="D308" s="75"/>
      <c r="E308" s="75"/>
      <c r="F308" s="75"/>
      <c r="G308" s="75"/>
      <c r="H308" s="75"/>
      <c r="I308" s="75"/>
      <c r="J308" s="75"/>
      <c r="K308" s="75"/>
      <c r="L308" s="75"/>
      <c r="M308" s="75"/>
      <c r="N308" s="75"/>
      <c r="O308" s="75"/>
      <c r="P308" s="75"/>
      <c r="Q308" s="75"/>
      <c r="R308" s="75"/>
      <c r="S308" s="75"/>
      <c r="T308" s="75"/>
      <c r="U308" s="75"/>
      <c r="V308" s="75"/>
      <c r="W308" s="75"/>
      <c r="X308" s="75"/>
      <c r="Y308" s="75"/>
      <c r="Z308" s="75"/>
      <c r="AA308" s="75"/>
    </row>
    <row r="309" ht="15.75" x14ac:dyDescent="0.25">
      <c r="A309" s="75"/>
      <c r="B309" s="133"/>
      <c r="C309" s="75"/>
      <c r="D309" s="75"/>
      <c r="E309" s="75"/>
      <c r="F309" s="75"/>
      <c r="G309" s="75"/>
      <c r="H309" s="75"/>
      <c r="I309" s="75"/>
      <c r="J309" s="75"/>
      <c r="K309" s="75"/>
      <c r="L309" s="75"/>
      <c r="M309" s="75"/>
      <c r="N309" s="75"/>
      <c r="O309" s="75"/>
      <c r="P309" s="75"/>
      <c r="Q309" s="75"/>
      <c r="R309" s="75"/>
      <c r="S309" s="75"/>
      <c r="T309" s="75"/>
      <c r="U309" s="75"/>
      <c r="V309" s="75"/>
      <c r="W309" s="75"/>
      <c r="X309" s="75"/>
      <c r="Y309" s="75"/>
      <c r="Z309" s="75"/>
      <c r="AA309" s="75"/>
    </row>
    <row r="310" ht="15.75" x14ac:dyDescent="0.25">
      <c r="A310" s="75"/>
      <c r="B310" s="133"/>
      <c r="C310" s="75"/>
      <c r="D310" s="75"/>
      <c r="E310" s="75"/>
      <c r="F310" s="75"/>
      <c r="G310" s="75"/>
      <c r="H310" s="75"/>
      <c r="I310" s="75"/>
      <c r="J310" s="75"/>
      <c r="K310" s="75"/>
      <c r="L310" s="75"/>
      <c r="M310" s="75"/>
      <c r="N310" s="75"/>
      <c r="O310" s="75"/>
      <c r="P310" s="75"/>
      <c r="Q310" s="75"/>
      <c r="R310" s="75"/>
      <c r="S310" s="75"/>
      <c r="T310" s="75"/>
      <c r="U310" s="75"/>
      <c r="V310" s="75"/>
      <c r="W310" s="75"/>
      <c r="X310" s="75"/>
      <c r="Y310" s="75"/>
      <c r="Z310" s="75"/>
      <c r="AA310" s="75"/>
    </row>
    <row r="311" ht="15.75" x14ac:dyDescent="0.25">
      <c r="A311" s="75"/>
      <c r="B311" s="133"/>
      <c r="C311" s="75"/>
      <c r="D311" s="75"/>
      <c r="E311" s="75"/>
      <c r="F311" s="75"/>
      <c r="G311" s="75"/>
      <c r="H311" s="75"/>
      <c r="I311" s="75"/>
      <c r="J311" s="75"/>
      <c r="K311" s="75"/>
      <c r="L311" s="75"/>
      <c r="M311" s="75"/>
      <c r="N311" s="75"/>
      <c r="O311" s="75"/>
      <c r="P311" s="75"/>
      <c r="Q311" s="75"/>
      <c r="R311" s="75"/>
      <c r="S311" s="75"/>
      <c r="T311" s="75"/>
      <c r="U311" s="75"/>
      <c r="V311" s="75"/>
      <c r="W311" s="75"/>
      <c r="X311" s="75"/>
      <c r="Y311" s="75"/>
      <c r="Z311" s="75"/>
      <c r="AA311" s="75"/>
    </row>
    <row r="312" ht="15.75" x14ac:dyDescent="0.25">
      <c r="A312" s="75"/>
      <c r="B312" s="133"/>
      <c r="C312" s="75"/>
      <c r="D312" s="75"/>
      <c r="E312" s="75"/>
      <c r="F312" s="75"/>
      <c r="G312" s="75"/>
      <c r="H312" s="75"/>
      <c r="I312" s="75"/>
      <c r="J312" s="75"/>
      <c r="K312" s="75"/>
      <c r="L312" s="75"/>
      <c r="M312" s="75"/>
      <c r="N312" s="75"/>
      <c r="O312" s="75"/>
      <c r="P312" s="75"/>
      <c r="Q312" s="75"/>
      <c r="R312" s="75"/>
      <c r="S312" s="75"/>
      <c r="T312" s="75"/>
      <c r="U312" s="75"/>
      <c r="V312" s="75"/>
      <c r="W312" s="75"/>
      <c r="X312" s="75"/>
      <c r="Y312" s="75"/>
      <c r="Z312" s="75"/>
      <c r="AA312" s="75"/>
    </row>
    <row r="313" ht="15.75" x14ac:dyDescent="0.25">
      <c r="A313" s="75"/>
      <c r="B313" s="133"/>
      <c r="C313" s="75"/>
      <c r="D313" s="75"/>
      <c r="E313" s="75"/>
      <c r="F313" s="75"/>
      <c r="G313" s="75"/>
      <c r="H313" s="75"/>
      <c r="I313" s="75"/>
      <c r="J313" s="75"/>
      <c r="K313" s="75"/>
      <c r="L313" s="75"/>
      <c r="M313" s="75"/>
      <c r="N313" s="75"/>
      <c r="O313" s="75"/>
      <c r="P313" s="75"/>
      <c r="Q313" s="75"/>
      <c r="R313" s="75"/>
      <c r="S313" s="75"/>
      <c r="T313" s="75"/>
      <c r="U313" s="75"/>
      <c r="V313" s="75"/>
      <c r="W313" s="75"/>
      <c r="X313" s="75"/>
      <c r="Y313" s="75"/>
      <c r="Z313" s="75"/>
      <c r="AA313" s="75"/>
    </row>
    <row r="314" ht="15.75" x14ac:dyDescent="0.25">
      <c r="A314" s="75"/>
      <c r="B314" s="133"/>
      <c r="C314" s="75"/>
      <c r="D314" s="75"/>
      <c r="E314" s="75"/>
      <c r="F314" s="75"/>
      <c r="G314" s="75"/>
      <c r="H314" s="75"/>
      <c r="I314" s="75"/>
      <c r="J314" s="75"/>
      <c r="K314" s="75"/>
      <c r="L314" s="75"/>
      <c r="M314" s="75"/>
      <c r="N314" s="75"/>
      <c r="O314" s="75"/>
      <c r="P314" s="75"/>
      <c r="Q314" s="75"/>
      <c r="R314" s="75"/>
      <c r="S314" s="75"/>
      <c r="T314" s="75"/>
      <c r="U314" s="75"/>
      <c r="V314" s="75"/>
      <c r="W314" s="75"/>
      <c r="X314" s="75"/>
      <c r="Y314" s="75"/>
      <c r="Z314" s="75"/>
      <c r="AA314" s="75"/>
    </row>
    <row r="315" ht="15.75" x14ac:dyDescent="0.25">
      <c r="A315" s="75"/>
      <c r="B315" s="133"/>
      <c r="C315" s="75"/>
      <c r="D315" s="75"/>
      <c r="E315" s="75"/>
      <c r="F315" s="75"/>
      <c r="G315" s="75"/>
      <c r="H315" s="75"/>
      <c r="I315" s="75"/>
      <c r="J315" s="75"/>
      <c r="K315" s="75"/>
      <c r="L315" s="75"/>
      <c r="M315" s="75"/>
      <c r="N315" s="75"/>
      <c r="O315" s="75"/>
      <c r="P315" s="75"/>
      <c r="Q315" s="75"/>
      <c r="R315" s="75"/>
      <c r="S315" s="75"/>
      <c r="T315" s="75"/>
      <c r="U315" s="75"/>
      <c r="V315" s="75"/>
      <c r="W315" s="75"/>
      <c r="X315" s="75"/>
      <c r="Y315" s="75"/>
      <c r="Z315" s="75"/>
      <c r="AA315" s="75"/>
    </row>
    <row r="316" ht="15.75" x14ac:dyDescent="0.25">
      <c r="A316" s="75"/>
      <c r="B316" s="133"/>
      <c r="C316" s="75"/>
      <c r="D316" s="75"/>
      <c r="E316" s="75"/>
      <c r="F316" s="75"/>
      <c r="G316" s="75"/>
      <c r="H316" s="75"/>
      <c r="I316" s="75"/>
      <c r="J316" s="75"/>
      <c r="K316" s="75"/>
      <c r="L316" s="75"/>
      <c r="M316" s="75"/>
      <c r="N316" s="75"/>
      <c r="O316" s="75"/>
      <c r="P316" s="75"/>
      <c r="Q316" s="75"/>
      <c r="R316" s="75"/>
      <c r="S316" s="75"/>
      <c r="T316" s="75"/>
      <c r="U316" s="75"/>
      <c r="V316" s="75"/>
      <c r="W316" s="75"/>
      <c r="X316" s="75"/>
      <c r="Y316" s="75"/>
      <c r="Z316" s="75"/>
      <c r="AA316" s="75"/>
    </row>
    <row r="317" ht="15.75" x14ac:dyDescent="0.25">
      <c r="A317" s="75"/>
      <c r="B317" s="133"/>
      <c r="C317" s="75"/>
      <c r="D317" s="75"/>
      <c r="E317" s="75"/>
      <c r="F317" s="75"/>
      <c r="G317" s="75"/>
      <c r="H317" s="75"/>
      <c r="I317" s="75"/>
      <c r="J317" s="75"/>
      <c r="K317" s="75"/>
      <c r="L317" s="75"/>
      <c r="M317" s="75"/>
      <c r="N317" s="75"/>
      <c r="O317" s="75"/>
      <c r="P317" s="75"/>
      <c r="Q317" s="75"/>
      <c r="R317" s="75"/>
      <c r="S317" s="75"/>
      <c r="T317" s="75"/>
      <c r="U317" s="75"/>
      <c r="V317" s="75"/>
      <c r="W317" s="75"/>
      <c r="X317" s="75"/>
      <c r="Y317" s="75"/>
      <c r="Z317" s="75"/>
      <c r="AA317" s="75"/>
    </row>
    <row r="318" ht="15.75" x14ac:dyDescent="0.25">
      <c r="A318" s="75"/>
      <c r="B318" s="133"/>
      <c r="C318" s="75"/>
      <c r="D318" s="75"/>
      <c r="E318" s="75"/>
      <c r="F318" s="75"/>
      <c r="G318" s="75"/>
      <c r="H318" s="75"/>
      <c r="I318" s="75"/>
      <c r="J318" s="75"/>
      <c r="K318" s="75"/>
      <c r="L318" s="75"/>
      <c r="M318" s="75"/>
      <c r="N318" s="75"/>
      <c r="O318" s="75"/>
      <c r="P318" s="75"/>
      <c r="Q318" s="75"/>
      <c r="R318" s="75"/>
      <c r="S318" s="75"/>
      <c r="T318" s="75"/>
      <c r="U318" s="75"/>
      <c r="V318" s="75"/>
      <c r="W318" s="75"/>
      <c r="X318" s="75"/>
      <c r="Y318" s="75"/>
      <c r="Z318" s="75"/>
      <c r="AA318" s="75"/>
    </row>
    <row r="319" ht="15.75" x14ac:dyDescent="0.25">
      <c r="A319" s="75"/>
      <c r="B319" s="133"/>
      <c r="C319" s="75"/>
      <c r="D319" s="75"/>
      <c r="E319" s="75"/>
      <c r="F319" s="75"/>
      <c r="G319" s="75"/>
      <c r="H319" s="75"/>
      <c r="I319" s="75"/>
      <c r="J319" s="75"/>
      <c r="K319" s="75"/>
      <c r="L319" s="75"/>
      <c r="M319" s="75"/>
      <c r="N319" s="75"/>
      <c r="O319" s="75"/>
      <c r="P319" s="75"/>
      <c r="Q319" s="75"/>
      <c r="R319" s="75"/>
      <c r="S319" s="75"/>
      <c r="T319" s="75"/>
      <c r="U319" s="75"/>
      <c r="V319" s="75"/>
      <c r="W319" s="75"/>
      <c r="X319" s="75"/>
      <c r="Y319" s="75"/>
      <c r="Z319" s="75"/>
      <c r="AA319" s="75"/>
    </row>
    <row r="320" ht="15.75" x14ac:dyDescent="0.25">
      <c r="A320" s="75"/>
      <c r="B320" s="133"/>
      <c r="C320" s="75"/>
      <c r="D320" s="75"/>
      <c r="E320" s="75"/>
      <c r="F320" s="75"/>
      <c r="G320" s="75"/>
      <c r="H320" s="75"/>
      <c r="I320" s="75"/>
      <c r="J320" s="75"/>
      <c r="K320" s="75"/>
      <c r="L320" s="75"/>
      <c r="M320" s="75"/>
      <c r="N320" s="75"/>
      <c r="O320" s="75"/>
      <c r="P320" s="75"/>
      <c r="Q320" s="75"/>
      <c r="R320" s="75"/>
      <c r="S320" s="75"/>
      <c r="T320" s="75"/>
      <c r="U320" s="75"/>
      <c r="V320" s="75"/>
      <c r="W320" s="75"/>
      <c r="X320" s="75"/>
      <c r="Y320" s="75"/>
      <c r="Z320" s="75"/>
      <c r="AA320" s="75"/>
    </row>
    <row r="321" ht="15.75" x14ac:dyDescent="0.25">
      <c r="A321" s="75"/>
      <c r="B321" s="133"/>
      <c r="C321" s="75"/>
      <c r="D321" s="75"/>
      <c r="E321" s="75"/>
      <c r="F321" s="75"/>
      <c r="G321" s="75"/>
      <c r="H321" s="75"/>
      <c r="I321" s="75"/>
      <c r="J321" s="75"/>
      <c r="K321" s="75"/>
      <c r="L321" s="75"/>
      <c r="M321" s="75"/>
      <c r="N321" s="75"/>
      <c r="O321" s="75"/>
      <c r="P321" s="75"/>
      <c r="Q321" s="75"/>
      <c r="R321" s="75"/>
      <c r="S321" s="75"/>
      <c r="T321" s="75"/>
      <c r="U321" s="75"/>
      <c r="V321" s="75"/>
      <c r="W321" s="75"/>
      <c r="X321" s="75"/>
      <c r="Y321" s="75"/>
      <c r="Z321" s="75"/>
      <c r="AA321" s="75"/>
    </row>
    <row r="322" ht="15.75" x14ac:dyDescent="0.25">
      <c r="A322" s="75"/>
      <c r="B322" s="133"/>
      <c r="C322" s="75"/>
      <c r="D322" s="75"/>
      <c r="E322" s="75"/>
      <c r="F322" s="75"/>
      <c r="G322" s="75"/>
      <c r="H322" s="75"/>
      <c r="I322" s="75"/>
      <c r="J322" s="75"/>
      <c r="K322" s="75"/>
      <c r="L322" s="75"/>
      <c r="M322" s="75"/>
      <c r="N322" s="75"/>
      <c r="O322" s="75"/>
      <c r="P322" s="75"/>
      <c r="Q322" s="75"/>
      <c r="R322" s="75"/>
      <c r="S322" s="75"/>
      <c r="T322" s="75"/>
      <c r="U322" s="75"/>
      <c r="V322" s="75"/>
      <c r="W322" s="75"/>
      <c r="X322" s="75"/>
      <c r="Y322" s="75"/>
      <c r="Z322" s="75"/>
      <c r="AA322" s="75"/>
    </row>
    <row r="323" ht="15.75" x14ac:dyDescent="0.25">
      <c r="A323" s="75"/>
      <c r="B323" s="133"/>
      <c r="C323" s="75"/>
      <c r="D323" s="75"/>
      <c r="E323" s="75"/>
      <c r="F323" s="75"/>
      <c r="G323" s="75"/>
      <c r="H323" s="75"/>
      <c r="I323" s="75"/>
      <c r="J323" s="75"/>
      <c r="K323" s="75"/>
      <c r="L323" s="75"/>
      <c r="M323" s="75"/>
      <c r="N323" s="75"/>
      <c r="O323" s="75"/>
      <c r="P323" s="75"/>
      <c r="Q323" s="75"/>
      <c r="R323" s="75"/>
      <c r="S323" s="75"/>
      <c r="T323" s="75"/>
      <c r="U323" s="75"/>
      <c r="V323" s="75"/>
      <c r="W323" s="75"/>
      <c r="X323" s="75"/>
      <c r="Y323" s="75"/>
      <c r="Z323" s="75"/>
      <c r="AA323" s="75"/>
    </row>
    <row r="324" ht="15.75" x14ac:dyDescent="0.25">
      <c r="A324" s="75"/>
      <c r="B324" s="133"/>
      <c r="C324" s="75"/>
      <c r="D324" s="75"/>
      <c r="E324" s="75"/>
      <c r="F324" s="75"/>
      <c r="G324" s="75"/>
      <c r="H324" s="75"/>
      <c r="I324" s="75"/>
      <c r="J324" s="75"/>
      <c r="K324" s="75"/>
      <c r="L324" s="75"/>
      <c r="M324" s="75"/>
      <c r="N324" s="75"/>
      <c r="O324" s="75"/>
      <c r="P324" s="75"/>
      <c r="Q324" s="75"/>
      <c r="R324" s="75"/>
      <c r="S324" s="75"/>
      <c r="T324" s="75"/>
      <c r="U324" s="75"/>
      <c r="V324" s="75"/>
      <c r="W324" s="75"/>
      <c r="X324" s="75"/>
      <c r="Y324" s="75"/>
      <c r="Z324" s="75"/>
      <c r="AA324" s="75"/>
    </row>
    <row r="325" ht="15.75" x14ac:dyDescent="0.25">
      <c r="A325" s="75"/>
      <c r="B325" s="133"/>
      <c r="C325" s="75"/>
      <c r="D325" s="75"/>
      <c r="E325" s="75"/>
      <c r="F325" s="75"/>
      <c r="G325" s="75"/>
      <c r="H325" s="75"/>
      <c r="I325" s="75"/>
      <c r="J325" s="75"/>
      <c r="K325" s="75"/>
      <c r="L325" s="75"/>
      <c r="M325" s="75"/>
      <c r="N325" s="75"/>
      <c r="O325" s="75"/>
      <c r="P325" s="75"/>
      <c r="Q325" s="75"/>
      <c r="R325" s="75"/>
      <c r="S325" s="75"/>
      <c r="T325" s="75"/>
      <c r="U325" s="75"/>
      <c r="V325" s="75"/>
      <c r="W325" s="75"/>
      <c r="X325" s="75"/>
      <c r="Y325" s="75"/>
      <c r="Z325" s="75"/>
      <c r="AA325" s="75"/>
    </row>
    <row r="326" ht="15.75" x14ac:dyDescent="0.25">
      <c r="A326" s="75"/>
      <c r="B326" s="133"/>
      <c r="C326" s="75"/>
      <c r="D326" s="75"/>
      <c r="E326" s="75"/>
      <c r="F326" s="75"/>
      <c r="G326" s="75"/>
      <c r="H326" s="75"/>
      <c r="I326" s="75"/>
      <c r="J326" s="75"/>
      <c r="K326" s="75"/>
      <c r="L326" s="75"/>
      <c r="M326" s="75"/>
      <c r="N326" s="75"/>
      <c r="O326" s="75"/>
      <c r="P326" s="75"/>
      <c r="Q326" s="75"/>
      <c r="R326" s="75"/>
      <c r="S326" s="75"/>
      <c r="T326" s="75"/>
      <c r="U326" s="75"/>
      <c r="V326" s="75"/>
      <c r="W326" s="75"/>
      <c r="X326" s="75"/>
      <c r="Y326" s="75"/>
      <c r="Z326" s="75"/>
      <c r="AA326" s="75"/>
    </row>
    <row r="327" ht="15.75" x14ac:dyDescent="0.25">
      <c r="A327" s="75"/>
      <c r="B327" s="133"/>
      <c r="C327" s="75"/>
      <c r="D327" s="75"/>
      <c r="E327" s="75"/>
      <c r="F327" s="75"/>
      <c r="G327" s="75"/>
      <c r="H327" s="75"/>
      <c r="I327" s="75"/>
      <c r="J327" s="75"/>
      <c r="K327" s="75"/>
      <c r="L327" s="75"/>
      <c r="M327" s="75"/>
      <c r="N327" s="75"/>
      <c r="O327" s="75"/>
      <c r="P327" s="75"/>
      <c r="Q327" s="75"/>
      <c r="R327" s="75"/>
      <c r="S327" s="75"/>
      <c r="T327" s="75"/>
      <c r="U327" s="75"/>
      <c r="V327" s="75"/>
      <c r="W327" s="75"/>
      <c r="X327" s="75"/>
      <c r="Y327" s="75"/>
      <c r="Z327" s="75"/>
      <c r="AA327" s="75"/>
    </row>
    <row r="328" ht="15.75" x14ac:dyDescent="0.25">
      <c r="A328" s="75"/>
      <c r="B328" s="133"/>
      <c r="C328" s="75"/>
      <c r="D328" s="75"/>
      <c r="E328" s="75"/>
      <c r="F328" s="75"/>
      <c r="G328" s="75"/>
      <c r="H328" s="75"/>
      <c r="I328" s="75"/>
      <c r="J328" s="75"/>
      <c r="K328" s="75"/>
      <c r="L328" s="75"/>
      <c r="M328" s="75"/>
      <c r="N328" s="75"/>
      <c r="O328" s="75"/>
      <c r="P328" s="75"/>
      <c r="Q328" s="75"/>
      <c r="R328" s="75"/>
      <c r="S328" s="75"/>
      <c r="T328" s="75"/>
      <c r="U328" s="75"/>
      <c r="V328" s="75"/>
      <c r="W328" s="75"/>
      <c r="X328" s="75"/>
      <c r="Y328" s="75"/>
      <c r="Z328" s="75"/>
      <c r="AA328" s="75"/>
    </row>
    <row r="329" ht="15.75" x14ac:dyDescent="0.25">
      <c r="A329" s="75"/>
      <c r="B329" s="133"/>
      <c r="C329" s="75"/>
      <c r="D329" s="75"/>
      <c r="E329" s="75"/>
      <c r="F329" s="75"/>
      <c r="G329" s="75"/>
      <c r="H329" s="75"/>
      <c r="I329" s="75"/>
      <c r="J329" s="75"/>
      <c r="K329" s="75"/>
      <c r="L329" s="75"/>
      <c r="M329" s="75"/>
      <c r="N329" s="75"/>
      <c r="O329" s="75"/>
      <c r="P329" s="75"/>
      <c r="Q329" s="75"/>
      <c r="R329" s="75"/>
      <c r="S329" s="75"/>
      <c r="T329" s="75"/>
      <c r="U329" s="75"/>
      <c r="V329" s="75"/>
      <c r="W329" s="75"/>
      <c r="X329" s="75"/>
      <c r="Y329" s="75"/>
      <c r="Z329" s="75"/>
      <c r="AA329" s="75"/>
    </row>
    <row r="330" ht="15.75" x14ac:dyDescent="0.25">
      <c r="A330" s="75"/>
      <c r="B330" s="133"/>
      <c r="C330" s="75"/>
      <c r="D330" s="75"/>
      <c r="E330" s="75"/>
      <c r="F330" s="75"/>
      <c r="G330" s="75"/>
      <c r="H330" s="75"/>
      <c r="I330" s="75"/>
      <c r="J330" s="75"/>
      <c r="K330" s="75"/>
      <c r="L330" s="75"/>
      <c r="M330" s="75"/>
      <c r="N330" s="75"/>
      <c r="O330" s="75"/>
      <c r="P330" s="75"/>
      <c r="Q330" s="75"/>
      <c r="R330" s="75"/>
      <c r="S330" s="75"/>
      <c r="T330" s="75"/>
      <c r="U330" s="75"/>
      <c r="V330" s="75"/>
      <c r="W330" s="75"/>
      <c r="X330" s="75"/>
      <c r="Y330" s="75"/>
      <c r="Z330" s="75"/>
      <c r="AA330" s="75"/>
    </row>
    <row r="331" ht="15.75" x14ac:dyDescent="0.25">
      <c r="A331" s="75"/>
      <c r="B331" s="133"/>
      <c r="C331" s="75"/>
      <c r="D331" s="75"/>
      <c r="E331" s="75"/>
      <c r="F331" s="75"/>
      <c r="G331" s="75"/>
      <c r="H331" s="75"/>
      <c r="I331" s="75"/>
      <c r="J331" s="75"/>
      <c r="K331" s="75"/>
      <c r="L331" s="75"/>
      <c r="M331" s="75"/>
      <c r="N331" s="75"/>
      <c r="O331" s="75"/>
      <c r="P331" s="75"/>
      <c r="Q331" s="75"/>
      <c r="R331" s="75"/>
      <c r="S331" s="75"/>
      <c r="T331" s="75"/>
      <c r="U331" s="75"/>
      <c r="V331" s="75"/>
      <c r="W331" s="75"/>
      <c r="X331" s="75"/>
      <c r="Y331" s="75"/>
      <c r="Z331" s="75"/>
      <c r="AA331" s="75"/>
    </row>
    <row r="332" ht="15.75" x14ac:dyDescent="0.25">
      <c r="A332" s="75"/>
      <c r="B332" s="133"/>
      <c r="C332" s="75"/>
      <c r="D332" s="75"/>
      <c r="E332" s="75"/>
      <c r="F332" s="75"/>
      <c r="G332" s="75"/>
      <c r="H332" s="75"/>
      <c r="I332" s="75"/>
      <c r="J332" s="75"/>
      <c r="K332" s="75"/>
      <c r="L332" s="75"/>
      <c r="M332" s="75"/>
      <c r="N332" s="75"/>
      <c r="O332" s="75"/>
      <c r="P332" s="75"/>
      <c r="Q332" s="75"/>
      <c r="R332" s="75"/>
      <c r="S332" s="75"/>
      <c r="T332" s="75"/>
      <c r="U332" s="75"/>
      <c r="V332" s="75"/>
      <c r="W332" s="75"/>
      <c r="X332" s="75"/>
      <c r="Y332" s="75"/>
      <c r="Z332" s="75"/>
      <c r="AA332" s="75"/>
    </row>
    <row r="333" ht="15.75" x14ac:dyDescent="0.25">
      <c r="A333" s="75"/>
      <c r="B333" s="133"/>
      <c r="C333" s="75"/>
      <c r="D333" s="75"/>
      <c r="E333" s="75"/>
      <c r="F333" s="75"/>
      <c r="G333" s="75"/>
      <c r="H333" s="75"/>
      <c r="I333" s="75"/>
      <c r="J333" s="75"/>
      <c r="K333" s="75"/>
      <c r="L333" s="75"/>
      <c r="M333" s="75"/>
      <c r="N333" s="75"/>
      <c r="O333" s="75"/>
      <c r="P333" s="75"/>
      <c r="Q333" s="75"/>
      <c r="R333" s="75"/>
      <c r="S333" s="75"/>
      <c r="T333" s="75"/>
      <c r="U333" s="75"/>
      <c r="V333" s="75"/>
      <c r="W333" s="75"/>
      <c r="X333" s="75"/>
      <c r="Y333" s="75"/>
      <c r="Z333" s="75"/>
      <c r="AA333" s="75"/>
    </row>
    <row r="334" ht="15.75" x14ac:dyDescent="0.25">
      <c r="A334" s="75"/>
      <c r="B334" s="133"/>
      <c r="C334" s="75"/>
      <c r="D334" s="75"/>
      <c r="E334" s="75"/>
      <c r="F334" s="75"/>
      <c r="G334" s="75"/>
      <c r="H334" s="75"/>
      <c r="I334" s="75"/>
      <c r="J334" s="75"/>
      <c r="K334" s="75"/>
      <c r="L334" s="75"/>
      <c r="M334" s="75"/>
      <c r="N334" s="75"/>
      <c r="O334" s="75"/>
      <c r="P334" s="75"/>
      <c r="Q334" s="75"/>
      <c r="R334" s="75"/>
      <c r="S334" s="75"/>
      <c r="T334" s="75"/>
      <c r="U334" s="75"/>
      <c r="V334" s="75"/>
      <c r="W334" s="75"/>
      <c r="X334" s="75"/>
      <c r="Y334" s="75"/>
      <c r="Z334" s="75"/>
      <c r="AA334" s="75"/>
    </row>
    <row r="335" ht="15.75" x14ac:dyDescent="0.25">
      <c r="A335" s="75"/>
      <c r="B335" s="133"/>
      <c r="C335" s="75"/>
      <c r="D335" s="75"/>
      <c r="E335" s="75"/>
      <c r="F335" s="75"/>
      <c r="G335" s="75"/>
      <c r="H335" s="75"/>
      <c r="I335" s="75"/>
      <c r="J335" s="75"/>
      <c r="K335" s="75"/>
      <c r="L335" s="75"/>
      <c r="M335" s="75"/>
      <c r="N335" s="75"/>
      <c r="O335" s="75"/>
      <c r="P335" s="75"/>
      <c r="Q335" s="75"/>
      <c r="R335" s="75"/>
      <c r="S335" s="75"/>
      <c r="T335" s="75"/>
      <c r="U335" s="75"/>
      <c r="V335" s="75"/>
      <c r="W335" s="75"/>
      <c r="X335" s="75"/>
      <c r="Y335" s="75"/>
      <c r="Z335" s="75"/>
      <c r="AA335" s="75"/>
    </row>
    <row r="336" ht="15.75" x14ac:dyDescent="0.25">
      <c r="A336" s="75"/>
      <c r="B336" s="133"/>
      <c r="C336" s="75"/>
      <c r="D336" s="75"/>
      <c r="E336" s="75"/>
      <c r="F336" s="75"/>
      <c r="G336" s="75"/>
      <c r="H336" s="75"/>
      <c r="I336" s="75"/>
      <c r="J336" s="75"/>
      <c r="K336" s="75"/>
      <c r="L336" s="75"/>
      <c r="M336" s="75"/>
      <c r="N336" s="75"/>
      <c r="O336" s="75"/>
      <c r="P336" s="75"/>
      <c r="Q336" s="75"/>
      <c r="R336" s="75"/>
      <c r="S336" s="75"/>
      <c r="T336" s="75"/>
      <c r="U336" s="75"/>
      <c r="V336" s="75"/>
      <c r="W336" s="75"/>
      <c r="X336" s="75"/>
      <c r="Y336" s="75"/>
      <c r="Z336" s="75"/>
      <c r="AA336" s="75"/>
    </row>
    <row r="337" ht="15.75" x14ac:dyDescent="0.25">
      <c r="A337" s="75"/>
      <c r="B337" s="133"/>
      <c r="C337" s="75"/>
      <c r="D337" s="75"/>
      <c r="E337" s="75"/>
      <c r="F337" s="75"/>
      <c r="G337" s="75"/>
      <c r="H337" s="75"/>
      <c r="I337" s="75"/>
      <c r="J337" s="75"/>
      <c r="K337" s="75"/>
      <c r="L337" s="75"/>
      <c r="M337" s="75"/>
      <c r="N337" s="75"/>
      <c r="O337" s="75"/>
      <c r="P337" s="75"/>
      <c r="Q337" s="75"/>
      <c r="R337" s="75"/>
      <c r="S337" s="75"/>
      <c r="T337" s="75"/>
      <c r="U337" s="75"/>
      <c r="V337" s="75"/>
      <c r="W337" s="75"/>
      <c r="X337" s="75"/>
      <c r="Y337" s="75"/>
      <c r="Z337" s="75"/>
      <c r="AA337" s="75"/>
    </row>
    <row r="338" ht="15.75" x14ac:dyDescent="0.25">
      <c r="A338" s="75"/>
      <c r="B338" s="133"/>
      <c r="C338" s="75"/>
      <c r="D338" s="75"/>
      <c r="E338" s="75"/>
      <c r="F338" s="75"/>
      <c r="G338" s="75"/>
      <c r="H338" s="75"/>
      <c r="I338" s="75"/>
      <c r="J338" s="75"/>
      <c r="K338" s="75"/>
      <c r="L338" s="75"/>
      <c r="M338" s="75"/>
      <c r="N338" s="75"/>
      <c r="O338" s="75"/>
      <c r="P338" s="75"/>
      <c r="Q338" s="75"/>
      <c r="R338" s="75"/>
      <c r="S338" s="75"/>
      <c r="T338" s="75"/>
      <c r="U338" s="75"/>
      <c r="V338" s="75"/>
      <c r="W338" s="75"/>
      <c r="X338" s="75"/>
      <c r="Y338" s="75"/>
      <c r="Z338" s="75"/>
      <c r="AA338" s="75"/>
    </row>
    <row r="339" ht="15.75" x14ac:dyDescent="0.25">
      <c r="A339" s="75"/>
      <c r="B339" s="133"/>
      <c r="C339" s="75"/>
      <c r="D339" s="75"/>
      <c r="E339" s="75"/>
      <c r="F339" s="75"/>
      <c r="G339" s="75"/>
      <c r="H339" s="75"/>
      <c r="I339" s="75"/>
      <c r="J339" s="75"/>
      <c r="K339" s="75"/>
      <c r="L339" s="75"/>
      <c r="M339" s="75"/>
      <c r="N339" s="75"/>
      <c r="O339" s="75"/>
      <c r="P339" s="75"/>
      <c r="Q339" s="75"/>
      <c r="R339" s="75"/>
      <c r="S339" s="75"/>
      <c r="T339" s="75"/>
      <c r="U339" s="75"/>
      <c r="V339" s="75"/>
      <c r="W339" s="75"/>
      <c r="X339" s="75"/>
      <c r="Y339" s="75"/>
      <c r="Z339" s="75"/>
      <c r="AA339" s="75"/>
    </row>
    <row r="340" ht="15.75" x14ac:dyDescent="0.25">
      <c r="A340" s="75"/>
      <c r="B340" s="133"/>
      <c r="C340" s="75"/>
      <c r="D340" s="75"/>
      <c r="E340" s="75"/>
      <c r="F340" s="75"/>
      <c r="G340" s="75"/>
      <c r="H340" s="75"/>
      <c r="I340" s="75"/>
      <c r="J340" s="75"/>
      <c r="K340" s="75"/>
      <c r="L340" s="75"/>
      <c r="M340" s="75"/>
      <c r="N340" s="75"/>
      <c r="O340" s="75"/>
      <c r="P340" s="75"/>
      <c r="Q340" s="75"/>
      <c r="R340" s="75"/>
      <c r="S340" s="75"/>
      <c r="T340" s="75"/>
      <c r="U340" s="75"/>
      <c r="V340" s="75"/>
      <c r="W340" s="75"/>
      <c r="X340" s="75"/>
      <c r="Y340" s="75"/>
      <c r="Z340" s="75"/>
      <c r="AA340" s="75"/>
    </row>
    <row r="341" ht="15.75" x14ac:dyDescent="0.25">
      <c r="A341" s="75"/>
      <c r="B341" s="133"/>
      <c r="C341" s="75"/>
      <c r="D341" s="75"/>
      <c r="E341" s="75"/>
      <c r="F341" s="75"/>
      <c r="G341" s="75"/>
      <c r="H341" s="75"/>
      <c r="I341" s="75"/>
      <c r="J341" s="75"/>
      <c r="K341" s="75"/>
      <c r="L341" s="75"/>
      <c r="M341" s="75"/>
      <c r="N341" s="75"/>
      <c r="O341" s="75"/>
      <c r="P341" s="75"/>
      <c r="Q341" s="75"/>
      <c r="R341" s="75"/>
      <c r="S341" s="75"/>
      <c r="T341" s="75"/>
      <c r="U341" s="75"/>
      <c r="V341" s="75"/>
      <c r="W341" s="75"/>
      <c r="X341" s="75"/>
      <c r="Y341" s="75"/>
      <c r="Z341" s="75"/>
      <c r="AA341" s="75"/>
    </row>
    <row r="342" ht="15.75" x14ac:dyDescent="0.25">
      <c r="A342" s="75"/>
      <c r="B342" s="133"/>
      <c r="C342" s="75"/>
      <c r="D342" s="75"/>
      <c r="E342" s="75"/>
      <c r="F342" s="75"/>
      <c r="G342" s="75"/>
      <c r="H342" s="75"/>
      <c r="I342" s="75"/>
      <c r="J342" s="75"/>
      <c r="K342" s="75"/>
      <c r="L342" s="75"/>
      <c r="M342" s="75"/>
      <c r="N342" s="75"/>
      <c r="O342" s="75"/>
      <c r="P342" s="75"/>
      <c r="Q342" s="75"/>
      <c r="R342" s="75"/>
      <c r="S342" s="75"/>
      <c r="T342" s="75"/>
      <c r="U342" s="75"/>
      <c r="V342" s="75"/>
      <c r="W342" s="75"/>
      <c r="X342" s="75"/>
      <c r="Y342" s="75"/>
      <c r="Z342" s="75"/>
      <c r="AA342" s="75"/>
    </row>
    <row r="343" ht="15.75" x14ac:dyDescent="0.25">
      <c r="A343" s="75"/>
      <c r="B343" s="133"/>
      <c r="C343" s="75"/>
      <c r="D343" s="75"/>
      <c r="E343" s="75"/>
      <c r="F343" s="75"/>
      <c r="G343" s="75"/>
      <c r="H343" s="75"/>
      <c r="I343" s="75"/>
      <c r="J343" s="75"/>
      <c r="K343" s="75"/>
      <c r="L343" s="75"/>
      <c r="M343" s="75"/>
      <c r="N343" s="75"/>
      <c r="O343" s="75"/>
      <c r="P343" s="75"/>
      <c r="Q343" s="75"/>
      <c r="R343" s="75"/>
      <c r="S343" s="75"/>
      <c r="T343" s="75"/>
      <c r="U343" s="75"/>
      <c r="V343" s="75"/>
      <c r="W343" s="75"/>
      <c r="X343" s="75"/>
      <c r="Y343" s="75"/>
      <c r="Z343" s="75"/>
      <c r="AA343" s="75"/>
    </row>
    <row r="344" ht="15.75" x14ac:dyDescent="0.25">
      <c r="A344" s="75"/>
      <c r="B344" s="133"/>
      <c r="C344" s="75"/>
      <c r="D344" s="75"/>
      <c r="E344" s="75"/>
      <c r="F344" s="75"/>
      <c r="G344" s="75"/>
      <c r="H344" s="75"/>
      <c r="I344" s="75"/>
      <c r="J344" s="75"/>
      <c r="K344" s="75"/>
      <c r="L344" s="75"/>
      <c r="M344" s="75"/>
      <c r="N344" s="75"/>
      <c r="O344" s="75"/>
      <c r="P344" s="75"/>
      <c r="Q344" s="75"/>
      <c r="R344" s="75"/>
      <c r="S344" s="75"/>
      <c r="T344" s="75"/>
      <c r="U344" s="75"/>
      <c r="V344" s="75"/>
      <c r="W344" s="75"/>
      <c r="X344" s="75"/>
      <c r="Y344" s="75"/>
      <c r="Z344" s="75"/>
      <c r="AA344" s="75"/>
    </row>
    <row r="345" ht="15.75" x14ac:dyDescent="0.25">
      <c r="A345" s="75"/>
      <c r="B345" s="133"/>
      <c r="C345" s="75"/>
      <c r="D345" s="75"/>
      <c r="E345" s="75"/>
      <c r="F345" s="75"/>
      <c r="G345" s="75"/>
      <c r="H345" s="75"/>
      <c r="I345" s="75"/>
      <c r="J345" s="75"/>
      <c r="K345" s="75"/>
      <c r="L345" s="75"/>
      <c r="M345" s="75"/>
      <c r="N345" s="75"/>
      <c r="O345" s="75"/>
      <c r="P345" s="75"/>
      <c r="Q345" s="75"/>
      <c r="R345" s="75"/>
      <c r="S345" s="75"/>
      <c r="T345" s="75"/>
      <c r="U345" s="75"/>
      <c r="V345" s="75"/>
      <c r="W345" s="75"/>
      <c r="X345" s="75"/>
      <c r="Y345" s="75"/>
      <c r="Z345" s="75"/>
      <c r="AA345" s="75"/>
    </row>
    <row r="346" ht="15.75" x14ac:dyDescent="0.25">
      <c r="A346" s="75"/>
      <c r="B346" s="133"/>
      <c r="C346" s="75"/>
      <c r="D346" s="75"/>
      <c r="E346" s="75"/>
      <c r="F346" s="75"/>
      <c r="G346" s="75"/>
      <c r="H346" s="75"/>
      <c r="I346" s="75"/>
      <c r="J346" s="75"/>
      <c r="K346" s="75"/>
      <c r="L346" s="75"/>
      <c r="M346" s="75"/>
      <c r="N346" s="75"/>
      <c r="O346" s="75"/>
      <c r="P346" s="75"/>
      <c r="Q346" s="75"/>
      <c r="R346" s="75"/>
      <c r="S346" s="75"/>
      <c r="T346" s="75"/>
      <c r="U346" s="75"/>
      <c r="V346" s="75"/>
      <c r="W346" s="75"/>
      <c r="X346" s="75"/>
      <c r="Y346" s="75"/>
      <c r="Z346" s="75"/>
      <c r="AA346" s="75"/>
    </row>
    <row r="347" ht="15.75" x14ac:dyDescent="0.25">
      <c r="A347" s="75"/>
      <c r="B347" s="133"/>
      <c r="C347" s="75"/>
      <c r="D347" s="75"/>
      <c r="E347" s="75"/>
      <c r="F347" s="75"/>
      <c r="G347" s="75"/>
      <c r="H347" s="75"/>
      <c r="I347" s="75"/>
      <c r="J347" s="75"/>
      <c r="K347" s="75"/>
      <c r="L347" s="75"/>
      <c r="M347" s="75"/>
      <c r="N347" s="75"/>
      <c r="O347" s="75"/>
      <c r="P347" s="75"/>
      <c r="Q347" s="75"/>
      <c r="R347" s="75"/>
      <c r="S347" s="75"/>
      <c r="T347" s="75"/>
      <c r="U347" s="75"/>
      <c r="V347" s="75"/>
      <c r="W347" s="75"/>
      <c r="X347" s="75"/>
      <c r="Y347" s="75"/>
      <c r="Z347" s="75"/>
      <c r="AA347" s="75"/>
    </row>
    <row r="348" ht="15.75" x14ac:dyDescent="0.25">
      <c r="A348" s="75"/>
      <c r="B348" s="133"/>
      <c r="C348" s="75"/>
      <c r="D348" s="75"/>
      <c r="E348" s="75"/>
      <c r="F348" s="75"/>
      <c r="G348" s="75"/>
      <c r="H348" s="75"/>
      <c r="I348" s="75"/>
      <c r="J348" s="75"/>
      <c r="K348" s="75"/>
      <c r="L348" s="75"/>
      <c r="M348" s="75"/>
      <c r="N348" s="75"/>
      <c r="O348" s="75"/>
      <c r="P348" s="75"/>
      <c r="Q348" s="75"/>
      <c r="R348" s="75"/>
      <c r="S348" s="75"/>
      <c r="T348" s="75"/>
      <c r="U348" s="75"/>
      <c r="V348" s="75"/>
      <c r="W348" s="75"/>
      <c r="X348" s="75"/>
      <c r="Y348" s="75"/>
      <c r="Z348" s="75"/>
      <c r="AA348" s="75"/>
    </row>
    <row r="349" ht="15.75" x14ac:dyDescent="0.25">
      <c r="A349" s="75"/>
      <c r="B349" s="133"/>
      <c r="C349" s="75"/>
      <c r="D349" s="75"/>
      <c r="E349" s="75"/>
      <c r="F349" s="75"/>
      <c r="G349" s="75"/>
      <c r="H349" s="75"/>
      <c r="I349" s="75"/>
      <c r="J349" s="75"/>
      <c r="K349" s="75"/>
      <c r="L349" s="75"/>
      <c r="M349" s="75"/>
      <c r="N349" s="75"/>
      <c r="O349" s="75"/>
      <c r="P349" s="75"/>
      <c r="Q349" s="75"/>
      <c r="R349" s="75"/>
      <c r="S349" s="75"/>
      <c r="T349" s="75"/>
      <c r="U349" s="75"/>
      <c r="V349" s="75"/>
      <c r="W349" s="75"/>
      <c r="X349" s="75"/>
      <c r="Y349" s="75"/>
      <c r="Z349" s="75"/>
      <c r="AA349" s="75"/>
    </row>
    <row r="350" ht="15.75" x14ac:dyDescent="0.25">
      <c r="A350" s="75"/>
      <c r="B350" s="133"/>
      <c r="C350" s="75"/>
      <c r="D350" s="75"/>
      <c r="E350" s="75"/>
      <c r="F350" s="75"/>
      <c r="G350" s="75"/>
      <c r="H350" s="75"/>
      <c r="I350" s="75"/>
      <c r="J350" s="75"/>
      <c r="K350" s="75"/>
      <c r="L350" s="75"/>
      <c r="M350" s="75"/>
      <c r="N350" s="75"/>
      <c r="O350" s="75"/>
      <c r="P350" s="75"/>
      <c r="Q350" s="75"/>
      <c r="R350" s="75"/>
      <c r="S350" s="75"/>
      <c r="T350" s="75"/>
      <c r="U350" s="75"/>
      <c r="V350" s="75"/>
      <c r="W350" s="75"/>
      <c r="X350" s="75"/>
      <c r="Y350" s="75"/>
      <c r="Z350" s="75"/>
      <c r="AA350" s="75"/>
    </row>
    <row r="351" ht="15.75" x14ac:dyDescent="0.25">
      <c r="A351" s="75"/>
      <c r="B351" s="133"/>
      <c r="C351" s="75"/>
      <c r="D351" s="75"/>
      <c r="E351" s="75"/>
      <c r="F351" s="75"/>
      <c r="G351" s="75"/>
      <c r="H351" s="75"/>
      <c r="I351" s="75"/>
      <c r="J351" s="75"/>
      <c r="K351" s="75"/>
      <c r="L351" s="75"/>
      <c r="M351" s="75"/>
      <c r="N351" s="75"/>
      <c r="O351" s="75"/>
      <c r="P351" s="75"/>
      <c r="Q351" s="75"/>
      <c r="R351" s="75"/>
      <c r="S351" s="75"/>
      <c r="T351" s="75"/>
      <c r="U351" s="75"/>
      <c r="V351" s="75"/>
      <c r="W351" s="75"/>
      <c r="X351" s="75"/>
      <c r="Y351" s="75"/>
      <c r="Z351" s="75"/>
      <c r="AA351" s="75"/>
    </row>
    <row r="352" ht="15.75" x14ac:dyDescent="0.25">
      <c r="A352" s="75"/>
      <c r="B352" s="133"/>
      <c r="C352" s="75"/>
      <c r="D352" s="75"/>
      <c r="E352" s="75"/>
      <c r="F352" s="75"/>
      <c r="G352" s="75"/>
      <c r="H352" s="75"/>
      <c r="I352" s="75"/>
      <c r="J352" s="75"/>
      <c r="K352" s="75"/>
      <c r="L352" s="75"/>
      <c r="M352" s="75"/>
      <c r="N352" s="75"/>
      <c r="O352" s="75"/>
      <c r="P352" s="75"/>
      <c r="Q352" s="75"/>
      <c r="R352" s="75"/>
      <c r="S352" s="75"/>
      <c r="T352" s="75"/>
      <c r="U352" s="75"/>
      <c r="V352" s="75"/>
      <c r="W352" s="75"/>
      <c r="X352" s="75"/>
      <c r="Y352" s="75"/>
      <c r="Z352" s="75"/>
      <c r="AA352" s="75"/>
    </row>
    <row r="353" ht="15.75" x14ac:dyDescent="0.25">
      <c r="A353" s="75"/>
      <c r="B353" s="133"/>
      <c r="C353" s="75"/>
      <c r="D353" s="75"/>
      <c r="E353" s="75"/>
      <c r="F353" s="75"/>
      <c r="G353" s="75"/>
      <c r="H353" s="75"/>
      <c r="I353" s="75"/>
      <c r="J353" s="75"/>
      <c r="K353" s="75"/>
      <c r="L353" s="75"/>
      <c r="M353" s="75"/>
      <c r="N353" s="75"/>
      <c r="O353" s="75"/>
      <c r="P353" s="75"/>
      <c r="Q353" s="75"/>
      <c r="R353" s="75"/>
      <c r="S353" s="75"/>
      <c r="T353" s="75"/>
      <c r="U353" s="75"/>
      <c r="V353" s="75"/>
      <c r="W353" s="75"/>
      <c r="X353" s="75"/>
      <c r="Y353" s="75"/>
      <c r="Z353" s="75"/>
      <c r="AA353" s="75"/>
    </row>
    <row r="354" ht="15.75" x14ac:dyDescent="0.25">
      <c r="A354" s="75"/>
      <c r="B354" s="133"/>
      <c r="C354" s="75"/>
      <c r="D354" s="75"/>
      <c r="E354" s="75"/>
      <c r="F354" s="75"/>
      <c r="G354" s="75"/>
      <c r="H354" s="75"/>
      <c r="I354" s="75"/>
      <c r="J354" s="75"/>
      <c r="K354" s="75"/>
      <c r="L354" s="75"/>
      <c r="M354" s="75"/>
      <c r="N354" s="75"/>
      <c r="O354" s="75"/>
      <c r="P354" s="75"/>
      <c r="Q354" s="75"/>
      <c r="R354" s="75"/>
      <c r="S354" s="75"/>
      <c r="T354" s="75"/>
      <c r="U354" s="75"/>
      <c r="V354" s="75"/>
      <c r="W354" s="75"/>
      <c r="X354" s="75"/>
      <c r="Y354" s="75"/>
      <c r="Z354" s="75"/>
      <c r="AA354" s="75"/>
    </row>
    <row r="355" ht="15.75" x14ac:dyDescent="0.25">
      <c r="A355" s="75"/>
      <c r="B355" s="133"/>
      <c r="C355" s="75"/>
      <c r="D355" s="75"/>
      <c r="E355" s="75"/>
      <c r="F355" s="75"/>
      <c r="G355" s="75"/>
      <c r="H355" s="75"/>
      <c r="I355" s="75"/>
      <c r="J355" s="75"/>
      <c r="K355" s="75"/>
      <c r="L355" s="75"/>
      <c r="M355" s="75"/>
      <c r="N355" s="75"/>
      <c r="O355" s="75"/>
      <c r="P355" s="75"/>
      <c r="Q355" s="75"/>
      <c r="R355" s="75"/>
      <c r="S355" s="75"/>
      <c r="T355" s="75"/>
      <c r="U355" s="75"/>
      <c r="V355" s="75"/>
      <c r="W355" s="75"/>
      <c r="X355" s="75"/>
      <c r="Y355" s="75"/>
      <c r="Z355" s="75"/>
      <c r="AA355" s="75"/>
    </row>
    <row r="356" ht="15.75" x14ac:dyDescent="0.25">
      <c r="A356" s="75"/>
      <c r="B356" s="133"/>
      <c r="C356" s="75"/>
      <c r="D356" s="75"/>
      <c r="E356" s="75"/>
      <c r="F356" s="75"/>
      <c r="G356" s="75"/>
      <c r="H356" s="75"/>
      <c r="I356" s="75"/>
      <c r="J356" s="75"/>
      <c r="K356" s="75"/>
      <c r="L356" s="75"/>
      <c r="M356" s="75"/>
      <c r="N356" s="75"/>
      <c r="O356" s="75"/>
      <c r="P356" s="75"/>
      <c r="Q356" s="75"/>
      <c r="R356" s="75"/>
      <c r="S356" s="75"/>
      <c r="T356" s="75"/>
      <c r="U356" s="75"/>
      <c r="V356" s="75"/>
      <c r="W356" s="75"/>
      <c r="X356" s="75"/>
      <c r="Y356" s="75"/>
      <c r="Z356" s="75"/>
      <c r="AA356" s="75"/>
    </row>
    <row r="357" ht="15.75" x14ac:dyDescent="0.25">
      <c r="A357" s="75"/>
      <c r="B357" s="133"/>
      <c r="C357" s="75"/>
      <c r="D357" s="75"/>
      <c r="E357" s="75"/>
      <c r="F357" s="75"/>
      <c r="G357" s="75"/>
      <c r="H357" s="75"/>
      <c r="I357" s="75"/>
      <c r="J357" s="75"/>
      <c r="K357" s="75"/>
      <c r="L357" s="75"/>
      <c r="M357" s="75"/>
      <c r="N357" s="75"/>
      <c r="O357" s="75"/>
      <c r="P357" s="75"/>
      <c r="Q357" s="75"/>
      <c r="R357" s="75"/>
      <c r="S357" s="75"/>
      <c r="T357" s="75"/>
      <c r="U357" s="75"/>
      <c r="V357" s="75"/>
      <c r="W357" s="75"/>
      <c r="X357" s="75"/>
      <c r="Y357" s="75"/>
      <c r="Z357" s="75"/>
      <c r="AA357" s="75"/>
    </row>
    <row r="358" ht="15.75" x14ac:dyDescent="0.25">
      <c r="A358" s="75"/>
      <c r="B358" s="133"/>
      <c r="C358" s="75"/>
      <c r="D358" s="75"/>
      <c r="E358" s="75"/>
      <c r="F358" s="75"/>
      <c r="G358" s="75"/>
      <c r="H358" s="75"/>
      <c r="I358" s="75"/>
      <c r="J358" s="75"/>
      <c r="K358" s="75"/>
      <c r="L358" s="75"/>
      <c r="M358" s="75"/>
      <c r="N358" s="75"/>
      <c r="O358" s="75"/>
      <c r="P358" s="75"/>
      <c r="Q358" s="75"/>
      <c r="R358" s="75"/>
      <c r="S358" s="75"/>
      <c r="T358" s="75"/>
      <c r="U358" s="75"/>
      <c r="V358" s="75"/>
      <c r="W358" s="75"/>
      <c r="X358" s="75"/>
      <c r="Y358" s="75"/>
      <c r="Z358" s="75"/>
      <c r="AA358" s="75"/>
    </row>
    <row r="359" ht="15.75" x14ac:dyDescent="0.25">
      <c r="A359" s="75"/>
      <c r="B359" s="133"/>
      <c r="C359" s="75"/>
      <c r="D359" s="75"/>
      <c r="E359" s="75"/>
      <c r="F359" s="75"/>
      <c r="G359" s="75"/>
      <c r="H359" s="75"/>
      <c r="I359" s="75"/>
      <c r="J359" s="75"/>
      <c r="K359" s="75"/>
      <c r="L359" s="75"/>
      <c r="M359" s="75"/>
      <c r="N359" s="75"/>
      <c r="O359" s="75"/>
      <c r="P359" s="75"/>
      <c r="Q359" s="75"/>
      <c r="R359" s="75"/>
      <c r="S359" s="75"/>
      <c r="T359" s="75"/>
      <c r="U359" s="75"/>
      <c r="V359" s="75"/>
      <c r="W359" s="75"/>
      <c r="X359" s="75"/>
      <c r="Y359" s="75"/>
      <c r="Z359" s="75"/>
      <c r="AA359" s="75"/>
    </row>
    <row r="360" ht="15.75" x14ac:dyDescent="0.25">
      <c r="A360" s="75"/>
      <c r="B360" s="133"/>
      <c r="C360" s="75"/>
      <c r="D360" s="75"/>
      <c r="E360" s="75"/>
      <c r="F360" s="75"/>
      <c r="G360" s="75"/>
      <c r="H360" s="75"/>
      <c r="I360" s="75"/>
      <c r="J360" s="75"/>
      <c r="K360" s="75"/>
      <c r="L360" s="75"/>
      <c r="M360" s="75"/>
      <c r="N360" s="75"/>
      <c r="O360" s="75"/>
      <c r="P360" s="75"/>
      <c r="Q360" s="75"/>
      <c r="R360" s="75"/>
      <c r="S360" s="75"/>
      <c r="T360" s="75"/>
      <c r="U360" s="75"/>
      <c r="V360" s="75"/>
      <c r="W360" s="75"/>
      <c r="X360" s="75"/>
      <c r="Y360" s="75"/>
      <c r="Z360" s="75"/>
      <c r="AA360" s="75"/>
    </row>
    <row r="361" ht="15.75" x14ac:dyDescent="0.25">
      <c r="A361" s="75"/>
      <c r="B361" s="133"/>
      <c r="C361" s="75"/>
      <c r="D361" s="75"/>
      <c r="E361" s="75"/>
      <c r="F361" s="75"/>
      <c r="G361" s="75"/>
      <c r="H361" s="75"/>
      <c r="I361" s="75"/>
      <c r="J361" s="75"/>
      <c r="K361" s="75"/>
      <c r="L361" s="75"/>
      <c r="M361" s="75"/>
      <c r="N361" s="75"/>
      <c r="O361" s="75"/>
      <c r="P361" s="75"/>
      <c r="Q361" s="75"/>
      <c r="R361" s="75"/>
      <c r="S361" s="75"/>
      <c r="T361" s="75"/>
      <c r="U361" s="75"/>
      <c r="V361" s="75"/>
      <c r="W361" s="75"/>
      <c r="X361" s="75"/>
      <c r="Y361" s="75"/>
      <c r="Z361" s="75"/>
      <c r="AA361" s="75"/>
    </row>
    <row r="362" ht="15.75" x14ac:dyDescent="0.25">
      <c r="A362" s="75"/>
      <c r="B362" s="133"/>
      <c r="C362" s="75"/>
      <c r="D362" s="75"/>
      <c r="E362" s="75"/>
      <c r="F362" s="75"/>
      <c r="G362" s="75"/>
      <c r="H362" s="75"/>
      <c r="I362" s="75"/>
      <c r="J362" s="75"/>
      <c r="K362" s="75"/>
      <c r="L362" s="75"/>
      <c r="M362" s="75"/>
      <c r="N362" s="75"/>
      <c r="O362" s="75"/>
      <c r="P362" s="75"/>
      <c r="Q362" s="75"/>
      <c r="R362" s="75"/>
      <c r="S362" s="75"/>
      <c r="T362" s="75"/>
      <c r="U362" s="75"/>
      <c r="V362" s="75"/>
      <c r="W362" s="75"/>
      <c r="X362" s="75"/>
      <c r="Y362" s="75"/>
      <c r="Z362" s="75"/>
      <c r="AA362" s="75"/>
    </row>
    <row r="363" ht="15.75" x14ac:dyDescent="0.25">
      <c r="A363" s="75"/>
      <c r="B363" s="133"/>
      <c r="C363" s="75"/>
      <c r="D363" s="75"/>
      <c r="E363" s="75"/>
      <c r="F363" s="75"/>
      <c r="G363" s="75"/>
      <c r="H363" s="75"/>
      <c r="I363" s="75"/>
      <c r="J363" s="75"/>
      <c r="K363" s="75"/>
      <c r="L363" s="75"/>
      <c r="M363" s="75"/>
      <c r="N363" s="75"/>
      <c r="O363" s="75"/>
      <c r="P363" s="75"/>
      <c r="Q363" s="75"/>
      <c r="R363" s="75"/>
      <c r="S363" s="75"/>
      <c r="T363" s="75"/>
      <c r="U363" s="75"/>
      <c r="V363" s="75"/>
      <c r="W363" s="75"/>
      <c r="X363" s="75"/>
      <c r="Y363" s="75"/>
      <c r="Z363" s="75"/>
      <c r="AA363" s="75"/>
    </row>
    <row r="364" ht="15.75" x14ac:dyDescent="0.25">
      <c r="A364" s="75"/>
      <c r="B364" s="133"/>
      <c r="C364" s="75"/>
      <c r="D364" s="75"/>
      <c r="E364" s="75"/>
      <c r="F364" s="75"/>
      <c r="G364" s="75"/>
      <c r="H364" s="75"/>
      <c r="I364" s="75"/>
      <c r="J364" s="75"/>
      <c r="K364" s="75"/>
      <c r="L364" s="75"/>
      <c r="M364" s="75"/>
      <c r="N364" s="75"/>
      <c r="O364" s="75"/>
      <c r="P364" s="75"/>
      <c r="Q364" s="75"/>
      <c r="R364" s="75"/>
      <c r="S364" s="75"/>
      <c r="T364" s="75"/>
      <c r="U364" s="75"/>
      <c r="V364" s="75"/>
      <c r="W364" s="75"/>
      <c r="X364" s="75"/>
      <c r="Y364" s="75"/>
      <c r="Z364" s="75"/>
      <c r="AA364" s="75"/>
    </row>
    <row r="365" ht="15.75" x14ac:dyDescent="0.25">
      <c r="A365" s="75"/>
      <c r="B365" s="133"/>
      <c r="C365" s="75"/>
      <c r="D365" s="75"/>
      <c r="E365" s="75"/>
      <c r="F365" s="75"/>
      <c r="G365" s="75"/>
      <c r="H365" s="75"/>
      <c r="I365" s="75"/>
      <c r="J365" s="75"/>
      <c r="K365" s="75"/>
      <c r="L365" s="75"/>
      <c r="M365" s="75"/>
      <c r="N365" s="75"/>
      <c r="O365" s="75"/>
      <c r="P365" s="75"/>
      <c r="Q365" s="75"/>
      <c r="R365" s="75"/>
      <c r="S365" s="75"/>
      <c r="T365" s="75"/>
      <c r="U365" s="75"/>
      <c r="V365" s="75"/>
      <c r="W365" s="75"/>
      <c r="X365" s="75"/>
      <c r="Y365" s="75"/>
      <c r="Z365" s="75"/>
      <c r="AA365" s="75"/>
    </row>
    <row r="366" ht="15.75" x14ac:dyDescent="0.25">
      <c r="A366" s="75"/>
      <c r="B366" s="133"/>
      <c r="C366" s="75"/>
      <c r="D366" s="75"/>
      <c r="E366" s="75"/>
      <c r="F366" s="75"/>
      <c r="G366" s="75"/>
      <c r="H366" s="75"/>
      <c r="I366" s="75"/>
      <c r="J366" s="75"/>
      <c r="K366" s="75"/>
      <c r="L366" s="75"/>
      <c r="M366" s="75"/>
      <c r="N366" s="75"/>
      <c r="O366" s="75"/>
      <c r="P366" s="75"/>
      <c r="Q366" s="75"/>
      <c r="R366" s="75"/>
      <c r="S366" s="75"/>
      <c r="T366" s="75"/>
      <c r="U366" s="75"/>
      <c r="V366" s="75"/>
      <c r="W366" s="75"/>
      <c r="X366" s="75"/>
      <c r="Y366" s="75"/>
      <c r="Z366" s="75"/>
      <c r="AA366" s="75"/>
    </row>
    <row r="367" ht="15.75" x14ac:dyDescent="0.25">
      <c r="A367" s="75"/>
      <c r="B367" s="133"/>
      <c r="C367" s="75"/>
      <c r="D367" s="75"/>
      <c r="E367" s="75"/>
      <c r="F367" s="75"/>
      <c r="G367" s="75"/>
      <c r="H367" s="75"/>
      <c r="I367" s="75"/>
      <c r="J367" s="75"/>
      <c r="K367" s="75"/>
      <c r="L367" s="75"/>
      <c r="M367" s="75"/>
      <c r="N367" s="75"/>
      <c r="O367" s="75"/>
      <c r="P367" s="75"/>
      <c r="Q367" s="75"/>
      <c r="R367" s="75"/>
      <c r="S367" s="75"/>
      <c r="T367" s="75"/>
      <c r="U367" s="75"/>
      <c r="V367" s="75"/>
      <c r="W367" s="75"/>
      <c r="X367" s="75"/>
      <c r="Y367" s="75"/>
      <c r="Z367" s="75"/>
      <c r="AA367" s="75"/>
    </row>
    <row r="368" ht="15.75" x14ac:dyDescent="0.25">
      <c r="A368" s="75"/>
      <c r="B368" s="133"/>
      <c r="C368" s="75"/>
      <c r="D368" s="75"/>
      <c r="E368" s="75"/>
      <c r="F368" s="75"/>
      <c r="G368" s="75"/>
      <c r="H368" s="75"/>
      <c r="I368" s="75"/>
      <c r="J368" s="75"/>
      <c r="K368" s="75"/>
      <c r="L368" s="75"/>
      <c r="M368" s="75"/>
      <c r="N368" s="75"/>
      <c r="O368" s="75"/>
      <c r="P368" s="75"/>
      <c r="Q368" s="75"/>
      <c r="R368" s="75"/>
      <c r="S368" s="75"/>
      <c r="T368" s="75"/>
      <c r="U368" s="75"/>
      <c r="V368" s="75"/>
      <c r="W368" s="75"/>
      <c r="X368" s="75"/>
      <c r="Y368" s="75"/>
      <c r="Z368" s="75"/>
      <c r="AA368" s="75"/>
    </row>
    <row r="369" ht="15.75" x14ac:dyDescent="0.25">
      <c r="A369" s="75"/>
      <c r="B369" s="133"/>
      <c r="C369" s="75"/>
      <c r="D369" s="75"/>
      <c r="E369" s="75"/>
      <c r="F369" s="75"/>
      <c r="G369" s="75"/>
      <c r="H369" s="75"/>
      <c r="I369" s="75"/>
      <c r="J369" s="75"/>
      <c r="K369" s="75"/>
      <c r="L369" s="75"/>
      <c r="M369" s="75"/>
      <c r="N369" s="75"/>
      <c r="O369" s="75"/>
      <c r="P369" s="75"/>
      <c r="Q369" s="75"/>
      <c r="R369" s="75"/>
      <c r="S369" s="75"/>
      <c r="T369" s="75"/>
      <c r="U369" s="75"/>
      <c r="V369" s="75"/>
      <c r="W369" s="75"/>
      <c r="X369" s="75"/>
      <c r="Y369" s="75"/>
      <c r="Z369" s="75"/>
      <c r="AA369" s="75"/>
    </row>
    <row r="370" ht="15.75" x14ac:dyDescent="0.25">
      <c r="A370" s="75"/>
      <c r="B370" s="133"/>
      <c r="C370" s="75"/>
      <c r="D370" s="75"/>
      <c r="E370" s="75"/>
      <c r="F370" s="75"/>
      <c r="G370" s="75"/>
      <c r="H370" s="75"/>
      <c r="I370" s="75"/>
      <c r="J370" s="75"/>
      <c r="K370" s="75"/>
      <c r="L370" s="75"/>
      <c r="M370" s="75"/>
      <c r="N370" s="75"/>
      <c r="O370" s="75"/>
      <c r="P370" s="75"/>
      <c r="Q370" s="75"/>
      <c r="R370" s="75"/>
      <c r="S370" s="75"/>
      <c r="T370" s="75"/>
      <c r="U370" s="75"/>
      <c r="V370" s="75"/>
      <c r="W370" s="75"/>
      <c r="X370" s="75"/>
      <c r="Y370" s="75"/>
      <c r="Z370" s="75"/>
      <c r="AA370" s="75"/>
    </row>
    <row r="371" ht="15.75" x14ac:dyDescent="0.25">
      <c r="A371" s="75"/>
      <c r="B371" s="133"/>
      <c r="C371" s="75"/>
      <c r="D371" s="75"/>
      <c r="E371" s="75"/>
      <c r="F371" s="75"/>
      <c r="G371" s="75"/>
      <c r="H371" s="75"/>
      <c r="I371" s="75"/>
      <c r="J371" s="75"/>
      <c r="K371" s="75"/>
      <c r="L371" s="75"/>
      <c r="M371" s="75"/>
      <c r="N371" s="75"/>
      <c r="O371" s="75"/>
      <c r="P371" s="75"/>
      <c r="Q371" s="75"/>
      <c r="R371" s="75"/>
      <c r="S371" s="75"/>
      <c r="T371" s="75"/>
      <c r="U371" s="75"/>
      <c r="V371" s="75"/>
      <c r="W371" s="75"/>
      <c r="X371" s="75"/>
      <c r="Y371" s="75"/>
      <c r="Z371" s="75"/>
      <c r="AA371" s="75"/>
    </row>
    <row r="372" ht="15.75" x14ac:dyDescent="0.25">
      <c r="A372" s="75"/>
      <c r="B372" s="133"/>
      <c r="C372" s="75"/>
      <c r="D372" s="75"/>
      <c r="E372" s="75"/>
      <c r="F372" s="75"/>
      <c r="G372" s="75"/>
      <c r="H372" s="75"/>
      <c r="I372" s="75"/>
      <c r="J372" s="75"/>
      <c r="K372" s="75"/>
      <c r="L372" s="75"/>
      <c r="M372" s="75"/>
      <c r="N372" s="75"/>
      <c r="O372" s="75"/>
      <c r="P372" s="75"/>
      <c r="Q372" s="75"/>
      <c r="R372" s="75"/>
      <c r="S372" s="75"/>
      <c r="T372" s="75"/>
      <c r="U372" s="75"/>
      <c r="V372" s="75"/>
      <c r="W372" s="75"/>
      <c r="X372" s="75"/>
      <c r="Y372" s="75"/>
      <c r="Z372" s="75"/>
      <c r="AA372" s="75"/>
    </row>
    <row r="373" ht="15.75" x14ac:dyDescent="0.25">
      <c r="A373" s="75"/>
      <c r="B373" s="133"/>
      <c r="C373" s="75"/>
      <c r="D373" s="75"/>
      <c r="E373" s="75"/>
      <c r="F373" s="75"/>
      <c r="G373" s="75"/>
      <c r="H373" s="75"/>
      <c r="I373" s="75"/>
      <c r="J373" s="75"/>
      <c r="K373" s="75"/>
      <c r="L373" s="75"/>
      <c r="M373" s="75"/>
      <c r="N373" s="75"/>
      <c r="O373" s="75"/>
      <c r="P373" s="75"/>
      <c r="Q373" s="75"/>
      <c r="R373" s="75"/>
      <c r="S373" s="75"/>
      <c r="T373" s="75"/>
      <c r="U373" s="75"/>
      <c r="V373" s="75"/>
      <c r="W373" s="75"/>
      <c r="X373" s="75"/>
      <c r="Y373" s="75"/>
      <c r="Z373" s="75"/>
      <c r="AA373" s="75"/>
    </row>
    <row r="374" ht="15.75" x14ac:dyDescent="0.25">
      <c r="A374" s="75"/>
      <c r="B374" s="133"/>
      <c r="C374" s="75"/>
      <c r="D374" s="75"/>
      <c r="E374" s="75"/>
      <c r="F374" s="75"/>
      <c r="G374" s="75"/>
      <c r="H374" s="75"/>
      <c r="I374" s="75"/>
      <c r="J374" s="75"/>
      <c r="K374" s="75"/>
      <c r="L374" s="75"/>
      <c r="M374" s="75"/>
      <c r="N374" s="75"/>
      <c r="O374" s="75"/>
      <c r="P374" s="75"/>
      <c r="Q374" s="75"/>
      <c r="R374" s="75"/>
      <c r="S374" s="75"/>
      <c r="T374" s="75"/>
      <c r="U374" s="75"/>
      <c r="V374" s="75"/>
      <c r="W374" s="75"/>
      <c r="X374" s="75"/>
      <c r="Y374" s="75"/>
      <c r="Z374" s="75"/>
      <c r="AA374" s="75"/>
    </row>
    <row r="375" ht="15.75" x14ac:dyDescent="0.25">
      <c r="A375" s="75"/>
      <c r="B375" s="133"/>
      <c r="C375" s="75"/>
      <c r="D375" s="75"/>
      <c r="E375" s="75"/>
      <c r="F375" s="75"/>
      <c r="G375" s="75"/>
      <c r="H375" s="75"/>
      <c r="I375" s="75"/>
      <c r="J375" s="75"/>
      <c r="K375" s="75"/>
      <c r="L375" s="75"/>
      <c r="M375" s="75"/>
      <c r="N375" s="75"/>
      <c r="O375" s="75"/>
      <c r="P375" s="75"/>
      <c r="Q375" s="75"/>
      <c r="R375" s="75"/>
      <c r="S375" s="75"/>
      <c r="T375" s="75"/>
      <c r="U375" s="75"/>
      <c r="V375" s="75"/>
      <c r="W375" s="75"/>
      <c r="X375" s="75"/>
      <c r="Y375" s="75"/>
      <c r="Z375" s="75"/>
      <c r="AA375" s="75"/>
    </row>
    <row r="376" ht="15.75" x14ac:dyDescent="0.25">
      <c r="A376" s="75"/>
      <c r="B376" s="133"/>
      <c r="C376" s="75"/>
      <c r="D376" s="75"/>
      <c r="E376" s="75"/>
      <c r="F376" s="75"/>
      <c r="G376" s="75"/>
      <c r="H376" s="75"/>
      <c r="I376" s="75"/>
      <c r="J376" s="75"/>
      <c r="K376" s="75"/>
      <c r="L376" s="75"/>
      <c r="M376" s="75"/>
      <c r="N376" s="75"/>
      <c r="O376" s="75"/>
      <c r="P376" s="75"/>
      <c r="Q376" s="75"/>
      <c r="R376" s="75"/>
      <c r="S376" s="75"/>
      <c r="T376" s="75"/>
      <c r="U376" s="75"/>
      <c r="V376" s="75"/>
      <c r="W376" s="75"/>
      <c r="X376" s="75"/>
      <c r="Y376" s="75"/>
      <c r="Z376" s="75"/>
      <c r="AA376" s="75"/>
    </row>
    <row r="377" ht="15.75" x14ac:dyDescent="0.25">
      <c r="A377" s="75"/>
      <c r="B377" s="133"/>
      <c r="C377" s="75"/>
      <c r="D377" s="75"/>
      <c r="E377" s="75"/>
      <c r="F377" s="75"/>
      <c r="G377" s="75"/>
      <c r="H377" s="75"/>
      <c r="I377" s="75"/>
      <c r="J377" s="75"/>
      <c r="K377" s="75"/>
      <c r="L377" s="75"/>
      <c r="M377" s="75"/>
      <c r="N377" s="75"/>
      <c r="O377" s="75"/>
      <c r="P377" s="75"/>
      <c r="Q377" s="75"/>
      <c r="R377" s="75"/>
      <c r="S377" s="75"/>
      <c r="T377" s="75"/>
      <c r="U377" s="75"/>
      <c r="V377" s="75"/>
      <c r="W377" s="75"/>
      <c r="X377" s="75"/>
      <c r="Y377" s="75"/>
      <c r="Z377" s="75"/>
      <c r="AA377" s="75"/>
    </row>
    <row r="378" ht="15.75" x14ac:dyDescent="0.25">
      <c r="A378" s="75"/>
      <c r="B378" s="133"/>
      <c r="C378" s="75"/>
      <c r="D378" s="75"/>
      <c r="E378" s="75"/>
      <c r="F378" s="75"/>
      <c r="G378" s="75"/>
      <c r="H378" s="75"/>
      <c r="I378" s="75"/>
      <c r="J378" s="75"/>
      <c r="K378" s="75"/>
      <c r="L378" s="75"/>
      <c r="M378" s="75"/>
      <c r="N378" s="75"/>
      <c r="O378" s="75"/>
      <c r="P378" s="75"/>
      <c r="Q378" s="75"/>
      <c r="R378" s="75"/>
      <c r="S378" s="75"/>
      <c r="T378" s="75"/>
      <c r="U378" s="75"/>
      <c r="V378" s="75"/>
      <c r="W378" s="75"/>
      <c r="X378" s="75"/>
      <c r="Y378" s="75"/>
      <c r="Z378" s="75"/>
      <c r="AA378" s="75"/>
    </row>
    <row r="379" ht="15.75" x14ac:dyDescent="0.25">
      <c r="A379" s="75"/>
      <c r="B379" s="133"/>
      <c r="C379" s="75"/>
      <c r="D379" s="75"/>
      <c r="E379" s="75"/>
      <c r="F379" s="75"/>
      <c r="G379" s="75"/>
      <c r="H379" s="75"/>
      <c r="I379" s="75"/>
      <c r="J379" s="75"/>
      <c r="K379" s="75"/>
      <c r="L379" s="75"/>
      <c r="M379" s="75"/>
      <c r="N379" s="75"/>
      <c r="O379" s="75"/>
      <c r="P379" s="75"/>
      <c r="Q379" s="75"/>
      <c r="R379" s="75"/>
      <c r="S379" s="75"/>
      <c r="T379" s="75"/>
      <c r="U379" s="75"/>
      <c r="V379" s="75"/>
      <c r="W379" s="75"/>
      <c r="X379" s="75"/>
      <c r="Y379" s="75"/>
      <c r="Z379" s="75"/>
      <c r="AA379" s="75"/>
    </row>
    <row r="380" ht="15.75" x14ac:dyDescent="0.25">
      <c r="A380" s="75"/>
      <c r="B380" s="133"/>
      <c r="C380" s="75"/>
      <c r="D380" s="75"/>
      <c r="E380" s="75"/>
      <c r="F380" s="75"/>
      <c r="G380" s="75"/>
      <c r="H380" s="75"/>
      <c r="I380" s="75"/>
      <c r="J380" s="75"/>
      <c r="K380" s="75"/>
      <c r="L380" s="75"/>
      <c r="M380" s="75"/>
      <c r="N380" s="75"/>
      <c r="O380" s="75"/>
      <c r="P380" s="75"/>
      <c r="Q380" s="75"/>
      <c r="R380" s="75"/>
      <c r="S380" s="75"/>
      <c r="T380" s="75"/>
      <c r="U380" s="75"/>
      <c r="V380" s="75"/>
      <c r="W380" s="75"/>
      <c r="X380" s="75"/>
      <c r="Y380" s="75"/>
      <c r="Z380" s="75"/>
      <c r="AA380" s="75"/>
    </row>
    <row r="381" ht="15.75" x14ac:dyDescent="0.25">
      <c r="A381" s="75"/>
      <c r="B381" s="133"/>
      <c r="C381" s="75"/>
      <c r="D381" s="75"/>
      <c r="E381" s="75"/>
      <c r="F381" s="75"/>
      <c r="G381" s="75"/>
      <c r="H381" s="75"/>
      <c r="I381" s="75"/>
      <c r="J381" s="75"/>
      <c r="K381" s="75"/>
      <c r="L381" s="75"/>
      <c r="M381" s="75"/>
      <c r="N381" s="75"/>
      <c r="O381" s="75"/>
      <c r="P381" s="75"/>
      <c r="Q381" s="75"/>
      <c r="R381" s="75"/>
      <c r="S381" s="75"/>
      <c r="T381" s="75"/>
      <c r="U381" s="75"/>
      <c r="V381" s="75"/>
      <c r="W381" s="75"/>
      <c r="X381" s="75"/>
      <c r="Y381" s="75"/>
      <c r="Z381" s="75"/>
      <c r="AA381" s="75"/>
    </row>
    <row r="382" ht="15.75" x14ac:dyDescent="0.25">
      <c r="A382" s="75"/>
      <c r="B382" s="133"/>
      <c r="C382" s="75"/>
      <c r="D382" s="75"/>
      <c r="E382" s="75"/>
      <c r="F382" s="75"/>
      <c r="G382" s="75"/>
      <c r="H382" s="75"/>
      <c r="I382" s="75"/>
      <c r="J382" s="75"/>
      <c r="K382" s="75"/>
      <c r="L382" s="75"/>
      <c r="M382" s="75"/>
      <c r="N382" s="75"/>
      <c r="O382" s="75"/>
      <c r="P382" s="75"/>
      <c r="Q382" s="75"/>
      <c r="R382" s="75"/>
      <c r="S382" s="75"/>
      <c r="T382" s="75"/>
      <c r="U382" s="75"/>
      <c r="V382" s="75"/>
      <c r="W382" s="75"/>
      <c r="X382" s="75"/>
      <c r="Y382" s="75"/>
      <c r="Z382" s="75"/>
      <c r="AA382" s="75"/>
    </row>
    <row r="383" ht="15.75" x14ac:dyDescent="0.25">
      <c r="A383" s="75"/>
      <c r="B383" s="133"/>
      <c r="C383" s="75"/>
      <c r="D383" s="75"/>
      <c r="E383" s="75"/>
      <c r="F383" s="75"/>
      <c r="G383" s="75"/>
      <c r="H383" s="75"/>
      <c r="I383" s="75"/>
      <c r="J383" s="75"/>
      <c r="K383" s="75"/>
      <c r="L383" s="75"/>
      <c r="M383" s="75"/>
      <c r="N383" s="75"/>
      <c r="O383" s="75"/>
      <c r="P383" s="75"/>
      <c r="Q383" s="75"/>
      <c r="R383" s="75"/>
      <c r="S383" s="75"/>
      <c r="T383" s="75"/>
      <c r="U383" s="75"/>
      <c r="V383" s="75"/>
      <c r="W383" s="75"/>
      <c r="X383" s="75"/>
      <c r="Y383" s="75"/>
      <c r="Z383" s="75"/>
      <c r="AA383" s="75"/>
    </row>
    <row r="384" ht="15.75" x14ac:dyDescent="0.25">
      <c r="A384" s="75"/>
      <c r="B384" s="133"/>
      <c r="C384" s="75"/>
      <c r="D384" s="75"/>
      <c r="E384" s="75"/>
      <c r="F384" s="75"/>
      <c r="G384" s="75"/>
      <c r="H384" s="75"/>
      <c r="I384" s="75"/>
      <c r="J384" s="75"/>
      <c r="K384" s="75"/>
      <c r="L384" s="75"/>
      <c r="M384" s="75"/>
      <c r="N384" s="75"/>
      <c r="O384" s="75"/>
      <c r="P384" s="75"/>
      <c r="Q384" s="75"/>
      <c r="R384" s="75"/>
      <c r="S384" s="75"/>
      <c r="T384" s="75"/>
      <c r="U384" s="75"/>
      <c r="V384" s="75"/>
      <c r="W384" s="75"/>
      <c r="X384" s="75"/>
      <c r="Y384" s="75"/>
      <c r="Z384" s="75"/>
      <c r="AA384" s="75"/>
    </row>
    <row r="385" ht="15.75" x14ac:dyDescent="0.25">
      <c r="A385" s="75"/>
      <c r="B385" s="133"/>
      <c r="C385" s="75"/>
      <c r="D385" s="75"/>
      <c r="E385" s="75"/>
      <c r="F385" s="75"/>
      <c r="G385" s="75"/>
      <c r="H385" s="75"/>
      <c r="I385" s="75"/>
      <c r="J385" s="75"/>
      <c r="K385" s="75"/>
      <c r="L385" s="75"/>
      <c r="M385" s="75"/>
      <c r="N385" s="75"/>
      <c r="O385" s="75"/>
      <c r="P385" s="75"/>
      <c r="Q385" s="75"/>
      <c r="R385" s="75"/>
      <c r="S385" s="75"/>
      <c r="T385" s="75"/>
      <c r="U385" s="75"/>
      <c r="V385" s="75"/>
      <c r="W385" s="75"/>
      <c r="X385" s="75"/>
      <c r="Y385" s="75"/>
      <c r="Z385" s="75"/>
      <c r="AA385" s="75"/>
    </row>
    <row r="386" ht="15.75" x14ac:dyDescent="0.25">
      <c r="A386" s="75"/>
      <c r="B386" s="133"/>
      <c r="C386" s="75"/>
      <c r="D386" s="75"/>
      <c r="E386" s="75"/>
      <c r="F386" s="75"/>
      <c r="G386" s="75"/>
      <c r="H386" s="75"/>
      <c r="I386" s="75"/>
      <c r="J386" s="75"/>
      <c r="K386" s="75"/>
      <c r="L386" s="75"/>
      <c r="M386" s="75"/>
      <c r="N386" s="75"/>
      <c r="O386" s="75"/>
      <c r="P386" s="75"/>
      <c r="Q386" s="75"/>
      <c r="R386" s="75"/>
      <c r="S386" s="75"/>
      <c r="T386" s="75"/>
      <c r="U386" s="75"/>
      <c r="V386" s="75"/>
      <c r="W386" s="75"/>
      <c r="X386" s="75"/>
      <c r="Y386" s="75"/>
      <c r="Z386" s="75"/>
      <c r="AA386" s="75"/>
    </row>
    <row r="387" ht="15.75" x14ac:dyDescent="0.25">
      <c r="A387" s="75"/>
      <c r="B387" s="133"/>
      <c r="C387" s="75"/>
      <c r="D387" s="75"/>
      <c r="E387" s="75"/>
      <c r="F387" s="75"/>
      <c r="G387" s="75"/>
      <c r="H387" s="75"/>
      <c r="I387" s="75"/>
      <c r="J387" s="75"/>
      <c r="K387" s="75"/>
      <c r="L387" s="75"/>
      <c r="M387" s="75"/>
      <c r="N387" s="75"/>
      <c r="O387" s="75"/>
      <c r="P387" s="75"/>
      <c r="Q387" s="75"/>
      <c r="R387" s="75"/>
      <c r="S387" s="75"/>
      <c r="T387" s="75"/>
      <c r="U387" s="75"/>
      <c r="V387" s="75"/>
      <c r="W387" s="75"/>
      <c r="X387" s="75"/>
      <c r="Y387" s="75"/>
      <c r="Z387" s="75"/>
      <c r="AA387" s="75"/>
    </row>
    <row r="388" ht="15.75" x14ac:dyDescent="0.25">
      <c r="A388" s="75"/>
      <c r="B388" s="133"/>
      <c r="C388" s="75"/>
      <c r="D388" s="75"/>
      <c r="E388" s="75"/>
      <c r="F388" s="75"/>
      <c r="G388" s="75"/>
      <c r="H388" s="75"/>
      <c r="I388" s="75"/>
      <c r="J388" s="75"/>
      <c r="K388" s="75"/>
      <c r="L388" s="75"/>
      <c r="M388" s="75"/>
      <c r="N388" s="75"/>
      <c r="O388" s="75"/>
      <c r="P388" s="75"/>
      <c r="Q388" s="75"/>
      <c r="R388" s="75"/>
      <c r="S388" s="75"/>
      <c r="T388" s="75"/>
      <c r="U388" s="75"/>
      <c r="V388" s="75"/>
      <c r="W388" s="75"/>
      <c r="X388" s="75"/>
      <c r="Y388" s="75"/>
      <c r="Z388" s="75"/>
      <c r="AA388" s="75"/>
    </row>
    <row r="389" ht="15.75" x14ac:dyDescent="0.25">
      <c r="A389" s="75"/>
      <c r="B389" s="133"/>
      <c r="C389" s="75"/>
      <c r="D389" s="75"/>
      <c r="E389" s="75"/>
      <c r="F389" s="75"/>
      <c r="G389" s="75"/>
      <c r="H389" s="75"/>
      <c r="I389" s="75"/>
      <c r="J389" s="75"/>
      <c r="K389" s="75"/>
      <c r="L389" s="75"/>
      <c r="M389" s="75"/>
      <c r="N389" s="75"/>
      <c r="O389" s="75"/>
      <c r="P389" s="75"/>
      <c r="Q389" s="75"/>
      <c r="R389" s="75"/>
      <c r="S389" s="75"/>
      <c r="T389" s="75"/>
      <c r="U389" s="75"/>
      <c r="V389" s="75"/>
      <c r="W389" s="75"/>
      <c r="X389" s="75"/>
      <c r="Y389" s="75"/>
      <c r="Z389" s="75"/>
      <c r="AA389" s="75"/>
    </row>
    <row r="390" ht="15.75" x14ac:dyDescent="0.25">
      <c r="A390" s="75"/>
      <c r="B390" s="133"/>
      <c r="C390" s="75"/>
      <c r="D390" s="75"/>
      <c r="E390" s="75"/>
      <c r="F390" s="75"/>
      <c r="G390" s="75"/>
      <c r="H390" s="75"/>
      <c r="I390" s="75"/>
      <c r="J390" s="75"/>
      <c r="K390" s="75"/>
      <c r="L390" s="75"/>
      <c r="M390" s="75"/>
      <c r="N390" s="75"/>
      <c r="O390" s="75"/>
      <c r="P390" s="75"/>
      <c r="Q390" s="75"/>
      <c r="R390" s="75"/>
      <c r="S390" s="75"/>
      <c r="T390" s="75"/>
      <c r="U390" s="75"/>
      <c r="V390" s="75"/>
      <c r="W390" s="75"/>
      <c r="X390" s="75"/>
      <c r="Y390" s="75"/>
      <c r="Z390" s="75"/>
      <c r="AA390" s="75"/>
    </row>
    <row r="391" ht="15.75" x14ac:dyDescent="0.25">
      <c r="A391" s="75"/>
      <c r="B391" s="133"/>
      <c r="C391" s="75"/>
      <c r="D391" s="75"/>
      <c r="E391" s="75"/>
      <c r="F391" s="75"/>
      <c r="G391" s="75"/>
      <c r="H391" s="75"/>
      <c r="I391" s="75"/>
      <c r="J391" s="75"/>
      <c r="K391" s="75"/>
      <c r="L391" s="75"/>
      <c r="M391" s="75"/>
      <c r="N391" s="75"/>
      <c r="O391" s="75"/>
      <c r="P391" s="75"/>
      <c r="Q391" s="75"/>
      <c r="R391" s="75"/>
      <c r="S391" s="75"/>
      <c r="T391" s="75"/>
      <c r="U391" s="75"/>
      <c r="V391" s="75"/>
      <c r="W391" s="75"/>
      <c r="X391" s="75"/>
      <c r="Y391" s="75"/>
      <c r="Z391" s="75"/>
      <c r="AA391" s="75"/>
    </row>
    <row r="392" ht="15.75" x14ac:dyDescent="0.25">
      <c r="A392" s="75"/>
      <c r="B392" s="133"/>
      <c r="C392" s="75"/>
      <c r="D392" s="75"/>
      <c r="E392" s="75"/>
      <c r="F392" s="75"/>
      <c r="G392" s="75"/>
      <c r="H392" s="75"/>
      <c r="I392" s="75"/>
      <c r="J392" s="75"/>
      <c r="K392" s="75"/>
      <c r="L392" s="75"/>
      <c r="M392" s="75"/>
      <c r="N392" s="75"/>
      <c r="O392" s="75"/>
      <c r="P392" s="75"/>
      <c r="Q392" s="75"/>
      <c r="R392" s="75"/>
      <c r="S392" s="75"/>
      <c r="T392" s="75"/>
      <c r="U392" s="75"/>
      <c r="V392" s="75"/>
      <c r="W392" s="75"/>
      <c r="X392" s="75"/>
      <c r="Y392" s="75"/>
      <c r="Z392" s="75"/>
      <c r="AA392" s="75"/>
    </row>
    <row r="393" ht="15.75" x14ac:dyDescent="0.25">
      <c r="A393" s="75"/>
      <c r="B393" s="133"/>
      <c r="C393" s="75"/>
      <c r="D393" s="75"/>
      <c r="E393" s="75"/>
      <c r="F393" s="75"/>
      <c r="G393" s="75"/>
      <c r="H393" s="75"/>
      <c r="I393" s="75"/>
      <c r="J393" s="75"/>
      <c r="K393" s="75"/>
      <c r="L393" s="75"/>
      <c r="M393" s="75"/>
      <c r="N393" s="75"/>
      <c r="O393" s="75"/>
      <c r="P393" s="75"/>
      <c r="Q393" s="75"/>
      <c r="R393" s="75"/>
      <c r="S393" s="75"/>
      <c r="T393" s="75"/>
      <c r="U393" s="75"/>
      <c r="V393" s="75"/>
      <c r="W393" s="75"/>
      <c r="X393" s="75"/>
      <c r="Y393" s="75"/>
      <c r="Z393" s="75"/>
      <c r="AA393" s="75"/>
    </row>
    <row r="394" ht="15.75" x14ac:dyDescent="0.25">
      <c r="A394" s="75"/>
      <c r="B394" s="133"/>
      <c r="C394" s="75"/>
      <c r="D394" s="75"/>
      <c r="E394" s="75"/>
      <c r="F394" s="75"/>
      <c r="G394" s="75"/>
      <c r="H394" s="75"/>
      <c r="I394" s="75"/>
      <c r="J394" s="75"/>
      <c r="K394" s="75"/>
      <c r="L394" s="75"/>
      <c r="M394" s="75"/>
      <c r="N394" s="75"/>
      <c r="O394" s="75"/>
      <c r="P394" s="75"/>
      <c r="Q394" s="75"/>
      <c r="R394" s="75"/>
      <c r="S394" s="75"/>
      <c r="T394" s="75"/>
      <c r="U394" s="75"/>
      <c r="V394" s="75"/>
      <c r="W394" s="75"/>
      <c r="X394" s="75"/>
      <c r="Y394" s="75"/>
      <c r="Z394" s="75"/>
      <c r="AA394" s="75"/>
    </row>
    <row r="395" ht="15.75" x14ac:dyDescent="0.25">
      <c r="A395" s="75"/>
      <c r="B395" s="133"/>
      <c r="C395" s="75"/>
      <c r="D395" s="75"/>
      <c r="E395" s="75"/>
      <c r="F395" s="75"/>
      <c r="G395" s="75"/>
      <c r="H395" s="75"/>
      <c r="I395" s="75"/>
      <c r="J395" s="75"/>
      <c r="K395" s="75"/>
      <c r="L395" s="75"/>
      <c r="M395" s="75"/>
      <c r="N395" s="75"/>
      <c r="O395" s="75"/>
      <c r="P395" s="75"/>
      <c r="Q395" s="75"/>
      <c r="R395" s="75"/>
      <c r="S395" s="75"/>
      <c r="T395" s="75"/>
      <c r="U395" s="75"/>
      <c r="V395" s="75"/>
      <c r="W395" s="75"/>
      <c r="X395" s="75"/>
      <c r="Y395" s="75"/>
      <c r="Z395" s="75"/>
      <c r="AA395" s="75"/>
    </row>
    <row r="396" ht="15.75" x14ac:dyDescent="0.25">
      <c r="A396" s="75"/>
      <c r="B396" s="133"/>
      <c r="C396" s="75"/>
      <c r="D396" s="75"/>
      <c r="E396" s="75"/>
      <c r="F396" s="75"/>
      <c r="G396" s="75"/>
      <c r="H396" s="75"/>
      <c r="I396" s="75"/>
      <c r="J396" s="75"/>
      <c r="K396" s="75"/>
      <c r="L396" s="75"/>
      <c r="M396" s="75"/>
      <c r="N396" s="75"/>
      <c r="O396" s="75"/>
      <c r="P396" s="75"/>
      <c r="Q396" s="75"/>
      <c r="R396" s="75"/>
      <c r="S396" s="75"/>
      <c r="T396" s="75"/>
      <c r="U396" s="75"/>
      <c r="V396" s="75"/>
      <c r="W396" s="75"/>
      <c r="X396" s="75"/>
      <c r="Y396" s="75"/>
      <c r="Z396" s="75"/>
      <c r="AA396" s="75"/>
    </row>
    <row r="397" ht="15.75" x14ac:dyDescent="0.25">
      <c r="A397" s="75"/>
      <c r="B397" s="133"/>
      <c r="C397" s="75"/>
      <c r="D397" s="75"/>
      <c r="E397" s="75"/>
      <c r="F397" s="75"/>
      <c r="G397" s="75"/>
      <c r="H397" s="75"/>
      <c r="I397" s="75"/>
      <c r="J397" s="75"/>
      <c r="K397" s="75"/>
      <c r="L397" s="75"/>
      <c r="M397" s="75"/>
      <c r="N397" s="75"/>
      <c r="O397" s="75"/>
      <c r="P397" s="75"/>
      <c r="Q397" s="75"/>
      <c r="R397" s="75"/>
      <c r="S397" s="75"/>
      <c r="T397" s="75"/>
      <c r="U397" s="75"/>
      <c r="V397" s="75"/>
      <c r="W397" s="75"/>
      <c r="X397" s="75"/>
      <c r="Y397" s="75"/>
      <c r="Z397" s="75"/>
      <c r="AA397" s="75"/>
    </row>
    <row r="398" ht="15.75" x14ac:dyDescent="0.25">
      <c r="A398" s="75"/>
      <c r="B398" s="133"/>
      <c r="C398" s="75"/>
      <c r="D398" s="75"/>
      <c r="E398" s="75"/>
      <c r="F398" s="75"/>
      <c r="G398" s="75"/>
      <c r="H398" s="75"/>
      <c r="I398" s="75"/>
      <c r="J398" s="75"/>
      <c r="K398" s="75"/>
      <c r="L398" s="75"/>
      <c r="M398" s="75"/>
      <c r="N398" s="75"/>
      <c r="O398" s="75"/>
      <c r="P398" s="75"/>
      <c r="Q398" s="75"/>
      <c r="R398" s="75"/>
      <c r="S398" s="75"/>
      <c r="T398" s="75"/>
      <c r="U398" s="75"/>
      <c r="V398" s="75"/>
      <c r="W398" s="75"/>
      <c r="X398" s="75"/>
      <c r="Y398" s="75"/>
      <c r="Z398" s="75"/>
      <c r="AA398" s="75"/>
    </row>
    <row r="399" ht="15.75" x14ac:dyDescent="0.25">
      <c r="A399" s="75"/>
      <c r="B399" s="133"/>
      <c r="C399" s="75"/>
      <c r="D399" s="75"/>
      <c r="E399" s="75"/>
      <c r="F399" s="75"/>
      <c r="G399" s="75"/>
      <c r="H399" s="75"/>
      <c r="I399" s="75"/>
      <c r="J399" s="75"/>
      <c r="K399" s="75"/>
      <c r="L399" s="75"/>
      <c r="M399" s="75"/>
      <c r="N399" s="75"/>
      <c r="O399" s="75"/>
      <c r="P399" s="75"/>
      <c r="Q399" s="75"/>
      <c r="R399" s="75"/>
      <c r="S399" s="75"/>
      <c r="T399" s="75"/>
      <c r="U399" s="75"/>
      <c r="V399" s="75"/>
      <c r="W399" s="75"/>
      <c r="X399" s="75"/>
      <c r="Y399" s="75"/>
      <c r="Z399" s="75"/>
      <c r="AA399" s="75"/>
    </row>
    <row r="400" ht="15.75" x14ac:dyDescent="0.25">
      <c r="A400" s="75"/>
      <c r="B400" s="133"/>
      <c r="C400" s="75"/>
      <c r="D400" s="75"/>
      <c r="E400" s="75"/>
      <c r="F400" s="75"/>
      <c r="G400" s="75"/>
      <c r="H400" s="75"/>
      <c r="I400" s="75"/>
      <c r="J400" s="75"/>
      <c r="K400" s="75"/>
      <c r="L400" s="75"/>
      <c r="M400" s="75"/>
      <c r="N400" s="75"/>
      <c r="O400" s="75"/>
      <c r="P400" s="75"/>
      <c r="Q400" s="75"/>
      <c r="R400" s="75"/>
      <c r="S400" s="75"/>
      <c r="T400" s="75"/>
      <c r="U400" s="75"/>
      <c r="V400" s="75"/>
      <c r="W400" s="75"/>
      <c r="X400" s="75"/>
      <c r="Y400" s="75"/>
      <c r="Z400" s="75"/>
      <c r="AA400" s="75"/>
    </row>
    <row r="401" ht="15.75" x14ac:dyDescent="0.25">
      <c r="A401" s="75"/>
      <c r="B401" s="133"/>
      <c r="C401" s="75"/>
      <c r="D401" s="75"/>
      <c r="E401" s="75"/>
      <c r="F401" s="75"/>
      <c r="G401" s="75"/>
      <c r="H401" s="75"/>
      <c r="I401" s="75"/>
      <c r="J401" s="75"/>
      <c r="K401" s="75"/>
      <c r="L401" s="75"/>
      <c r="M401" s="75"/>
      <c r="N401" s="75"/>
      <c r="O401" s="75"/>
      <c r="P401" s="75"/>
      <c r="Q401" s="75"/>
      <c r="R401" s="75"/>
      <c r="S401" s="75"/>
      <c r="T401" s="75"/>
      <c r="U401" s="75"/>
      <c r="V401" s="75"/>
      <c r="W401" s="75"/>
      <c r="X401" s="75"/>
      <c r="Y401" s="75"/>
      <c r="Z401" s="75"/>
      <c r="AA401" s="75"/>
    </row>
    <row r="402" ht="15.75" x14ac:dyDescent="0.25">
      <c r="A402" s="75"/>
      <c r="B402" s="133"/>
      <c r="C402" s="75"/>
      <c r="D402" s="75"/>
      <c r="E402" s="75"/>
      <c r="F402" s="75"/>
      <c r="G402" s="75"/>
      <c r="H402" s="75"/>
      <c r="I402" s="75"/>
      <c r="J402" s="75"/>
      <c r="K402" s="75"/>
      <c r="L402" s="75"/>
      <c r="M402" s="75"/>
      <c r="N402" s="75"/>
      <c r="O402" s="75"/>
      <c r="P402" s="75"/>
      <c r="Q402" s="75"/>
      <c r="R402" s="75"/>
      <c r="S402" s="75"/>
      <c r="T402" s="75"/>
      <c r="U402" s="75"/>
      <c r="V402" s="75"/>
      <c r="W402" s="75"/>
      <c r="X402" s="75"/>
      <c r="Y402" s="75"/>
      <c r="Z402" s="75"/>
      <c r="AA402" s="75"/>
    </row>
    <row r="403" ht="15.75" x14ac:dyDescent="0.25">
      <c r="A403" s="75"/>
      <c r="B403" s="133"/>
      <c r="C403" s="75"/>
      <c r="D403" s="75"/>
      <c r="E403" s="75"/>
      <c r="F403" s="75"/>
      <c r="G403" s="75"/>
      <c r="H403" s="75"/>
      <c r="I403" s="75"/>
      <c r="J403" s="75"/>
      <c r="K403" s="75"/>
      <c r="L403" s="75"/>
      <c r="M403" s="75"/>
      <c r="N403" s="75"/>
      <c r="O403" s="75"/>
      <c r="P403" s="75"/>
      <c r="Q403" s="75"/>
      <c r="R403" s="75"/>
      <c r="S403" s="75"/>
      <c r="T403" s="75"/>
      <c r="U403" s="75"/>
      <c r="V403" s="75"/>
      <c r="W403" s="75"/>
      <c r="X403" s="75"/>
      <c r="Y403" s="75"/>
      <c r="Z403" s="75"/>
      <c r="AA403" s="75"/>
    </row>
    <row r="404" ht="15.75" x14ac:dyDescent="0.25">
      <c r="A404" s="75"/>
      <c r="B404" s="133"/>
      <c r="C404" s="75"/>
      <c r="D404" s="75"/>
      <c r="E404" s="75"/>
      <c r="F404" s="75"/>
      <c r="G404" s="75"/>
      <c r="H404" s="75"/>
      <c r="I404" s="75"/>
      <c r="J404" s="75"/>
      <c r="K404" s="75"/>
      <c r="L404" s="75"/>
      <c r="M404" s="75"/>
      <c r="N404" s="75"/>
      <c r="O404" s="75"/>
      <c r="P404" s="75"/>
      <c r="Q404" s="75"/>
      <c r="R404" s="75"/>
      <c r="S404" s="75"/>
      <c r="T404" s="75"/>
      <c r="U404" s="75"/>
      <c r="V404" s="75"/>
      <c r="W404" s="75"/>
      <c r="X404" s="75"/>
      <c r="Y404" s="75"/>
      <c r="Z404" s="75"/>
      <c r="AA404" s="75"/>
    </row>
    <row r="405" ht="15.75" x14ac:dyDescent="0.25">
      <c r="A405" s="75"/>
      <c r="B405" s="133"/>
      <c r="C405" s="75"/>
      <c r="D405" s="75"/>
      <c r="E405" s="75"/>
      <c r="F405" s="75"/>
      <c r="G405" s="75"/>
      <c r="H405" s="75"/>
      <c r="I405" s="75"/>
      <c r="J405" s="75"/>
      <c r="K405" s="75"/>
      <c r="L405" s="75"/>
      <c r="M405" s="75"/>
      <c r="N405" s="75"/>
      <c r="O405" s="75"/>
      <c r="P405" s="75"/>
      <c r="Q405" s="75"/>
      <c r="R405" s="75"/>
      <c r="S405" s="75"/>
      <c r="T405" s="75"/>
      <c r="U405" s="75"/>
      <c r="V405" s="75"/>
      <c r="W405" s="75"/>
      <c r="X405" s="75"/>
      <c r="Y405" s="75"/>
      <c r="Z405" s="75"/>
      <c r="AA405" s="75"/>
    </row>
    <row r="406" ht="15.75" x14ac:dyDescent="0.25">
      <c r="A406" s="75"/>
      <c r="B406" s="133"/>
      <c r="C406" s="75"/>
      <c r="D406" s="75"/>
      <c r="E406" s="75"/>
      <c r="F406" s="75"/>
      <c r="G406" s="75"/>
      <c r="H406" s="75"/>
      <c r="I406" s="75"/>
      <c r="J406" s="75"/>
      <c r="K406" s="75"/>
      <c r="L406" s="75"/>
      <c r="M406" s="75"/>
      <c r="N406" s="75"/>
      <c r="O406" s="75"/>
      <c r="P406" s="75"/>
      <c r="Q406" s="75"/>
      <c r="R406" s="75"/>
      <c r="S406" s="75"/>
      <c r="T406" s="75"/>
      <c r="U406" s="75"/>
      <c r="V406" s="75"/>
      <c r="W406" s="75"/>
      <c r="X406" s="75"/>
      <c r="Y406" s="75"/>
      <c r="Z406" s="75"/>
      <c r="AA406" s="75"/>
    </row>
    <row r="407" ht="15.75" x14ac:dyDescent="0.25">
      <c r="A407" s="75"/>
      <c r="B407" s="133"/>
      <c r="C407" s="75"/>
      <c r="D407" s="75"/>
      <c r="E407" s="75"/>
      <c r="F407" s="75"/>
      <c r="G407" s="75"/>
      <c r="H407" s="75"/>
      <c r="I407" s="75"/>
      <c r="J407" s="75"/>
      <c r="K407" s="75"/>
      <c r="L407" s="75"/>
      <c r="M407" s="75"/>
      <c r="N407" s="75"/>
      <c r="O407" s="75"/>
      <c r="P407" s="75"/>
      <c r="Q407" s="75"/>
      <c r="R407" s="75"/>
      <c r="S407" s="75"/>
      <c r="T407" s="75"/>
      <c r="U407" s="75"/>
      <c r="V407" s="75"/>
      <c r="W407" s="75"/>
      <c r="X407" s="75"/>
      <c r="Y407" s="75"/>
      <c r="Z407" s="75"/>
      <c r="AA407" s="75"/>
    </row>
    <row r="408" ht="15.75" x14ac:dyDescent="0.25">
      <c r="A408" s="75"/>
      <c r="B408" s="133"/>
      <c r="C408" s="75"/>
      <c r="D408" s="75"/>
      <c r="E408" s="75"/>
      <c r="F408" s="75"/>
      <c r="G408" s="75"/>
      <c r="H408" s="75"/>
      <c r="I408" s="75"/>
      <c r="J408" s="75"/>
      <c r="K408" s="75"/>
      <c r="L408" s="75"/>
      <c r="M408" s="75"/>
      <c r="N408" s="75"/>
      <c r="O408" s="75"/>
      <c r="P408" s="75"/>
      <c r="Q408" s="75"/>
      <c r="R408" s="75"/>
      <c r="S408" s="75"/>
      <c r="T408" s="75"/>
      <c r="U408" s="75"/>
      <c r="V408" s="75"/>
      <c r="W408" s="75"/>
      <c r="X408" s="75"/>
      <c r="Y408" s="75"/>
      <c r="Z408" s="75"/>
      <c r="AA408" s="75"/>
    </row>
    <row r="409" ht="15.75" x14ac:dyDescent="0.25">
      <c r="A409" s="75"/>
      <c r="B409" s="133"/>
      <c r="C409" s="75"/>
      <c r="D409" s="75"/>
      <c r="E409" s="75"/>
      <c r="F409" s="75"/>
      <c r="G409" s="75"/>
      <c r="H409" s="75"/>
      <c r="I409" s="75"/>
      <c r="J409" s="75"/>
      <c r="K409" s="75"/>
      <c r="L409" s="75"/>
      <c r="M409" s="75"/>
      <c r="N409" s="75"/>
      <c r="O409" s="75"/>
      <c r="P409" s="75"/>
      <c r="Q409" s="75"/>
      <c r="R409" s="75"/>
      <c r="S409" s="75"/>
      <c r="T409" s="75"/>
      <c r="U409" s="75"/>
      <c r="V409" s="75"/>
      <c r="W409" s="75"/>
      <c r="X409" s="75"/>
      <c r="Y409" s="75"/>
      <c r="Z409" s="75"/>
      <c r="AA409" s="75"/>
    </row>
    <row r="410" ht="15.75" x14ac:dyDescent="0.25">
      <c r="A410" s="75"/>
      <c r="B410" s="133"/>
      <c r="C410" s="75"/>
      <c r="D410" s="75"/>
      <c r="E410" s="75"/>
      <c r="F410" s="75"/>
      <c r="G410" s="75"/>
      <c r="H410" s="75"/>
      <c r="I410" s="75"/>
      <c r="J410" s="75"/>
      <c r="K410" s="75"/>
      <c r="L410" s="75"/>
      <c r="M410" s="75"/>
      <c r="N410" s="75"/>
      <c r="O410" s="75"/>
      <c r="P410" s="75"/>
      <c r="Q410" s="75"/>
      <c r="R410" s="75"/>
      <c r="S410" s="75"/>
      <c r="T410" s="75"/>
      <c r="U410" s="75"/>
      <c r="V410" s="75"/>
      <c r="W410" s="75"/>
      <c r="X410" s="75"/>
      <c r="Y410" s="75"/>
      <c r="Z410" s="75"/>
      <c r="AA410" s="75"/>
    </row>
    <row r="411" ht="15.75" x14ac:dyDescent="0.25">
      <c r="A411" s="75"/>
      <c r="B411" s="133"/>
      <c r="C411" s="75"/>
      <c r="D411" s="75"/>
      <c r="E411" s="75"/>
      <c r="F411" s="75"/>
      <c r="G411" s="75"/>
      <c r="H411" s="75"/>
      <c r="I411" s="75"/>
      <c r="J411" s="75"/>
      <c r="K411" s="75"/>
      <c r="L411" s="75"/>
      <c r="M411" s="75"/>
      <c r="N411" s="75"/>
      <c r="O411" s="75"/>
      <c r="P411" s="75"/>
      <c r="Q411" s="75"/>
      <c r="R411" s="75"/>
      <c r="S411" s="75"/>
      <c r="T411" s="75"/>
      <c r="U411" s="75"/>
      <c r="V411" s="75"/>
      <c r="W411" s="75"/>
      <c r="X411" s="75"/>
      <c r="Y411" s="75"/>
      <c r="Z411" s="75"/>
      <c r="AA411" s="75"/>
    </row>
    <row r="412" ht="15.75" x14ac:dyDescent="0.25">
      <c r="A412" s="75"/>
      <c r="B412" s="133"/>
      <c r="C412" s="75"/>
      <c r="D412" s="75"/>
      <c r="E412" s="75"/>
      <c r="F412" s="75"/>
      <c r="G412" s="75"/>
      <c r="H412" s="75"/>
      <c r="I412" s="75"/>
      <c r="J412" s="75"/>
      <c r="K412" s="75"/>
      <c r="L412" s="75"/>
      <c r="M412" s="75"/>
      <c r="N412" s="75"/>
      <c r="O412" s="75"/>
      <c r="P412" s="75"/>
      <c r="Q412" s="75"/>
      <c r="R412" s="75"/>
      <c r="S412" s="75"/>
      <c r="T412" s="75"/>
      <c r="U412" s="75"/>
      <c r="V412" s="75"/>
      <c r="W412" s="75"/>
      <c r="X412" s="75"/>
      <c r="Y412" s="75"/>
      <c r="Z412" s="75"/>
      <c r="AA412" s="75"/>
    </row>
    <row r="413" ht="15.75" x14ac:dyDescent="0.25">
      <c r="A413" s="75"/>
      <c r="B413" s="133"/>
      <c r="C413" s="75"/>
      <c r="D413" s="75"/>
      <c r="E413" s="75"/>
      <c r="F413" s="75"/>
      <c r="G413" s="75"/>
      <c r="H413" s="75"/>
      <c r="I413" s="75"/>
      <c r="J413" s="75"/>
      <c r="K413" s="75"/>
      <c r="L413" s="75"/>
      <c r="M413" s="75"/>
      <c r="N413" s="75"/>
      <c r="O413" s="75"/>
      <c r="P413" s="75"/>
      <c r="Q413" s="75"/>
      <c r="R413" s="75"/>
      <c r="S413" s="75"/>
      <c r="T413" s="75"/>
      <c r="U413" s="75"/>
      <c r="V413" s="75"/>
      <c r="W413" s="75"/>
      <c r="X413" s="75"/>
      <c r="Y413" s="75"/>
      <c r="Z413" s="75"/>
      <c r="AA413" s="75"/>
    </row>
    <row r="414" ht="15.75" x14ac:dyDescent="0.25">
      <c r="A414" s="75"/>
      <c r="B414" s="133"/>
      <c r="C414" s="75"/>
      <c r="D414" s="75"/>
      <c r="E414" s="75"/>
      <c r="F414" s="75"/>
      <c r="G414" s="75"/>
      <c r="H414" s="75"/>
      <c r="I414" s="75"/>
      <c r="J414" s="75"/>
      <c r="K414" s="75"/>
      <c r="L414" s="75"/>
      <c r="M414" s="75"/>
      <c r="N414" s="75"/>
      <c r="O414" s="75"/>
      <c r="P414" s="75"/>
      <c r="Q414" s="75"/>
      <c r="R414" s="75"/>
      <c r="S414" s="75"/>
      <c r="T414" s="75"/>
      <c r="U414" s="75"/>
      <c r="V414" s="75"/>
      <c r="W414" s="75"/>
      <c r="X414" s="75"/>
      <c r="Y414" s="75"/>
      <c r="Z414" s="75"/>
      <c r="AA414" s="75"/>
    </row>
    <row r="415" ht="15.75" x14ac:dyDescent="0.25">
      <c r="A415" s="75"/>
      <c r="B415" s="133"/>
      <c r="C415" s="75"/>
      <c r="D415" s="75"/>
      <c r="E415" s="75"/>
      <c r="F415" s="75"/>
      <c r="G415" s="75"/>
      <c r="H415" s="75"/>
      <c r="I415" s="75"/>
      <c r="J415" s="75"/>
      <c r="K415" s="75"/>
      <c r="L415" s="75"/>
      <c r="M415" s="75"/>
      <c r="N415" s="75"/>
      <c r="O415" s="75"/>
      <c r="P415" s="75"/>
      <c r="Q415" s="75"/>
      <c r="R415" s="75"/>
      <c r="S415" s="75"/>
      <c r="T415" s="75"/>
      <c r="U415" s="75"/>
      <c r="V415" s="75"/>
      <c r="W415" s="75"/>
      <c r="X415" s="75"/>
      <c r="Y415" s="75"/>
      <c r="Z415" s="75"/>
      <c r="AA415" s="75"/>
    </row>
    <row r="416" ht="15.75" x14ac:dyDescent="0.25">
      <c r="A416" s="75"/>
      <c r="B416" s="133"/>
      <c r="C416" s="75"/>
      <c r="D416" s="75"/>
      <c r="E416" s="75"/>
      <c r="F416" s="75"/>
      <c r="G416" s="75"/>
      <c r="H416" s="75"/>
      <c r="I416" s="75"/>
      <c r="J416" s="75"/>
      <c r="K416" s="75"/>
      <c r="L416" s="75"/>
      <c r="M416" s="75"/>
      <c r="N416" s="75"/>
      <c r="O416" s="75"/>
      <c r="P416" s="75"/>
      <c r="Q416" s="75"/>
      <c r="R416" s="75"/>
      <c r="S416" s="75"/>
      <c r="T416" s="75"/>
      <c r="U416" s="75"/>
      <c r="V416" s="75"/>
      <c r="W416" s="75"/>
      <c r="X416" s="75"/>
      <c r="Y416" s="75"/>
      <c r="Z416" s="75"/>
      <c r="AA416" s="75"/>
    </row>
    <row r="417" ht="15.75" x14ac:dyDescent="0.25">
      <c r="A417" s="75"/>
      <c r="B417" s="133"/>
      <c r="C417" s="75"/>
      <c r="D417" s="75"/>
      <c r="E417" s="75"/>
      <c r="F417" s="75"/>
      <c r="G417" s="75"/>
      <c r="H417" s="75"/>
      <c r="I417" s="75"/>
      <c r="J417" s="75"/>
      <c r="K417" s="75"/>
      <c r="L417" s="75"/>
      <c r="M417" s="75"/>
      <c r="N417" s="75"/>
      <c r="O417" s="75"/>
      <c r="P417" s="75"/>
      <c r="Q417" s="75"/>
      <c r="R417" s="75"/>
      <c r="S417" s="75"/>
      <c r="T417" s="75"/>
      <c r="U417" s="75"/>
      <c r="V417" s="75"/>
      <c r="W417" s="75"/>
      <c r="X417" s="75"/>
      <c r="Y417" s="75"/>
      <c r="Z417" s="75"/>
      <c r="AA417" s="75"/>
    </row>
    <row r="418" ht="15.75" x14ac:dyDescent="0.25">
      <c r="A418" s="75"/>
      <c r="B418" s="133"/>
      <c r="C418" s="75"/>
      <c r="D418" s="75"/>
      <c r="E418" s="75"/>
      <c r="F418" s="75"/>
      <c r="G418" s="75"/>
      <c r="H418" s="75"/>
      <c r="I418" s="75"/>
      <c r="J418" s="75"/>
      <c r="K418" s="75"/>
      <c r="L418" s="75"/>
      <c r="M418" s="75"/>
      <c r="N418" s="75"/>
      <c r="O418" s="75"/>
      <c r="P418" s="75"/>
      <c r="Q418" s="75"/>
      <c r="R418" s="75"/>
      <c r="S418" s="75"/>
      <c r="T418" s="75"/>
      <c r="U418" s="75"/>
      <c r="V418" s="75"/>
      <c r="W418" s="75"/>
      <c r="X418" s="75"/>
      <c r="Y418" s="75"/>
      <c r="Z418" s="75"/>
      <c r="AA418" s="75"/>
    </row>
    <row r="419" ht="15.75" x14ac:dyDescent="0.25">
      <c r="A419" s="75"/>
      <c r="B419" s="133"/>
      <c r="C419" s="75"/>
      <c r="D419" s="75"/>
      <c r="E419" s="75"/>
      <c r="F419" s="75"/>
      <c r="G419" s="75"/>
      <c r="H419" s="75"/>
      <c r="I419" s="75"/>
      <c r="J419" s="75"/>
      <c r="K419" s="75"/>
      <c r="L419" s="75"/>
      <c r="M419" s="75"/>
      <c r="N419" s="75"/>
      <c r="O419" s="75"/>
      <c r="P419" s="75"/>
      <c r="Q419" s="75"/>
      <c r="R419" s="75"/>
      <c r="S419" s="75"/>
      <c r="T419" s="75"/>
      <c r="U419" s="75"/>
      <c r="V419" s="75"/>
      <c r="W419" s="75"/>
      <c r="X419" s="75"/>
      <c r="Y419" s="75"/>
      <c r="Z419" s="75"/>
      <c r="AA419" s="75"/>
    </row>
    <row r="420" ht="15.75" x14ac:dyDescent="0.25">
      <c r="A420" s="75"/>
      <c r="B420" s="133"/>
      <c r="C420" s="75"/>
      <c r="D420" s="75"/>
      <c r="E420" s="75"/>
      <c r="F420" s="75"/>
      <c r="G420" s="75"/>
      <c r="H420" s="75"/>
      <c r="I420" s="75"/>
      <c r="J420" s="75"/>
      <c r="K420" s="75"/>
      <c r="L420" s="75"/>
      <c r="M420" s="75"/>
      <c r="N420" s="75"/>
      <c r="O420" s="75"/>
      <c r="P420" s="75"/>
      <c r="Q420" s="75"/>
      <c r="R420" s="75"/>
      <c r="S420" s="75"/>
      <c r="T420" s="75"/>
      <c r="U420" s="75"/>
      <c r="V420" s="75"/>
      <c r="W420" s="75"/>
      <c r="X420" s="75"/>
      <c r="Y420" s="75"/>
      <c r="Z420" s="75"/>
      <c r="AA420" s="75"/>
    </row>
    <row r="421" ht="15.75" x14ac:dyDescent="0.25">
      <c r="A421" s="75"/>
      <c r="B421" s="133"/>
      <c r="C421" s="75"/>
      <c r="D421" s="75"/>
      <c r="E421" s="75"/>
      <c r="F421" s="75"/>
      <c r="G421" s="75"/>
      <c r="H421" s="75"/>
      <c r="I421" s="75"/>
      <c r="J421" s="75"/>
      <c r="K421" s="75"/>
      <c r="L421" s="75"/>
      <c r="M421" s="75"/>
      <c r="N421" s="75"/>
      <c r="O421" s="75"/>
      <c r="P421" s="75"/>
      <c r="Q421" s="75"/>
      <c r="R421" s="75"/>
      <c r="S421" s="75"/>
      <c r="T421" s="75"/>
      <c r="U421" s="75"/>
      <c r="V421" s="75"/>
      <c r="W421" s="75"/>
      <c r="X421" s="75"/>
      <c r="Y421" s="75"/>
      <c r="Z421" s="75"/>
      <c r="AA421" s="75"/>
    </row>
    <row r="422" ht="15.75" x14ac:dyDescent="0.25">
      <c r="A422" s="75"/>
      <c r="B422" s="133"/>
      <c r="C422" s="75"/>
      <c r="D422" s="75"/>
      <c r="E422" s="75"/>
      <c r="F422" s="75"/>
      <c r="G422" s="75"/>
      <c r="H422" s="75"/>
      <c r="I422" s="75"/>
      <c r="J422" s="75"/>
      <c r="K422" s="75"/>
      <c r="L422" s="75"/>
      <c r="M422" s="75"/>
      <c r="N422" s="75"/>
      <c r="O422" s="75"/>
      <c r="P422" s="75"/>
      <c r="Q422" s="75"/>
      <c r="R422" s="75"/>
      <c r="S422" s="75"/>
      <c r="T422" s="75"/>
      <c r="U422" s="75"/>
      <c r="V422" s="75"/>
      <c r="W422" s="75"/>
      <c r="X422" s="75"/>
      <c r="Y422" s="75"/>
      <c r="Z422" s="75"/>
      <c r="AA422" s="75"/>
    </row>
    <row r="423" ht="15.75" x14ac:dyDescent="0.25">
      <c r="A423" s="75"/>
      <c r="B423" s="133"/>
      <c r="C423" s="75"/>
      <c r="D423" s="75"/>
      <c r="E423" s="75"/>
      <c r="F423" s="75"/>
      <c r="G423" s="75"/>
      <c r="H423" s="75"/>
      <c r="I423" s="75"/>
      <c r="J423" s="75"/>
      <c r="K423" s="75"/>
      <c r="L423" s="75"/>
      <c r="M423" s="75"/>
      <c r="N423" s="75"/>
      <c r="O423" s="75"/>
      <c r="P423" s="75"/>
      <c r="Q423" s="75"/>
      <c r="R423" s="75"/>
      <c r="S423" s="75"/>
      <c r="T423" s="75"/>
      <c r="U423" s="75"/>
      <c r="V423" s="75"/>
      <c r="W423" s="75"/>
      <c r="X423" s="75"/>
      <c r="Y423" s="75"/>
      <c r="Z423" s="75"/>
      <c r="AA423" s="75"/>
    </row>
    <row r="424" ht="15.75" x14ac:dyDescent="0.25">
      <c r="A424" s="75"/>
      <c r="B424" s="133"/>
      <c r="C424" s="75"/>
      <c r="D424" s="75"/>
      <c r="E424" s="75"/>
      <c r="F424" s="75"/>
      <c r="G424" s="75"/>
      <c r="H424" s="75"/>
      <c r="I424" s="75"/>
      <c r="J424" s="75"/>
      <c r="K424" s="75"/>
      <c r="L424" s="75"/>
      <c r="M424" s="75"/>
      <c r="N424" s="75"/>
      <c r="O424" s="75"/>
      <c r="P424" s="75"/>
      <c r="Q424" s="75"/>
      <c r="R424" s="75"/>
      <c r="S424" s="75"/>
      <c r="T424" s="75"/>
      <c r="U424" s="75"/>
      <c r="V424" s="75"/>
      <c r="W424" s="75"/>
      <c r="X424" s="75"/>
      <c r="Y424" s="75"/>
      <c r="Z424" s="75"/>
      <c r="AA424" s="75"/>
    </row>
    <row r="425" ht="15.75" x14ac:dyDescent="0.25">
      <c r="A425" s="75"/>
      <c r="B425" s="133"/>
      <c r="C425" s="75"/>
      <c r="D425" s="75"/>
      <c r="E425" s="75"/>
      <c r="F425" s="75"/>
      <c r="G425" s="75"/>
      <c r="H425" s="75"/>
      <c r="I425" s="75"/>
      <c r="J425" s="75"/>
      <c r="K425" s="75"/>
      <c r="L425" s="75"/>
      <c r="M425" s="75"/>
      <c r="N425" s="75"/>
      <c r="O425" s="75"/>
      <c r="P425" s="75"/>
      <c r="Q425" s="75"/>
      <c r="R425" s="75"/>
      <c r="S425" s="75"/>
      <c r="T425" s="75"/>
      <c r="U425" s="75"/>
      <c r="V425" s="75"/>
      <c r="W425" s="75"/>
      <c r="X425" s="75"/>
      <c r="Y425" s="75"/>
      <c r="Z425" s="75"/>
      <c r="AA425" s="75"/>
    </row>
    <row r="426" ht="15.75" x14ac:dyDescent="0.25">
      <c r="A426" s="75"/>
      <c r="B426" s="133"/>
      <c r="C426" s="75"/>
      <c r="D426" s="75"/>
      <c r="E426" s="75"/>
      <c r="F426" s="75"/>
      <c r="G426" s="75"/>
      <c r="H426" s="75"/>
      <c r="I426" s="75"/>
      <c r="J426" s="75"/>
      <c r="K426" s="75"/>
      <c r="L426" s="75"/>
      <c r="M426" s="75"/>
      <c r="N426" s="75"/>
      <c r="O426" s="75"/>
      <c r="P426" s="75"/>
      <c r="Q426" s="75"/>
      <c r="R426" s="75"/>
      <c r="S426" s="75"/>
      <c r="T426" s="75"/>
      <c r="U426" s="75"/>
      <c r="V426" s="75"/>
      <c r="W426" s="75"/>
      <c r="X426" s="75"/>
      <c r="Y426" s="75"/>
      <c r="Z426" s="75"/>
      <c r="AA426" s="75"/>
    </row>
    <row r="427" ht="15.75" x14ac:dyDescent="0.25">
      <c r="A427" s="75"/>
      <c r="B427" s="133"/>
      <c r="C427" s="75"/>
      <c r="D427" s="75"/>
      <c r="E427" s="75"/>
      <c r="F427" s="75"/>
      <c r="G427" s="75"/>
      <c r="H427" s="75"/>
      <c r="I427" s="75"/>
      <c r="J427" s="75"/>
      <c r="K427" s="75"/>
      <c r="L427" s="75"/>
      <c r="M427" s="75"/>
      <c r="N427" s="75"/>
      <c r="O427" s="75"/>
      <c r="P427" s="75"/>
      <c r="Q427" s="75"/>
      <c r="R427" s="75"/>
      <c r="S427" s="75"/>
      <c r="T427" s="75"/>
      <c r="U427" s="75"/>
      <c r="V427" s="75"/>
      <c r="W427" s="75"/>
      <c r="X427" s="75"/>
      <c r="Y427" s="75"/>
      <c r="Z427" s="75"/>
      <c r="AA427" s="75"/>
    </row>
    <row r="428" ht="15.75" x14ac:dyDescent="0.25">
      <c r="A428" s="75"/>
      <c r="B428" s="133"/>
      <c r="C428" s="75"/>
      <c r="D428" s="75"/>
      <c r="E428" s="75"/>
      <c r="F428" s="75"/>
      <c r="G428" s="75"/>
      <c r="H428" s="75"/>
      <c r="I428" s="75"/>
      <c r="J428" s="75"/>
      <c r="K428" s="75"/>
      <c r="L428" s="75"/>
      <c r="M428" s="75"/>
      <c r="N428" s="75"/>
      <c r="O428" s="75"/>
      <c r="P428" s="75"/>
      <c r="Q428" s="75"/>
      <c r="R428" s="75"/>
      <c r="S428" s="75"/>
      <c r="T428" s="75"/>
      <c r="U428" s="75"/>
      <c r="V428" s="75"/>
      <c r="W428" s="75"/>
      <c r="X428" s="75"/>
      <c r="Y428" s="75"/>
      <c r="Z428" s="75"/>
      <c r="AA428" s="75"/>
    </row>
    <row r="429" ht="15.75" x14ac:dyDescent="0.25">
      <c r="A429" s="75"/>
      <c r="B429" s="133"/>
      <c r="C429" s="75"/>
      <c r="D429" s="75"/>
      <c r="E429" s="75"/>
      <c r="F429" s="75"/>
      <c r="G429" s="75"/>
      <c r="H429" s="75"/>
      <c r="I429" s="75"/>
      <c r="J429" s="75"/>
      <c r="K429" s="75"/>
      <c r="L429" s="75"/>
      <c r="M429" s="75"/>
      <c r="N429" s="75"/>
      <c r="O429" s="75"/>
      <c r="P429" s="75"/>
      <c r="Q429" s="75"/>
      <c r="R429" s="75"/>
      <c r="S429" s="75"/>
      <c r="T429" s="75"/>
      <c r="U429" s="75"/>
      <c r="V429" s="75"/>
      <c r="W429" s="75"/>
      <c r="X429" s="75"/>
      <c r="Y429" s="75"/>
      <c r="Z429" s="75"/>
      <c r="AA429" s="75"/>
    </row>
    <row r="430" ht="15.75" x14ac:dyDescent="0.25">
      <c r="A430" s="75"/>
      <c r="B430" s="133"/>
      <c r="C430" s="75"/>
      <c r="D430" s="75"/>
      <c r="E430" s="75"/>
      <c r="F430" s="75"/>
      <c r="G430" s="75"/>
      <c r="H430" s="75"/>
      <c r="I430" s="75"/>
      <c r="J430" s="75"/>
      <c r="K430" s="75"/>
      <c r="L430" s="75"/>
      <c r="M430" s="75"/>
      <c r="N430" s="75"/>
      <c r="O430" s="75"/>
      <c r="P430" s="75"/>
      <c r="Q430" s="75"/>
      <c r="R430" s="75"/>
      <c r="S430" s="75"/>
      <c r="T430" s="75"/>
      <c r="U430" s="75"/>
      <c r="V430" s="75"/>
      <c r="W430" s="75"/>
      <c r="X430" s="75"/>
      <c r="Y430" s="75"/>
      <c r="Z430" s="75"/>
      <c r="AA430" s="75"/>
    </row>
    <row r="431" ht="15.75" x14ac:dyDescent="0.25">
      <c r="A431" s="75"/>
      <c r="B431" s="133"/>
      <c r="C431" s="75"/>
      <c r="D431" s="75"/>
      <c r="E431" s="75"/>
      <c r="F431" s="75"/>
      <c r="G431" s="75"/>
      <c r="H431" s="75"/>
      <c r="I431" s="75"/>
      <c r="J431" s="75"/>
      <c r="K431" s="75"/>
      <c r="L431" s="75"/>
      <c r="M431" s="75"/>
      <c r="N431" s="75"/>
      <c r="O431" s="75"/>
      <c r="P431" s="75"/>
      <c r="Q431" s="75"/>
      <c r="R431" s="75"/>
      <c r="S431" s="75"/>
      <c r="T431" s="75"/>
      <c r="U431" s="75"/>
      <c r="V431" s="75"/>
      <c r="W431" s="75"/>
      <c r="X431" s="75"/>
      <c r="Y431" s="75"/>
      <c r="Z431" s="75"/>
      <c r="AA431" s="75"/>
    </row>
    <row r="432" ht="15.75" x14ac:dyDescent="0.25">
      <c r="A432" s="75"/>
      <c r="B432" s="133"/>
      <c r="C432" s="75"/>
      <c r="D432" s="75"/>
      <c r="E432" s="75"/>
      <c r="F432" s="75"/>
      <c r="G432" s="75"/>
      <c r="H432" s="75"/>
      <c r="I432" s="75"/>
      <c r="J432" s="75"/>
      <c r="K432" s="75"/>
      <c r="L432" s="75"/>
      <c r="M432" s="75"/>
      <c r="N432" s="75"/>
      <c r="O432" s="75"/>
      <c r="P432" s="75"/>
      <c r="Q432" s="75"/>
      <c r="R432" s="75"/>
      <c r="S432" s="75"/>
      <c r="T432" s="75"/>
      <c r="U432" s="75"/>
      <c r="V432" s="75"/>
      <c r="W432" s="75"/>
      <c r="X432" s="75"/>
      <c r="Y432" s="75"/>
      <c r="Z432" s="75"/>
      <c r="AA432" s="75"/>
    </row>
    <row r="433" ht="15.75" x14ac:dyDescent="0.25">
      <c r="A433" s="75"/>
      <c r="B433" s="133"/>
      <c r="C433" s="75"/>
      <c r="D433" s="75"/>
      <c r="E433" s="75"/>
      <c r="F433" s="75"/>
      <c r="G433" s="75"/>
      <c r="H433" s="75"/>
      <c r="I433" s="75"/>
      <c r="J433" s="75"/>
      <c r="K433" s="75"/>
      <c r="L433" s="75"/>
      <c r="M433" s="75"/>
      <c r="N433" s="75"/>
      <c r="O433" s="75"/>
      <c r="P433" s="75"/>
      <c r="Q433" s="75"/>
      <c r="R433" s="75"/>
      <c r="S433" s="75"/>
      <c r="T433" s="75"/>
      <c r="U433" s="75"/>
      <c r="V433" s="75"/>
      <c r="W433" s="75"/>
      <c r="X433" s="75"/>
      <c r="Y433" s="75"/>
      <c r="Z433" s="75"/>
      <c r="AA433" s="75"/>
    </row>
    <row r="434" ht="15.75" x14ac:dyDescent="0.25">
      <c r="A434" s="75"/>
      <c r="B434" s="133"/>
      <c r="C434" s="75"/>
      <c r="D434" s="75"/>
      <c r="E434" s="75"/>
      <c r="F434" s="75"/>
      <c r="G434" s="75"/>
      <c r="H434" s="75"/>
      <c r="I434" s="75"/>
      <c r="J434" s="75"/>
      <c r="K434" s="75"/>
      <c r="L434" s="75"/>
      <c r="M434" s="75"/>
      <c r="N434" s="75"/>
      <c r="O434" s="75"/>
      <c r="P434" s="75"/>
      <c r="Q434" s="75"/>
      <c r="R434" s="75"/>
      <c r="S434" s="75"/>
      <c r="T434" s="75"/>
      <c r="U434" s="75"/>
      <c r="V434" s="75"/>
      <c r="W434" s="75"/>
      <c r="X434" s="75"/>
      <c r="Y434" s="75"/>
      <c r="Z434" s="75"/>
      <c r="AA434" s="75"/>
    </row>
    <row r="435" ht="15.75" x14ac:dyDescent="0.25">
      <c r="A435" s="75"/>
      <c r="B435" s="133"/>
      <c r="C435" s="75"/>
      <c r="D435" s="75"/>
      <c r="E435" s="75"/>
      <c r="F435" s="75"/>
      <c r="G435" s="75"/>
      <c r="H435" s="75"/>
      <c r="I435" s="75"/>
      <c r="J435" s="75"/>
      <c r="K435" s="75"/>
      <c r="L435" s="75"/>
      <c r="M435" s="75"/>
      <c r="N435" s="75"/>
      <c r="O435" s="75"/>
      <c r="P435" s="75"/>
      <c r="Q435" s="75"/>
      <c r="R435" s="75"/>
      <c r="S435" s="75"/>
      <c r="T435" s="75"/>
      <c r="U435" s="75"/>
      <c r="V435" s="75"/>
      <c r="W435" s="75"/>
      <c r="X435" s="75"/>
      <c r="Y435" s="75"/>
      <c r="Z435" s="75"/>
      <c r="AA435" s="75"/>
    </row>
    <row r="436" ht="15.75" x14ac:dyDescent="0.25">
      <c r="A436" s="75"/>
      <c r="B436" s="133"/>
      <c r="C436" s="75"/>
      <c r="D436" s="75"/>
      <c r="E436" s="75"/>
      <c r="F436" s="75"/>
      <c r="G436" s="75"/>
      <c r="H436" s="75"/>
      <c r="I436" s="75"/>
      <c r="J436" s="75"/>
      <c r="K436" s="75"/>
      <c r="L436" s="75"/>
      <c r="M436" s="75"/>
      <c r="N436" s="75"/>
      <c r="O436" s="75"/>
      <c r="P436" s="75"/>
      <c r="Q436" s="75"/>
      <c r="R436" s="75"/>
      <c r="S436" s="75"/>
      <c r="T436" s="75"/>
      <c r="U436" s="75"/>
      <c r="V436" s="75"/>
      <c r="W436" s="75"/>
      <c r="X436" s="75"/>
      <c r="Y436" s="75"/>
      <c r="Z436" s="75"/>
      <c r="AA436" s="75"/>
    </row>
    <row r="437" ht="15.75" x14ac:dyDescent="0.25">
      <c r="A437" s="75"/>
      <c r="B437" s="133"/>
      <c r="C437" s="75"/>
      <c r="D437" s="75"/>
      <c r="E437" s="75"/>
      <c r="F437" s="75"/>
      <c r="G437" s="75"/>
      <c r="H437" s="75"/>
      <c r="I437" s="75"/>
      <c r="J437" s="75"/>
      <c r="K437" s="75"/>
      <c r="L437" s="75"/>
      <c r="M437" s="75"/>
      <c r="N437" s="75"/>
      <c r="O437" s="75"/>
      <c r="P437" s="75"/>
      <c r="Q437" s="75"/>
      <c r="R437" s="75"/>
      <c r="S437" s="75"/>
      <c r="T437" s="75"/>
      <c r="U437" s="75"/>
      <c r="V437" s="75"/>
      <c r="W437" s="75"/>
      <c r="X437" s="75"/>
      <c r="Y437" s="75"/>
      <c r="Z437" s="75"/>
      <c r="AA437" s="75"/>
    </row>
    <row r="438" ht="15.75" x14ac:dyDescent="0.25">
      <c r="A438" s="75"/>
      <c r="B438" s="133"/>
      <c r="C438" s="75"/>
      <c r="D438" s="75"/>
      <c r="E438" s="75"/>
      <c r="F438" s="75"/>
      <c r="G438" s="75"/>
      <c r="H438" s="75"/>
      <c r="I438" s="75"/>
      <c r="J438" s="75"/>
      <c r="K438" s="75"/>
      <c r="L438" s="75"/>
      <c r="M438" s="75"/>
      <c r="N438" s="75"/>
      <c r="O438" s="75"/>
      <c r="P438" s="75"/>
      <c r="Q438" s="75"/>
      <c r="R438" s="75"/>
      <c r="S438" s="75"/>
      <c r="T438" s="75"/>
      <c r="U438" s="75"/>
      <c r="V438" s="75"/>
      <c r="W438" s="75"/>
      <c r="X438" s="75"/>
      <c r="Y438" s="75"/>
      <c r="Z438" s="75"/>
      <c r="AA438" s="75"/>
    </row>
    <row r="439" ht="15.75" x14ac:dyDescent="0.25">
      <c r="A439" s="75"/>
      <c r="B439" s="133"/>
      <c r="C439" s="75"/>
      <c r="D439" s="75"/>
      <c r="E439" s="75"/>
      <c r="F439" s="75"/>
      <c r="G439" s="75"/>
      <c r="H439" s="75"/>
      <c r="I439" s="75"/>
      <c r="J439" s="75"/>
      <c r="K439" s="75"/>
      <c r="L439" s="75"/>
      <c r="M439" s="75"/>
      <c r="N439" s="75"/>
      <c r="O439" s="75"/>
      <c r="P439" s="75"/>
      <c r="Q439" s="75"/>
      <c r="R439" s="75"/>
      <c r="S439" s="75"/>
      <c r="T439" s="75"/>
      <c r="U439" s="75"/>
      <c r="V439" s="75"/>
      <c r="W439" s="75"/>
      <c r="X439" s="75"/>
      <c r="Y439" s="75"/>
      <c r="Z439" s="75"/>
      <c r="AA439" s="75"/>
    </row>
    <row r="440" ht="15.75" x14ac:dyDescent="0.25">
      <c r="A440" s="75"/>
      <c r="B440" s="133"/>
      <c r="C440" s="75"/>
      <c r="D440" s="75"/>
      <c r="E440" s="75"/>
      <c r="F440" s="75"/>
      <c r="G440" s="75"/>
      <c r="H440" s="75"/>
      <c r="I440" s="75"/>
      <c r="J440" s="75"/>
      <c r="K440" s="75"/>
      <c r="L440" s="75"/>
      <c r="M440" s="75"/>
      <c r="N440" s="75"/>
      <c r="O440" s="75"/>
      <c r="P440" s="75"/>
      <c r="Q440" s="75"/>
      <c r="R440" s="75"/>
      <c r="S440" s="75"/>
      <c r="T440" s="75"/>
      <c r="U440" s="75"/>
      <c r="V440" s="75"/>
      <c r="W440" s="75"/>
      <c r="X440" s="75"/>
      <c r="Y440" s="75"/>
      <c r="Z440" s="75"/>
      <c r="AA440" s="75"/>
    </row>
    <row r="441" ht="15.75" x14ac:dyDescent="0.25">
      <c r="A441" s="75"/>
      <c r="B441" s="133"/>
      <c r="C441" s="75"/>
      <c r="D441" s="75"/>
      <c r="E441" s="75"/>
      <c r="F441" s="75"/>
      <c r="G441" s="75"/>
      <c r="H441" s="75"/>
      <c r="I441" s="75"/>
      <c r="J441" s="75"/>
      <c r="K441" s="75"/>
      <c r="L441" s="75"/>
      <c r="M441" s="75"/>
      <c r="N441" s="75"/>
      <c r="O441" s="75"/>
      <c r="P441" s="75"/>
      <c r="Q441" s="75"/>
      <c r="R441" s="75"/>
      <c r="S441" s="75"/>
      <c r="T441" s="75"/>
      <c r="U441" s="75"/>
      <c r="V441" s="75"/>
      <c r="W441" s="75"/>
      <c r="X441" s="75"/>
      <c r="Y441" s="75"/>
      <c r="Z441" s="75"/>
      <c r="AA441" s="75"/>
    </row>
    <row r="442" ht="15.75" x14ac:dyDescent="0.25">
      <c r="A442" s="75"/>
      <c r="B442" s="133"/>
      <c r="C442" s="75"/>
      <c r="D442" s="75"/>
      <c r="E442" s="75"/>
      <c r="F442" s="75"/>
      <c r="G442" s="75"/>
      <c r="H442" s="75"/>
      <c r="I442" s="75"/>
      <c r="J442" s="75"/>
      <c r="K442" s="75"/>
      <c r="L442" s="75"/>
      <c r="M442" s="75"/>
      <c r="N442" s="75"/>
      <c r="O442" s="75"/>
      <c r="P442" s="75"/>
      <c r="Q442" s="75"/>
      <c r="R442" s="75"/>
      <c r="S442" s="75"/>
      <c r="T442" s="75"/>
      <c r="U442" s="75"/>
      <c r="V442" s="75"/>
      <c r="W442" s="75"/>
      <c r="X442" s="75"/>
      <c r="Y442" s="75"/>
      <c r="Z442" s="75"/>
      <c r="AA442" s="75"/>
    </row>
    <row r="443" ht="15.75" x14ac:dyDescent="0.25">
      <c r="A443" s="75"/>
      <c r="B443" s="133"/>
      <c r="C443" s="75"/>
      <c r="D443" s="75"/>
      <c r="E443" s="75"/>
      <c r="F443" s="75"/>
      <c r="G443" s="75"/>
      <c r="H443" s="75"/>
      <c r="I443" s="75"/>
      <c r="J443" s="75"/>
      <c r="K443" s="75"/>
      <c r="L443" s="75"/>
      <c r="M443" s="75"/>
      <c r="N443" s="75"/>
      <c r="O443" s="75"/>
      <c r="P443" s="75"/>
      <c r="Q443" s="75"/>
      <c r="R443" s="75"/>
      <c r="S443" s="75"/>
      <c r="T443" s="75"/>
      <c r="U443" s="75"/>
      <c r="V443" s="75"/>
      <c r="W443" s="75"/>
      <c r="X443" s="75"/>
      <c r="Y443" s="75"/>
      <c r="Z443" s="75"/>
      <c r="AA443" s="75"/>
    </row>
    <row r="444" ht="15.75" x14ac:dyDescent="0.25">
      <c r="A444" s="75"/>
      <c r="B444" s="133"/>
      <c r="C444" s="75"/>
      <c r="D444" s="75"/>
      <c r="E444" s="75"/>
      <c r="F444" s="75"/>
      <c r="G444" s="75"/>
      <c r="H444" s="75"/>
      <c r="I444" s="75"/>
      <c r="J444" s="75"/>
      <c r="K444" s="75"/>
      <c r="L444" s="75"/>
      <c r="M444" s="75"/>
      <c r="N444" s="75"/>
      <c r="O444" s="75"/>
      <c r="P444" s="75"/>
      <c r="Q444" s="75"/>
      <c r="R444" s="75"/>
      <c r="S444" s="75"/>
      <c r="T444" s="75"/>
      <c r="U444" s="75"/>
      <c r="V444" s="75"/>
      <c r="W444" s="75"/>
      <c r="X444" s="75"/>
      <c r="Y444" s="75"/>
      <c r="Z444" s="75"/>
      <c r="AA444" s="75"/>
    </row>
    <row r="445" ht="15.75" x14ac:dyDescent="0.25">
      <c r="A445" s="75"/>
      <c r="B445" s="133"/>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c r="AA445" s="75"/>
    </row>
    <row r="446" ht="15.75" x14ac:dyDescent="0.25">
      <c r="A446" s="75"/>
      <c r="B446" s="133"/>
      <c r="C446" s="75"/>
      <c r="D446" s="75"/>
      <c r="E446" s="75"/>
      <c r="F446" s="75"/>
      <c r="G446" s="75"/>
      <c r="H446" s="75"/>
      <c r="I446" s="75"/>
      <c r="J446" s="75"/>
      <c r="K446" s="75"/>
      <c r="L446" s="75"/>
      <c r="M446" s="75"/>
      <c r="N446" s="75"/>
      <c r="O446" s="75"/>
      <c r="P446" s="75"/>
      <c r="Q446" s="75"/>
      <c r="R446" s="75"/>
      <c r="S446" s="75"/>
      <c r="T446" s="75"/>
      <c r="U446" s="75"/>
      <c r="V446" s="75"/>
      <c r="W446" s="75"/>
      <c r="X446" s="75"/>
      <c r="Y446" s="75"/>
      <c r="Z446" s="75"/>
      <c r="AA446" s="75"/>
    </row>
    <row r="447" ht="15.75" x14ac:dyDescent="0.25">
      <c r="A447" s="75"/>
      <c r="B447" s="133"/>
      <c r="C447" s="75"/>
      <c r="D447" s="75"/>
      <c r="E447" s="75"/>
      <c r="F447" s="75"/>
      <c r="G447" s="75"/>
      <c r="H447" s="75"/>
      <c r="I447" s="75"/>
      <c r="J447" s="75"/>
      <c r="K447" s="75"/>
      <c r="L447" s="75"/>
      <c r="M447" s="75"/>
      <c r="N447" s="75"/>
      <c r="O447" s="75"/>
      <c r="P447" s="75"/>
      <c r="Q447" s="75"/>
      <c r="R447" s="75"/>
      <c r="S447" s="75"/>
      <c r="T447" s="75"/>
      <c r="U447" s="75"/>
      <c r="V447" s="75"/>
      <c r="W447" s="75"/>
      <c r="X447" s="75"/>
      <c r="Y447" s="75"/>
      <c r="Z447" s="75"/>
      <c r="AA447" s="75"/>
    </row>
    <row r="448" ht="15.75" x14ac:dyDescent="0.25">
      <c r="A448" s="75"/>
      <c r="B448" s="133"/>
      <c r="C448" s="75"/>
      <c r="D448" s="75"/>
      <c r="E448" s="75"/>
      <c r="F448" s="75"/>
      <c r="G448" s="75"/>
      <c r="H448" s="75"/>
      <c r="I448" s="75"/>
      <c r="J448" s="75"/>
      <c r="K448" s="75"/>
      <c r="L448" s="75"/>
      <c r="M448" s="75"/>
      <c r="N448" s="75"/>
      <c r="O448" s="75"/>
      <c r="P448" s="75"/>
      <c r="Q448" s="75"/>
      <c r="R448" s="75"/>
      <c r="S448" s="75"/>
      <c r="T448" s="75"/>
      <c r="U448" s="75"/>
      <c r="V448" s="75"/>
      <c r="W448" s="75"/>
      <c r="X448" s="75"/>
      <c r="Y448" s="75"/>
      <c r="Z448" s="75"/>
      <c r="AA448" s="75"/>
    </row>
    <row r="449" ht="15.75" x14ac:dyDescent="0.25">
      <c r="A449" s="75"/>
      <c r="B449" s="133"/>
      <c r="C449" s="75"/>
      <c r="D449" s="75"/>
      <c r="E449" s="75"/>
      <c r="F449" s="75"/>
      <c r="G449" s="75"/>
      <c r="H449" s="75"/>
      <c r="I449" s="75"/>
      <c r="J449" s="75"/>
      <c r="K449" s="75"/>
      <c r="L449" s="75"/>
      <c r="M449" s="75"/>
      <c r="N449" s="75"/>
      <c r="O449" s="75"/>
      <c r="P449" s="75"/>
      <c r="Q449" s="75"/>
      <c r="R449" s="75"/>
      <c r="S449" s="75"/>
      <c r="T449" s="75"/>
      <c r="U449" s="75"/>
      <c r="V449" s="75"/>
      <c r="W449" s="75"/>
      <c r="X449" s="75"/>
      <c r="Y449" s="75"/>
      <c r="Z449" s="75"/>
      <c r="AA449" s="75"/>
    </row>
    <row r="450" ht="15.75" x14ac:dyDescent="0.25">
      <c r="A450" s="75"/>
      <c r="B450" s="133"/>
      <c r="C450" s="75"/>
      <c r="D450" s="75"/>
      <c r="E450" s="75"/>
      <c r="F450" s="75"/>
      <c r="G450" s="75"/>
      <c r="H450" s="75"/>
      <c r="I450" s="75"/>
      <c r="J450" s="75"/>
      <c r="K450" s="75"/>
      <c r="L450" s="75"/>
      <c r="M450" s="75"/>
      <c r="N450" s="75"/>
      <c r="O450" s="75"/>
      <c r="P450" s="75"/>
      <c r="Q450" s="75"/>
      <c r="R450" s="75"/>
      <c r="S450" s="75"/>
      <c r="T450" s="75"/>
      <c r="U450" s="75"/>
      <c r="V450" s="75"/>
      <c r="W450" s="75"/>
      <c r="X450" s="75"/>
      <c r="Y450" s="75"/>
      <c r="Z450" s="75"/>
      <c r="AA450" s="75"/>
    </row>
    <row r="451" ht="15.75" x14ac:dyDescent="0.25">
      <c r="A451" s="75"/>
      <c r="B451" s="133"/>
      <c r="C451" s="75"/>
      <c r="D451" s="75"/>
      <c r="E451" s="75"/>
      <c r="F451" s="75"/>
      <c r="G451" s="75"/>
      <c r="H451" s="75"/>
      <c r="I451" s="75"/>
      <c r="J451" s="75"/>
      <c r="K451" s="75"/>
      <c r="L451" s="75"/>
      <c r="M451" s="75"/>
      <c r="N451" s="75"/>
      <c r="O451" s="75"/>
      <c r="P451" s="75"/>
      <c r="Q451" s="75"/>
      <c r="R451" s="75"/>
      <c r="S451" s="75"/>
      <c r="T451" s="75"/>
      <c r="U451" s="75"/>
      <c r="V451" s="75"/>
      <c r="W451" s="75"/>
      <c r="X451" s="75"/>
      <c r="Y451" s="75"/>
      <c r="Z451" s="75"/>
      <c r="AA451" s="75"/>
    </row>
    <row r="452" ht="15.75" x14ac:dyDescent="0.25">
      <c r="A452" s="75"/>
      <c r="B452" s="133"/>
      <c r="C452" s="75"/>
      <c r="D452" s="75"/>
      <c r="E452" s="75"/>
      <c r="F452" s="75"/>
      <c r="G452" s="75"/>
      <c r="H452" s="75"/>
      <c r="I452" s="75"/>
      <c r="J452" s="75"/>
      <c r="K452" s="75"/>
      <c r="L452" s="75"/>
      <c r="M452" s="75"/>
      <c r="N452" s="75"/>
      <c r="O452" s="75"/>
      <c r="P452" s="75"/>
      <c r="Q452" s="75"/>
      <c r="R452" s="75"/>
      <c r="S452" s="75"/>
      <c r="T452" s="75"/>
      <c r="U452" s="75"/>
      <c r="V452" s="75"/>
      <c r="W452" s="75"/>
      <c r="X452" s="75"/>
      <c r="Y452" s="75"/>
      <c r="Z452" s="75"/>
      <c r="AA452" s="75"/>
    </row>
    <row r="453" ht="15.75" x14ac:dyDescent="0.25">
      <c r="A453" s="75"/>
      <c r="B453" s="133"/>
      <c r="C453" s="75"/>
      <c r="D453" s="75"/>
      <c r="E453" s="75"/>
      <c r="F453" s="75"/>
      <c r="G453" s="75"/>
      <c r="H453" s="75"/>
      <c r="I453" s="75"/>
      <c r="J453" s="75"/>
      <c r="K453" s="75"/>
      <c r="L453" s="75"/>
      <c r="M453" s="75"/>
      <c r="N453" s="75"/>
      <c r="O453" s="75"/>
      <c r="P453" s="75"/>
      <c r="Q453" s="75"/>
      <c r="R453" s="75"/>
      <c r="S453" s="75"/>
      <c r="T453" s="75"/>
      <c r="U453" s="75"/>
      <c r="V453" s="75"/>
      <c r="W453" s="75"/>
      <c r="X453" s="75"/>
      <c r="Y453" s="75"/>
      <c r="Z453" s="75"/>
      <c r="AA453" s="75"/>
    </row>
    <row r="454" ht="15.75" x14ac:dyDescent="0.25">
      <c r="A454" s="75"/>
      <c r="B454" s="133"/>
      <c r="C454" s="75"/>
      <c r="D454" s="75"/>
      <c r="E454" s="75"/>
      <c r="F454" s="75"/>
      <c r="G454" s="75"/>
      <c r="H454" s="75"/>
      <c r="I454" s="75"/>
      <c r="J454" s="75"/>
      <c r="K454" s="75"/>
      <c r="L454" s="75"/>
      <c r="M454" s="75"/>
      <c r="N454" s="75"/>
      <c r="O454" s="75"/>
      <c r="P454" s="75"/>
      <c r="Q454" s="75"/>
      <c r="R454" s="75"/>
      <c r="S454" s="75"/>
      <c r="T454" s="75"/>
      <c r="U454" s="75"/>
      <c r="V454" s="75"/>
      <c r="W454" s="75"/>
      <c r="X454" s="75"/>
      <c r="Y454" s="75"/>
      <c r="Z454" s="75"/>
      <c r="AA454" s="75"/>
    </row>
    <row r="455" ht="15.75" x14ac:dyDescent="0.25">
      <c r="A455" s="75"/>
      <c r="B455" s="133"/>
      <c r="C455" s="75"/>
      <c r="D455" s="75"/>
      <c r="E455" s="75"/>
      <c r="F455" s="75"/>
      <c r="G455" s="75"/>
      <c r="H455" s="75"/>
      <c r="I455" s="75"/>
      <c r="J455" s="75"/>
      <c r="K455" s="75"/>
      <c r="L455" s="75"/>
      <c r="M455" s="75"/>
      <c r="N455" s="75"/>
      <c r="O455" s="75"/>
      <c r="P455" s="75"/>
      <c r="Q455" s="75"/>
      <c r="R455" s="75"/>
      <c r="S455" s="75"/>
      <c r="T455" s="75"/>
      <c r="U455" s="75"/>
      <c r="V455" s="75"/>
      <c r="W455" s="75"/>
      <c r="X455" s="75"/>
      <c r="Y455" s="75"/>
      <c r="Z455" s="75"/>
      <c r="AA455" s="75"/>
    </row>
    <row r="456" ht="15.75" x14ac:dyDescent="0.25">
      <c r="A456" s="75"/>
      <c r="B456" s="133"/>
      <c r="C456" s="75"/>
      <c r="D456" s="75"/>
      <c r="E456" s="75"/>
      <c r="F456" s="75"/>
      <c r="G456" s="75"/>
      <c r="H456" s="75"/>
      <c r="I456" s="75"/>
      <c r="J456" s="75"/>
      <c r="K456" s="75"/>
      <c r="L456" s="75"/>
      <c r="M456" s="75"/>
      <c r="N456" s="75"/>
      <c r="O456" s="75"/>
      <c r="P456" s="75"/>
      <c r="Q456" s="75"/>
      <c r="R456" s="75"/>
      <c r="S456" s="75"/>
      <c r="T456" s="75"/>
      <c r="U456" s="75"/>
      <c r="V456" s="75"/>
      <c r="W456" s="75"/>
      <c r="X456" s="75"/>
      <c r="Y456" s="75"/>
      <c r="Z456" s="75"/>
      <c r="AA456" s="75"/>
    </row>
    <row r="457" ht="15.75" x14ac:dyDescent="0.25">
      <c r="A457" s="75"/>
      <c r="B457" s="133"/>
      <c r="C457" s="75"/>
      <c r="D457" s="75"/>
      <c r="E457" s="75"/>
      <c r="F457" s="75"/>
      <c r="G457" s="75"/>
      <c r="H457" s="75"/>
      <c r="I457" s="75"/>
      <c r="J457" s="75"/>
      <c r="K457" s="75"/>
      <c r="L457" s="75"/>
      <c r="M457" s="75"/>
      <c r="N457" s="75"/>
      <c r="O457" s="75"/>
      <c r="P457" s="75"/>
      <c r="Q457" s="75"/>
      <c r="R457" s="75"/>
      <c r="S457" s="75"/>
      <c r="T457" s="75"/>
      <c r="U457" s="75"/>
      <c r="V457" s="75"/>
      <c r="W457" s="75"/>
      <c r="X457" s="75"/>
      <c r="Y457" s="75"/>
      <c r="Z457" s="75"/>
      <c r="AA457" s="75"/>
    </row>
    <row r="458" ht="15.75" x14ac:dyDescent="0.25">
      <c r="A458" s="75"/>
      <c r="B458" s="133"/>
      <c r="C458" s="75"/>
      <c r="D458" s="75"/>
      <c r="E458" s="75"/>
      <c r="F458" s="75"/>
      <c r="G458" s="75"/>
      <c r="H458" s="75"/>
      <c r="I458" s="75"/>
      <c r="J458" s="75"/>
      <c r="K458" s="75"/>
      <c r="L458" s="75"/>
      <c r="M458" s="75"/>
      <c r="N458" s="75"/>
      <c r="O458" s="75"/>
      <c r="P458" s="75"/>
      <c r="Q458" s="75"/>
      <c r="R458" s="75"/>
      <c r="S458" s="75"/>
      <c r="T458" s="75"/>
      <c r="U458" s="75"/>
      <c r="V458" s="75"/>
      <c r="W458" s="75"/>
      <c r="X458" s="75"/>
      <c r="Y458" s="75"/>
      <c r="Z458" s="75"/>
      <c r="AA458" s="75"/>
    </row>
    <row r="459" ht="15.75" x14ac:dyDescent="0.25">
      <c r="A459" s="75"/>
      <c r="B459" s="133"/>
      <c r="C459" s="75"/>
      <c r="D459" s="75"/>
      <c r="E459" s="75"/>
      <c r="F459" s="75"/>
      <c r="G459" s="75"/>
      <c r="H459" s="75"/>
      <c r="I459" s="75"/>
      <c r="J459" s="75"/>
      <c r="K459" s="75"/>
      <c r="L459" s="75"/>
      <c r="M459" s="75"/>
      <c r="N459" s="75"/>
      <c r="O459" s="75"/>
      <c r="P459" s="75"/>
      <c r="Q459" s="75"/>
      <c r="R459" s="75"/>
      <c r="S459" s="75"/>
      <c r="T459" s="75"/>
      <c r="U459" s="75"/>
      <c r="V459" s="75"/>
      <c r="W459" s="75"/>
      <c r="X459" s="75"/>
      <c r="Y459" s="75"/>
      <c r="Z459" s="75"/>
      <c r="AA459" s="75"/>
    </row>
    <row r="460" ht="15.75" x14ac:dyDescent="0.25">
      <c r="A460" s="75"/>
      <c r="B460" s="133"/>
      <c r="C460" s="75"/>
      <c r="D460" s="75"/>
      <c r="E460" s="75"/>
      <c r="F460" s="75"/>
      <c r="G460" s="75"/>
      <c r="H460" s="75"/>
      <c r="I460" s="75"/>
      <c r="J460" s="75"/>
      <c r="K460" s="75"/>
      <c r="L460" s="75"/>
      <c r="M460" s="75"/>
      <c r="N460" s="75"/>
      <c r="O460" s="75"/>
      <c r="P460" s="75"/>
      <c r="Q460" s="75"/>
      <c r="R460" s="75"/>
      <c r="S460" s="75"/>
      <c r="T460" s="75"/>
      <c r="U460" s="75"/>
      <c r="V460" s="75"/>
      <c r="W460" s="75"/>
      <c r="X460" s="75"/>
      <c r="Y460" s="75"/>
      <c r="Z460" s="75"/>
      <c r="AA460" s="75"/>
    </row>
    <row r="461" ht="15.75" x14ac:dyDescent="0.25">
      <c r="A461" s="75"/>
      <c r="B461" s="133"/>
      <c r="C461" s="75"/>
      <c r="D461" s="75"/>
      <c r="E461" s="75"/>
      <c r="F461" s="75"/>
      <c r="G461" s="75"/>
      <c r="H461" s="75"/>
      <c r="I461" s="75"/>
      <c r="J461" s="75"/>
      <c r="K461" s="75"/>
      <c r="L461" s="75"/>
      <c r="M461" s="75"/>
      <c r="N461" s="75"/>
      <c r="O461" s="75"/>
      <c r="P461" s="75"/>
      <c r="Q461" s="75"/>
      <c r="R461" s="75"/>
      <c r="S461" s="75"/>
      <c r="T461" s="75"/>
      <c r="U461" s="75"/>
      <c r="V461" s="75"/>
      <c r="W461" s="75"/>
      <c r="X461" s="75"/>
      <c r="Y461" s="75"/>
      <c r="Z461" s="75"/>
      <c r="AA461" s="75"/>
    </row>
    <row r="462" ht="15.75" x14ac:dyDescent="0.25">
      <c r="A462" s="75"/>
      <c r="B462" s="133"/>
      <c r="C462" s="75"/>
      <c r="D462" s="75"/>
      <c r="E462" s="75"/>
      <c r="F462" s="75"/>
      <c r="G462" s="75"/>
      <c r="H462" s="75"/>
      <c r="I462" s="75"/>
      <c r="J462" s="75"/>
      <c r="K462" s="75"/>
      <c r="L462" s="75"/>
      <c r="M462" s="75"/>
      <c r="N462" s="75"/>
      <c r="O462" s="75"/>
      <c r="P462" s="75"/>
      <c r="Q462" s="75"/>
      <c r="R462" s="75"/>
      <c r="S462" s="75"/>
      <c r="T462" s="75"/>
      <c r="U462" s="75"/>
      <c r="V462" s="75"/>
      <c r="W462" s="75"/>
      <c r="X462" s="75"/>
      <c r="Y462" s="75"/>
      <c r="Z462" s="75"/>
      <c r="AA462" s="75"/>
    </row>
    <row r="463" ht="15.75" x14ac:dyDescent="0.25">
      <c r="A463" s="75"/>
      <c r="B463" s="133"/>
      <c r="C463" s="75"/>
      <c r="D463" s="75"/>
      <c r="E463" s="75"/>
      <c r="F463" s="75"/>
      <c r="G463" s="75"/>
      <c r="H463" s="75"/>
      <c r="I463" s="75"/>
      <c r="J463" s="75"/>
      <c r="K463" s="75"/>
      <c r="L463" s="75"/>
      <c r="M463" s="75"/>
      <c r="N463" s="75"/>
      <c r="O463" s="75"/>
      <c r="P463" s="75"/>
      <c r="Q463" s="75"/>
      <c r="R463" s="75"/>
      <c r="S463" s="75"/>
      <c r="T463" s="75"/>
      <c r="U463" s="75"/>
      <c r="V463" s="75"/>
      <c r="W463" s="75"/>
      <c r="X463" s="75"/>
      <c r="Y463" s="75"/>
      <c r="Z463" s="75"/>
      <c r="AA463" s="75"/>
    </row>
    <row r="464" ht="15.75" x14ac:dyDescent="0.25">
      <c r="A464" s="75"/>
      <c r="B464" s="133"/>
      <c r="C464" s="75"/>
      <c r="D464" s="75"/>
      <c r="E464" s="75"/>
      <c r="F464" s="75"/>
      <c r="G464" s="75"/>
      <c r="H464" s="75"/>
      <c r="I464" s="75"/>
      <c r="J464" s="75"/>
      <c r="K464" s="75"/>
      <c r="L464" s="75"/>
      <c r="M464" s="75"/>
      <c r="N464" s="75"/>
      <c r="O464" s="75"/>
      <c r="P464" s="75"/>
      <c r="Q464" s="75"/>
      <c r="R464" s="75"/>
      <c r="S464" s="75"/>
      <c r="T464" s="75"/>
      <c r="U464" s="75"/>
      <c r="V464" s="75"/>
      <c r="W464" s="75"/>
      <c r="X464" s="75"/>
      <c r="Y464" s="75"/>
      <c r="Z464" s="75"/>
      <c r="AA464" s="75"/>
    </row>
    <row r="465" ht="15.75" x14ac:dyDescent="0.25">
      <c r="A465" s="75"/>
      <c r="B465" s="133"/>
      <c r="C465" s="75"/>
      <c r="D465" s="75"/>
      <c r="E465" s="75"/>
      <c r="F465" s="75"/>
      <c r="G465" s="75"/>
      <c r="H465" s="75"/>
      <c r="I465" s="75"/>
      <c r="J465" s="75"/>
      <c r="K465" s="75"/>
      <c r="L465" s="75"/>
      <c r="M465" s="75"/>
      <c r="N465" s="75"/>
      <c r="O465" s="75"/>
      <c r="P465" s="75"/>
      <c r="Q465" s="75"/>
      <c r="R465" s="75"/>
      <c r="S465" s="75"/>
      <c r="T465" s="75"/>
      <c r="U465" s="75"/>
      <c r="V465" s="75"/>
      <c r="W465" s="75"/>
      <c r="X465" s="75"/>
      <c r="Y465" s="75"/>
      <c r="Z465" s="75"/>
      <c r="AA465" s="75"/>
    </row>
    <row r="466" ht="15.75" x14ac:dyDescent="0.25">
      <c r="A466" s="75"/>
      <c r="B466" s="133"/>
      <c r="C466" s="75"/>
      <c r="D466" s="75"/>
      <c r="E466" s="75"/>
      <c r="F466" s="75"/>
      <c r="G466" s="75"/>
      <c r="H466" s="75"/>
      <c r="I466" s="75"/>
      <c r="J466" s="75"/>
      <c r="K466" s="75"/>
      <c r="L466" s="75"/>
      <c r="M466" s="75"/>
      <c r="N466" s="75"/>
      <c r="O466" s="75"/>
      <c r="P466" s="75"/>
      <c r="Q466" s="75"/>
      <c r="R466" s="75"/>
      <c r="S466" s="75"/>
      <c r="T466" s="75"/>
      <c r="U466" s="75"/>
      <c r="V466" s="75"/>
      <c r="W466" s="75"/>
      <c r="X466" s="75"/>
      <c r="Y466" s="75"/>
      <c r="Z466" s="75"/>
      <c r="AA466" s="75"/>
    </row>
    <row r="467" ht="15.75" x14ac:dyDescent="0.25">
      <c r="A467" s="75"/>
      <c r="B467" s="133"/>
      <c r="C467" s="75"/>
      <c r="D467" s="75"/>
      <c r="E467" s="75"/>
      <c r="F467" s="75"/>
      <c r="G467" s="75"/>
      <c r="H467" s="75"/>
      <c r="I467" s="75"/>
      <c r="J467" s="75"/>
      <c r="K467" s="75"/>
      <c r="L467" s="75"/>
      <c r="M467" s="75"/>
      <c r="N467" s="75"/>
      <c r="O467" s="75"/>
      <c r="P467" s="75"/>
      <c r="Q467" s="75"/>
      <c r="R467" s="75"/>
      <c r="S467" s="75"/>
      <c r="T467" s="75"/>
      <c r="U467" s="75"/>
      <c r="V467" s="75"/>
      <c r="W467" s="75"/>
      <c r="X467" s="75"/>
      <c r="Y467" s="75"/>
      <c r="Z467" s="75"/>
      <c r="AA467" s="75"/>
    </row>
    <row r="468" ht="15.75" x14ac:dyDescent="0.25">
      <c r="A468" s="75"/>
      <c r="B468" s="133"/>
      <c r="C468" s="75"/>
      <c r="D468" s="75"/>
      <c r="E468" s="75"/>
      <c r="F468" s="75"/>
      <c r="G468" s="75"/>
      <c r="H468" s="75"/>
      <c r="I468" s="75"/>
      <c r="J468" s="75"/>
      <c r="K468" s="75"/>
      <c r="L468" s="75"/>
      <c r="M468" s="75"/>
      <c r="N468" s="75"/>
      <c r="O468" s="75"/>
      <c r="P468" s="75"/>
      <c r="Q468" s="75"/>
      <c r="R468" s="75"/>
      <c r="S468" s="75"/>
      <c r="T468" s="75"/>
      <c r="U468" s="75"/>
      <c r="V468" s="75"/>
      <c r="W468" s="75"/>
      <c r="X468" s="75"/>
      <c r="Y468" s="75"/>
      <c r="Z468" s="75"/>
      <c r="AA468" s="75"/>
    </row>
    <row r="469" ht="15.75" x14ac:dyDescent="0.25">
      <c r="A469" s="75"/>
      <c r="B469" s="133"/>
      <c r="C469" s="75"/>
      <c r="D469" s="75"/>
      <c r="E469" s="75"/>
      <c r="F469" s="75"/>
      <c r="G469" s="75"/>
      <c r="H469" s="75"/>
      <c r="I469" s="75"/>
      <c r="J469" s="75"/>
      <c r="K469" s="75"/>
      <c r="L469" s="75"/>
      <c r="M469" s="75"/>
      <c r="N469" s="75"/>
      <c r="O469" s="75"/>
      <c r="P469" s="75"/>
      <c r="Q469" s="75"/>
      <c r="R469" s="75"/>
      <c r="S469" s="75"/>
      <c r="T469" s="75"/>
      <c r="U469" s="75"/>
      <c r="V469" s="75"/>
      <c r="W469" s="75"/>
      <c r="X469" s="75"/>
      <c r="Y469" s="75"/>
      <c r="Z469" s="75"/>
      <c r="AA469" s="75"/>
    </row>
    <row r="470" ht="15.75" x14ac:dyDescent="0.25">
      <c r="A470" s="75"/>
      <c r="B470" s="133"/>
      <c r="C470" s="75"/>
      <c r="D470" s="75"/>
      <c r="E470" s="75"/>
      <c r="F470" s="75"/>
      <c r="G470" s="75"/>
      <c r="H470" s="75"/>
      <c r="I470" s="75"/>
      <c r="J470" s="75"/>
      <c r="K470" s="75"/>
      <c r="L470" s="75"/>
      <c r="M470" s="75"/>
      <c r="N470" s="75"/>
      <c r="O470" s="75"/>
      <c r="P470" s="75"/>
      <c r="Q470" s="75"/>
      <c r="R470" s="75"/>
      <c r="S470" s="75"/>
      <c r="T470" s="75"/>
      <c r="U470" s="75"/>
      <c r="V470" s="75"/>
      <c r="W470" s="75"/>
      <c r="X470" s="75"/>
      <c r="Y470" s="75"/>
      <c r="Z470" s="75"/>
      <c r="AA470" s="75"/>
    </row>
    <row r="471" ht="15.75" x14ac:dyDescent="0.25">
      <c r="A471" s="75"/>
      <c r="B471" s="133"/>
      <c r="C471" s="75"/>
      <c r="D471" s="75"/>
      <c r="E471" s="75"/>
      <c r="F471" s="75"/>
      <c r="G471" s="75"/>
      <c r="H471" s="75"/>
      <c r="I471" s="75"/>
      <c r="J471" s="75"/>
      <c r="K471" s="75"/>
      <c r="L471" s="75"/>
      <c r="M471" s="75"/>
      <c r="N471" s="75"/>
      <c r="O471" s="75"/>
      <c r="P471" s="75"/>
      <c r="Q471" s="75"/>
      <c r="R471" s="75"/>
      <c r="S471" s="75"/>
      <c r="T471" s="75"/>
      <c r="U471" s="75"/>
      <c r="V471" s="75"/>
      <c r="W471" s="75"/>
      <c r="X471" s="75"/>
      <c r="Y471" s="75"/>
      <c r="Z471" s="75"/>
      <c r="AA471" s="75"/>
    </row>
    <row r="472" ht="15.75" x14ac:dyDescent="0.25">
      <c r="A472" s="75"/>
      <c r="B472" s="133"/>
      <c r="C472" s="75"/>
      <c r="D472" s="75"/>
      <c r="E472" s="75"/>
      <c r="F472" s="75"/>
      <c r="G472" s="75"/>
      <c r="H472" s="75"/>
      <c r="I472" s="75"/>
      <c r="J472" s="75"/>
      <c r="K472" s="75"/>
      <c r="L472" s="75"/>
      <c r="M472" s="75"/>
      <c r="N472" s="75"/>
      <c r="O472" s="75"/>
      <c r="P472" s="75"/>
      <c r="Q472" s="75"/>
      <c r="R472" s="75"/>
      <c r="S472" s="75"/>
      <c r="T472" s="75"/>
      <c r="U472" s="75"/>
      <c r="V472" s="75"/>
      <c r="W472" s="75"/>
      <c r="X472" s="75"/>
      <c r="Y472" s="75"/>
      <c r="Z472" s="75"/>
      <c r="AA472" s="75"/>
    </row>
    <row r="473" ht="15.75" x14ac:dyDescent="0.25">
      <c r="A473" s="75"/>
      <c r="B473" s="133"/>
      <c r="C473" s="75"/>
      <c r="D473" s="75"/>
      <c r="E473" s="75"/>
      <c r="F473" s="75"/>
      <c r="G473" s="75"/>
      <c r="H473" s="75"/>
      <c r="I473" s="75"/>
      <c r="J473" s="75"/>
      <c r="K473" s="75"/>
      <c r="L473" s="75"/>
      <c r="M473" s="75"/>
      <c r="N473" s="75"/>
      <c r="O473" s="75"/>
      <c r="P473" s="75"/>
      <c r="Q473" s="75"/>
      <c r="R473" s="75"/>
      <c r="S473" s="75"/>
      <c r="T473" s="75"/>
      <c r="U473" s="75"/>
      <c r="V473" s="75"/>
      <c r="W473" s="75"/>
      <c r="X473" s="75"/>
      <c r="Y473" s="75"/>
      <c r="Z473" s="75"/>
      <c r="AA473" s="75"/>
    </row>
    <row r="474" ht="15.75" x14ac:dyDescent="0.25">
      <c r="A474" s="75"/>
      <c r="B474" s="133"/>
      <c r="C474" s="75"/>
      <c r="D474" s="75"/>
      <c r="E474" s="75"/>
      <c r="F474" s="75"/>
      <c r="G474" s="75"/>
      <c r="H474" s="75"/>
      <c r="I474" s="75"/>
      <c r="J474" s="75"/>
      <c r="K474" s="75"/>
      <c r="L474" s="75"/>
      <c r="M474" s="75"/>
      <c r="N474" s="75"/>
      <c r="O474" s="75"/>
      <c r="P474" s="75"/>
      <c r="Q474" s="75"/>
      <c r="R474" s="75"/>
      <c r="S474" s="75"/>
      <c r="T474" s="75"/>
      <c r="U474" s="75"/>
      <c r="V474" s="75"/>
      <c r="W474" s="75"/>
      <c r="X474" s="75"/>
      <c r="Y474" s="75"/>
      <c r="Z474" s="75"/>
      <c r="AA474" s="75"/>
    </row>
    <row r="475" ht="15.75" x14ac:dyDescent="0.25">
      <c r="A475" s="75"/>
      <c r="B475" s="133"/>
      <c r="C475" s="75"/>
      <c r="D475" s="75"/>
      <c r="E475" s="75"/>
      <c r="F475" s="75"/>
      <c r="G475" s="75"/>
      <c r="H475" s="75"/>
      <c r="I475" s="75"/>
      <c r="J475" s="75"/>
      <c r="K475" s="75"/>
      <c r="L475" s="75"/>
      <c r="M475" s="75"/>
      <c r="N475" s="75"/>
      <c r="O475" s="75"/>
      <c r="P475" s="75"/>
      <c r="Q475" s="75"/>
      <c r="R475" s="75"/>
      <c r="S475" s="75"/>
      <c r="T475" s="75"/>
      <c r="U475" s="75"/>
      <c r="V475" s="75"/>
      <c r="W475" s="75"/>
      <c r="X475" s="75"/>
      <c r="Y475" s="75"/>
      <c r="Z475" s="75"/>
      <c r="AA475" s="75"/>
    </row>
    <row r="476" ht="15.75" x14ac:dyDescent="0.25">
      <c r="A476" s="75"/>
      <c r="B476" s="133"/>
      <c r="C476" s="75"/>
      <c r="D476" s="75"/>
      <c r="E476" s="75"/>
      <c r="F476" s="75"/>
      <c r="G476" s="75"/>
      <c r="H476" s="75"/>
      <c r="I476" s="75"/>
      <c r="J476" s="75"/>
      <c r="K476" s="75"/>
      <c r="L476" s="75"/>
      <c r="M476" s="75"/>
      <c r="N476" s="75"/>
      <c r="O476" s="75"/>
      <c r="P476" s="75"/>
      <c r="Q476" s="75"/>
      <c r="R476" s="75"/>
      <c r="S476" s="75"/>
      <c r="T476" s="75"/>
      <c r="U476" s="75"/>
      <c r="V476" s="75"/>
      <c r="W476" s="75"/>
      <c r="X476" s="75"/>
      <c r="Y476" s="75"/>
      <c r="Z476" s="75"/>
      <c r="AA476" s="75"/>
    </row>
    <row r="477" ht="15.75" x14ac:dyDescent="0.25">
      <c r="A477" s="75"/>
      <c r="B477" s="133"/>
      <c r="C477" s="75"/>
      <c r="D477" s="75"/>
      <c r="E477" s="75"/>
      <c r="F477" s="75"/>
      <c r="G477" s="75"/>
      <c r="H477" s="75"/>
      <c r="I477" s="75"/>
      <c r="J477" s="75"/>
      <c r="K477" s="75"/>
      <c r="L477" s="75"/>
      <c r="M477" s="75"/>
      <c r="N477" s="75"/>
      <c r="O477" s="75"/>
      <c r="P477" s="75"/>
      <c r="Q477" s="75"/>
      <c r="R477" s="75"/>
      <c r="S477" s="75"/>
      <c r="T477" s="75"/>
      <c r="U477" s="75"/>
      <c r="V477" s="75"/>
      <c r="W477" s="75"/>
      <c r="X477" s="75"/>
      <c r="Y477" s="75"/>
      <c r="Z477" s="75"/>
      <c r="AA477" s="75"/>
    </row>
    <row r="478" ht="15.75" x14ac:dyDescent="0.25">
      <c r="A478" s="75"/>
      <c r="B478" s="133"/>
      <c r="C478" s="75"/>
      <c r="D478" s="75"/>
      <c r="E478" s="75"/>
      <c r="F478" s="75"/>
      <c r="G478" s="75"/>
      <c r="H478" s="75"/>
      <c r="I478" s="75"/>
      <c r="J478" s="75"/>
      <c r="K478" s="75"/>
      <c r="L478" s="75"/>
      <c r="M478" s="75"/>
      <c r="N478" s="75"/>
      <c r="O478" s="75"/>
      <c r="P478" s="75"/>
      <c r="Q478" s="75"/>
      <c r="R478" s="75"/>
      <c r="S478" s="75"/>
      <c r="T478" s="75"/>
      <c r="U478" s="75"/>
      <c r="V478" s="75"/>
      <c r="W478" s="75"/>
      <c r="X478" s="75"/>
      <c r="Y478" s="75"/>
      <c r="Z478" s="75"/>
      <c r="AA478" s="75"/>
    </row>
    <row r="479" ht="15.75" x14ac:dyDescent="0.25">
      <c r="A479" s="75"/>
      <c r="B479" s="133"/>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c r="AA479" s="75"/>
    </row>
    <row r="480" ht="15.75" x14ac:dyDescent="0.25">
      <c r="A480" s="75"/>
      <c r="B480" s="133"/>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row>
    <row r="481" ht="15.75" x14ac:dyDescent="0.25">
      <c r="A481" s="75"/>
      <c r="B481" s="133"/>
      <c r="C481" s="75"/>
      <c r="D481" s="75"/>
      <c r="E481" s="75"/>
      <c r="F481" s="75"/>
      <c r="G481" s="75"/>
      <c r="H481" s="75"/>
      <c r="I481" s="75"/>
      <c r="J481" s="75"/>
      <c r="K481" s="75"/>
      <c r="L481" s="75"/>
      <c r="M481" s="75"/>
      <c r="N481" s="75"/>
      <c r="O481" s="75"/>
      <c r="P481" s="75"/>
      <c r="Q481" s="75"/>
      <c r="R481" s="75"/>
      <c r="S481" s="75"/>
      <c r="T481" s="75"/>
      <c r="U481" s="75"/>
      <c r="V481" s="75"/>
      <c r="W481" s="75"/>
      <c r="X481" s="75"/>
      <c r="Y481" s="75"/>
      <c r="Z481" s="75"/>
      <c r="AA481" s="75"/>
    </row>
    <row r="482" ht="15.75" x14ac:dyDescent="0.25">
      <c r="A482" s="75"/>
      <c r="B482" s="133"/>
      <c r="C482" s="75"/>
      <c r="D482" s="75"/>
      <c r="E482" s="75"/>
      <c r="F482" s="75"/>
      <c r="G482" s="75"/>
      <c r="H482" s="75"/>
      <c r="I482" s="75"/>
      <c r="J482" s="75"/>
      <c r="K482" s="75"/>
      <c r="L482" s="75"/>
      <c r="M482" s="75"/>
      <c r="N482" s="75"/>
      <c r="O482" s="75"/>
      <c r="P482" s="75"/>
      <c r="Q482" s="75"/>
      <c r="R482" s="75"/>
      <c r="S482" s="75"/>
      <c r="T482" s="75"/>
      <c r="U482" s="75"/>
      <c r="V482" s="75"/>
      <c r="W482" s="75"/>
      <c r="X482" s="75"/>
      <c r="Y482" s="75"/>
      <c r="Z482" s="75"/>
      <c r="AA482" s="75"/>
    </row>
    <row r="483" ht="15.75" x14ac:dyDescent="0.25">
      <c r="A483" s="75"/>
      <c r="B483" s="133"/>
      <c r="C483" s="75"/>
      <c r="D483" s="75"/>
      <c r="E483" s="75"/>
      <c r="F483" s="75"/>
      <c r="G483" s="75"/>
      <c r="H483" s="75"/>
      <c r="I483" s="75"/>
      <c r="J483" s="75"/>
      <c r="K483" s="75"/>
      <c r="L483" s="75"/>
      <c r="M483" s="75"/>
      <c r="N483" s="75"/>
      <c r="O483" s="75"/>
      <c r="P483" s="75"/>
      <c r="Q483" s="75"/>
      <c r="R483" s="75"/>
      <c r="S483" s="75"/>
      <c r="T483" s="75"/>
      <c r="U483" s="75"/>
      <c r="V483" s="75"/>
      <c r="W483" s="75"/>
      <c r="X483" s="75"/>
      <c r="Y483" s="75"/>
      <c r="Z483" s="75"/>
      <c r="AA483" s="75"/>
    </row>
    <row r="484" ht="15.75" x14ac:dyDescent="0.25">
      <c r="A484" s="75"/>
      <c r="B484" s="133"/>
      <c r="C484" s="75"/>
      <c r="D484" s="75"/>
      <c r="E484" s="75"/>
      <c r="F484" s="75"/>
      <c r="G484" s="75"/>
      <c r="H484" s="75"/>
      <c r="I484" s="75"/>
      <c r="J484" s="75"/>
      <c r="K484" s="75"/>
      <c r="L484" s="75"/>
      <c r="M484" s="75"/>
      <c r="N484" s="75"/>
      <c r="O484" s="75"/>
      <c r="P484" s="75"/>
      <c r="Q484" s="75"/>
      <c r="R484" s="75"/>
      <c r="S484" s="75"/>
      <c r="T484" s="75"/>
      <c r="U484" s="75"/>
      <c r="V484" s="75"/>
      <c r="W484" s="75"/>
      <c r="X484" s="75"/>
      <c r="Y484" s="75"/>
      <c r="Z484" s="75"/>
      <c r="AA484" s="75"/>
    </row>
    <row r="485" ht="15.75" x14ac:dyDescent="0.25">
      <c r="A485" s="75"/>
      <c r="B485" s="133"/>
      <c r="C485" s="75"/>
      <c r="D485" s="75"/>
      <c r="E485" s="75"/>
      <c r="F485" s="75"/>
      <c r="G485" s="75"/>
      <c r="H485" s="75"/>
      <c r="I485" s="75"/>
      <c r="J485" s="75"/>
      <c r="K485" s="75"/>
      <c r="L485" s="75"/>
      <c r="M485" s="75"/>
      <c r="N485" s="75"/>
      <c r="O485" s="75"/>
      <c r="P485" s="75"/>
      <c r="Q485" s="75"/>
      <c r="R485" s="75"/>
      <c r="S485" s="75"/>
      <c r="T485" s="75"/>
      <c r="U485" s="75"/>
      <c r="V485" s="75"/>
      <c r="W485" s="75"/>
      <c r="X485" s="75"/>
      <c r="Y485" s="75"/>
      <c r="Z485" s="75"/>
      <c r="AA485" s="75"/>
    </row>
    <row r="486" ht="15.75" x14ac:dyDescent="0.25">
      <c r="A486" s="75"/>
      <c r="B486" s="133"/>
      <c r="C486" s="75"/>
      <c r="D486" s="75"/>
      <c r="E486" s="75"/>
      <c r="F486" s="75"/>
      <c r="G486" s="75"/>
      <c r="H486" s="75"/>
      <c r="I486" s="75"/>
      <c r="J486" s="75"/>
      <c r="K486" s="75"/>
      <c r="L486" s="75"/>
      <c r="M486" s="75"/>
      <c r="N486" s="75"/>
      <c r="O486" s="75"/>
      <c r="P486" s="75"/>
      <c r="Q486" s="75"/>
      <c r="R486" s="75"/>
      <c r="S486" s="75"/>
      <c r="T486" s="75"/>
      <c r="U486" s="75"/>
      <c r="V486" s="75"/>
      <c r="W486" s="75"/>
      <c r="X486" s="75"/>
      <c r="Y486" s="75"/>
      <c r="Z486" s="75"/>
      <c r="AA486" s="75"/>
    </row>
    <row r="487" ht="15.75" x14ac:dyDescent="0.25">
      <c r="A487" s="75"/>
      <c r="B487" s="133"/>
      <c r="C487" s="75"/>
      <c r="D487" s="75"/>
      <c r="E487" s="75"/>
      <c r="F487" s="75"/>
      <c r="G487" s="75"/>
      <c r="H487" s="75"/>
      <c r="I487" s="75"/>
      <c r="J487" s="75"/>
      <c r="K487" s="75"/>
      <c r="L487" s="75"/>
      <c r="M487" s="75"/>
      <c r="N487" s="75"/>
      <c r="O487" s="75"/>
      <c r="P487" s="75"/>
      <c r="Q487" s="75"/>
      <c r="R487" s="75"/>
      <c r="S487" s="75"/>
      <c r="T487" s="75"/>
      <c r="U487" s="75"/>
      <c r="V487" s="75"/>
      <c r="W487" s="75"/>
      <c r="X487" s="75"/>
      <c r="Y487" s="75"/>
      <c r="Z487" s="75"/>
      <c r="AA487" s="75"/>
    </row>
    <row r="488" ht="15.75" x14ac:dyDescent="0.25">
      <c r="A488" s="75"/>
      <c r="B488" s="133"/>
      <c r="C488" s="75"/>
      <c r="D488" s="75"/>
      <c r="E488" s="75"/>
      <c r="F488" s="75"/>
      <c r="G488" s="75"/>
      <c r="H488" s="75"/>
      <c r="I488" s="75"/>
      <c r="J488" s="75"/>
      <c r="K488" s="75"/>
      <c r="L488" s="75"/>
      <c r="M488" s="75"/>
      <c r="N488" s="75"/>
      <c r="O488" s="75"/>
      <c r="P488" s="75"/>
      <c r="Q488" s="75"/>
      <c r="R488" s="75"/>
      <c r="S488" s="75"/>
      <c r="T488" s="75"/>
      <c r="U488" s="75"/>
      <c r="V488" s="75"/>
      <c r="W488" s="75"/>
      <c r="X488" s="75"/>
      <c r="Y488" s="75"/>
      <c r="Z488" s="75"/>
      <c r="AA488" s="75"/>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4" customWidth="true"/>
    <col min="2" max="2" width="9" style="34"/>
    <col min="3" max="3" width="5" style="34" customWidth="true"/>
    <col min="4" max="21" width="3.875" style="34" customWidth="true"/>
    <col min="22" max="22" width="3.875" style="169" customWidth="true"/>
    <col min="23" max="23" width="3.875" style="88" customWidth="true"/>
    <col min="24" max="25" width="3.875" style="88" hidden="true" customWidth="true"/>
    <col min="26" max="26" width="3.875" style="88" customWidth="true"/>
    <col min="27" max="27" width="3.875" style="169" customWidth="true"/>
    <col min="28" max="28" width="3.875" style="88" customWidth="true"/>
    <col min="29" max="30" width="3.875" style="88" hidden="true" customWidth="true"/>
    <col min="31" max="31" width="3.875" style="88" customWidth="true"/>
    <col min="32" max="32" width="3.875" style="169" customWidth="true"/>
    <col min="33" max="33" width="3.875" style="88" customWidth="true"/>
    <col min="34" max="35" width="3.875" style="88" hidden="true" customWidth="true"/>
    <col min="36" max="36" width="3.875" style="88" customWidth="true"/>
    <col min="37" max="37" width="3.875" style="169" customWidth="true"/>
    <col min="38" max="38" width="3.875" style="88" customWidth="true"/>
    <col min="39" max="40" width="3.875" style="88" hidden="true" customWidth="true"/>
    <col min="41" max="41" width="3.875" style="88" customWidth="true"/>
    <col min="42" max="42" width="3.875" style="169" customWidth="true"/>
    <col min="43" max="43" width="3.875" style="88" customWidth="true"/>
    <col min="44" max="45" width="3.875" style="88" hidden="true" customWidth="true"/>
    <col min="46" max="46" width="3.875" style="88" customWidth="true"/>
    <col min="47" max="47" width="3.875" style="169" customWidth="true"/>
    <col min="48" max="48" width="3.875" style="88" customWidth="true"/>
    <col min="49" max="50" width="3.875" style="88" hidden="true" customWidth="true"/>
    <col min="51" max="51" width="3.875" style="88" customWidth="true"/>
    <col min="52" max="52" width="3.875" style="110" customWidth="true"/>
    <col min="53" max="69" width="3.875" style="76" customWidth="true"/>
    <col min="70" max="70" width="9" style="34" customWidth="true"/>
    <col min="71" max="136" width="3.875" style="34" hidden="true" customWidth="true"/>
    <col min="137" max="137" width="9" style="34" customWidth="true"/>
    <col min="138" max="16384" width="9" style="34"/>
  </cols>
  <sheetData>
    <row r="1" ht="18" x14ac:dyDescent="0.25">
      <c r="A1" s="48" t="s">
        <v>60</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c r="BR1" s="49"/>
      <c r="BS1" s="49"/>
    </row>
    <row r="2" ht="15.75" x14ac:dyDescent="0.25">
      <c r="A2" s="50" t="s">
        <v>38</v>
      </c>
      <c r="B2" s="50"/>
      <c r="C2" s="50"/>
      <c r="D2" s="306" t="s">
        <v>13</v>
      </c>
      <c r="E2" s="49"/>
      <c r="F2" s="49"/>
      <c r="G2" s="93"/>
      <c r="H2" s="49"/>
      <c r="I2" s="49"/>
      <c r="J2" s="93"/>
      <c r="K2" s="51"/>
      <c r="L2" s="51"/>
      <c r="M2" s="93"/>
      <c r="N2" s="51"/>
      <c r="O2" s="51"/>
      <c r="P2" s="93"/>
      <c r="Q2" s="51"/>
      <c r="R2" s="51"/>
      <c r="S2" s="93"/>
      <c r="T2" s="51"/>
      <c r="U2" s="51"/>
      <c r="V2" s="307" t="s">
        <v>14</v>
      </c>
      <c r="W2" s="46"/>
      <c r="X2" s="51"/>
      <c r="Y2" s="51"/>
      <c r="Z2" s="51"/>
      <c r="AA2" s="92"/>
      <c r="AB2" s="51"/>
      <c r="AC2" s="51"/>
      <c r="AD2" s="51"/>
      <c r="AE2" s="51"/>
      <c r="AF2" s="92"/>
      <c r="AG2" s="51"/>
      <c r="AH2" s="51"/>
      <c r="AI2" s="51"/>
      <c r="AJ2" s="51"/>
      <c r="AK2" s="92"/>
      <c r="AL2" s="51"/>
      <c r="AM2" s="51"/>
      <c r="AN2" s="51"/>
      <c r="AO2" s="51"/>
      <c r="AP2" s="92"/>
      <c r="AQ2" s="51"/>
      <c r="AR2" s="51"/>
      <c r="AS2" s="51"/>
      <c r="AT2" s="51"/>
      <c r="AU2" s="92"/>
      <c r="AV2" s="51"/>
      <c r="AW2" s="51"/>
      <c r="AX2" s="51"/>
      <c r="AY2" s="51"/>
      <c r="AZ2" s="308" t="s">
        <v>15</v>
      </c>
      <c r="BA2" s="46"/>
      <c r="BB2" s="53"/>
      <c r="BC2" s="53"/>
      <c r="BD2" s="52"/>
      <c r="BE2" s="52"/>
      <c r="BF2" s="52"/>
      <c r="BG2" s="52"/>
      <c r="BH2" s="52"/>
      <c r="BI2" s="52"/>
      <c r="BJ2" s="52"/>
      <c r="BK2" s="52"/>
      <c r="BL2" s="52"/>
      <c r="BM2" s="52"/>
      <c r="BN2" s="52"/>
      <c r="BO2" s="52"/>
      <c r="BP2" s="52"/>
      <c r="BQ2" s="52"/>
    </row>
    <row r="3" ht="14.25" x14ac:dyDescent="0.2">
      <c r="A3" s="54"/>
      <c r="B3" s="49"/>
      <c r="C3" s="49"/>
      <c r="D3" s="55" t="s">
        <v>7</v>
      </c>
      <c r="E3" s="55"/>
      <c r="F3" s="55"/>
      <c r="G3" s="55" t="s">
        <v>1</v>
      </c>
      <c r="I3" s="55"/>
      <c r="J3" s="55" t="s">
        <v>2</v>
      </c>
      <c r="L3" s="55"/>
      <c r="M3" s="55" t="s">
        <v>16</v>
      </c>
      <c r="O3" s="55"/>
      <c r="P3" s="55" t="s">
        <v>17</v>
      </c>
      <c r="Q3" s="55"/>
      <c r="R3" s="55"/>
      <c r="S3" s="55" t="s">
        <v>18</v>
      </c>
      <c r="U3" s="55"/>
      <c r="V3" s="55" t="s">
        <v>7</v>
      </c>
      <c r="W3" s="46"/>
      <c r="X3" s="55"/>
      <c r="Y3" s="55"/>
      <c r="Z3" s="55"/>
      <c r="AA3" s="55" t="s">
        <v>1</v>
      </c>
      <c r="AB3" s="55"/>
      <c r="AC3" s="55"/>
      <c r="AD3" s="55"/>
      <c r="AE3" s="55"/>
      <c r="AF3" s="55" t="s">
        <v>2</v>
      </c>
      <c r="AG3" s="46"/>
      <c r="AH3" s="55"/>
      <c r="AI3" s="55"/>
      <c r="AJ3" s="55"/>
      <c r="AK3" s="55" t="s">
        <v>16</v>
      </c>
      <c r="AL3" s="55"/>
      <c r="AM3" s="55"/>
      <c r="AN3" s="55"/>
      <c r="AO3" s="55"/>
      <c r="AP3" s="55" t="s">
        <v>17</v>
      </c>
      <c r="AQ3" s="55"/>
      <c r="AR3" s="55"/>
      <c r="AS3" s="55"/>
      <c r="AT3" s="55"/>
      <c r="AU3" s="55" t="s">
        <v>18</v>
      </c>
      <c r="AV3" s="55"/>
      <c r="AW3" s="55"/>
      <c r="AX3" s="55"/>
      <c r="AY3" s="55"/>
      <c r="AZ3" s="55" t="s">
        <v>7</v>
      </c>
      <c r="BA3" s="46"/>
      <c r="BB3" s="55"/>
      <c r="BC3" s="55" t="s">
        <v>1</v>
      </c>
      <c r="BD3" s="46"/>
      <c r="BE3" s="55"/>
      <c r="BF3" s="55" t="s">
        <v>2</v>
      </c>
      <c r="BG3" s="55"/>
      <c r="BH3" s="55"/>
      <c r="BI3" s="55" t="s">
        <v>16</v>
      </c>
      <c r="BJ3" s="46"/>
      <c r="BK3" s="55"/>
      <c r="BL3" s="55" t="s">
        <v>17</v>
      </c>
      <c r="BM3" s="46"/>
      <c r="BN3" s="55"/>
      <c r="BO3" s="55" t="s">
        <v>18</v>
      </c>
      <c r="BP3" s="46"/>
      <c r="BQ3" s="55"/>
      <c r="BS3" s="55" t="s">
        <v>7</v>
      </c>
      <c r="BU3" s="55"/>
      <c r="BV3" s="55" t="s">
        <v>1</v>
      </c>
      <c r="BX3" s="55"/>
      <c r="BY3" s="55" t="s">
        <v>2</v>
      </c>
      <c r="CA3" s="55"/>
      <c r="CB3" s="55" t="s">
        <v>16</v>
      </c>
      <c r="CD3" s="55"/>
      <c r="CE3" s="55" t="s">
        <v>17</v>
      </c>
      <c r="CG3" s="55"/>
      <c r="CH3" s="55" t="s">
        <v>18</v>
      </c>
      <c r="CJ3" s="55"/>
      <c r="CK3" s="55" t="s">
        <v>7</v>
      </c>
      <c r="CM3" s="55"/>
      <c r="CN3" s="46"/>
      <c r="CO3" s="46"/>
      <c r="CP3" s="55" t="s">
        <v>1</v>
      </c>
      <c r="CR3" s="46"/>
      <c r="CS3" s="55"/>
      <c r="CT3" s="46"/>
      <c r="CU3" s="55" t="s">
        <v>2</v>
      </c>
      <c r="CW3" s="55"/>
      <c r="CX3" s="46"/>
      <c r="CY3" s="46"/>
      <c r="CZ3" s="55" t="s">
        <v>16</v>
      </c>
      <c r="DB3" s="46"/>
      <c r="DC3" s="55"/>
      <c r="DD3" s="46"/>
      <c r="DE3" s="55" t="s">
        <v>17</v>
      </c>
      <c r="DG3" s="46"/>
      <c r="DH3" s="46"/>
      <c r="DI3" s="46"/>
      <c r="DJ3" s="55" t="s">
        <v>18</v>
      </c>
      <c r="DL3" s="46"/>
      <c r="DM3" s="46"/>
      <c r="DN3" s="46"/>
      <c r="DO3" s="55" t="s">
        <v>7</v>
      </c>
      <c r="DP3" s="55"/>
      <c r="DQ3" s="55"/>
      <c r="DR3" s="55" t="s">
        <v>1</v>
      </c>
      <c r="DS3" s="55"/>
      <c r="DT3" s="55"/>
      <c r="DU3" s="55" t="s">
        <v>2</v>
      </c>
      <c r="DV3" s="55"/>
      <c r="DW3" s="55"/>
      <c r="DX3" s="55" t="s">
        <v>16</v>
      </c>
      <c r="DY3" s="55"/>
      <c r="DZ3" s="55"/>
      <c r="EA3" s="55" t="s">
        <v>17</v>
      </c>
      <c r="EB3" s="55"/>
      <c r="EC3" s="55"/>
      <c r="ED3" s="55"/>
      <c r="EE3" s="55" t="s">
        <v>18</v>
      </c>
      <c r="EF3" s="55"/>
    </row>
    <row r="4" s="85" customFormat="true" ht="160.5" customHeight="true" x14ac:dyDescent="0.2">
      <c r="A4" s="56" t="s">
        <v>5</v>
      </c>
      <c r="B4" s="56" t="s">
        <v>6</v>
      </c>
      <c r="C4" s="56" t="s">
        <v>4</v>
      </c>
      <c r="D4" s="439" t="s">
        <v>25</v>
      </c>
      <c r="E4" s="440" t="s">
        <v>19</v>
      </c>
      <c r="F4" s="441" t="s">
        <v>226</v>
      </c>
      <c r="G4" s="439" t="s">
        <v>25</v>
      </c>
      <c r="H4" s="440" t="s">
        <v>19</v>
      </c>
      <c r="I4" s="441" t="s">
        <v>226</v>
      </c>
      <c r="J4" s="439" t="s">
        <v>25</v>
      </c>
      <c r="K4" s="440" t="s">
        <v>19</v>
      </c>
      <c r="L4" s="441" t="s">
        <v>226</v>
      </c>
      <c r="M4" s="439" t="s">
        <v>25</v>
      </c>
      <c r="N4" s="440" t="s">
        <v>19</v>
      </c>
      <c r="O4" s="441" t="s">
        <v>226</v>
      </c>
      <c r="P4" s="439" t="s">
        <v>25</v>
      </c>
      <c r="Q4" s="440" t="s">
        <v>19</v>
      </c>
      <c r="R4" s="441" t="s">
        <v>226</v>
      </c>
      <c r="S4" s="439" t="s">
        <v>25</v>
      </c>
      <c r="T4" s="440" t="s">
        <v>19</v>
      </c>
      <c r="U4" s="442" t="s">
        <v>226</v>
      </c>
      <c r="V4" s="443" t="s">
        <v>25</v>
      </c>
      <c r="W4" s="444" t="s">
        <v>19</v>
      </c>
      <c r="X4" s="445" t="s">
        <v>21</v>
      </c>
      <c r="Y4" s="445" t="s">
        <v>30</v>
      </c>
      <c r="Z4" s="446" t="s">
        <v>227</v>
      </c>
      <c r="AA4" s="443" t="s">
        <v>25</v>
      </c>
      <c r="AB4" s="444" t="s">
        <v>19</v>
      </c>
      <c r="AC4" s="445" t="s">
        <v>21</v>
      </c>
      <c r="AD4" s="445" t="s">
        <v>30</v>
      </c>
      <c r="AE4" s="446" t="s">
        <v>227</v>
      </c>
      <c r="AF4" s="443" t="s">
        <v>25</v>
      </c>
      <c r="AG4" s="444" t="s">
        <v>19</v>
      </c>
      <c r="AH4" s="445" t="s">
        <v>21</v>
      </c>
      <c r="AI4" s="445" t="s">
        <v>30</v>
      </c>
      <c r="AJ4" s="446" t="s">
        <v>227</v>
      </c>
      <c r="AK4" s="443" t="s">
        <v>25</v>
      </c>
      <c r="AL4" s="444" t="s">
        <v>19</v>
      </c>
      <c r="AM4" s="445" t="s">
        <v>21</v>
      </c>
      <c r="AN4" s="445" t="s">
        <v>30</v>
      </c>
      <c r="AO4" s="446" t="s">
        <v>227</v>
      </c>
      <c r="AP4" s="443" t="s">
        <v>25</v>
      </c>
      <c r="AQ4" s="444" t="s">
        <v>19</v>
      </c>
      <c r="AR4" s="445" t="s">
        <v>21</v>
      </c>
      <c r="AS4" s="445" t="s">
        <v>30</v>
      </c>
      <c r="AT4" s="446" t="s">
        <v>227</v>
      </c>
      <c r="AU4" s="443" t="s">
        <v>25</v>
      </c>
      <c r="AV4" s="444" t="s">
        <v>19</v>
      </c>
      <c r="AW4" s="445" t="s">
        <v>21</v>
      </c>
      <c r="AX4" s="445" t="s">
        <v>30</v>
      </c>
      <c r="AY4" s="447" t="s">
        <v>227</v>
      </c>
      <c r="AZ4" s="448" t="s">
        <v>144</v>
      </c>
      <c r="BA4" s="449" t="s">
        <v>143</v>
      </c>
      <c r="BB4" s="450" t="s">
        <v>228</v>
      </c>
      <c r="BC4" s="448" t="s">
        <v>144</v>
      </c>
      <c r="BD4" s="449" t="s">
        <v>143</v>
      </c>
      <c r="BE4" s="450" t="s">
        <v>228</v>
      </c>
      <c r="BF4" s="448" t="s">
        <v>144</v>
      </c>
      <c r="BG4" s="449" t="s">
        <v>143</v>
      </c>
      <c r="BH4" s="450" t="s">
        <v>228</v>
      </c>
      <c r="BI4" s="448" t="s">
        <v>144</v>
      </c>
      <c r="BJ4" s="449" t="s">
        <v>143</v>
      </c>
      <c r="BK4" s="450" t="s">
        <v>228</v>
      </c>
      <c r="BL4" s="448" t="s">
        <v>144</v>
      </c>
      <c r="BM4" s="449" t="s">
        <v>143</v>
      </c>
      <c r="BN4" s="450" t="s">
        <v>228</v>
      </c>
      <c r="BO4" s="448" t="s">
        <v>144</v>
      </c>
      <c r="BP4" s="449" t="s">
        <v>143</v>
      </c>
      <c r="BQ4" s="450" t="s">
        <v>228</v>
      </c>
      <c r="BS4" s="163" t="s">
        <v>25</v>
      </c>
      <c r="BT4" s="164" t="s">
        <v>19</v>
      </c>
      <c r="BU4" s="99" t="s">
        <v>39</v>
      </c>
      <c r="BV4" s="163" t="s">
        <v>25</v>
      </c>
      <c r="BW4" s="164" t="s">
        <v>19</v>
      </c>
      <c r="BX4" s="165" t="s">
        <v>117</v>
      </c>
      <c r="BY4" s="163" t="s">
        <v>25</v>
      </c>
      <c r="BZ4" s="164" t="s">
        <v>19</v>
      </c>
      <c r="CA4" s="86" t="s">
        <v>39</v>
      </c>
      <c r="CB4" s="163" t="s">
        <v>25</v>
      </c>
      <c r="CC4" s="164" t="s">
        <v>19</v>
      </c>
      <c r="CD4" s="99" t="s">
        <v>39</v>
      </c>
      <c r="CE4" s="163" t="s">
        <v>25</v>
      </c>
      <c r="CF4" s="164" t="s">
        <v>19</v>
      </c>
      <c r="CG4" s="165" t="s">
        <v>39</v>
      </c>
      <c r="CH4" s="163" t="s">
        <v>25</v>
      </c>
      <c r="CI4" s="164" t="s">
        <v>19</v>
      </c>
      <c r="CJ4" s="86" t="s">
        <v>39</v>
      </c>
      <c r="CK4" s="167" t="s">
        <v>25</v>
      </c>
      <c r="CL4" s="166" t="s">
        <v>19</v>
      </c>
      <c r="CM4" s="102" t="s">
        <v>54</v>
      </c>
      <c r="CN4" s="102" t="s">
        <v>59</v>
      </c>
      <c r="CO4" s="168" t="s">
        <v>124</v>
      </c>
      <c r="CP4" s="167" t="s">
        <v>25</v>
      </c>
      <c r="CQ4" s="166" t="s">
        <v>19</v>
      </c>
      <c r="CR4" s="87" t="s">
        <v>54</v>
      </c>
      <c r="CS4" s="87" t="s">
        <v>59</v>
      </c>
      <c r="CT4" s="102" t="s">
        <v>124</v>
      </c>
      <c r="CU4" s="167" t="s">
        <v>25</v>
      </c>
      <c r="CV4" s="166" t="s">
        <v>19</v>
      </c>
      <c r="CW4" s="102" t="s">
        <v>54</v>
      </c>
      <c r="CX4" s="102" t="s">
        <v>59</v>
      </c>
      <c r="CY4" s="168" t="s">
        <v>124</v>
      </c>
      <c r="CZ4" s="167" t="s">
        <v>25</v>
      </c>
      <c r="DA4" s="166" t="s">
        <v>19</v>
      </c>
      <c r="DB4" s="87" t="s">
        <v>54</v>
      </c>
      <c r="DC4" s="87" t="s">
        <v>59</v>
      </c>
      <c r="DD4" s="102" t="s">
        <v>124</v>
      </c>
      <c r="DE4" s="167" t="s">
        <v>25</v>
      </c>
      <c r="DF4" s="166" t="s">
        <v>19</v>
      </c>
      <c r="DG4" s="102" t="s">
        <v>54</v>
      </c>
      <c r="DH4" s="102" t="s">
        <v>59</v>
      </c>
      <c r="DI4" s="168" t="s">
        <v>124</v>
      </c>
      <c r="DJ4" s="167" t="s">
        <v>25</v>
      </c>
      <c r="DK4" s="166" t="s">
        <v>19</v>
      </c>
      <c r="DL4" s="87" t="s">
        <v>54</v>
      </c>
      <c r="DM4" s="87" t="s">
        <v>59</v>
      </c>
      <c r="DN4" s="102" t="s">
        <v>124</v>
      </c>
      <c r="DO4" s="84" t="s">
        <v>130</v>
      </c>
      <c r="DP4" s="101" t="s">
        <v>131</v>
      </c>
      <c r="DQ4" s="101" t="s">
        <v>132</v>
      </c>
      <c r="DR4" s="84" t="s">
        <v>130</v>
      </c>
      <c r="DS4" s="101" t="s">
        <v>131</v>
      </c>
      <c r="DT4" s="101" t="s">
        <v>132</v>
      </c>
      <c r="DU4" s="84" t="s">
        <v>130</v>
      </c>
      <c r="DV4" s="101" t="s">
        <v>131</v>
      </c>
      <c r="DW4" s="101" t="s">
        <v>132</v>
      </c>
      <c r="DX4" s="84" t="s">
        <v>130</v>
      </c>
      <c r="DY4" s="101" t="s">
        <v>131</v>
      </c>
      <c r="DZ4" s="101" t="s">
        <v>132</v>
      </c>
      <c r="EA4" s="84" t="s">
        <v>130</v>
      </c>
      <c r="EB4" s="101" t="s">
        <v>131</v>
      </c>
      <c r="EC4" s="101" t="s">
        <v>132</v>
      </c>
      <c r="ED4" s="84" t="s">
        <v>130</v>
      </c>
      <c r="EE4" s="101" t="s">
        <v>131</v>
      </c>
      <c r="EF4" s="101" t="s">
        <v>132</v>
      </c>
    </row>
    <row r="5" ht="50.25" hidden="true" x14ac:dyDescent="0.2">
      <c r="A5" s="56" t="s">
        <v>40</v>
      </c>
      <c r="B5" s="56" t="s">
        <v>41</v>
      </c>
      <c r="C5" s="56" t="s">
        <v>42</v>
      </c>
      <c r="D5" s="309" t="s">
        <v>154</v>
      </c>
      <c r="E5" s="310" t="s">
        <v>43</v>
      </c>
      <c r="F5" s="311" t="s">
        <v>66</v>
      </c>
      <c r="G5" s="174" t="s">
        <v>155</v>
      </c>
      <c r="H5" s="174" t="s">
        <v>44</v>
      </c>
      <c r="I5" s="174" t="s">
        <v>67</v>
      </c>
      <c r="J5" s="94" t="s">
        <v>156</v>
      </c>
      <c r="K5" s="174" t="s">
        <v>45</v>
      </c>
      <c r="L5" s="174" t="s">
        <v>68</v>
      </c>
      <c r="M5" s="94" t="s">
        <v>157</v>
      </c>
      <c r="N5" s="174" t="s">
        <v>96</v>
      </c>
      <c r="O5" s="174" t="s">
        <v>97</v>
      </c>
      <c r="P5" s="94" t="s">
        <v>158</v>
      </c>
      <c r="Q5" s="174" t="s">
        <v>98</v>
      </c>
      <c r="R5" s="174" t="s">
        <v>99</v>
      </c>
      <c r="S5" s="94" t="s">
        <v>159</v>
      </c>
      <c r="T5" s="174" t="s">
        <v>100</v>
      </c>
      <c r="U5" s="174" t="s">
        <v>101</v>
      </c>
      <c r="V5" s="312" t="s">
        <v>148</v>
      </c>
      <c r="W5" s="313" t="s">
        <v>46</v>
      </c>
      <c r="X5" s="313" t="s">
        <v>69</v>
      </c>
      <c r="Y5" s="313" t="s">
        <v>70</v>
      </c>
      <c r="Z5" s="313" t="s">
        <v>123</v>
      </c>
      <c r="AA5" s="177" t="s">
        <v>149</v>
      </c>
      <c r="AB5" s="157" t="s">
        <v>47</v>
      </c>
      <c r="AC5" s="157" t="s">
        <v>71</v>
      </c>
      <c r="AD5" s="157" t="s">
        <v>72</v>
      </c>
      <c r="AE5" s="157" t="s">
        <v>125</v>
      </c>
      <c r="AF5" s="177" t="s">
        <v>150</v>
      </c>
      <c r="AG5" s="157" t="s">
        <v>48</v>
      </c>
      <c r="AH5" s="157" t="s">
        <v>73</v>
      </c>
      <c r="AI5" s="157" t="s">
        <v>74</v>
      </c>
      <c r="AJ5" s="157" t="s">
        <v>126</v>
      </c>
      <c r="AK5" s="177" t="s">
        <v>151</v>
      </c>
      <c r="AL5" s="157" t="s">
        <v>75</v>
      </c>
      <c r="AM5" s="157" t="s">
        <v>76</v>
      </c>
      <c r="AN5" s="157" t="s">
        <v>77</v>
      </c>
      <c r="AO5" s="157" t="s">
        <v>127</v>
      </c>
      <c r="AP5" s="177" t="s">
        <v>152</v>
      </c>
      <c r="AQ5" s="157" t="s">
        <v>78</v>
      </c>
      <c r="AR5" s="157" t="s">
        <v>79</v>
      </c>
      <c r="AS5" s="157" t="s">
        <v>80</v>
      </c>
      <c r="AT5" s="157" t="s">
        <v>128</v>
      </c>
      <c r="AU5" s="177" t="s">
        <v>153</v>
      </c>
      <c r="AV5" s="157" t="s">
        <v>81</v>
      </c>
      <c r="AW5" s="157" t="s">
        <v>82</v>
      </c>
      <c r="AX5" s="157" t="s">
        <v>83</v>
      </c>
      <c r="AY5" s="178" t="s">
        <v>129</v>
      </c>
      <c r="AZ5" s="180" t="s">
        <v>84</v>
      </c>
      <c r="BA5" s="89" t="s">
        <v>133</v>
      </c>
      <c r="BB5" s="160" t="s">
        <v>85</v>
      </c>
      <c r="BC5" s="121" t="s">
        <v>95</v>
      </c>
      <c r="BD5" s="161" t="s">
        <v>134</v>
      </c>
      <c r="BE5" s="122" t="s">
        <v>94</v>
      </c>
      <c r="BF5" s="121" t="s">
        <v>93</v>
      </c>
      <c r="BG5" s="161" t="s">
        <v>135</v>
      </c>
      <c r="BH5" s="122" t="s">
        <v>92</v>
      </c>
      <c r="BI5" s="121" t="s">
        <v>91</v>
      </c>
      <c r="BJ5" s="161" t="s">
        <v>136</v>
      </c>
      <c r="BK5" s="122" t="s">
        <v>90</v>
      </c>
      <c r="BL5" s="161" t="s">
        <v>89</v>
      </c>
      <c r="BM5" s="161" t="s">
        <v>137</v>
      </c>
      <c r="BN5" s="122" t="s">
        <v>88</v>
      </c>
      <c r="BO5" s="161" t="s">
        <v>87</v>
      </c>
      <c r="BP5" s="161" t="s">
        <v>138</v>
      </c>
      <c r="BQ5" s="122" t="s">
        <v>86</v>
      </c>
    </row>
    <row r="6" x14ac:dyDescent="0.2">
      <c r="A6" s="57" t="str">
        <f>'Water Data'!B1</f>
        <v>UIS10</v>
      </c>
      <c r="B6" s="57" t="str">
        <f>+'Water Data'!A3</f>
        <v>Other</v>
      </c>
      <c r="C6" s="57">
        <f>'Water Data'!C3</f>
        <v>2010</v>
      </c>
      <c r="D6" s="249" t="e">
        <f>+IF(AND(ISNUMBER('Water Data'!C5),BS6="Yes"),100-'Water Data'!C5,IF(AND(ISNUMBER('Water Data'!C5),BS6="No",ISNUMBER('Water Data'!C5)),CONCATENATE("[",ROUND(100-'Water Data'!C5,0),"]"),NA()))</f>
        <v>#N/A</v>
      </c>
      <c r="E6" s="249">
        <f>+IF(AND(ISNUMBER('Water Data'!C7),BT6="Yes"),'Water Data'!C7,IF(AND(ISNUMBER('Water Data'!C7),BT6="No",ISNUMBER('Water Data'!C7)),CONCATENATE("[",ROUND('Water Data'!C7,0),"]"),NA()))</f>
        <v>70.478779840848802</v>
      </c>
      <c r="F6" s="249" t="e">
        <f>+IF(AND(ISNUMBER('Water Data'!C10),BU6="Yes"),'Water Data'!C10,IF(AND(ISNUMBER('Water Data'!C10),BU6="No",ISNUMBER('Water Data'!C10)),CONCATENATE("[",ROUND('Water Data'!C10,0),"]"),NA()))</f>
        <v>#N/A</v>
      </c>
      <c r="G6" s="249" t="e">
        <f>+IF(AND(ISNUMBER('Water Data'!D5),BV6="Yes"),100-'Water Data'!D5,IF(AND(ISNUMBER('Water Data'!D5),BV6="No",ISNUMBER('Water Data'!D5)),CONCATENATE("[",ROUND(100-'Water Data'!D5,0),"]"),NA()))</f>
        <v>#N/A</v>
      </c>
      <c r="H6" s="249" t="e">
        <f>+IF(AND(ISNUMBER('Water Data'!D7),BW6="Yes"),'Water Data'!D7,IF(AND(ISNUMBER('Water Data'!D7),BW6="No",ISNUMBER('Water Data'!D7)),CONCATENATE("[",ROUND('Water Data'!D7,0),"]"),NA()))</f>
        <v>#N/A</v>
      </c>
      <c r="I6" s="249" t="e">
        <f>+IF(AND(ISNUMBER('Water Data'!D10),BX6="Yes"),'Water Data'!D10,IF(AND(ISNUMBER('Water Data'!D10),BX6="No",ISNUMBER('Water Data'!D10)),CONCATENATE("[",ROUND('Water Data'!D10,0),"]"),NA()))</f>
        <v>#N/A</v>
      </c>
      <c r="J6" s="249" t="e">
        <f>+IF(AND(ISNUMBER('Water Data'!E5),BY6="Yes"),100-'Water Data'!E5,IF(AND(ISNUMBER('Water Data'!E5),BY6="No",ISNUMBER('Water Data'!E5)),CONCATENATE("[",ROUND(100-'Water Data'!E5,0),"]"),NA()))</f>
        <v>#N/A</v>
      </c>
      <c r="K6" s="249" t="e">
        <f>+IF(AND(ISNUMBER('Water Data'!E7),BZ6="Yes"),'Water Data'!E7,IF(AND(ISNUMBER('Water Data'!E7),BZ6="No",ISNUMBER('Water Data'!E7)),CONCATENATE("[",ROUND('Water Data'!E7,0),"]"),NA()))</f>
        <v>#N/A</v>
      </c>
      <c r="L6" s="249" t="e">
        <f>+IF(AND(ISNUMBER('Water Data'!E10),CA6="Yes"),'Water Data'!E10,IF(AND(ISNUMBER('Water Data'!E10),CA6="No",ISNUMBER('Water Data'!E10)),CONCATENATE("[",ROUND('Water Data'!E10,0),"]"),NA()))</f>
        <v>#N/A</v>
      </c>
      <c r="M6" s="249" t="e">
        <f>+IF(AND(ISNUMBER('Water Data'!F5),CB6="Yes"),100-'Water Data'!F5,IF(AND(ISNUMBER('Water Data'!F5),CB6="No",ISNUMBER('Water Data'!F5)),CONCATENATE("[",ROUND(100-'Water Data'!F5,0),"]"),NA()))</f>
        <v>#N/A</v>
      </c>
      <c r="N6" s="249" t="e">
        <f>+IF(AND(ISNUMBER('Water Data'!F7),CC6="Yes"),'Water Data'!F7,IF(AND(ISNUMBER('Water Data'!F7),CC6="No",ISNUMBER('Water Data'!F7)),CONCATENATE("[",ROUND('Water Data'!F7,0),"]"),NA()))</f>
        <v>#N/A</v>
      </c>
      <c r="O6" s="249" t="e">
        <f>+IF(AND(ISNUMBER('Water Data'!F10),CD6="Yes"),'Water Data'!F10,IF(AND(ISNUMBER('Water Data'!F10),CD6="No",ISNUMBER('Water Data'!F10)),CONCATENATE("[",ROUND('Water Data'!F10,0),"]"),NA()))</f>
        <v>#N/A</v>
      </c>
      <c r="P6" s="249" t="e">
        <f>+IF(AND(ISNUMBER('Water Data'!G5),CE6="Yes"),100-'Water Data'!G5,IF(AND(ISNUMBER('Water Data'!G5),CE6="No",ISNUMBER('Water Data'!G5)),CONCATENATE("[",ROUND(100-'Water Data'!G5,0),"]"),NA()))</f>
        <v>#N/A</v>
      </c>
      <c r="Q6" s="249">
        <f>+IF(AND(ISNUMBER('Water Data'!G7),CF6="Yes"),'Water Data'!G7,IF(AND(ISNUMBER('Water Data'!G7),CF6="No",ISNUMBER('Water Data'!G7)),CONCATENATE("[",ROUND('Water Data'!G7,0),"]"),NA()))</f>
        <v>71.5</v>
      </c>
      <c r="R6" s="249" t="e">
        <f>+IF(AND(ISNUMBER('Water Data'!G10),CG6="Yes"),'Water Data'!G10,IF(AND(ISNUMBER('Water Data'!G10),CG6="No",ISNUMBER('Water Data'!G10)),CONCATENATE("[",ROUND('Water Data'!G10,0),"]"),NA()))</f>
        <v>#N/A</v>
      </c>
      <c r="S6" s="249" t="e">
        <f>+IF(AND(ISNUMBER('Water Data'!H5),CH6="Yes"),100-'Water Data'!H5,IF(AND(ISNUMBER('Water Data'!H5),CH6="No",ISNUMBER('Water Data'!H5)),CONCATENATE("[",ROUND(100-'Water Data'!H5,0),"]"),NA()))</f>
        <v>#N/A</v>
      </c>
      <c r="T6" s="249">
        <f>+IF(AND(ISNUMBER('Water Data'!H7),CI6="Yes"),'Water Data'!H7,IF(AND(ISNUMBER('Water Data'!H7),CI6="No",ISNUMBER('Water Data'!H7)),CONCATENATE("[",ROUND('Water Data'!H7,0),"]"),NA()))</f>
        <v>68.7</v>
      </c>
      <c r="U6" s="249" t="e">
        <f>+IF(AND(ISNUMBER('Water Data'!H10),CJ6="Yes"),'Water Data'!H10,IF(AND(ISNUMBER('Water Data'!H10),CJ6="No",ISNUMBER('Water Data'!H10)),CONCATENATE("[",ROUND('Water Data'!H10,0),"]"),NA()))</f>
        <v>#N/A</v>
      </c>
      <c r="V6" s="250" t="e">
        <f>+IF(AND(ISNUMBER('Sanitation Data'!C5),CK6="Yes"),100-'Sanitation Data'!C5,IF(AND(ISNUMBER('Sanitation Data'!C5),CK6="No",ISNUMBER('Sanitation Data'!C5)),CONCATENATE("[",ROUND(100-'Sanitation Data'!C5,0),"]"),NA()))</f>
        <v>#N/A</v>
      </c>
      <c r="W6" s="250" t="e">
        <f>+IF(AND(ISNUMBER('Sanitation Data'!C7),CL6="Yes"),'Sanitation Data'!C7,IF(AND(ISNUMBER('Sanitation Data'!C7),CL6="No",ISNUMBER('Sanitation Data'!C7)),CONCATENATE("[",ROUND('Sanitation Data'!C7,0),"]"),NA()))</f>
        <v>#N/A</v>
      </c>
      <c r="X6" s="250" t="e">
        <f>+IF(AND(ISNUMBER('Sanitation Data'!C11),CM6="Yes"),'Sanitation Data'!C11,IF(AND(ISNUMBER('Sanitation Data'!C11),CM6="No",ISNUMBER('Sanitation Data'!C11)),CONCATENATE("[",ROUND('Sanitation Data'!C11,0),"]"),NA()))</f>
        <v>#N/A</v>
      </c>
      <c r="Y6" s="250" t="e">
        <f>+IF(AND(ISNUMBER('Sanitation Data'!C12),CN6="Yes"),'Sanitation Data'!C12,IF(AND(ISNUMBER('Sanitation Data'!C12),CN6="No",ISNUMBER('Sanitation Data'!C12)),CONCATENATE("[",ROUND('Sanitation Data'!C12,0),"]"),NA()))</f>
        <v>#N/A</v>
      </c>
      <c r="Z6" s="250" t="e">
        <f>+IF(AND(ISNUMBER('Sanitation Data'!C13),CO6="Yes"),'Sanitation Data'!C13,IF(AND(ISNUMBER('Sanitation Data'!C13),CO6="No",ISNUMBER('Sanitation Data'!C13)),CONCATENATE("[",ROUND('Sanitation Data'!C13,0),"]"),NA()))</f>
        <v>#N/A</v>
      </c>
      <c r="AA6" s="250" t="e">
        <f>+IF(AND(ISNUMBER('Sanitation Data'!D5),CP6="Yes"),100-'Sanitation Data'!D5,IF(AND(ISNUMBER('Sanitation Data'!D5),CP6="No",ISNUMBER('Sanitation Data'!D5)),CONCATENATE("[",ROUND(100-'Sanitation Data'!D5,0),"]"),NA()))</f>
        <v>#N/A</v>
      </c>
      <c r="AB6" s="250" t="e">
        <f>+IF(AND(ISNUMBER('Sanitation Data'!D7),CQ6="Yes"),'Sanitation Data'!D7,IF(AND(ISNUMBER('Sanitation Data'!D7),CQ6="No",ISNUMBER('Sanitation Data'!D7)),CONCATENATE("[",ROUND('Sanitation Data'!D7,0),"]"),NA()))</f>
        <v>#N/A</v>
      </c>
      <c r="AC6" s="250" t="e">
        <f>+IF(AND(ISNUMBER('Sanitation Data'!D11),CR6="Yes"),'Sanitation Data'!D11,IF(AND(ISNUMBER('Sanitation Data'!D11),CR6="No",ISNUMBER('Sanitation Data'!D11)),CONCATENATE("[",ROUND('Sanitation Data'!D11,0),"]"),NA()))</f>
        <v>#N/A</v>
      </c>
      <c r="AD6" s="250" t="e">
        <f>+IF(AND(ISNUMBER('Sanitation Data'!D12),CS6="Yes"),'Sanitation Data'!D12,IF(AND(ISNUMBER('Sanitation Data'!D12),CS6="No",ISNUMBER('Sanitation Data'!D12)),CONCATENATE("[",ROUND('Sanitation Data'!D12,0),"]"),NA()))</f>
        <v>#N/A</v>
      </c>
      <c r="AE6" s="250" t="e">
        <f>+IF(AND(ISNUMBER('Sanitation Data'!D13),CT6="Yes"),'Sanitation Data'!D13,IF(AND(ISNUMBER('Sanitation Data'!D13),CT6="No",ISNUMBER('Sanitation Data'!D13)),CONCATENATE("[",ROUND('Sanitation Data'!D13,0),"]"),NA()))</f>
        <v>#N/A</v>
      </c>
      <c r="AF6" s="250" t="e">
        <f>+IF(AND(ISNUMBER('Sanitation Data'!E5),CU6="Yes"),100-'Sanitation Data'!E5,IF(AND(ISNUMBER('Sanitation Data'!E5),CU6="No",ISNUMBER('Sanitation Data'!E5)),CONCATENATE("[",ROUND(100-'Sanitation Data'!E5,0),"]"),NA()))</f>
        <v>#N/A</v>
      </c>
      <c r="AG6" s="250" t="e">
        <f>+IF(AND(ISNUMBER('Sanitation Data'!E7),CV6="Yes"),'Sanitation Data'!E7,IF(AND(ISNUMBER('Sanitation Data'!E7),CV6="No",ISNUMBER('Sanitation Data'!E7)),CONCATENATE("[",ROUND('Sanitation Data'!E7,0),"]"),NA()))</f>
        <v>#N/A</v>
      </c>
      <c r="AH6" s="250" t="e">
        <f>+IF(AND(ISNUMBER('Sanitation Data'!E11),CW6="Yes"),'Sanitation Data'!E11,IF(AND(ISNUMBER('Sanitation Data'!E11),CW6="No",ISNUMBER('Sanitation Data'!E11)),CONCATENATE("[",ROUND('Sanitation Data'!E11,0),"]"),NA()))</f>
        <v>#N/A</v>
      </c>
      <c r="AI6" s="250" t="e">
        <f>+IF(AND(ISNUMBER('Sanitation Data'!E12),CX6="Yes"),'Sanitation Data'!E12,IF(AND(ISNUMBER('Sanitation Data'!E12),CX6="No",ISNUMBER('Sanitation Data'!E12)),CONCATENATE("[",ROUND('Sanitation Data'!E12,0),"]"),NA()))</f>
        <v>#N/A</v>
      </c>
      <c r="AJ6" s="250" t="e">
        <f>+IF(AND(ISNUMBER('Sanitation Data'!E13),CY6="Yes"),'Sanitation Data'!E13,IF(AND(ISNUMBER('Sanitation Data'!E13),CY6="No",ISNUMBER('Sanitation Data'!E13)),CONCATENATE("[",ROUND('Sanitation Data'!E13,0),"]"),NA()))</f>
        <v>#N/A</v>
      </c>
      <c r="AK6" s="250" t="e">
        <f>+IF(AND(ISNUMBER('Sanitation Data'!F5),CZ6="Yes"),100-'Sanitation Data'!F5,IF(AND(ISNUMBER('Sanitation Data'!F5),CZ6="No",ISNUMBER('Sanitation Data'!F5)),CONCATENATE("[",ROUND(100-'Sanitation Data'!F5,0),"]"),NA()))</f>
        <v>#N/A</v>
      </c>
      <c r="AL6" s="250" t="e">
        <f>+IF(AND(ISNUMBER('Sanitation Data'!F7),DA6="Yes"),'Sanitation Data'!F7,IF(AND(ISNUMBER('Sanitation Data'!F7),DA6="No",ISNUMBER('Sanitation Data'!F7)),CONCATENATE("[",ROUND('Sanitation Data'!F7,0),"]"),NA()))</f>
        <v>#N/A</v>
      </c>
      <c r="AM6" s="250" t="e">
        <f>+IF(AND(ISNUMBER('Sanitation Data'!F11),DB6="Yes"),'Sanitation Data'!F11,IF(AND(ISNUMBER('Sanitation Data'!F11),DB6="No",ISNUMBER('Sanitation Data'!F11)),CONCATENATE("[",ROUND('Sanitation Data'!F11,0),"]"),NA()))</f>
        <v>#N/A</v>
      </c>
      <c r="AN6" s="250" t="e">
        <f>+IF(AND(ISNUMBER('Sanitation Data'!F12),DC6="Yes"),'Sanitation Data'!F12,IF(AND(ISNUMBER('Sanitation Data'!F12),DC6="No",ISNUMBER('Sanitation Data'!F12)),CONCATENATE("[",ROUND('Sanitation Data'!F12,0),"]"),NA()))</f>
        <v>#N/A</v>
      </c>
      <c r="AO6" s="250" t="e">
        <f>+IF(AND(ISNUMBER('Sanitation Data'!F13),DD6="Yes"),'Sanitation Data'!F13,IF(AND(ISNUMBER('Sanitation Data'!F13),DD6="No",ISNUMBER('Sanitation Data'!F13)),CONCATENATE("[",ROUND('Sanitation Data'!F13,0),"]"),NA()))</f>
        <v>#N/A</v>
      </c>
      <c r="AP6" s="250" t="e">
        <f>+IF(AND(ISNUMBER('Sanitation Data'!G5),DE6="Yes"),100-'Sanitation Data'!G5,IF(AND(ISNUMBER('Sanitation Data'!G5),DE6="No",ISNUMBER('Sanitation Data'!G5)),CONCATENATE("[",ROUND(100-'Sanitation Data'!G5,0),"]"),NA()))</f>
        <v>#N/A</v>
      </c>
      <c r="AQ6" s="250" t="e">
        <f>+IF(AND(ISNUMBER('Sanitation Data'!G7),DF6="Yes"),'Sanitation Data'!G7,IF(AND(ISNUMBER('Sanitation Data'!G7),DF6="No",ISNUMBER('Sanitation Data'!G7)),CONCATENATE("[",ROUND('Sanitation Data'!G7,0),"]"),NA()))</f>
        <v>#N/A</v>
      </c>
      <c r="AR6" s="250" t="e">
        <f>+IF(AND(ISNUMBER('Sanitation Data'!G11),DG6="Yes"),'Sanitation Data'!G11,IF(AND(ISNUMBER('Sanitation Data'!G11),DG6="No",ISNUMBER('Sanitation Data'!G11)),CONCATENATE("[",ROUND('Sanitation Data'!G11,0),"]"),NA()))</f>
        <v>#N/A</v>
      </c>
      <c r="AS6" s="250" t="e">
        <f>+IF(AND(ISNUMBER('Sanitation Data'!G12),DH6="Yes"),'Sanitation Data'!G12,IF(AND(ISNUMBER('Sanitation Data'!G12),DH6="No",ISNUMBER('Sanitation Data'!G12)),CONCATENATE("[",ROUND('Sanitation Data'!G12,0),"]"),NA()))</f>
        <v>#N/A</v>
      </c>
      <c r="AT6" s="250" t="e">
        <f>+IF(AND(ISNUMBER('Sanitation Data'!G13),DI6="Yes"),'Sanitation Data'!G13,IF(AND(ISNUMBER('Sanitation Data'!G13),DI6="No",ISNUMBER('Sanitation Data'!G13)),CONCATENATE("[",ROUND('Sanitation Data'!G13,0),"]"),NA()))</f>
        <v>#N/A</v>
      </c>
      <c r="AU6" s="250" t="e">
        <f>+IF(AND(ISNUMBER('Sanitation Data'!H5),DJ6="Yes"),100-'Sanitation Data'!H5,IF(AND(ISNUMBER('Sanitation Data'!H5),DJ6="No",ISNUMBER('Sanitation Data'!H5)),CONCATENATE("[",ROUND(100-'Sanitation Data'!H5,0),"]"),NA()))</f>
        <v>#N/A</v>
      </c>
      <c r="AV6" s="250" t="e">
        <f>+IF(AND(ISNUMBER('Sanitation Data'!H7),DK6="Yes"),'Sanitation Data'!H7,IF(AND(ISNUMBER('Sanitation Data'!H7),DK6="No",ISNUMBER('Sanitation Data'!H7)),CONCATENATE("[",ROUND('Sanitation Data'!H7,0),"]"),NA()))</f>
        <v>#N/A</v>
      </c>
      <c r="AW6" s="250" t="e">
        <f>+IF(AND(ISNUMBER('Sanitation Data'!H11),DL6="Yes"),'Sanitation Data'!H11,IF(AND(ISNUMBER('Sanitation Data'!H11),DL6="No",ISNUMBER('Sanitation Data'!H11)),CONCATENATE("[",ROUND('Sanitation Data'!H11,0),"]"),NA()))</f>
        <v>#N/A</v>
      </c>
      <c r="AX6" s="250" t="e">
        <f>+IF(AND(ISNUMBER('Sanitation Data'!H12),DM6="Yes"),'Sanitation Data'!H12,IF(AND(ISNUMBER('Sanitation Data'!H12),DM6="No",ISNUMBER('Sanitation Data'!H12)),CONCATENATE("[",ROUND('Sanitation Data'!H12,0),"]"),NA()))</f>
        <v>#N/A</v>
      </c>
      <c r="AY6" s="250" t="e">
        <f>+IF(AND(ISNUMBER('Sanitation Data'!H13),DN6="Yes"),'Sanitation Data'!H13,IF(AND(ISNUMBER('Sanitation Data'!H13),DN6="No",ISNUMBER('Sanitation Data'!H13)),CONCATENATE("[",ROUND('Sanitation Data'!H13,0),"]"),NA()))</f>
        <v>#N/A</v>
      </c>
      <c r="AZ6" s="251" t="e">
        <f>+IF(AND(ISNUMBER('Hygiene Data'!C6),DO6="Yes"),'Hygiene Data'!C6,IF(AND(ISNUMBER('Hygiene Data'!C6),DO6="No",ISNUMBER('Hygiene Data'!C6)),CONCATENATE("[",ROUND('Hygiene Data'!C6,0),"]"),NA()))</f>
        <v>#N/A</v>
      </c>
      <c r="BA6" s="251" t="e">
        <f>+IF(AND(ISNUMBER('Hygiene Data'!C8),DP6="Yes"),'Hygiene Data'!C8,IF(AND(ISNUMBER('Hygiene Data'!C8),DP6="No",ISNUMBER('Hygiene Data'!C8)),CONCATENATE("[",ROUND('Hygiene Data'!C8,0),"]"),NA()))</f>
        <v>#N/A</v>
      </c>
      <c r="BB6" s="251" t="e">
        <f>+IF(AND(ISNUMBER('Hygiene Data'!C10),DQ6="Yes"),'Hygiene Data'!C10,IF(AND(ISNUMBER('Hygiene Data'!C10),DQ6="No",ISNUMBER('Hygiene Data'!C10)),CONCATENATE("[",ROUND('Hygiene Data'!C10,0),"]"),NA()))</f>
        <v>#N/A</v>
      </c>
      <c r="BC6" s="251" t="e">
        <f>+IF(AND(ISNUMBER('Hygiene Data'!D6),DR6="Yes"),'Hygiene Data'!D6,IF(AND(ISNUMBER('Hygiene Data'!D6),DR6="No",ISNUMBER('Hygiene Data'!D6)),CONCATENATE("[",ROUND('Hygiene Data'!D6,0),"]"),NA()))</f>
        <v>#N/A</v>
      </c>
      <c r="BD6" s="251" t="e">
        <f>+IF(AND(ISNUMBER('Hygiene Data'!D8),DS6="Yes"),'Hygiene Data'!D8,IF(AND(ISNUMBER('Hygiene Data'!D8),DS6="No",ISNUMBER('Hygiene Data'!D8)),CONCATENATE("[",ROUND('Hygiene Data'!D8,0),"]"),NA()))</f>
        <v>#N/A</v>
      </c>
      <c r="BE6" s="251" t="e">
        <f>+IF(AND(ISNUMBER('Hygiene Data'!D10),DT6="Yes"),'Hygiene Data'!D10,IF(AND(ISNUMBER('Hygiene Data'!D10),DT6="No",ISNUMBER('Hygiene Data'!D10)),CONCATENATE("[",ROUND('Hygiene Data'!D10,0),"]"),NA()))</f>
        <v>#N/A</v>
      </c>
      <c r="BF6" s="251" t="e">
        <f>+IF(AND(ISNUMBER('Hygiene Data'!E6),DU6="Yes"),'Hygiene Data'!E6,IF(AND(ISNUMBER('Hygiene Data'!E6),DU6="No",ISNUMBER('Hygiene Data'!E6)),CONCATENATE("[",ROUND('Hygiene Data'!E6,0),"]"),NA()))</f>
        <v>#N/A</v>
      </c>
      <c r="BG6" s="251" t="e">
        <f>+IF(AND(ISNUMBER('Hygiene Data'!E8),DV6="Yes"),'Hygiene Data'!E8,IF(AND(ISNUMBER('Hygiene Data'!E8),DV6="No",ISNUMBER('Hygiene Data'!E8)),CONCATENATE("[",ROUND('Hygiene Data'!E8,0),"]"),NA()))</f>
        <v>#N/A</v>
      </c>
      <c r="BH6" s="251" t="e">
        <f>+IF(AND(ISNUMBER('Hygiene Data'!E10),DW6="Yes"),'Hygiene Data'!E10,IF(AND(ISNUMBER('Hygiene Data'!E10),DW6="No",ISNUMBER('Hygiene Data'!E10)),CONCATENATE("[",ROUND('Hygiene Data'!E10,0),"]"),NA()))</f>
        <v>#N/A</v>
      </c>
      <c r="BI6" s="251" t="e">
        <f>+IF(AND(ISNUMBER('Hygiene Data'!F6),DX6="Yes"),'Hygiene Data'!F6,IF(AND(ISNUMBER('Hygiene Data'!F6),DX6="No",ISNUMBER('Hygiene Data'!F6)),CONCATENATE("[",ROUND('Hygiene Data'!F6,0),"]"),NA()))</f>
        <v>#N/A</v>
      </c>
      <c r="BJ6" s="251" t="e">
        <f>+IF(AND(ISNUMBER('Hygiene Data'!F8),DY6="Yes"),'Hygiene Data'!F8,IF(AND(ISNUMBER('Hygiene Data'!F8),DY6="No",ISNUMBER('Hygiene Data'!F8)),CONCATENATE("[",ROUND('Hygiene Data'!F8,0),"]"),NA()))</f>
        <v>#N/A</v>
      </c>
      <c r="BK6" s="251" t="e">
        <f>+IF(AND(ISNUMBER('Hygiene Data'!F10),DZ6="Yes"),'Hygiene Data'!F10,IF(AND(ISNUMBER('Hygiene Data'!F10),DZ6="No",ISNUMBER('Hygiene Data'!F10)),CONCATENATE("[",ROUND('Hygiene Data'!F10,0),"]"),NA()))</f>
        <v>#N/A</v>
      </c>
      <c r="BL6" s="251" t="e">
        <f>+IF(AND(ISNUMBER('Hygiene Data'!G6),EA6="Yes"),'Hygiene Data'!G6,IF(AND(ISNUMBER('Hygiene Data'!G6),EA6="No",ISNUMBER('Hygiene Data'!G6)),CONCATENATE("[",ROUND('Hygiene Data'!G6,0),"]"),NA()))</f>
        <v>#N/A</v>
      </c>
      <c r="BM6" s="251" t="e">
        <f>+IF(AND(ISNUMBER('Hygiene Data'!G8),EB6="Yes"),'Hygiene Data'!G8,IF(AND(ISNUMBER('Hygiene Data'!G8),EB6="No",ISNUMBER('Hygiene Data'!G8)),CONCATENATE("[",ROUND('Hygiene Data'!G8,0),"]"),NA()))</f>
        <v>#N/A</v>
      </c>
      <c r="BN6" s="251" t="e">
        <f>+IF(AND(ISNUMBER('Hygiene Data'!G10),EC6="Yes"),'Hygiene Data'!G10,IF(AND(ISNUMBER('Hygiene Data'!G10),EC6="No",ISNUMBER('Hygiene Data'!G10)),CONCATENATE("[",ROUND('Hygiene Data'!G10,0),"]"),NA()))</f>
        <v>#N/A</v>
      </c>
      <c r="BO6" s="251" t="e">
        <f>+IF(AND(ISNUMBER('Hygiene Data'!H6),ED6="Yes"),'Hygiene Data'!H6,IF(AND(ISNUMBER('Hygiene Data'!H6),ED6="No",ISNUMBER('Hygiene Data'!H6)),CONCATENATE("[",ROUND('Hygiene Data'!H6,0),"]"),NA()))</f>
        <v>#N/A</v>
      </c>
      <c r="BP6" s="251" t="e">
        <f>+IF(AND(ISNUMBER('Hygiene Data'!H8),EE6="Yes"),'Hygiene Data'!H8,IF(AND(ISNUMBER('Hygiene Data'!H8),EE6="No",ISNUMBER('Hygiene Data'!H8)),CONCATENATE("[",ROUND('Hygiene Data'!H8,0),"]"),NA()))</f>
        <v>#N/A</v>
      </c>
      <c r="BQ6" s="251" t="e">
        <f>+IF(AND(ISNUMBER('Hygiene Data'!H10),EF6="Yes"),'Hygiene Data'!H10,IF(AND(ISNUMBER('Hygiene Data'!H10),EF6="No",ISNUMBER('Hygiene Data'!H10)),CONCATENATE("[",ROUND('Hygiene Data'!H10,0),"]"),NA()))</f>
        <v>#N/A</v>
      </c>
      <c r="BS6" s="34">
        <f>+'Water Data'!C28</f>
        <v>0</v>
      </c>
      <c r="BT6" s="34" t="str">
        <f>+'Water Data'!C29</f>
        <v>Yes</v>
      </c>
      <c r="BU6" s="34">
        <f>+'Water Data'!C30</f>
        <v>0</v>
      </c>
      <c r="BV6" s="34">
        <f>+'Water Data'!D28</f>
        <v>0</v>
      </c>
      <c r="BW6" s="34">
        <f>+'Water Data'!D29</f>
        <v>0</v>
      </c>
      <c r="BX6" s="34">
        <f>+'Water Data'!D30</f>
        <v>0</v>
      </c>
      <c r="BY6" s="34">
        <f>+'Water Data'!E28</f>
        <v>0</v>
      </c>
      <c r="BZ6" s="34">
        <f>+'Water Data'!E29</f>
        <v>0</v>
      </c>
      <c r="CA6" s="34">
        <f>+'Water Data'!E30</f>
        <v>0</v>
      </c>
      <c r="CB6" s="34">
        <f>+'Water Data'!F28</f>
        <v>0</v>
      </c>
      <c r="CC6" s="34">
        <f>+'Water Data'!F29</f>
        <v>0</v>
      </c>
      <c r="CD6" s="34">
        <f>+'Water Data'!F30</f>
        <v>0</v>
      </c>
      <c r="CE6" s="34">
        <f>+'Water Data'!G28</f>
        <v>0</v>
      </c>
      <c r="CF6" s="34" t="str">
        <f>+'Water Data'!G29</f>
        <v>Yes</v>
      </c>
      <c r="CG6" s="34">
        <f>+'Water Data'!G30</f>
        <v>0</v>
      </c>
      <c r="CH6" s="34">
        <f>+'Water Data'!H28</f>
        <v>0</v>
      </c>
      <c r="CI6" s="34" t="str">
        <f>+'Water Data'!H29</f>
        <v>Yes</v>
      </c>
      <c r="CJ6" s="34">
        <f>+'Water Data'!H30</f>
        <v>0</v>
      </c>
      <c r="CK6" s="34">
        <f>+'Sanitation Data'!C29</f>
        <v>0</v>
      </c>
      <c r="CL6" s="34">
        <f>+'Sanitation Data'!C30</f>
        <v>0</v>
      </c>
      <c r="CM6" s="34">
        <f>+'Sanitation Data'!C31</f>
        <v>0</v>
      </c>
      <c r="CN6" s="34">
        <f>+'Sanitation Data'!C32</f>
        <v>0</v>
      </c>
      <c r="CO6" s="34">
        <f>+'Sanitation Data'!C33</f>
        <v>0</v>
      </c>
      <c r="CP6" s="34">
        <f>+'Sanitation Data'!D29</f>
        <v>0</v>
      </c>
      <c r="CQ6" s="34">
        <f>+'Sanitation Data'!D30</f>
        <v>0</v>
      </c>
      <c r="CR6" s="34">
        <f>+'Sanitation Data'!D31</f>
        <v>0</v>
      </c>
      <c r="CS6" s="34">
        <f>+'Sanitation Data'!D32</f>
        <v>0</v>
      </c>
      <c r="CT6" s="34">
        <f>+'Sanitation Data'!D33</f>
        <v>0</v>
      </c>
      <c r="CU6" s="34">
        <f>+'Sanitation Data'!E29</f>
        <v>0</v>
      </c>
      <c r="CV6" s="34">
        <f>+'Sanitation Data'!E30</f>
        <v>0</v>
      </c>
      <c r="CW6" s="34">
        <f>+'Sanitation Data'!E31</f>
        <v>0</v>
      </c>
      <c r="CX6" s="34">
        <f>+'Sanitation Data'!E32</f>
        <v>0</v>
      </c>
      <c r="CY6" s="34">
        <f>+'Sanitation Data'!E33</f>
        <v>0</v>
      </c>
      <c r="CZ6" s="34">
        <f>+'Sanitation Data'!F29</f>
        <v>0</v>
      </c>
      <c r="DA6" s="34">
        <f>+'Sanitation Data'!F30</f>
        <v>0</v>
      </c>
      <c r="DB6" s="34">
        <f>+'Sanitation Data'!F31</f>
        <v>0</v>
      </c>
      <c r="DC6" s="34">
        <f>+'Sanitation Data'!F32</f>
        <v>0</v>
      </c>
      <c r="DD6" s="34">
        <f>+'Sanitation Data'!F33</f>
        <v>0</v>
      </c>
      <c r="DE6" s="34">
        <f>+'Sanitation Data'!G29</f>
        <v>0</v>
      </c>
      <c r="DF6" s="34">
        <f>+'Sanitation Data'!G30</f>
        <v>0</v>
      </c>
      <c r="DG6" s="34">
        <f>+'Sanitation Data'!G31</f>
        <v>0</v>
      </c>
      <c r="DH6" s="34">
        <f>+'Sanitation Data'!G32</f>
        <v>0</v>
      </c>
      <c r="DI6" s="34">
        <f>+'Sanitation Data'!G33</f>
        <v>0</v>
      </c>
      <c r="DJ6" s="34">
        <f>+'Sanitation Data'!H29</f>
        <v>0</v>
      </c>
      <c r="DK6" s="34">
        <f>+'Sanitation Data'!H30</f>
        <v>0</v>
      </c>
      <c r="DL6" s="34">
        <f>+'Sanitation Data'!H31</f>
        <v>0</v>
      </c>
      <c r="DM6" s="34">
        <f>+'Sanitation Data'!H32</f>
        <v>0</v>
      </c>
      <c r="DN6" s="34">
        <f>+'Sanitation Data'!H33</f>
        <v>0</v>
      </c>
      <c r="DO6" s="34">
        <f>+'Hygiene Data'!C12</f>
        <v>0</v>
      </c>
      <c r="DP6" s="34">
        <f>+'Hygiene Data'!C13</f>
        <v>0</v>
      </c>
      <c r="DQ6" s="34">
        <f>+'Hygiene Data'!C14</f>
        <v>0</v>
      </c>
      <c r="DR6" s="34">
        <f>+'Hygiene Data'!D12</f>
        <v>0</v>
      </c>
      <c r="DS6" s="34">
        <f>+'Hygiene Data'!D13</f>
        <v>0</v>
      </c>
      <c r="DT6" s="34">
        <f>+'Hygiene Data'!D14</f>
        <v>0</v>
      </c>
      <c r="DU6" s="34">
        <f>+'Hygiene Data'!E12</f>
        <v>0</v>
      </c>
      <c r="DV6" s="34">
        <f>+'Hygiene Data'!E13</f>
        <v>0</v>
      </c>
      <c r="DW6" s="34">
        <f>+'Hygiene Data'!E14</f>
        <v>0</v>
      </c>
      <c r="DX6" s="34">
        <f>+'Hygiene Data'!F12</f>
        <v>0</v>
      </c>
      <c r="DY6" s="34">
        <f>+'Hygiene Data'!F13</f>
        <v>0</v>
      </c>
      <c r="DZ6" s="34">
        <f>+'Hygiene Data'!F14</f>
        <v>0</v>
      </c>
      <c r="EA6" s="34">
        <f>+'Hygiene Data'!G12</f>
        <v>0</v>
      </c>
      <c r="EB6" s="34">
        <f>+'Hygiene Data'!G13</f>
        <v>0</v>
      </c>
      <c r="EC6" s="34">
        <f>+'Hygiene Data'!G14</f>
        <v>0</v>
      </c>
      <c r="ED6" s="34">
        <f>+'Hygiene Data'!H12</f>
        <v>0</v>
      </c>
      <c r="EE6" s="34">
        <f>+'Hygiene Data'!H13</f>
        <v>0</v>
      </c>
      <c r="EF6" s="34">
        <f>+'Hygiene Data'!H14</f>
        <v>0</v>
      </c>
    </row>
    <row r="7" x14ac:dyDescent="0.2">
      <c r="A7" s="57" t="str">
        <f ca="true">+IF(OFFSET('Water Data'!$B$1,0,10*ROW('Water Data'!B1))="","",OFFSET('Water Data'!$B$1,0,10*ROW('Water Data'!B1)))</f>
        <v>UIS11</v>
      </c>
      <c r="B7" s="57" t="str">
        <f ca="true">+IF(OFFSET('Water Data'!$A$3,0,10*ROW('Water Data'!A1))="","",OFFSET('Water Data'!$A$3,0,10*ROW('Water Data'!A1)))</f>
        <v>Other</v>
      </c>
      <c r="C7" s="57">
        <f ca="true">+IF(OFFSET('Water Data'!$C$3,0,10*ROW('Water Data'!C1))="","",OFFSET('Water Data'!$C$3,0,10*ROW('Water Data'!C1)))</f>
        <v>2011</v>
      </c>
      <c r="D7" s="249" t="e">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#N/A</v>
      </c>
      <c r="E7" s="249">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71.310610079575596</v>
      </c>
      <c r="F7" s="249"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49"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49"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49"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49"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49"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49"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49"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49"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49"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49"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49">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70.8</v>
      </c>
      <c r="R7" s="249"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49"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49">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72.2</v>
      </c>
      <c r="U7" s="249"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50">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85.681167108753314</v>
      </c>
      <c r="W7" s="250" t="e">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#N/A</v>
      </c>
      <c r="X7" s="250"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50"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50" t="e">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#N/A</v>
      </c>
      <c r="AA7" s="250"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50"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50"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50"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50"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50"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50"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50"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50"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50"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50"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50"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50"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50"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50"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50">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85.9</v>
      </c>
      <c r="AQ7" s="250"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50"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50"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50"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50">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85.3</v>
      </c>
      <c r="AV7" s="250"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50"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50"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50"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51"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51"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51"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51"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51"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51"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51"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51"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51"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51"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51"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51"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51"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51"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51"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51"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51"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51"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4" t="str">
        <f ca="true">+IF(OFFSET('Water Data'!$C$28,0,10*ROW('Water Data'!C1))="","",OFFSET('Water Data'!$C$28,0,10*ROW('Water Data'!C1)))</f>
        <v/>
      </c>
      <c r="BT7" s="34" t="str">
        <f ca="true">+IF(OFFSET('Water Data'!$C$29,0,10*ROW('Water Data'!C1))="","",OFFSET('Water Data'!$C$29,0,10*ROW('Water Data'!C1)))</f>
        <v>Yes</v>
      </c>
      <c r="BU7" s="34" t="str">
        <f ca="true">+IF(OFFSET('Water Data'!$C$30,0,10*ROW('Water Data'!C1))="","",OFFSET('Water Data'!$C$30,0,10*ROW('Water Data'!C1)))</f>
        <v/>
      </c>
      <c r="BV7" s="34" t="str">
        <f ca="true">+IF(OFFSET('Water Data'!$D$28,0,10*ROW('Water Data'!D1))="","",OFFSET('Water Data'!$D$28,0,10*ROW('Water Data'!D1)))</f>
        <v/>
      </c>
      <c r="BW7" s="34" t="str">
        <f ca="true">+IF(OFFSET('Water Data'!$D$29,0,10*ROW('Water Data'!D1))="","",OFFSET('Water Data'!$D$29,0,10*ROW('Water Data'!D1)))</f>
        <v/>
      </c>
      <c r="BX7" s="34" t="str">
        <f ca="true">+IF(OFFSET('Water Data'!$D$30,0,10*ROW('Water Data'!D1))="","",OFFSET('Water Data'!$D$30,0,10*ROW('Water Data'!D1)))</f>
        <v/>
      </c>
      <c r="BY7" s="34" t="str">
        <f ca="true">+IF(OFFSET('Water Data'!$E$28,0,10*ROW('Water Data'!E1))="","",OFFSET('Water Data'!$E$28,0,10*ROW('Water Data'!E1)))</f>
        <v/>
      </c>
      <c r="BZ7" s="34" t="str">
        <f ca="true">+IF(OFFSET('Water Data'!$E$29,0,10*ROW('Water Data'!E1))="","",OFFSET('Water Data'!$E$29,0,10*ROW('Water Data'!E1)))</f>
        <v/>
      </c>
      <c r="CA7" s="34" t="str">
        <f ca="true">+IF(OFFSET('Water Data'!$E$30,0,10*ROW('Water Data'!E1))="","",OFFSET('Water Data'!$E$30,0,10*ROW('Water Data'!E1)))</f>
        <v/>
      </c>
      <c r="CB7" s="34" t="str">
        <f ca="true">+IF(OFFSET('Water Data'!$F$28,0,10*ROW('Water Data'!F1))="","",OFFSET('Water Data'!$F$28,0,10*ROW('Water Data'!F1)))</f>
        <v/>
      </c>
      <c r="CC7" s="34" t="str">
        <f ca="true">+IF(OFFSET('Water Data'!$F$29,0,10*ROW('Water Data'!F1))="","",OFFSET('Water Data'!$F$29,0,10*ROW('Water Data'!F1)))</f>
        <v/>
      </c>
      <c r="CD7" s="34" t="str">
        <f ca="true">+IF(OFFSET('Water Data'!$F$30,0,10*ROW('Water Data'!F1))="","",OFFSET('Water Data'!$F$30,0,10*ROW('Water Data'!F1)))</f>
        <v/>
      </c>
      <c r="CE7" s="34" t="str">
        <f ca="true">+IF(OFFSET('Water Data'!$G$28,0,10*ROW('Water Data'!G1))="","",OFFSET('Water Data'!$G$28,0,10*ROW('Water Data'!G1)))</f>
        <v/>
      </c>
      <c r="CF7" s="34" t="str">
        <f ca="true">+IF(OFFSET('Water Data'!$G$29,0,10*ROW('Water Data'!G1))="","",OFFSET('Water Data'!$G$29,0,10*ROW('Water Data'!G1)))</f>
        <v>Yes</v>
      </c>
      <c r="CG7" s="34" t="str">
        <f ca="true">+IF(OFFSET('Water Data'!$G$30,0,10*ROW('Water Data'!G1))="","",OFFSET('Water Data'!$G$30,0,10*ROW('Water Data'!G1)))</f>
        <v/>
      </c>
      <c r="CH7" s="34" t="str">
        <f ca="true">+IF(OFFSET('Water Data'!$H$28,0,10*ROW('Water Data'!H1))="","",OFFSET('Water Data'!$H$28,0,10*ROW('Water Data'!H1)))</f>
        <v/>
      </c>
      <c r="CI7" s="34" t="str">
        <f ca="true">+IF(OFFSET('Water Data'!$H$29,0,10*ROW('Water Data'!H1))="","",OFFSET('Water Data'!$H$29,0,10*ROW('Water Data'!H1)))</f>
        <v>Yes</v>
      </c>
      <c r="CJ7" s="34" t="str">
        <f ca="true">+IF(OFFSET('Water Data'!$H$30,0,10*ROW('Water Data'!H1))="","",OFFSET('Water Data'!$H$30,0,10*ROW('Water Data'!H1)))</f>
        <v/>
      </c>
      <c r="CK7" s="34" t="str">
        <f ca="true">+IF(OFFSET('Sanitation Data'!$C$29,0,10*ROW('Sanitation Data'!C1))="","",OFFSET('Sanitation Data'!$C$29,0,10*ROW('Sanitation Data'!C1)))</f>
        <v>Yes</v>
      </c>
      <c r="CL7" s="34" t="str">
        <f ca="true">+IF(OFFSET('Sanitation Data'!$C$30,0,10*ROW('Sanitation Data'!C1))="","",OFFSET('Sanitation Data'!$C$30,0,10*ROW('Sanitation Data'!C1)))</f>
        <v/>
      </c>
      <c r="CM7" s="34" t="str">
        <f ca="true">+IF(OFFSET('Sanitation Data'!$C$31,0,10*ROW('Sanitation Data'!C1))="","",OFFSET('Sanitation Data'!$C$31,0,10*ROW('Sanitation Data'!C1)))</f>
        <v/>
      </c>
      <c r="CN7" s="34" t="str">
        <f ca="true">+IF(OFFSET('Sanitation Data'!$C$32,0,10*ROW('Sanitation Data'!C1))="","",OFFSET('Sanitation Data'!$C$32,0,10*ROW('Sanitation Data'!C1)))</f>
        <v/>
      </c>
      <c r="CO7" s="34" t="str">
        <f ca="true">+IF(OFFSET('Sanitation Data'!$C$33,0,10*ROW('Sanitation Data'!C1))="","",OFFSET('Sanitation Data'!$C$33,0,10*ROW('Sanitation Data'!C1)))</f>
        <v/>
      </c>
      <c r="CP7" s="34" t="str">
        <f ca="true">+IF(OFFSET('Sanitation Data'!$D$29,0,10*ROW('Sanitation Data'!D1))="","",OFFSET('Sanitation Data'!$D$29,0,10*ROW('Sanitation Data'!D1)))</f>
        <v/>
      </c>
      <c r="CQ7" s="34" t="str">
        <f ca="true">+IF(OFFSET('Sanitation Data'!$D$30,0,10*ROW('Sanitation Data'!D1))="","",OFFSET('Sanitation Data'!$D$30,0,10*ROW('Sanitation Data'!D1)))</f>
        <v/>
      </c>
      <c r="CR7" s="34" t="str">
        <f ca="true">+IF(OFFSET('Sanitation Data'!$D$31,0,10*ROW('Sanitation Data'!D1))="","",OFFSET('Sanitation Data'!$D$31,0,10*ROW('Sanitation Data'!D1)))</f>
        <v/>
      </c>
      <c r="CS7" s="34" t="str">
        <f ca="true">+IF(OFFSET('Sanitation Data'!$D$32,0,10*ROW('Sanitation Data'!D1))="","",OFFSET('Sanitation Data'!$D$32,0,10*ROW('Sanitation Data'!D1)))</f>
        <v/>
      </c>
      <c r="CT7" s="34" t="str">
        <f ca="true">+IF(OFFSET('Sanitation Data'!$D$33,0,10*ROW('Sanitation Data'!D1))="","",OFFSET('Sanitation Data'!$D$33,0,10*ROW('Sanitation Data'!D1)))</f>
        <v/>
      </c>
      <c r="CU7" s="34" t="str">
        <f ca="true">+IF(OFFSET('Sanitation Data'!$E$29,0,10*ROW('Sanitation Data'!E1))="","",OFFSET('Sanitation Data'!$E$29,0,10*ROW('Sanitation Data'!E1)))</f>
        <v/>
      </c>
      <c r="CV7" s="34" t="str">
        <f ca="true">+IF(OFFSET('Sanitation Data'!$E$30,0,10*ROW('Sanitation Data'!E1))="","",OFFSET('Sanitation Data'!$E$30,0,10*ROW('Sanitation Data'!E1)))</f>
        <v/>
      </c>
      <c r="CW7" s="34" t="str">
        <f ca="true">+IF(OFFSET('Sanitation Data'!$E$31,0,10*ROW('Sanitation Data'!E1))="","",OFFSET('Sanitation Data'!$E$31,0,10*ROW('Sanitation Data'!E1)))</f>
        <v/>
      </c>
      <c r="CX7" s="34" t="str">
        <f ca="true">+IF(OFFSET('Sanitation Data'!$E$32,0,10*ROW('Sanitation Data'!E1))="","",OFFSET('Sanitation Data'!$E$32,0,10*ROW('Sanitation Data'!E1)))</f>
        <v/>
      </c>
      <c r="CY7" s="34" t="str">
        <f ca="true">+IF(OFFSET('Sanitation Data'!$E$33,0,10*ROW('Sanitation Data'!E1))="","",OFFSET('Sanitation Data'!$E$33,0,10*ROW('Sanitation Data'!E1)))</f>
        <v/>
      </c>
      <c r="CZ7" s="34" t="str">
        <f ca="true">+IF(OFFSET('Sanitation Data'!$F$29,0,10*ROW('Sanitation Data'!F1))="","",OFFSET('Sanitation Data'!$F$29,0,10*ROW('Sanitation Data'!F1)))</f>
        <v/>
      </c>
      <c r="DA7" s="34" t="str">
        <f ca="true">+IF(OFFSET('Sanitation Data'!$F$30,0,10*ROW('Sanitation Data'!F1))="","",OFFSET('Sanitation Data'!$F$30,0,10*ROW('Sanitation Data'!F1)))</f>
        <v/>
      </c>
      <c r="DB7" s="34" t="str">
        <f ca="true">+IF(OFFSET('Sanitation Data'!$F$31,0,10*ROW('Sanitation Data'!F1))="","",OFFSET('Sanitation Data'!$F$31,0,10*ROW('Sanitation Data'!F1)))</f>
        <v/>
      </c>
      <c r="DC7" s="34" t="str">
        <f ca="true">+IF(OFFSET('Sanitation Data'!$F$32,0,10*ROW('Sanitation Data'!F1))="","",OFFSET('Sanitation Data'!$F$32,0,10*ROW('Sanitation Data'!F1)))</f>
        <v/>
      </c>
      <c r="DD7" s="34" t="str">
        <f ca="true">+IF(OFFSET('Sanitation Data'!$F$33,0,10*ROW('Sanitation Data'!F1))="","",OFFSET('Sanitation Data'!$F$33,0,10*ROW('Sanitation Data'!F1)))</f>
        <v/>
      </c>
      <c r="DE7" s="34" t="str">
        <f ca="true">+IF(OFFSET('Sanitation Data'!$G$29,0,10*ROW('Sanitation Data'!G1))="","",OFFSET('Sanitation Data'!$G$29,0,10*ROW('Sanitation Data'!G1)))</f>
        <v>Yes</v>
      </c>
      <c r="DF7" s="34" t="str">
        <f ca="true">+IF(OFFSET('Sanitation Data'!$G$30,0,10*ROW('Sanitation Data'!G1))="","",OFFSET('Sanitation Data'!$G$30,0,10*ROW('Sanitation Data'!G1)))</f>
        <v/>
      </c>
      <c r="DG7" s="34" t="str">
        <f ca="true">+IF(OFFSET('Sanitation Data'!$G$31,0,10*ROW('Sanitation Data'!G1))="","",OFFSET('Sanitation Data'!$G$31,0,10*ROW('Sanitation Data'!G1)))</f>
        <v/>
      </c>
      <c r="DH7" s="34" t="str">
        <f ca="true">+IF(OFFSET('Sanitation Data'!$G$32,0,10*ROW('Sanitation Data'!G1))="","",OFFSET('Sanitation Data'!$G$32,0,10*ROW('Sanitation Data'!G1)))</f>
        <v/>
      </c>
      <c r="DI7" s="34" t="str">
        <f ca="true">+IF(OFFSET('Sanitation Data'!$G$33,0,10*ROW('Sanitation Data'!G1))="","",OFFSET('Sanitation Data'!$G$33,0,10*ROW('Sanitation Data'!G1)))</f>
        <v/>
      </c>
      <c r="DJ7" s="34" t="str">
        <f ca="true">+IF(OFFSET('Sanitation Data'!$H$29,0,10*ROW('Sanitation Data'!H1))="","",OFFSET('Sanitation Data'!$H$29,0,10*ROW('Sanitation Data'!H1)))</f>
        <v>Yes</v>
      </c>
      <c r="DK7" s="34" t="str">
        <f ca="true">+IF(OFFSET('Sanitation Data'!$H$30,0,10*ROW('Sanitation Data'!H1))="","",OFFSET('Sanitation Data'!$H$30,0,10*ROW('Sanitation Data'!H1)))</f>
        <v/>
      </c>
      <c r="DL7" s="34" t="str">
        <f ca="true">+IF(OFFSET('Sanitation Data'!$H$31,0,10*ROW('Sanitation Data'!H1))="","",OFFSET('Sanitation Data'!$H$31,0,10*ROW('Sanitation Data'!H1)))</f>
        <v/>
      </c>
      <c r="DM7" s="34" t="str">
        <f ca="true">+IF(OFFSET('Sanitation Data'!$H$32,0,10*ROW('Sanitation Data'!H1))="","",OFFSET('Sanitation Data'!$H$32,0,10*ROW('Sanitation Data'!H1)))</f>
        <v/>
      </c>
      <c r="DN7" s="34" t="str">
        <f ca="true">+IF(OFFSET('Sanitation Data'!$H$33,0,10*ROW('Sanitation Data'!H1))="","",OFFSET('Sanitation Data'!$H$33,0,10*ROW('Sanitation Data'!H1)))</f>
        <v/>
      </c>
      <c r="DO7" s="34" t="str">
        <f ca="true">+IF(OFFSET('Hygiene Data'!$C$12,0,10*ROW('Hygiene Data'!C1))="","",OFFSET('Hygiene Data'!$C$12,0,10*ROW('Hygiene Data'!C1)))</f>
        <v/>
      </c>
      <c r="DP7" s="34" t="str">
        <f ca="true">+IF(OFFSET('Hygiene Data'!$C$13,0,10*ROW('Hygiene Data'!C1))="","",OFFSET('Hygiene Data'!$C$13,0,10*ROW('Hygiene Data'!C1)))</f>
        <v/>
      </c>
      <c r="DQ7" s="34" t="str">
        <f ca="true">+IF(OFFSET('Hygiene Data'!$C$14,0,10*ROW('Hygiene Data'!C1))="","",OFFSET('Hygiene Data'!$C$14,0,10*ROW('Hygiene Data'!C1)))</f>
        <v/>
      </c>
      <c r="DR7" s="34" t="str">
        <f ca="true">+IF(OFFSET('Hygiene Data'!$D$12,0,10*ROW('Hygiene Data'!D1))="","",OFFSET('Hygiene Data'!$D$12,0,10*ROW('Hygiene Data'!D1)))</f>
        <v/>
      </c>
      <c r="DS7" s="34" t="str">
        <f ca="true">+IF(OFFSET('Hygiene Data'!$D$13,0,10*ROW('Hygiene Data'!D1))="","",OFFSET('Hygiene Data'!$D$13,0,10*ROW('Hygiene Data'!D1)))</f>
        <v/>
      </c>
      <c r="DT7" s="34" t="str">
        <f ca="true">+IF(OFFSET('Hygiene Data'!$D$14,0,10*ROW('Hygiene Data'!D1))="","",OFFSET('Hygiene Data'!$D$14,0,10*ROW('Hygiene Data'!D1)))</f>
        <v/>
      </c>
      <c r="DU7" s="34" t="str">
        <f ca="true">+IF(OFFSET('Hygiene Data'!$E$12,0,10*ROW('Hygiene Data'!E1))="","",OFFSET('Hygiene Data'!$E$12,0,10*ROW('Hygiene Data'!E1)))</f>
        <v/>
      </c>
      <c r="DV7" s="34" t="str">
        <f ca="true">+IF(OFFSET('Hygiene Data'!$E$13,0,10*ROW('Hygiene Data'!E1))="","",OFFSET('Hygiene Data'!$E$13,0,10*ROW('Hygiene Data'!E1)))</f>
        <v/>
      </c>
      <c r="DW7" s="34" t="str">
        <f ca="true">+IF(OFFSET('Hygiene Data'!$E$14,0,10*ROW('Hygiene Data'!E1))="","",OFFSET('Hygiene Data'!$E$14,0,10*ROW('Hygiene Data'!E1)))</f>
        <v/>
      </c>
      <c r="DX7" s="34" t="str">
        <f ca="true">+IF(OFFSET('Hygiene Data'!$F$12,0,10*ROW('Hygiene Data'!F1))="","",OFFSET('Hygiene Data'!$F$12,0,10*ROW('Hygiene Data'!F1)))</f>
        <v/>
      </c>
      <c r="DY7" s="34" t="str">
        <f ca="true">+IF(OFFSET('Hygiene Data'!$F$13,0,10*ROW('Hygiene Data'!F1))="","",OFFSET('Hygiene Data'!$F$13,0,10*ROW('Hygiene Data'!F1)))</f>
        <v/>
      </c>
      <c r="DZ7" s="34" t="str">
        <f ca="true">+IF(OFFSET('Hygiene Data'!$F$14,0,10*ROW('Hygiene Data'!F1))="","",OFFSET('Hygiene Data'!$F$14,0,10*ROW('Hygiene Data'!F1)))</f>
        <v/>
      </c>
      <c r="EA7" s="34" t="str">
        <f ca="true">+IF(OFFSET('Hygiene Data'!$G$12,0,10*ROW('Hygiene Data'!G1))="","",OFFSET('Hygiene Data'!$G$12,0,10*ROW('Hygiene Data'!G1)))</f>
        <v/>
      </c>
      <c r="EB7" s="34" t="str">
        <f ca="true">+IF(OFFSET('Hygiene Data'!$G$13,0,10*ROW('Hygiene Data'!G1))="","",OFFSET('Hygiene Data'!$G$13,0,10*ROW('Hygiene Data'!G1)))</f>
        <v/>
      </c>
      <c r="EC7" s="34" t="str">
        <f ca="true">+IF(OFFSET('Hygiene Data'!$G$14,0,10*ROW('Hygiene Data'!G1))="","",OFFSET('Hygiene Data'!$G$14,0,10*ROW('Hygiene Data'!G1)))</f>
        <v/>
      </c>
      <c r="ED7" s="34" t="str">
        <f ca="true">+IF(OFFSET('Hygiene Data'!$H$12,0,10*ROW('Hygiene Data'!H1))="","",OFFSET('Hygiene Data'!$H$12,0,10*ROW('Hygiene Data'!H1)))</f>
        <v/>
      </c>
      <c r="EE7" s="34" t="str">
        <f ca="true">+IF(OFFSET('Hygiene Data'!$H$13,0,10*ROW('Hygiene Data'!H1))="","",OFFSET('Hygiene Data'!$H$13,0,10*ROW('Hygiene Data'!H1)))</f>
        <v/>
      </c>
      <c r="EF7" s="34" t="str">
        <f ca="true">+IF(OFFSET('Hygiene Data'!$H$14,0,10*ROW('Hygiene Data'!H1))="","",OFFSET('Hygiene Data'!$H$14,0,10*ROW('Hygiene Data'!H1)))</f>
        <v/>
      </c>
    </row>
    <row r="8" x14ac:dyDescent="0.2">
      <c r="A8" s="57" t="str">
        <f ca="true">+IF(OFFSET('Water Data'!$B$1,0,10*ROW('Water Data'!B2))="","",OFFSET('Water Data'!$B$1,0,10*ROW('Water Data'!B2)))</f>
        <v>UIS13</v>
      </c>
      <c r="B8" s="57" t="str">
        <f ca="true">+IF(OFFSET('Water Data'!$A$3,0,10*ROW('Water Data'!A2))="","",OFFSET('Water Data'!$A$3,0,10*ROW('Water Data'!A2)))</f>
        <v>Other</v>
      </c>
      <c r="C8" s="57">
        <f ca="true">+IF(OFFSET('Water Data'!$C$3,0,10*ROW('Water Data'!C2))="","",OFFSET('Water Data'!$C$3,0,10*ROW('Water Data'!C2)))</f>
        <v>2013</v>
      </c>
      <c r="D8" s="249"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49" t="str">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[92]</v>
      </c>
      <c r="F8" s="249" t="e">
        <f ca="true">+IF(AND(ISNUMBER(OFFSET('Water Data'!$C$10,0,10*ROW('Water Data'!D2))),BW8="Yes"),OFFSET('Water Data'!$C$10,0,10*ROW('Water Data'!D2)),IF(AND(ISNUMBER(OFFSET('Water Data'!$C$10,0,10*ROW('Water Data'!D2))),BW8="No",ISNUMBER(OFFSET('Water Data'!$C$10,0,10*ROW('Water Data'!D2)))),CONCATENATE("[",ROUND(OFFSET('Water Data'!$C$10,0,10*ROW('Water Data'!D2)),0),"]"),IF(AND(ISNUMBER(OFFSET('Water Data'!$C$10,0,10*ROW('Water Data'!D2))),BW8="",ISNUMBER(OFFSET('Water Data'!$C$10,0,10*ROW('Water Data'!D2)))),OFFSET('Water Data'!$C$10,0,10*ROW('Water Data'!D2)),NA())))</f>
        <v>#N/A</v>
      </c>
      <c r="G8" s="249"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49"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49"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49"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49"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49"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49"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49"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49"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49"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49" t="str">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[90]</v>
      </c>
      <c r="R8" s="249"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49"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49" t="str">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[95]</v>
      </c>
      <c r="U8" s="249"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50">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96.309416445623341</v>
      </c>
      <c r="W8" s="250"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50"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50"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50"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50"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50"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50"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50"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50"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50"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50"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50"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50"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50"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50"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50"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50"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50"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50"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50">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96.2</v>
      </c>
      <c r="AQ8" s="250"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50"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50"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50"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50">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96.5</v>
      </c>
      <c r="AV8" s="250"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50"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50"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50"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51"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51"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51"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51"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51"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51"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51"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51"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51"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51"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51"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51"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51"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51"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51"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51"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51"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51"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4" t="str">
        <f ca="true">+IF(OFFSET('Water Data'!$C$28,0,10*ROW('Water Data'!C2))="","",OFFSET('Water Data'!$C$28,0,10*ROW('Water Data'!C2)))</f>
        <v/>
      </c>
      <c r="BT8" s="34" t="str">
        <f ca="true">+IF(OFFSET('Water Data'!$C$29,0,10*ROW('Water Data'!C2))="","",OFFSET('Water Data'!$C$29,0,10*ROW('Water Data'!C2)))</f>
        <v>No</v>
      </c>
      <c r="BU8" s="34" t="str">
        <f ca="true">+IF(OFFSET('Water Data'!$C$30,0,10*ROW('Water Data'!C2))="","",OFFSET('Water Data'!$C$30,0,10*ROW('Water Data'!C2)))</f>
        <v/>
      </c>
      <c r="BV8" s="34" t="str">
        <f ca="true">+IF(OFFSET('Water Data'!$D$28,0,10*ROW('Water Data'!D2))="","",OFFSET('Water Data'!$D$28,0,10*ROW('Water Data'!D2)))</f>
        <v/>
      </c>
      <c r="BW8" s="34" t="str">
        <f ca="true">+IF(OFFSET('Water Data'!$D$29,0,10*ROW('Water Data'!D2))="","",OFFSET('Water Data'!$D$29,0,10*ROW('Water Data'!D2)))</f>
        <v/>
      </c>
      <c r="BX8" s="34" t="str">
        <f ca="true">+IF(OFFSET('Water Data'!$D$30,0,10*ROW('Water Data'!D2))="","",OFFSET('Water Data'!$D$30,0,10*ROW('Water Data'!D2)))</f>
        <v/>
      </c>
      <c r="BY8" s="34" t="str">
        <f ca="true">+IF(OFFSET('Water Data'!$E$28,0,10*ROW('Water Data'!E2))="","",OFFSET('Water Data'!$E$28,0,10*ROW('Water Data'!E2)))</f>
        <v/>
      </c>
      <c r="BZ8" s="34" t="str">
        <f ca="true">+IF(OFFSET('Water Data'!$E$29,0,10*ROW('Water Data'!E2))="","",OFFSET('Water Data'!$E$29,0,10*ROW('Water Data'!E2)))</f>
        <v/>
      </c>
      <c r="CA8" s="34" t="str">
        <f ca="true">+IF(OFFSET('Water Data'!$E$30,0,10*ROW('Water Data'!E2))="","",OFFSET('Water Data'!$E$30,0,10*ROW('Water Data'!E2)))</f>
        <v/>
      </c>
      <c r="CB8" s="34" t="str">
        <f ca="true">+IF(OFFSET('Water Data'!$F$28,0,10*ROW('Water Data'!F2))="","",OFFSET('Water Data'!$F$28,0,10*ROW('Water Data'!F2)))</f>
        <v/>
      </c>
      <c r="CC8" s="34" t="str">
        <f ca="true">+IF(OFFSET('Water Data'!$F$29,0,10*ROW('Water Data'!F2))="","",OFFSET('Water Data'!$F$29,0,10*ROW('Water Data'!F2)))</f>
        <v/>
      </c>
      <c r="CD8" s="34" t="str">
        <f ca="true">+IF(OFFSET('Water Data'!$F$30,0,10*ROW('Water Data'!F2))="","",OFFSET('Water Data'!$F$30,0,10*ROW('Water Data'!F2)))</f>
        <v/>
      </c>
      <c r="CE8" s="34" t="str">
        <f ca="true">+IF(OFFSET('Water Data'!$G$28,0,10*ROW('Water Data'!G2))="","",OFFSET('Water Data'!$G$28,0,10*ROW('Water Data'!G2)))</f>
        <v/>
      </c>
      <c r="CF8" s="34" t="str">
        <f ca="true">+IF(OFFSET('Water Data'!$G$29,0,10*ROW('Water Data'!G2))="","",OFFSET('Water Data'!$G$29,0,10*ROW('Water Data'!G2)))</f>
        <v>No</v>
      </c>
      <c r="CG8" s="34" t="str">
        <f ca="true">+IF(OFFSET('Water Data'!$G$30,0,10*ROW('Water Data'!G2))="","",OFFSET('Water Data'!$G$30,0,10*ROW('Water Data'!G2)))</f>
        <v/>
      </c>
      <c r="CH8" s="34" t="str">
        <f ca="true">+IF(OFFSET('Water Data'!$H$28,0,10*ROW('Water Data'!H2))="","",OFFSET('Water Data'!$H$28,0,10*ROW('Water Data'!H2)))</f>
        <v/>
      </c>
      <c r="CI8" s="34" t="str">
        <f ca="true">+IF(OFFSET('Water Data'!$H$29,0,10*ROW('Water Data'!H2))="","",OFFSET('Water Data'!$H$29,0,10*ROW('Water Data'!H2)))</f>
        <v>No</v>
      </c>
      <c r="CJ8" s="34" t="str">
        <f ca="true">+IF(OFFSET('Water Data'!$H$30,0,10*ROW('Water Data'!H2))="","",OFFSET('Water Data'!$H$30,0,10*ROW('Water Data'!H2)))</f>
        <v/>
      </c>
      <c r="CK8" s="34" t="str">
        <f ca="true">+IF(OFFSET('Sanitation Data'!$C$29,0,10*ROW('Sanitation Data'!C2))="","",OFFSET('Sanitation Data'!$C$29,0,10*ROW('Sanitation Data'!C2)))</f>
        <v>Yes</v>
      </c>
      <c r="CL8" s="34" t="str">
        <f ca="true">+IF(OFFSET('Sanitation Data'!$C$30,0,10*ROW('Sanitation Data'!C2))="","",OFFSET('Sanitation Data'!$C$30,0,10*ROW('Sanitation Data'!C2)))</f>
        <v/>
      </c>
      <c r="CM8" s="34" t="str">
        <f ca="true">+IF(OFFSET('Sanitation Data'!$C$31,0,10*ROW('Sanitation Data'!C2))="","",OFFSET('Sanitation Data'!$C$31,0,10*ROW('Sanitation Data'!C2)))</f>
        <v/>
      </c>
      <c r="CN8" s="34" t="str">
        <f ca="true">+IF(OFFSET('Sanitation Data'!$C$32,0,10*ROW('Sanitation Data'!C2))="","",OFFSET('Sanitation Data'!$C$32,0,10*ROW('Sanitation Data'!C2)))</f>
        <v/>
      </c>
      <c r="CO8" s="34" t="str">
        <f ca="true">+IF(OFFSET('Sanitation Data'!$C$33,0,10*ROW('Sanitation Data'!C2))="","",OFFSET('Sanitation Data'!$C$33,0,10*ROW('Sanitation Data'!C2)))</f>
        <v/>
      </c>
      <c r="CP8" s="34" t="str">
        <f ca="true">+IF(OFFSET('Sanitation Data'!$D$29,0,10*ROW('Sanitation Data'!D2))="","",OFFSET('Sanitation Data'!$D$29,0,10*ROW('Sanitation Data'!D2)))</f>
        <v/>
      </c>
      <c r="CQ8" s="34" t="str">
        <f ca="true">+IF(OFFSET('Sanitation Data'!$D$30,0,10*ROW('Sanitation Data'!D2))="","",OFFSET('Sanitation Data'!$D$30,0,10*ROW('Sanitation Data'!D2)))</f>
        <v/>
      </c>
      <c r="CR8" s="34" t="str">
        <f ca="true">+IF(OFFSET('Sanitation Data'!$D$31,0,10*ROW('Sanitation Data'!D2))="","",OFFSET('Sanitation Data'!$D$31,0,10*ROW('Sanitation Data'!D2)))</f>
        <v/>
      </c>
      <c r="CS8" s="34" t="str">
        <f ca="true">+IF(OFFSET('Sanitation Data'!$D$32,0,10*ROW('Sanitation Data'!D2))="","",OFFSET('Sanitation Data'!$D$32,0,10*ROW('Sanitation Data'!D2)))</f>
        <v/>
      </c>
      <c r="CT8" s="34" t="str">
        <f ca="true">+IF(OFFSET('Sanitation Data'!$D$33,0,10*ROW('Sanitation Data'!D2))="","",OFFSET('Sanitation Data'!$D$33,0,10*ROW('Sanitation Data'!D2)))</f>
        <v/>
      </c>
      <c r="CU8" s="34" t="str">
        <f ca="true">+IF(OFFSET('Sanitation Data'!$E$29,0,10*ROW('Sanitation Data'!E2))="","",OFFSET('Sanitation Data'!$E$29,0,10*ROW('Sanitation Data'!E2)))</f>
        <v/>
      </c>
      <c r="CV8" s="34" t="str">
        <f ca="true">+IF(OFFSET('Sanitation Data'!$E$30,0,10*ROW('Sanitation Data'!E2))="","",OFFSET('Sanitation Data'!$E$30,0,10*ROW('Sanitation Data'!E2)))</f>
        <v/>
      </c>
      <c r="CW8" s="34" t="str">
        <f ca="true">+IF(OFFSET('Sanitation Data'!$E$31,0,10*ROW('Sanitation Data'!E2))="","",OFFSET('Sanitation Data'!$E$31,0,10*ROW('Sanitation Data'!E2)))</f>
        <v/>
      </c>
      <c r="CX8" s="34" t="str">
        <f ca="true">+IF(OFFSET('Sanitation Data'!$E$32,0,10*ROW('Sanitation Data'!E2))="","",OFFSET('Sanitation Data'!$E$32,0,10*ROW('Sanitation Data'!E2)))</f>
        <v/>
      </c>
      <c r="CY8" s="34" t="str">
        <f ca="true">+IF(OFFSET('Sanitation Data'!$E$33,0,10*ROW('Sanitation Data'!E2))="","",OFFSET('Sanitation Data'!$E$33,0,10*ROW('Sanitation Data'!E2)))</f>
        <v/>
      </c>
      <c r="CZ8" s="34" t="str">
        <f ca="true">+IF(OFFSET('Sanitation Data'!$F$29,0,10*ROW('Sanitation Data'!F2))="","",OFFSET('Sanitation Data'!$F$29,0,10*ROW('Sanitation Data'!F2)))</f>
        <v/>
      </c>
      <c r="DA8" s="34" t="str">
        <f ca="true">+IF(OFFSET('Sanitation Data'!$F$30,0,10*ROW('Sanitation Data'!F2))="","",OFFSET('Sanitation Data'!$F$30,0,10*ROW('Sanitation Data'!F2)))</f>
        <v/>
      </c>
      <c r="DB8" s="34" t="str">
        <f ca="true">+IF(OFFSET('Sanitation Data'!$F$31,0,10*ROW('Sanitation Data'!F2))="","",OFFSET('Sanitation Data'!$F$31,0,10*ROW('Sanitation Data'!F2)))</f>
        <v/>
      </c>
      <c r="DC8" s="34" t="str">
        <f ca="true">+IF(OFFSET('Sanitation Data'!$F$32,0,10*ROW('Sanitation Data'!F2))="","",OFFSET('Sanitation Data'!$F$32,0,10*ROW('Sanitation Data'!F2)))</f>
        <v/>
      </c>
      <c r="DD8" s="34" t="str">
        <f ca="true">+IF(OFFSET('Sanitation Data'!$F$33,0,10*ROW('Sanitation Data'!F2))="","",OFFSET('Sanitation Data'!$F$33,0,10*ROW('Sanitation Data'!F2)))</f>
        <v/>
      </c>
      <c r="DE8" s="34" t="str">
        <f ca="true">+IF(OFFSET('Sanitation Data'!$G$29,0,10*ROW('Sanitation Data'!G2))="","",OFFSET('Sanitation Data'!$G$29,0,10*ROW('Sanitation Data'!G2)))</f>
        <v>Yes</v>
      </c>
      <c r="DF8" s="34" t="str">
        <f ca="true">+IF(OFFSET('Sanitation Data'!$G$30,0,10*ROW('Sanitation Data'!G2))="","",OFFSET('Sanitation Data'!$G$30,0,10*ROW('Sanitation Data'!G2)))</f>
        <v/>
      </c>
      <c r="DG8" s="34" t="str">
        <f ca="true">+IF(OFFSET('Sanitation Data'!$G$31,0,10*ROW('Sanitation Data'!G2))="","",OFFSET('Sanitation Data'!$G$31,0,10*ROW('Sanitation Data'!G2)))</f>
        <v/>
      </c>
      <c r="DH8" s="34" t="str">
        <f ca="true">+IF(OFFSET('Sanitation Data'!$G$32,0,10*ROW('Sanitation Data'!G2))="","",OFFSET('Sanitation Data'!$G$32,0,10*ROW('Sanitation Data'!G2)))</f>
        <v/>
      </c>
      <c r="DI8" s="34" t="str">
        <f ca="true">+IF(OFFSET('Sanitation Data'!$G$33,0,10*ROW('Sanitation Data'!G2))="","",OFFSET('Sanitation Data'!$G$33,0,10*ROW('Sanitation Data'!G2)))</f>
        <v/>
      </c>
      <c r="DJ8" s="34" t="str">
        <f ca="true">+IF(OFFSET('Sanitation Data'!$H$29,0,10*ROW('Sanitation Data'!H2))="","",OFFSET('Sanitation Data'!$H$29,0,10*ROW('Sanitation Data'!H2)))</f>
        <v>Yes</v>
      </c>
      <c r="DK8" s="34" t="str">
        <f ca="true">+IF(OFFSET('Sanitation Data'!$H$30,0,10*ROW('Sanitation Data'!H2))="","",OFFSET('Sanitation Data'!$H$30,0,10*ROW('Sanitation Data'!H2)))</f>
        <v/>
      </c>
      <c r="DL8" s="34" t="str">
        <f ca="true">+IF(OFFSET('Sanitation Data'!$H$31,0,10*ROW('Sanitation Data'!H2))="","",OFFSET('Sanitation Data'!$H$31,0,10*ROW('Sanitation Data'!H2)))</f>
        <v/>
      </c>
      <c r="DM8" s="34" t="str">
        <f ca="true">+IF(OFFSET('Sanitation Data'!$H$32,0,10*ROW('Sanitation Data'!H2))="","",OFFSET('Sanitation Data'!$H$32,0,10*ROW('Sanitation Data'!H2)))</f>
        <v/>
      </c>
      <c r="DN8" s="34" t="str">
        <f ca="true">+IF(OFFSET('Sanitation Data'!$H$33,0,10*ROW('Sanitation Data'!H2))="","",OFFSET('Sanitation Data'!$H$33,0,10*ROW('Sanitation Data'!H2)))</f>
        <v/>
      </c>
      <c r="DO8" s="34" t="str">
        <f ca="true">+IF(OFFSET('Hygiene Data'!$C$12,0,10*ROW('Hygiene Data'!C2))="","",OFFSET('Hygiene Data'!$C$12,0,10*ROW('Hygiene Data'!C2)))</f>
        <v/>
      </c>
      <c r="DP8" s="34" t="str">
        <f ca="true">+IF(OFFSET('Hygiene Data'!$C$13,0,10*ROW('Hygiene Data'!C2))="","",OFFSET('Hygiene Data'!$C$13,0,10*ROW('Hygiene Data'!C2)))</f>
        <v/>
      </c>
      <c r="DQ8" s="34" t="str">
        <f ca="true">+IF(OFFSET('Hygiene Data'!$C$14,0,10*ROW('Hygiene Data'!C2))="","",OFFSET('Hygiene Data'!$C$14,0,10*ROW('Hygiene Data'!C2)))</f>
        <v/>
      </c>
      <c r="DR8" s="34" t="str">
        <f ca="true">+IF(OFFSET('Hygiene Data'!$D$12,0,10*ROW('Hygiene Data'!D2))="","",OFFSET('Hygiene Data'!$D$12,0,10*ROW('Hygiene Data'!D2)))</f>
        <v/>
      </c>
      <c r="DS8" s="34" t="str">
        <f ca="true">+IF(OFFSET('Hygiene Data'!$D$13,0,10*ROW('Hygiene Data'!D2))="","",OFFSET('Hygiene Data'!$D$13,0,10*ROW('Hygiene Data'!D2)))</f>
        <v/>
      </c>
      <c r="DT8" s="34" t="str">
        <f ca="true">+IF(OFFSET('Hygiene Data'!$D$14,0,10*ROW('Hygiene Data'!D2))="","",OFFSET('Hygiene Data'!$D$14,0,10*ROW('Hygiene Data'!D2)))</f>
        <v/>
      </c>
      <c r="DU8" s="34" t="str">
        <f ca="true">+IF(OFFSET('Hygiene Data'!$E$12,0,10*ROW('Hygiene Data'!E2))="","",OFFSET('Hygiene Data'!$E$12,0,10*ROW('Hygiene Data'!E2)))</f>
        <v/>
      </c>
      <c r="DV8" s="34" t="str">
        <f ca="true">+IF(OFFSET('Hygiene Data'!$E$13,0,10*ROW('Hygiene Data'!E2))="","",OFFSET('Hygiene Data'!$E$13,0,10*ROW('Hygiene Data'!E2)))</f>
        <v/>
      </c>
      <c r="DW8" s="34" t="str">
        <f ca="true">+IF(OFFSET('Hygiene Data'!$E$14,0,10*ROW('Hygiene Data'!E2))="","",OFFSET('Hygiene Data'!$E$14,0,10*ROW('Hygiene Data'!E2)))</f>
        <v/>
      </c>
      <c r="DX8" s="34" t="str">
        <f ca="true">+IF(OFFSET('Hygiene Data'!$F$12,0,10*ROW('Hygiene Data'!F2))="","",OFFSET('Hygiene Data'!$F$12,0,10*ROW('Hygiene Data'!F2)))</f>
        <v/>
      </c>
      <c r="DY8" s="34" t="str">
        <f ca="true">+IF(OFFSET('Hygiene Data'!$F$13,0,10*ROW('Hygiene Data'!F2))="","",OFFSET('Hygiene Data'!$F$13,0,10*ROW('Hygiene Data'!F2)))</f>
        <v/>
      </c>
      <c r="DZ8" s="34" t="str">
        <f ca="true">+IF(OFFSET('Hygiene Data'!$F$14,0,10*ROW('Hygiene Data'!F2))="","",OFFSET('Hygiene Data'!$F$14,0,10*ROW('Hygiene Data'!F2)))</f>
        <v/>
      </c>
      <c r="EA8" s="34" t="str">
        <f ca="true">+IF(OFFSET('Hygiene Data'!$G$12,0,10*ROW('Hygiene Data'!G2))="","",OFFSET('Hygiene Data'!$G$12,0,10*ROW('Hygiene Data'!G2)))</f>
        <v/>
      </c>
      <c r="EB8" s="34" t="str">
        <f ca="true">+IF(OFFSET('Hygiene Data'!$G$13,0,10*ROW('Hygiene Data'!G2))="","",OFFSET('Hygiene Data'!$G$13,0,10*ROW('Hygiene Data'!G2)))</f>
        <v/>
      </c>
      <c r="EC8" s="34" t="str">
        <f ca="true">+IF(OFFSET('Hygiene Data'!$G$14,0,10*ROW('Hygiene Data'!G2))="","",OFFSET('Hygiene Data'!$G$14,0,10*ROW('Hygiene Data'!G2)))</f>
        <v/>
      </c>
      <c r="ED8" s="34" t="str">
        <f ca="true">+IF(OFFSET('Hygiene Data'!$H$12,0,10*ROW('Hygiene Data'!H2))="","",OFFSET('Hygiene Data'!$H$12,0,10*ROW('Hygiene Data'!H2)))</f>
        <v/>
      </c>
      <c r="EE8" s="34" t="str">
        <f ca="true">+IF(OFFSET('Hygiene Data'!$H$13,0,10*ROW('Hygiene Data'!H2))="","",OFFSET('Hygiene Data'!$H$13,0,10*ROW('Hygiene Data'!H2)))</f>
        <v/>
      </c>
      <c r="EF8" s="34" t="str">
        <f ca="true">+IF(OFFSET('Hygiene Data'!$H$14,0,10*ROW('Hygiene Data'!H2))="","",OFFSET('Hygiene Data'!$H$14,0,10*ROW('Hygiene Data'!H2)))</f>
        <v/>
      </c>
    </row>
    <row r="9" x14ac:dyDescent="0.2">
      <c r="A9" s="57" t="str">
        <f ca="true">+IF(OFFSET('Water Data'!$B$1,0,10*ROW('Water Data'!B3))="","",OFFSET('Water Data'!$B$1,0,10*ROW('Water Data'!B3)))</f>
        <v>UIS14</v>
      </c>
      <c r="B9" s="57" t="str">
        <f ca="true">+IF(OFFSET('Water Data'!$A$3,0,10*ROW('Water Data'!A3))="","",OFFSET('Water Data'!$A$3,0,10*ROW('Water Data'!A3)))</f>
        <v>Other</v>
      </c>
      <c r="C9" s="57">
        <f ca="true">+IF(OFFSET('Water Data'!$C$3,0,10*ROW('Water Data'!C3))="","",OFFSET('Water Data'!$C$3,0,10*ROW('Water Data'!C3)))</f>
        <v>2014</v>
      </c>
      <c r="D9" s="249"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49" t="str">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[89]</v>
      </c>
      <c r="F9" s="249" t="e">
        <f ca="true">+IF(AND(ISNUMBER(OFFSET('Water Data'!$C$10,0,10*ROW('Water Data'!D3))),BW9="Yes"),OFFSET('Water Data'!$C$10,0,10*ROW('Water Data'!D3)),IF(AND(ISNUMBER(OFFSET('Water Data'!$C$10,0,10*ROW('Water Data'!D3))),BW9="No",ISNUMBER(OFFSET('Water Data'!$C$10,0,10*ROW('Water Data'!D3)))),CONCATENATE("[",ROUND(OFFSET('Water Data'!$C$10,0,10*ROW('Water Data'!D3)),0),"]"),IF(AND(ISNUMBER(OFFSET('Water Data'!$C$10,0,10*ROW('Water Data'!D3))),BW9="",ISNUMBER(OFFSET('Water Data'!$C$10,0,10*ROW('Water Data'!D3)))),OFFSET('Water Data'!$C$10,0,10*ROW('Water Data'!D3)),NA())))</f>
        <v>#N/A</v>
      </c>
      <c r="G9" s="249"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49"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49"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49"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49"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49"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49"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49"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49"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49"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49" t="str">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[85]</v>
      </c>
      <c r="R9" s="249"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49"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49" t="str">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[97]</v>
      </c>
      <c r="U9" s="249"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50">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96.285941644562342</v>
      </c>
      <c r="W9" s="250"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50"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50"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50"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50"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50"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50"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50"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50"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50"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50"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50"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50"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50"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50"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50"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50"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50"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50"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50">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94.9</v>
      </c>
      <c r="AQ9" s="250"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50"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50"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50"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50">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98.7</v>
      </c>
      <c r="AV9" s="250"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50"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50"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50"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51"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51"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51"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51"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51"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51"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51"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51"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51"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51"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51"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51"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51"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51"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51"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51"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51"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51"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4" t="str">
        <f ca="true">+IF(OFFSET('Water Data'!$C$28,0,10*ROW('Water Data'!C3))="","",OFFSET('Water Data'!$C$28,0,10*ROW('Water Data'!C3)))</f>
        <v/>
      </c>
      <c r="BT9" s="34" t="str">
        <f ca="true">+IF(OFFSET('Water Data'!$C$29,0,10*ROW('Water Data'!C3))="","",OFFSET('Water Data'!$C$29,0,10*ROW('Water Data'!C3)))</f>
        <v>No</v>
      </c>
      <c r="BU9" s="34" t="str">
        <f ca="true">+IF(OFFSET('Water Data'!$C$30,0,10*ROW('Water Data'!C3))="","",OFFSET('Water Data'!$C$30,0,10*ROW('Water Data'!C3)))</f>
        <v/>
      </c>
      <c r="BV9" s="34" t="str">
        <f ca="true">+IF(OFFSET('Water Data'!$D$28,0,10*ROW('Water Data'!D3))="","",OFFSET('Water Data'!$D$28,0,10*ROW('Water Data'!D3)))</f>
        <v/>
      </c>
      <c r="BW9" s="34" t="str">
        <f ca="true">+IF(OFFSET('Water Data'!$D$29,0,10*ROW('Water Data'!D3))="","",OFFSET('Water Data'!$D$29,0,10*ROW('Water Data'!D3)))</f>
        <v/>
      </c>
      <c r="BX9" s="34" t="str">
        <f ca="true">+IF(OFFSET('Water Data'!$D$30,0,10*ROW('Water Data'!D3))="","",OFFSET('Water Data'!$D$30,0,10*ROW('Water Data'!D3)))</f>
        <v/>
      </c>
      <c r="BY9" s="34" t="str">
        <f ca="true">+IF(OFFSET('Water Data'!$E$28,0,10*ROW('Water Data'!E3))="","",OFFSET('Water Data'!$E$28,0,10*ROW('Water Data'!E3)))</f>
        <v/>
      </c>
      <c r="BZ9" s="34" t="str">
        <f ca="true">+IF(OFFSET('Water Data'!$E$29,0,10*ROW('Water Data'!E3))="","",OFFSET('Water Data'!$E$29,0,10*ROW('Water Data'!E3)))</f>
        <v/>
      </c>
      <c r="CA9" s="34" t="str">
        <f ca="true">+IF(OFFSET('Water Data'!$E$30,0,10*ROW('Water Data'!E3))="","",OFFSET('Water Data'!$E$30,0,10*ROW('Water Data'!E3)))</f>
        <v/>
      </c>
      <c r="CB9" s="34" t="str">
        <f ca="true">+IF(OFFSET('Water Data'!$F$28,0,10*ROW('Water Data'!F3))="","",OFFSET('Water Data'!$F$28,0,10*ROW('Water Data'!F3)))</f>
        <v/>
      </c>
      <c r="CC9" s="34" t="str">
        <f ca="true">+IF(OFFSET('Water Data'!$F$29,0,10*ROW('Water Data'!F3))="","",OFFSET('Water Data'!$F$29,0,10*ROW('Water Data'!F3)))</f>
        <v/>
      </c>
      <c r="CD9" s="34" t="str">
        <f ca="true">+IF(OFFSET('Water Data'!$F$30,0,10*ROW('Water Data'!F3))="","",OFFSET('Water Data'!$F$30,0,10*ROW('Water Data'!F3)))</f>
        <v/>
      </c>
      <c r="CE9" s="34" t="str">
        <f ca="true">+IF(OFFSET('Water Data'!$G$28,0,10*ROW('Water Data'!G3))="","",OFFSET('Water Data'!$G$28,0,10*ROW('Water Data'!G3)))</f>
        <v/>
      </c>
      <c r="CF9" s="34" t="str">
        <f ca="true">+IF(OFFSET('Water Data'!$G$29,0,10*ROW('Water Data'!G3))="","",OFFSET('Water Data'!$G$29,0,10*ROW('Water Data'!G3)))</f>
        <v>No</v>
      </c>
      <c r="CG9" s="34" t="str">
        <f ca="true">+IF(OFFSET('Water Data'!$G$30,0,10*ROW('Water Data'!G3))="","",OFFSET('Water Data'!$G$30,0,10*ROW('Water Data'!G3)))</f>
        <v/>
      </c>
      <c r="CH9" s="34" t="str">
        <f ca="true">+IF(OFFSET('Water Data'!$H$28,0,10*ROW('Water Data'!H3))="","",OFFSET('Water Data'!$H$28,0,10*ROW('Water Data'!H3)))</f>
        <v/>
      </c>
      <c r="CI9" s="34" t="str">
        <f ca="true">+IF(OFFSET('Water Data'!$H$29,0,10*ROW('Water Data'!H3))="","",OFFSET('Water Data'!$H$29,0,10*ROW('Water Data'!H3)))</f>
        <v>No</v>
      </c>
      <c r="CJ9" s="34" t="str">
        <f ca="true">+IF(OFFSET('Water Data'!$H$30,0,10*ROW('Water Data'!H3))="","",OFFSET('Water Data'!$H$30,0,10*ROW('Water Data'!H3)))</f>
        <v/>
      </c>
      <c r="CK9" s="34" t="str">
        <f ca="true">+IF(OFFSET('Sanitation Data'!$C$29,0,10*ROW('Sanitation Data'!C3))="","",OFFSET('Sanitation Data'!$C$29,0,10*ROW('Sanitation Data'!C3)))</f>
        <v>Yes</v>
      </c>
      <c r="CL9" s="34" t="str">
        <f ca="true">+IF(OFFSET('Sanitation Data'!$C$30,0,10*ROW('Sanitation Data'!C3))="","",OFFSET('Sanitation Data'!$C$30,0,10*ROW('Sanitation Data'!C3)))</f>
        <v/>
      </c>
      <c r="CM9" s="34" t="str">
        <f ca="true">+IF(OFFSET('Sanitation Data'!$C$31,0,10*ROW('Sanitation Data'!C3))="","",OFFSET('Sanitation Data'!$C$31,0,10*ROW('Sanitation Data'!C3)))</f>
        <v/>
      </c>
      <c r="CN9" s="34" t="str">
        <f ca="true">+IF(OFFSET('Sanitation Data'!$C$32,0,10*ROW('Sanitation Data'!C3))="","",OFFSET('Sanitation Data'!$C$32,0,10*ROW('Sanitation Data'!C3)))</f>
        <v/>
      </c>
      <c r="CO9" s="34" t="str">
        <f ca="true">+IF(OFFSET('Sanitation Data'!$C$33,0,10*ROW('Sanitation Data'!C3))="","",OFFSET('Sanitation Data'!$C$33,0,10*ROW('Sanitation Data'!C3)))</f>
        <v/>
      </c>
      <c r="CP9" s="34" t="str">
        <f ca="true">+IF(OFFSET('Sanitation Data'!$D$29,0,10*ROW('Sanitation Data'!D3))="","",OFFSET('Sanitation Data'!$D$29,0,10*ROW('Sanitation Data'!D3)))</f>
        <v/>
      </c>
      <c r="CQ9" s="34" t="str">
        <f ca="true">+IF(OFFSET('Sanitation Data'!$D$30,0,10*ROW('Sanitation Data'!D3))="","",OFFSET('Sanitation Data'!$D$30,0,10*ROW('Sanitation Data'!D3)))</f>
        <v/>
      </c>
      <c r="CR9" s="34" t="str">
        <f ca="true">+IF(OFFSET('Sanitation Data'!$D$31,0,10*ROW('Sanitation Data'!D3))="","",OFFSET('Sanitation Data'!$D$31,0,10*ROW('Sanitation Data'!D3)))</f>
        <v/>
      </c>
      <c r="CS9" s="34" t="str">
        <f ca="true">+IF(OFFSET('Sanitation Data'!$D$32,0,10*ROW('Sanitation Data'!D3))="","",OFFSET('Sanitation Data'!$D$32,0,10*ROW('Sanitation Data'!D3)))</f>
        <v/>
      </c>
      <c r="CT9" s="34" t="str">
        <f ca="true">+IF(OFFSET('Sanitation Data'!$D$33,0,10*ROW('Sanitation Data'!D3))="","",OFFSET('Sanitation Data'!$D$33,0,10*ROW('Sanitation Data'!D3)))</f>
        <v/>
      </c>
      <c r="CU9" s="34" t="str">
        <f ca="true">+IF(OFFSET('Sanitation Data'!$E$29,0,10*ROW('Sanitation Data'!E3))="","",OFFSET('Sanitation Data'!$E$29,0,10*ROW('Sanitation Data'!E3)))</f>
        <v/>
      </c>
      <c r="CV9" s="34" t="str">
        <f ca="true">+IF(OFFSET('Sanitation Data'!$E$30,0,10*ROW('Sanitation Data'!E3))="","",OFFSET('Sanitation Data'!$E$30,0,10*ROW('Sanitation Data'!E3)))</f>
        <v/>
      </c>
      <c r="CW9" s="34" t="str">
        <f ca="true">+IF(OFFSET('Sanitation Data'!$E$31,0,10*ROW('Sanitation Data'!E3))="","",OFFSET('Sanitation Data'!$E$31,0,10*ROW('Sanitation Data'!E3)))</f>
        <v/>
      </c>
      <c r="CX9" s="34" t="str">
        <f ca="true">+IF(OFFSET('Sanitation Data'!$E$32,0,10*ROW('Sanitation Data'!E3))="","",OFFSET('Sanitation Data'!$E$32,0,10*ROW('Sanitation Data'!E3)))</f>
        <v/>
      </c>
      <c r="CY9" s="34" t="str">
        <f ca="true">+IF(OFFSET('Sanitation Data'!$E$33,0,10*ROW('Sanitation Data'!E3))="","",OFFSET('Sanitation Data'!$E$33,0,10*ROW('Sanitation Data'!E3)))</f>
        <v/>
      </c>
      <c r="CZ9" s="34" t="str">
        <f ca="true">+IF(OFFSET('Sanitation Data'!$F$29,0,10*ROW('Sanitation Data'!F3))="","",OFFSET('Sanitation Data'!$F$29,0,10*ROW('Sanitation Data'!F3)))</f>
        <v/>
      </c>
      <c r="DA9" s="34" t="str">
        <f ca="true">+IF(OFFSET('Sanitation Data'!$F$30,0,10*ROW('Sanitation Data'!F3))="","",OFFSET('Sanitation Data'!$F$30,0,10*ROW('Sanitation Data'!F3)))</f>
        <v/>
      </c>
      <c r="DB9" s="34" t="str">
        <f ca="true">+IF(OFFSET('Sanitation Data'!$F$31,0,10*ROW('Sanitation Data'!F3))="","",OFFSET('Sanitation Data'!$F$31,0,10*ROW('Sanitation Data'!F3)))</f>
        <v/>
      </c>
      <c r="DC9" s="34" t="str">
        <f ca="true">+IF(OFFSET('Sanitation Data'!$F$32,0,10*ROW('Sanitation Data'!F3))="","",OFFSET('Sanitation Data'!$F$32,0,10*ROW('Sanitation Data'!F3)))</f>
        <v/>
      </c>
      <c r="DD9" s="34" t="str">
        <f ca="true">+IF(OFFSET('Sanitation Data'!$F$33,0,10*ROW('Sanitation Data'!F3))="","",OFFSET('Sanitation Data'!$F$33,0,10*ROW('Sanitation Data'!F3)))</f>
        <v/>
      </c>
      <c r="DE9" s="34" t="str">
        <f ca="true">+IF(OFFSET('Sanitation Data'!$G$29,0,10*ROW('Sanitation Data'!G3))="","",OFFSET('Sanitation Data'!$G$29,0,10*ROW('Sanitation Data'!G3)))</f>
        <v>Yes</v>
      </c>
      <c r="DF9" s="34" t="str">
        <f ca="true">+IF(OFFSET('Sanitation Data'!$G$30,0,10*ROW('Sanitation Data'!G3))="","",OFFSET('Sanitation Data'!$G$30,0,10*ROW('Sanitation Data'!G3)))</f>
        <v/>
      </c>
      <c r="DG9" s="34" t="str">
        <f ca="true">+IF(OFFSET('Sanitation Data'!$G$31,0,10*ROW('Sanitation Data'!G3))="","",OFFSET('Sanitation Data'!$G$31,0,10*ROW('Sanitation Data'!G3)))</f>
        <v/>
      </c>
      <c r="DH9" s="34" t="str">
        <f ca="true">+IF(OFFSET('Sanitation Data'!$G$32,0,10*ROW('Sanitation Data'!G3))="","",OFFSET('Sanitation Data'!$G$32,0,10*ROW('Sanitation Data'!G3)))</f>
        <v/>
      </c>
      <c r="DI9" s="34" t="str">
        <f ca="true">+IF(OFFSET('Sanitation Data'!$G$33,0,10*ROW('Sanitation Data'!G3))="","",OFFSET('Sanitation Data'!$G$33,0,10*ROW('Sanitation Data'!G3)))</f>
        <v/>
      </c>
      <c r="DJ9" s="34" t="str">
        <f ca="true">+IF(OFFSET('Sanitation Data'!$H$29,0,10*ROW('Sanitation Data'!H3))="","",OFFSET('Sanitation Data'!$H$29,0,10*ROW('Sanitation Data'!H3)))</f>
        <v>Yes</v>
      </c>
      <c r="DK9" s="34" t="str">
        <f ca="true">+IF(OFFSET('Sanitation Data'!$H$30,0,10*ROW('Sanitation Data'!H3))="","",OFFSET('Sanitation Data'!$H$30,0,10*ROW('Sanitation Data'!H3)))</f>
        <v/>
      </c>
      <c r="DL9" s="34" t="str">
        <f ca="true">+IF(OFFSET('Sanitation Data'!$H$31,0,10*ROW('Sanitation Data'!H3))="","",OFFSET('Sanitation Data'!$H$31,0,10*ROW('Sanitation Data'!H3)))</f>
        <v/>
      </c>
      <c r="DM9" s="34" t="str">
        <f ca="true">+IF(OFFSET('Sanitation Data'!$H$32,0,10*ROW('Sanitation Data'!H3))="","",OFFSET('Sanitation Data'!$H$32,0,10*ROW('Sanitation Data'!H3)))</f>
        <v/>
      </c>
      <c r="DN9" s="34" t="str">
        <f ca="true">+IF(OFFSET('Sanitation Data'!$H$33,0,10*ROW('Sanitation Data'!H3))="","",OFFSET('Sanitation Data'!$H$33,0,10*ROW('Sanitation Data'!H3)))</f>
        <v/>
      </c>
      <c r="DO9" s="34" t="str">
        <f ca="true">+IF(OFFSET('Hygiene Data'!$C$12,0,10*ROW('Hygiene Data'!C3))="","",OFFSET('Hygiene Data'!$C$12,0,10*ROW('Hygiene Data'!C3)))</f>
        <v/>
      </c>
      <c r="DP9" s="34" t="str">
        <f ca="true">+IF(OFFSET('Hygiene Data'!$C$13,0,10*ROW('Hygiene Data'!C3))="","",OFFSET('Hygiene Data'!$C$13,0,10*ROW('Hygiene Data'!C3)))</f>
        <v/>
      </c>
      <c r="DQ9" s="34" t="str">
        <f ca="true">+IF(OFFSET('Hygiene Data'!$C$14,0,10*ROW('Hygiene Data'!C3))="","",OFFSET('Hygiene Data'!$C$14,0,10*ROW('Hygiene Data'!C3)))</f>
        <v/>
      </c>
      <c r="DR9" s="34" t="str">
        <f ca="true">+IF(OFFSET('Hygiene Data'!$D$12,0,10*ROW('Hygiene Data'!D3))="","",OFFSET('Hygiene Data'!$D$12,0,10*ROW('Hygiene Data'!D3)))</f>
        <v/>
      </c>
      <c r="DS9" s="34" t="str">
        <f ca="true">+IF(OFFSET('Hygiene Data'!$D$13,0,10*ROW('Hygiene Data'!D3))="","",OFFSET('Hygiene Data'!$D$13,0,10*ROW('Hygiene Data'!D3)))</f>
        <v/>
      </c>
      <c r="DT9" s="34" t="str">
        <f ca="true">+IF(OFFSET('Hygiene Data'!$D$14,0,10*ROW('Hygiene Data'!D3))="","",OFFSET('Hygiene Data'!$D$14,0,10*ROW('Hygiene Data'!D3)))</f>
        <v/>
      </c>
      <c r="DU9" s="34" t="str">
        <f ca="true">+IF(OFFSET('Hygiene Data'!$E$12,0,10*ROW('Hygiene Data'!E3))="","",OFFSET('Hygiene Data'!$E$12,0,10*ROW('Hygiene Data'!E3)))</f>
        <v/>
      </c>
      <c r="DV9" s="34" t="str">
        <f ca="true">+IF(OFFSET('Hygiene Data'!$E$13,0,10*ROW('Hygiene Data'!E3))="","",OFFSET('Hygiene Data'!$E$13,0,10*ROW('Hygiene Data'!E3)))</f>
        <v/>
      </c>
      <c r="DW9" s="34" t="str">
        <f ca="true">+IF(OFFSET('Hygiene Data'!$E$14,0,10*ROW('Hygiene Data'!E3))="","",OFFSET('Hygiene Data'!$E$14,0,10*ROW('Hygiene Data'!E3)))</f>
        <v/>
      </c>
      <c r="DX9" s="34" t="str">
        <f ca="true">+IF(OFFSET('Hygiene Data'!$F$12,0,10*ROW('Hygiene Data'!F3))="","",OFFSET('Hygiene Data'!$F$12,0,10*ROW('Hygiene Data'!F3)))</f>
        <v/>
      </c>
      <c r="DY9" s="34" t="str">
        <f ca="true">+IF(OFFSET('Hygiene Data'!$F$13,0,10*ROW('Hygiene Data'!F3))="","",OFFSET('Hygiene Data'!$F$13,0,10*ROW('Hygiene Data'!F3)))</f>
        <v/>
      </c>
      <c r="DZ9" s="34" t="str">
        <f ca="true">+IF(OFFSET('Hygiene Data'!$F$14,0,10*ROW('Hygiene Data'!F3))="","",OFFSET('Hygiene Data'!$F$14,0,10*ROW('Hygiene Data'!F3)))</f>
        <v/>
      </c>
      <c r="EA9" s="34" t="str">
        <f ca="true">+IF(OFFSET('Hygiene Data'!$G$12,0,10*ROW('Hygiene Data'!G3))="","",OFFSET('Hygiene Data'!$G$12,0,10*ROW('Hygiene Data'!G3)))</f>
        <v/>
      </c>
      <c r="EB9" s="34" t="str">
        <f ca="true">+IF(OFFSET('Hygiene Data'!$G$13,0,10*ROW('Hygiene Data'!G3))="","",OFFSET('Hygiene Data'!$G$13,0,10*ROW('Hygiene Data'!G3)))</f>
        <v/>
      </c>
      <c r="EC9" s="34" t="str">
        <f ca="true">+IF(OFFSET('Hygiene Data'!$G$14,0,10*ROW('Hygiene Data'!G3))="","",OFFSET('Hygiene Data'!$G$14,0,10*ROW('Hygiene Data'!G3)))</f>
        <v/>
      </c>
      <c r="ED9" s="34" t="str">
        <f ca="true">+IF(OFFSET('Hygiene Data'!$H$12,0,10*ROW('Hygiene Data'!H3))="","",OFFSET('Hygiene Data'!$H$12,0,10*ROW('Hygiene Data'!H3)))</f>
        <v/>
      </c>
      <c r="EE9" s="34" t="str">
        <f ca="true">+IF(OFFSET('Hygiene Data'!$H$13,0,10*ROW('Hygiene Data'!H3))="","",OFFSET('Hygiene Data'!$H$13,0,10*ROW('Hygiene Data'!H3)))</f>
        <v/>
      </c>
      <c r="EF9" s="34" t="str">
        <f ca="true">+IF(OFFSET('Hygiene Data'!$H$14,0,10*ROW('Hygiene Data'!H3))="","",OFFSET('Hygiene Data'!$H$14,0,10*ROW('Hygiene Data'!H3)))</f>
        <v/>
      </c>
    </row>
    <row r="10" x14ac:dyDescent="0.2">
      <c r="A10" s="57" t="str">
        <f ca="true">+IF(OFFSET('Water Data'!$B$1,0,10*ROW('Water Data'!B4))="","",OFFSET('Water Data'!$B$1,0,10*ROW('Water Data'!B4)))</f>
        <v>UIS15</v>
      </c>
      <c r="B10" s="57" t="str">
        <f ca="true">+IF(OFFSET('Water Data'!$A$3,0,10*ROW('Water Data'!A4))="","",OFFSET('Water Data'!$A$3,0,10*ROW('Water Data'!A4)))</f>
        <v>Other</v>
      </c>
      <c r="C10" s="57">
        <f ca="true">+IF(OFFSET('Water Data'!$C$3,0,10*ROW('Water Data'!C4))="","",OFFSET('Water Data'!$C$3,0,10*ROW('Water Data'!C4)))</f>
        <v>2015</v>
      </c>
      <c r="D10" s="249"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49" t="str">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[88]</v>
      </c>
      <c r="F10" s="249" t="e">
        <f ca="true">+IF(AND(ISNUMBER(OFFSET('Water Data'!$C$10,0,10*ROW('Water Data'!D4))),BW10="Yes"),OFFSET('Water Data'!$C$10,0,10*ROW('Water Data'!D4)),IF(AND(ISNUMBER(OFFSET('Water Data'!$C$10,0,10*ROW('Water Data'!D4))),BW10="No",ISNUMBER(OFFSET('Water Data'!$C$10,0,10*ROW('Water Data'!D4)))),CONCATENATE("[",ROUND(OFFSET('Water Data'!$C$10,0,10*ROW('Water Data'!D4)),0),"]"),IF(AND(ISNUMBER(OFFSET('Water Data'!$C$10,0,10*ROW('Water Data'!D4))),BW10="",ISNUMBER(OFFSET('Water Data'!$C$10,0,10*ROW('Water Data'!D4)))),OFFSET('Water Data'!$C$10,0,10*ROW('Water Data'!D4)),NA())))</f>
        <v>#N/A</v>
      </c>
      <c r="G10" s="249"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49"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49"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49"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49"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49"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49"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49"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49"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49"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49" t="str">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[83]</v>
      </c>
      <c r="R10" s="249"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49"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49" t="str">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[98]</v>
      </c>
      <c r="U10" s="249"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50">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95.568302387267906</v>
      </c>
      <c r="W10" s="250"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50"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50"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50"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50"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50"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50"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50"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50"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50"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50"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50"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50"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50"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50"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50"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50"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50"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50"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50">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94</v>
      </c>
      <c r="AQ10" s="250"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50"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50"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50"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50">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98.3</v>
      </c>
      <c r="AV10" s="250"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50"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50"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50"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51"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51"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51"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51"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51"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51"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51"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51"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51"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51"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51"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51"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51"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51"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51"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51"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51"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51"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4" t="str">
        <f ca="true">+IF(OFFSET('Water Data'!$C$28,0,10*ROW('Water Data'!C4))="","",OFFSET('Water Data'!$C$28,0,10*ROW('Water Data'!C4)))</f>
        <v/>
      </c>
      <c r="BT10" s="34" t="str">
        <f ca="true">+IF(OFFSET('Water Data'!$C$29,0,10*ROW('Water Data'!C4))="","",OFFSET('Water Data'!$C$29,0,10*ROW('Water Data'!C4)))</f>
        <v>No</v>
      </c>
      <c r="BU10" s="34" t="str">
        <f ca="true">+IF(OFFSET('Water Data'!$C$30,0,10*ROW('Water Data'!C4))="","",OFFSET('Water Data'!$C$30,0,10*ROW('Water Data'!C4)))</f>
        <v/>
      </c>
      <c r="BV10" s="34" t="str">
        <f ca="true">+IF(OFFSET('Water Data'!$D$28,0,10*ROW('Water Data'!D4))="","",OFFSET('Water Data'!$D$28,0,10*ROW('Water Data'!D4)))</f>
        <v/>
      </c>
      <c r="BW10" s="34" t="str">
        <f ca="true">+IF(OFFSET('Water Data'!$D$29,0,10*ROW('Water Data'!D4))="","",OFFSET('Water Data'!$D$29,0,10*ROW('Water Data'!D4)))</f>
        <v/>
      </c>
      <c r="BX10" s="34" t="str">
        <f ca="true">+IF(OFFSET('Water Data'!$D$30,0,10*ROW('Water Data'!D4))="","",OFFSET('Water Data'!$D$30,0,10*ROW('Water Data'!D4)))</f>
        <v/>
      </c>
      <c r="BY10" s="34" t="str">
        <f ca="true">+IF(OFFSET('Water Data'!$E$28,0,10*ROW('Water Data'!E4))="","",OFFSET('Water Data'!$E$28,0,10*ROW('Water Data'!E4)))</f>
        <v/>
      </c>
      <c r="BZ10" s="34" t="str">
        <f ca="true">+IF(OFFSET('Water Data'!$E$29,0,10*ROW('Water Data'!E4))="","",OFFSET('Water Data'!$E$29,0,10*ROW('Water Data'!E4)))</f>
        <v/>
      </c>
      <c r="CA10" s="34" t="str">
        <f ca="true">+IF(OFFSET('Water Data'!$E$30,0,10*ROW('Water Data'!E4))="","",OFFSET('Water Data'!$E$30,0,10*ROW('Water Data'!E4)))</f>
        <v/>
      </c>
      <c r="CB10" s="34" t="str">
        <f ca="true">+IF(OFFSET('Water Data'!$F$28,0,10*ROW('Water Data'!F4))="","",OFFSET('Water Data'!$F$28,0,10*ROW('Water Data'!F4)))</f>
        <v/>
      </c>
      <c r="CC10" s="34" t="str">
        <f ca="true">+IF(OFFSET('Water Data'!$F$29,0,10*ROW('Water Data'!F4))="","",OFFSET('Water Data'!$F$29,0,10*ROW('Water Data'!F4)))</f>
        <v/>
      </c>
      <c r="CD10" s="34" t="str">
        <f ca="true">+IF(OFFSET('Water Data'!$F$30,0,10*ROW('Water Data'!F4))="","",OFFSET('Water Data'!$F$30,0,10*ROW('Water Data'!F4)))</f>
        <v/>
      </c>
      <c r="CE10" s="34" t="str">
        <f ca="true">+IF(OFFSET('Water Data'!$G$28,0,10*ROW('Water Data'!G4))="","",OFFSET('Water Data'!$G$28,0,10*ROW('Water Data'!G4)))</f>
        <v/>
      </c>
      <c r="CF10" s="34" t="str">
        <f ca="true">+IF(OFFSET('Water Data'!$G$29,0,10*ROW('Water Data'!G4))="","",OFFSET('Water Data'!$G$29,0,10*ROW('Water Data'!G4)))</f>
        <v>No</v>
      </c>
      <c r="CG10" s="34" t="str">
        <f ca="true">+IF(OFFSET('Water Data'!$G$30,0,10*ROW('Water Data'!G4))="","",OFFSET('Water Data'!$G$30,0,10*ROW('Water Data'!G4)))</f>
        <v/>
      </c>
      <c r="CH10" s="34" t="str">
        <f ca="true">+IF(OFFSET('Water Data'!$H$28,0,10*ROW('Water Data'!H4))="","",OFFSET('Water Data'!$H$28,0,10*ROW('Water Data'!H4)))</f>
        <v/>
      </c>
      <c r="CI10" s="34" t="str">
        <f ca="true">+IF(OFFSET('Water Data'!$H$29,0,10*ROW('Water Data'!H4))="","",OFFSET('Water Data'!$H$29,0,10*ROW('Water Data'!H4)))</f>
        <v>No</v>
      </c>
      <c r="CJ10" s="34" t="str">
        <f ca="true">+IF(OFFSET('Water Data'!$H$30,0,10*ROW('Water Data'!H4))="","",OFFSET('Water Data'!$H$30,0,10*ROW('Water Data'!H4)))</f>
        <v/>
      </c>
      <c r="CK10" s="34" t="str">
        <f ca="true">+IF(OFFSET('Sanitation Data'!$C$29,0,10*ROW('Sanitation Data'!C4))="","",OFFSET('Sanitation Data'!$C$29,0,10*ROW('Sanitation Data'!C4)))</f>
        <v>Yes</v>
      </c>
      <c r="CL10" s="34" t="str">
        <f ca="true">+IF(OFFSET('Sanitation Data'!$C$30,0,10*ROW('Sanitation Data'!C4))="","",OFFSET('Sanitation Data'!$C$30,0,10*ROW('Sanitation Data'!C4)))</f>
        <v/>
      </c>
      <c r="CM10" s="34" t="str">
        <f ca="true">+IF(OFFSET('Sanitation Data'!$C$31,0,10*ROW('Sanitation Data'!C4))="","",OFFSET('Sanitation Data'!$C$31,0,10*ROW('Sanitation Data'!C4)))</f>
        <v/>
      </c>
      <c r="CN10" s="34" t="str">
        <f ca="true">+IF(OFFSET('Sanitation Data'!$C$32,0,10*ROW('Sanitation Data'!C4))="","",OFFSET('Sanitation Data'!$C$32,0,10*ROW('Sanitation Data'!C4)))</f>
        <v/>
      </c>
      <c r="CO10" s="34" t="str">
        <f ca="true">+IF(OFFSET('Sanitation Data'!$C$33,0,10*ROW('Sanitation Data'!C4))="","",OFFSET('Sanitation Data'!$C$33,0,10*ROW('Sanitation Data'!C4)))</f>
        <v/>
      </c>
      <c r="CP10" s="34" t="str">
        <f ca="true">+IF(OFFSET('Sanitation Data'!$D$29,0,10*ROW('Sanitation Data'!D4))="","",OFFSET('Sanitation Data'!$D$29,0,10*ROW('Sanitation Data'!D4)))</f>
        <v/>
      </c>
      <c r="CQ10" s="34" t="str">
        <f ca="true">+IF(OFFSET('Sanitation Data'!$D$30,0,10*ROW('Sanitation Data'!D4))="","",OFFSET('Sanitation Data'!$D$30,0,10*ROW('Sanitation Data'!D4)))</f>
        <v/>
      </c>
      <c r="CR10" s="34" t="str">
        <f ca="true">+IF(OFFSET('Sanitation Data'!$D$31,0,10*ROW('Sanitation Data'!D4))="","",OFFSET('Sanitation Data'!$D$31,0,10*ROW('Sanitation Data'!D4)))</f>
        <v/>
      </c>
      <c r="CS10" s="34" t="str">
        <f ca="true">+IF(OFFSET('Sanitation Data'!$D$32,0,10*ROW('Sanitation Data'!D4))="","",OFFSET('Sanitation Data'!$D$32,0,10*ROW('Sanitation Data'!D4)))</f>
        <v/>
      </c>
      <c r="CT10" s="34" t="str">
        <f ca="true">+IF(OFFSET('Sanitation Data'!$D$33,0,10*ROW('Sanitation Data'!D4))="","",OFFSET('Sanitation Data'!$D$33,0,10*ROW('Sanitation Data'!D4)))</f>
        <v/>
      </c>
      <c r="CU10" s="34" t="str">
        <f ca="true">+IF(OFFSET('Sanitation Data'!$E$29,0,10*ROW('Sanitation Data'!E4))="","",OFFSET('Sanitation Data'!$E$29,0,10*ROW('Sanitation Data'!E4)))</f>
        <v/>
      </c>
      <c r="CV10" s="34" t="str">
        <f ca="true">+IF(OFFSET('Sanitation Data'!$E$30,0,10*ROW('Sanitation Data'!E4))="","",OFFSET('Sanitation Data'!$E$30,0,10*ROW('Sanitation Data'!E4)))</f>
        <v/>
      </c>
      <c r="CW10" s="34" t="str">
        <f ca="true">+IF(OFFSET('Sanitation Data'!$E$31,0,10*ROW('Sanitation Data'!E4))="","",OFFSET('Sanitation Data'!$E$31,0,10*ROW('Sanitation Data'!E4)))</f>
        <v/>
      </c>
      <c r="CX10" s="34" t="str">
        <f ca="true">+IF(OFFSET('Sanitation Data'!$E$32,0,10*ROW('Sanitation Data'!E4))="","",OFFSET('Sanitation Data'!$E$32,0,10*ROW('Sanitation Data'!E4)))</f>
        <v/>
      </c>
      <c r="CY10" s="34" t="str">
        <f ca="true">+IF(OFFSET('Sanitation Data'!$E$33,0,10*ROW('Sanitation Data'!E4))="","",OFFSET('Sanitation Data'!$E$33,0,10*ROW('Sanitation Data'!E4)))</f>
        <v/>
      </c>
      <c r="CZ10" s="34" t="str">
        <f ca="true">+IF(OFFSET('Sanitation Data'!$F$29,0,10*ROW('Sanitation Data'!F4))="","",OFFSET('Sanitation Data'!$F$29,0,10*ROW('Sanitation Data'!F4)))</f>
        <v/>
      </c>
      <c r="DA10" s="34" t="str">
        <f ca="true">+IF(OFFSET('Sanitation Data'!$F$30,0,10*ROW('Sanitation Data'!F4))="","",OFFSET('Sanitation Data'!$F$30,0,10*ROW('Sanitation Data'!F4)))</f>
        <v/>
      </c>
      <c r="DB10" s="34" t="str">
        <f ca="true">+IF(OFFSET('Sanitation Data'!$F$31,0,10*ROW('Sanitation Data'!F4))="","",OFFSET('Sanitation Data'!$F$31,0,10*ROW('Sanitation Data'!F4)))</f>
        <v/>
      </c>
      <c r="DC10" s="34" t="str">
        <f ca="true">+IF(OFFSET('Sanitation Data'!$F$32,0,10*ROW('Sanitation Data'!F4))="","",OFFSET('Sanitation Data'!$F$32,0,10*ROW('Sanitation Data'!F4)))</f>
        <v/>
      </c>
      <c r="DD10" s="34" t="str">
        <f ca="true">+IF(OFFSET('Sanitation Data'!$F$33,0,10*ROW('Sanitation Data'!F4))="","",OFFSET('Sanitation Data'!$F$33,0,10*ROW('Sanitation Data'!F4)))</f>
        <v/>
      </c>
      <c r="DE10" s="34" t="str">
        <f ca="true">+IF(OFFSET('Sanitation Data'!$G$29,0,10*ROW('Sanitation Data'!G4))="","",OFFSET('Sanitation Data'!$G$29,0,10*ROW('Sanitation Data'!G4)))</f>
        <v>Yes</v>
      </c>
      <c r="DF10" s="34" t="str">
        <f ca="true">+IF(OFFSET('Sanitation Data'!$G$30,0,10*ROW('Sanitation Data'!G4))="","",OFFSET('Sanitation Data'!$G$30,0,10*ROW('Sanitation Data'!G4)))</f>
        <v/>
      </c>
      <c r="DG10" s="34" t="str">
        <f ca="true">+IF(OFFSET('Sanitation Data'!$G$31,0,10*ROW('Sanitation Data'!G4))="","",OFFSET('Sanitation Data'!$G$31,0,10*ROW('Sanitation Data'!G4)))</f>
        <v/>
      </c>
      <c r="DH10" s="34" t="str">
        <f ca="true">+IF(OFFSET('Sanitation Data'!$G$32,0,10*ROW('Sanitation Data'!G4))="","",OFFSET('Sanitation Data'!$G$32,0,10*ROW('Sanitation Data'!G4)))</f>
        <v/>
      </c>
      <c r="DI10" s="34" t="str">
        <f ca="true">+IF(OFFSET('Sanitation Data'!$G$33,0,10*ROW('Sanitation Data'!G4))="","",OFFSET('Sanitation Data'!$G$33,0,10*ROW('Sanitation Data'!G4)))</f>
        <v/>
      </c>
      <c r="DJ10" s="34" t="str">
        <f ca="true">+IF(OFFSET('Sanitation Data'!$H$29,0,10*ROW('Sanitation Data'!H4))="","",OFFSET('Sanitation Data'!$H$29,0,10*ROW('Sanitation Data'!H4)))</f>
        <v>Yes</v>
      </c>
      <c r="DK10" s="34" t="str">
        <f ca="true">+IF(OFFSET('Sanitation Data'!$H$30,0,10*ROW('Sanitation Data'!H4))="","",OFFSET('Sanitation Data'!$H$30,0,10*ROW('Sanitation Data'!H4)))</f>
        <v/>
      </c>
      <c r="DL10" s="34" t="str">
        <f ca="true">+IF(OFFSET('Sanitation Data'!$H$31,0,10*ROW('Sanitation Data'!H4))="","",OFFSET('Sanitation Data'!$H$31,0,10*ROW('Sanitation Data'!H4)))</f>
        <v/>
      </c>
      <c r="DM10" s="34" t="str">
        <f ca="true">+IF(OFFSET('Sanitation Data'!$H$32,0,10*ROW('Sanitation Data'!H4))="","",OFFSET('Sanitation Data'!$H$32,0,10*ROW('Sanitation Data'!H4)))</f>
        <v/>
      </c>
      <c r="DN10" s="34" t="str">
        <f ca="true">+IF(OFFSET('Sanitation Data'!$H$33,0,10*ROW('Sanitation Data'!H4))="","",OFFSET('Sanitation Data'!$H$33,0,10*ROW('Sanitation Data'!H4)))</f>
        <v/>
      </c>
      <c r="DO10" s="34" t="str">
        <f ca="true">+IF(OFFSET('Hygiene Data'!$C$12,0,10*ROW('Hygiene Data'!C4))="","",OFFSET('Hygiene Data'!$C$12,0,10*ROW('Hygiene Data'!C4)))</f>
        <v/>
      </c>
      <c r="DP10" s="34" t="str">
        <f ca="true">+IF(OFFSET('Hygiene Data'!$C$13,0,10*ROW('Hygiene Data'!C4))="","",OFFSET('Hygiene Data'!$C$13,0,10*ROW('Hygiene Data'!C4)))</f>
        <v/>
      </c>
      <c r="DQ10" s="34" t="str">
        <f ca="true">+IF(OFFSET('Hygiene Data'!$C$14,0,10*ROW('Hygiene Data'!C4))="","",OFFSET('Hygiene Data'!$C$14,0,10*ROW('Hygiene Data'!C4)))</f>
        <v/>
      </c>
      <c r="DR10" s="34" t="str">
        <f ca="true">+IF(OFFSET('Hygiene Data'!$D$12,0,10*ROW('Hygiene Data'!D4))="","",OFFSET('Hygiene Data'!$D$12,0,10*ROW('Hygiene Data'!D4)))</f>
        <v/>
      </c>
      <c r="DS10" s="34" t="str">
        <f ca="true">+IF(OFFSET('Hygiene Data'!$D$13,0,10*ROW('Hygiene Data'!D4))="","",OFFSET('Hygiene Data'!$D$13,0,10*ROW('Hygiene Data'!D4)))</f>
        <v/>
      </c>
      <c r="DT10" s="34" t="str">
        <f ca="true">+IF(OFFSET('Hygiene Data'!$D$14,0,10*ROW('Hygiene Data'!D4))="","",OFFSET('Hygiene Data'!$D$14,0,10*ROW('Hygiene Data'!D4)))</f>
        <v/>
      </c>
      <c r="DU10" s="34" t="str">
        <f ca="true">+IF(OFFSET('Hygiene Data'!$E$12,0,10*ROW('Hygiene Data'!E4))="","",OFFSET('Hygiene Data'!$E$12,0,10*ROW('Hygiene Data'!E4)))</f>
        <v/>
      </c>
      <c r="DV10" s="34" t="str">
        <f ca="true">+IF(OFFSET('Hygiene Data'!$E$13,0,10*ROW('Hygiene Data'!E4))="","",OFFSET('Hygiene Data'!$E$13,0,10*ROW('Hygiene Data'!E4)))</f>
        <v/>
      </c>
      <c r="DW10" s="34" t="str">
        <f ca="true">+IF(OFFSET('Hygiene Data'!$E$14,0,10*ROW('Hygiene Data'!E4))="","",OFFSET('Hygiene Data'!$E$14,0,10*ROW('Hygiene Data'!E4)))</f>
        <v/>
      </c>
      <c r="DX10" s="34" t="str">
        <f ca="true">+IF(OFFSET('Hygiene Data'!$F$12,0,10*ROW('Hygiene Data'!F4))="","",OFFSET('Hygiene Data'!$F$12,0,10*ROW('Hygiene Data'!F4)))</f>
        <v/>
      </c>
      <c r="DY10" s="34" t="str">
        <f ca="true">+IF(OFFSET('Hygiene Data'!$F$13,0,10*ROW('Hygiene Data'!F4))="","",OFFSET('Hygiene Data'!$F$13,0,10*ROW('Hygiene Data'!F4)))</f>
        <v/>
      </c>
      <c r="DZ10" s="34" t="str">
        <f ca="true">+IF(OFFSET('Hygiene Data'!$F$14,0,10*ROW('Hygiene Data'!F4))="","",OFFSET('Hygiene Data'!$F$14,0,10*ROW('Hygiene Data'!F4)))</f>
        <v/>
      </c>
      <c r="EA10" s="34" t="str">
        <f ca="true">+IF(OFFSET('Hygiene Data'!$G$12,0,10*ROW('Hygiene Data'!G4))="","",OFFSET('Hygiene Data'!$G$12,0,10*ROW('Hygiene Data'!G4)))</f>
        <v/>
      </c>
      <c r="EB10" s="34" t="str">
        <f ca="true">+IF(OFFSET('Hygiene Data'!$G$13,0,10*ROW('Hygiene Data'!G4))="","",OFFSET('Hygiene Data'!$G$13,0,10*ROW('Hygiene Data'!G4)))</f>
        <v/>
      </c>
      <c r="EC10" s="34" t="str">
        <f ca="true">+IF(OFFSET('Hygiene Data'!$G$14,0,10*ROW('Hygiene Data'!G4))="","",OFFSET('Hygiene Data'!$G$14,0,10*ROW('Hygiene Data'!G4)))</f>
        <v/>
      </c>
      <c r="ED10" s="34" t="str">
        <f ca="true">+IF(OFFSET('Hygiene Data'!$H$12,0,10*ROW('Hygiene Data'!H4))="","",OFFSET('Hygiene Data'!$H$12,0,10*ROW('Hygiene Data'!H4)))</f>
        <v/>
      </c>
      <c r="EE10" s="34" t="str">
        <f ca="true">+IF(OFFSET('Hygiene Data'!$H$13,0,10*ROW('Hygiene Data'!H4))="","",OFFSET('Hygiene Data'!$H$13,0,10*ROW('Hygiene Data'!H4)))</f>
        <v/>
      </c>
      <c r="EF10" s="34" t="str">
        <f ca="true">+IF(OFFSET('Hygiene Data'!$H$14,0,10*ROW('Hygiene Data'!H4))="","",OFFSET('Hygiene Data'!$H$14,0,10*ROW('Hygiene Data'!H4)))</f>
        <v/>
      </c>
    </row>
    <row r="11" x14ac:dyDescent="0.2">
      <c r="A11" s="57" t="str">
        <f ca="true">+IF(OFFSET('Water Data'!$B$1,0,10*ROW('Water Data'!B5))="","",OFFSET('Water Data'!$B$1,0,10*ROW('Water Data'!B5)))</f>
        <v>UIS16</v>
      </c>
      <c r="B11" s="57" t="str">
        <f ca="true">+IF(OFFSET('Water Data'!$A$3,0,10*ROW('Water Data'!A5))="","",OFFSET('Water Data'!$A$3,0,10*ROW('Water Data'!A5)))</f>
        <v>Other</v>
      </c>
      <c r="C11" s="57">
        <f ca="true">+IF(OFFSET('Water Data'!$C$3,0,10*ROW('Water Data'!C5))="","",OFFSET('Water Data'!$C$3,0,10*ROW('Water Data'!C5)))</f>
        <v>2016</v>
      </c>
      <c r="D11" s="249"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49" t="str">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[90]</v>
      </c>
      <c r="F11" s="249" t="e">
        <f ca="true">+IF(AND(ISNUMBER(OFFSET('Water Data'!$C$10,0,10*ROW('Water Data'!D5))),BW11="Yes"),OFFSET('Water Data'!$C$10,0,10*ROW('Water Data'!D5)),IF(AND(ISNUMBER(OFFSET('Water Data'!$C$10,0,10*ROW('Water Data'!D5))),BW11="No",ISNUMBER(OFFSET('Water Data'!$C$10,0,10*ROW('Water Data'!D5)))),CONCATENATE("[",ROUND(OFFSET('Water Data'!$C$10,0,10*ROW('Water Data'!D5)),0),"]"),IF(AND(ISNUMBER(OFFSET('Water Data'!$C$10,0,10*ROW('Water Data'!D5))),BW11="",ISNUMBER(OFFSET('Water Data'!$C$10,0,10*ROW('Water Data'!D5)))),OFFSET('Water Data'!$C$10,0,10*ROW('Water Data'!D5)),NA())))</f>
        <v>#N/A</v>
      </c>
      <c r="G11" s="249"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49"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49"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49"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49"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49"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49"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49"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49"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49"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49" t="str">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[86]</v>
      </c>
      <c r="R11" s="249"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49"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49" t="str">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[96]</v>
      </c>
      <c r="U11" s="249"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50">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95.728249336870022</v>
      </c>
      <c r="W11" s="250"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50"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50"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50"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50"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50"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50"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50"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50"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50"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50"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50"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50"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50"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50"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50"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50"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50"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50"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50">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95.4</v>
      </c>
      <c r="AQ11" s="250"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50"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50"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50"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50">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96.3</v>
      </c>
      <c r="AV11" s="250"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50"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50"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50"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51"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51"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51"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51"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51"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51"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51"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51"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51"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51"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51"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51"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51"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51"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51"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51"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51"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51"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4" t="str">
        <f ca="true">+IF(OFFSET('Water Data'!$C$28,0,10*ROW('Water Data'!C5))="","",OFFSET('Water Data'!$C$28,0,10*ROW('Water Data'!C5)))</f>
        <v/>
      </c>
      <c r="BT11" s="34" t="str">
        <f ca="true">+IF(OFFSET('Water Data'!$C$29,0,10*ROW('Water Data'!C5))="","",OFFSET('Water Data'!$C$29,0,10*ROW('Water Data'!C5)))</f>
        <v>No</v>
      </c>
      <c r="BU11" s="34" t="str">
        <f ca="true">+IF(OFFSET('Water Data'!$C$30,0,10*ROW('Water Data'!C5))="","",OFFSET('Water Data'!$C$30,0,10*ROW('Water Data'!C5)))</f>
        <v/>
      </c>
      <c r="BV11" s="34" t="str">
        <f ca="true">+IF(OFFSET('Water Data'!$D$28,0,10*ROW('Water Data'!D5))="","",OFFSET('Water Data'!$D$28,0,10*ROW('Water Data'!D5)))</f>
        <v/>
      </c>
      <c r="BW11" s="34" t="str">
        <f ca="true">+IF(OFFSET('Water Data'!$D$29,0,10*ROW('Water Data'!D5))="","",OFFSET('Water Data'!$D$29,0,10*ROW('Water Data'!D5)))</f>
        <v/>
      </c>
      <c r="BX11" s="34" t="str">
        <f ca="true">+IF(OFFSET('Water Data'!$D$30,0,10*ROW('Water Data'!D5))="","",OFFSET('Water Data'!$D$30,0,10*ROW('Water Data'!D5)))</f>
        <v/>
      </c>
      <c r="BY11" s="34" t="str">
        <f ca="true">+IF(OFFSET('Water Data'!$E$28,0,10*ROW('Water Data'!E5))="","",OFFSET('Water Data'!$E$28,0,10*ROW('Water Data'!E5)))</f>
        <v/>
      </c>
      <c r="BZ11" s="34" t="str">
        <f ca="true">+IF(OFFSET('Water Data'!$E$29,0,10*ROW('Water Data'!E5))="","",OFFSET('Water Data'!$E$29,0,10*ROW('Water Data'!E5)))</f>
        <v/>
      </c>
      <c r="CA11" s="34" t="str">
        <f ca="true">+IF(OFFSET('Water Data'!$E$30,0,10*ROW('Water Data'!E5))="","",OFFSET('Water Data'!$E$30,0,10*ROW('Water Data'!E5)))</f>
        <v/>
      </c>
      <c r="CB11" s="34" t="str">
        <f ca="true">+IF(OFFSET('Water Data'!$F$28,0,10*ROW('Water Data'!F5))="","",OFFSET('Water Data'!$F$28,0,10*ROW('Water Data'!F5)))</f>
        <v/>
      </c>
      <c r="CC11" s="34" t="str">
        <f ca="true">+IF(OFFSET('Water Data'!$F$29,0,10*ROW('Water Data'!F5))="","",OFFSET('Water Data'!$F$29,0,10*ROW('Water Data'!F5)))</f>
        <v/>
      </c>
      <c r="CD11" s="34" t="str">
        <f ca="true">+IF(OFFSET('Water Data'!$F$30,0,10*ROW('Water Data'!F5))="","",OFFSET('Water Data'!$F$30,0,10*ROW('Water Data'!F5)))</f>
        <v/>
      </c>
      <c r="CE11" s="34" t="str">
        <f ca="true">+IF(OFFSET('Water Data'!$G$28,0,10*ROW('Water Data'!G5))="","",OFFSET('Water Data'!$G$28,0,10*ROW('Water Data'!G5)))</f>
        <v/>
      </c>
      <c r="CF11" s="34" t="str">
        <f ca="true">+IF(OFFSET('Water Data'!$G$29,0,10*ROW('Water Data'!G5))="","",OFFSET('Water Data'!$G$29,0,10*ROW('Water Data'!G5)))</f>
        <v>No</v>
      </c>
      <c r="CG11" s="34" t="str">
        <f ca="true">+IF(OFFSET('Water Data'!$G$30,0,10*ROW('Water Data'!G5))="","",OFFSET('Water Data'!$G$30,0,10*ROW('Water Data'!G5)))</f>
        <v/>
      </c>
      <c r="CH11" s="34" t="str">
        <f ca="true">+IF(OFFSET('Water Data'!$H$28,0,10*ROW('Water Data'!H5))="","",OFFSET('Water Data'!$H$28,0,10*ROW('Water Data'!H5)))</f>
        <v/>
      </c>
      <c r="CI11" s="34" t="str">
        <f ca="true">+IF(OFFSET('Water Data'!$H$29,0,10*ROW('Water Data'!H5))="","",OFFSET('Water Data'!$H$29,0,10*ROW('Water Data'!H5)))</f>
        <v>No</v>
      </c>
      <c r="CJ11" s="34" t="str">
        <f ca="true">+IF(OFFSET('Water Data'!$H$30,0,10*ROW('Water Data'!H5))="","",OFFSET('Water Data'!$H$30,0,10*ROW('Water Data'!H5)))</f>
        <v/>
      </c>
      <c r="CK11" s="34" t="str">
        <f ca="true">+IF(OFFSET('Sanitation Data'!$C$29,0,10*ROW('Sanitation Data'!C5))="","",OFFSET('Sanitation Data'!$C$29,0,10*ROW('Sanitation Data'!C5)))</f>
        <v>Yes</v>
      </c>
      <c r="CL11" s="34" t="str">
        <f ca="true">+IF(OFFSET('Sanitation Data'!$C$30,0,10*ROW('Sanitation Data'!C5))="","",OFFSET('Sanitation Data'!$C$30,0,10*ROW('Sanitation Data'!C5)))</f>
        <v/>
      </c>
      <c r="CM11" s="34" t="str">
        <f ca="true">+IF(OFFSET('Sanitation Data'!$C$31,0,10*ROW('Sanitation Data'!C5))="","",OFFSET('Sanitation Data'!$C$31,0,10*ROW('Sanitation Data'!C5)))</f>
        <v/>
      </c>
      <c r="CN11" s="34" t="str">
        <f ca="true">+IF(OFFSET('Sanitation Data'!$C$32,0,10*ROW('Sanitation Data'!C5))="","",OFFSET('Sanitation Data'!$C$32,0,10*ROW('Sanitation Data'!C5)))</f>
        <v/>
      </c>
      <c r="CO11" s="34" t="str">
        <f ca="true">+IF(OFFSET('Sanitation Data'!$C$33,0,10*ROW('Sanitation Data'!C5))="","",OFFSET('Sanitation Data'!$C$33,0,10*ROW('Sanitation Data'!C5)))</f>
        <v/>
      </c>
      <c r="CP11" s="34" t="str">
        <f ca="true">+IF(OFFSET('Sanitation Data'!$D$29,0,10*ROW('Sanitation Data'!D5))="","",OFFSET('Sanitation Data'!$D$29,0,10*ROW('Sanitation Data'!D5)))</f>
        <v/>
      </c>
      <c r="CQ11" s="34" t="str">
        <f ca="true">+IF(OFFSET('Sanitation Data'!$D$30,0,10*ROW('Sanitation Data'!D5))="","",OFFSET('Sanitation Data'!$D$30,0,10*ROW('Sanitation Data'!D5)))</f>
        <v/>
      </c>
      <c r="CR11" s="34" t="str">
        <f ca="true">+IF(OFFSET('Sanitation Data'!$D$31,0,10*ROW('Sanitation Data'!D5))="","",OFFSET('Sanitation Data'!$D$31,0,10*ROW('Sanitation Data'!D5)))</f>
        <v/>
      </c>
      <c r="CS11" s="34" t="str">
        <f ca="true">+IF(OFFSET('Sanitation Data'!$D$32,0,10*ROW('Sanitation Data'!D5))="","",OFFSET('Sanitation Data'!$D$32,0,10*ROW('Sanitation Data'!D5)))</f>
        <v/>
      </c>
      <c r="CT11" s="34" t="str">
        <f ca="true">+IF(OFFSET('Sanitation Data'!$D$33,0,10*ROW('Sanitation Data'!D5))="","",OFFSET('Sanitation Data'!$D$33,0,10*ROW('Sanitation Data'!D5)))</f>
        <v/>
      </c>
      <c r="CU11" s="34" t="str">
        <f ca="true">+IF(OFFSET('Sanitation Data'!$E$29,0,10*ROW('Sanitation Data'!E5))="","",OFFSET('Sanitation Data'!$E$29,0,10*ROW('Sanitation Data'!E5)))</f>
        <v/>
      </c>
      <c r="CV11" s="34" t="str">
        <f ca="true">+IF(OFFSET('Sanitation Data'!$E$30,0,10*ROW('Sanitation Data'!E5))="","",OFFSET('Sanitation Data'!$E$30,0,10*ROW('Sanitation Data'!E5)))</f>
        <v/>
      </c>
      <c r="CW11" s="34" t="str">
        <f ca="true">+IF(OFFSET('Sanitation Data'!$E$31,0,10*ROW('Sanitation Data'!E5))="","",OFFSET('Sanitation Data'!$E$31,0,10*ROW('Sanitation Data'!E5)))</f>
        <v/>
      </c>
      <c r="CX11" s="34" t="str">
        <f ca="true">+IF(OFFSET('Sanitation Data'!$E$32,0,10*ROW('Sanitation Data'!E5))="","",OFFSET('Sanitation Data'!$E$32,0,10*ROW('Sanitation Data'!E5)))</f>
        <v/>
      </c>
      <c r="CY11" s="34" t="str">
        <f ca="true">+IF(OFFSET('Sanitation Data'!$E$33,0,10*ROW('Sanitation Data'!E5))="","",OFFSET('Sanitation Data'!$E$33,0,10*ROW('Sanitation Data'!E5)))</f>
        <v/>
      </c>
      <c r="CZ11" s="34" t="str">
        <f ca="true">+IF(OFFSET('Sanitation Data'!$F$29,0,10*ROW('Sanitation Data'!F5))="","",OFFSET('Sanitation Data'!$F$29,0,10*ROW('Sanitation Data'!F5)))</f>
        <v/>
      </c>
      <c r="DA11" s="34" t="str">
        <f ca="true">+IF(OFFSET('Sanitation Data'!$F$30,0,10*ROW('Sanitation Data'!F5))="","",OFFSET('Sanitation Data'!$F$30,0,10*ROW('Sanitation Data'!F5)))</f>
        <v/>
      </c>
      <c r="DB11" s="34" t="str">
        <f ca="true">+IF(OFFSET('Sanitation Data'!$F$31,0,10*ROW('Sanitation Data'!F5))="","",OFFSET('Sanitation Data'!$F$31,0,10*ROW('Sanitation Data'!F5)))</f>
        <v/>
      </c>
      <c r="DC11" s="34" t="str">
        <f ca="true">+IF(OFFSET('Sanitation Data'!$F$32,0,10*ROW('Sanitation Data'!F5))="","",OFFSET('Sanitation Data'!$F$32,0,10*ROW('Sanitation Data'!F5)))</f>
        <v/>
      </c>
      <c r="DD11" s="34" t="str">
        <f ca="true">+IF(OFFSET('Sanitation Data'!$F$33,0,10*ROW('Sanitation Data'!F5))="","",OFFSET('Sanitation Data'!$F$33,0,10*ROW('Sanitation Data'!F5)))</f>
        <v/>
      </c>
      <c r="DE11" s="34" t="str">
        <f ca="true">+IF(OFFSET('Sanitation Data'!$G$29,0,10*ROW('Sanitation Data'!G5))="","",OFFSET('Sanitation Data'!$G$29,0,10*ROW('Sanitation Data'!G5)))</f>
        <v>Yes</v>
      </c>
      <c r="DF11" s="34" t="str">
        <f ca="true">+IF(OFFSET('Sanitation Data'!$G$30,0,10*ROW('Sanitation Data'!G5))="","",OFFSET('Sanitation Data'!$G$30,0,10*ROW('Sanitation Data'!G5)))</f>
        <v/>
      </c>
      <c r="DG11" s="34" t="str">
        <f ca="true">+IF(OFFSET('Sanitation Data'!$G$31,0,10*ROW('Sanitation Data'!G5))="","",OFFSET('Sanitation Data'!$G$31,0,10*ROW('Sanitation Data'!G5)))</f>
        <v/>
      </c>
      <c r="DH11" s="34" t="str">
        <f ca="true">+IF(OFFSET('Sanitation Data'!$G$32,0,10*ROW('Sanitation Data'!G5))="","",OFFSET('Sanitation Data'!$G$32,0,10*ROW('Sanitation Data'!G5)))</f>
        <v/>
      </c>
      <c r="DI11" s="34" t="str">
        <f ca="true">+IF(OFFSET('Sanitation Data'!$G$33,0,10*ROW('Sanitation Data'!G5))="","",OFFSET('Sanitation Data'!$G$33,0,10*ROW('Sanitation Data'!G5)))</f>
        <v/>
      </c>
      <c r="DJ11" s="34" t="str">
        <f ca="true">+IF(OFFSET('Sanitation Data'!$H$29,0,10*ROW('Sanitation Data'!H5))="","",OFFSET('Sanitation Data'!$H$29,0,10*ROW('Sanitation Data'!H5)))</f>
        <v>Yes</v>
      </c>
      <c r="DK11" s="34" t="str">
        <f ca="true">+IF(OFFSET('Sanitation Data'!$H$30,0,10*ROW('Sanitation Data'!H5))="","",OFFSET('Sanitation Data'!$H$30,0,10*ROW('Sanitation Data'!H5)))</f>
        <v/>
      </c>
      <c r="DL11" s="34" t="str">
        <f ca="true">+IF(OFFSET('Sanitation Data'!$H$31,0,10*ROW('Sanitation Data'!H5))="","",OFFSET('Sanitation Data'!$H$31,0,10*ROW('Sanitation Data'!H5)))</f>
        <v/>
      </c>
      <c r="DM11" s="34" t="str">
        <f ca="true">+IF(OFFSET('Sanitation Data'!$H$32,0,10*ROW('Sanitation Data'!H5))="","",OFFSET('Sanitation Data'!$H$32,0,10*ROW('Sanitation Data'!H5)))</f>
        <v/>
      </c>
      <c r="DN11" s="34" t="str">
        <f ca="true">+IF(OFFSET('Sanitation Data'!$H$33,0,10*ROW('Sanitation Data'!H5))="","",OFFSET('Sanitation Data'!$H$33,0,10*ROW('Sanitation Data'!H5)))</f>
        <v/>
      </c>
      <c r="DO11" s="34" t="str">
        <f ca="true">+IF(OFFSET('Hygiene Data'!$C$12,0,10*ROW('Hygiene Data'!C5))="","",OFFSET('Hygiene Data'!$C$12,0,10*ROW('Hygiene Data'!C5)))</f>
        <v/>
      </c>
      <c r="DP11" s="34" t="str">
        <f ca="true">+IF(OFFSET('Hygiene Data'!$C$13,0,10*ROW('Hygiene Data'!C5))="","",OFFSET('Hygiene Data'!$C$13,0,10*ROW('Hygiene Data'!C5)))</f>
        <v/>
      </c>
      <c r="DQ11" s="34" t="str">
        <f ca="true">+IF(OFFSET('Hygiene Data'!$C$14,0,10*ROW('Hygiene Data'!C5))="","",OFFSET('Hygiene Data'!$C$14,0,10*ROW('Hygiene Data'!C5)))</f>
        <v/>
      </c>
      <c r="DR11" s="34" t="str">
        <f ca="true">+IF(OFFSET('Hygiene Data'!$D$12,0,10*ROW('Hygiene Data'!D5))="","",OFFSET('Hygiene Data'!$D$12,0,10*ROW('Hygiene Data'!D5)))</f>
        <v/>
      </c>
      <c r="DS11" s="34" t="str">
        <f ca="true">+IF(OFFSET('Hygiene Data'!$D$13,0,10*ROW('Hygiene Data'!D5))="","",OFFSET('Hygiene Data'!$D$13,0,10*ROW('Hygiene Data'!D5)))</f>
        <v/>
      </c>
      <c r="DT11" s="34" t="str">
        <f ca="true">+IF(OFFSET('Hygiene Data'!$D$14,0,10*ROW('Hygiene Data'!D5))="","",OFFSET('Hygiene Data'!$D$14,0,10*ROW('Hygiene Data'!D5)))</f>
        <v/>
      </c>
      <c r="DU11" s="34" t="str">
        <f ca="true">+IF(OFFSET('Hygiene Data'!$E$12,0,10*ROW('Hygiene Data'!E5))="","",OFFSET('Hygiene Data'!$E$12,0,10*ROW('Hygiene Data'!E5)))</f>
        <v/>
      </c>
      <c r="DV11" s="34" t="str">
        <f ca="true">+IF(OFFSET('Hygiene Data'!$E$13,0,10*ROW('Hygiene Data'!E5))="","",OFFSET('Hygiene Data'!$E$13,0,10*ROW('Hygiene Data'!E5)))</f>
        <v/>
      </c>
      <c r="DW11" s="34" t="str">
        <f ca="true">+IF(OFFSET('Hygiene Data'!$E$14,0,10*ROW('Hygiene Data'!E5))="","",OFFSET('Hygiene Data'!$E$14,0,10*ROW('Hygiene Data'!E5)))</f>
        <v/>
      </c>
      <c r="DX11" s="34" t="str">
        <f ca="true">+IF(OFFSET('Hygiene Data'!$F$12,0,10*ROW('Hygiene Data'!F5))="","",OFFSET('Hygiene Data'!$F$12,0,10*ROW('Hygiene Data'!F5)))</f>
        <v/>
      </c>
      <c r="DY11" s="34" t="str">
        <f ca="true">+IF(OFFSET('Hygiene Data'!$F$13,0,10*ROW('Hygiene Data'!F5))="","",OFFSET('Hygiene Data'!$F$13,0,10*ROW('Hygiene Data'!F5)))</f>
        <v/>
      </c>
      <c r="DZ11" s="34" t="str">
        <f ca="true">+IF(OFFSET('Hygiene Data'!$F$14,0,10*ROW('Hygiene Data'!F5))="","",OFFSET('Hygiene Data'!$F$14,0,10*ROW('Hygiene Data'!F5)))</f>
        <v/>
      </c>
      <c r="EA11" s="34" t="str">
        <f ca="true">+IF(OFFSET('Hygiene Data'!$G$12,0,10*ROW('Hygiene Data'!G5))="","",OFFSET('Hygiene Data'!$G$12,0,10*ROW('Hygiene Data'!G5)))</f>
        <v/>
      </c>
      <c r="EB11" s="34" t="str">
        <f ca="true">+IF(OFFSET('Hygiene Data'!$G$13,0,10*ROW('Hygiene Data'!G5))="","",OFFSET('Hygiene Data'!$G$13,0,10*ROW('Hygiene Data'!G5)))</f>
        <v/>
      </c>
      <c r="EC11" s="34" t="str">
        <f ca="true">+IF(OFFSET('Hygiene Data'!$G$14,0,10*ROW('Hygiene Data'!G5))="","",OFFSET('Hygiene Data'!$G$14,0,10*ROW('Hygiene Data'!G5)))</f>
        <v/>
      </c>
      <c r="ED11" s="34" t="str">
        <f ca="true">+IF(OFFSET('Hygiene Data'!$H$12,0,10*ROW('Hygiene Data'!H5))="","",OFFSET('Hygiene Data'!$H$12,0,10*ROW('Hygiene Data'!H5)))</f>
        <v/>
      </c>
      <c r="EE11" s="34" t="str">
        <f ca="true">+IF(OFFSET('Hygiene Data'!$H$13,0,10*ROW('Hygiene Data'!H5))="","",OFFSET('Hygiene Data'!$H$13,0,10*ROW('Hygiene Data'!H5)))</f>
        <v/>
      </c>
      <c r="EF11" s="34" t="str">
        <f ca="true">+IF(OFFSET('Hygiene Data'!$H$14,0,10*ROW('Hygiene Data'!H5))="","",OFFSET('Hygiene Data'!$H$14,0,10*ROW('Hygiene Data'!H5)))</f>
        <v/>
      </c>
    </row>
    <row r="12" x14ac:dyDescent="0.2">
      <c r="A12" s="57" t="str">
        <f ca="true">+IF(OFFSET('Water Data'!$B$1,0,10*ROW('Water Data'!B6))="","",OFFSET('Water Data'!$B$1,0,10*ROW('Water Data'!B6)))</f>
        <v>EMIS16</v>
      </c>
      <c r="B12" s="57" t="str">
        <f ca="true">+IF(OFFSET('Water Data'!$A$3,0,10*ROW('Water Data'!A6))="","",OFFSET('Water Data'!$A$3,0,10*ROW('Water Data'!A6)))</f>
        <v>EMIS</v>
      </c>
      <c r="C12" s="57">
        <f ca="true">+IF(OFFSET('Water Data'!$C$3,0,10*ROW('Water Data'!C6))="","",OFFSET('Water Data'!$C$3,0,10*ROW('Water Data'!C6)))</f>
        <v>2016</v>
      </c>
      <c r="D12" s="249"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49">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74.693469233673099</v>
      </c>
      <c r="F12" s="249">
        <f ca="true">+IF(AND(ISNUMBER(OFFSET('Water Data'!$C$10,0,10*ROW('Water Data'!D6))),BW12="Yes"),OFFSET('Water Data'!$C$10,0,10*ROW('Water Data'!D6)),IF(AND(ISNUMBER(OFFSET('Water Data'!$C$10,0,10*ROW('Water Data'!D6))),BW12="No",ISNUMBER(OFFSET('Water Data'!$C$10,0,10*ROW('Water Data'!D6)))),CONCATENATE("[",ROUND(OFFSET('Water Data'!$C$10,0,10*ROW('Water Data'!D6)),0),"]"),IF(AND(ISNUMBER(OFFSET('Water Data'!$C$10,0,10*ROW('Water Data'!D6))),BW12="",ISNUMBER(OFFSET('Water Data'!$C$10,0,10*ROW('Water Data'!D6)))),OFFSET('Water Data'!$C$10,0,10*ROW('Water Data'!D6)),NA())))</f>
        <v>52.285428463571165</v>
      </c>
      <c r="G12" s="249"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49"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49"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49"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49"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49"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49"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49">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63</v>
      </c>
      <c r="O12" s="249"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49"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49">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80</v>
      </c>
      <c r="R12" s="249"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49"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49">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89.709090909090904</v>
      </c>
      <c r="U12" s="249"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50"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50"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50"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50"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50"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50"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50"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50"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50"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50"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50"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50"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50"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50"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50"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50"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50"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50"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50"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50"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50"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50"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50"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50"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50"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50"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50"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50"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50"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50"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51"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51"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51"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51"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51"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51"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51"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51"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51"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51"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51"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51"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51"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51"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51"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51"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51"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51"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4" t="str">
        <f ca="true">+IF(OFFSET('Water Data'!$C$28,0,10*ROW('Water Data'!C6))="","",OFFSET('Water Data'!$C$28,0,10*ROW('Water Data'!C6)))</f>
        <v/>
      </c>
      <c r="BT12" s="34" t="str">
        <f ca="true">+IF(OFFSET('Water Data'!$C$29,0,10*ROW('Water Data'!C6))="","",OFFSET('Water Data'!$C$29,0,10*ROW('Water Data'!C6)))</f>
        <v>Yes</v>
      </c>
      <c r="BU12" s="34" t="str">
        <f ca="true">+IF(OFFSET('Water Data'!$C$30,0,10*ROW('Water Data'!C6))="","",OFFSET('Water Data'!$C$30,0,10*ROW('Water Data'!C6)))</f>
        <v>No</v>
      </c>
      <c r="BV12" s="34" t="str">
        <f ca="true">+IF(OFFSET('Water Data'!$D$28,0,10*ROW('Water Data'!D6))="","",OFFSET('Water Data'!$D$28,0,10*ROW('Water Data'!D6)))</f>
        <v/>
      </c>
      <c r="BW12" s="34" t="str">
        <f ca="true">+IF(OFFSET('Water Data'!$D$29,0,10*ROW('Water Data'!D6))="","",OFFSET('Water Data'!$D$29,0,10*ROW('Water Data'!D6)))</f>
        <v/>
      </c>
      <c r="BX12" s="34" t="str">
        <f ca="true">+IF(OFFSET('Water Data'!$D$30,0,10*ROW('Water Data'!D6))="","",OFFSET('Water Data'!$D$30,0,10*ROW('Water Data'!D6)))</f>
        <v/>
      </c>
      <c r="BY12" s="34" t="str">
        <f ca="true">+IF(OFFSET('Water Data'!$E$28,0,10*ROW('Water Data'!E6))="","",OFFSET('Water Data'!$E$28,0,10*ROW('Water Data'!E6)))</f>
        <v/>
      </c>
      <c r="BZ12" s="34" t="str">
        <f ca="true">+IF(OFFSET('Water Data'!$E$29,0,10*ROW('Water Data'!E6))="","",OFFSET('Water Data'!$E$29,0,10*ROW('Water Data'!E6)))</f>
        <v/>
      </c>
      <c r="CA12" s="34" t="str">
        <f ca="true">+IF(OFFSET('Water Data'!$E$30,0,10*ROW('Water Data'!E6))="","",OFFSET('Water Data'!$E$30,0,10*ROW('Water Data'!E6)))</f>
        <v/>
      </c>
      <c r="CB12" s="34" t="str">
        <f ca="true">+IF(OFFSET('Water Data'!$F$28,0,10*ROW('Water Data'!F6))="","",OFFSET('Water Data'!$F$28,0,10*ROW('Water Data'!F6)))</f>
        <v/>
      </c>
      <c r="CC12" s="34" t="str">
        <f ca="true">+IF(OFFSET('Water Data'!$F$29,0,10*ROW('Water Data'!F6))="","",OFFSET('Water Data'!$F$29,0,10*ROW('Water Data'!F6)))</f>
        <v>Yes</v>
      </c>
      <c r="CD12" s="34" t="str">
        <f ca="true">+IF(OFFSET('Water Data'!$F$30,0,10*ROW('Water Data'!F6))="","",OFFSET('Water Data'!$F$30,0,10*ROW('Water Data'!F6)))</f>
        <v/>
      </c>
      <c r="CE12" s="34" t="str">
        <f ca="true">+IF(OFFSET('Water Data'!$G$28,0,10*ROW('Water Data'!G6))="","",OFFSET('Water Data'!$G$28,0,10*ROW('Water Data'!G6)))</f>
        <v/>
      </c>
      <c r="CF12" s="34" t="str">
        <f ca="true">+IF(OFFSET('Water Data'!$G$29,0,10*ROW('Water Data'!G6))="","",OFFSET('Water Data'!$G$29,0,10*ROW('Water Data'!G6)))</f>
        <v>Yes</v>
      </c>
      <c r="CG12" s="34" t="str">
        <f ca="true">+IF(OFFSET('Water Data'!$G$30,0,10*ROW('Water Data'!G6))="","",OFFSET('Water Data'!$G$30,0,10*ROW('Water Data'!G6)))</f>
        <v/>
      </c>
      <c r="CH12" s="34" t="str">
        <f ca="true">+IF(OFFSET('Water Data'!$H$28,0,10*ROW('Water Data'!H6))="","",OFFSET('Water Data'!$H$28,0,10*ROW('Water Data'!H6)))</f>
        <v/>
      </c>
      <c r="CI12" s="34" t="str">
        <f ca="true">+IF(OFFSET('Water Data'!$H$29,0,10*ROW('Water Data'!H6))="","",OFFSET('Water Data'!$H$29,0,10*ROW('Water Data'!H6)))</f>
        <v>Yes</v>
      </c>
      <c r="CJ12" s="34" t="str">
        <f ca="true">+IF(OFFSET('Water Data'!$H$30,0,10*ROW('Water Data'!H6))="","",OFFSET('Water Data'!$H$30,0,10*ROW('Water Data'!H6)))</f>
        <v/>
      </c>
      <c r="CK12" s="34" t="str">
        <f ca="true">+IF(OFFSET('Sanitation Data'!$C$29,0,10*ROW('Sanitation Data'!C6))="","",OFFSET('Sanitation Data'!$C$29,0,10*ROW('Sanitation Data'!C6)))</f>
        <v/>
      </c>
      <c r="CL12" s="34" t="str">
        <f ca="true">+IF(OFFSET('Sanitation Data'!$C$30,0,10*ROW('Sanitation Data'!C6))="","",OFFSET('Sanitation Data'!$C$30,0,10*ROW('Sanitation Data'!C6)))</f>
        <v/>
      </c>
      <c r="CM12" s="34" t="str">
        <f ca="true">+IF(OFFSET('Sanitation Data'!$C$31,0,10*ROW('Sanitation Data'!C6))="","",OFFSET('Sanitation Data'!$C$31,0,10*ROW('Sanitation Data'!C6)))</f>
        <v/>
      </c>
      <c r="CN12" s="34" t="str">
        <f ca="true">+IF(OFFSET('Sanitation Data'!$C$32,0,10*ROW('Sanitation Data'!C6))="","",OFFSET('Sanitation Data'!$C$32,0,10*ROW('Sanitation Data'!C6)))</f>
        <v/>
      </c>
      <c r="CO12" s="34" t="str">
        <f ca="true">+IF(OFFSET('Sanitation Data'!$C$33,0,10*ROW('Sanitation Data'!C6))="","",OFFSET('Sanitation Data'!$C$33,0,10*ROW('Sanitation Data'!C6)))</f>
        <v/>
      </c>
      <c r="CP12" s="34" t="str">
        <f ca="true">+IF(OFFSET('Sanitation Data'!$D$29,0,10*ROW('Sanitation Data'!D6))="","",OFFSET('Sanitation Data'!$D$29,0,10*ROW('Sanitation Data'!D6)))</f>
        <v/>
      </c>
      <c r="CQ12" s="34" t="str">
        <f ca="true">+IF(OFFSET('Sanitation Data'!$D$30,0,10*ROW('Sanitation Data'!D6))="","",OFFSET('Sanitation Data'!$D$30,0,10*ROW('Sanitation Data'!D6)))</f>
        <v/>
      </c>
      <c r="CR12" s="34" t="str">
        <f ca="true">+IF(OFFSET('Sanitation Data'!$D$31,0,10*ROW('Sanitation Data'!D6))="","",OFFSET('Sanitation Data'!$D$31,0,10*ROW('Sanitation Data'!D6)))</f>
        <v/>
      </c>
      <c r="CS12" s="34" t="str">
        <f ca="true">+IF(OFFSET('Sanitation Data'!$D$32,0,10*ROW('Sanitation Data'!D6))="","",OFFSET('Sanitation Data'!$D$32,0,10*ROW('Sanitation Data'!D6)))</f>
        <v/>
      </c>
      <c r="CT12" s="34" t="str">
        <f ca="true">+IF(OFFSET('Sanitation Data'!$D$33,0,10*ROW('Sanitation Data'!D6))="","",OFFSET('Sanitation Data'!$D$33,0,10*ROW('Sanitation Data'!D6)))</f>
        <v/>
      </c>
      <c r="CU12" s="34" t="str">
        <f ca="true">+IF(OFFSET('Sanitation Data'!$E$29,0,10*ROW('Sanitation Data'!E6))="","",OFFSET('Sanitation Data'!$E$29,0,10*ROW('Sanitation Data'!E6)))</f>
        <v/>
      </c>
      <c r="CV12" s="34" t="str">
        <f ca="true">+IF(OFFSET('Sanitation Data'!$E$30,0,10*ROW('Sanitation Data'!E6))="","",OFFSET('Sanitation Data'!$E$30,0,10*ROW('Sanitation Data'!E6)))</f>
        <v/>
      </c>
      <c r="CW12" s="34" t="str">
        <f ca="true">+IF(OFFSET('Sanitation Data'!$E$31,0,10*ROW('Sanitation Data'!E6))="","",OFFSET('Sanitation Data'!$E$31,0,10*ROW('Sanitation Data'!E6)))</f>
        <v/>
      </c>
      <c r="CX12" s="34" t="str">
        <f ca="true">+IF(OFFSET('Sanitation Data'!$E$32,0,10*ROW('Sanitation Data'!E6))="","",OFFSET('Sanitation Data'!$E$32,0,10*ROW('Sanitation Data'!E6)))</f>
        <v/>
      </c>
      <c r="CY12" s="34" t="str">
        <f ca="true">+IF(OFFSET('Sanitation Data'!$E$33,0,10*ROW('Sanitation Data'!E6))="","",OFFSET('Sanitation Data'!$E$33,0,10*ROW('Sanitation Data'!E6)))</f>
        <v/>
      </c>
      <c r="CZ12" s="34" t="str">
        <f ca="true">+IF(OFFSET('Sanitation Data'!$F$29,0,10*ROW('Sanitation Data'!F6))="","",OFFSET('Sanitation Data'!$F$29,0,10*ROW('Sanitation Data'!F6)))</f>
        <v/>
      </c>
      <c r="DA12" s="34" t="str">
        <f ca="true">+IF(OFFSET('Sanitation Data'!$F$30,0,10*ROW('Sanitation Data'!F6))="","",OFFSET('Sanitation Data'!$F$30,0,10*ROW('Sanitation Data'!F6)))</f>
        <v/>
      </c>
      <c r="DB12" s="34" t="str">
        <f ca="true">+IF(OFFSET('Sanitation Data'!$F$31,0,10*ROW('Sanitation Data'!F6))="","",OFFSET('Sanitation Data'!$F$31,0,10*ROW('Sanitation Data'!F6)))</f>
        <v/>
      </c>
      <c r="DC12" s="34" t="str">
        <f ca="true">+IF(OFFSET('Sanitation Data'!$F$32,0,10*ROW('Sanitation Data'!F6))="","",OFFSET('Sanitation Data'!$F$32,0,10*ROW('Sanitation Data'!F6)))</f>
        <v/>
      </c>
      <c r="DD12" s="34" t="str">
        <f ca="true">+IF(OFFSET('Sanitation Data'!$F$33,0,10*ROW('Sanitation Data'!F6))="","",OFFSET('Sanitation Data'!$F$33,0,10*ROW('Sanitation Data'!F6)))</f>
        <v/>
      </c>
      <c r="DE12" s="34" t="str">
        <f ca="true">+IF(OFFSET('Sanitation Data'!$G$29,0,10*ROW('Sanitation Data'!G6))="","",OFFSET('Sanitation Data'!$G$29,0,10*ROW('Sanitation Data'!G6)))</f>
        <v/>
      </c>
      <c r="DF12" s="34" t="str">
        <f ca="true">+IF(OFFSET('Sanitation Data'!$G$30,0,10*ROW('Sanitation Data'!G6))="","",OFFSET('Sanitation Data'!$G$30,0,10*ROW('Sanitation Data'!G6)))</f>
        <v/>
      </c>
      <c r="DG12" s="34" t="str">
        <f ca="true">+IF(OFFSET('Sanitation Data'!$G$31,0,10*ROW('Sanitation Data'!G6))="","",OFFSET('Sanitation Data'!$G$31,0,10*ROW('Sanitation Data'!G6)))</f>
        <v/>
      </c>
      <c r="DH12" s="34" t="str">
        <f ca="true">+IF(OFFSET('Sanitation Data'!$G$32,0,10*ROW('Sanitation Data'!G6))="","",OFFSET('Sanitation Data'!$G$32,0,10*ROW('Sanitation Data'!G6)))</f>
        <v/>
      </c>
      <c r="DI12" s="34" t="str">
        <f ca="true">+IF(OFFSET('Sanitation Data'!$G$33,0,10*ROW('Sanitation Data'!G6))="","",OFFSET('Sanitation Data'!$G$33,0,10*ROW('Sanitation Data'!G6)))</f>
        <v/>
      </c>
      <c r="DJ12" s="34" t="str">
        <f ca="true">+IF(OFFSET('Sanitation Data'!$H$29,0,10*ROW('Sanitation Data'!H6))="","",OFFSET('Sanitation Data'!$H$29,0,10*ROW('Sanitation Data'!H6)))</f>
        <v/>
      </c>
      <c r="DK12" s="34" t="str">
        <f ca="true">+IF(OFFSET('Sanitation Data'!$H$30,0,10*ROW('Sanitation Data'!H6))="","",OFFSET('Sanitation Data'!$H$30,0,10*ROW('Sanitation Data'!H6)))</f>
        <v/>
      </c>
      <c r="DL12" s="34" t="str">
        <f ca="true">+IF(OFFSET('Sanitation Data'!$H$31,0,10*ROW('Sanitation Data'!H6))="","",OFFSET('Sanitation Data'!$H$31,0,10*ROW('Sanitation Data'!H6)))</f>
        <v/>
      </c>
      <c r="DM12" s="34" t="str">
        <f ca="true">+IF(OFFSET('Sanitation Data'!$H$32,0,10*ROW('Sanitation Data'!H6))="","",OFFSET('Sanitation Data'!$H$32,0,10*ROW('Sanitation Data'!H6)))</f>
        <v/>
      </c>
      <c r="DN12" s="34" t="str">
        <f ca="true">+IF(OFFSET('Sanitation Data'!$H$33,0,10*ROW('Sanitation Data'!H6))="","",OFFSET('Sanitation Data'!$H$33,0,10*ROW('Sanitation Data'!H6)))</f>
        <v/>
      </c>
      <c r="DO12" s="34" t="str">
        <f ca="true">+IF(OFFSET('Hygiene Data'!$C$12,0,10*ROW('Hygiene Data'!C6))="","",OFFSET('Hygiene Data'!$C$12,0,10*ROW('Hygiene Data'!C6)))</f>
        <v/>
      </c>
      <c r="DP12" s="34" t="str">
        <f ca="true">+IF(OFFSET('Hygiene Data'!$C$13,0,10*ROW('Hygiene Data'!C6))="","",OFFSET('Hygiene Data'!$C$13,0,10*ROW('Hygiene Data'!C6)))</f>
        <v/>
      </c>
      <c r="DQ12" s="34" t="str">
        <f ca="true">+IF(OFFSET('Hygiene Data'!$C$14,0,10*ROW('Hygiene Data'!C6))="","",OFFSET('Hygiene Data'!$C$14,0,10*ROW('Hygiene Data'!C6)))</f>
        <v/>
      </c>
      <c r="DR12" s="34" t="str">
        <f ca="true">+IF(OFFSET('Hygiene Data'!$D$12,0,10*ROW('Hygiene Data'!D6))="","",OFFSET('Hygiene Data'!$D$12,0,10*ROW('Hygiene Data'!D6)))</f>
        <v/>
      </c>
      <c r="DS12" s="34" t="str">
        <f ca="true">+IF(OFFSET('Hygiene Data'!$D$13,0,10*ROW('Hygiene Data'!D6))="","",OFFSET('Hygiene Data'!$D$13,0,10*ROW('Hygiene Data'!D6)))</f>
        <v/>
      </c>
      <c r="DT12" s="34" t="str">
        <f ca="true">+IF(OFFSET('Hygiene Data'!$D$14,0,10*ROW('Hygiene Data'!D6))="","",OFFSET('Hygiene Data'!$D$14,0,10*ROW('Hygiene Data'!D6)))</f>
        <v/>
      </c>
      <c r="DU12" s="34" t="str">
        <f ca="true">+IF(OFFSET('Hygiene Data'!$E$12,0,10*ROW('Hygiene Data'!E6))="","",OFFSET('Hygiene Data'!$E$12,0,10*ROW('Hygiene Data'!E6)))</f>
        <v/>
      </c>
      <c r="DV12" s="34" t="str">
        <f ca="true">+IF(OFFSET('Hygiene Data'!$E$13,0,10*ROW('Hygiene Data'!E6))="","",OFFSET('Hygiene Data'!$E$13,0,10*ROW('Hygiene Data'!E6)))</f>
        <v/>
      </c>
      <c r="DW12" s="34" t="str">
        <f ca="true">+IF(OFFSET('Hygiene Data'!$E$14,0,10*ROW('Hygiene Data'!E6))="","",OFFSET('Hygiene Data'!$E$14,0,10*ROW('Hygiene Data'!E6)))</f>
        <v/>
      </c>
      <c r="DX12" s="34" t="str">
        <f ca="true">+IF(OFFSET('Hygiene Data'!$F$12,0,10*ROW('Hygiene Data'!F6))="","",OFFSET('Hygiene Data'!$F$12,0,10*ROW('Hygiene Data'!F6)))</f>
        <v/>
      </c>
      <c r="DY12" s="34" t="str">
        <f ca="true">+IF(OFFSET('Hygiene Data'!$F$13,0,10*ROW('Hygiene Data'!F6))="","",OFFSET('Hygiene Data'!$F$13,0,10*ROW('Hygiene Data'!F6)))</f>
        <v/>
      </c>
      <c r="DZ12" s="34" t="str">
        <f ca="true">+IF(OFFSET('Hygiene Data'!$F$14,0,10*ROW('Hygiene Data'!F6))="","",OFFSET('Hygiene Data'!$F$14,0,10*ROW('Hygiene Data'!F6)))</f>
        <v/>
      </c>
      <c r="EA12" s="34" t="str">
        <f ca="true">+IF(OFFSET('Hygiene Data'!$G$12,0,10*ROW('Hygiene Data'!G6))="","",OFFSET('Hygiene Data'!$G$12,0,10*ROW('Hygiene Data'!G6)))</f>
        <v/>
      </c>
      <c r="EB12" s="34" t="str">
        <f ca="true">+IF(OFFSET('Hygiene Data'!$G$13,0,10*ROW('Hygiene Data'!G6))="","",OFFSET('Hygiene Data'!$G$13,0,10*ROW('Hygiene Data'!G6)))</f>
        <v/>
      </c>
      <c r="EC12" s="34" t="str">
        <f ca="true">+IF(OFFSET('Hygiene Data'!$G$14,0,10*ROW('Hygiene Data'!G6))="","",OFFSET('Hygiene Data'!$G$14,0,10*ROW('Hygiene Data'!G6)))</f>
        <v/>
      </c>
      <c r="ED12" s="34" t="str">
        <f ca="true">+IF(OFFSET('Hygiene Data'!$H$12,0,10*ROW('Hygiene Data'!H6))="","",OFFSET('Hygiene Data'!$H$12,0,10*ROW('Hygiene Data'!H6)))</f>
        <v/>
      </c>
      <c r="EE12" s="34" t="str">
        <f ca="true">+IF(OFFSET('Hygiene Data'!$H$13,0,10*ROW('Hygiene Data'!H6))="","",OFFSET('Hygiene Data'!$H$13,0,10*ROW('Hygiene Data'!H6)))</f>
        <v/>
      </c>
      <c r="EF12" s="34" t="str">
        <f ca="true">+IF(OFFSET('Hygiene Data'!$H$14,0,10*ROW('Hygiene Data'!H6))="","",OFFSET('Hygiene Data'!$H$14,0,10*ROW('Hygiene Data'!H6)))</f>
        <v/>
      </c>
    </row>
    <row r="13" x14ac:dyDescent="0.2">
      <c r="A13" s="57" t="str">
        <f ca="true">+IF(OFFSET('Water Data'!$B$1,0,10*ROW('Water Data'!B7))="","",OFFSET('Water Data'!$B$1,0,10*ROW('Water Data'!B7)))</f>
        <v>UIS17</v>
      </c>
      <c r="B13" s="57" t="str">
        <f ca="true">+IF(OFFSET('Water Data'!$A$3,0,10*ROW('Water Data'!A7))="","",OFFSET('Water Data'!$A$3,0,10*ROW('Water Data'!A7)))</f>
        <v>Other</v>
      </c>
      <c r="C13" s="57">
        <f ca="true">+IF(OFFSET('Water Data'!$C$3,0,10*ROW('Water Data'!C7))="","",OFFSET('Water Data'!$C$3,0,10*ROW('Water Data'!C7)))</f>
        <v>2017</v>
      </c>
      <c r="D13" s="249"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49"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49">
        <f ca="true">+IF(AND(ISNUMBER(OFFSET('Water Data'!$C$10,0,10*ROW('Water Data'!D7))),BW13="Yes"),OFFSET('Water Data'!$C$10,0,10*ROW('Water Data'!D7)),IF(AND(ISNUMBER(OFFSET('Water Data'!$C$10,0,10*ROW('Water Data'!D7))),BW13="No",ISNUMBER(OFFSET('Water Data'!$C$10,0,10*ROW('Water Data'!D7)))),CONCATENATE("[",ROUND(OFFSET('Water Data'!$C$10,0,10*ROW('Water Data'!D7)),0),"]"),IF(AND(ISNUMBER(OFFSET('Water Data'!$C$10,0,10*ROW('Water Data'!D7))),BW13="",ISNUMBER(OFFSET('Water Data'!$C$10,0,10*ROW('Water Data'!D7)))),OFFSET('Water Data'!$C$10,0,10*ROW('Water Data'!D7)),NA())))</f>
        <v>86.491950988769531</v>
      </c>
      <c r="G13" s="249"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49"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49"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49"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49"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49"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49"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49"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49"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49"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49"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49" t="str">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[84]</v>
      </c>
      <c r="S13" s="249"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49"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49" t="str">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[90]</v>
      </c>
      <c r="V13" s="250"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50"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50"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50"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50">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81.650184631347656</v>
      </c>
      <c r="AA13" s="250"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50"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50"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50"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50"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50"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50"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50"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50"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50"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50"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50"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50"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50"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50"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50"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50"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50"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50"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50">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82.897379999999998</v>
      </c>
      <c r="AU13" s="250"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50"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50"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50"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50">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80.134185791015625</v>
      </c>
      <c r="AZ13" s="251"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51"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51"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51"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51"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51"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51"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51"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51"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51"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51"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51"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51"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51"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51"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51"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51"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51"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4" t="str">
        <f ca="true">+IF(OFFSET('Water Data'!$C$28,0,10*ROW('Water Data'!C7))="","",OFFSET('Water Data'!$C$28,0,10*ROW('Water Data'!C7)))</f>
        <v/>
      </c>
      <c r="BT13" s="34" t="str">
        <f ca="true">+IF(OFFSET('Water Data'!$C$29,0,10*ROW('Water Data'!C7))="","",OFFSET('Water Data'!$C$29,0,10*ROW('Water Data'!C7)))</f>
        <v/>
      </c>
      <c r="BU13" s="34" t="str">
        <f ca="true">+IF(OFFSET('Water Data'!$C$30,0,10*ROW('Water Data'!C7))="","",OFFSET('Water Data'!$C$30,0,10*ROW('Water Data'!C7)))</f>
        <v>No</v>
      </c>
      <c r="BV13" s="34" t="str">
        <f ca="true">+IF(OFFSET('Water Data'!$D$28,0,10*ROW('Water Data'!D7))="","",OFFSET('Water Data'!$D$28,0,10*ROW('Water Data'!D7)))</f>
        <v/>
      </c>
      <c r="BW13" s="34" t="str">
        <f ca="true">+IF(OFFSET('Water Data'!$D$29,0,10*ROW('Water Data'!D7))="","",OFFSET('Water Data'!$D$29,0,10*ROW('Water Data'!D7)))</f>
        <v/>
      </c>
      <c r="BX13" s="34" t="str">
        <f ca="true">+IF(OFFSET('Water Data'!$D$30,0,10*ROW('Water Data'!D7))="","",OFFSET('Water Data'!$D$30,0,10*ROW('Water Data'!D7)))</f>
        <v/>
      </c>
      <c r="BY13" s="34" t="str">
        <f ca="true">+IF(OFFSET('Water Data'!$E$28,0,10*ROW('Water Data'!E7))="","",OFFSET('Water Data'!$E$28,0,10*ROW('Water Data'!E7)))</f>
        <v/>
      </c>
      <c r="BZ13" s="34" t="str">
        <f ca="true">+IF(OFFSET('Water Data'!$E$29,0,10*ROW('Water Data'!E7))="","",OFFSET('Water Data'!$E$29,0,10*ROW('Water Data'!E7)))</f>
        <v/>
      </c>
      <c r="CA13" s="34" t="str">
        <f ca="true">+IF(OFFSET('Water Data'!$E$30,0,10*ROW('Water Data'!E7))="","",OFFSET('Water Data'!$E$30,0,10*ROW('Water Data'!E7)))</f>
        <v/>
      </c>
      <c r="CB13" s="34" t="str">
        <f ca="true">+IF(OFFSET('Water Data'!$F$28,0,10*ROW('Water Data'!F7))="","",OFFSET('Water Data'!$F$28,0,10*ROW('Water Data'!F7)))</f>
        <v/>
      </c>
      <c r="CC13" s="34" t="str">
        <f ca="true">+IF(OFFSET('Water Data'!$F$29,0,10*ROW('Water Data'!F7))="","",OFFSET('Water Data'!$F$29,0,10*ROW('Water Data'!F7)))</f>
        <v/>
      </c>
      <c r="CD13" s="34" t="str">
        <f ca="true">+IF(OFFSET('Water Data'!$F$30,0,10*ROW('Water Data'!F7))="","",OFFSET('Water Data'!$F$30,0,10*ROW('Water Data'!F7)))</f>
        <v/>
      </c>
      <c r="CE13" s="34" t="str">
        <f ca="true">+IF(OFFSET('Water Data'!$G$28,0,10*ROW('Water Data'!G7))="","",OFFSET('Water Data'!$G$28,0,10*ROW('Water Data'!G7)))</f>
        <v/>
      </c>
      <c r="CF13" s="34" t="str">
        <f ca="true">+IF(OFFSET('Water Data'!$G$29,0,10*ROW('Water Data'!G7))="","",OFFSET('Water Data'!$G$29,0,10*ROW('Water Data'!G7)))</f>
        <v/>
      </c>
      <c r="CG13" s="34" t="str">
        <f ca="true">+IF(OFFSET('Water Data'!$G$30,0,10*ROW('Water Data'!G7))="","",OFFSET('Water Data'!$G$30,0,10*ROW('Water Data'!G7)))</f>
        <v>No</v>
      </c>
      <c r="CH13" s="34" t="str">
        <f ca="true">+IF(OFFSET('Water Data'!$H$28,0,10*ROW('Water Data'!H7))="","",OFFSET('Water Data'!$H$28,0,10*ROW('Water Data'!H7)))</f>
        <v/>
      </c>
      <c r="CI13" s="34" t="str">
        <f ca="true">+IF(OFFSET('Water Data'!$H$29,0,10*ROW('Water Data'!H7))="","",OFFSET('Water Data'!$H$29,0,10*ROW('Water Data'!H7)))</f>
        <v/>
      </c>
      <c r="CJ13" s="34" t="str">
        <f ca="true">+IF(OFFSET('Water Data'!$H$30,0,10*ROW('Water Data'!H7))="","",OFFSET('Water Data'!$H$30,0,10*ROW('Water Data'!H7)))</f>
        <v>No</v>
      </c>
      <c r="CK13" s="34" t="str">
        <f ca="true">+IF(OFFSET('Sanitation Data'!$C$29,0,10*ROW('Sanitation Data'!C7))="","",OFFSET('Sanitation Data'!$C$29,0,10*ROW('Sanitation Data'!C7)))</f>
        <v/>
      </c>
      <c r="CL13" s="34" t="str">
        <f ca="true">+IF(OFFSET('Sanitation Data'!$C$30,0,10*ROW('Sanitation Data'!C7))="","",OFFSET('Sanitation Data'!$C$30,0,10*ROW('Sanitation Data'!C7)))</f>
        <v/>
      </c>
      <c r="CM13" s="34" t="str">
        <f ca="true">+IF(OFFSET('Sanitation Data'!$C$31,0,10*ROW('Sanitation Data'!C7))="","",OFFSET('Sanitation Data'!$C$31,0,10*ROW('Sanitation Data'!C7)))</f>
        <v/>
      </c>
      <c r="CN13" s="34" t="str">
        <f ca="true">+IF(OFFSET('Sanitation Data'!$C$32,0,10*ROW('Sanitation Data'!C7))="","",OFFSET('Sanitation Data'!$C$32,0,10*ROW('Sanitation Data'!C7)))</f>
        <v/>
      </c>
      <c r="CO13" s="34" t="str">
        <f ca="true">+IF(OFFSET('Sanitation Data'!$C$33,0,10*ROW('Sanitation Data'!C7))="","",OFFSET('Sanitation Data'!$C$33,0,10*ROW('Sanitation Data'!C7)))</f>
        <v>Yes</v>
      </c>
      <c r="CP13" s="34" t="str">
        <f ca="true">+IF(OFFSET('Sanitation Data'!$D$29,0,10*ROW('Sanitation Data'!D7))="","",OFFSET('Sanitation Data'!$D$29,0,10*ROW('Sanitation Data'!D7)))</f>
        <v/>
      </c>
      <c r="CQ13" s="34" t="str">
        <f ca="true">+IF(OFFSET('Sanitation Data'!$D$30,0,10*ROW('Sanitation Data'!D7))="","",OFFSET('Sanitation Data'!$D$30,0,10*ROW('Sanitation Data'!D7)))</f>
        <v/>
      </c>
      <c r="CR13" s="34" t="str">
        <f ca="true">+IF(OFFSET('Sanitation Data'!$D$31,0,10*ROW('Sanitation Data'!D7))="","",OFFSET('Sanitation Data'!$D$31,0,10*ROW('Sanitation Data'!D7)))</f>
        <v/>
      </c>
      <c r="CS13" s="34" t="str">
        <f ca="true">+IF(OFFSET('Sanitation Data'!$D$32,0,10*ROW('Sanitation Data'!D7))="","",OFFSET('Sanitation Data'!$D$32,0,10*ROW('Sanitation Data'!D7)))</f>
        <v/>
      </c>
      <c r="CT13" s="34" t="str">
        <f ca="true">+IF(OFFSET('Sanitation Data'!$D$33,0,10*ROW('Sanitation Data'!D7))="","",OFFSET('Sanitation Data'!$D$33,0,10*ROW('Sanitation Data'!D7)))</f>
        <v/>
      </c>
      <c r="CU13" s="34" t="str">
        <f ca="true">+IF(OFFSET('Sanitation Data'!$E$29,0,10*ROW('Sanitation Data'!E7))="","",OFFSET('Sanitation Data'!$E$29,0,10*ROW('Sanitation Data'!E7)))</f>
        <v/>
      </c>
      <c r="CV13" s="34" t="str">
        <f ca="true">+IF(OFFSET('Sanitation Data'!$E$30,0,10*ROW('Sanitation Data'!E7))="","",OFFSET('Sanitation Data'!$E$30,0,10*ROW('Sanitation Data'!E7)))</f>
        <v/>
      </c>
      <c r="CW13" s="34" t="str">
        <f ca="true">+IF(OFFSET('Sanitation Data'!$E$31,0,10*ROW('Sanitation Data'!E7))="","",OFFSET('Sanitation Data'!$E$31,0,10*ROW('Sanitation Data'!E7)))</f>
        <v/>
      </c>
      <c r="CX13" s="34" t="str">
        <f ca="true">+IF(OFFSET('Sanitation Data'!$E$32,0,10*ROW('Sanitation Data'!E7))="","",OFFSET('Sanitation Data'!$E$32,0,10*ROW('Sanitation Data'!E7)))</f>
        <v/>
      </c>
      <c r="CY13" s="34" t="str">
        <f ca="true">+IF(OFFSET('Sanitation Data'!$E$33,0,10*ROW('Sanitation Data'!E7))="","",OFFSET('Sanitation Data'!$E$33,0,10*ROW('Sanitation Data'!E7)))</f>
        <v/>
      </c>
      <c r="CZ13" s="34" t="str">
        <f ca="true">+IF(OFFSET('Sanitation Data'!$F$29,0,10*ROW('Sanitation Data'!F7))="","",OFFSET('Sanitation Data'!$F$29,0,10*ROW('Sanitation Data'!F7)))</f>
        <v/>
      </c>
      <c r="DA13" s="34" t="str">
        <f ca="true">+IF(OFFSET('Sanitation Data'!$F$30,0,10*ROW('Sanitation Data'!F7))="","",OFFSET('Sanitation Data'!$F$30,0,10*ROW('Sanitation Data'!F7)))</f>
        <v/>
      </c>
      <c r="DB13" s="34" t="str">
        <f ca="true">+IF(OFFSET('Sanitation Data'!$F$31,0,10*ROW('Sanitation Data'!F7))="","",OFFSET('Sanitation Data'!$F$31,0,10*ROW('Sanitation Data'!F7)))</f>
        <v/>
      </c>
      <c r="DC13" s="34" t="str">
        <f ca="true">+IF(OFFSET('Sanitation Data'!$F$32,0,10*ROW('Sanitation Data'!F7))="","",OFFSET('Sanitation Data'!$F$32,0,10*ROW('Sanitation Data'!F7)))</f>
        <v/>
      </c>
      <c r="DD13" s="34" t="str">
        <f ca="true">+IF(OFFSET('Sanitation Data'!$F$33,0,10*ROW('Sanitation Data'!F7))="","",OFFSET('Sanitation Data'!$F$33,0,10*ROW('Sanitation Data'!F7)))</f>
        <v/>
      </c>
      <c r="DE13" s="34" t="str">
        <f ca="true">+IF(OFFSET('Sanitation Data'!$G$29,0,10*ROW('Sanitation Data'!G7))="","",OFFSET('Sanitation Data'!$G$29,0,10*ROW('Sanitation Data'!G7)))</f>
        <v/>
      </c>
      <c r="DF13" s="34" t="str">
        <f ca="true">+IF(OFFSET('Sanitation Data'!$G$30,0,10*ROW('Sanitation Data'!G7))="","",OFFSET('Sanitation Data'!$G$30,0,10*ROW('Sanitation Data'!G7)))</f>
        <v/>
      </c>
      <c r="DG13" s="34" t="str">
        <f ca="true">+IF(OFFSET('Sanitation Data'!$G$31,0,10*ROW('Sanitation Data'!G7))="","",OFFSET('Sanitation Data'!$G$31,0,10*ROW('Sanitation Data'!G7)))</f>
        <v/>
      </c>
      <c r="DH13" s="34" t="str">
        <f ca="true">+IF(OFFSET('Sanitation Data'!$G$32,0,10*ROW('Sanitation Data'!G7))="","",OFFSET('Sanitation Data'!$G$32,0,10*ROW('Sanitation Data'!G7)))</f>
        <v/>
      </c>
      <c r="DI13" s="34" t="str">
        <f ca="true">+IF(OFFSET('Sanitation Data'!$G$33,0,10*ROW('Sanitation Data'!G7))="","",OFFSET('Sanitation Data'!$G$33,0,10*ROW('Sanitation Data'!G7)))</f>
        <v>Yes</v>
      </c>
      <c r="DJ13" s="34" t="str">
        <f ca="true">+IF(OFFSET('Sanitation Data'!$H$29,0,10*ROW('Sanitation Data'!H7))="","",OFFSET('Sanitation Data'!$H$29,0,10*ROW('Sanitation Data'!H7)))</f>
        <v/>
      </c>
      <c r="DK13" s="34" t="str">
        <f ca="true">+IF(OFFSET('Sanitation Data'!$H$30,0,10*ROW('Sanitation Data'!H7))="","",OFFSET('Sanitation Data'!$H$30,0,10*ROW('Sanitation Data'!H7)))</f>
        <v/>
      </c>
      <c r="DL13" s="34" t="str">
        <f ca="true">+IF(OFFSET('Sanitation Data'!$H$31,0,10*ROW('Sanitation Data'!H7))="","",OFFSET('Sanitation Data'!$H$31,0,10*ROW('Sanitation Data'!H7)))</f>
        <v/>
      </c>
      <c r="DM13" s="34" t="str">
        <f ca="true">+IF(OFFSET('Sanitation Data'!$H$32,0,10*ROW('Sanitation Data'!H7))="","",OFFSET('Sanitation Data'!$H$32,0,10*ROW('Sanitation Data'!H7)))</f>
        <v/>
      </c>
      <c r="DN13" s="34" t="str">
        <f ca="true">+IF(OFFSET('Sanitation Data'!$H$33,0,10*ROW('Sanitation Data'!H7))="","",OFFSET('Sanitation Data'!$H$33,0,10*ROW('Sanitation Data'!H7)))</f>
        <v>Yes</v>
      </c>
      <c r="DO13" s="34" t="str">
        <f ca="true">+IF(OFFSET('Hygiene Data'!$C$12,0,10*ROW('Hygiene Data'!C7))="","",OFFSET('Hygiene Data'!$C$12,0,10*ROW('Hygiene Data'!C7)))</f>
        <v/>
      </c>
      <c r="DP13" s="34" t="str">
        <f ca="true">+IF(OFFSET('Hygiene Data'!$C$13,0,10*ROW('Hygiene Data'!C7))="","",OFFSET('Hygiene Data'!$C$13,0,10*ROW('Hygiene Data'!C7)))</f>
        <v/>
      </c>
      <c r="DQ13" s="34" t="str">
        <f ca="true">+IF(OFFSET('Hygiene Data'!$C$14,0,10*ROW('Hygiene Data'!C7))="","",OFFSET('Hygiene Data'!$C$14,0,10*ROW('Hygiene Data'!C7)))</f>
        <v/>
      </c>
      <c r="DR13" s="34" t="str">
        <f ca="true">+IF(OFFSET('Hygiene Data'!$D$12,0,10*ROW('Hygiene Data'!D7))="","",OFFSET('Hygiene Data'!$D$12,0,10*ROW('Hygiene Data'!D7)))</f>
        <v/>
      </c>
      <c r="DS13" s="34" t="str">
        <f ca="true">+IF(OFFSET('Hygiene Data'!$D$13,0,10*ROW('Hygiene Data'!D7))="","",OFFSET('Hygiene Data'!$D$13,0,10*ROW('Hygiene Data'!D7)))</f>
        <v/>
      </c>
      <c r="DT13" s="34" t="str">
        <f ca="true">+IF(OFFSET('Hygiene Data'!$D$14,0,10*ROW('Hygiene Data'!D7))="","",OFFSET('Hygiene Data'!$D$14,0,10*ROW('Hygiene Data'!D7)))</f>
        <v/>
      </c>
      <c r="DU13" s="34" t="str">
        <f ca="true">+IF(OFFSET('Hygiene Data'!$E$12,0,10*ROW('Hygiene Data'!E7))="","",OFFSET('Hygiene Data'!$E$12,0,10*ROW('Hygiene Data'!E7)))</f>
        <v/>
      </c>
      <c r="DV13" s="34" t="str">
        <f ca="true">+IF(OFFSET('Hygiene Data'!$E$13,0,10*ROW('Hygiene Data'!E7))="","",OFFSET('Hygiene Data'!$E$13,0,10*ROW('Hygiene Data'!E7)))</f>
        <v/>
      </c>
      <c r="DW13" s="34" t="str">
        <f ca="true">+IF(OFFSET('Hygiene Data'!$E$14,0,10*ROW('Hygiene Data'!E7))="","",OFFSET('Hygiene Data'!$E$14,0,10*ROW('Hygiene Data'!E7)))</f>
        <v/>
      </c>
      <c r="DX13" s="34" t="str">
        <f ca="true">+IF(OFFSET('Hygiene Data'!$F$12,0,10*ROW('Hygiene Data'!F7))="","",OFFSET('Hygiene Data'!$F$12,0,10*ROW('Hygiene Data'!F7)))</f>
        <v/>
      </c>
      <c r="DY13" s="34" t="str">
        <f ca="true">+IF(OFFSET('Hygiene Data'!$F$13,0,10*ROW('Hygiene Data'!F7))="","",OFFSET('Hygiene Data'!$F$13,0,10*ROW('Hygiene Data'!F7)))</f>
        <v/>
      </c>
      <c r="DZ13" s="34" t="str">
        <f ca="true">+IF(OFFSET('Hygiene Data'!$F$14,0,10*ROW('Hygiene Data'!F7))="","",OFFSET('Hygiene Data'!$F$14,0,10*ROW('Hygiene Data'!F7)))</f>
        <v/>
      </c>
      <c r="EA13" s="34" t="str">
        <f ca="true">+IF(OFFSET('Hygiene Data'!$G$12,0,10*ROW('Hygiene Data'!G7))="","",OFFSET('Hygiene Data'!$G$12,0,10*ROW('Hygiene Data'!G7)))</f>
        <v/>
      </c>
      <c r="EB13" s="34" t="str">
        <f ca="true">+IF(OFFSET('Hygiene Data'!$G$13,0,10*ROW('Hygiene Data'!G7))="","",OFFSET('Hygiene Data'!$G$13,0,10*ROW('Hygiene Data'!G7)))</f>
        <v/>
      </c>
      <c r="EC13" s="34" t="str">
        <f ca="true">+IF(OFFSET('Hygiene Data'!$G$14,0,10*ROW('Hygiene Data'!G7))="","",OFFSET('Hygiene Data'!$G$14,0,10*ROW('Hygiene Data'!G7)))</f>
        <v/>
      </c>
      <c r="ED13" s="34" t="str">
        <f ca="true">+IF(OFFSET('Hygiene Data'!$H$12,0,10*ROW('Hygiene Data'!H7))="","",OFFSET('Hygiene Data'!$H$12,0,10*ROW('Hygiene Data'!H7)))</f>
        <v/>
      </c>
      <c r="EE13" s="34" t="str">
        <f ca="true">+IF(OFFSET('Hygiene Data'!$H$13,0,10*ROW('Hygiene Data'!H7))="","",OFFSET('Hygiene Data'!$H$13,0,10*ROW('Hygiene Data'!H7)))</f>
        <v/>
      </c>
      <c r="EF13" s="34" t="str">
        <f ca="true">+IF(OFFSET('Hygiene Data'!$H$14,0,10*ROW('Hygiene Data'!H7))="","",OFFSET('Hygiene Data'!$H$14,0,10*ROW('Hygiene Data'!H7)))</f>
        <v/>
      </c>
    </row>
    <row r="14" x14ac:dyDescent="0.2">
      <c r="A14" s="57" t="str">
        <f ca="true">+IF(OFFSET('Water Data'!$B$1,0,10*ROW('Water Data'!B8))="","",OFFSET('Water Data'!$B$1,0,10*ROW('Water Data'!B8)))</f>
        <v/>
      </c>
      <c r="B14" s="57" t="str">
        <f ca="true">+IF(OFFSET('Water Data'!$A$3,0,10*ROW('Water Data'!A8))="","",OFFSET('Water Data'!$A$3,0,10*ROW('Water Data'!A8)))</f>
        <v/>
      </c>
      <c r="C14" s="57" t="str">
        <f ca="true">+IF(OFFSET('Water Data'!$C$3,0,10*ROW('Water Data'!C8))="","",OFFSET('Water Data'!$C$3,0,10*ROW('Water Data'!C8)))</f>
        <v/>
      </c>
      <c r="D14" s="249"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49"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49" t="e">
        <f ca="true">+IF(AND(ISNUMBER(OFFSET('Water Data'!$C$10,0,10*ROW('Water Data'!D8))),BW14="Yes"),OFFSET('Water Data'!$C$10,0,10*ROW('Water Data'!D8)),IF(AND(ISNUMBER(OFFSET('Water Data'!$C$10,0,10*ROW('Water Data'!D8))),BW14="No",ISNUMBER(OFFSET('Water Data'!$C$10,0,10*ROW('Water Data'!D8)))),CONCATENATE("[",ROUND(OFFSET('Water Data'!$C$10,0,10*ROW('Water Data'!D8)),0),"]"),IF(AND(ISNUMBER(OFFSET('Water Data'!$C$10,0,10*ROW('Water Data'!D8))),BW14="",ISNUMBER(OFFSET('Water Data'!$C$10,0,10*ROW('Water Data'!D8)))),OFFSET('Water Data'!$C$10,0,10*ROW('Water Data'!D8)),NA())))</f>
        <v>#N/A</v>
      </c>
      <c r="G14" s="249"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49"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49"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49"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49"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49"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49"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49"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49"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49"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49"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49"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49"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49"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49"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50"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50"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50"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50"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50"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50"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50"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50"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50"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50"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50"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50"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50"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50"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50"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50"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50"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50"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50"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50"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50"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50"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50"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50"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50"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50"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50"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50"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50"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50"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51"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51"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51"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51"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51"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51"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51"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51"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51"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51"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51"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51"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51"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51"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51"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51"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51"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51"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4" t="str">
        <f ca="true">+IF(OFFSET('Water Data'!$C$28,0,10*ROW('Water Data'!C8))="","",OFFSET('Water Data'!$C$28,0,10*ROW('Water Data'!C8)))</f>
        <v/>
      </c>
      <c r="BT14" s="34" t="str">
        <f ca="true">+IF(OFFSET('Water Data'!$C$29,0,10*ROW('Water Data'!C8))="","",OFFSET('Water Data'!$C$29,0,10*ROW('Water Data'!C8)))</f>
        <v/>
      </c>
      <c r="BU14" s="34" t="str">
        <f ca="true">+IF(OFFSET('Water Data'!$C$30,0,10*ROW('Water Data'!C8))="","",OFFSET('Water Data'!$C$30,0,10*ROW('Water Data'!C8)))</f>
        <v/>
      </c>
      <c r="BV14" s="34" t="str">
        <f ca="true">+IF(OFFSET('Water Data'!$D$28,0,10*ROW('Water Data'!D8))="","",OFFSET('Water Data'!$D$28,0,10*ROW('Water Data'!D8)))</f>
        <v/>
      </c>
      <c r="BW14" s="34" t="str">
        <f ca="true">+IF(OFFSET('Water Data'!$D$29,0,10*ROW('Water Data'!D8))="","",OFFSET('Water Data'!$D$29,0,10*ROW('Water Data'!D8)))</f>
        <v/>
      </c>
      <c r="BX14" s="34" t="str">
        <f ca="true">+IF(OFFSET('Water Data'!$D$30,0,10*ROW('Water Data'!D8))="","",OFFSET('Water Data'!$D$30,0,10*ROW('Water Data'!D8)))</f>
        <v/>
      </c>
      <c r="BY14" s="34" t="str">
        <f ca="true">+IF(OFFSET('Water Data'!$E$28,0,10*ROW('Water Data'!E8))="","",OFFSET('Water Data'!$E$28,0,10*ROW('Water Data'!E8)))</f>
        <v/>
      </c>
      <c r="BZ14" s="34" t="str">
        <f ca="true">+IF(OFFSET('Water Data'!$E$29,0,10*ROW('Water Data'!E8))="","",OFFSET('Water Data'!$E$29,0,10*ROW('Water Data'!E8)))</f>
        <v/>
      </c>
      <c r="CA14" s="34" t="str">
        <f ca="true">+IF(OFFSET('Water Data'!$E$30,0,10*ROW('Water Data'!E8))="","",OFFSET('Water Data'!$E$30,0,10*ROW('Water Data'!E8)))</f>
        <v/>
      </c>
      <c r="CB14" s="34" t="str">
        <f ca="true">+IF(OFFSET('Water Data'!$F$28,0,10*ROW('Water Data'!F8))="","",OFFSET('Water Data'!$F$28,0,10*ROW('Water Data'!F8)))</f>
        <v/>
      </c>
      <c r="CC14" s="34" t="str">
        <f ca="true">+IF(OFFSET('Water Data'!$F$29,0,10*ROW('Water Data'!F8))="","",OFFSET('Water Data'!$F$29,0,10*ROW('Water Data'!F8)))</f>
        <v/>
      </c>
      <c r="CD14" s="34" t="str">
        <f ca="true">+IF(OFFSET('Water Data'!$F$30,0,10*ROW('Water Data'!F8))="","",OFFSET('Water Data'!$F$30,0,10*ROW('Water Data'!F8)))</f>
        <v/>
      </c>
      <c r="CE14" s="34" t="str">
        <f ca="true">+IF(OFFSET('Water Data'!$G$28,0,10*ROW('Water Data'!G8))="","",OFFSET('Water Data'!$G$28,0,10*ROW('Water Data'!G8)))</f>
        <v/>
      </c>
      <c r="CF14" s="34" t="str">
        <f ca="true">+IF(OFFSET('Water Data'!$G$29,0,10*ROW('Water Data'!G8))="","",OFFSET('Water Data'!$G$29,0,10*ROW('Water Data'!G8)))</f>
        <v/>
      </c>
      <c r="CG14" s="34" t="str">
        <f ca="true">+IF(OFFSET('Water Data'!$G$30,0,10*ROW('Water Data'!G8))="","",OFFSET('Water Data'!$G$30,0,10*ROW('Water Data'!G8)))</f>
        <v/>
      </c>
      <c r="CH14" s="34" t="str">
        <f ca="true">+IF(OFFSET('Water Data'!$H$28,0,10*ROW('Water Data'!H8))="","",OFFSET('Water Data'!$H$28,0,10*ROW('Water Data'!H8)))</f>
        <v/>
      </c>
      <c r="CI14" s="34" t="str">
        <f ca="true">+IF(OFFSET('Water Data'!$H$29,0,10*ROW('Water Data'!H8))="","",OFFSET('Water Data'!$H$29,0,10*ROW('Water Data'!H8)))</f>
        <v/>
      </c>
      <c r="CJ14" s="34" t="str">
        <f ca="true">+IF(OFFSET('Water Data'!$H$30,0,10*ROW('Water Data'!H8))="","",OFFSET('Water Data'!$H$30,0,10*ROW('Water Data'!H8)))</f>
        <v/>
      </c>
      <c r="CK14" s="34" t="str">
        <f ca="true">+IF(OFFSET('Sanitation Data'!$C$29,0,10*ROW('Sanitation Data'!C8))="","",OFFSET('Sanitation Data'!$C$29,0,10*ROW('Sanitation Data'!C8)))</f>
        <v/>
      </c>
      <c r="CL14" s="34" t="str">
        <f ca="true">+IF(OFFSET('Sanitation Data'!$C$30,0,10*ROW('Sanitation Data'!C8))="","",OFFSET('Sanitation Data'!$C$30,0,10*ROW('Sanitation Data'!C8)))</f>
        <v/>
      </c>
      <c r="CM14" s="34" t="str">
        <f ca="true">+IF(OFFSET('Sanitation Data'!$C$31,0,10*ROW('Sanitation Data'!C8))="","",OFFSET('Sanitation Data'!$C$31,0,10*ROW('Sanitation Data'!C8)))</f>
        <v/>
      </c>
      <c r="CN14" s="34" t="str">
        <f ca="true">+IF(OFFSET('Sanitation Data'!$C$32,0,10*ROW('Sanitation Data'!C8))="","",OFFSET('Sanitation Data'!$C$32,0,10*ROW('Sanitation Data'!C8)))</f>
        <v/>
      </c>
      <c r="CO14" s="34" t="str">
        <f ca="true">+IF(OFFSET('Sanitation Data'!$C$33,0,10*ROW('Sanitation Data'!C8))="","",OFFSET('Sanitation Data'!$C$33,0,10*ROW('Sanitation Data'!C8)))</f>
        <v/>
      </c>
      <c r="CP14" s="34" t="str">
        <f ca="true">+IF(OFFSET('Sanitation Data'!$D$29,0,10*ROW('Sanitation Data'!D8))="","",OFFSET('Sanitation Data'!$D$29,0,10*ROW('Sanitation Data'!D8)))</f>
        <v/>
      </c>
      <c r="CQ14" s="34" t="str">
        <f ca="true">+IF(OFFSET('Sanitation Data'!$D$30,0,10*ROW('Sanitation Data'!D8))="","",OFFSET('Sanitation Data'!$D$30,0,10*ROW('Sanitation Data'!D8)))</f>
        <v/>
      </c>
      <c r="CR14" s="34" t="str">
        <f ca="true">+IF(OFFSET('Sanitation Data'!$D$31,0,10*ROW('Sanitation Data'!D8))="","",OFFSET('Sanitation Data'!$D$31,0,10*ROW('Sanitation Data'!D8)))</f>
        <v/>
      </c>
      <c r="CS14" s="34" t="str">
        <f ca="true">+IF(OFFSET('Sanitation Data'!$D$32,0,10*ROW('Sanitation Data'!D8))="","",OFFSET('Sanitation Data'!$D$32,0,10*ROW('Sanitation Data'!D8)))</f>
        <v/>
      </c>
      <c r="CT14" s="34" t="str">
        <f ca="true">+IF(OFFSET('Sanitation Data'!$D$33,0,10*ROW('Sanitation Data'!D8))="","",OFFSET('Sanitation Data'!$D$33,0,10*ROW('Sanitation Data'!D8)))</f>
        <v/>
      </c>
      <c r="CU14" s="34" t="str">
        <f ca="true">+IF(OFFSET('Sanitation Data'!$E$29,0,10*ROW('Sanitation Data'!E8))="","",OFFSET('Sanitation Data'!$E$29,0,10*ROW('Sanitation Data'!E8)))</f>
        <v/>
      </c>
      <c r="CV14" s="34" t="str">
        <f ca="true">+IF(OFFSET('Sanitation Data'!$E$30,0,10*ROW('Sanitation Data'!E8))="","",OFFSET('Sanitation Data'!$E$30,0,10*ROW('Sanitation Data'!E8)))</f>
        <v/>
      </c>
      <c r="CW14" s="34" t="str">
        <f ca="true">+IF(OFFSET('Sanitation Data'!$E$31,0,10*ROW('Sanitation Data'!E8))="","",OFFSET('Sanitation Data'!$E$31,0,10*ROW('Sanitation Data'!E8)))</f>
        <v/>
      </c>
      <c r="CX14" s="34" t="str">
        <f ca="true">+IF(OFFSET('Sanitation Data'!$E$32,0,10*ROW('Sanitation Data'!E8))="","",OFFSET('Sanitation Data'!$E$32,0,10*ROW('Sanitation Data'!E8)))</f>
        <v/>
      </c>
      <c r="CY14" s="34" t="str">
        <f ca="true">+IF(OFFSET('Sanitation Data'!$E$33,0,10*ROW('Sanitation Data'!E8))="","",OFFSET('Sanitation Data'!$E$33,0,10*ROW('Sanitation Data'!E8)))</f>
        <v/>
      </c>
      <c r="CZ14" s="34" t="str">
        <f ca="true">+IF(OFFSET('Sanitation Data'!$F$29,0,10*ROW('Sanitation Data'!F8))="","",OFFSET('Sanitation Data'!$F$29,0,10*ROW('Sanitation Data'!F8)))</f>
        <v/>
      </c>
      <c r="DA14" s="34" t="str">
        <f ca="true">+IF(OFFSET('Sanitation Data'!$F$30,0,10*ROW('Sanitation Data'!F8))="","",OFFSET('Sanitation Data'!$F$30,0,10*ROW('Sanitation Data'!F8)))</f>
        <v/>
      </c>
      <c r="DB14" s="34" t="str">
        <f ca="true">+IF(OFFSET('Sanitation Data'!$F$31,0,10*ROW('Sanitation Data'!F8))="","",OFFSET('Sanitation Data'!$F$31,0,10*ROW('Sanitation Data'!F8)))</f>
        <v/>
      </c>
      <c r="DC14" s="34" t="str">
        <f ca="true">+IF(OFFSET('Sanitation Data'!$F$32,0,10*ROW('Sanitation Data'!F8))="","",OFFSET('Sanitation Data'!$F$32,0,10*ROW('Sanitation Data'!F8)))</f>
        <v/>
      </c>
      <c r="DD14" s="34" t="str">
        <f ca="true">+IF(OFFSET('Sanitation Data'!$F$33,0,10*ROW('Sanitation Data'!F8))="","",OFFSET('Sanitation Data'!$F$33,0,10*ROW('Sanitation Data'!F8)))</f>
        <v/>
      </c>
      <c r="DE14" s="34" t="str">
        <f ca="true">+IF(OFFSET('Sanitation Data'!$G$29,0,10*ROW('Sanitation Data'!G8))="","",OFFSET('Sanitation Data'!$G$29,0,10*ROW('Sanitation Data'!G8)))</f>
        <v/>
      </c>
      <c r="DF14" s="34" t="str">
        <f ca="true">+IF(OFFSET('Sanitation Data'!$G$30,0,10*ROW('Sanitation Data'!G8))="","",OFFSET('Sanitation Data'!$G$30,0,10*ROW('Sanitation Data'!G8)))</f>
        <v/>
      </c>
      <c r="DG14" s="34" t="str">
        <f ca="true">+IF(OFFSET('Sanitation Data'!$G$31,0,10*ROW('Sanitation Data'!G8))="","",OFFSET('Sanitation Data'!$G$31,0,10*ROW('Sanitation Data'!G8)))</f>
        <v/>
      </c>
      <c r="DH14" s="34" t="str">
        <f ca="true">+IF(OFFSET('Sanitation Data'!$G$32,0,10*ROW('Sanitation Data'!G8))="","",OFFSET('Sanitation Data'!$G$32,0,10*ROW('Sanitation Data'!G8)))</f>
        <v/>
      </c>
      <c r="DI14" s="34" t="str">
        <f ca="true">+IF(OFFSET('Sanitation Data'!$G$33,0,10*ROW('Sanitation Data'!G8))="","",OFFSET('Sanitation Data'!$G$33,0,10*ROW('Sanitation Data'!G8)))</f>
        <v/>
      </c>
      <c r="DJ14" s="34" t="str">
        <f ca="true">+IF(OFFSET('Sanitation Data'!$H$29,0,10*ROW('Sanitation Data'!H8))="","",OFFSET('Sanitation Data'!$H$29,0,10*ROW('Sanitation Data'!H8)))</f>
        <v/>
      </c>
      <c r="DK14" s="34" t="str">
        <f ca="true">+IF(OFFSET('Sanitation Data'!$H$30,0,10*ROW('Sanitation Data'!H8))="","",OFFSET('Sanitation Data'!$H$30,0,10*ROW('Sanitation Data'!H8)))</f>
        <v/>
      </c>
      <c r="DL14" s="34" t="str">
        <f ca="true">+IF(OFFSET('Sanitation Data'!$H$31,0,10*ROW('Sanitation Data'!H8))="","",OFFSET('Sanitation Data'!$H$31,0,10*ROW('Sanitation Data'!H8)))</f>
        <v/>
      </c>
      <c r="DM14" s="34" t="str">
        <f ca="true">+IF(OFFSET('Sanitation Data'!$H$32,0,10*ROW('Sanitation Data'!H8))="","",OFFSET('Sanitation Data'!$H$32,0,10*ROW('Sanitation Data'!H8)))</f>
        <v/>
      </c>
      <c r="DN14" s="34" t="str">
        <f ca="true">+IF(OFFSET('Sanitation Data'!$H$33,0,10*ROW('Sanitation Data'!H8))="","",OFFSET('Sanitation Data'!$H$33,0,10*ROW('Sanitation Data'!H8)))</f>
        <v/>
      </c>
      <c r="DO14" s="34" t="str">
        <f ca="true">+IF(OFFSET('Hygiene Data'!$C$12,0,10*ROW('Hygiene Data'!C8))="","",OFFSET('Hygiene Data'!$C$12,0,10*ROW('Hygiene Data'!C8)))</f>
        <v/>
      </c>
      <c r="DP14" s="34" t="str">
        <f ca="true">+IF(OFFSET('Hygiene Data'!$C$13,0,10*ROW('Hygiene Data'!C8))="","",OFFSET('Hygiene Data'!$C$13,0,10*ROW('Hygiene Data'!C8)))</f>
        <v/>
      </c>
      <c r="DQ14" s="34" t="str">
        <f ca="true">+IF(OFFSET('Hygiene Data'!$C$14,0,10*ROW('Hygiene Data'!C8))="","",OFFSET('Hygiene Data'!$C$14,0,10*ROW('Hygiene Data'!C8)))</f>
        <v/>
      </c>
      <c r="DR14" s="34" t="str">
        <f ca="true">+IF(OFFSET('Hygiene Data'!$D$12,0,10*ROW('Hygiene Data'!D8))="","",OFFSET('Hygiene Data'!$D$12,0,10*ROW('Hygiene Data'!D8)))</f>
        <v/>
      </c>
      <c r="DS14" s="34" t="str">
        <f ca="true">+IF(OFFSET('Hygiene Data'!$D$13,0,10*ROW('Hygiene Data'!D8))="","",OFFSET('Hygiene Data'!$D$13,0,10*ROW('Hygiene Data'!D8)))</f>
        <v/>
      </c>
      <c r="DT14" s="34" t="str">
        <f ca="true">+IF(OFFSET('Hygiene Data'!$D$14,0,10*ROW('Hygiene Data'!D8))="","",OFFSET('Hygiene Data'!$D$14,0,10*ROW('Hygiene Data'!D8)))</f>
        <v/>
      </c>
      <c r="DU14" s="34" t="str">
        <f ca="true">+IF(OFFSET('Hygiene Data'!$E$12,0,10*ROW('Hygiene Data'!E8))="","",OFFSET('Hygiene Data'!$E$12,0,10*ROW('Hygiene Data'!E8)))</f>
        <v/>
      </c>
      <c r="DV14" s="34" t="str">
        <f ca="true">+IF(OFFSET('Hygiene Data'!$E$13,0,10*ROW('Hygiene Data'!E8))="","",OFFSET('Hygiene Data'!$E$13,0,10*ROW('Hygiene Data'!E8)))</f>
        <v/>
      </c>
      <c r="DW14" s="34" t="str">
        <f ca="true">+IF(OFFSET('Hygiene Data'!$E$14,0,10*ROW('Hygiene Data'!E8))="","",OFFSET('Hygiene Data'!$E$14,0,10*ROW('Hygiene Data'!E8)))</f>
        <v/>
      </c>
      <c r="DX14" s="34" t="str">
        <f ca="true">+IF(OFFSET('Hygiene Data'!$F$12,0,10*ROW('Hygiene Data'!F8))="","",OFFSET('Hygiene Data'!$F$12,0,10*ROW('Hygiene Data'!F8)))</f>
        <v/>
      </c>
      <c r="DY14" s="34" t="str">
        <f ca="true">+IF(OFFSET('Hygiene Data'!$F$13,0,10*ROW('Hygiene Data'!F8))="","",OFFSET('Hygiene Data'!$F$13,0,10*ROW('Hygiene Data'!F8)))</f>
        <v/>
      </c>
      <c r="DZ14" s="34" t="str">
        <f ca="true">+IF(OFFSET('Hygiene Data'!$F$14,0,10*ROW('Hygiene Data'!F8))="","",OFFSET('Hygiene Data'!$F$14,0,10*ROW('Hygiene Data'!F8)))</f>
        <v/>
      </c>
      <c r="EA14" s="34" t="str">
        <f ca="true">+IF(OFFSET('Hygiene Data'!$G$12,0,10*ROW('Hygiene Data'!G8))="","",OFFSET('Hygiene Data'!$G$12,0,10*ROW('Hygiene Data'!G8)))</f>
        <v/>
      </c>
      <c r="EB14" s="34" t="str">
        <f ca="true">+IF(OFFSET('Hygiene Data'!$G$13,0,10*ROW('Hygiene Data'!G8))="","",OFFSET('Hygiene Data'!$G$13,0,10*ROW('Hygiene Data'!G8)))</f>
        <v/>
      </c>
      <c r="EC14" s="34" t="str">
        <f ca="true">+IF(OFFSET('Hygiene Data'!$G$14,0,10*ROW('Hygiene Data'!G8))="","",OFFSET('Hygiene Data'!$G$14,0,10*ROW('Hygiene Data'!G8)))</f>
        <v/>
      </c>
      <c r="ED14" s="34" t="str">
        <f ca="true">+IF(OFFSET('Hygiene Data'!$H$12,0,10*ROW('Hygiene Data'!H8))="","",OFFSET('Hygiene Data'!$H$12,0,10*ROW('Hygiene Data'!H8)))</f>
        <v/>
      </c>
      <c r="EE14" s="34" t="str">
        <f ca="true">+IF(OFFSET('Hygiene Data'!$H$13,0,10*ROW('Hygiene Data'!H8))="","",OFFSET('Hygiene Data'!$H$13,0,10*ROW('Hygiene Data'!H8)))</f>
        <v/>
      </c>
      <c r="EF14" s="34" t="str">
        <f ca="true">+IF(OFFSET('Hygiene Data'!$H$14,0,10*ROW('Hygiene Data'!H8))="","",OFFSET('Hygiene Data'!$H$14,0,10*ROW('Hygiene Data'!H8)))</f>
        <v/>
      </c>
    </row>
    <row r="15" x14ac:dyDescent="0.2">
      <c r="A15" s="57" t="str">
        <f ca="true">+IF(OFFSET('Water Data'!$B$1,0,10*ROW('Water Data'!B9))="","",OFFSET('Water Data'!$B$1,0,10*ROW('Water Data'!B9)))</f>
        <v/>
      </c>
      <c r="B15" s="57" t="str">
        <f ca="true">+IF(OFFSET('Water Data'!$A$3,0,10*ROW('Water Data'!A9))="","",OFFSET('Water Data'!$A$3,0,10*ROW('Water Data'!A9)))</f>
        <v/>
      </c>
      <c r="C15" s="57" t="str">
        <f ca="true">+IF(OFFSET('Water Data'!$C$3,0,10*ROW('Water Data'!C9))="","",OFFSET('Water Data'!$C$3,0,10*ROW('Water Data'!C9)))</f>
        <v/>
      </c>
      <c r="D15" s="249"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49"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49" t="e">
        <f ca="true">+IF(AND(ISNUMBER(OFFSET('Water Data'!$C$10,0,10*ROW('Water Data'!D9))),BW15="Yes"),OFFSET('Water Data'!$C$10,0,10*ROW('Water Data'!D9)),IF(AND(ISNUMBER(OFFSET('Water Data'!$C$10,0,10*ROW('Water Data'!D9))),BW15="No",ISNUMBER(OFFSET('Water Data'!$C$10,0,10*ROW('Water Data'!D9)))),CONCATENATE("[",ROUND(OFFSET('Water Data'!$C$10,0,10*ROW('Water Data'!D9)),0),"]"),IF(AND(ISNUMBER(OFFSET('Water Data'!$C$10,0,10*ROW('Water Data'!D9))),BW15="",ISNUMBER(OFFSET('Water Data'!$C$10,0,10*ROW('Water Data'!D9)))),OFFSET('Water Data'!$C$10,0,10*ROW('Water Data'!D9)),NA())))</f>
        <v>#N/A</v>
      </c>
      <c r="G15" s="249"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49"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49"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49"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49"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49"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49"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49"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49"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49"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49"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49"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49"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49"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49"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50"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50"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50"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50"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50"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50"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50"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50"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50"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50"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50"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50"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50"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50"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50"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50"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50"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50"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50"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50"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50"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50"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50"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50"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50"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50"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50"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50"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50"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50"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51"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51"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51"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51"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51"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51"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51"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51"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51"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51"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51"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51"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51"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51"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51"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51"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51"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51"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4" t="str">
        <f ca="true">+IF(OFFSET('Water Data'!$C$28,0,10*ROW('Water Data'!C9))="","",OFFSET('Water Data'!$C$28,0,10*ROW('Water Data'!C9)))</f>
        <v/>
      </c>
      <c r="BT15" s="34" t="str">
        <f ca="true">+IF(OFFSET('Water Data'!$C$29,0,10*ROW('Water Data'!C9))="","",OFFSET('Water Data'!$C$29,0,10*ROW('Water Data'!C9)))</f>
        <v/>
      </c>
      <c r="BU15" s="34" t="str">
        <f ca="true">+IF(OFFSET('Water Data'!$C$30,0,10*ROW('Water Data'!C9))="","",OFFSET('Water Data'!$C$30,0,10*ROW('Water Data'!C9)))</f>
        <v/>
      </c>
      <c r="BV15" s="34" t="str">
        <f ca="true">+IF(OFFSET('Water Data'!$D$28,0,10*ROW('Water Data'!D9))="","",OFFSET('Water Data'!$D$28,0,10*ROW('Water Data'!D9)))</f>
        <v/>
      </c>
      <c r="BW15" s="34" t="str">
        <f ca="true">+IF(OFFSET('Water Data'!$D$29,0,10*ROW('Water Data'!D9))="","",OFFSET('Water Data'!$D$29,0,10*ROW('Water Data'!D9)))</f>
        <v/>
      </c>
      <c r="BX15" s="34" t="str">
        <f ca="true">+IF(OFFSET('Water Data'!$D$30,0,10*ROW('Water Data'!D9))="","",OFFSET('Water Data'!$D$30,0,10*ROW('Water Data'!D9)))</f>
        <v/>
      </c>
      <c r="BY15" s="34" t="str">
        <f ca="true">+IF(OFFSET('Water Data'!$E$28,0,10*ROW('Water Data'!E9))="","",OFFSET('Water Data'!$E$28,0,10*ROW('Water Data'!E9)))</f>
        <v/>
      </c>
      <c r="BZ15" s="34" t="str">
        <f ca="true">+IF(OFFSET('Water Data'!$E$29,0,10*ROW('Water Data'!E9))="","",OFFSET('Water Data'!$E$29,0,10*ROW('Water Data'!E9)))</f>
        <v/>
      </c>
      <c r="CA15" s="34" t="str">
        <f ca="true">+IF(OFFSET('Water Data'!$E$30,0,10*ROW('Water Data'!E9))="","",OFFSET('Water Data'!$E$30,0,10*ROW('Water Data'!E9)))</f>
        <v/>
      </c>
      <c r="CB15" s="34" t="str">
        <f ca="true">+IF(OFFSET('Water Data'!$F$28,0,10*ROW('Water Data'!F9))="","",OFFSET('Water Data'!$F$28,0,10*ROW('Water Data'!F9)))</f>
        <v/>
      </c>
      <c r="CC15" s="34" t="str">
        <f ca="true">+IF(OFFSET('Water Data'!$F$29,0,10*ROW('Water Data'!F9))="","",OFFSET('Water Data'!$F$29,0,10*ROW('Water Data'!F9)))</f>
        <v/>
      </c>
      <c r="CD15" s="34" t="str">
        <f ca="true">+IF(OFFSET('Water Data'!$F$30,0,10*ROW('Water Data'!F9))="","",OFFSET('Water Data'!$F$30,0,10*ROW('Water Data'!F9)))</f>
        <v/>
      </c>
      <c r="CE15" s="34" t="str">
        <f ca="true">+IF(OFFSET('Water Data'!$G$28,0,10*ROW('Water Data'!G9))="","",OFFSET('Water Data'!$G$28,0,10*ROW('Water Data'!G9)))</f>
        <v/>
      </c>
      <c r="CF15" s="34" t="str">
        <f ca="true">+IF(OFFSET('Water Data'!$G$29,0,10*ROW('Water Data'!G9))="","",OFFSET('Water Data'!$G$29,0,10*ROW('Water Data'!G9)))</f>
        <v/>
      </c>
      <c r="CG15" s="34" t="str">
        <f ca="true">+IF(OFFSET('Water Data'!$G$30,0,10*ROW('Water Data'!G9))="","",OFFSET('Water Data'!$G$30,0,10*ROW('Water Data'!G9)))</f>
        <v/>
      </c>
      <c r="CH15" s="34" t="str">
        <f ca="true">+IF(OFFSET('Water Data'!$H$28,0,10*ROW('Water Data'!H9))="","",OFFSET('Water Data'!$H$28,0,10*ROW('Water Data'!H9)))</f>
        <v/>
      </c>
      <c r="CI15" s="34" t="str">
        <f ca="true">+IF(OFFSET('Water Data'!$H$29,0,10*ROW('Water Data'!H9))="","",OFFSET('Water Data'!$H$29,0,10*ROW('Water Data'!H9)))</f>
        <v/>
      </c>
      <c r="CJ15" s="34" t="str">
        <f ca="true">+IF(OFFSET('Water Data'!$H$30,0,10*ROW('Water Data'!H9))="","",OFFSET('Water Data'!$H$30,0,10*ROW('Water Data'!H9)))</f>
        <v/>
      </c>
      <c r="CK15" s="34" t="str">
        <f ca="true">+IF(OFFSET('Sanitation Data'!$C$29,0,10*ROW('Sanitation Data'!C9))="","",OFFSET('Sanitation Data'!$C$29,0,10*ROW('Sanitation Data'!C9)))</f>
        <v/>
      </c>
      <c r="CL15" s="34" t="str">
        <f ca="true">+IF(OFFSET('Sanitation Data'!$C$30,0,10*ROW('Sanitation Data'!C9))="","",OFFSET('Sanitation Data'!$C$30,0,10*ROW('Sanitation Data'!C9)))</f>
        <v/>
      </c>
      <c r="CM15" s="34" t="str">
        <f ca="true">+IF(OFFSET('Sanitation Data'!$C$31,0,10*ROW('Sanitation Data'!C9))="","",OFFSET('Sanitation Data'!$C$31,0,10*ROW('Sanitation Data'!C9)))</f>
        <v/>
      </c>
      <c r="CN15" s="34" t="str">
        <f ca="true">+IF(OFFSET('Sanitation Data'!$C$32,0,10*ROW('Sanitation Data'!C9))="","",OFFSET('Sanitation Data'!$C$32,0,10*ROW('Sanitation Data'!C9)))</f>
        <v/>
      </c>
      <c r="CO15" s="34" t="str">
        <f ca="true">+IF(OFFSET('Sanitation Data'!$C$33,0,10*ROW('Sanitation Data'!C9))="","",OFFSET('Sanitation Data'!$C$33,0,10*ROW('Sanitation Data'!C9)))</f>
        <v/>
      </c>
      <c r="CP15" s="34" t="str">
        <f ca="true">+IF(OFFSET('Sanitation Data'!$D$29,0,10*ROW('Sanitation Data'!D9))="","",OFFSET('Sanitation Data'!$D$29,0,10*ROW('Sanitation Data'!D9)))</f>
        <v/>
      </c>
      <c r="CQ15" s="34" t="str">
        <f ca="true">+IF(OFFSET('Sanitation Data'!$D$30,0,10*ROW('Sanitation Data'!D9))="","",OFFSET('Sanitation Data'!$D$30,0,10*ROW('Sanitation Data'!D9)))</f>
        <v/>
      </c>
      <c r="CR15" s="34" t="str">
        <f ca="true">+IF(OFFSET('Sanitation Data'!$D$31,0,10*ROW('Sanitation Data'!D9))="","",OFFSET('Sanitation Data'!$D$31,0,10*ROW('Sanitation Data'!D9)))</f>
        <v/>
      </c>
      <c r="CS15" s="34" t="str">
        <f ca="true">+IF(OFFSET('Sanitation Data'!$D$32,0,10*ROW('Sanitation Data'!D9))="","",OFFSET('Sanitation Data'!$D$32,0,10*ROW('Sanitation Data'!D9)))</f>
        <v/>
      </c>
      <c r="CT15" s="34" t="str">
        <f ca="true">+IF(OFFSET('Sanitation Data'!$D$33,0,10*ROW('Sanitation Data'!D9))="","",OFFSET('Sanitation Data'!$D$33,0,10*ROW('Sanitation Data'!D9)))</f>
        <v/>
      </c>
      <c r="CU15" s="34" t="str">
        <f ca="true">+IF(OFFSET('Sanitation Data'!$E$29,0,10*ROW('Sanitation Data'!E9))="","",OFFSET('Sanitation Data'!$E$29,0,10*ROW('Sanitation Data'!E9)))</f>
        <v/>
      </c>
      <c r="CV15" s="34" t="str">
        <f ca="true">+IF(OFFSET('Sanitation Data'!$E$30,0,10*ROW('Sanitation Data'!E9))="","",OFFSET('Sanitation Data'!$E$30,0,10*ROW('Sanitation Data'!E9)))</f>
        <v/>
      </c>
      <c r="CW15" s="34" t="str">
        <f ca="true">+IF(OFFSET('Sanitation Data'!$E$31,0,10*ROW('Sanitation Data'!E9))="","",OFFSET('Sanitation Data'!$E$31,0,10*ROW('Sanitation Data'!E9)))</f>
        <v/>
      </c>
      <c r="CX15" s="34" t="str">
        <f ca="true">+IF(OFFSET('Sanitation Data'!$E$32,0,10*ROW('Sanitation Data'!E9))="","",OFFSET('Sanitation Data'!$E$32,0,10*ROW('Sanitation Data'!E9)))</f>
        <v/>
      </c>
      <c r="CY15" s="34" t="str">
        <f ca="true">+IF(OFFSET('Sanitation Data'!$E$33,0,10*ROW('Sanitation Data'!E9))="","",OFFSET('Sanitation Data'!$E$33,0,10*ROW('Sanitation Data'!E9)))</f>
        <v/>
      </c>
      <c r="CZ15" s="34" t="str">
        <f ca="true">+IF(OFFSET('Sanitation Data'!$F$29,0,10*ROW('Sanitation Data'!F9))="","",OFFSET('Sanitation Data'!$F$29,0,10*ROW('Sanitation Data'!F9)))</f>
        <v/>
      </c>
      <c r="DA15" s="34" t="str">
        <f ca="true">+IF(OFFSET('Sanitation Data'!$F$30,0,10*ROW('Sanitation Data'!F9))="","",OFFSET('Sanitation Data'!$F$30,0,10*ROW('Sanitation Data'!F9)))</f>
        <v/>
      </c>
      <c r="DB15" s="34" t="str">
        <f ca="true">+IF(OFFSET('Sanitation Data'!$F$31,0,10*ROW('Sanitation Data'!F9))="","",OFFSET('Sanitation Data'!$F$31,0,10*ROW('Sanitation Data'!F9)))</f>
        <v/>
      </c>
      <c r="DC15" s="34" t="str">
        <f ca="true">+IF(OFFSET('Sanitation Data'!$F$32,0,10*ROW('Sanitation Data'!F9))="","",OFFSET('Sanitation Data'!$F$32,0,10*ROW('Sanitation Data'!F9)))</f>
        <v/>
      </c>
      <c r="DD15" s="34" t="str">
        <f ca="true">+IF(OFFSET('Sanitation Data'!$F$33,0,10*ROW('Sanitation Data'!F9))="","",OFFSET('Sanitation Data'!$F$33,0,10*ROW('Sanitation Data'!F9)))</f>
        <v/>
      </c>
      <c r="DE15" s="34" t="str">
        <f ca="true">+IF(OFFSET('Sanitation Data'!$G$29,0,10*ROW('Sanitation Data'!G9))="","",OFFSET('Sanitation Data'!$G$29,0,10*ROW('Sanitation Data'!G9)))</f>
        <v/>
      </c>
      <c r="DF15" s="34" t="str">
        <f ca="true">+IF(OFFSET('Sanitation Data'!$G$30,0,10*ROW('Sanitation Data'!G9))="","",OFFSET('Sanitation Data'!$G$30,0,10*ROW('Sanitation Data'!G9)))</f>
        <v/>
      </c>
      <c r="DG15" s="34" t="str">
        <f ca="true">+IF(OFFSET('Sanitation Data'!$G$31,0,10*ROW('Sanitation Data'!G9))="","",OFFSET('Sanitation Data'!$G$31,0,10*ROW('Sanitation Data'!G9)))</f>
        <v/>
      </c>
      <c r="DH15" s="34" t="str">
        <f ca="true">+IF(OFFSET('Sanitation Data'!$G$32,0,10*ROW('Sanitation Data'!G9))="","",OFFSET('Sanitation Data'!$G$32,0,10*ROW('Sanitation Data'!G9)))</f>
        <v/>
      </c>
      <c r="DI15" s="34" t="str">
        <f ca="true">+IF(OFFSET('Sanitation Data'!$G$33,0,10*ROW('Sanitation Data'!G9))="","",OFFSET('Sanitation Data'!$G$33,0,10*ROW('Sanitation Data'!G9)))</f>
        <v/>
      </c>
      <c r="DJ15" s="34" t="str">
        <f ca="true">+IF(OFFSET('Sanitation Data'!$H$29,0,10*ROW('Sanitation Data'!H9))="","",OFFSET('Sanitation Data'!$H$29,0,10*ROW('Sanitation Data'!H9)))</f>
        <v/>
      </c>
      <c r="DK15" s="34" t="str">
        <f ca="true">+IF(OFFSET('Sanitation Data'!$H$30,0,10*ROW('Sanitation Data'!H9))="","",OFFSET('Sanitation Data'!$H$30,0,10*ROW('Sanitation Data'!H9)))</f>
        <v/>
      </c>
      <c r="DL15" s="34" t="str">
        <f ca="true">+IF(OFFSET('Sanitation Data'!$H$31,0,10*ROW('Sanitation Data'!H9))="","",OFFSET('Sanitation Data'!$H$31,0,10*ROW('Sanitation Data'!H9)))</f>
        <v/>
      </c>
      <c r="DM15" s="34" t="str">
        <f ca="true">+IF(OFFSET('Sanitation Data'!$H$32,0,10*ROW('Sanitation Data'!H9))="","",OFFSET('Sanitation Data'!$H$32,0,10*ROW('Sanitation Data'!H9)))</f>
        <v/>
      </c>
      <c r="DN15" s="34" t="str">
        <f ca="true">+IF(OFFSET('Sanitation Data'!$H$33,0,10*ROW('Sanitation Data'!H9))="","",OFFSET('Sanitation Data'!$H$33,0,10*ROW('Sanitation Data'!H9)))</f>
        <v/>
      </c>
      <c r="DO15" s="34" t="str">
        <f ca="true">+IF(OFFSET('Hygiene Data'!$C$12,0,10*ROW('Hygiene Data'!C9))="","",OFFSET('Hygiene Data'!$C$12,0,10*ROW('Hygiene Data'!C9)))</f>
        <v/>
      </c>
      <c r="DP15" s="34" t="str">
        <f ca="true">+IF(OFFSET('Hygiene Data'!$C$13,0,10*ROW('Hygiene Data'!C9))="","",OFFSET('Hygiene Data'!$C$13,0,10*ROW('Hygiene Data'!C9)))</f>
        <v/>
      </c>
      <c r="DQ15" s="34" t="str">
        <f ca="true">+IF(OFFSET('Hygiene Data'!$C$14,0,10*ROW('Hygiene Data'!C9))="","",OFFSET('Hygiene Data'!$C$14,0,10*ROW('Hygiene Data'!C9)))</f>
        <v/>
      </c>
      <c r="DR15" s="34" t="str">
        <f ca="true">+IF(OFFSET('Hygiene Data'!$D$12,0,10*ROW('Hygiene Data'!D9))="","",OFFSET('Hygiene Data'!$D$12,0,10*ROW('Hygiene Data'!D9)))</f>
        <v/>
      </c>
      <c r="DS15" s="34" t="str">
        <f ca="true">+IF(OFFSET('Hygiene Data'!$D$13,0,10*ROW('Hygiene Data'!D9))="","",OFFSET('Hygiene Data'!$D$13,0,10*ROW('Hygiene Data'!D9)))</f>
        <v/>
      </c>
      <c r="DT15" s="34" t="str">
        <f ca="true">+IF(OFFSET('Hygiene Data'!$D$14,0,10*ROW('Hygiene Data'!D9))="","",OFFSET('Hygiene Data'!$D$14,0,10*ROW('Hygiene Data'!D9)))</f>
        <v/>
      </c>
      <c r="DU15" s="34" t="str">
        <f ca="true">+IF(OFFSET('Hygiene Data'!$E$12,0,10*ROW('Hygiene Data'!E9))="","",OFFSET('Hygiene Data'!$E$12,0,10*ROW('Hygiene Data'!E9)))</f>
        <v/>
      </c>
      <c r="DV15" s="34" t="str">
        <f ca="true">+IF(OFFSET('Hygiene Data'!$E$13,0,10*ROW('Hygiene Data'!E9))="","",OFFSET('Hygiene Data'!$E$13,0,10*ROW('Hygiene Data'!E9)))</f>
        <v/>
      </c>
      <c r="DW15" s="34" t="str">
        <f ca="true">+IF(OFFSET('Hygiene Data'!$E$14,0,10*ROW('Hygiene Data'!E9))="","",OFFSET('Hygiene Data'!$E$14,0,10*ROW('Hygiene Data'!E9)))</f>
        <v/>
      </c>
      <c r="DX15" s="34" t="str">
        <f ca="true">+IF(OFFSET('Hygiene Data'!$F$12,0,10*ROW('Hygiene Data'!F9))="","",OFFSET('Hygiene Data'!$F$12,0,10*ROW('Hygiene Data'!F9)))</f>
        <v/>
      </c>
      <c r="DY15" s="34" t="str">
        <f ca="true">+IF(OFFSET('Hygiene Data'!$F$13,0,10*ROW('Hygiene Data'!F9))="","",OFFSET('Hygiene Data'!$F$13,0,10*ROW('Hygiene Data'!F9)))</f>
        <v/>
      </c>
      <c r="DZ15" s="34" t="str">
        <f ca="true">+IF(OFFSET('Hygiene Data'!$F$14,0,10*ROW('Hygiene Data'!F9))="","",OFFSET('Hygiene Data'!$F$14,0,10*ROW('Hygiene Data'!F9)))</f>
        <v/>
      </c>
      <c r="EA15" s="34" t="str">
        <f ca="true">+IF(OFFSET('Hygiene Data'!$G$12,0,10*ROW('Hygiene Data'!G9))="","",OFFSET('Hygiene Data'!$G$12,0,10*ROW('Hygiene Data'!G9)))</f>
        <v/>
      </c>
      <c r="EB15" s="34" t="str">
        <f ca="true">+IF(OFFSET('Hygiene Data'!$G$13,0,10*ROW('Hygiene Data'!G9))="","",OFFSET('Hygiene Data'!$G$13,0,10*ROW('Hygiene Data'!G9)))</f>
        <v/>
      </c>
      <c r="EC15" s="34" t="str">
        <f ca="true">+IF(OFFSET('Hygiene Data'!$G$14,0,10*ROW('Hygiene Data'!G9))="","",OFFSET('Hygiene Data'!$G$14,0,10*ROW('Hygiene Data'!G9)))</f>
        <v/>
      </c>
      <c r="ED15" s="34" t="str">
        <f ca="true">+IF(OFFSET('Hygiene Data'!$H$12,0,10*ROW('Hygiene Data'!H9))="","",OFFSET('Hygiene Data'!$H$12,0,10*ROW('Hygiene Data'!H9)))</f>
        <v/>
      </c>
      <c r="EE15" s="34" t="str">
        <f ca="true">+IF(OFFSET('Hygiene Data'!$H$13,0,10*ROW('Hygiene Data'!H9))="","",OFFSET('Hygiene Data'!$H$13,0,10*ROW('Hygiene Data'!H9)))</f>
        <v/>
      </c>
      <c r="EF15" s="34" t="str">
        <f ca="true">+IF(OFFSET('Hygiene Data'!$H$14,0,10*ROW('Hygiene Data'!H9))="","",OFFSET('Hygiene Data'!$H$14,0,10*ROW('Hygiene Data'!H9)))</f>
        <v/>
      </c>
    </row>
    <row r="16" x14ac:dyDescent="0.2">
      <c r="A16" s="57" t="str">
        <f ca="true">+IF(OFFSET('Water Data'!$B$1,0,10*ROW('Water Data'!B10))="","",OFFSET('Water Data'!$B$1,0,10*ROW('Water Data'!B10)))</f>
        <v/>
      </c>
      <c r="B16" s="57" t="str">
        <f ca="true">+IF(OFFSET('Water Data'!$A$3,0,10*ROW('Water Data'!A10))="","",OFFSET('Water Data'!$A$3,0,10*ROW('Water Data'!A10)))</f>
        <v/>
      </c>
      <c r="C16" s="57" t="str">
        <f ca="true">+IF(OFFSET('Water Data'!$C$3,0,10*ROW('Water Data'!C10))="","",OFFSET('Water Data'!$C$3,0,10*ROW('Water Data'!C10)))</f>
        <v/>
      </c>
      <c r="D16" s="249"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49"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49" t="e">
        <f ca="true">+IF(AND(ISNUMBER(OFFSET('Water Data'!$C$10,0,10*ROW('Water Data'!D10))),BW16="Yes"),OFFSET('Water Data'!$C$10,0,10*ROW('Water Data'!D10)),IF(AND(ISNUMBER(OFFSET('Water Data'!$C$10,0,10*ROW('Water Data'!D10))),BW16="No",ISNUMBER(OFFSET('Water Data'!$C$10,0,10*ROW('Water Data'!D10)))),CONCATENATE("[",ROUND(OFFSET('Water Data'!$C$10,0,10*ROW('Water Data'!D10)),0),"]"),IF(AND(ISNUMBER(OFFSET('Water Data'!$C$10,0,10*ROW('Water Data'!D10))),BW16="",ISNUMBER(OFFSET('Water Data'!$C$10,0,10*ROW('Water Data'!D10)))),OFFSET('Water Data'!$C$10,0,10*ROW('Water Data'!D10)),NA())))</f>
        <v>#N/A</v>
      </c>
      <c r="G16" s="249"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49"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49"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49"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49"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49"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49"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49"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49"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49"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49"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49"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49"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49"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49"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50"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50"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50"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50"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50"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50"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50"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50"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50"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50"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50"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50"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50"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50"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50"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50"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50"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50"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50"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50"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50"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50"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50"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50"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50"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50"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50"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50"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50"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50"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51"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51"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51"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51"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51"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51"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51"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51"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51"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51"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51"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51"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51"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51"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51"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51"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51"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51"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4" t="str">
        <f ca="true">+IF(OFFSET('Water Data'!$C$28,0,10*ROW('Water Data'!C10))="","",OFFSET('Water Data'!$C$28,0,10*ROW('Water Data'!C10)))</f>
        <v/>
      </c>
      <c r="BT16" s="34" t="str">
        <f ca="true">+IF(OFFSET('Water Data'!$C$29,0,10*ROW('Water Data'!C10))="","",OFFSET('Water Data'!$C$29,0,10*ROW('Water Data'!C10)))</f>
        <v/>
      </c>
      <c r="BU16" s="34" t="str">
        <f ca="true">+IF(OFFSET('Water Data'!$C$30,0,10*ROW('Water Data'!C10))="","",OFFSET('Water Data'!$C$30,0,10*ROW('Water Data'!C10)))</f>
        <v/>
      </c>
      <c r="BV16" s="34" t="str">
        <f ca="true">+IF(OFFSET('Water Data'!$D$28,0,10*ROW('Water Data'!D10))="","",OFFSET('Water Data'!$D$28,0,10*ROW('Water Data'!D10)))</f>
        <v/>
      </c>
      <c r="BW16" s="34" t="str">
        <f ca="true">+IF(OFFSET('Water Data'!$D$29,0,10*ROW('Water Data'!D10))="","",OFFSET('Water Data'!$D$29,0,10*ROW('Water Data'!D10)))</f>
        <v/>
      </c>
      <c r="BX16" s="34" t="str">
        <f ca="true">+IF(OFFSET('Water Data'!$D$30,0,10*ROW('Water Data'!D10))="","",OFFSET('Water Data'!$D$30,0,10*ROW('Water Data'!D10)))</f>
        <v/>
      </c>
      <c r="BY16" s="34" t="str">
        <f ca="true">+IF(OFFSET('Water Data'!$E$28,0,10*ROW('Water Data'!E10))="","",OFFSET('Water Data'!$E$28,0,10*ROW('Water Data'!E10)))</f>
        <v/>
      </c>
      <c r="BZ16" s="34" t="str">
        <f ca="true">+IF(OFFSET('Water Data'!$E$29,0,10*ROW('Water Data'!E10))="","",OFFSET('Water Data'!$E$29,0,10*ROW('Water Data'!E10)))</f>
        <v/>
      </c>
      <c r="CA16" s="34" t="str">
        <f ca="true">+IF(OFFSET('Water Data'!$E$30,0,10*ROW('Water Data'!E10))="","",OFFSET('Water Data'!$E$30,0,10*ROW('Water Data'!E10)))</f>
        <v/>
      </c>
      <c r="CB16" s="34" t="str">
        <f ca="true">+IF(OFFSET('Water Data'!$F$28,0,10*ROW('Water Data'!F10))="","",OFFSET('Water Data'!$F$28,0,10*ROW('Water Data'!F10)))</f>
        <v/>
      </c>
      <c r="CC16" s="34" t="str">
        <f ca="true">+IF(OFFSET('Water Data'!$F$29,0,10*ROW('Water Data'!F10))="","",OFFSET('Water Data'!$F$29,0,10*ROW('Water Data'!F10)))</f>
        <v/>
      </c>
      <c r="CD16" s="34" t="str">
        <f ca="true">+IF(OFFSET('Water Data'!$F$30,0,10*ROW('Water Data'!F10))="","",OFFSET('Water Data'!$F$30,0,10*ROW('Water Data'!F10)))</f>
        <v/>
      </c>
      <c r="CE16" s="34" t="str">
        <f ca="true">+IF(OFFSET('Water Data'!$G$28,0,10*ROW('Water Data'!G10))="","",OFFSET('Water Data'!$G$28,0,10*ROW('Water Data'!G10)))</f>
        <v/>
      </c>
      <c r="CF16" s="34" t="str">
        <f ca="true">+IF(OFFSET('Water Data'!$G$29,0,10*ROW('Water Data'!G10))="","",OFFSET('Water Data'!$G$29,0,10*ROW('Water Data'!G10)))</f>
        <v/>
      </c>
      <c r="CG16" s="34" t="str">
        <f ca="true">+IF(OFFSET('Water Data'!$G$30,0,10*ROW('Water Data'!G10))="","",OFFSET('Water Data'!$G$30,0,10*ROW('Water Data'!G10)))</f>
        <v/>
      </c>
      <c r="CH16" s="34" t="str">
        <f ca="true">+IF(OFFSET('Water Data'!$H$28,0,10*ROW('Water Data'!H10))="","",OFFSET('Water Data'!$H$28,0,10*ROW('Water Data'!H10)))</f>
        <v/>
      </c>
      <c r="CI16" s="34" t="str">
        <f ca="true">+IF(OFFSET('Water Data'!$H$29,0,10*ROW('Water Data'!H10))="","",OFFSET('Water Data'!$H$29,0,10*ROW('Water Data'!H10)))</f>
        <v/>
      </c>
      <c r="CJ16" s="34" t="str">
        <f ca="true">+IF(OFFSET('Water Data'!$H$30,0,10*ROW('Water Data'!H10))="","",OFFSET('Water Data'!$H$30,0,10*ROW('Water Data'!H10)))</f>
        <v/>
      </c>
      <c r="CK16" s="34" t="str">
        <f ca="true">+IF(OFFSET('Sanitation Data'!$C$29,0,10*ROW('Sanitation Data'!C10))="","",OFFSET('Sanitation Data'!$C$29,0,10*ROW('Sanitation Data'!C10)))</f>
        <v/>
      </c>
      <c r="CL16" s="34" t="str">
        <f ca="true">+IF(OFFSET('Sanitation Data'!$C$30,0,10*ROW('Sanitation Data'!C10))="","",OFFSET('Sanitation Data'!$C$30,0,10*ROW('Sanitation Data'!C10)))</f>
        <v/>
      </c>
      <c r="CM16" s="34" t="str">
        <f ca="true">+IF(OFFSET('Sanitation Data'!$C$31,0,10*ROW('Sanitation Data'!C10))="","",OFFSET('Sanitation Data'!$C$31,0,10*ROW('Sanitation Data'!C10)))</f>
        <v/>
      </c>
      <c r="CN16" s="34" t="str">
        <f ca="true">+IF(OFFSET('Sanitation Data'!$C$32,0,10*ROW('Sanitation Data'!C10))="","",OFFSET('Sanitation Data'!$C$32,0,10*ROW('Sanitation Data'!C10)))</f>
        <v/>
      </c>
      <c r="CO16" s="34" t="str">
        <f ca="true">+IF(OFFSET('Sanitation Data'!$C$33,0,10*ROW('Sanitation Data'!C10))="","",OFFSET('Sanitation Data'!$C$33,0,10*ROW('Sanitation Data'!C10)))</f>
        <v/>
      </c>
      <c r="CP16" s="34" t="str">
        <f ca="true">+IF(OFFSET('Sanitation Data'!$D$29,0,10*ROW('Sanitation Data'!D10))="","",OFFSET('Sanitation Data'!$D$29,0,10*ROW('Sanitation Data'!D10)))</f>
        <v/>
      </c>
      <c r="CQ16" s="34" t="str">
        <f ca="true">+IF(OFFSET('Sanitation Data'!$D$30,0,10*ROW('Sanitation Data'!D10))="","",OFFSET('Sanitation Data'!$D$30,0,10*ROW('Sanitation Data'!D10)))</f>
        <v/>
      </c>
      <c r="CR16" s="34" t="str">
        <f ca="true">+IF(OFFSET('Sanitation Data'!$D$31,0,10*ROW('Sanitation Data'!D10))="","",OFFSET('Sanitation Data'!$D$31,0,10*ROW('Sanitation Data'!D10)))</f>
        <v/>
      </c>
      <c r="CS16" s="34" t="str">
        <f ca="true">+IF(OFFSET('Sanitation Data'!$D$32,0,10*ROW('Sanitation Data'!D10))="","",OFFSET('Sanitation Data'!$D$32,0,10*ROW('Sanitation Data'!D10)))</f>
        <v/>
      </c>
      <c r="CT16" s="34" t="str">
        <f ca="true">+IF(OFFSET('Sanitation Data'!$D$33,0,10*ROW('Sanitation Data'!D10))="","",OFFSET('Sanitation Data'!$D$33,0,10*ROW('Sanitation Data'!D10)))</f>
        <v/>
      </c>
      <c r="CU16" s="34" t="str">
        <f ca="true">+IF(OFFSET('Sanitation Data'!$E$29,0,10*ROW('Sanitation Data'!E10))="","",OFFSET('Sanitation Data'!$E$29,0,10*ROW('Sanitation Data'!E10)))</f>
        <v/>
      </c>
      <c r="CV16" s="34" t="str">
        <f ca="true">+IF(OFFSET('Sanitation Data'!$E$30,0,10*ROW('Sanitation Data'!E10))="","",OFFSET('Sanitation Data'!$E$30,0,10*ROW('Sanitation Data'!E10)))</f>
        <v/>
      </c>
      <c r="CW16" s="34" t="str">
        <f ca="true">+IF(OFFSET('Sanitation Data'!$E$31,0,10*ROW('Sanitation Data'!E10))="","",OFFSET('Sanitation Data'!$E$31,0,10*ROW('Sanitation Data'!E10)))</f>
        <v/>
      </c>
      <c r="CX16" s="34" t="str">
        <f ca="true">+IF(OFFSET('Sanitation Data'!$E$32,0,10*ROW('Sanitation Data'!E10))="","",OFFSET('Sanitation Data'!$E$32,0,10*ROW('Sanitation Data'!E10)))</f>
        <v/>
      </c>
      <c r="CY16" s="34" t="str">
        <f ca="true">+IF(OFFSET('Sanitation Data'!$E$33,0,10*ROW('Sanitation Data'!E10))="","",OFFSET('Sanitation Data'!$E$33,0,10*ROW('Sanitation Data'!E10)))</f>
        <v/>
      </c>
      <c r="CZ16" s="34" t="str">
        <f ca="true">+IF(OFFSET('Sanitation Data'!$F$29,0,10*ROW('Sanitation Data'!F10))="","",OFFSET('Sanitation Data'!$F$29,0,10*ROW('Sanitation Data'!F10)))</f>
        <v/>
      </c>
      <c r="DA16" s="34" t="str">
        <f ca="true">+IF(OFFSET('Sanitation Data'!$F$30,0,10*ROW('Sanitation Data'!F10))="","",OFFSET('Sanitation Data'!$F$30,0,10*ROW('Sanitation Data'!F10)))</f>
        <v/>
      </c>
      <c r="DB16" s="34" t="str">
        <f ca="true">+IF(OFFSET('Sanitation Data'!$F$31,0,10*ROW('Sanitation Data'!F10))="","",OFFSET('Sanitation Data'!$F$31,0,10*ROW('Sanitation Data'!F10)))</f>
        <v/>
      </c>
      <c r="DC16" s="34" t="str">
        <f ca="true">+IF(OFFSET('Sanitation Data'!$F$32,0,10*ROW('Sanitation Data'!F10))="","",OFFSET('Sanitation Data'!$F$32,0,10*ROW('Sanitation Data'!F10)))</f>
        <v/>
      </c>
      <c r="DD16" s="34" t="str">
        <f ca="true">+IF(OFFSET('Sanitation Data'!$F$33,0,10*ROW('Sanitation Data'!F10))="","",OFFSET('Sanitation Data'!$F$33,0,10*ROW('Sanitation Data'!F10)))</f>
        <v/>
      </c>
      <c r="DE16" s="34" t="str">
        <f ca="true">+IF(OFFSET('Sanitation Data'!$G$29,0,10*ROW('Sanitation Data'!G10))="","",OFFSET('Sanitation Data'!$G$29,0,10*ROW('Sanitation Data'!G10)))</f>
        <v/>
      </c>
      <c r="DF16" s="34" t="str">
        <f ca="true">+IF(OFFSET('Sanitation Data'!$G$30,0,10*ROW('Sanitation Data'!G10))="","",OFFSET('Sanitation Data'!$G$30,0,10*ROW('Sanitation Data'!G10)))</f>
        <v/>
      </c>
      <c r="DG16" s="34" t="str">
        <f ca="true">+IF(OFFSET('Sanitation Data'!$G$31,0,10*ROW('Sanitation Data'!G10))="","",OFFSET('Sanitation Data'!$G$31,0,10*ROW('Sanitation Data'!G10)))</f>
        <v/>
      </c>
      <c r="DH16" s="34" t="str">
        <f ca="true">+IF(OFFSET('Sanitation Data'!$G$32,0,10*ROW('Sanitation Data'!G10))="","",OFFSET('Sanitation Data'!$G$32,0,10*ROW('Sanitation Data'!G10)))</f>
        <v/>
      </c>
      <c r="DI16" s="34" t="str">
        <f ca="true">+IF(OFFSET('Sanitation Data'!$G$33,0,10*ROW('Sanitation Data'!G10))="","",OFFSET('Sanitation Data'!$G$33,0,10*ROW('Sanitation Data'!G10)))</f>
        <v/>
      </c>
      <c r="DJ16" s="34" t="str">
        <f ca="true">+IF(OFFSET('Sanitation Data'!$H$29,0,10*ROW('Sanitation Data'!H10))="","",OFFSET('Sanitation Data'!$H$29,0,10*ROW('Sanitation Data'!H10)))</f>
        <v/>
      </c>
      <c r="DK16" s="34" t="str">
        <f ca="true">+IF(OFFSET('Sanitation Data'!$H$30,0,10*ROW('Sanitation Data'!H10))="","",OFFSET('Sanitation Data'!$H$30,0,10*ROW('Sanitation Data'!H10)))</f>
        <v/>
      </c>
      <c r="DL16" s="34" t="str">
        <f ca="true">+IF(OFFSET('Sanitation Data'!$H$31,0,10*ROW('Sanitation Data'!H10))="","",OFFSET('Sanitation Data'!$H$31,0,10*ROW('Sanitation Data'!H10)))</f>
        <v/>
      </c>
      <c r="DM16" s="34" t="str">
        <f ca="true">+IF(OFFSET('Sanitation Data'!$H$32,0,10*ROW('Sanitation Data'!H10))="","",OFFSET('Sanitation Data'!$H$32,0,10*ROW('Sanitation Data'!H10)))</f>
        <v/>
      </c>
      <c r="DN16" s="34" t="str">
        <f ca="true">+IF(OFFSET('Sanitation Data'!$H$33,0,10*ROW('Sanitation Data'!H10))="","",OFFSET('Sanitation Data'!$H$33,0,10*ROW('Sanitation Data'!H10)))</f>
        <v/>
      </c>
      <c r="DO16" s="34" t="str">
        <f ca="true">+IF(OFFSET('Hygiene Data'!$C$12,0,10*ROW('Hygiene Data'!C10))="","",OFFSET('Hygiene Data'!$C$12,0,10*ROW('Hygiene Data'!C10)))</f>
        <v/>
      </c>
      <c r="DP16" s="34" t="str">
        <f ca="true">+IF(OFFSET('Hygiene Data'!$C$13,0,10*ROW('Hygiene Data'!C10))="","",OFFSET('Hygiene Data'!$C$13,0,10*ROW('Hygiene Data'!C10)))</f>
        <v/>
      </c>
      <c r="DQ16" s="34" t="str">
        <f ca="true">+IF(OFFSET('Hygiene Data'!$C$14,0,10*ROW('Hygiene Data'!C10))="","",OFFSET('Hygiene Data'!$C$14,0,10*ROW('Hygiene Data'!C10)))</f>
        <v/>
      </c>
      <c r="DR16" s="34" t="str">
        <f ca="true">+IF(OFFSET('Hygiene Data'!$D$12,0,10*ROW('Hygiene Data'!D10))="","",OFFSET('Hygiene Data'!$D$12,0,10*ROW('Hygiene Data'!D10)))</f>
        <v/>
      </c>
      <c r="DS16" s="34" t="str">
        <f ca="true">+IF(OFFSET('Hygiene Data'!$D$13,0,10*ROW('Hygiene Data'!D10))="","",OFFSET('Hygiene Data'!$D$13,0,10*ROW('Hygiene Data'!D10)))</f>
        <v/>
      </c>
      <c r="DT16" s="34" t="str">
        <f ca="true">+IF(OFFSET('Hygiene Data'!$D$14,0,10*ROW('Hygiene Data'!D10))="","",OFFSET('Hygiene Data'!$D$14,0,10*ROW('Hygiene Data'!D10)))</f>
        <v/>
      </c>
      <c r="DU16" s="34" t="str">
        <f ca="true">+IF(OFFSET('Hygiene Data'!$E$12,0,10*ROW('Hygiene Data'!E10))="","",OFFSET('Hygiene Data'!$E$12,0,10*ROW('Hygiene Data'!E10)))</f>
        <v/>
      </c>
      <c r="DV16" s="34" t="str">
        <f ca="true">+IF(OFFSET('Hygiene Data'!$E$13,0,10*ROW('Hygiene Data'!E10))="","",OFFSET('Hygiene Data'!$E$13,0,10*ROW('Hygiene Data'!E10)))</f>
        <v/>
      </c>
      <c r="DW16" s="34" t="str">
        <f ca="true">+IF(OFFSET('Hygiene Data'!$E$14,0,10*ROW('Hygiene Data'!E10))="","",OFFSET('Hygiene Data'!$E$14,0,10*ROW('Hygiene Data'!E10)))</f>
        <v/>
      </c>
      <c r="DX16" s="34" t="str">
        <f ca="true">+IF(OFFSET('Hygiene Data'!$F$12,0,10*ROW('Hygiene Data'!F10))="","",OFFSET('Hygiene Data'!$F$12,0,10*ROW('Hygiene Data'!F10)))</f>
        <v/>
      </c>
      <c r="DY16" s="34" t="str">
        <f ca="true">+IF(OFFSET('Hygiene Data'!$F$13,0,10*ROW('Hygiene Data'!F10))="","",OFFSET('Hygiene Data'!$F$13,0,10*ROW('Hygiene Data'!F10)))</f>
        <v/>
      </c>
      <c r="DZ16" s="34" t="str">
        <f ca="true">+IF(OFFSET('Hygiene Data'!$F$14,0,10*ROW('Hygiene Data'!F10))="","",OFFSET('Hygiene Data'!$F$14,0,10*ROW('Hygiene Data'!F10)))</f>
        <v/>
      </c>
      <c r="EA16" s="34" t="str">
        <f ca="true">+IF(OFFSET('Hygiene Data'!$G$12,0,10*ROW('Hygiene Data'!G10))="","",OFFSET('Hygiene Data'!$G$12,0,10*ROW('Hygiene Data'!G10)))</f>
        <v/>
      </c>
      <c r="EB16" s="34" t="str">
        <f ca="true">+IF(OFFSET('Hygiene Data'!$G$13,0,10*ROW('Hygiene Data'!G10))="","",OFFSET('Hygiene Data'!$G$13,0,10*ROW('Hygiene Data'!G10)))</f>
        <v/>
      </c>
      <c r="EC16" s="34" t="str">
        <f ca="true">+IF(OFFSET('Hygiene Data'!$G$14,0,10*ROW('Hygiene Data'!G10))="","",OFFSET('Hygiene Data'!$G$14,0,10*ROW('Hygiene Data'!G10)))</f>
        <v/>
      </c>
      <c r="ED16" s="34" t="str">
        <f ca="true">+IF(OFFSET('Hygiene Data'!$H$12,0,10*ROW('Hygiene Data'!H10))="","",OFFSET('Hygiene Data'!$H$12,0,10*ROW('Hygiene Data'!H10)))</f>
        <v/>
      </c>
      <c r="EE16" s="34" t="str">
        <f ca="true">+IF(OFFSET('Hygiene Data'!$H$13,0,10*ROW('Hygiene Data'!H10))="","",OFFSET('Hygiene Data'!$H$13,0,10*ROW('Hygiene Data'!H10)))</f>
        <v/>
      </c>
      <c r="EF16" s="34" t="str">
        <f ca="true">+IF(OFFSET('Hygiene Data'!$H$14,0,10*ROW('Hygiene Data'!H10))="","",OFFSET('Hygiene Data'!$H$14,0,10*ROW('Hygiene Data'!H10)))</f>
        <v/>
      </c>
    </row>
    <row r="17" x14ac:dyDescent="0.2">
      <c r="A17" s="57" t="str">
        <f ca="true">+IF(OFFSET('Water Data'!$B$1,0,10*ROW('Water Data'!B11))="","",OFFSET('Water Data'!$B$1,0,10*ROW('Water Data'!B11)))</f>
        <v/>
      </c>
      <c r="B17" s="57" t="str">
        <f ca="true">+IF(OFFSET('Water Data'!$A$3,0,10*ROW('Water Data'!A11))="","",OFFSET('Water Data'!$A$3,0,10*ROW('Water Data'!A11)))</f>
        <v/>
      </c>
      <c r="C17" s="57" t="str">
        <f ca="true">+IF(OFFSET('Water Data'!$C$3,0,10*ROW('Water Data'!C11))="","",OFFSET('Water Data'!$C$3,0,10*ROW('Water Data'!C11)))</f>
        <v/>
      </c>
      <c r="D17" s="249"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49"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49" t="e">
        <f ca="true">+IF(AND(ISNUMBER(OFFSET('Water Data'!$C$10,0,10*ROW('Water Data'!D11))),BW17="Yes"),OFFSET('Water Data'!$C$10,0,10*ROW('Water Data'!D11)),IF(AND(ISNUMBER(OFFSET('Water Data'!$C$10,0,10*ROW('Water Data'!D11))),BW17="No",ISNUMBER(OFFSET('Water Data'!$C$10,0,10*ROW('Water Data'!D11)))),CONCATENATE("[",ROUND(OFFSET('Water Data'!$C$10,0,10*ROW('Water Data'!D11)),0),"]"),IF(AND(ISNUMBER(OFFSET('Water Data'!$C$10,0,10*ROW('Water Data'!D11))),BW17="",ISNUMBER(OFFSET('Water Data'!$C$10,0,10*ROW('Water Data'!D11)))),OFFSET('Water Data'!$C$10,0,10*ROW('Water Data'!D11)),NA())))</f>
        <v>#N/A</v>
      </c>
      <c r="G17" s="249"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49"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49"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49"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49"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49"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49"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49"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49"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49"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49"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49"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49"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49"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49"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50"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50"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50"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50"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50"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50"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50"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50"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50"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50"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50"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50"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50"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50"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50"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50"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50"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50"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50"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50"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50"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50"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50"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50"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50"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50"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50"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50"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50"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50"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51"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51"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51"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51"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51"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51"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51"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51"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51"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51"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51"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51"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51"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51"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51"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51"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51"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51"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4" t="str">
        <f ca="true">+IF(OFFSET('Water Data'!$C$28,0,10*ROW('Water Data'!C11))="","",OFFSET('Water Data'!$C$28,0,10*ROW('Water Data'!C11)))</f>
        <v/>
      </c>
      <c r="BT17" s="34" t="str">
        <f ca="true">+IF(OFFSET('Water Data'!$C$29,0,10*ROW('Water Data'!C11))="","",OFFSET('Water Data'!$C$29,0,10*ROW('Water Data'!C11)))</f>
        <v/>
      </c>
      <c r="BU17" s="34" t="str">
        <f ca="true">+IF(OFFSET('Water Data'!$C$30,0,10*ROW('Water Data'!C11))="","",OFFSET('Water Data'!$C$30,0,10*ROW('Water Data'!C11)))</f>
        <v/>
      </c>
      <c r="BV17" s="34" t="str">
        <f ca="true">+IF(OFFSET('Water Data'!$D$28,0,10*ROW('Water Data'!D11))="","",OFFSET('Water Data'!$D$28,0,10*ROW('Water Data'!D11)))</f>
        <v/>
      </c>
      <c r="BW17" s="34" t="str">
        <f ca="true">+IF(OFFSET('Water Data'!$D$29,0,10*ROW('Water Data'!D11))="","",OFFSET('Water Data'!$D$29,0,10*ROW('Water Data'!D11)))</f>
        <v/>
      </c>
      <c r="BX17" s="34" t="str">
        <f ca="true">+IF(OFFSET('Water Data'!$D$30,0,10*ROW('Water Data'!D11))="","",OFFSET('Water Data'!$D$30,0,10*ROW('Water Data'!D11)))</f>
        <v/>
      </c>
      <c r="BY17" s="34" t="str">
        <f ca="true">+IF(OFFSET('Water Data'!$E$28,0,10*ROW('Water Data'!E11))="","",OFFSET('Water Data'!$E$28,0,10*ROW('Water Data'!E11)))</f>
        <v/>
      </c>
      <c r="BZ17" s="34" t="str">
        <f ca="true">+IF(OFFSET('Water Data'!$E$29,0,10*ROW('Water Data'!E11))="","",OFFSET('Water Data'!$E$29,0,10*ROW('Water Data'!E11)))</f>
        <v/>
      </c>
      <c r="CA17" s="34" t="str">
        <f ca="true">+IF(OFFSET('Water Data'!$E$30,0,10*ROW('Water Data'!E11))="","",OFFSET('Water Data'!$E$30,0,10*ROW('Water Data'!E11)))</f>
        <v/>
      </c>
      <c r="CB17" s="34" t="str">
        <f ca="true">+IF(OFFSET('Water Data'!$F$28,0,10*ROW('Water Data'!F11))="","",OFFSET('Water Data'!$F$28,0,10*ROW('Water Data'!F11)))</f>
        <v/>
      </c>
      <c r="CC17" s="34" t="str">
        <f ca="true">+IF(OFFSET('Water Data'!$F$29,0,10*ROW('Water Data'!F11))="","",OFFSET('Water Data'!$F$29,0,10*ROW('Water Data'!F11)))</f>
        <v/>
      </c>
      <c r="CD17" s="34" t="str">
        <f ca="true">+IF(OFFSET('Water Data'!$F$30,0,10*ROW('Water Data'!F11))="","",OFFSET('Water Data'!$F$30,0,10*ROW('Water Data'!F11)))</f>
        <v/>
      </c>
      <c r="CE17" s="34" t="str">
        <f ca="true">+IF(OFFSET('Water Data'!$G$28,0,10*ROW('Water Data'!G11))="","",OFFSET('Water Data'!$G$28,0,10*ROW('Water Data'!G11)))</f>
        <v/>
      </c>
      <c r="CF17" s="34" t="str">
        <f ca="true">+IF(OFFSET('Water Data'!$G$29,0,10*ROW('Water Data'!G11))="","",OFFSET('Water Data'!$G$29,0,10*ROW('Water Data'!G11)))</f>
        <v/>
      </c>
      <c r="CG17" s="34" t="str">
        <f ca="true">+IF(OFFSET('Water Data'!$G$30,0,10*ROW('Water Data'!G11))="","",OFFSET('Water Data'!$G$30,0,10*ROW('Water Data'!G11)))</f>
        <v/>
      </c>
      <c r="CH17" s="34" t="str">
        <f ca="true">+IF(OFFSET('Water Data'!$H$28,0,10*ROW('Water Data'!H11))="","",OFFSET('Water Data'!$H$28,0,10*ROW('Water Data'!H11)))</f>
        <v/>
      </c>
      <c r="CI17" s="34" t="str">
        <f ca="true">+IF(OFFSET('Water Data'!$H$29,0,10*ROW('Water Data'!H11))="","",OFFSET('Water Data'!$H$29,0,10*ROW('Water Data'!H11)))</f>
        <v/>
      </c>
      <c r="CJ17" s="34" t="str">
        <f ca="true">+IF(OFFSET('Water Data'!$H$30,0,10*ROW('Water Data'!H11))="","",OFFSET('Water Data'!$H$30,0,10*ROW('Water Data'!H11)))</f>
        <v/>
      </c>
      <c r="CK17" s="34" t="str">
        <f ca="true">+IF(OFFSET('Sanitation Data'!$C$29,0,10*ROW('Sanitation Data'!C11))="","",OFFSET('Sanitation Data'!$C$29,0,10*ROW('Sanitation Data'!C11)))</f>
        <v/>
      </c>
      <c r="CL17" s="34" t="str">
        <f ca="true">+IF(OFFSET('Sanitation Data'!$C$30,0,10*ROW('Sanitation Data'!C11))="","",OFFSET('Sanitation Data'!$C$30,0,10*ROW('Sanitation Data'!C11)))</f>
        <v/>
      </c>
      <c r="CM17" s="34" t="str">
        <f ca="true">+IF(OFFSET('Sanitation Data'!$C$31,0,10*ROW('Sanitation Data'!C11))="","",OFFSET('Sanitation Data'!$C$31,0,10*ROW('Sanitation Data'!C11)))</f>
        <v/>
      </c>
      <c r="CN17" s="34" t="str">
        <f ca="true">+IF(OFFSET('Sanitation Data'!$C$32,0,10*ROW('Sanitation Data'!C11))="","",OFFSET('Sanitation Data'!$C$32,0,10*ROW('Sanitation Data'!C11)))</f>
        <v/>
      </c>
      <c r="CO17" s="34" t="str">
        <f ca="true">+IF(OFFSET('Sanitation Data'!$C$33,0,10*ROW('Sanitation Data'!C11))="","",OFFSET('Sanitation Data'!$C$33,0,10*ROW('Sanitation Data'!C11)))</f>
        <v/>
      </c>
      <c r="CP17" s="34" t="str">
        <f ca="true">+IF(OFFSET('Sanitation Data'!$D$29,0,10*ROW('Sanitation Data'!D11))="","",OFFSET('Sanitation Data'!$D$29,0,10*ROW('Sanitation Data'!D11)))</f>
        <v/>
      </c>
      <c r="CQ17" s="34" t="str">
        <f ca="true">+IF(OFFSET('Sanitation Data'!$D$30,0,10*ROW('Sanitation Data'!D11))="","",OFFSET('Sanitation Data'!$D$30,0,10*ROW('Sanitation Data'!D11)))</f>
        <v/>
      </c>
      <c r="CR17" s="34" t="str">
        <f ca="true">+IF(OFFSET('Sanitation Data'!$D$31,0,10*ROW('Sanitation Data'!D11))="","",OFFSET('Sanitation Data'!$D$31,0,10*ROW('Sanitation Data'!D11)))</f>
        <v/>
      </c>
      <c r="CS17" s="34" t="str">
        <f ca="true">+IF(OFFSET('Sanitation Data'!$D$32,0,10*ROW('Sanitation Data'!D11))="","",OFFSET('Sanitation Data'!$D$32,0,10*ROW('Sanitation Data'!D11)))</f>
        <v/>
      </c>
      <c r="CT17" s="34" t="str">
        <f ca="true">+IF(OFFSET('Sanitation Data'!$D$33,0,10*ROW('Sanitation Data'!D11))="","",OFFSET('Sanitation Data'!$D$33,0,10*ROW('Sanitation Data'!D11)))</f>
        <v/>
      </c>
      <c r="CU17" s="34" t="str">
        <f ca="true">+IF(OFFSET('Sanitation Data'!$E$29,0,10*ROW('Sanitation Data'!E11))="","",OFFSET('Sanitation Data'!$E$29,0,10*ROW('Sanitation Data'!E11)))</f>
        <v/>
      </c>
      <c r="CV17" s="34" t="str">
        <f ca="true">+IF(OFFSET('Sanitation Data'!$E$30,0,10*ROW('Sanitation Data'!E11))="","",OFFSET('Sanitation Data'!$E$30,0,10*ROW('Sanitation Data'!E11)))</f>
        <v/>
      </c>
      <c r="CW17" s="34" t="str">
        <f ca="true">+IF(OFFSET('Sanitation Data'!$E$31,0,10*ROW('Sanitation Data'!E11))="","",OFFSET('Sanitation Data'!$E$31,0,10*ROW('Sanitation Data'!E11)))</f>
        <v/>
      </c>
      <c r="CX17" s="34" t="str">
        <f ca="true">+IF(OFFSET('Sanitation Data'!$E$32,0,10*ROW('Sanitation Data'!E11))="","",OFFSET('Sanitation Data'!$E$32,0,10*ROW('Sanitation Data'!E11)))</f>
        <v/>
      </c>
      <c r="CY17" s="34" t="str">
        <f ca="true">+IF(OFFSET('Sanitation Data'!$E$33,0,10*ROW('Sanitation Data'!E11))="","",OFFSET('Sanitation Data'!$E$33,0,10*ROW('Sanitation Data'!E11)))</f>
        <v/>
      </c>
      <c r="CZ17" s="34" t="str">
        <f ca="true">+IF(OFFSET('Sanitation Data'!$F$29,0,10*ROW('Sanitation Data'!F11))="","",OFFSET('Sanitation Data'!$F$29,0,10*ROW('Sanitation Data'!F11)))</f>
        <v/>
      </c>
      <c r="DA17" s="34" t="str">
        <f ca="true">+IF(OFFSET('Sanitation Data'!$F$30,0,10*ROW('Sanitation Data'!F11))="","",OFFSET('Sanitation Data'!$F$30,0,10*ROW('Sanitation Data'!F11)))</f>
        <v/>
      </c>
      <c r="DB17" s="34" t="str">
        <f ca="true">+IF(OFFSET('Sanitation Data'!$F$31,0,10*ROW('Sanitation Data'!F11))="","",OFFSET('Sanitation Data'!$F$31,0,10*ROW('Sanitation Data'!F11)))</f>
        <v/>
      </c>
      <c r="DC17" s="34" t="str">
        <f ca="true">+IF(OFFSET('Sanitation Data'!$F$32,0,10*ROW('Sanitation Data'!F11))="","",OFFSET('Sanitation Data'!$F$32,0,10*ROW('Sanitation Data'!F11)))</f>
        <v/>
      </c>
      <c r="DD17" s="34" t="str">
        <f ca="true">+IF(OFFSET('Sanitation Data'!$F$33,0,10*ROW('Sanitation Data'!F11))="","",OFFSET('Sanitation Data'!$F$33,0,10*ROW('Sanitation Data'!F11)))</f>
        <v/>
      </c>
      <c r="DE17" s="34" t="str">
        <f ca="true">+IF(OFFSET('Sanitation Data'!$G$29,0,10*ROW('Sanitation Data'!G11))="","",OFFSET('Sanitation Data'!$G$29,0,10*ROW('Sanitation Data'!G11)))</f>
        <v/>
      </c>
      <c r="DF17" s="34" t="str">
        <f ca="true">+IF(OFFSET('Sanitation Data'!$G$30,0,10*ROW('Sanitation Data'!G11))="","",OFFSET('Sanitation Data'!$G$30,0,10*ROW('Sanitation Data'!G11)))</f>
        <v/>
      </c>
      <c r="DG17" s="34" t="str">
        <f ca="true">+IF(OFFSET('Sanitation Data'!$G$31,0,10*ROW('Sanitation Data'!G11))="","",OFFSET('Sanitation Data'!$G$31,0,10*ROW('Sanitation Data'!G11)))</f>
        <v/>
      </c>
      <c r="DH17" s="34" t="str">
        <f ca="true">+IF(OFFSET('Sanitation Data'!$G$32,0,10*ROW('Sanitation Data'!G11))="","",OFFSET('Sanitation Data'!$G$32,0,10*ROW('Sanitation Data'!G11)))</f>
        <v/>
      </c>
      <c r="DI17" s="34" t="str">
        <f ca="true">+IF(OFFSET('Sanitation Data'!$G$33,0,10*ROW('Sanitation Data'!G11))="","",OFFSET('Sanitation Data'!$G$33,0,10*ROW('Sanitation Data'!G11)))</f>
        <v/>
      </c>
      <c r="DJ17" s="34" t="str">
        <f ca="true">+IF(OFFSET('Sanitation Data'!$H$29,0,10*ROW('Sanitation Data'!H11))="","",OFFSET('Sanitation Data'!$H$29,0,10*ROW('Sanitation Data'!H11)))</f>
        <v/>
      </c>
      <c r="DK17" s="34" t="str">
        <f ca="true">+IF(OFFSET('Sanitation Data'!$H$30,0,10*ROW('Sanitation Data'!H11))="","",OFFSET('Sanitation Data'!$H$30,0,10*ROW('Sanitation Data'!H11)))</f>
        <v/>
      </c>
      <c r="DL17" s="34" t="str">
        <f ca="true">+IF(OFFSET('Sanitation Data'!$H$31,0,10*ROW('Sanitation Data'!H11))="","",OFFSET('Sanitation Data'!$H$31,0,10*ROW('Sanitation Data'!H11)))</f>
        <v/>
      </c>
      <c r="DM17" s="34" t="str">
        <f ca="true">+IF(OFFSET('Sanitation Data'!$H$32,0,10*ROW('Sanitation Data'!H11))="","",OFFSET('Sanitation Data'!$H$32,0,10*ROW('Sanitation Data'!H11)))</f>
        <v/>
      </c>
      <c r="DN17" s="34" t="str">
        <f ca="true">+IF(OFFSET('Sanitation Data'!$H$33,0,10*ROW('Sanitation Data'!H11))="","",OFFSET('Sanitation Data'!$H$33,0,10*ROW('Sanitation Data'!H11)))</f>
        <v/>
      </c>
      <c r="DO17" s="34" t="str">
        <f ca="true">+IF(OFFSET('Hygiene Data'!$C$12,0,10*ROW('Hygiene Data'!C11))="","",OFFSET('Hygiene Data'!$C$12,0,10*ROW('Hygiene Data'!C11)))</f>
        <v/>
      </c>
      <c r="DP17" s="34" t="str">
        <f ca="true">+IF(OFFSET('Hygiene Data'!$C$13,0,10*ROW('Hygiene Data'!C11))="","",OFFSET('Hygiene Data'!$C$13,0,10*ROW('Hygiene Data'!C11)))</f>
        <v/>
      </c>
      <c r="DQ17" s="34" t="str">
        <f ca="true">+IF(OFFSET('Hygiene Data'!$C$14,0,10*ROW('Hygiene Data'!C11))="","",OFFSET('Hygiene Data'!$C$14,0,10*ROW('Hygiene Data'!C11)))</f>
        <v/>
      </c>
      <c r="DR17" s="34" t="str">
        <f ca="true">+IF(OFFSET('Hygiene Data'!$D$12,0,10*ROW('Hygiene Data'!D11))="","",OFFSET('Hygiene Data'!$D$12,0,10*ROW('Hygiene Data'!D11)))</f>
        <v/>
      </c>
      <c r="DS17" s="34" t="str">
        <f ca="true">+IF(OFFSET('Hygiene Data'!$D$13,0,10*ROW('Hygiene Data'!D11))="","",OFFSET('Hygiene Data'!$D$13,0,10*ROW('Hygiene Data'!D11)))</f>
        <v/>
      </c>
      <c r="DT17" s="34" t="str">
        <f ca="true">+IF(OFFSET('Hygiene Data'!$D$14,0,10*ROW('Hygiene Data'!D11))="","",OFFSET('Hygiene Data'!$D$14,0,10*ROW('Hygiene Data'!D11)))</f>
        <v/>
      </c>
      <c r="DU17" s="34" t="str">
        <f ca="true">+IF(OFFSET('Hygiene Data'!$E$12,0,10*ROW('Hygiene Data'!E11))="","",OFFSET('Hygiene Data'!$E$12,0,10*ROW('Hygiene Data'!E11)))</f>
        <v/>
      </c>
      <c r="DV17" s="34" t="str">
        <f ca="true">+IF(OFFSET('Hygiene Data'!$E$13,0,10*ROW('Hygiene Data'!E11))="","",OFFSET('Hygiene Data'!$E$13,0,10*ROW('Hygiene Data'!E11)))</f>
        <v/>
      </c>
      <c r="DW17" s="34" t="str">
        <f ca="true">+IF(OFFSET('Hygiene Data'!$E$14,0,10*ROW('Hygiene Data'!E11))="","",OFFSET('Hygiene Data'!$E$14,0,10*ROW('Hygiene Data'!E11)))</f>
        <v/>
      </c>
      <c r="DX17" s="34" t="str">
        <f ca="true">+IF(OFFSET('Hygiene Data'!$F$12,0,10*ROW('Hygiene Data'!F11))="","",OFFSET('Hygiene Data'!$F$12,0,10*ROW('Hygiene Data'!F11)))</f>
        <v/>
      </c>
      <c r="DY17" s="34" t="str">
        <f ca="true">+IF(OFFSET('Hygiene Data'!$F$13,0,10*ROW('Hygiene Data'!F11))="","",OFFSET('Hygiene Data'!$F$13,0,10*ROW('Hygiene Data'!F11)))</f>
        <v/>
      </c>
      <c r="DZ17" s="34" t="str">
        <f ca="true">+IF(OFFSET('Hygiene Data'!$F$14,0,10*ROW('Hygiene Data'!F11))="","",OFFSET('Hygiene Data'!$F$14,0,10*ROW('Hygiene Data'!F11)))</f>
        <v/>
      </c>
      <c r="EA17" s="34" t="str">
        <f ca="true">+IF(OFFSET('Hygiene Data'!$G$12,0,10*ROW('Hygiene Data'!G11))="","",OFFSET('Hygiene Data'!$G$12,0,10*ROW('Hygiene Data'!G11)))</f>
        <v/>
      </c>
      <c r="EB17" s="34" t="str">
        <f ca="true">+IF(OFFSET('Hygiene Data'!$G$13,0,10*ROW('Hygiene Data'!G11))="","",OFFSET('Hygiene Data'!$G$13,0,10*ROW('Hygiene Data'!G11)))</f>
        <v/>
      </c>
      <c r="EC17" s="34" t="str">
        <f ca="true">+IF(OFFSET('Hygiene Data'!$G$14,0,10*ROW('Hygiene Data'!G11))="","",OFFSET('Hygiene Data'!$G$14,0,10*ROW('Hygiene Data'!G11)))</f>
        <v/>
      </c>
      <c r="ED17" s="34" t="str">
        <f ca="true">+IF(OFFSET('Hygiene Data'!$H$12,0,10*ROW('Hygiene Data'!H11))="","",OFFSET('Hygiene Data'!$H$12,0,10*ROW('Hygiene Data'!H11)))</f>
        <v/>
      </c>
      <c r="EE17" s="34" t="str">
        <f ca="true">+IF(OFFSET('Hygiene Data'!$H$13,0,10*ROW('Hygiene Data'!H11))="","",OFFSET('Hygiene Data'!$H$13,0,10*ROW('Hygiene Data'!H11)))</f>
        <v/>
      </c>
      <c r="EF17" s="34" t="str">
        <f ca="true">+IF(OFFSET('Hygiene Data'!$H$14,0,10*ROW('Hygiene Data'!H11))="","",OFFSET('Hygiene Data'!$H$14,0,10*ROW('Hygiene Data'!H11)))</f>
        <v/>
      </c>
    </row>
    <row r="18" x14ac:dyDescent="0.2">
      <c r="A18" s="57" t="str">
        <f ca="true">+IF(OFFSET('Water Data'!$B$1,0,10*ROW('Water Data'!B12))="","",OFFSET('Water Data'!$B$1,0,10*ROW('Water Data'!B12)))</f>
        <v/>
      </c>
      <c r="B18" s="57" t="str">
        <f ca="true">+IF(OFFSET('Water Data'!$A$3,0,10*ROW('Water Data'!A12))="","",OFFSET('Water Data'!$A$3,0,10*ROW('Water Data'!A12)))</f>
        <v/>
      </c>
      <c r="C18" s="57" t="str">
        <f ca="true">+IF(OFFSET('Water Data'!$C$3,0,10*ROW('Water Data'!C12))="","",OFFSET('Water Data'!$C$3,0,10*ROW('Water Data'!C12)))</f>
        <v/>
      </c>
      <c r="D18" s="249"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49"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49" t="e">
        <f ca="true">+IF(AND(ISNUMBER(OFFSET('Water Data'!$C$10,0,10*ROW('Water Data'!D12))),BW18="Yes"),OFFSET('Water Data'!$C$10,0,10*ROW('Water Data'!D12)),IF(AND(ISNUMBER(OFFSET('Water Data'!$C$10,0,10*ROW('Water Data'!D12))),BW18="No",ISNUMBER(OFFSET('Water Data'!$C$10,0,10*ROW('Water Data'!D12)))),CONCATENATE("[",ROUND(OFFSET('Water Data'!$C$10,0,10*ROW('Water Data'!D12)),0),"]"),IF(AND(ISNUMBER(OFFSET('Water Data'!$C$10,0,10*ROW('Water Data'!D12))),BW18="",ISNUMBER(OFFSET('Water Data'!$C$10,0,10*ROW('Water Data'!D12)))),OFFSET('Water Data'!$C$10,0,10*ROW('Water Data'!D12)),NA())))</f>
        <v>#N/A</v>
      </c>
      <c r="G18" s="249"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49"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49"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49"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49"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49"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49"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49"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49"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49"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49"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49"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49"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49"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49"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50"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50"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50"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50"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50"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50"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50"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50"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50"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50"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50"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50"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50"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50"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50"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50"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50"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50"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50"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50"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50"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50"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50"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50"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50"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50"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50"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50"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50"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50"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51"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51"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51"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51"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51"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51"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51"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51"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51"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51"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51"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51"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51"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51"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51"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51"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51"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51"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4" t="str">
        <f ca="true">+IF(OFFSET('Water Data'!$C$28,0,10*ROW('Water Data'!C12))="","",OFFSET('Water Data'!$C$28,0,10*ROW('Water Data'!C12)))</f>
        <v/>
      </c>
      <c r="BT18" s="34" t="str">
        <f ca="true">+IF(OFFSET('Water Data'!$C$29,0,10*ROW('Water Data'!C12))="","",OFFSET('Water Data'!$C$29,0,10*ROW('Water Data'!C12)))</f>
        <v/>
      </c>
      <c r="BU18" s="34" t="str">
        <f ca="true">+IF(OFFSET('Water Data'!$C$30,0,10*ROW('Water Data'!C12))="","",OFFSET('Water Data'!$C$30,0,10*ROW('Water Data'!C12)))</f>
        <v/>
      </c>
      <c r="BV18" s="34" t="str">
        <f ca="true">+IF(OFFSET('Water Data'!$D$28,0,10*ROW('Water Data'!D12))="","",OFFSET('Water Data'!$D$28,0,10*ROW('Water Data'!D12)))</f>
        <v/>
      </c>
      <c r="BW18" s="34" t="str">
        <f ca="true">+IF(OFFSET('Water Data'!$D$29,0,10*ROW('Water Data'!D12))="","",OFFSET('Water Data'!$D$29,0,10*ROW('Water Data'!D12)))</f>
        <v/>
      </c>
      <c r="BX18" s="34" t="str">
        <f ca="true">+IF(OFFSET('Water Data'!$D$30,0,10*ROW('Water Data'!D12))="","",OFFSET('Water Data'!$D$30,0,10*ROW('Water Data'!D12)))</f>
        <v/>
      </c>
      <c r="BY18" s="34" t="str">
        <f ca="true">+IF(OFFSET('Water Data'!$E$28,0,10*ROW('Water Data'!E12))="","",OFFSET('Water Data'!$E$28,0,10*ROW('Water Data'!E12)))</f>
        <v/>
      </c>
      <c r="BZ18" s="34" t="str">
        <f ca="true">+IF(OFFSET('Water Data'!$E$29,0,10*ROW('Water Data'!E12))="","",OFFSET('Water Data'!$E$29,0,10*ROW('Water Data'!E12)))</f>
        <v/>
      </c>
      <c r="CA18" s="34" t="str">
        <f ca="true">+IF(OFFSET('Water Data'!$E$30,0,10*ROW('Water Data'!E12))="","",OFFSET('Water Data'!$E$30,0,10*ROW('Water Data'!E12)))</f>
        <v/>
      </c>
      <c r="CB18" s="34" t="str">
        <f ca="true">+IF(OFFSET('Water Data'!$F$28,0,10*ROW('Water Data'!F12))="","",OFFSET('Water Data'!$F$28,0,10*ROW('Water Data'!F12)))</f>
        <v/>
      </c>
      <c r="CC18" s="34" t="str">
        <f ca="true">+IF(OFFSET('Water Data'!$F$29,0,10*ROW('Water Data'!F12))="","",OFFSET('Water Data'!$F$29,0,10*ROW('Water Data'!F12)))</f>
        <v/>
      </c>
      <c r="CD18" s="34" t="str">
        <f ca="true">+IF(OFFSET('Water Data'!$F$30,0,10*ROW('Water Data'!F12))="","",OFFSET('Water Data'!$F$30,0,10*ROW('Water Data'!F12)))</f>
        <v/>
      </c>
      <c r="CE18" s="34" t="str">
        <f ca="true">+IF(OFFSET('Water Data'!$G$28,0,10*ROW('Water Data'!G12))="","",OFFSET('Water Data'!$G$28,0,10*ROW('Water Data'!G12)))</f>
        <v/>
      </c>
      <c r="CF18" s="34" t="str">
        <f ca="true">+IF(OFFSET('Water Data'!$G$29,0,10*ROW('Water Data'!G12))="","",OFFSET('Water Data'!$G$29,0,10*ROW('Water Data'!G12)))</f>
        <v/>
      </c>
      <c r="CG18" s="34" t="str">
        <f ca="true">+IF(OFFSET('Water Data'!$G$30,0,10*ROW('Water Data'!G12))="","",OFFSET('Water Data'!$G$30,0,10*ROW('Water Data'!G12)))</f>
        <v/>
      </c>
      <c r="CH18" s="34" t="str">
        <f ca="true">+IF(OFFSET('Water Data'!$H$28,0,10*ROW('Water Data'!H12))="","",OFFSET('Water Data'!$H$28,0,10*ROW('Water Data'!H12)))</f>
        <v/>
      </c>
      <c r="CI18" s="34" t="str">
        <f ca="true">+IF(OFFSET('Water Data'!$H$29,0,10*ROW('Water Data'!H12))="","",OFFSET('Water Data'!$H$29,0,10*ROW('Water Data'!H12)))</f>
        <v/>
      </c>
      <c r="CJ18" s="34" t="str">
        <f ca="true">+IF(OFFSET('Water Data'!$H$30,0,10*ROW('Water Data'!H12))="","",OFFSET('Water Data'!$H$30,0,10*ROW('Water Data'!H12)))</f>
        <v/>
      </c>
      <c r="CK18" s="34" t="str">
        <f ca="true">+IF(OFFSET('Sanitation Data'!$C$29,0,10*ROW('Sanitation Data'!C12))="","",OFFSET('Sanitation Data'!$C$29,0,10*ROW('Sanitation Data'!C12)))</f>
        <v/>
      </c>
      <c r="CL18" s="34" t="str">
        <f ca="true">+IF(OFFSET('Sanitation Data'!$C$30,0,10*ROW('Sanitation Data'!C12))="","",OFFSET('Sanitation Data'!$C$30,0,10*ROW('Sanitation Data'!C12)))</f>
        <v/>
      </c>
      <c r="CM18" s="34" t="str">
        <f ca="true">+IF(OFFSET('Sanitation Data'!$C$31,0,10*ROW('Sanitation Data'!C12))="","",OFFSET('Sanitation Data'!$C$31,0,10*ROW('Sanitation Data'!C12)))</f>
        <v/>
      </c>
      <c r="CN18" s="34" t="str">
        <f ca="true">+IF(OFFSET('Sanitation Data'!$C$32,0,10*ROW('Sanitation Data'!C12))="","",OFFSET('Sanitation Data'!$C$32,0,10*ROW('Sanitation Data'!C12)))</f>
        <v/>
      </c>
      <c r="CO18" s="34" t="str">
        <f ca="true">+IF(OFFSET('Sanitation Data'!$C$33,0,10*ROW('Sanitation Data'!C12))="","",OFFSET('Sanitation Data'!$C$33,0,10*ROW('Sanitation Data'!C12)))</f>
        <v/>
      </c>
      <c r="CP18" s="34" t="str">
        <f ca="true">+IF(OFFSET('Sanitation Data'!$D$29,0,10*ROW('Sanitation Data'!D12))="","",OFFSET('Sanitation Data'!$D$29,0,10*ROW('Sanitation Data'!D12)))</f>
        <v/>
      </c>
      <c r="CQ18" s="34" t="str">
        <f ca="true">+IF(OFFSET('Sanitation Data'!$D$30,0,10*ROW('Sanitation Data'!D12))="","",OFFSET('Sanitation Data'!$D$30,0,10*ROW('Sanitation Data'!D12)))</f>
        <v/>
      </c>
      <c r="CR18" s="34" t="str">
        <f ca="true">+IF(OFFSET('Sanitation Data'!$D$31,0,10*ROW('Sanitation Data'!D12))="","",OFFSET('Sanitation Data'!$D$31,0,10*ROW('Sanitation Data'!D12)))</f>
        <v/>
      </c>
      <c r="CS18" s="34" t="str">
        <f ca="true">+IF(OFFSET('Sanitation Data'!$D$32,0,10*ROW('Sanitation Data'!D12))="","",OFFSET('Sanitation Data'!$D$32,0,10*ROW('Sanitation Data'!D12)))</f>
        <v/>
      </c>
      <c r="CT18" s="34" t="str">
        <f ca="true">+IF(OFFSET('Sanitation Data'!$D$33,0,10*ROW('Sanitation Data'!D12))="","",OFFSET('Sanitation Data'!$D$33,0,10*ROW('Sanitation Data'!D12)))</f>
        <v/>
      </c>
      <c r="CU18" s="34" t="str">
        <f ca="true">+IF(OFFSET('Sanitation Data'!$E$29,0,10*ROW('Sanitation Data'!E12))="","",OFFSET('Sanitation Data'!$E$29,0,10*ROW('Sanitation Data'!E12)))</f>
        <v/>
      </c>
      <c r="CV18" s="34" t="str">
        <f ca="true">+IF(OFFSET('Sanitation Data'!$E$30,0,10*ROW('Sanitation Data'!E12))="","",OFFSET('Sanitation Data'!$E$30,0,10*ROW('Sanitation Data'!E12)))</f>
        <v/>
      </c>
      <c r="CW18" s="34" t="str">
        <f ca="true">+IF(OFFSET('Sanitation Data'!$E$31,0,10*ROW('Sanitation Data'!E12))="","",OFFSET('Sanitation Data'!$E$31,0,10*ROW('Sanitation Data'!E12)))</f>
        <v/>
      </c>
      <c r="CX18" s="34" t="str">
        <f ca="true">+IF(OFFSET('Sanitation Data'!$E$32,0,10*ROW('Sanitation Data'!E12))="","",OFFSET('Sanitation Data'!$E$32,0,10*ROW('Sanitation Data'!E12)))</f>
        <v/>
      </c>
      <c r="CY18" s="34" t="str">
        <f ca="true">+IF(OFFSET('Sanitation Data'!$E$33,0,10*ROW('Sanitation Data'!E12))="","",OFFSET('Sanitation Data'!$E$33,0,10*ROW('Sanitation Data'!E12)))</f>
        <v/>
      </c>
      <c r="CZ18" s="34" t="str">
        <f ca="true">+IF(OFFSET('Sanitation Data'!$F$29,0,10*ROW('Sanitation Data'!F12))="","",OFFSET('Sanitation Data'!$F$29,0,10*ROW('Sanitation Data'!F12)))</f>
        <v/>
      </c>
      <c r="DA18" s="34" t="str">
        <f ca="true">+IF(OFFSET('Sanitation Data'!$F$30,0,10*ROW('Sanitation Data'!F12))="","",OFFSET('Sanitation Data'!$F$30,0,10*ROW('Sanitation Data'!F12)))</f>
        <v/>
      </c>
      <c r="DB18" s="34" t="str">
        <f ca="true">+IF(OFFSET('Sanitation Data'!$F$31,0,10*ROW('Sanitation Data'!F12))="","",OFFSET('Sanitation Data'!$F$31,0,10*ROW('Sanitation Data'!F12)))</f>
        <v/>
      </c>
      <c r="DC18" s="34" t="str">
        <f ca="true">+IF(OFFSET('Sanitation Data'!$F$32,0,10*ROW('Sanitation Data'!F12))="","",OFFSET('Sanitation Data'!$F$32,0,10*ROW('Sanitation Data'!F12)))</f>
        <v/>
      </c>
      <c r="DD18" s="34" t="str">
        <f ca="true">+IF(OFFSET('Sanitation Data'!$F$33,0,10*ROW('Sanitation Data'!F12))="","",OFFSET('Sanitation Data'!$F$33,0,10*ROW('Sanitation Data'!F12)))</f>
        <v/>
      </c>
      <c r="DE18" s="34" t="str">
        <f ca="true">+IF(OFFSET('Sanitation Data'!$G$29,0,10*ROW('Sanitation Data'!G12))="","",OFFSET('Sanitation Data'!$G$29,0,10*ROW('Sanitation Data'!G12)))</f>
        <v/>
      </c>
      <c r="DF18" s="34" t="str">
        <f ca="true">+IF(OFFSET('Sanitation Data'!$G$30,0,10*ROW('Sanitation Data'!G12))="","",OFFSET('Sanitation Data'!$G$30,0,10*ROW('Sanitation Data'!G12)))</f>
        <v/>
      </c>
      <c r="DG18" s="34" t="str">
        <f ca="true">+IF(OFFSET('Sanitation Data'!$G$31,0,10*ROW('Sanitation Data'!G12))="","",OFFSET('Sanitation Data'!$G$31,0,10*ROW('Sanitation Data'!G12)))</f>
        <v/>
      </c>
      <c r="DH18" s="34" t="str">
        <f ca="true">+IF(OFFSET('Sanitation Data'!$G$32,0,10*ROW('Sanitation Data'!G12))="","",OFFSET('Sanitation Data'!$G$32,0,10*ROW('Sanitation Data'!G12)))</f>
        <v/>
      </c>
      <c r="DI18" s="34" t="str">
        <f ca="true">+IF(OFFSET('Sanitation Data'!$G$33,0,10*ROW('Sanitation Data'!G12))="","",OFFSET('Sanitation Data'!$G$33,0,10*ROW('Sanitation Data'!G12)))</f>
        <v/>
      </c>
      <c r="DJ18" s="34" t="str">
        <f ca="true">+IF(OFFSET('Sanitation Data'!$H$29,0,10*ROW('Sanitation Data'!H12))="","",OFFSET('Sanitation Data'!$H$29,0,10*ROW('Sanitation Data'!H12)))</f>
        <v/>
      </c>
      <c r="DK18" s="34" t="str">
        <f ca="true">+IF(OFFSET('Sanitation Data'!$H$30,0,10*ROW('Sanitation Data'!H12))="","",OFFSET('Sanitation Data'!$H$30,0,10*ROW('Sanitation Data'!H12)))</f>
        <v/>
      </c>
      <c r="DL18" s="34" t="str">
        <f ca="true">+IF(OFFSET('Sanitation Data'!$H$31,0,10*ROW('Sanitation Data'!H12))="","",OFFSET('Sanitation Data'!$H$31,0,10*ROW('Sanitation Data'!H12)))</f>
        <v/>
      </c>
      <c r="DM18" s="34" t="str">
        <f ca="true">+IF(OFFSET('Sanitation Data'!$H$32,0,10*ROW('Sanitation Data'!H12))="","",OFFSET('Sanitation Data'!$H$32,0,10*ROW('Sanitation Data'!H12)))</f>
        <v/>
      </c>
      <c r="DN18" s="34" t="str">
        <f ca="true">+IF(OFFSET('Sanitation Data'!$H$33,0,10*ROW('Sanitation Data'!H12))="","",OFFSET('Sanitation Data'!$H$33,0,10*ROW('Sanitation Data'!H12)))</f>
        <v/>
      </c>
      <c r="DO18" s="34" t="str">
        <f ca="true">+IF(OFFSET('Hygiene Data'!$C$12,0,10*ROW('Hygiene Data'!C12))="","",OFFSET('Hygiene Data'!$C$12,0,10*ROW('Hygiene Data'!C12)))</f>
        <v/>
      </c>
      <c r="DP18" s="34" t="str">
        <f ca="true">+IF(OFFSET('Hygiene Data'!$C$13,0,10*ROW('Hygiene Data'!C12))="","",OFFSET('Hygiene Data'!$C$13,0,10*ROW('Hygiene Data'!C12)))</f>
        <v/>
      </c>
      <c r="DQ18" s="34" t="str">
        <f ca="true">+IF(OFFSET('Hygiene Data'!$C$14,0,10*ROW('Hygiene Data'!C12))="","",OFFSET('Hygiene Data'!$C$14,0,10*ROW('Hygiene Data'!C12)))</f>
        <v/>
      </c>
      <c r="DR18" s="34" t="str">
        <f ca="true">+IF(OFFSET('Hygiene Data'!$D$12,0,10*ROW('Hygiene Data'!D12))="","",OFFSET('Hygiene Data'!$D$12,0,10*ROW('Hygiene Data'!D12)))</f>
        <v/>
      </c>
      <c r="DS18" s="34" t="str">
        <f ca="true">+IF(OFFSET('Hygiene Data'!$D$13,0,10*ROW('Hygiene Data'!D12))="","",OFFSET('Hygiene Data'!$D$13,0,10*ROW('Hygiene Data'!D12)))</f>
        <v/>
      </c>
      <c r="DT18" s="34" t="str">
        <f ca="true">+IF(OFFSET('Hygiene Data'!$D$14,0,10*ROW('Hygiene Data'!D12))="","",OFFSET('Hygiene Data'!$D$14,0,10*ROW('Hygiene Data'!D12)))</f>
        <v/>
      </c>
      <c r="DU18" s="34" t="str">
        <f ca="true">+IF(OFFSET('Hygiene Data'!$E$12,0,10*ROW('Hygiene Data'!E12))="","",OFFSET('Hygiene Data'!$E$12,0,10*ROW('Hygiene Data'!E12)))</f>
        <v/>
      </c>
      <c r="DV18" s="34" t="str">
        <f ca="true">+IF(OFFSET('Hygiene Data'!$E$13,0,10*ROW('Hygiene Data'!E12))="","",OFFSET('Hygiene Data'!$E$13,0,10*ROW('Hygiene Data'!E12)))</f>
        <v/>
      </c>
      <c r="DW18" s="34" t="str">
        <f ca="true">+IF(OFFSET('Hygiene Data'!$E$14,0,10*ROW('Hygiene Data'!E12))="","",OFFSET('Hygiene Data'!$E$14,0,10*ROW('Hygiene Data'!E12)))</f>
        <v/>
      </c>
      <c r="DX18" s="34" t="str">
        <f ca="true">+IF(OFFSET('Hygiene Data'!$F$12,0,10*ROW('Hygiene Data'!F12))="","",OFFSET('Hygiene Data'!$F$12,0,10*ROW('Hygiene Data'!F12)))</f>
        <v/>
      </c>
      <c r="DY18" s="34" t="str">
        <f ca="true">+IF(OFFSET('Hygiene Data'!$F$13,0,10*ROW('Hygiene Data'!F12))="","",OFFSET('Hygiene Data'!$F$13,0,10*ROW('Hygiene Data'!F12)))</f>
        <v/>
      </c>
      <c r="DZ18" s="34" t="str">
        <f ca="true">+IF(OFFSET('Hygiene Data'!$F$14,0,10*ROW('Hygiene Data'!F12))="","",OFFSET('Hygiene Data'!$F$14,0,10*ROW('Hygiene Data'!F12)))</f>
        <v/>
      </c>
      <c r="EA18" s="34" t="str">
        <f ca="true">+IF(OFFSET('Hygiene Data'!$G$12,0,10*ROW('Hygiene Data'!G12))="","",OFFSET('Hygiene Data'!$G$12,0,10*ROW('Hygiene Data'!G12)))</f>
        <v/>
      </c>
      <c r="EB18" s="34" t="str">
        <f ca="true">+IF(OFFSET('Hygiene Data'!$G$13,0,10*ROW('Hygiene Data'!G12))="","",OFFSET('Hygiene Data'!$G$13,0,10*ROW('Hygiene Data'!G12)))</f>
        <v/>
      </c>
      <c r="EC18" s="34" t="str">
        <f ca="true">+IF(OFFSET('Hygiene Data'!$G$14,0,10*ROW('Hygiene Data'!G12))="","",OFFSET('Hygiene Data'!$G$14,0,10*ROW('Hygiene Data'!G12)))</f>
        <v/>
      </c>
      <c r="ED18" s="34" t="str">
        <f ca="true">+IF(OFFSET('Hygiene Data'!$H$12,0,10*ROW('Hygiene Data'!H12))="","",OFFSET('Hygiene Data'!$H$12,0,10*ROW('Hygiene Data'!H12)))</f>
        <v/>
      </c>
      <c r="EE18" s="34" t="str">
        <f ca="true">+IF(OFFSET('Hygiene Data'!$H$13,0,10*ROW('Hygiene Data'!H12))="","",OFFSET('Hygiene Data'!$H$13,0,10*ROW('Hygiene Data'!H12)))</f>
        <v/>
      </c>
      <c r="EF18" s="34" t="str">
        <f ca="true">+IF(OFFSET('Hygiene Data'!$H$14,0,10*ROW('Hygiene Data'!H12))="","",OFFSET('Hygiene Data'!$H$14,0,10*ROW('Hygiene Data'!H12)))</f>
        <v/>
      </c>
    </row>
    <row r="19" x14ac:dyDescent="0.2">
      <c r="A19" s="57" t="str">
        <f ca="true">+IF(OFFSET('Water Data'!$B$1,0,10*ROW('Water Data'!B13))="","",OFFSET('Water Data'!$B$1,0,10*ROW('Water Data'!B13)))</f>
        <v/>
      </c>
      <c r="B19" s="57" t="str">
        <f ca="true">+IF(OFFSET('Water Data'!$A$3,0,10*ROW('Water Data'!A13))="","",OFFSET('Water Data'!$A$3,0,10*ROW('Water Data'!A13)))</f>
        <v/>
      </c>
      <c r="C19" s="57" t="str">
        <f ca="true">+IF(OFFSET('Water Data'!$C$3,0,10*ROW('Water Data'!C13))="","",OFFSET('Water Data'!$C$3,0,10*ROW('Water Data'!C13)))</f>
        <v/>
      </c>
      <c r="D19" s="249"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49"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49" t="e">
        <f ca="true">+IF(AND(ISNUMBER(OFFSET('Water Data'!$C$10,0,10*ROW('Water Data'!D13))),BW19="Yes"),OFFSET('Water Data'!$C$10,0,10*ROW('Water Data'!D13)),IF(AND(ISNUMBER(OFFSET('Water Data'!$C$10,0,10*ROW('Water Data'!D13))),BW19="No",ISNUMBER(OFFSET('Water Data'!$C$10,0,10*ROW('Water Data'!D13)))),CONCATENATE("[",ROUND(OFFSET('Water Data'!$C$10,0,10*ROW('Water Data'!D13)),0),"]"),IF(AND(ISNUMBER(OFFSET('Water Data'!$C$10,0,10*ROW('Water Data'!D13))),BW19="",ISNUMBER(OFFSET('Water Data'!$C$10,0,10*ROW('Water Data'!D13)))),OFFSET('Water Data'!$C$10,0,10*ROW('Water Data'!D13)),NA())))</f>
        <v>#N/A</v>
      </c>
      <c r="G19" s="249"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49"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49"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49"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49"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49"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49"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49"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49"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49"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49"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49"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49"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49"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49"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50"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50"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50"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50"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50"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50"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50"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50"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50"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50"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50"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50"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50"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50"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50"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50"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50"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50"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50"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50"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50"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50"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50"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50"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50"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50"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50"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50"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50"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50"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51"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51"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51"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51"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51"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51"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51"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51"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51"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51"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51"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51"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51"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51"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51"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51"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51"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51"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4" t="str">
        <f ca="true">+IF(OFFSET('Water Data'!$C$28,0,10*ROW('Water Data'!C13))="","",OFFSET('Water Data'!$C$28,0,10*ROW('Water Data'!C13)))</f>
        <v/>
      </c>
      <c r="BT19" s="34" t="str">
        <f ca="true">+IF(OFFSET('Water Data'!$C$29,0,10*ROW('Water Data'!C13))="","",OFFSET('Water Data'!$C$29,0,10*ROW('Water Data'!C13)))</f>
        <v/>
      </c>
      <c r="BU19" s="34" t="str">
        <f ca="true">+IF(OFFSET('Water Data'!$C$30,0,10*ROW('Water Data'!C13))="","",OFFSET('Water Data'!$C$30,0,10*ROW('Water Data'!C13)))</f>
        <v/>
      </c>
      <c r="BV19" s="34" t="str">
        <f ca="true">+IF(OFFSET('Water Data'!$D$28,0,10*ROW('Water Data'!D13))="","",OFFSET('Water Data'!$D$28,0,10*ROW('Water Data'!D13)))</f>
        <v/>
      </c>
      <c r="BW19" s="34" t="str">
        <f ca="true">+IF(OFFSET('Water Data'!$D$29,0,10*ROW('Water Data'!D13))="","",OFFSET('Water Data'!$D$29,0,10*ROW('Water Data'!D13)))</f>
        <v/>
      </c>
      <c r="BX19" s="34" t="str">
        <f ca="true">+IF(OFFSET('Water Data'!$D$30,0,10*ROW('Water Data'!D13))="","",OFFSET('Water Data'!$D$30,0,10*ROW('Water Data'!D13)))</f>
        <v/>
      </c>
      <c r="BY19" s="34" t="str">
        <f ca="true">+IF(OFFSET('Water Data'!$E$28,0,10*ROW('Water Data'!E13))="","",OFFSET('Water Data'!$E$28,0,10*ROW('Water Data'!E13)))</f>
        <v/>
      </c>
      <c r="BZ19" s="34" t="str">
        <f ca="true">+IF(OFFSET('Water Data'!$E$29,0,10*ROW('Water Data'!E13))="","",OFFSET('Water Data'!$E$29,0,10*ROW('Water Data'!E13)))</f>
        <v/>
      </c>
      <c r="CA19" s="34" t="str">
        <f ca="true">+IF(OFFSET('Water Data'!$E$30,0,10*ROW('Water Data'!E13))="","",OFFSET('Water Data'!$E$30,0,10*ROW('Water Data'!E13)))</f>
        <v/>
      </c>
      <c r="CB19" s="34" t="str">
        <f ca="true">+IF(OFFSET('Water Data'!$F$28,0,10*ROW('Water Data'!F13))="","",OFFSET('Water Data'!$F$28,0,10*ROW('Water Data'!F13)))</f>
        <v/>
      </c>
      <c r="CC19" s="34" t="str">
        <f ca="true">+IF(OFFSET('Water Data'!$F$29,0,10*ROW('Water Data'!F13))="","",OFFSET('Water Data'!$F$29,0,10*ROW('Water Data'!F13)))</f>
        <v/>
      </c>
      <c r="CD19" s="34" t="str">
        <f ca="true">+IF(OFFSET('Water Data'!$F$30,0,10*ROW('Water Data'!F13))="","",OFFSET('Water Data'!$F$30,0,10*ROW('Water Data'!F13)))</f>
        <v/>
      </c>
      <c r="CE19" s="34" t="str">
        <f ca="true">+IF(OFFSET('Water Data'!$G$28,0,10*ROW('Water Data'!G13))="","",OFFSET('Water Data'!$G$28,0,10*ROW('Water Data'!G13)))</f>
        <v/>
      </c>
      <c r="CF19" s="34" t="str">
        <f ca="true">+IF(OFFSET('Water Data'!$G$29,0,10*ROW('Water Data'!G13))="","",OFFSET('Water Data'!$G$29,0,10*ROW('Water Data'!G13)))</f>
        <v/>
      </c>
      <c r="CG19" s="34" t="str">
        <f ca="true">+IF(OFFSET('Water Data'!$G$30,0,10*ROW('Water Data'!G13))="","",OFFSET('Water Data'!$G$30,0,10*ROW('Water Data'!G13)))</f>
        <v/>
      </c>
      <c r="CH19" s="34" t="str">
        <f ca="true">+IF(OFFSET('Water Data'!$H$28,0,10*ROW('Water Data'!H13))="","",OFFSET('Water Data'!$H$28,0,10*ROW('Water Data'!H13)))</f>
        <v/>
      </c>
      <c r="CI19" s="34" t="str">
        <f ca="true">+IF(OFFSET('Water Data'!$H$29,0,10*ROW('Water Data'!H13))="","",OFFSET('Water Data'!$H$29,0,10*ROW('Water Data'!H13)))</f>
        <v/>
      </c>
      <c r="CJ19" s="34" t="str">
        <f ca="true">+IF(OFFSET('Water Data'!$H$30,0,10*ROW('Water Data'!H13))="","",OFFSET('Water Data'!$H$30,0,10*ROW('Water Data'!H13)))</f>
        <v/>
      </c>
      <c r="CK19" s="34" t="str">
        <f ca="true">+IF(OFFSET('Sanitation Data'!$C$29,0,10*ROW('Sanitation Data'!C13))="","",OFFSET('Sanitation Data'!$C$29,0,10*ROW('Sanitation Data'!C13)))</f>
        <v/>
      </c>
      <c r="CL19" s="34" t="str">
        <f ca="true">+IF(OFFSET('Sanitation Data'!$C$30,0,10*ROW('Sanitation Data'!C13))="","",OFFSET('Sanitation Data'!$C$30,0,10*ROW('Sanitation Data'!C13)))</f>
        <v/>
      </c>
      <c r="CM19" s="34" t="str">
        <f ca="true">+IF(OFFSET('Sanitation Data'!$C$31,0,10*ROW('Sanitation Data'!C13))="","",OFFSET('Sanitation Data'!$C$31,0,10*ROW('Sanitation Data'!C13)))</f>
        <v/>
      </c>
      <c r="CN19" s="34" t="str">
        <f ca="true">+IF(OFFSET('Sanitation Data'!$C$32,0,10*ROW('Sanitation Data'!C13))="","",OFFSET('Sanitation Data'!$C$32,0,10*ROW('Sanitation Data'!C13)))</f>
        <v/>
      </c>
      <c r="CO19" s="34" t="str">
        <f ca="true">+IF(OFFSET('Sanitation Data'!$C$33,0,10*ROW('Sanitation Data'!C13))="","",OFFSET('Sanitation Data'!$C$33,0,10*ROW('Sanitation Data'!C13)))</f>
        <v/>
      </c>
      <c r="CP19" s="34" t="str">
        <f ca="true">+IF(OFFSET('Sanitation Data'!$D$29,0,10*ROW('Sanitation Data'!D13))="","",OFFSET('Sanitation Data'!$D$29,0,10*ROW('Sanitation Data'!D13)))</f>
        <v/>
      </c>
      <c r="CQ19" s="34" t="str">
        <f ca="true">+IF(OFFSET('Sanitation Data'!$D$30,0,10*ROW('Sanitation Data'!D13))="","",OFFSET('Sanitation Data'!$D$30,0,10*ROW('Sanitation Data'!D13)))</f>
        <v/>
      </c>
      <c r="CR19" s="34" t="str">
        <f ca="true">+IF(OFFSET('Sanitation Data'!$D$31,0,10*ROW('Sanitation Data'!D13))="","",OFFSET('Sanitation Data'!$D$31,0,10*ROW('Sanitation Data'!D13)))</f>
        <v/>
      </c>
      <c r="CS19" s="34" t="str">
        <f ca="true">+IF(OFFSET('Sanitation Data'!$D$32,0,10*ROW('Sanitation Data'!D13))="","",OFFSET('Sanitation Data'!$D$32,0,10*ROW('Sanitation Data'!D13)))</f>
        <v/>
      </c>
      <c r="CT19" s="34" t="str">
        <f ca="true">+IF(OFFSET('Sanitation Data'!$D$33,0,10*ROW('Sanitation Data'!D13))="","",OFFSET('Sanitation Data'!$D$33,0,10*ROW('Sanitation Data'!D13)))</f>
        <v/>
      </c>
      <c r="CU19" s="34" t="str">
        <f ca="true">+IF(OFFSET('Sanitation Data'!$E$29,0,10*ROW('Sanitation Data'!E13))="","",OFFSET('Sanitation Data'!$E$29,0,10*ROW('Sanitation Data'!E13)))</f>
        <v/>
      </c>
      <c r="CV19" s="34" t="str">
        <f ca="true">+IF(OFFSET('Sanitation Data'!$E$30,0,10*ROW('Sanitation Data'!E13))="","",OFFSET('Sanitation Data'!$E$30,0,10*ROW('Sanitation Data'!E13)))</f>
        <v/>
      </c>
      <c r="CW19" s="34" t="str">
        <f ca="true">+IF(OFFSET('Sanitation Data'!$E$31,0,10*ROW('Sanitation Data'!E13))="","",OFFSET('Sanitation Data'!$E$31,0,10*ROW('Sanitation Data'!E13)))</f>
        <v/>
      </c>
      <c r="CX19" s="34" t="str">
        <f ca="true">+IF(OFFSET('Sanitation Data'!$E$32,0,10*ROW('Sanitation Data'!E13))="","",OFFSET('Sanitation Data'!$E$32,0,10*ROW('Sanitation Data'!E13)))</f>
        <v/>
      </c>
      <c r="CY19" s="34" t="str">
        <f ca="true">+IF(OFFSET('Sanitation Data'!$E$33,0,10*ROW('Sanitation Data'!E13))="","",OFFSET('Sanitation Data'!$E$33,0,10*ROW('Sanitation Data'!E13)))</f>
        <v/>
      </c>
      <c r="CZ19" s="34" t="str">
        <f ca="true">+IF(OFFSET('Sanitation Data'!$F$29,0,10*ROW('Sanitation Data'!F13))="","",OFFSET('Sanitation Data'!$F$29,0,10*ROW('Sanitation Data'!F13)))</f>
        <v/>
      </c>
      <c r="DA19" s="34" t="str">
        <f ca="true">+IF(OFFSET('Sanitation Data'!$F$30,0,10*ROW('Sanitation Data'!F13))="","",OFFSET('Sanitation Data'!$F$30,0,10*ROW('Sanitation Data'!F13)))</f>
        <v/>
      </c>
      <c r="DB19" s="34" t="str">
        <f ca="true">+IF(OFFSET('Sanitation Data'!$F$31,0,10*ROW('Sanitation Data'!F13))="","",OFFSET('Sanitation Data'!$F$31,0,10*ROW('Sanitation Data'!F13)))</f>
        <v/>
      </c>
      <c r="DC19" s="34" t="str">
        <f ca="true">+IF(OFFSET('Sanitation Data'!$F$32,0,10*ROW('Sanitation Data'!F13))="","",OFFSET('Sanitation Data'!$F$32,0,10*ROW('Sanitation Data'!F13)))</f>
        <v/>
      </c>
      <c r="DD19" s="34" t="str">
        <f ca="true">+IF(OFFSET('Sanitation Data'!$F$33,0,10*ROW('Sanitation Data'!F13))="","",OFFSET('Sanitation Data'!$F$33,0,10*ROW('Sanitation Data'!F13)))</f>
        <v/>
      </c>
      <c r="DE19" s="34" t="str">
        <f ca="true">+IF(OFFSET('Sanitation Data'!$G$29,0,10*ROW('Sanitation Data'!G13))="","",OFFSET('Sanitation Data'!$G$29,0,10*ROW('Sanitation Data'!G13)))</f>
        <v/>
      </c>
      <c r="DF19" s="34" t="str">
        <f ca="true">+IF(OFFSET('Sanitation Data'!$G$30,0,10*ROW('Sanitation Data'!G13))="","",OFFSET('Sanitation Data'!$G$30,0,10*ROW('Sanitation Data'!G13)))</f>
        <v/>
      </c>
      <c r="DG19" s="34" t="str">
        <f ca="true">+IF(OFFSET('Sanitation Data'!$G$31,0,10*ROW('Sanitation Data'!G13))="","",OFFSET('Sanitation Data'!$G$31,0,10*ROW('Sanitation Data'!G13)))</f>
        <v/>
      </c>
      <c r="DH19" s="34" t="str">
        <f ca="true">+IF(OFFSET('Sanitation Data'!$G$32,0,10*ROW('Sanitation Data'!G13))="","",OFFSET('Sanitation Data'!$G$32,0,10*ROW('Sanitation Data'!G13)))</f>
        <v/>
      </c>
      <c r="DI19" s="34" t="str">
        <f ca="true">+IF(OFFSET('Sanitation Data'!$G$33,0,10*ROW('Sanitation Data'!G13))="","",OFFSET('Sanitation Data'!$G$33,0,10*ROW('Sanitation Data'!G13)))</f>
        <v/>
      </c>
      <c r="DJ19" s="34" t="str">
        <f ca="true">+IF(OFFSET('Sanitation Data'!$H$29,0,10*ROW('Sanitation Data'!H13))="","",OFFSET('Sanitation Data'!$H$29,0,10*ROW('Sanitation Data'!H13)))</f>
        <v/>
      </c>
      <c r="DK19" s="34" t="str">
        <f ca="true">+IF(OFFSET('Sanitation Data'!$H$30,0,10*ROW('Sanitation Data'!H13))="","",OFFSET('Sanitation Data'!$H$30,0,10*ROW('Sanitation Data'!H13)))</f>
        <v/>
      </c>
      <c r="DL19" s="34" t="str">
        <f ca="true">+IF(OFFSET('Sanitation Data'!$H$31,0,10*ROW('Sanitation Data'!H13))="","",OFFSET('Sanitation Data'!$H$31,0,10*ROW('Sanitation Data'!H13)))</f>
        <v/>
      </c>
      <c r="DM19" s="34" t="str">
        <f ca="true">+IF(OFFSET('Sanitation Data'!$H$32,0,10*ROW('Sanitation Data'!H13))="","",OFFSET('Sanitation Data'!$H$32,0,10*ROW('Sanitation Data'!H13)))</f>
        <v/>
      </c>
      <c r="DN19" s="34" t="str">
        <f ca="true">+IF(OFFSET('Sanitation Data'!$H$33,0,10*ROW('Sanitation Data'!H13))="","",OFFSET('Sanitation Data'!$H$33,0,10*ROW('Sanitation Data'!H13)))</f>
        <v/>
      </c>
      <c r="DO19" s="34" t="str">
        <f ca="true">+IF(OFFSET('Hygiene Data'!$C$12,0,10*ROW('Hygiene Data'!C13))="","",OFFSET('Hygiene Data'!$C$12,0,10*ROW('Hygiene Data'!C13)))</f>
        <v/>
      </c>
      <c r="DP19" s="34" t="str">
        <f ca="true">+IF(OFFSET('Hygiene Data'!$C$13,0,10*ROW('Hygiene Data'!C13))="","",OFFSET('Hygiene Data'!$C$13,0,10*ROW('Hygiene Data'!C13)))</f>
        <v/>
      </c>
      <c r="DQ19" s="34" t="str">
        <f ca="true">+IF(OFFSET('Hygiene Data'!$C$14,0,10*ROW('Hygiene Data'!C13))="","",OFFSET('Hygiene Data'!$C$14,0,10*ROW('Hygiene Data'!C13)))</f>
        <v/>
      </c>
      <c r="DR19" s="34" t="str">
        <f ca="true">+IF(OFFSET('Hygiene Data'!$D$12,0,10*ROW('Hygiene Data'!D13))="","",OFFSET('Hygiene Data'!$D$12,0,10*ROW('Hygiene Data'!D13)))</f>
        <v/>
      </c>
      <c r="DS19" s="34" t="str">
        <f ca="true">+IF(OFFSET('Hygiene Data'!$D$13,0,10*ROW('Hygiene Data'!D13))="","",OFFSET('Hygiene Data'!$D$13,0,10*ROW('Hygiene Data'!D13)))</f>
        <v/>
      </c>
      <c r="DT19" s="34" t="str">
        <f ca="true">+IF(OFFSET('Hygiene Data'!$D$14,0,10*ROW('Hygiene Data'!D13))="","",OFFSET('Hygiene Data'!$D$14,0,10*ROW('Hygiene Data'!D13)))</f>
        <v/>
      </c>
      <c r="DU19" s="34" t="str">
        <f ca="true">+IF(OFFSET('Hygiene Data'!$E$12,0,10*ROW('Hygiene Data'!E13))="","",OFFSET('Hygiene Data'!$E$12,0,10*ROW('Hygiene Data'!E13)))</f>
        <v/>
      </c>
      <c r="DV19" s="34" t="str">
        <f ca="true">+IF(OFFSET('Hygiene Data'!$E$13,0,10*ROW('Hygiene Data'!E13))="","",OFFSET('Hygiene Data'!$E$13,0,10*ROW('Hygiene Data'!E13)))</f>
        <v/>
      </c>
      <c r="DW19" s="34" t="str">
        <f ca="true">+IF(OFFSET('Hygiene Data'!$E$14,0,10*ROW('Hygiene Data'!E13))="","",OFFSET('Hygiene Data'!$E$14,0,10*ROW('Hygiene Data'!E13)))</f>
        <v/>
      </c>
      <c r="DX19" s="34" t="str">
        <f ca="true">+IF(OFFSET('Hygiene Data'!$F$12,0,10*ROW('Hygiene Data'!F13))="","",OFFSET('Hygiene Data'!$F$12,0,10*ROW('Hygiene Data'!F13)))</f>
        <v/>
      </c>
      <c r="DY19" s="34" t="str">
        <f ca="true">+IF(OFFSET('Hygiene Data'!$F$13,0,10*ROW('Hygiene Data'!F13))="","",OFFSET('Hygiene Data'!$F$13,0,10*ROW('Hygiene Data'!F13)))</f>
        <v/>
      </c>
      <c r="DZ19" s="34" t="str">
        <f ca="true">+IF(OFFSET('Hygiene Data'!$F$14,0,10*ROW('Hygiene Data'!F13))="","",OFFSET('Hygiene Data'!$F$14,0,10*ROW('Hygiene Data'!F13)))</f>
        <v/>
      </c>
      <c r="EA19" s="34" t="str">
        <f ca="true">+IF(OFFSET('Hygiene Data'!$G$12,0,10*ROW('Hygiene Data'!G13))="","",OFFSET('Hygiene Data'!$G$12,0,10*ROW('Hygiene Data'!G13)))</f>
        <v/>
      </c>
      <c r="EB19" s="34" t="str">
        <f ca="true">+IF(OFFSET('Hygiene Data'!$G$13,0,10*ROW('Hygiene Data'!G13))="","",OFFSET('Hygiene Data'!$G$13,0,10*ROW('Hygiene Data'!G13)))</f>
        <v/>
      </c>
      <c r="EC19" s="34" t="str">
        <f ca="true">+IF(OFFSET('Hygiene Data'!$G$14,0,10*ROW('Hygiene Data'!G13))="","",OFFSET('Hygiene Data'!$G$14,0,10*ROW('Hygiene Data'!G13)))</f>
        <v/>
      </c>
      <c r="ED19" s="34" t="str">
        <f ca="true">+IF(OFFSET('Hygiene Data'!$H$12,0,10*ROW('Hygiene Data'!H13))="","",OFFSET('Hygiene Data'!$H$12,0,10*ROW('Hygiene Data'!H13)))</f>
        <v/>
      </c>
      <c r="EE19" s="34" t="str">
        <f ca="true">+IF(OFFSET('Hygiene Data'!$H$13,0,10*ROW('Hygiene Data'!H13))="","",OFFSET('Hygiene Data'!$H$13,0,10*ROW('Hygiene Data'!H13)))</f>
        <v/>
      </c>
      <c r="EF19" s="34" t="str">
        <f ca="true">+IF(OFFSET('Hygiene Data'!$H$14,0,10*ROW('Hygiene Data'!H13))="","",OFFSET('Hygiene Data'!$H$14,0,10*ROW('Hygiene Data'!H13)))</f>
        <v/>
      </c>
    </row>
    <row r="20" x14ac:dyDescent="0.2">
      <c r="A20" s="57" t="str">
        <f ca="true">+IF(OFFSET('Water Data'!$B$1,0,10*ROW('Water Data'!B14))="","",OFFSET('Water Data'!$B$1,0,10*ROW('Water Data'!B14)))</f>
        <v/>
      </c>
      <c r="B20" s="57" t="str">
        <f ca="true">+IF(OFFSET('Water Data'!$A$3,0,10*ROW('Water Data'!A14))="","",OFFSET('Water Data'!$A$3,0,10*ROW('Water Data'!A14)))</f>
        <v/>
      </c>
      <c r="C20" s="57" t="str">
        <f ca="true">+IF(OFFSET('Water Data'!$C$3,0,10*ROW('Water Data'!C14))="","",OFFSET('Water Data'!$C$3,0,10*ROW('Water Data'!C14)))</f>
        <v/>
      </c>
      <c r="D20" s="249"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49"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49" t="e">
        <f ca="true">+IF(AND(ISNUMBER(OFFSET('Water Data'!$C$10,0,10*ROW('Water Data'!D14))),BW20="Yes"),OFFSET('Water Data'!$C$10,0,10*ROW('Water Data'!D14)),IF(AND(ISNUMBER(OFFSET('Water Data'!$C$10,0,10*ROW('Water Data'!D14))),BW20="No",ISNUMBER(OFFSET('Water Data'!$C$10,0,10*ROW('Water Data'!D14)))),CONCATENATE("[",ROUND(OFFSET('Water Data'!$C$10,0,10*ROW('Water Data'!D14)),0),"]"),IF(AND(ISNUMBER(OFFSET('Water Data'!$C$10,0,10*ROW('Water Data'!D14))),BW20="",ISNUMBER(OFFSET('Water Data'!$C$10,0,10*ROW('Water Data'!D14)))),OFFSET('Water Data'!$C$10,0,10*ROW('Water Data'!D14)),NA())))</f>
        <v>#N/A</v>
      </c>
      <c r="G20" s="249"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49"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49"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49"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49"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49"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49"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49"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49"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49"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49"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49"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49"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49"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49"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50"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50"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50"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50"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50"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50"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50"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50"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50"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50"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50"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50"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50"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50"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50"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50"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50"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50"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50"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50"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50"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50"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50"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50"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50"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50"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50"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50"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50"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50"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51"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51"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51"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51"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51"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51"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51"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51"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51"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51"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51"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51"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51"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51"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51"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51"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51"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51"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4" t="str">
        <f ca="true">+IF(OFFSET('Water Data'!$C$28,0,10*ROW('Water Data'!C14))="","",OFFSET('Water Data'!$C$28,0,10*ROW('Water Data'!C14)))</f>
        <v/>
      </c>
      <c r="BT20" s="34" t="str">
        <f ca="true">+IF(OFFSET('Water Data'!$C$29,0,10*ROW('Water Data'!C14))="","",OFFSET('Water Data'!$C$29,0,10*ROW('Water Data'!C14)))</f>
        <v/>
      </c>
      <c r="BU20" s="34" t="str">
        <f ca="true">+IF(OFFSET('Water Data'!$C$30,0,10*ROW('Water Data'!C14))="","",OFFSET('Water Data'!$C$30,0,10*ROW('Water Data'!C14)))</f>
        <v/>
      </c>
      <c r="BV20" s="34" t="str">
        <f ca="true">+IF(OFFSET('Water Data'!$D$28,0,10*ROW('Water Data'!D14))="","",OFFSET('Water Data'!$D$28,0,10*ROW('Water Data'!D14)))</f>
        <v/>
      </c>
      <c r="BW20" s="34" t="str">
        <f ca="true">+IF(OFFSET('Water Data'!$D$29,0,10*ROW('Water Data'!D14))="","",OFFSET('Water Data'!$D$29,0,10*ROW('Water Data'!D14)))</f>
        <v/>
      </c>
      <c r="BX20" s="34" t="str">
        <f ca="true">+IF(OFFSET('Water Data'!$D$30,0,10*ROW('Water Data'!D14))="","",OFFSET('Water Data'!$D$30,0,10*ROW('Water Data'!D14)))</f>
        <v/>
      </c>
      <c r="BY20" s="34" t="str">
        <f ca="true">+IF(OFFSET('Water Data'!$E$28,0,10*ROW('Water Data'!E14))="","",OFFSET('Water Data'!$E$28,0,10*ROW('Water Data'!E14)))</f>
        <v/>
      </c>
      <c r="BZ20" s="34" t="str">
        <f ca="true">+IF(OFFSET('Water Data'!$E$29,0,10*ROW('Water Data'!E14))="","",OFFSET('Water Data'!$E$29,0,10*ROW('Water Data'!E14)))</f>
        <v/>
      </c>
      <c r="CA20" s="34" t="str">
        <f ca="true">+IF(OFFSET('Water Data'!$E$30,0,10*ROW('Water Data'!E14))="","",OFFSET('Water Data'!$E$30,0,10*ROW('Water Data'!E14)))</f>
        <v/>
      </c>
      <c r="CB20" s="34" t="str">
        <f ca="true">+IF(OFFSET('Water Data'!$F$28,0,10*ROW('Water Data'!F14))="","",OFFSET('Water Data'!$F$28,0,10*ROW('Water Data'!F14)))</f>
        <v/>
      </c>
      <c r="CC20" s="34" t="str">
        <f ca="true">+IF(OFFSET('Water Data'!$F$29,0,10*ROW('Water Data'!F14))="","",OFFSET('Water Data'!$F$29,0,10*ROW('Water Data'!F14)))</f>
        <v/>
      </c>
      <c r="CD20" s="34" t="str">
        <f ca="true">+IF(OFFSET('Water Data'!$F$30,0,10*ROW('Water Data'!F14))="","",OFFSET('Water Data'!$F$30,0,10*ROW('Water Data'!F14)))</f>
        <v/>
      </c>
      <c r="CE20" s="34" t="str">
        <f ca="true">+IF(OFFSET('Water Data'!$G$28,0,10*ROW('Water Data'!G14))="","",OFFSET('Water Data'!$G$28,0,10*ROW('Water Data'!G14)))</f>
        <v/>
      </c>
      <c r="CF20" s="34" t="str">
        <f ca="true">+IF(OFFSET('Water Data'!$G$29,0,10*ROW('Water Data'!G14))="","",OFFSET('Water Data'!$G$29,0,10*ROW('Water Data'!G14)))</f>
        <v/>
      </c>
      <c r="CG20" s="34" t="str">
        <f ca="true">+IF(OFFSET('Water Data'!$G$30,0,10*ROW('Water Data'!G14))="","",OFFSET('Water Data'!$G$30,0,10*ROW('Water Data'!G14)))</f>
        <v/>
      </c>
      <c r="CH20" s="34" t="str">
        <f ca="true">+IF(OFFSET('Water Data'!$H$28,0,10*ROW('Water Data'!H14))="","",OFFSET('Water Data'!$H$28,0,10*ROW('Water Data'!H14)))</f>
        <v/>
      </c>
      <c r="CI20" s="34" t="str">
        <f ca="true">+IF(OFFSET('Water Data'!$H$29,0,10*ROW('Water Data'!H14))="","",OFFSET('Water Data'!$H$29,0,10*ROW('Water Data'!H14)))</f>
        <v/>
      </c>
      <c r="CJ20" s="34" t="str">
        <f ca="true">+IF(OFFSET('Water Data'!$H$30,0,10*ROW('Water Data'!H14))="","",OFFSET('Water Data'!$H$30,0,10*ROW('Water Data'!H14)))</f>
        <v/>
      </c>
      <c r="CK20" s="34" t="str">
        <f ca="true">+IF(OFFSET('Sanitation Data'!$C$29,0,10*ROW('Sanitation Data'!C14))="","",OFFSET('Sanitation Data'!$C$29,0,10*ROW('Sanitation Data'!C14)))</f>
        <v/>
      </c>
      <c r="CL20" s="34" t="str">
        <f ca="true">+IF(OFFSET('Sanitation Data'!$C$30,0,10*ROW('Sanitation Data'!C14))="","",OFFSET('Sanitation Data'!$C$30,0,10*ROW('Sanitation Data'!C14)))</f>
        <v/>
      </c>
      <c r="CM20" s="34" t="str">
        <f ca="true">+IF(OFFSET('Sanitation Data'!$C$31,0,10*ROW('Sanitation Data'!C14))="","",OFFSET('Sanitation Data'!$C$31,0,10*ROW('Sanitation Data'!C14)))</f>
        <v/>
      </c>
      <c r="CN20" s="34" t="str">
        <f ca="true">+IF(OFFSET('Sanitation Data'!$C$32,0,10*ROW('Sanitation Data'!C14))="","",OFFSET('Sanitation Data'!$C$32,0,10*ROW('Sanitation Data'!C14)))</f>
        <v/>
      </c>
      <c r="CO20" s="34" t="str">
        <f ca="true">+IF(OFFSET('Sanitation Data'!$C$33,0,10*ROW('Sanitation Data'!C14))="","",OFFSET('Sanitation Data'!$C$33,0,10*ROW('Sanitation Data'!C14)))</f>
        <v/>
      </c>
      <c r="CP20" s="34" t="str">
        <f ca="true">+IF(OFFSET('Sanitation Data'!$D$29,0,10*ROW('Sanitation Data'!D14))="","",OFFSET('Sanitation Data'!$D$29,0,10*ROW('Sanitation Data'!D14)))</f>
        <v/>
      </c>
      <c r="CQ20" s="34" t="str">
        <f ca="true">+IF(OFFSET('Sanitation Data'!$D$30,0,10*ROW('Sanitation Data'!D14))="","",OFFSET('Sanitation Data'!$D$30,0,10*ROW('Sanitation Data'!D14)))</f>
        <v/>
      </c>
      <c r="CR20" s="34" t="str">
        <f ca="true">+IF(OFFSET('Sanitation Data'!$D$31,0,10*ROW('Sanitation Data'!D14))="","",OFFSET('Sanitation Data'!$D$31,0,10*ROW('Sanitation Data'!D14)))</f>
        <v/>
      </c>
      <c r="CS20" s="34" t="str">
        <f ca="true">+IF(OFFSET('Sanitation Data'!$D$32,0,10*ROW('Sanitation Data'!D14))="","",OFFSET('Sanitation Data'!$D$32,0,10*ROW('Sanitation Data'!D14)))</f>
        <v/>
      </c>
      <c r="CT20" s="34" t="str">
        <f ca="true">+IF(OFFSET('Sanitation Data'!$D$33,0,10*ROW('Sanitation Data'!D14))="","",OFFSET('Sanitation Data'!$D$33,0,10*ROW('Sanitation Data'!D14)))</f>
        <v/>
      </c>
      <c r="CU20" s="34" t="str">
        <f ca="true">+IF(OFFSET('Sanitation Data'!$E$29,0,10*ROW('Sanitation Data'!E14))="","",OFFSET('Sanitation Data'!$E$29,0,10*ROW('Sanitation Data'!E14)))</f>
        <v/>
      </c>
      <c r="CV20" s="34" t="str">
        <f ca="true">+IF(OFFSET('Sanitation Data'!$E$30,0,10*ROW('Sanitation Data'!E14))="","",OFFSET('Sanitation Data'!$E$30,0,10*ROW('Sanitation Data'!E14)))</f>
        <v/>
      </c>
      <c r="CW20" s="34" t="str">
        <f ca="true">+IF(OFFSET('Sanitation Data'!$E$31,0,10*ROW('Sanitation Data'!E14))="","",OFFSET('Sanitation Data'!$E$31,0,10*ROW('Sanitation Data'!E14)))</f>
        <v/>
      </c>
      <c r="CX20" s="34" t="str">
        <f ca="true">+IF(OFFSET('Sanitation Data'!$E$32,0,10*ROW('Sanitation Data'!E14))="","",OFFSET('Sanitation Data'!$E$32,0,10*ROW('Sanitation Data'!E14)))</f>
        <v/>
      </c>
      <c r="CY20" s="34" t="str">
        <f ca="true">+IF(OFFSET('Sanitation Data'!$E$33,0,10*ROW('Sanitation Data'!E14))="","",OFFSET('Sanitation Data'!$E$33,0,10*ROW('Sanitation Data'!E14)))</f>
        <v/>
      </c>
      <c r="CZ20" s="34" t="str">
        <f ca="true">+IF(OFFSET('Sanitation Data'!$F$29,0,10*ROW('Sanitation Data'!F14))="","",OFFSET('Sanitation Data'!$F$29,0,10*ROW('Sanitation Data'!F14)))</f>
        <v/>
      </c>
      <c r="DA20" s="34" t="str">
        <f ca="true">+IF(OFFSET('Sanitation Data'!$F$30,0,10*ROW('Sanitation Data'!F14))="","",OFFSET('Sanitation Data'!$F$30,0,10*ROW('Sanitation Data'!F14)))</f>
        <v/>
      </c>
      <c r="DB20" s="34" t="str">
        <f ca="true">+IF(OFFSET('Sanitation Data'!$F$31,0,10*ROW('Sanitation Data'!F14))="","",OFFSET('Sanitation Data'!$F$31,0,10*ROW('Sanitation Data'!F14)))</f>
        <v/>
      </c>
      <c r="DC20" s="34" t="str">
        <f ca="true">+IF(OFFSET('Sanitation Data'!$F$32,0,10*ROW('Sanitation Data'!F14))="","",OFFSET('Sanitation Data'!$F$32,0,10*ROW('Sanitation Data'!F14)))</f>
        <v/>
      </c>
      <c r="DD20" s="34" t="str">
        <f ca="true">+IF(OFFSET('Sanitation Data'!$F$33,0,10*ROW('Sanitation Data'!F14))="","",OFFSET('Sanitation Data'!$F$33,0,10*ROW('Sanitation Data'!F14)))</f>
        <v/>
      </c>
      <c r="DE20" s="34" t="str">
        <f ca="true">+IF(OFFSET('Sanitation Data'!$G$29,0,10*ROW('Sanitation Data'!G14))="","",OFFSET('Sanitation Data'!$G$29,0,10*ROW('Sanitation Data'!G14)))</f>
        <v/>
      </c>
      <c r="DF20" s="34" t="str">
        <f ca="true">+IF(OFFSET('Sanitation Data'!$G$30,0,10*ROW('Sanitation Data'!G14))="","",OFFSET('Sanitation Data'!$G$30,0,10*ROW('Sanitation Data'!G14)))</f>
        <v/>
      </c>
      <c r="DG20" s="34" t="str">
        <f ca="true">+IF(OFFSET('Sanitation Data'!$G$31,0,10*ROW('Sanitation Data'!G14))="","",OFFSET('Sanitation Data'!$G$31,0,10*ROW('Sanitation Data'!G14)))</f>
        <v/>
      </c>
      <c r="DH20" s="34" t="str">
        <f ca="true">+IF(OFFSET('Sanitation Data'!$G$32,0,10*ROW('Sanitation Data'!G14))="","",OFFSET('Sanitation Data'!$G$32,0,10*ROW('Sanitation Data'!G14)))</f>
        <v/>
      </c>
      <c r="DI20" s="34" t="str">
        <f ca="true">+IF(OFFSET('Sanitation Data'!$G$33,0,10*ROW('Sanitation Data'!G14))="","",OFFSET('Sanitation Data'!$G$33,0,10*ROW('Sanitation Data'!G14)))</f>
        <v/>
      </c>
      <c r="DJ20" s="34" t="str">
        <f ca="true">+IF(OFFSET('Sanitation Data'!$H$29,0,10*ROW('Sanitation Data'!H14))="","",OFFSET('Sanitation Data'!$H$29,0,10*ROW('Sanitation Data'!H14)))</f>
        <v/>
      </c>
      <c r="DK20" s="34" t="str">
        <f ca="true">+IF(OFFSET('Sanitation Data'!$H$30,0,10*ROW('Sanitation Data'!H14))="","",OFFSET('Sanitation Data'!$H$30,0,10*ROW('Sanitation Data'!H14)))</f>
        <v/>
      </c>
      <c r="DL20" s="34" t="str">
        <f ca="true">+IF(OFFSET('Sanitation Data'!$H$31,0,10*ROW('Sanitation Data'!H14))="","",OFFSET('Sanitation Data'!$H$31,0,10*ROW('Sanitation Data'!H14)))</f>
        <v/>
      </c>
      <c r="DM20" s="34" t="str">
        <f ca="true">+IF(OFFSET('Sanitation Data'!$H$32,0,10*ROW('Sanitation Data'!H14))="","",OFFSET('Sanitation Data'!$H$32,0,10*ROW('Sanitation Data'!H14)))</f>
        <v/>
      </c>
      <c r="DN20" s="34" t="str">
        <f ca="true">+IF(OFFSET('Sanitation Data'!$H$33,0,10*ROW('Sanitation Data'!H14))="","",OFFSET('Sanitation Data'!$H$33,0,10*ROW('Sanitation Data'!H14)))</f>
        <v/>
      </c>
      <c r="DO20" s="34" t="str">
        <f ca="true">+IF(OFFSET('Hygiene Data'!$C$12,0,10*ROW('Hygiene Data'!C14))="","",OFFSET('Hygiene Data'!$C$12,0,10*ROW('Hygiene Data'!C14)))</f>
        <v/>
      </c>
      <c r="DP20" s="34" t="str">
        <f ca="true">+IF(OFFSET('Hygiene Data'!$C$13,0,10*ROW('Hygiene Data'!C14))="","",OFFSET('Hygiene Data'!$C$13,0,10*ROW('Hygiene Data'!C14)))</f>
        <v/>
      </c>
      <c r="DQ20" s="34" t="str">
        <f ca="true">+IF(OFFSET('Hygiene Data'!$C$14,0,10*ROW('Hygiene Data'!C14))="","",OFFSET('Hygiene Data'!$C$14,0,10*ROW('Hygiene Data'!C14)))</f>
        <v/>
      </c>
      <c r="DR20" s="34" t="str">
        <f ca="true">+IF(OFFSET('Hygiene Data'!$D$12,0,10*ROW('Hygiene Data'!D14))="","",OFFSET('Hygiene Data'!$D$12,0,10*ROW('Hygiene Data'!D14)))</f>
        <v/>
      </c>
      <c r="DS20" s="34" t="str">
        <f ca="true">+IF(OFFSET('Hygiene Data'!$D$13,0,10*ROW('Hygiene Data'!D14))="","",OFFSET('Hygiene Data'!$D$13,0,10*ROW('Hygiene Data'!D14)))</f>
        <v/>
      </c>
      <c r="DT20" s="34" t="str">
        <f ca="true">+IF(OFFSET('Hygiene Data'!$D$14,0,10*ROW('Hygiene Data'!D14))="","",OFFSET('Hygiene Data'!$D$14,0,10*ROW('Hygiene Data'!D14)))</f>
        <v/>
      </c>
      <c r="DU20" s="34" t="str">
        <f ca="true">+IF(OFFSET('Hygiene Data'!$E$12,0,10*ROW('Hygiene Data'!E14))="","",OFFSET('Hygiene Data'!$E$12,0,10*ROW('Hygiene Data'!E14)))</f>
        <v/>
      </c>
      <c r="DV20" s="34" t="str">
        <f ca="true">+IF(OFFSET('Hygiene Data'!$E$13,0,10*ROW('Hygiene Data'!E14))="","",OFFSET('Hygiene Data'!$E$13,0,10*ROW('Hygiene Data'!E14)))</f>
        <v/>
      </c>
      <c r="DW20" s="34" t="str">
        <f ca="true">+IF(OFFSET('Hygiene Data'!$E$14,0,10*ROW('Hygiene Data'!E14))="","",OFFSET('Hygiene Data'!$E$14,0,10*ROW('Hygiene Data'!E14)))</f>
        <v/>
      </c>
      <c r="DX20" s="34" t="str">
        <f ca="true">+IF(OFFSET('Hygiene Data'!$F$12,0,10*ROW('Hygiene Data'!F14))="","",OFFSET('Hygiene Data'!$F$12,0,10*ROW('Hygiene Data'!F14)))</f>
        <v/>
      </c>
      <c r="DY20" s="34" t="str">
        <f ca="true">+IF(OFFSET('Hygiene Data'!$F$13,0,10*ROW('Hygiene Data'!F14))="","",OFFSET('Hygiene Data'!$F$13,0,10*ROW('Hygiene Data'!F14)))</f>
        <v/>
      </c>
      <c r="DZ20" s="34" t="str">
        <f ca="true">+IF(OFFSET('Hygiene Data'!$F$14,0,10*ROW('Hygiene Data'!F14))="","",OFFSET('Hygiene Data'!$F$14,0,10*ROW('Hygiene Data'!F14)))</f>
        <v/>
      </c>
      <c r="EA20" s="34" t="str">
        <f ca="true">+IF(OFFSET('Hygiene Data'!$G$12,0,10*ROW('Hygiene Data'!G14))="","",OFFSET('Hygiene Data'!$G$12,0,10*ROW('Hygiene Data'!G14)))</f>
        <v/>
      </c>
      <c r="EB20" s="34" t="str">
        <f ca="true">+IF(OFFSET('Hygiene Data'!$G$13,0,10*ROW('Hygiene Data'!G14))="","",OFFSET('Hygiene Data'!$G$13,0,10*ROW('Hygiene Data'!G14)))</f>
        <v/>
      </c>
      <c r="EC20" s="34" t="str">
        <f ca="true">+IF(OFFSET('Hygiene Data'!$G$14,0,10*ROW('Hygiene Data'!G14))="","",OFFSET('Hygiene Data'!$G$14,0,10*ROW('Hygiene Data'!G14)))</f>
        <v/>
      </c>
      <c r="ED20" s="34" t="str">
        <f ca="true">+IF(OFFSET('Hygiene Data'!$H$12,0,10*ROW('Hygiene Data'!H14))="","",OFFSET('Hygiene Data'!$H$12,0,10*ROW('Hygiene Data'!H14)))</f>
        <v/>
      </c>
      <c r="EE20" s="34" t="str">
        <f ca="true">+IF(OFFSET('Hygiene Data'!$H$13,0,10*ROW('Hygiene Data'!H14))="","",OFFSET('Hygiene Data'!$H$13,0,10*ROW('Hygiene Data'!H14)))</f>
        <v/>
      </c>
      <c r="EF20" s="34" t="str">
        <f ca="true">+IF(OFFSET('Hygiene Data'!$H$14,0,10*ROW('Hygiene Data'!H14))="","",OFFSET('Hygiene Data'!$H$14,0,10*ROW('Hygiene Data'!H14)))</f>
        <v/>
      </c>
    </row>
    <row r="21" x14ac:dyDescent="0.2">
      <c r="A21" s="57" t="str">
        <f ca="true">+IF(OFFSET('Water Data'!$B$1,0,10*ROW('Water Data'!B15))="","",OFFSET('Water Data'!$B$1,0,10*ROW('Water Data'!B15)))</f>
        <v/>
      </c>
      <c r="B21" s="57" t="str">
        <f ca="true">+IF(OFFSET('Water Data'!$A$3,0,10*ROW('Water Data'!A15))="","",OFFSET('Water Data'!$A$3,0,10*ROW('Water Data'!A15)))</f>
        <v/>
      </c>
      <c r="C21" s="57" t="str">
        <f ca="true">+IF(OFFSET('Water Data'!$C$3,0,10*ROW('Water Data'!C15))="","",OFFSET('Water Data'!$C$3,0,10*ROW('Water Data'!C15)))</f>
        <v/>
      </c>
      <c r="D21" s="249"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49"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49" t="e">
        <f ca="true">+IF(AND(ISNUMBER(OFFSET('Water Data'!$C$10,0,10*ROW('Water Data'!D15))),BW21="Yes"),OFFSET('Water Data'!$C$10,0,10*ROW('Water Data'!D15)),IF(AND(ISNUMBER(OFFSET('Water Data'!$C$10,0,10*ROW('Water Data'!D15))),BW21="No",ISNUMBER(OFFSET('Water Data'!$C$10,0,10*ROW('Water Data'!D15)))),CONCATENATE("[",ROUND(OFFSET('Water Data'!$C$10,0,10*ROW('Water Data'!D15)),0),"]"),IF(AND(ISNUMBER(OFFSET('Water Data'!$C$10,0,10*ROW('Water Data'!D15))),BW21="",ISNUMBER(OFFSET('Water Data'!$C$10,0,10*ROW('Water Data'!D15)))),OFFSET('Water Data'!$C$10,0,10*ROW('Water Data'!D15)),NA())))</f>
        <v>#N/A</v>
      </c>
      <c r="G21" s="249"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49"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49"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49"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49"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49"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49"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49"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49"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49"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49"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49"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49"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49"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49"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50"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50"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50"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50"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50"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50"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50"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50"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50"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50"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50"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50"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50"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50"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50"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50"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50"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50"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50"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50"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50"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50"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50"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50"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50"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50"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50"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50"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50"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50"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51"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51"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51"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51"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51"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51"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51"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51"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51"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51"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51"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51"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51"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51"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51"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51"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51"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51"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4" t="str">
        <f ca="true">+IF(OFFSET('Water Data'!$C$28,0,10*ROW('Water Data'!C15))="","",OFFSET('Water Data'!$C$28,0,10*ROW('Water Data'!C15)))</f>
        <v/>
      </c>
      <c r="BT21" s="34" t="str">
        <f ca="true">+IF(OFFSET('Water Data'!$C$29,0,10*ROW('Water Data'!C15))="","",OFFSET('Water Data'!$C$29,0,10*ROW('Water Data'!C15)))</f>
        <v/>
      </c>
      <c r="BU21" s="34" t="str">
        <f ca="true">+IF(OFFSET('Water Data'!$C$30,0,10*ROW('Water Data'!C15))="","",OFFSET('Water Data'!$C$30,0,10*ROW('Water Data'!C15)))</f>
        <v/>
      </c>
      <c r="BV21" s="34" t="str">
        <f ca="true">+IF(OFFSET('Water Data'!$D$28,0,10*ROW('Water Data'!D15))="","",OFFSET('Water Data'!$D$28,0,10*ROW('Water Data'!D15)))</f>
        <v/>
      </c>
      <c r="BW21" s="34" t="str">
        <f ca="true">+IF(OFFSET('Water Data'!$D$29,0,10*ROW('Water Data'!D15))="","",OFFSET('Water Data'!$D$29,0,10*ROW('Water Data'!D15)))</f>
        <v/>
      </c>
      <c r="BX21" s="34" t="str">
        <f ca="true">+IF(OFFSET('Water Data'!$D$30,0,10*ROW('Water Data'!D15))="","",OFFSET('Water Data'!$D$30,0,10*ROW('Water Data'!D15)))</f>
        <v/>
      </c>
      <c r="BY21" s="34" t="str">
        <f ca="true">+IF(OFFSET('Water Data'!$E$28,0,10*ROW('Water Data'!E15))="","",OFFSET('Water Data'!$E$28,0,10*ROW('Water Data'!E15)))</f>
        <v/>
      </c>
      <c r="BZ21" s="34" t="str">
        <f ca="true">+IF(OFFSET('Water Data'!$E$29,0,10*ROW('Water Data'!E15))="","",OFFSET('Water Data'!$E$29,0,10*ROW('Water Data'!E15)))</f>
        <v/>
      </c>
      <c r="CA21" s="34" t="str">
        <f ca="true">+IF(OFFSET('Water Data'!$E$30,0,10*ROW('Water Data'!E15))="","",OFFSET('Water Data'!$E$30,0,10*ROW('Water Data'!E15)))</f>
        <v/>
      </c>
      <c r="CB21" s="34" t="str">
        <f ca="true">+IF(OFFSET('Water Data'!$F$28,0,10*ROW('Water Data'!F15))="","",OFFSET('Water Data'!$F$28,0,10*ROW('Water Data'!F15)))</f>
        <v/>
      </c>
      <c r="CC21" s="34" t="str">
        <f ca="true">+IF(OFFSET('Water Data'!$F$29,0,10*ROW('Water Data'!F15))="","",OFFSET('Water Data'!$F$29,0,10*ROW('Water Data'!F15)))</f>
        <v/>
      </c>
      <c r="CD21" s="34" t="str">
        <f ca="true">+IF(OFFSET('Water Data'!$F$30,0,10*ROW('Water Data'!F15))="","",OFFSET('Water Data'!$F$30,0,10*ROW('Water Data'!F15)))</f>
        <v/>
      </c>
      <c r="CE21" s="34" t="str">
        <f ca="true">+IF(OFFSET('Water Data'!$G$28,0,10*ROW('Water Data'!G15))="","",OFFSET('Water Data'!$G$28,0,10*ROW('Water Data'!G15)))</f>
        <v/>
      </c>
      <c r="CF21" s="34" t="str">
        <f ca="true">+IF(OFFSET('Water Data'!$G$29,0,10*ROW('Water Data'!G15))="","",OFFSET('Water Data'!$G$29,0,10*ROW('Water Data'!G15)))</f>
        <v/>
      </c>
      <c r="CG21" s="34" t="str">
        <f ca="true">+IF(OFFSET('Water Data'!$G$30,0,10*ROW('Water Data'!G15))="","",OFFSET('Water Data'!$G$30,0,10*ROW('Water Data'!G15)))</f>
        <v/>
      </c>
      <c r="CH21" s="34" t="str">
        <f ca="true">+IF(OFFSET('Water Data'!$H$28,0,10*ROW('Water Data'!H15))="","",OFFSET('Water Data'!$H$28,0,10*ROW('Water Data'!H15)))</f>
        <v/>
      </c>
      <c r="CI21" s="34" t="str">
        <f ca="true">+IF(OFFSET('Water Data'!$H$29,0,10*ROW('Water Data'!H15))="","",OFFSET('Water Data'!$H$29,0,10*ROW('Water Data'!H15)))</f>
        <v/>
      </c>
      <c r="CJ21" s="34" t="str">
        <f ca="true">+IF(OFFSET('Water Data'!$H$30,0,10*ROW('Water Data'!H15))="","",OFFSET('Water Data'!$H$30,0,10*ROW('Water Data'!H15)))</f>
        <v/>
      </c>
      <c r="CK21" s="34" t="str">
        <f ca="true">+IF(OFFSET('Sanitation Data'!$C$29,0,10*ROW('Sanitation Data'!C15))="","",OFFSET('Sanitation Data'!$C$29,0,10*ROW('Sanitation Data'!C15)))</f>
        <v/>
      </c>
      <c r="CL21" s="34" t="str">
        <f ca="true">+IF(OFFSET('Sanitation Data'!$C$30,0,10*ROW('Sanitation Data'!C15))="","",OFFSET('Sanitation Data'!$C$30,0,10*ROW('Sanitation Data'!C15)))</f>
        <v/>
      </c>
      <c r="CM21" s="34" t="str">
        <f ca="true">+IF(OFFSET('Sanitation Data'!$C$31,0,10*ROW('Sanitation Data'!C15))="","",OFFSET('Sanitation Data'!$C$31,0,10*ROW('Sanitation Data'!C15)))</f>
        <v/>
      </c>
      <c r="CN21" s="34" t="str">
        <f ca="true">+IF(OFFSET('Sanitation Data'!$C$32,0,10*ROW('Sanitation Data'!C15))="","",OFFSET('Sanitation Data'!$C$32,0,10*ROW('Sanitation Data'!C15)))</f>
        <v/>
      </c>
      <c r="CO21" s="34" t="str">
        <f ca="true">+IF(OFFSET('Sanitation Data'!$C$33,0,10*ROW('Sanitation Data'!C15))="","",OFFSET('Sanitation Data'!$C$33,0,10*ROW('Sanitation Data'!C15)))</f>
        <v/>
      </c>
      <c r="CP21" s="34" t="str">
        <f ca="true">+IF(OFFSET('Sanitation Data'!$D$29,0,10*ROW('Sanitation Data'!D15))="","",OFFSET('Sanitation Data'!$D$29,0,10*ROW('Sanitation Data'!D15)))</f>
        <v/>
      </c>
      <c r="CQ21" s="34" t="str">
        <f ca="true">+IF(OFFSET('Sanitation Data'!$D$30,0,10*ROW('Sanitation Data'!D15))="","",OFFSET('Sanitation Data'!$D$30,0,10*ROW('Sanitation Data'!D15)))</f>
        <v/>
      </c>
      <c r="CR21" s="34" t="str">
        <f ca="true">+IF(OFFSET('Sanitation Data'!$D$31,0,10*ROW('Sanitation Data'!D15))="","",OFFSET('Sanitation Data'!$D$31,0,10*ROW('Sanitation Data'!D15)))</f>
        <v/>
      </c>
      <c r="CS21" s="34" t="str">
        <f ca="true">+IF(OFFSET('Sanitation Data'!$D$32,0,10*ROW('Sanitation Data'!D15))="","",OFFSET('Sanitation Data'!$D$32,0,10*ROW('Sanitation Data'!D15)))</f>
        <v/>
      </c>
      <c r="CT21" s="34" t="str">
        <f ca="true">+IF(OFFSET('Sanitation Data'!$D$33,0,10*ROW('Sanitation Data'!D15))="","",OFFSET('Sanitation Data'!$D$33,0,10*ROW('Sanitation Data'!D15)))</f>
        <v/>
      </c>
      <c r="CU21" s="34" t="str">
        <f ca="true">+IF(OFFSET('Sanitation Data'!$E$29,0,10*ROW('Sanitation Data'!E15))="","",OFFSET('Sanitation Data'!$E$29,0,10*ROW('Sanitation Data'!E15)))</f>
        <v/>
      </c>
      <c r="CV21" s="34" t="str">
        <f ca="true">+IF(OFFSET('Sanitation Data'!$E$30,0,10*ROW('Sanitation Data'!E15))="","",OFFSET('Sanitation Data'!$E$30,0,10*ROW('Sanitation Data'!E15)))</f>
        <v/>
      </c>
      <c r="CW21" s="34" t="str">
        <f ca="true">+IF(OFFSET('Sanitation Data'!$E$31,0,10*ROW('Sanitation Data'!E15))="","",OFFSET('Sanitation Data'!$E$31,0,10*ROW('Sanitation Data'!E15)))</f>
        <v/>
      </c>
      <c r="CX21" s="34" t="str">
        <f ca="true">+IF(OFFSET('Sanitation Data'!$E$32,0,10*ROW('Sanitation Data'!E15))="","",OFFSET('Sanitation Data'!$E$32,0,10*ROW('Sanitation Data'!E15)))</f>
        <v/>
      </c>
      <c r="CY21" s="34" t="str">
        <f ca="true">+IF(OFFSET('Sanitation Data'!$E$33,0,10*ROW('Sanitation Data'!E15))="","",OFFSET('Sanitation Data'!$E$33,0,10*ROW('Sanitation Data'!E15)))</f>
        <v/>
      </c>
      <c r="CZ21" s="34" t="str">
        <f ca="true">+IF(OFFSET('Sanitation Data'!$F$29,0,10*ROW('Sanitation Data'!F15))="","",OFFSET('Sanitation Data'!$F$29,0,10*ROW('Sanitation Data'!F15)))</f>
        <v/>
      </c>
      <c r="DA21" s="34" t="str">
        <f ca="true">+IF(OFFSET('Sanitation Data'!$F$30,0,10*ROW('Sanitation Data'!F15))="","",OFFSET('Sanitation Data'!$F$30,0,10*ROW('Sanitation Data'!F15)))</f>
        <v/>
      </c>
      <c r="DB21" s="34" t="str">
        <f ca="true">+IF(OFFSET('Sanitation Data'!$F$31,0,10*ROW('Sanitation Data'!F15))="","",OFFSET('Sanitation Data'!$F$31,0,10*ROW('Sanitation Data'!F15)))</f>
        <v/>
      </c>
      <c r="DC21" s="34" t="str">
        <f ca="true">+IF(OFFSET('Sanitation Data'!$F$32,0,10*ROW('Sanitation Data'!F15))="","",OFFSET('Sanitation Data'!$F$32,0,10*ROW('Sanitation Data'!F15)))</f>
        <v/>
      </c>
      <c r="DD21" s="34" t="str">
        <f ca="true">+IF(OFFSET('Sanitation Data'!$F$33,0,10*ROW('Sanitation Data'!F15))="","",OFFSET('Sanitation Data'!$F$33,0,10*ROW('Sanitation Data'!F15)))</f>
        <v/>
      </c>
      <c r="DE21" s="34" t="str">
        <f ca="true">+IF(OFFSET('Sanitation Data'!$G$29,0,10*ROW('Sanitation Data'!G15))="","",OFFSET('Sanitation Data'!$G$29,0,10*ROW('Sanitation Data'!G15)))</f>
        <v/>
      </c>
      <c r="DF21" s="34" t="str">
        <f ca="true">+IF(OFFSET('Sanitation Data'!$G$30,0,10*ROW('Sanitation Data'!G15))="","",OFFSET('Sanitation Data'!$G$30,0,10*ROW('Sanitation Data'!G15)))</f>
        <v/>
      </c>
      <c r="DG21" s="34" t="str">
        <f ca="true">+IF(OFFSET('Sanitation Data'!$G$31,0,10*ROW('Sanitation Data'!G15))="","",OFFSET('Sanitation Data'!$G$31,0,10*ROW('Sanitation Data'!G15)))</f>
        <v/>
      </c>
      <c r="DH21" s="34" t="str">
        <f ca="true">+IF(OFFSET('Sanitation Data'!$G$32,0,10*ROW('Sanitation Data'!G15))="","",OFFSET('Sanitation Data'!$G$32,0,10*ROW('Sanitation Data'!G15)))</f>
        <v/>
      </c>
      <c r="DI21" s="34" t="str">
        <f ca="true">+IF(OFFSET('Sanitation Data'!$G$33,0,10*ROW('Sanitation Data'!G15))="","",OFFSET('Sanitation Data'!$G$33,0,10*ROW('Sanitation Data'!G15)))</f>
        <v/>
      </c>
      <c r="DJ21" s="34" t="str">
        <f ca="true">+IF(OFFSET('Sanitation Data'!$H$29,0,10*ROW('Sanitation Data'!H15))="","",OFFSET('Sanitation Data'!$H$29,0,10*ROW('Sanitation Data'!H15)))</f>
        <v/>
      </c>
      <c r="DK21" s="34" t="str">
        <f ca="true">+IF(OFFSET('Sanitation Data'!$H$30,0,10*ROW('Sanitation Data'!H15))="","",OFFSET('Sanitation Data'!$H$30,0,10*ROW('Sanitation Data'!H15)))</f>
        <v/>
      </c>
      <c r="DL21" s="34" t="str">
        <f ca="true">+IF(OFFSET('Sanitation Data'!$H$31,0,10*ROW('Sanitation Data'!H15))="","",OFFSET('Sanitation Data'!$H$31,0,10*ROW('Sanitation Data'!H15)))</f>
        <v/>
      </c>
      <c r="DM21" s="34" t="str">
        <f ca="true">+IF(OFFSET('Sanitation Data'!$H$32,0,10*ROW('Sanitation Data'!H15))="","",OFFSET('Sanitation Data'!$H$32,0,10*ROW('Sanitation Data'!H15)))</f>
        <v/>
      </c>
      <c r="DN21" s="34" t="str">
        <f ca="true">+IF(OFFSET('Sanitation Data'!$H$33,0,10*ROW('Sanitation Data'!H15))="","",OFFSET('Sanitation Data'!$H$33,0,10*ROW('Sanitation Data'!H15)))</f>
        <v/>
      </c>
      <c r="DO21" s="34" t="str">
        <f ca="true">+IF(OFFSET('Hygiene Data'!$C$12,0,10*ROW('Hygiene Data'!C15))="","",OFFSET('Hygiene Data'!$C$12,0,10*ROW('Hygiene Data'!C15)))</f>
        <v/>
      </c>
      <c r="DP21" s="34" t="str">
        <f ca="true">+IF(OFFSET('Hygiene Data'!$C$13,0,10*ROW('Hygiene Data'!C15))="","",OFFSET('Hygiene Data'!$C$13,0,10*ROW('Hygiene Data'!C15)))</f>
        <v/>
      </c>
      <c r="DQ21" s="34" t="str">
        <f ca="true">+IF(OFFSET('Hygiene Data'!$C$14,0,10*ROW('Hygiene Data'!C15))="","",OFFSET('Hygiene Data'!$C$14,0,10*ROW('Hygiene Data'!C15)))</f>
        <v/>
      </c>
      <c r="DR21" s="34" t="str">
        <f ca="true">+IF(OFFSET('Hygiene Data'!$D$12,0,10*ROW('Hygiene Data'!D15))="","",OFFSET('Hygiene Data'!$D$12,0,10*ROW('Hygiene Data'!D15)))</f>
        <v/>
      </c>
      <c r="DS21" s="34" t="str">
        <f ca="true">+IF(OFFSET('Hygiene Data'!$D$13,0,10*ROW('Hygiene Data'!D15))="","",OFFSET('Hygiene Data'!$D$13,0,10*ROW('Hygiene Data'!D15)))</f>
        <v/>
      </c>
      <c r="DT21" s="34" t="str">
        <f ca="true">+IF(OFFSET('Hygiene Data'!$D$14,0,10*ROW('Hygiene Data'!D15))="","",OFFSET('Hygiene Data'!$D$14,0,10*ROW('Hygiene Data'!D15)))</f>
        <v/>
      </c>
      <c r="DU21" s="34" t="str">
        <f ca="true">+IF(OFFSET('Hygiene Data'!$E$12,0,10*ROW('Hygiene Data'!E15))="","",OFFSET('Hygiene Data'!$E$12,0,10*ROW('Hygiene Data'!E15)))</f>
        <v/>
      </c>
      <c r="DV21" s="34" t="str">
        <f ca="true">+IF(OFFSET('Hygiene Data'!$E$13,0,10*ROW('Hygiene Data'!E15))="","",OFFSET('Hygiene Data'!$E$13,0,10*ROW('Hygiene Data'!E15)))</f>
        <v/>
      </c>
      <c r="DW21" s="34" t="str">
        <f ca="true">+IF(OFFSET('Hygiene Data'!$E$14,0,10*ROW('Hygiene Data'!E15))="","",OFFSET('Hygiene Data'!$E$14,0,10*ROW('Hygiene Data'!E15)))</f>
        <v/>
      </c>
      <c r="DX21" s="34" t="str">
        <f ca="true">+IF(OFFSET('Hygiene Data'!$F$12,0,10*ROW('Hygiene Data'!F15))="","",OFFSET('Hygiene Data'!$F$12,0,10*ROW('Hygiene Data'!F15)))</f>
        <v/>
      </c>
      <c r="DY21" s="34" t="str">
        <f ca="true">+IF(OFFSET('Hygiene Data'!$F$13,0,10*ROW('Hygiene Data'!F15))="","",OFFSET('Hygiene Data'!$F$13,0,10*ROW('Hygiene Data'!F15)))</f>
        <v/>
      </c>
      <c r="DZ21" s="34" t="str">
        <f ca="true">+IF(OFFSET('Hygiene Data'!$F$14,0,10*ROW('Hygiene Data'!F15))="","",OFFSET('Hygiene Data'!$F$14,0,10*ROW('Hygiene Data'!F15)))</f>
        <v/>
      </c>
      <c r="EA21" s="34" t="str">
        <f ca="true">+IF(OFFSET('Hygiene Data'!$G$12,0,10*ROW('Hygiene Data'!G15))="","",OFFSET('Hygiene Data'!$G$12,0,10*ROW('Hygiene Data'!G15)))</f>
        <v/>
      </c>
      <c r="EB21" s="34" t="str">
        <f ca="true">+IF(OFFSET('Hygiene Data'!$G$13,0,10*ROW('Hygiene Data'!G15))="","",OFFSET('Hygiene Data'!$G$13,0,10*ROW('Hygiene Data'!G15)))</f>
        <v/>
      </c>
      <c r="EC21" s="34" t="str">
        <f ca="true">+IF(OFFSET('Hygiene Data'!$G$14,0,10*ROW('Hygiene Data'!G15))="","",OFFSET('Hygiene Data'!$G$14,0,10*ROW('Hygiene Data'!G15)))</f>
        <v/>
      </c>
      <c r="ED21" s="34" t="str">
        <f ca="true">+IF(OFFSET('Hygiene Data'!$H$12,0,10*ROW('Hygiene Data'!H15))="","",OFFSET('Hygiene Data'!$H$12,0,10*ROW('Hygiene Data'!H15)))</f>
        <v/>
      </c>
      <c r="EE21" s="34" t="str">
        <f ca="true">+IF(OFFSET('Hygiene Data'!$H$13,0,10*ROW('Hygiene Data'!H15))="","",OFFSET('Hygiene Data'!$H$13,0,10*ROW('Hygiene Data'!H15)))</f>
        <v/>
      </c>
      <c r="EF21" s="34" t="str">
        <f ca="true">+IF(OFFSET('Hygiene Data'!$H$14,0,10*ROW('Hygiene Data'!H15))="","",OFFSET('Hygiene Data'!$H$14,0,10*ROW('Hygiene Data'!H15)))</f>
        <v/>
      </c>
    </row>
    <row r="22" x14ac:dyDescent="0.2">
      <c r="A22" s="57" t="str">
        <f ca="true">+IF(OFFSET('Water Data'!$B$1,0,10*ROW('Water Data'!B16))="","",OFFSET('Water Data'!$B$1,0,10*ROW('Water Data'!B16)))</f>
        <v/>
      </c>
      <c r="B22" s="57" t="str">
        <f ca="true">+IF(OFFSET('Water Data'!$A$3,0,10*ROW('Water Data'!A16))="","",OFFSET('Water Data'!$A$3,0,10*ROW('Water Data'!A16)))</f>
        <v/>
      </c>
      <c r="C22" s="57" t="str">
        <f ca="true">+IF(OFFSET('Water Data'!$C$3,0,10*ROW('Water Data'!C16))="","",OFFSET('Water Data'!$C$3,0,10*ROW('Water Data'!C16)))</f>
        <v/>
      </c>
      <c r="D22" s="249"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49"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49" t="e">
        <f ca="true">+IF(AND(ISNUMBER(OFFSET('Water Data'!$C$10,0,10*ROW('Water Data'!D16))),BW22="Yes"),OFFSET('Water Data'!$C$10,0,10*ROW('Water Data'!D16)),IF(AND(ISNUMBER(OFFSET('Water Data'!$C$10,0,10*ROW('Water Data'!D16))),BW22="No",ISNUMBER(OFFSET('Water Data'!$C$10,0,10*ROW('Water Data'!D16)))),CONCATENATE("[",ROUND(OFFSET('Water Data'!$C$10,0,10*ROW('Water Data'!D16)),0),"]"),IF(AND(ISNUMBER(OFFSET('Water Data'!$C$10,0,10*ROW('Water Data'!D16))),BW22="",ISNUMBER(OFFSET('Water Data'!$C$10,0,10*ROW('Water Data'!D16)))),OFFSET('Water Data'!$C$10,0,10*ROW('Water Data'!D16)),NA())))</f>
        <v>#N/A</v>
      </c>
      <c r="G22" s="249"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49"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49"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49"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49"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49"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49"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49"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49"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49"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49"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49"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49"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49"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49"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50"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50"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50"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50"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50"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50"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50"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50"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50"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50"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50"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50"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50"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50"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50"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50"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50"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50"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50"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50"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50"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50"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50"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50"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50"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50"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50"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50"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50"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50"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51"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51"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51"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51"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51"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51"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51"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51"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51"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51"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51"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51"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51"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51"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51"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51"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51"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51"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4" t="str">
        <f ca="true">+IF(OFFSET('Water Data'!$C$28,0,10*ROW('Water Data'!C16))="","",OFFSET('Water Data'!$C$28,0,10*ROW('Water Data'!C16)))</f>
        <v/>
      </c>
      <c r="BT22" s="34" t="str">
        <f ca="true">+IF(OFFSET('Water Data'!$C$29,0,10*ROW('Water Data'!C16))="","",OFFSET('Water Data'!$C$29,0,10*ROW('Water Data'!C16)))</f>
        <v/>
      </c>
      <c r="BU22" s="34" t="str">
        <f ca="true">+IF(OFFSET('Water Data'!$C$30,0,10*ROW('Water Data'!C16))="","",OFFSET('Water Data'!$C$30,0,10*ROW('Water Data'!C16)))</f>
        <v/>
      </c>
      <c r="BV22" s="34" t="str">
        <f ca="true">+IF(OFFSET('Water Data'!$D$28,0,10*ROW('Water Data'!D16))="","",OFFSET('Water Data'!$D$28,0,10*ROW('Water Data'!D16)))</f>
        <v/>
      </c>
      <c r="BW22" s="34" t="str">
        <f ca="true">+IF(OFFSET('Water Data'!$D$29,0,10*ROW('Water Data'!D16))="","",OFFSET('Water Data'!$D$29,0,10*ROW('Water Data'!D16)))</f>
        <v/>
      </c>
      <c r="BX22" s="34" t="str">
        <f ca="true">+IF(OFFSET('Water Data'!$D$30,0,10*ROW('Water Data'!D16))="","",OFFSET('Water Data'!$D$30,0,10*ROW('Water Data'!D16)))</f>
        <v/>
      </c>
      <c r="BY22" s="34" t="str">
        <f ca="true">+IF(OFFSET('Water Data'!$E$28,0,10*ROW('Water Data'!E16))="","",OFFSET('Water Data'!$E$28,0,10*ROW('Water Data'!E16)))</f>
        <v/>
      </c>
      <c r="BZ22" s="34" t="str">
        <f ca="true">+IF(OFFSET('Water Data'!$E$29,0,10*ROW('Water Data'!E16))="","",OFFSET('Water Data'!$E$29,0,10*ROW('Water Data'!E16)))</f>
        <v/>
      </c>
      <c r="CA22" s="34" t="str">
        <f ca="true">+IF(OFFSET('Water Data'!$E$30,0,10*ROW('Water Data'!E16))="","",OFFSET('Water Data'!$E$30,0,10*ROW('Water Data'!E16)))</f>
        <v/>
      </c>
      <c r="CB22" s="34" t="str">
        <f ca="true">+IF(OFFSET('Water Data'!$F$28,0,10*ROW('Water Data'!F16))="","",OFFSET('Water Data'!$F$28,0,10*ROW('Water Data'!F16)))</f>
        <v/>
      </c>
      <c r="CC22" s="34" t="str">
        <f ca="true">+IF(OFFSET('Water Data'!$F$29,0,10*ROW('Water Data'!F16))="","",OFFSET('Water Data'!$F$29,0,10*ROW('Water Data'!F16)))</f>
        <v/>
      </c>
      <c r="CD22" s="34" t="str">
        <f ca="true">+IF(OFFSET('Water Data'!$F$30,0,10*ROW('Water Data'!F16))="","",OFFSET('Water Data'!$F$30,0,10*ROW('Water Data'!F16)))</f>
        <v/>
      </c>
      <c r="CE22" s="34" t="str">
        <f ca="true">+IF(OFFSET('Water Data'!$G$28,0,10*ROW('Water Data'!G16))="","",OFFSET('Water Data'!$G$28,0,10*ROW('Water Data'!G16)))</f>
        <v/>
      </c>
      <c r="CF22" s="34" t="str">
        <f ca="true">+IF(OFFSET('Water Data'!$G$29,0,10*ROW('Water Data'!G16))="","",OFFSET('Water Data'!$G$29,0,10*ROW('Water Data'!G16)))</f>
        <v/>
      </c>
      <c r="CG22" s="34" t="str">
        <f ca="true">+IF(OFFSET('Water Data'!$G$30,0,10*ROW('Water Data'!G16))="","",OFFSET('Water Data'!$G$30,0,10*ROW('Water Data'!G16)))</f>
        <v/>
      </c>
      <c r="CH22" s="34" t="str">
        <f ca="true">+IF(OFFSET('Water Data'!$H$28,0,10*ROW('Water Data'!H16))="","",OFFSET('Water Data'!$H$28,0,10*ROW('Water Data'!H16)))</f>
        <v/>
      </c>
      <c r="CI22" s="34" t="str">
        <f ca="true">+IF(OFFSET('Water Data'!$H$29,0,10*ROW('Water Data'!H16))="","",OFFSET('Water Data'!$H$29,0,10*ROW('Water Data'!H16)))</f>
        <v/>
      </c>
      <c r="CJ22" s="34" t="str">
        <f ca="true">+IF(OFFSET('Water Data'!$H$30,0,10*ROW('Water Data'!H16))="","",OFFSET('Water Data'!$H$30,0,10*ROW('Water Data'!H16)))</f>
        <v/>
      </c>
      <c r="CK22" s="34" t="str">
        <f ca="true">+IF(OFFSET('Sanitation Data'!$C$29,0,10*ROW('Sanitation Data'!C16))="","",OFFSET('Sanitation Data'!$C$29,0,10*ROW('Sanitation Data'!C16)))</f>
        <v/>
      </c>
      <c r="CL22" s="34" t="str">
        <f ca="true">+IF(OFFSET('Sanitation Data'!$C$30,0,10*ROW('Sanitation Data'!C16))="","",OFFSET('Sanitation Data'!$C$30,0,10*ROW('Sanitation Data'!C16)))</f>
        <v/>
      </c>
      <c r="CM22" s="34" t="str">
        <f ca="true">+IF(OFFSET('Sanitation Data'!$C$31,0,10*ROW('Sanitation Data'!C16))="","",OFFSET('Sanitation Data'!$C$31,0,10*ROW('Sanitation Data'!C16)))</f>
        <v/>
      </c>
      <c r="CN22" s="34" t="str">
        <f ca="true">+IF(OFFSET('Sanitation Data'!$C$32,0,10*ROW('Sanitation Data'!C16))="","",OFFSET('Sanitation Data'!$C$32,0,10*ROW('Sanitation Data'!C16)))</f>
        <v/>
      </c>
      <c r="CO22" s="34" t="str">
        <f ca="true">+IF(OFFSET('Sanitation Data'!$C$33,0,10*ROW('Sanitation Data'!C16))="","",OFFSET('Sanitation Data'!$C$33,0,10*ROW('Sanitation Data'!C16)))</f>
        <v/>
      </c>
      <c r="CP22" s="34" t="str">
        <f ca="true">+IF(OFFSET('Sanitation Data'!$D$29,0,10*ROW('Sanitation Data'!D16))="","",OFFSET('Sanitation Data'!$D$29,0,10*ROW('Sanitation Data'!D16)))</f>
        <v/>
      </c>
      <c r="CQ22" s="34" t="str">
        <f ca="true">+IF(OFFSET('Sanitation Data'!$D$30,0,10*ROW('Sanitation Data'!D16))="","",OFFSET('Sanitation Data'!$D$30,0,10*ROW('Sanitation Data'!D16)))</f>
        <v/>
      </c>
      <c r="CR22" s="34" t="str">
        <f ca="true">+IF(OFFSET('Sanitation Data'!$D$31,0,10*ROW('Sanitation Data'!D16))="","",OFFSET('Sanitation Data'!$D$31,0,10*ROW('Sanitation Data'!D16)))</f>
        <v/>
      </c>
      <c r="CS22" s="34" t="str">
        <f ca="true">+IF(OFFSET('Sanitation Data'!$D$32,0,10*ROW('Sanitation Data'!D16))="","",OFFSET('Sanitation Data'!$D$32,0,10*ROW('Sanitation Data'!D16)))</f>
        <v/>
      </c>
      <c r="CT22" s="34" t="str">
        <f ca="true">+IF(OFFSET('Sanitation Data'!$D$33,0,10*ROW('Sanitation Data'!D16))="","",OFFSET('Sanitation Data'!$D$33,0,10*ROW('Sanitation Data'!D16)))</f>
        <v/>
      </c>
      <c r="CU22" s="34" t="str">
        <f ca="true">+IF(OFFSET('Sanitation Data'!$E$29,0,10*ROW('Sanitation Data'!E16))="","",OFFSET('Sanitation Data'!$E$29,0,10*ROW('Sanitation Data'!E16)))</f>
        <v/>
      </c>
      <c r="CV22" s="34" t="str">
        <f ca="true">+IF(OFFSET('Sanitation Data'!$E$30,0,10*ROW('Sanitation Data'!E16))="","",OFFSET('Sanitation Data'!$E$30,0,10*ROW('Sanitation Data'!E16)))</f>
        <v/>
      </c>
      <c r="CW22" s="34" t="str">
        <f ca="true">+IF(OFFSET('Sanitation Data'!$E$31,0,10*ROW('Sanitation Data'!E16))="","",OFFSET('Sanitation Data'!$E$31,0,10*ROW('Sanitation Data'!E16)))</f>
        <v/>
      </c>
      <c r="CX22" s="34" t="str">
        <f ca="true">+IF(OFFSET('Sanitation Data'!$E$32,0,10*ROW('Sanitation Data'!E16))="","",OFFSET('Sanitation Data'!$E$32,0,10*ROW('Sanitation Data'!E16)))</f>
        <v/>
      </c>
      <c r="CY22" s="34" t="str">
        <f ca="true">+IF(OFFSET('Sanitation Data'!$E$33,0,10*ROW('Sanitation Data'!E16))="","",OFFSET('Sanitation Data'!$E$33,0,10*ROW('Sanitation Data'!E16)))</f>
        <v/>
      </c>
      <c r="CZ22" s="34" t="str">
        <f ca="true">+IF(OFFSET('Sanitation Data'!$F$29,0,10*ROW('Sanitation Data'!F16))="","",OFFSET('Sanitation Data'!$F$29,0,10*ROW('Sanitation Data'!F16)))</f>
        <v/>
      </c>
      <c r="DA22" s="34" t="str">
        <f ca="true">+IF(OFFSET('Sanitation Data'!$F$30,0,10*ROW('Sanitation Data'!F16))="","",OFFSET('Sanitation Data'!$F$30,0,10*ROW('Sanitation Data'!F16)))</f>
        <v/>
      </c>
      <c r="DB22" s="34" t="str">
        <f ca="true">+IF(OFFSET('Sanitation Data'!$F$31,0,10*ROW('Sanitation Data'!F16))="","",OFFSET('Sanitation Data'!$F$31,0,10*ROW('Sanitation Data'!F16)))</f>
        <v/>
      </c>
      <c r="DC22" s="34" t="str">
        <f ca="true">+IF(OFFSET('Sanitation Data'!$F$32,0,10*ROW('Sanitation Data'!F16))="","",OFFSET('Sanitation Data'!$F$32,0,10*ROW('Sanitation Data'!F16)))</f>
        <v/>
      </c>
      <c r="DD22" s="34" t="str">
        <f ca="true">+IF(OFFSET('Sanitation Data'!$F$33,0,10*ROW('Sanitation Data'!F16))="","",OFFSET('Sanitation Data'!$F$33,0,10*ROW('Sanitation Data'!F16)))</f>
        <v/>
      </c>
      <c r="DE22" s="34" t="str">
        <f ca="true">+IF(OFFSET('Sanitation Data'!$G$29,0,10*ROW('Sanitation Data'!G16))="","",OFFSET('Sanitation Data'!$G$29,0,10*ROW('Sanitation Data'!G16)))</f>
        <v/>
      </c>
      <c r="DF22" s="34" t="str">
        <f ca="true">+IF(OFFSET('Sanitation Data'!$G$30,0,10*ROW('Sanitation Data'!G16))="","",OFFSET('Sanitation Data'!$G$30,0,10*ROW('Sanitation Data'!G16)))</f>
        <v/>
      </c>
      <c r="DG22" s="34" t="str">
        <f ca="true">+IF(OFFSET('Sanitation Data'!$G$31,0,10*ROW('Sanitation Data'!G16))="","",OFFSET('Sanitation Data'!$G$31,0,10*ROW('Sanitation Data'!G16)))</f>
        <v/>
      </c>
      <c r="DH22" s="34" t="str">
        <f ca="true">+IF(OFFSET('Sanitation Data'!$G$32,0,10*ROW('Sanitation Data'!G16))="","",OFFSET('Sanitation Data'!$G$32,0,10*ROW('Sanitation Data'!G16)))</f>
        <v/>
      </c>
      <c r="DI22" s="34" t="str">
        <f ca="true">+IF(OFFSET('Sanitation Data'!$G$33,0,10*ROW('Sanitation Data'!G16))="","",OFFSET('Sanitation Data'!$G$33,0,10*ROW('Sanitation Data'!G16)))</f>
        <v/>
      </c>
      <c r="DJ22" s="34" t="str">
        <f ca="true">+IF(OFFSET('Sanitation Data'!$H$29,0,10*ROW('Sanitation Data'!H16))="","",OFFSET('Sanitation Data'!$H$29,0,10*ROW('Sanitation Data'!H16)))</f>
        <v/>
      </c>
      <c r="DK22" s="34" t="str">
        <f ca="true">+IF(OFFSET('Sanitation Data'!$H$30,0,10*ROW('Sanitation Data'!H16))="","",OFFSET('Sanitation Data'!$H$30,0,10*ROW('Sanitation Data'!H16)))</f>
        <v/>
      </c>
      <c r="DL22" s="34" t="str">
        <f ca="true">+IF(OFFSET('Sanitation Data'!$H$31,0,10*ROW('Sanitation Data'!H16))="","",OFFSET('Sanitation Data'!$H$31,0,10*ROW('Sanitation Data'!H16)))</f>
        <v/>
      </c>
      <c r="DM22" s="34" t="str">
        <f ca="true">+IF(OFFSET('Sanitation Data'!$H$32,0,10*ROW('Sanitation Data'!H16))="","",OFFSET('Sanitation Data'!$H$32,0,10*ROW('Sanitation Data'!H16)))</f>
        <v/>
      </c>
      <c r="DN22" s="34" t="str">
        <f ca="true">+IF(OFFSET('Sanitation Data'!$H$33,0,10*ROW('Sanitation Data'!H16))="","",OFFSET('Sanitation Data'!$H$33,0,10*ROW('Sanitation Data'!H16)))</f>
        <v/>
      </c>
      <c r="DO22" s="34" t="str">
        <f ca="true">+IF(OFFSET('Hygiene Data'!$C$12,0,10*ROW('Hygiene Data'!C16))="","",OFFSET('Hygiene Data'!$C$12,0,10*ROW('Hygiene Data'!C16)))</f>
        <v/>
      </c>
      <c r="DP22" s="34" t="str">
        <f ca="true">+IF(OFFSET('Hygiene Data'!$C$13,0,10*ROW('Hygiene Data'!C16))="","",OFFSET('Hygiene Data'!$C$13,0,10*ROW('Hygiene Data'!C16)))</f>
        <v/>
      </c>
      <c r="DQ22" s="34" t="str">
        <f ca="true">+IF(OFFSET('Hygiene Data'!$C$14,0,10*ROW('Hygiene Data'!C16))="","",OFFSET('Hygiene Data'!$C$14,0,10*ROW('Hygiene Data'!C16)))</f>
        <v/>
      </c>
      <c r="DR22" s="34" t="str">
        <f ca="true">+IF(OFFSET('Hygiene Data'!$D$12,0,10*ROW('Hygiene Data'!D16))="","",OFFSET('Hygiene Data'!$D$12,0,10*ROW('Hygiene Data'!D16)))</f>
        <v/>
      </c>
      <c r="DS22" s="34" t="str">
        <f ca="true">+IF(OFFSET('Hygiene Data'!$D$13,0,10*ROW('Hygiene Data'!D16))="","",OFFSET('Hygiene Data'!$D$13,0,10*ROW('Hygiene Data'!D16)))</f>
        <v/>
      </c>
      <c r="DT22" s="34" t="str">
        <f ca="true">+IF(OFFSET('Hygiene Data'!$D$14,0,10*ROW('Hygiene Data'!D16))="","",OFFSET('Hygiene Data'!$D$14,0,10*ROW('Hygiene Data'!D16)))</f>
        <v/>
      </c>
      <c r="DU22" s="34" t="str">
        <f ca="true">+IF(OFFSET('Hygiene Data'!$E$12,0,10*ROW('Hygiene Data'!E16))="","",OFFSET('Hygiene Data'!$E$12,0,10*ROW('Hygiene Data'!E16)))</f>
        <v/>
      </c>
      <c r="DV22" s="34" t="str">
        <f ca="true">+IF(OFFSET('Hygiene Data'!$E$13,0,10*ROW('Hygiene Data'!E16))="","",OFFSET('Hygiene Data'!$E$13,0,10*ROW('Hygiene Data'!E16)))</f>
        <v/>
      </c>
      <c r="DW22" s="34" t="str">
        <f ca="true">+IF(OFFSET('Hygiene Data'!$E$14,0,10*ROW('Hygiene Data'!E16))="","",OFFSET('Hygiene Data'!$E$14,0,10*ROW('Hygiene Data'!E16)))</f>
        <v/>
      </c>
      <c r="DX22" s="34" t="str">
        <f ca="true">+IF(OFFSET('Hygiene Data'!$F$12,0,10*ROW('Hygiene Data'!F16))="","",OFFSET('Hygiene Data'!$F$12,0,10*ROW('Hygiene Data'!F16)))</f>
        <v/>
      </c>
      <c r="DY22" s="34" t="str">
        <f ca="true">+IF(OFFSET('Hygiene Data'!$F$13,0,10*ROW('Hygiene Data'!F16))="","",OFFSET('Hygiene Data'!$F$13,0,10*ROW('Hygiene Data'!F16)))</f>
        <v/>
      </c>
      <c r="DZ22" s="34" t="str">
        <f ca="true">+IF(OFFSET('Hygiene Data'!$F$14,0,10*ROW('Hygiene Data'!F16))="","",OFFSET('Hygiene Data'!$F$14,0,10*ROW('Hygiene Data'!F16)))</f>
        <v/>
      </c>
      <c r="EA22" s="34" t="str">
        <f ca="true">+IF(OFFSET('Hygiene Data'!$G$12,0,10*ROW('Hygiene Data'!G16))="","",OFFSET('Hygiene Data'!$G$12,0,10*ROW('Hygiene Data'!G16)))</f>
        <v/>
      </c>
      <c r="EB22" s="34" t="str">
        <f ca="true">+IF(OFFSET('Hygiene Data'!$G$13,0,10*ROW('Hygiene Data'!G16))="","",OFFSET('Hygiene Data'!$G$13,0,10*ROW('Hygiene Data'!G16)))</f>
        <v/>
      </c>
      <c r="EC22" s="34" t="str">
        <f ca="true">+IF(OFFSET('Hygiene Data'!$G$14,0,10*ROW('Hygiene Data'!G16))="","",OFFSET('Hygiene Data'!$G$14,0,10*ROW('Hygiene Data'!G16)))</f>
        <v/>
      </c>
      <c r="ED22" s="34" t="str">
        <f ca="true">+IF(OFFSET('Hygiene Data'!$H$12,0,10*ROW('Hygiene Data'!H16))="","",OFFSET('Hygiene Data'!$H$12,0,10*ROW('Hygiene Data'!H16)))</f>
        <v/>
      </c>
      <c r="EE22" s="34" t="str">
        <f ca="true">+IF(OFFSET('Hygiene Data'!$H$13,0,10*ROW('Hygiene Data'!H16))="","",OFFSET('Hygiene Data'!$H$13,0,10*ROW('Hygiene Data'!H16)))</f>
        <v/>
      </c>
      <c r="EF22" s="34" t="str">
        <f ca="true">+IF(OFFSET('Hygiene Data'!$H$14,0,10*ROW('Hygiene Data'!H16))="","",OFFSET('Hygiene Data'!$H$14,0,10*ROW('Hygiene Data'!H16)))</f>
        <v/>
      </c>
    </row>
    <row r="23" x14ac:dyDescent="0.2">
      <c r="A23" s="57" t="str">
        <f ca="true">+IF(OFFSET('Water Data'!$B$1,0,10*ROW('Water Data'!B17))="","",OFFSET('Water Data'!$B$1,0,10*ROW('Water Data'!B17)))</f>
        <v/>
      </c>
      <c r="B23" s="57" t="str">
        <f ca="true">+IF(OFFSET('Water Data'!$A$3,0,10*ROW('Water Data'!A17))="","",OFFSET('Water Data'!$A$3,0,10*ROW('Water Data'!A17)))</f>
        <v/>
      </c>
      <c r="C23" s="57" t="str">
        <f ca="true">+IF(OFFSET('Water Data'!$C$3,0,10*ROW('Water Data'!C17))="","",OFFSET('Water Data'!$C$3,0,10*ROW('Water Data'!C17)))</f>
        <v/>
      </c>
      <c r="D23" s="249"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49"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49" t="e">
        <f ca="true">+IF(AND(ISNUMBER(OFFSET('Water Data'!$C$10,0,10*ROW('Water Data'!D17))),BW23="Yes"),OFFSET('Water Data'!$C$10,0,10*ROW('Water Data'!D17)),IF(AND(ISNUMBER(OFFSET('Water Data'!$C$10,0,10*ROW('Water Data'!D17))),BW23="No",ISNUMBER(OFFSET('Water Data'!$C$10,0,10*ROW('Water Data'!D17)))),CONCATENATE("[",ROUND(OFFSET('Water Data'!$C$10,0,10*ROW('Water Data'!D17)),0),"]"),IF(AND(ISNUMBER(OFFSET('Water Data'!$C$10,0,10*ROW('Water Data'!D17))),BW23="",ISNUMBER(OFFSET('Water Data'!$C$10,0,10*ROW('Water Data'!D17)))),OFFSET('Water Data'!$C$10,0,10*ROW('Water Data'!D17)),NA())))</f>
        <v>#N/A</v>
      </c>
      <c r="G23" s="249"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49"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49"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49"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49"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49"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49"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49"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49"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49"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49"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49"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49"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49"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49"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50"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50"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50"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50"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50"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50"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50"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50"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50"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50"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50"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50"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50"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50"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50"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50"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50"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50"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50"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50"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50"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50"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50"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50"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50"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50"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50"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50"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50"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50"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51"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51"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51"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51"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51"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51"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51"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51"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51"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51"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51"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51"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51"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51"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51"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51"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51"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51"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4" t="str">
        <f ca="true">+IF(OFFSET('Water Data'!$C$28,0,10*ROW('Water Data'!C17))="","",OFFSET('Water Data'!$C$28,0,10*ROW('Water Data'!C17)))</f>
        <v/>
      </c>
      <c r="BT23" s="34" t="str">
        <f ca="true">+IF(OFFSET('Water Data'!$C$29,0,10*ROW('Water Data'!C17))="","",OFFSET('Water Data'!$C$29,0,10*ROW('Water Data'!C17)))</f>
        <v/>
      </c>
      <c r="BU23" s="34" t="str">
        <f ca="true">+IF(OFFSET('Water Data'!$C$30,0,10*ROW('Water Data'!C17))="","",OFFSET('Water Data'!$C$30,0,10*ROW('Water Data'!C17)))</f>
        <v/>
      </c>
      <c r="BV23" s="34" t="str">
        <f ca="true">+IF(OFFSET('Water Data'!$D$28,0,10*ROW('Water Data'!D17))="","",OFFSET('Water Data'!$D$28,0,10*ROW('Water Data'!D17)))</f>
        <v/>
      </c>
      <c r="BW23" s="34" t="str">
        <f ca="true">+IF(OFFSET('Water Data'!$D$29,0,10*ROW('Water Data'!D17))="","",OFFSET('Water Data'!$D$29,0,10*ROW('Water Data'!D17)))</f>
        <v/>
      </c>
      <c r="BX23" s="34" t="str">
        <f ca="true">+IF(OFFSET('Water Data'!$D$30,0,10*ROW('Water Data'!D17))="","",OFFSET('Water Data'!$D$30,0,10*ROW('Water Data'!D17)))</f>
        <v/>
      </c>
      <c r="BY23" s="34" t="str">
        <f ca="true">+IF(OFFSET('Water Data'!$E$28,0,10*ROW('Water Data'!E17))="","",OFFSET('Water Data'!$E$28,0,10*ROW('Water Data'!E17)))</f>
        <v/>
      </c>
      <c r="BZ23" s="34" t="str">
        <f ca="true">+IF(OFFSET('Water Data'!$E$29,0,10*ROW('Water Data'!E17))="","",OFFSET('Water Data'!$E$29,0,10*ROW('Water Data'!E17)))</f>
        <v/>
      </c>
      <c r="CA23" s="34" t="str">
        <f ca="true">+IF(OFFSET('Water Data'!$E$30,0,10*ROW('Water Data'!E17))="","",OFFSET('Water Data'!$E$30,0,10*ROW('Water Data'!E17)))</f>
        <v/>
      </c>
      <c r="CB23" s="34" t="str">
        <f ca="true">+IF(OFFSET('Water Data'!$F$28,0,10*ROW('Water Data'!F17))="","",OFFSET('Water Data'!$F$28,0,10*ROW('Water Data'!F17)))</f>
        <v/>
      </c>
      <c r="CC23" s="34" t="str">
        <f ca="true">+IF(OFFSET('Water Data'!$F$29,0,10*ROW('Water Data'!F17))="","",OFFSET('Water Data'!$F$29,0,10*ROW('Water Data'!F17)))</f>
        <v/>
      </c>
      <c r="CD23" s="34" t="str">
        <f ca="true">+IF(OFFSET('Water Data'!$F$30,0,10*ROW('Water Data'!F17))="","",OFFSET('Water Data'!$F$30,0,10*ROW('Water Data'!F17)))</f>
        <v/>
      </c>
      <c r="CE23" s="34" t="str">
        <f ca="true">+IF(OFFSET('Water Data'!$G$28,0,10*ROW('Water Data'!G17))="","",OFFSET('Water Data'!$G$28,0,10*ROW('Water Data'!G17)))</f>
        <v/>
      </c>
      <c r="CF23" s="34" t="str">
        <f ca="true">+IF(OFFSET('Water Data'!$G$29,0,10*ROW('Water Data'!G17))="","",OFFSET('Water Data'!$G$29,0,10*ROW('Water Data'!G17)))</f>
        <v/>
      </c>
      <c r="CG23" s="34" t="str">
        <f ca="true">+IF(OFFSET('Water Data'!$G$30,0,10*ROW('Water Data'!G17))="","",OFFSET('Water Data'!$G$30,0,10*ROW('Water Data'!G17)))</f>
        <v/>
      </c>
      <c r="CH23" s="34" t="str">
        <f ca="true">+IF(OFFSET('Water Data'!$H$28,0,10*ROW('Water Data'!H17))="","",OFFSET('Water Data'!$H$28,0,10*ROW('Water Data'!H17)))</f>
        <v/>
      </c>
      <c r="CI23" s="34" t="str">
        <f ca="true">+IF(OFFSET('Water Data'!$H$29,0,10*ROW('Water Data'!H17))="","",OFFSET('Water Data'!$H$29,0,10*ROW('Water Data'!H17)))</f>
        <v/>
      </c>
      <c r="CJ23" s="34" t="str">
        <f ca="true">+IF(OFFSET('Water Data'!$H$30,0,10*ROW('Water Data'!H17))="","",OFFSET('Water Data'!$H$30,0,10*ROW('Water Data'!H17)))</f>
        <v/>
      </c>
      <c r="CK23" s="34" t="str">
        <f ca="true">+IF(OFFSET('Sanitation Data'!$C$29,0,10*ROW('Sanitation Data'!C17))="","",OFFSET('Sanitation Data'!$C$29,0,10*ROW('Sanitation Data'!C17)))</f>
        <v/>
      </c>
      <c r="CL23" s="34" t="str">
        <f ca="true">+IF(OFFSET('Sanitation Data'!$C$30,0,10*ROW('Sanitation Data'!C17))="","",OFFSET('Sanitation Data'!$C$30,0,10*ROW('Sanitation Data'!C17)))</f>
        <v/>
      </c>
      <c r="CM23" s="34" t="str">
        <f ca="true">+IF(OFFSET('Sanitation Data'!$C$31,0,10*ROW('Sanitation Data'!C17))="","",OFFSET('Sanitation Data'!$C$31,0,10*ROW('Sanitation Data'!C17)))</f>
        <v/>
      </c>
      <c r="CN23" s="34" t="str">
        <f ca="true">+IF(OFFSET('Sanitation Data'!$C$32,0,10*ROW('Sanitation Data'!C17))="","",OFFSET('Sanitation Data'!$C$32,0,10*ROW('Sanitation Data'!C17)))</f>
        <v/>
      </c>
      <c r="CO23" s="34" t="str">
        <f ca="true">+IF(OFFSET('Sanitation Data'!$C$33,0,10*ROW('Sanitation Data'!C17))="","",OFFSET('Sanitation Data'!$C$33,0,10*ROW('Sanitation Data'!C17)))</f>
        <v/>
      </c>
      <c r="CP23" s="34" t="str">
        <f ca="true">+IF(OFFSET('Sanitation Data'!$D$29,0,10*ROW('Sanitation Data'!D17))="","",OFFSET('Sanitation Data'!$D$29,0,10*ROW('Sanitation Data'!D17)))</f>
        <v/>
      </c>
      <c r="CQ23" s="34" t="str">
        <f ca="true">+IF(OFFSET('Sanitation Data'!$D$30,0,10*ROW('Sanitation Data'!D17))="","",OFFSET('Sanitation Data'!$D$30,0,10*ROW('Sanitation Data'!D17)))</f>
        <v/>
      </c>
      <c r="CR23" s="34" t="str">
        <f ca="true">+IF(OFFSET('Sanitation Data'!$D$31,0,10*ROW('Sanitation Data'!D17))="","",OFFSET('Sanitation Data'!$D$31,0,10*ROW('Sanitation Data'!D17)))</f>
        <v/>
      </c>
      <c r="CS23" s="34" t="str">
        <f ca="true">+IF(OFFSET('Sanitation Data'!$D$32,0,10*ROW('Sanitation Data'!D17))="","",OFFSET('Sanitation Data'!$D$32,0,10*ROW('Sanitation Data'!D17)))</f>
        <v/>
      </c>
      <c r="CT23" s="34" t="str">
        <f ca="true">+IF(OFFSET('Sanitation Data'!$D$33,0,10*ROW('Sanitation Data'!D17))="","",OFFSET('Sanitation Data'!$D$33,0,10*ROW('Sanitation Data'!D17)))</f>
        <v/>
      </c>
      <c r="CU23" s="34" t="str">
        <f ca="true">+IF(OFFSET('Sanitation Data'!$E$29,0,10*ROW('Sanitation Data'!E17))="","",OFFSET('Sanitation Data'!$E$29,0,10*ROW('Sanitation Data'!E17)))</f>
        <v/>
      </c>
      <c r="CV23" s="34" t="str">
        <f ca="true">+IF(OFFSET('Sanitation Data'!$E$30,0,10*ROW('Sanitation Data'!E17))="","",OFFSET('Sanitation Data'!$E$30,0,10*ROW('Sanitation Data'!E17)))</f>
        <v/>
      </c>
      <c r="CW23" s="34" t="str">
        <f ca="true">+IF(OFFSET('Sanitation Data'!$E$31,0,10*ROW('Sanitation Data'!E17))="","",OFFSET('Sanitation Data'!$E$31,0,10*ROW('Sanitation Data'!E17)))</f>
        <v/>
      </c>
      <c r="CX23" s="34" t="str">
        <f ca="true">+IF(OFFSET('Sanitation Data'!$E$32,0,10*ROW('Sanitation Data'!E17))="","",OFFSET('Sanitation Data'!$E$32,0,10*ROW('Sanitation Data'!E17)))</f>
        <v/>
      </c>
      <c r="CY23" s="34" t="str">
        <f ca="true">+IF(OFFSET('Sanitation Data'!$E$33,0,10*ROW('Sanitation Data'!E17))="","",OFFSET('Sanitation Data'!$E$33,0,10*ROW('Sanitation Data'!E17)))</f>
        <v/>
      </c>
      <c r="CZ23" s="34" t="str">
        <f ca="true">+IF(OFFSET('Sanitation Data'!$F$29,0,10*ROW('Sanitation Data'!F17))="","",OFFSET('Sanitation Data'!$F$29,0,10*ROW('Sanitation Data'!F17)))</f>
        <v/>
      </c>
      <c r="DA23" s="34" t="str">
        <f ca="true">+IF(OFFSET('Sanitation Data'!$F$30,0,10*ROW('Sanitation Data'!F17))="","",OFFSET('Sanitation Data'!$F$30,0,10*ROW('Sanitation Data'!F17)))</f>
        <v/>
      </c>
      <c r="DB23" s="34" t="str">
        <f ca="true">+IF(OFFSET('Sanitation Data'!$F$31,0,10*ROW('Sanitation Data'!F17))="","",OFFSET('Sanitation Data'!$F$31,0,10*ROW('Sanitation Data'!F17)))</f>
        <v/>
      </c>
      <c r="DC23" s="34" t="str">
        <f ca="true">+IF(OFFSET('Sanitation Data'!$F$32,0,10*ROW('Sanitation Data'!F17))="","",OFFSET('Sanitation Data'!$F$32,0,10*ROW('Sanitation Data'!F17)))</f>
        <v/>
      </c>
      <c r="DD23" s="34" t="str">
        <f ca="true">+IF(OFFSET('Sanitation Data'!$F$33,0,10*ROW('Sanitation Data'!F17))="","",OFFSET('Sanitation Data'!$F$33,0,10*ROW('Sanitation Data'!F17)))</f>
        <v/>
      </c>
      <c r="DE23" s="34" t="str">
        <f ca="true">+IF(OFFSET('Sanitation Data'!$G$29,0,10*ROW('Sanitation Data'!G17))="","",OFFSET('Sanitation Data'!$G$29,0,10*ROW('Sanitation Data'!G17)))</f>
        <v/>
      </c>
      <c r="DF23" s="34" t="str">
        <f ca="true">+IF(OFFSET('Sanitation Data'!$G$30,0,10*ROW('Sanitation Data'!G17))="","",OFFSET('Sanitation Data'!$G$30,0,10*ROW('Sanitation Data'!G17)))</f>
        <v/>
      </c>
      <c r="DG23" s="34" t="str">
        <f ca="true">+IF(OFFSET('Sanitation Data'!$G$31,0,10*ROW('Sanitation Data'!G17))="","",OFFSET('Sanitation Data'!$G$31,0,10*ROW('Sanitation Data'!G17)))</f>
        <v/>
      </c>
      <c r="DH23" s="34" t="str">
        <f ca="true">+IF(OFFSET('Sanitation Data'!$G$32,0,10*ROW('Sanitation Data'!G17))="","",OFFSET('Sanitation Data'!$G$32,0,10*ROW('Sanitation Data'!G17)))</f>
        <v/>
      </c>
      <c r="DI23" s="34" t="str">
        <f ca="true">+IF(OFFSET('Sanitation Data'!$G$33,0,10*ROW('Sanitation Data'!G17))="","",OFFSET('Sanitation Data'!$G$33,0,10*ROW('Sanitation Data'!G17)))</f>
        <v/>
      </c>
      <c r="DJ23" s="34" t="str">
        <f ca="true">+IF(OFFSET('Sanitation Data'!$H$29,0,10*ROW('Sanitation Data'!H17))="","",OFFSET('Sanitation Data'!$H$29,0,10*ROW('Sanitation Data'!H17)))</f>
        <v/>
      </c>
      <c r="DK23" s="34" t="str">
        <f ca="true">+IF(OFFSET('Sanitation Data'!$H$30,0,10*ROW('Sanitation Data'!H17))="","",OFFSET('Sanitation Data'!$H$30,0,10*ROW('Sanitation Data'!H17)))</f>
        <v/>
      </c>
      <c r="DL23" s="34" t="str">
        <f ca="true">+IF(OFFSET('Sanitation Data'!$H$31,0,10*ROW('Sanitation Data'!H17))="","",OFFSET('Sanitation Data'!$H$31,0,10*ROW('Sanitation Data'!H17)))</f>
        <v/>
      </c>
      <c r="DM23" s="34" t="str">
        <f ca="true">+IF(OFFSET('Sanitation Data'!$H$32,0,10*ROW('Sanitation Data'!H17))="","",OFFSET('Sanitation Data'!$H$32,0,10*ROW('Sanitation Data'!H17)))</f>
        <v/>
      </c>
      <c r="DN23" s="34" t="str">
        <f ca="true">+IF(OFFSET('Sanitation Data'!$H$33,0,10*ROW('Sanitation Data'!H17))="","",OFFSET('Sanitation Data'!$H$33,0,10*ROW('Sanitation Data'!H17)))</f>
        <v/>
      </c>
      <c r="DO23" s="34" t="str">
        <f ca="true">+IF(OFFSET('Hygiene Data'!$C$12,0,10*ROW('Hygiene Data'!C17))="","",OFFSET('Hygiene Data'!$C$12,0,10*ROW('Hygiene Data'!C17)))</f>
        <v/>
      </c>
      <c r="DP23" s="34" t="str">
        <f ca="true">+IF(OFFSET('Hygiene Data'!$C$13,0,10*ROW('Hygiene Data'!C17))="","",OFFSET('Hygiene Data'!$C$13,0,10*ROW('Hygiene Data'!C17)))</f>
        <v/>
      </c>
      <c r="DQ23" s="34" t="str">
        <f ca="true">+IF(OFFSET('Hygiene Data'!$C$14,0,10*ROW('Hygiene Data'!C17))="","",OFFSET('Hygiene Data'!$C$14,0,10*ROW('Hygiene Data'!C17)))</f>
        <v/>
      </c>
      <c r="DR23" s="34" t="str">
        <f ca="true">+IF(OFFSET('Hygiene Data'!$D$12,0,10*ROW('Hygiene Data'!D17))="","",OFFSET('Hygiene Data'!$D$12,0,10*ROW('Hygiene Data'!D17)))</f>
        <v/>
      </c>
      <c r="DS23" s="34" t="str">
        <f ca="true">+IF(OFFSET('Hygiene Data'!$D$13,0,10*ROW('Hygiene Data'!D17))="","",OFFSET('Hygiene Data'!$D$13,0,10*ROW('Hygiene Data'!D17)))</f>
        <v/>
      </c>
      <c r="DT23" s="34" t="str">
        <f ca="true">+IF(OFFSET('Hygiene Data'!$D$14,0,10*ROW('Hygiene Data'!D17))="","",OFFSET('Hygiene Data'!$D$14,0,10*ROW('Hygiene Data'!D17)))</f>
        <v/>
      </c>
      <c r="DU23" s="34" t="str">
        <f ca="true">+IF(OFFSET('Hygiene Data'!$E$12,0,10*ROW('Hygiene Data'!E17))="","",OFFSET('Hygiene Data'!$E$12,0,10*ROW('Hygiene Data'!E17)))</f>
        <v/>
      </c>
      <c r="DV23" s="34" t="str">
        <f ca="true">+IF(OFFSET('Hygiene Data'!$E$13,0,10*ROW('Hygiene Data'!E17))="","",OFFSET('Hygiene Data'!$E$13,0,10*ROW('Hygiene Data'!E17)))</f>
        <v/>
      </c>
      <c r="DW23" s="34" t="str">
        <f ca="true">+IF(OFFSET('Hygiene Data'!$E$14,0,10*ROW('Hygiene Data'!E17))="","",OFFSET('Hygiene Data'!$E$14,0,10*ROW('Hygiene Data'!E17)))</f>
        <v/>
      </c>
      <c r="DX23" s="34" t="str">
        <f ca="true">+IF(OFFSET('Hygiene Data'!$F$12,0,10*ROW('Hygiene Data'!F17))="","",OFFSET('Hygiene Data'!$F$12,0,10*ROW('Hygiene Data'!F17)))</f>
        <v/>
      </c>
      <c r="DY23" s="34" t="str">
        <f ca="true">+IF(OFFSET('Hygiene Data'!$F$13,0,10*ROW('Hygiene Data'!F17))="","",OFFSET('Hygiene Data'!$F$13,0,10*ROW('Hygiene Data'!F17)))</f>
        <v/>
      </c>
      <c r="DZ23" s="34" t="str">
        <f ca="true">+IF(OFFSET('Hygiene Data'!$F$14,0,10*ROW('Hygiene Data'!F17))="","",OFFSET('Hygiene Data'!$F$14,0,10*ROW('Hygiene Data'!F17)))</f>
        <v/>
      </c>
      <c r="EA23" s="34" t="str">
        <f ca="true">+IF(OFFSET('Hygiene Data'!$G$12,0,10*ROW('Hygiene Data'!G17))="","",OFFSET('Hygiene Data'!$G$12,0,10*ROW('Hygiene Data'!G17)))</f>
        <v/>
      </c>
      <c r="EB23" s="34" t="str">
        <f ca="true">+IF(OFFSET('Hygiene Data'!$G$13,0,10*ROW('Hygiene Data'!G17))="","",OFFSET('Hygiene Data'!$G$13,0,10*ROW('Hygiene Data'!G17)))</f>
        <v/>
      </c>
      <c r="EC23" s="34" t="str">
        <f ca="true">+IF(OFFSET('Hygiene Data'!$G$14,0,10*ROW('Hygiene Data'!G17))="","",OFFSET('Hygiene Data'!$G$14,0,10*ROW('Hygiene Data'!G17)))</f>
        <v/>
      </c>
      <c r="ED23" s="34" t="str">
        <f ca="true">+IF(OFFSET('Hygiene Data'!$H$12,0,10*ROW('Hygiene Data'!H17))="","",OFFSET('Hygiene Data'!$H$12,0,10*ROW('Hygiene Data'!H17)))</f>
        <v/>
      </c>
      <c r="EE23" s="34" t="str">
        <f ca="true">+IF(OFFSET('Hygiene Data'!$H$13,0,10*ROW('Hygiene Data'!H17))="","",OFFSET('Hygiene Data'!$H$13,0,10*ROW('Hygiene Data'!H17)))</f>
        <v/>
      </c>
      <c r="EF23" s="34" t="str">
        <f ca="true">+IF(OFFSET('Hygiene Data'!$H$14,0,10*ROW('Hygiene Data'!H17))="","",OFFSET('Hygiene Data'!$H$14,0,10*ROW('Hygiene Data'!H17)))</f>
        <v/>
      </c>
    </row>
    <row r="24" x14ac:dyDescent="0.2">
      <c r="A24" s="57" t="str">
        <f ca="true">+IF(OFFSET('Water Data'!$B$1,0,10*ROW('Water Data'!B18))="","",OFFSET('Water Data'!$B$1,0,10*ROW('Water Data'!B18)))</f>
        <v/>
      </c>
      <c r="B24" s="57" t="str">
        <f ca="true">+IF(OFFSET('Water Data'!$A$3,0,10*ROW('Water Data'!A18))="","",OFFSET('Water Data'!$A$3,0,10*ROW('Water Data'!A18)))</f>
        <v/>
      </c>
      <c r="C24" s="57" t="str">
        <f ca="true">+IF(OFFSET('Water Data'!$C$3,0,10*ROW('Water Data'!C18))="","",OFFSET('Water Data'!$C$3,0,10*ROW('Water Data'!C18)))</f>
        <v/>
      </c>
      <c r="D24" s="249"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49"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49" t="e">
        <f ca="true">+IF(AND(ISNUMBER(OFFSET('Water Data'!$C$10,0,10*ROW('Water Data'!D18))),BW24="Yes"),OFFSET('Water Data'!$C$10,0,10*ROW('Water Data'!D18)),IF(AND(ISNUMBER(OFFSET('Water Data'!$C$10,0,10*ROW('Water Data'!D18))),BW24="No",ISNUMBER(OFFSET('Water Data'!$C$10,0,10*ROW('Water Data'!D18)))),CONCATENATE("[",ROUND(OFFSET('Water Data'!$C$10,0,10*ROW('Water Data'!D18)),0),"]"),IF(AND(ISNUMBER(OFFSET('Water Data'!$C$10,0,10*ROW('Water Data'!D18))),BW24="",ISNUMBER(OFFSET('Water Data'!$C$10,0,10*ROW('Water Data'!D18)))),OFFSET('Water Data'!$C$10,0,10*ROW('Water Data'!D18)),NA())))</f>
        <v>#N/A</v>
      </c>
      <c r="G24" s="249"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49"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49"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49"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49"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49"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49"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49"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49"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49"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49"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49"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49"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49"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49"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50"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50"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50"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50"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50"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50"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50"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50"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50"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50"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50"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50"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50"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50"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50"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50"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50"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50"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50"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50"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50"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50"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50"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50"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50"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50"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50"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50"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50"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50"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51"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51"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51"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51"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51"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51"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51"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51"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51"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51"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51"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51"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51"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51"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51"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51"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51"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51"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4" t="str">
        <f ca="true">+IF(OFFSET('Water Data'!$C$28,0,10*ROW('Water Data'!C18))="","",OFFSET('Water Data'!$C$28,0,10*ROW('Water Data'!C18)))</f>
        <v/>
      </c>
      <c r="BT24" s="34" t="str">
        <f ca="true">+IF(OFFSET('Water Data'!$C$29,0,10*ROW('Water Data'!C18))="","",OFFSET('Water Data'!$C$29,0,10*ROW('Water Data'!C18)))</f>
        <v/>
      </c>
      <c r="BU24" s="34" t="str">
        <f ca="true">+IF(OFFSET('Water Data'!$C$30,0,10*ROW('Water Data'!C18))="","",OFFSET('Water Data'!$C$30,0,10*ROW('Water Data'!C18)))</f>
        <v/>
      </c>
      <c r="BV24" s="34" t="str">
        <f ca="true">+IF(OFFSET('Water Data'!$D$28,0,10*ROW('Water Data'!D18))="","",OFFSET('Water Data'!$D$28,0,10*ROW('Water Data'!D18)))</f>
        <v/>
      </c>
      <c r="BW24" s="34" t="str">
        <f ca="true">+IF(OFFSET('Water Data'!$D$29,0,10*ROW('Water Data'!D18))="","",OFFSET('Water Data'!$D$29,0,10*ROW('Water Data'!D18)))</f>
        <v/>
      </c>
      <c r="BX24" s="34" t="str">
        <f ca="true">+IF(OFFSET('Water Data'!$D$30,0,10*ROW('Water Data'!D18))="","",OFFSET('Water Data'!$D$30,0,10*ROW('Water Data'!D18)))</f>
        <v/>
      </c>
      <c r="BY24" s="34" t="str">
        <f ca="true">+IF(OFFSET('Water Data'!$E$28,0,10*ROW('Water Data'!E18))="","",OFFSET('Water Data'!$E$28,0,10*ROW('Water Data'!E18)))</f>
        <v/>
      </c>
      <c r="BZ24" s="34" t="str">
        <f ca="true">+IF(OFFSET('Water Data'!$E$29,0,10*ROW('Water Data'!E18))="","",OFFSET('Water Data'!$E$29,0,10*ROW('Water Data'!E18)))</f>
        <v/>
      </c>
      <c r="CA24" s="34" t="str">
        <f ca="true">+IF(OFFSET('Water Data'!$E$30,0,10*ROW('Water Data'!E18))="","",OFFSET('Water Data'!$E$30,0,10*ROW('Water Data'!E18)))</f>
        <v/>
      </c>
      <c r="CB24" s="34" t="str">
        <f ca="true">+IF(OFFSET('Water Data'!$F$28,0,10*ROW('Water Data'!F18))="","",OFFSET('Water Data'!$F$28,0,10*ROW('Water Data'!F18)))</f>
        <v/>
      </c>
      <c r="CC24" s="34" t="str">
        <f ca="true">+IF(OFFSET('Water Data'!$F$29,0,10*ROW('Water Data'!F18))="","",OFFSET('Water Data'!$F$29,0,10*ROW('Water Data'!F18)))</f>
        <v/>
      </c>
      <c r="CD24" s="34" t="str">
        <f ca="true">+IF(OFFSET('Water Data'!$F$30,0,10*ROW('Water Data'!F18))="","",OFFSET('Water Data'!$F$30,0,10*ROW('Water Data'!F18)))</f>
        <v/>
      </c>
      <c r="CE24" s="34" t="str">
        <f ca="true">+IF(OFFSET('Water Data'!$G$28,0,10*ROW('Water Data'!G18))="","",OFFSET('Water Data'!$G$28,0,10*ROW('Water Data'!G18)))</f>
        <v/>
      </c>
      <c r="CF24" s="34" t="str">
        <f ca="true">+IF(OFFSET('Water Data'!$G$29,0,10*ROW('Water Data'!G18))="","",OFFSET('Water Data'!$G$29,0,10*ROW('Water Data'!G18)))</f>
        <v/>
      </c>
      <c r="CG24" s="34" t="str">
        <f ca="true">+IF(OFFSET('Water Data'!$G$30,0,10*ROW('Water Data'!G18))="","",OFFSET('Water Data'!$G$30,0,10*ROW('Water Data'!G18)))</f>
        <v/>
      </c>
      <c r="CH24" s="34" t="str">
        <f ca="true">+IF(OFFSET('Water Data'!$H$28,0,10*ROW('Water Data'!H18))="","",OFFSET('Water Data'!$H$28,0,10*ROW('Water Data'!H18)))</f>
        <v/>
      </c>
      <c r="CI24" s="34" t="str">
        <f ca="true">+IF(OFFSET('Water Data'!$H$29,0,10*ROW('Water Data'!H18))="","",OFFSET('Water Data'!$H$29,0,10*ROW('Water Data'!H18)))</f>
        <v/>
      </c>
      <c r="CJ24" s="34" t="str">
        <f ca="true">+IF(OFFSET('Water Data'!$H$30,0,10*ROW('Water Data'!H18))="","",OFFSET('Water Data'!$H$30,0,10*ROW('Water Data'!H18)))</f>
        <v/>
      </c>
      <c r="CK24" s="34" t="str">
        <f ca="true">+IF(OFFSET('Sanitation Data'!$C$29,0,10*ROW('Sanitation Data'!C18))="","",OFFSET('Sanitation Data'!$C$29,0,10*ROW('Sanitation Data'!C18)))</f>
        <v/>
      </c>
      <c r="CL24" s="34" t="str">
        <f ca="true">+IF(OFFSET('Sanitation Data'!$C$30,0,10*ROW('Sanitation Data'!C18))="","",OFFSET('Sanitation Data'!$C$30,0,10*ROW('Sanitation Data'!C18)))</f>
        <v/>
      </c>
      <c r="CM24" s="34" t="str">
        <f ca="true">+IF(OFFSET('Sanitation Data'!$C$31,0,10*ROW('Sanitation Data'!C18))="","",OFFSET('Sanitation Data'!$C$31,0,10*ROW('Sanitation Data'!C18)))</f>
        <v/>
      </c>
      <c r="CN24" s="34" t="str">
        <f ca="true">+IF(OFFSET('Sanitation Data'!$C$32,0,10*ROW('Sanitation Data'!C18))="","",OFFSET('Sanitation Data'!$C$32,0,10*ROW('Sanitation Data'!C18)))</f>
        <v/>
      </c>
      <c r="CO24" s="34" t="str">
        <f ca="true">+IF(OFFSET('Sanitation Data'!$C$33,0,10*ROW('Sanitation Data'!C18))="","",OFFSET('Sanitation Data'!$C$33,0,10*ROW('Sanitation Data'!C18)))</f>
        <v/>
      </c>
      <c r="CP24" s="34" t="str">
        <f ca="true">+IF(OFFSET('Sanitation Data'!$D$29,0,10*ROW('Sanitation Data'!D18))="","",OFFSET('Sanitation Data'!$D$29,0,10*ROW('Sanitation Data'!D18)))</f>
        <v/>
      </c>
      <c r="CQ24" s="34" t="str">
        <f ca="true">+IF(OFFSET('Sanitation Data'!$D$30,0,10*ROW('Sanitation Data'!D18))="","",OFFSET('Sanitation Data'!$D$30,0,10*ROW('Sanitation Data'!D18)))</f>
        <v/>
      </c>
      <c r="CR24" s="34" t="str">
        <f ca="true">+IF(OFFSET('Sanitation Data'!$D$31,0,10*ROW('Sanitation Data'!D18))="","",OFFSET('Sanitation Data'!$D$31,0,10*ROW('Sanitation Data'!D18)))</f>
        <v/>
      </c>
      <c r="CS24" s="34" t="str">
        <f ca="true">+IF(OFFSET('Sanitation Data'!$D$32,0,10*ROW('Sanitation Data'!D18))="","",OFFSET('Sanitation Data'!$D$32,0,10*ROW('Sanitation Data'!D18)))</f>
        <v/>
      </c>
      <c r="CT24" s="34" t="str">
        <f ca="true">+IF(OFFSET('Sanitation Data'!$D$33,0,10*ROW('Sanitation Data'!D18))="","",OFFSET('Sanitation Data'!$D$33,0,10*ROW('Sanitation Data'!D18)))</f>
        <v/>
      </c>
      <c r="CU24" s="34" t="str">
        <f ca="true">+IF(OFFSET('Sanitation Data'!$E$29,0,10*ROW('Sanitation Data'!E18))="","",OFFSET('Sanitation Data'!$E$29,0,10*ROW('Sanitation Data'!E18)))</f>
        <v/>
      </c>
      <c r="CV24" s="34" t="str">
        <f ca="true">+IF(OFFSET('Sanitation Data'!$E$30,0,10*ROW('Sanitation Data'!E18))="","",OFFSET('Sanitation Data'!$E$30,0,10*ROW('Sanitation Data'!E18)))</f>
        <v/>
      </c>
      <c r="CW24" s="34" t="str">
        <f ca="true">+IF(OFFSET('Sanitation Data'!$E$31,0,10*ROW('Sanitation Data'!E18))="","",OFFSET('Sanitation Data'!$E$31,0,10*ROW('Sanitation Data'!E18)))</f>
        <v/>
      </c>
      <c r="CX24" s="34" t="str">
        <f ca="true">+IF(OFFSET('Sanitation Data'!$E$32,0,10*ROW('Sanitation Data'!E18))="","",OFFSET('Sanitation Data'!$E$32,0,10*ROW('Sanitation Data'!E18)))</f>
        <v/>
      </c>
      <c r="CY24" s="34" t="str">
        <f ca="true">+IF(OFFSET('Sanitation Data'!$E$33,0,10*ROW('Sanitation Data'!E18))="","",OFFSET('Sanitation Data'!$E$33,0,10*ROW('Sanitation Data'!E18)))</f>
        <v/>
      </c>
      <c r="CZ24" s="34" t="str">
        <f ca="true">+IF(OFFSET('Sanitation Data'!$F$29,0,10*ROW('Sanitation Data'!F18))="","",OFFSET('Sanitation Data'!$F$29,0,10*ROW('Sanitation Data'!F18)))</f>
        <v/>
      </c>
      <c r="DA24" s="34" t="str">
        <f ca="true">+IF(OFFSET('Sanitation Data'!$F$30,0,10*ROW('Sanitation Data'!F18))="","",OFFSET('Sanitation Data'!$F$30,0,10*ROW('Sanitation Data'!F18)))</f>
        <v/>
      </c>
      <c r="DB24" s="34" t="str">
        <f ca="true">+IF(OFFSET('Sanitation Data'!$F$31,0,10*ROW('Sanitation Data'!F18))="","",OFFSET('Sanitation Data'!$F$31,0,10*ROW('Sanitation Data'!F18)))</f>
        <v/>
      </c>
      <c r="DC24" s="34" t="str">
        <f ca="true">+IF(OFFSET('Sanitation Data'!$F$32,0,10*ROW('Sanitation Data'!F18))="","",OFFSET('Sanitation Data'!$F$32,0,10*ROW('Sanitation Data'!F18)))</f>
        <v/>
      </c>
      <c r="DD24" s="34" t="str">
        <f ca="true">+IF(OFFSET('Sanitation Data'!$F$33,0,10*ROW('Sanitation Data'!F18))="","",OFFSET('Sanitation Data'!$F$33,0,10*ROW('Sanitation Data'!F18)))</f>
        <v/>
      </c>
      <c r="DE24" s="34" t="str">
        <f ca="true">+IF(OFFSET('Sanitation Data'!$G$29,0,10*ROW('Sanitation Data'!G18))="","",OFFSET('Sanitation Data'!$G$29,0,10*ROW('Sanitation Data'!G18)))</f>
        <v/>
      </c>
      <c r="DF24" s="34" t="str">
        <f ca="true">+IF(OFFSET('Sanitation Data'!$G$30,0,10*ROW('Sanitation Data'!G18))="","",OFFSET('Sanitation Data'!$G$30,0,10*ROW('Sanitation Data'!G18)))</f>
        <v/>
      </c>
      <c r="DG24" s="34" t="str">
        <f ca="true">+IF(OFFSET('Sanitation Data'!$G$31,0,10*ROW('Sanitation Data'!G18))="","",OFFSET('Sanitation Data'!$G$31,0,10*ROW('Sanitation Data'!G18)))</f>
        <v/>
      </c>
      <c r="DH24" s="34" t="str">
        <f ca="true">+IF(OFFSET('Sanitation Data'!$G$32,0,10*ROW('Sanitation Data'!G18))="","",OFFSET('Sanitation Data'!$G$32,0,10*ROW('Sanitation Data'!G18)))</f>
        <v/>
      </c>
      <c r="DI24" s="34" t="str">
        <f ca="true">+IF(OFFSET('Sanitation Data'!$G$33,0,10*ROW('Sanitation Data'!G18))="","",OFFSET('Sanitation Data'!$G$33,0,10*ROW('Sanitation Data'!G18)))</f>
        <v/>
      </c>
      <c r="DJ24" s="34" t="str">
        <f ca="true">+IF(OFFSET('Sanitation Data'!$H$29,0,10*ROW('Sanitation Data'!H18))="","",OFFSET('Sanitation Data'!$H$29,0,10*ROW('Sanitation Data'!H18)))</f>
        <v/>
      </c>
      <c r="DK24" s="34" t="str">
        <f ca="true">+IF(OFFSET('Sanitation Data'!$H$30,0,10*ROW('Sanitation Data'!H18))="","",OFFSET('Sanitation Data'!$H$30,0,10*ROW('Sanitation Data'!H18)))</f>
        <v/>
      </c>
      <c r="DL24" s="34" t="str">
        <f ca="true">+IF(OFFSET('Sanitation Data'!$H$31,0,10*ROW('Sanitation Data'!H18))="","",OFFSET('Sanitation Data'!$H$31,0,10*ROW('Sanitation Data'!H18)))</f>
        <v/>
      </c>
      <c r="DM24" s="34" t="str">
        <f ca="true">+IF(OFFSET('Sanitation Data'!$H$32,0,10*ROW('Sanitation Data'!H18))="","",OFFSET('Sanitation Data'!$H$32,0,10*ROW('Sanitation Data'!H18)))</f>
        <v/>
      </c>
      <c r="DN24" s="34" t="str">
        <f ca="true">+IF(OFFSET('Sanitation Data'!$H$33,0,10*ROW('Sanitation Data'!H18))="","",OFFSET('Sanitation Data'!$H$33,0,10*ROW('Sanitation Data'!H18)))</f>
        <v/>
      </c>
      <c r="DO24" s="34" t="str">
        <f ca="true">+IF(OFFSET('Hygiene Data'!$C$12,0,10*ROW('Hygiene Data'!C18))="","",OFFSET('Hygiene Data'!$C$12,0,10*ROW('Hygiene Data'!C18)))</f>
        <v/>
      </c>
      <c r="DP24" s="34" t="str">
        <f ca="true">+IF(OFFSET('Hygiene Data'!$C$13,0,10*ROW('Hygiene Data'!C18))="","",OFFSET('Hygiene Data'!$C$13,0,10*ROW('Hygiene Data'!C18)))</f>
        <v/>
      </c>
      <c r="DQ24" s="34" t="str">
        <f ca="true">+IF(OFFSET('Hygiene Data'!$C$14,0,10*ROW('Hygiene Data'!C18))="","",OFFSET('Hygiene Data'!$C$14,0,10*ROW('Hygiene Data'!C18)))</f>
        <v/>
      </c>
      <c r="DR24" s="34" t="str">
        <f ca="true">+IF(OFFSET('Hygiene Data'!$D$12,0,10*ROW('Hygiene Data'!D18))="","",OFFSET('Hygiene Data'!$D$12,0,10*ROW('Hygiene Data'!D18)))</f>
        <v/>
      </c>
      <c r="DS24" s="34" t="str">
        <f ca="true">+IF(OFFSET('Hygiene Data'!$D$13,0,10*ROW('Hygiene Data'!D18))="","",OFFSET('Hygiene Data'!$D$13,0,10*ROW('Hygiene Data'!D18)))</f>
        <v/>
      </c>
      <c r="DT24" s="34" t="str">
        <f ca="true">+IF(OFFSET('Hygiene Data'!$D$14,0,10*ROW('Hygiene Data'!D18))="","",OFFSET('Hygiene Data'!$D$14,0,10*ROW('Hygiene Data'!D18)))</f>
        <v/>
      </c>
      <c r="DU24" s="34" t="str">
        <f ca="true">+IF(OFFSET('Hygiene Data'!$E$12,0,10*ROW('Hygiene Data'!E18))="","",OFFSET('Hygiene Data'!$E$12,0,10*ROW('Hygiene Data'!E18)))</f>
        <v/>
      </c>
      <c r="DV24" s="34" t="str">
        <f ca="true">+IF(OFFSET('Hygiene Data'!$E$13,0,10*ROW('Hygiene Data'!E18))="","",OFFSET('Hygiene Data'!$E$13,0,10*ROW('Hygiene Data'!E18)))</f>
        <v/>
      </c>
      <c r="DW24" s="34" t="str">
        <f ca="true">+IF(OFFSET('Hygiene Data'!$E$14,0,10*ROW('Hygiene Data'!E18))="","",OFFSET('Hygiene Data'!$E$14,0,10*ROW('Hygiene Data'!E18)))</f>
        <v/>
      </c>
      <c r="DX24" s="34" t="str">
        <f ca="true">+IF(OFFSET('Hygiene Data'!$F$12,0,10*ROW('Hygiene Data'!F18))="","",OFFSET('Hygiene Data'!$F$12,0,10*ROW('Hygiene Data'!F18)))</f>
        <v/>
      </c>
      <c r="DY24" s="34" t="str">
        <f ca="true">+IF(OFFSET('Hygiene Data'!$F$13,0,10*ROW('Hygiene Data'!F18))="","",OFFSET('Hygiene Data'!$F$13,0,10*ROW('Hygiene Data'!F18)))</f>
        <v/>
      </c>
      <c r="DZ24" s="34" t="str">
        <f ca="true">+IF(OFFSET('Hygiene Data'!$F$14,0,10*ROW('Hygiene Data'!F18))="","",OFFSET('Hygiene Data'!$F$14,0,10*ROW('Hygiene Data'!F18)))</f>
        <v/>
      </c>
      <c r="EA24" s="34" t="str">
        <f ca="true">+IF(OFFSET('Hygiene Data'!$G$12,0,10*ROW('Hygiene Data'!G18))="","",OFFSET('Hygiene Data'!$G$12,0,10*ROW('Hygiene Data'!G18)))</f>
        <v/>
      </c>
      <c r="EB24" s="34" t="str">
        <f ca="true">+IF(OFFSET('Hygiene Data'!$G$13,0,10*ROW('Hygiene Data'!G18))="","",OFFSET('Hygiene Data'!$G$13,0,10*ROW('Hygiene Data'!G18)))</f>
        <v/>
      </c>
      <c r="EC24" s="34" t="str">
        <f ca="true">+IF(OFFSET('Hygiene Data'!$G$14,0,10*ROW('Hygiene Data'!G18))="","",OFFSET('Hygiene Data'!$G$14,0,10*ROW('Hygiene Data'!G18)))</f>
        <v/>
      </c>
      <c r="ED24" s="34" t="str">
        <f ca="true">+IF(OFFSET('Hygiene Data'!$H$12,0,10*ROW('Hygiene Data'!H18))="","",OFFSET('Hygiene Data'!$H$12,0,10*ROW('Hygiene Data'!H18)))</f>
        <v/>
      </c>
      <c r="EE24" s="34" t="str">
        <f ca="true">+IF(OFFSET('Hygiene Data'!$H$13,0,10*ROW('Hygiene Data'!H18))="","",OFFSET('Hygiene Data'!$H$13,0,10*ROW('Hygiene Data'!H18)))</f>
        <v/>
      </c>
      <c r="EF24" s="34" t="str">
        <f ca="true">+IF(OFFSET('Hygiene Data'!$H$14,0,10*ROW('Hygiene Data'!H18))="","",OFFSET('Hygiene Data'!$H$14,0,10*ROW('Hygiene Data'!H18)))</f>
        <v/>
      </c>
    </row>
    <row r="25" x14ac:dyDescent="0.2">
      <c r="A25" s="57" t="str">
        <f ca="true">+IF(OFFSET('Water Data'!$B$1,0,10*ROW('Water Data'!B19))="","",OFFSET('Water Data'!$B$1,0,10*ROW('Water Data'!B19)))</f>
        <v/>
      </c>
      <c r="B25" s="57" t="str">
        <f ca="true">+IF(OFFSET('Water Data'!$A$3,0,10*ROW('Water Data'!A19))="","",OFFSET('Water Data'!$A$3,0,10*ROW('Water Data'!A19)))</f>
        <v/>
      </c>
      <c r="C25" s="57" t="str">
        <f ca="true">+IF(OFFSET('Water Data'!$C$3,0,10*ROW('Water Data'!C19))="","",OFFSET('Water Data'!$C$3,0,10*ROW('Water Data'!C19)))</f>
        <v/>
      </c>
      <c r="D25" s="249"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49"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49" t="e">
        <f ca="true">+IF(AND(ISNUMBER(OFFSET('Water Data'!$C$10,0,10*ROW('Water Data'!D19))),BW25="Yes"),OFFSET('Water Data'!$C$10,0,10*ROW('Water Data'!D19)),IF(AND(ISNUMBER(OFFSET('Water Data'!$C$10,0,10*ROW('Water Data'!D19))),BW25="No",ISNUMBER(OFFSET('Water Data'!$C$10,0,10*ROW('Water Data'!D19)))),CONCATENATE("[",ROUND(OFFSET('Water Data'!$C$10,0,10*ROW('Water Data'!D19)),0),"]"),IF(AND(ISNUMBER(OFFSET('Water Data'!$C$10,0,10*ROW('Water Data'!D19))),BW25="",ISNUMBER(OFFSET('Water Data'!$C$10,0,10*ROW('Water Data'!D19)))),OFFSET('Water Data'!$C$10,0,10*ROW('Water Data'!D19)),NA())))</f>
        <v>#N/A</v>
      </c>
      <c r="G25" s="249"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49"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49"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49"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49"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49"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49"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49"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49"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49"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49"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49"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49"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49"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49"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50"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50"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50"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50"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50"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50"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50"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50"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50"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50"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50"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50"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50"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50"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50"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50"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50"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50"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50"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50"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50"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50"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50"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50"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50"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50"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50"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50"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50"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50"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51"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51"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51"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51"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51"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51"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51"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51"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51"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51"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51"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51"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51"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51"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51"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51"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51"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51"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4" t="str">
        <f ca="true">+IF(OFFSET('Water Data'!$C$28,0,10*ROW('Water Data'!C19))="","",OFFSET('Water Data'!$C$28,0,10*ROW('Water Data'!C19)))</f>
        <v/>
      </c>
      <c r="BT25" s="34" t="str">
        <f ca="true">+IF(OFFSET('Water Data'!$C$29,0,10*ROW('Water Data'!C19))="","",OFFSET('Water Data'!$C$29,0,10*ROW('Water Data'!C19)))</f>
        <v/>
      </c>
      <c r="BU25" s="34" t="str">
        <f ca="true">+IF(OFFSET('Water Data'!$C$30,0,10*ROW('Water Data'!C19))="","",OFFSET('Water Data'!$C$30,0,10*ROW('Water Data'!C19)))</f>
        <v/>
      </c>
      <c r="BV25" s="34" t="str">
        <f ca="true">+IF(OFFSET('Water Data'!$D$28,0,10*ROW('Water Data'!D19))="","",OFFSET('Water Data'!$D$28,0,10*ROW('Water Data'!D19)))</f>
        <v/>
      </c>
      <c r="BW25" s="34" t="str">
        <f ca="true">+IF(OFFSET('Water Data'!$D$29,0,10*ROW('Water Data'!D19))="","",OFFSET('Water Data'!$D$29,0,10*ROW('Water Data'!D19)))</f>
        <v/>
      </c>
      <c r="BX25" s="34" t="str">
        <f ca="true">+IF(OFFSET('Water Data'!$D$30,0,10*ROW('Water Data'!D19))="","",OFFSET('Water Data'!$D$30,0,10*ROW('Water Data'!D19)))</f>
        <v/>
      </c>
      <c r="BY25" s="34" t="str">
        <f ca="true">+IF(OFFSET('Water Data'!$E$28,0,10*ROW('Water Data'!E19))="","",OFFSET('Water Data'!$E$28,0,10*ROW('Water Data'!E19)))</f>
        <v/>
      </c>
      <c r="BZ25" s="34" t="str">
        <f ca="true">+IF(OFFSET('Water Data'!$E$29,0,10*ROW('Water Data'!E19))="","",OFFSET('Water Data'!$E$29,0,10*ROW('Water Data'!E19)))</f>
        <v/>
      </c>
      <c r="CA25" s="34" t="str">
        <f ca="true">+IF(OFFSET('Water Data'!$E$30,0,10*ROW('Water Data'!E19))="","",OFFSET('Water Data'!$E$30,0,10*ROW('Water Data'!E19)))</f>
        <v/>
      </c>
      <c r="CB25" s="34" t="str">
        <f ca="true">+IF(OFFSET('Water Data'!$F$28,0,10*ROW('Water Data'!F19))="","",OFFSET('Water Data'!$F$28,0,10*ROW('Water Data'!F19)))</f>
        <v/>
      </c>
      <c r="CC25" s="34" t="str">
        <f ca="true">+IF(OFFSET('Water Data'!$F$29,0,10*ROW('Water Data'!F19))="","",OFFSET('Water Data'!$F$29,0,10*ROW('Water Data'!F19)))</f>
        <v/>
      </c>
      <c r="CD25" s="34" t="str">
        <f ca="true">+IF(OFFSET('Water Data'!$F$30,0,10*ROW('Water Data'!F19))="","",OFFSET('Water Data'!$F$30,0,10*ROW('Water Data'!F19)))</f>
        <v/>
      </c>
      <c r="CE25" s="34" t="str">
        <f ca="true">+IF(OFFSET('Water Data'!$G$28,0,10*ROW('Water Data'!G19))="","",OFFSET('Water Data'!$G$28,0,10*ROW('Water Data'!G19)))</f>
        <v/>
      </c>
      <c r="CF25" s="34" t="str">
        <f ca="true">+IF(OFFSET('Water Data'!$G$29,0,10*ROW('Water Data'!G19))="","",OFFSET('Water Data'!$G$29,0,10*ROW('Water Data'!G19)))</f>
        <v/>
      </c>
      <c r="CG25" s="34" t="str">
        <f ca="true">+IF(OFFSET('Water Data'!$G$30,0,10*ROW('Water Data'!G19))="","",OFFSET('Water Data'!$G$30,0,10*ROW('Water Data'!G19)))</f>
        <v/>
      </c>
      <c r="CH25" s="34" t="str">
        <f ca="true">+IF(OFFSET('Water Data'!$H$28,0,10*ROW('Water Data'!H19))="","",OFFSET('Water Data'!$H$28,0,10*ROW('Water Data'!H19)))</f>
        <v/>
      </c>
      <c r="CI25" s="34" t="str">
        <f ca="true">+IF(OFFSET('Water Data'!$H$29,0,10*ROW('Water Data'!H19))="","",OFFSET('Water Data'!$H$29,0,10*ROW('Water Data'!H19)))</f>
        <v/>
      </c>
      <c r="CJ25" s="34" t="str">
        <f ca="true">+IF(OFFSET('Water Data'!$H$30,0,10*ROW('Water Data'!H19))="","",OFFSET('Water Data'!$H$30,0,10*ROW('Water Data'!H19)))</f>
        <v/>
      </c>
      <c r="CK25" s="34" t="str">
        <f ca="true">+IF(OFFSET('Sanitation Data'!$C$29,0,10*ROW('Sanitation Data'!C19))="","",OFFSET('Sanitation Data'!$C$29,0,10*ROW('Sanitation Data'!C19)))</f>
        <v/>
      </c>
      <c r="CL25" s="34" t="str">
        <f ca="true">+IF(OFFSET('Sanitation Data'!$C$30,0,10*ROW('Sanitation Data'!C19))="","",OFFSET('Sanitation Data'!$C$30,0,10*ROW('Sanitation Data'!C19)))</f>
        <v/>
      </c>
      <c r="CM25" s="34" t="str">
        <f ca="true">+IF(OFFSET('Sanitation Data'!$C$31,0,10*ROW('Sanitation Data'!C19))="","",OFFSET('Sanitation Data'!$C$31,0,10*ROW('Sanitation Data'!C19)))</f>
        <v/>
      </c>
      <c r="CN25" s="34" t="str">
        <f ca="true">+IF(OFFSET('Sanitation Data'!$C$32,0,10*ROW('Sanitation Data'!C19))="","",OFFSET('Sanitation Data'!$C$32,0,10*ROW('Sanitation Data'!C19)))</f>
        <v/>
      </c>
      <c r="CO25" s="34" t="str">
        <f ca="true">+IF(OFFSET('Sanitation Data'!$C$33,0,10*ROW('Sanitation Data'!C19))="","",OFFSET('Sanitation Data'!$C$33,0,10*ROW('Sanitation Data'!C19)))</f>
        <v/>
      </c>
      <c r="CP25" s="34" t="str">
        <f ca="true">+IF(OFFSET('Sanitation Data'!$D$29,0,10*ROW('Sanitation Data'!D19))="","",OFFSET('Sanitation Data'!$D$29,0,10*ROW('Sanitation Data'!D19)))</f>
        <v/>
      </c>
      <c r="CQ25" s="34" t="str">
        <f ca="true">+IF(OFFSET('Sanitation Data'!$D$30,0,10*ROW('Sanitation Data'!D19))="","",OFFSET('Sanitation Data'!$D$30,0,10*ROW('Sanitation Data'!D19)))</f>
        <v/>
      </c>
      <c r="CR25" s="34" t="str">
        <f ca="true">+IF(OFFSET('Sanitation Data'!$D$31,0,10*ROW('Sanitation Data'!D19))="","",OFFSET('Sanitation Data'!$D$31,0,10*ROW('Sanitation Data'!D19)))</f>
        <v/>
      </c>
      <c r="CS25" s="34" t="str">
        <f ca="true">+IF(OFFSET('Sanitation Data'!$D$32,0,10*ROW('Sanitation Data'!D19))="","",OFFSET('Sanitation Data'!$D$32,0,10*ROW('Sanitation Data'!D19)))</f>
        <v/>
      </c>
      <c r="CT25" s="34" t="str">
        <f ca="true">+IF(OFFSET('Sanitation Data'!$D$33,0,10*ROW('Sanitation Data'!D19))="","",OFFSET('Sanitation Data'!$D$33,0,10*ROW('Sanitation Data'!D19)))</f>
        <v/>
      </c>
      <c r="CU25" s="34" t="str">
        <f ca="true">+IF(OFFSET('Sanitation Data'!$E$29,0,10*ROW('Sanitation Data'!E19))="","",OFFSET('Sanitation Data'!$E$29,0,10*ROW('Sanitation Data'!E19)))</f>
        <v/>
      </c>
      <c r="CV25" s="34" t="str">
        <f ca="true">+IF(OFFSET('Sanitation Data'!$E$30,0,10*ROW('Sanitation Data'!E19))="","",OFFSET('Sanitation Data'!$E$30,0,10*ROW('Sanitation Data'!E19)))</f>
        <v/>
      </c>
      <c r="CW25" s="34" t="str">
        <f ca="true">+IF(OFFSET('Sanitation Data'!$E$31,0,10*ROW('Sanitation Data'!E19))="","",OFFSET('Sanitation Data'!$E$31,0,10*ROW('Sanitation Data'!E19)))</f>
        <v/>
      </c>
      <c r="CX25" s="34" t="str">
        <f ca="true">+IF(OFFSET('Sanitation Data'!$E$32,0,10*ROW('Sanitation Data'!E19))="","",OFFSET('Sanitation Data'!$E$32,0,10*ROW('Sanitation Data'!E19)))</f>
        <v/>
      </c>
      <c r="CY25" s="34" t="str">
        <f ca="true">+IF(OFFSET('Sanitation Data'!$E$33,0,10*ROW('Sanitation Data'!E19))="","",OFFSET('Sanitation Data'!$E$33,0,10*ROW('Sanitation Data'!E19)))</f>
        <v/>
      </c>
      <c r="CZ25" s="34" t="str">
        <f ca="true">+IF(OFFSET('Sanitation Data'!$F$29,0,10*ROW('Sanitation Data'!F19))="","",OFFSET('Sanitation Data'!$F$29,0,10*ROW('Sanitation Data'!F19)))</f>
        <v/>
      </c>
      <c r="DA25" s="34" t="str">
        <f ca="true">+IF(OFFSET('Sanitation Data'!$F$30,0,10*ROW('Sanitation Data'!F19))="","",OFFSET('Sanitation Data'!$F$30,0,10*ROW('Sanitation Data'!F19)))</f>
        <v/>
      </c>
      <c r="DB25" s="34" t="str">
        <f ca="true">+IF(OFFSET('Sanitation Data'!$F$31,0,10*ROW('Sanitation Data'!F19))="","",OFFSET('Sanitation Data'!$F$31,0,10*ROW('Sanitation Data'!F19)))</f>
        <v/>
      </c>
      <c r="DC25" s="34" t="str">
        <f ca="true">+IF(OFFSET('Sanitation Data'!$F$32,0,10*ROW('Sanitation Data'!F19))="","",OFFSET('Sanitation Data'!$F$32,0,10*ROW('Sanitation Data'!F19)))</f>
        <v/>
      </c>
      <c r="DD25" s="34" t="str">
        <f ca="true">+IF(OFFSET('Sanitation Data'!$F$33,0,10*ROW('Sanitation Data'!F19))="","",OFFSET('Sanitation Data'!$F$33,0,10*ROW('Sanitation Data'!F19)))</f>
        <v/>
      </c>
      <c r="DE25" s="34" t="str">
        <f ca="true">+IF(OFFSET('Sanitation Data'!$G$29,0,10*ROW('Sanitation Data'!G19))="","",OFFSET('Sanitation Data'!$G$29,0,10*ROW('Sanitation Data'!G19)))</f>
        <v/>
      </c>
      <c r="DF25" s="34" t="str">
        <f ca="true">+IF(OFFSET('Sanitation Data'!$G$30,0,10*ROW('Sanitation Data'!G19))="","",OFFSET('Sanitation Data'!$G$30,0,10*ROW('Sanitation Data'!G19)))</f>
        <v/>
      </c>
      <c r="DG25" s="34" t="str">
        <f ca="true">+IF(OFFSET('Sanitation Data'!$G$31,0,10*ROW('Sanitation Data'!G19))="","",OFFSET('Sanitation Data'!$G$31,0,10*ROW('Sanitation Data'!G19)))</f>
        <v/>
      </c>
      <c r="DH25" s="34" t="str">
        <f ca="true">+IF(OFFSET('Sanitation Data'!$G$32,0,10*ROW('Sanitation Data'!G19))="","",OFFSET('Sanitation Data'!$G$32,0,10*ROW('Sanitation Data'!G19)))</f>
        <v/>
      </c>
      <c r="DI25" s="34" t="str">
        <f ca="true">+IF(OFFSET('Sanitation Data'!$G$33,0,10*ROW('Sanitation Data'!G19))="","",OFFSET('Sanitation Data'!$G$33,0,10*ROW('Sanitation Data'!G19)))</f>
        <v/>
      </c>
      <c r="DJ25" s="34" t="str">
        <f ca="true">+IF(OFFSET('Sanitation Data'!$H$29,0,10*ROW('Sanitation Data'!H19))="","",OFFSET('Sanitation Data'!$H$29,0,10*ROW('Sanitation Data'!H19)))</f>
        <v/>
      </c>
      <c r="DK25" s="34" t="str">
        <f ca="true">+IF(OFFSET('Sanitation Data'!$H$30,0,10*ROW('Sanitation Data'!H19))="","",OFFSET('Sanitation Data'!$H$30,0,10*ROW('Sanitation Data'!H19)))</f>
        <v/>
      </c>
      <c r="DL25" s="34" t="str">
        <f ca="true">+IF(OFFSET('Sanitation Data'!$H$31,0,10*ROW('Sanitation Data'!H19))="","",OFFSET('Sanitation Data'!$H$31,0,10*ROW('Sanitation Data'!H19)))</f>
        <v/>
      </c>
      <c r="DM25" s="34" t="str">
        <f ca="true">+IF(OFFSET('Sanitation Data'!$H$32,0,10*ROW('Sanitation Data'!H19))="","",OFFSET('Sanitation Data'!$H$32,0,10*ROW('Sanitation Data'!H19)))</f>
        <v/>
      </c>
      <c r="DN25" s="34" t="str">
        <f ca="true">+IF(OFFSET('Sanitation Data'!$H$33,0,10*ROW('Sanitation Data'!H19))="","",OFFSET('Sanitation Data'!$H$33,0,10*ROW('Sanitation Data'!H19)))</f>
        <v/>
      </c>
      <c r="DO25" s="34" t="str">
        <f ca="true">+IF(OFFSET('Hygiene Data'!$C$12,0,10*ROW('Hygiene Data'!C19))="","",OFFSET('Hygiene Data'!$C$12,0,10*ROW('Hygiene Data'!C19)))</f>
        <v/>
      </c>
      <c r="DP25" s="34" t="str">
        <f ca="true">+IF(OFFSET('Hygiene Data'!$C$13,0,10*ROW('Hygiene Data'!C19))="","",OFFSET('Hygiene Data'!$C$13,0,10*ROW('Hygiene Data'!C19)))</f>
        <v/>
      </c>
      <c r="DQ25" s="34" t="str">
        <f ca="true">+IF(OFFSET('Hygiene Data'!$C$14,0,10*ROW('Hygiene Data'!C19))="","",OFFSET('Hygiene Data'!$C$14,0,10*ROW('Hygiene Data'!C19)))</f>
        <v/>
      </c>
      <c r="DR25" s="34" t="str">
        <f ca="true">+IF(OFFSET('Hygiene Data'!$D$12,0,10*ROW('Hygiene Data'!D19))="","",OFFSET('Hygiene Data'!$D$12,0,10*ROW('Hygiene Data'!D19)))</f>
        <v/>
      </c>
      <c r="DS25" s="34" t="str">
        <f ca="true">+IF(OFFSET('Hygiene Data'!$D$13,0,10*ROW('Hygiene Data'!D19))="","",OFFSET('Hygiene Data'!$D$13,0,10*ROW('Hygiene Data'!D19)))</f>
        <v/>
      </c>
      <c r="DT25" s="34" t="str">
        <f ca="true">+IF(OFFSET('Hygiene Data'!$D$14,0,10*ROW('Hygiene Data'!D19))="","",OFFSET('Hygiene Data'!$D$14,0,10*ROW('Hygiene Data'!D19)))</f>
        <v/>
      </c>
      <c r="DU25" s="34" t="str">
        <f ca="true">+IF(OFFSET('Hygiene Data'!$E$12,0,10*ROW('Hygiene Data'!E19))="","",OFFSET('Hygiene Data'!$E$12,0,10*ROW('Hygiene Data'!E19)))</f>
        <v/>
      </c>
      <c r="DV25" s="34" t="str">
        <f ca="true">+IF(OFFSET('Hygiene Data'!$E$13,0,10*ROW('Hygiene Data'!E19))="","",OFFSET('Hygiene Data'!$E$13,0,10*ROW('Hygiene Data'!E19)))</f>
        <v/>
      </c>
      <c r="DW25" s="34" t="str">
        <f ca="true">+IF(OFFSET('Hygiene Data'!$E$14,0,10*ROW('Hygiene Data'!E19))="","",OFFSET('Hygiene Data'!$E$14,0,10*ROW('Hygiene Data'!E19)))</f>
        <v/>
      </c>
      <c r="DX25" s="34" t="str">
        <f ca="true">+IF(OFFSET('Hygiene Data'!$F$12,0,10*ROW('Hygiene Data'!F19))="","",OFFSET('Hygiene Data'!$F$12,0,10*ROW('Hygiene Data'!F19)))</f>
        <v/>
      </c>
      <c r="DY25" s="34" t="str">
        <f ca="true">+IF(OFFSET('Hygiene Data'!$F$13,0,10*ROW('Hygiene Data'!F19))="","",OFFSET('Hygiene Data'!$F$13,0,10*ROW('Hygiene Data'!F19)))</f>
        <v/>
      </c>
      <c r="DZ25" s="34" t="str">
        <f ca="true">+IF(OFFSET('Hygiene Data'!$F$14,0,10*ROW('Hygiene Data'!F19))="","",OFFSET('Hygiene Data'!$F$14,0,10*ROW('Hygiene Data'!F19)))</f>
        <v/>
      </c>
      <c r="EA25" s="34" t="str">
        <f ca="true">+IF(OFFSET('Hygiene Data'!$G$12,0,10*ROW('Hygiene Data'!G19))="","",OFFSET('Hygiene Data'!$G$12,0,10*ROW('Hygiene Data'!G19)))</f>
        <v/>
      </c>
      <c r="EB25" s="34" t="str">
        <f ca="true">+IF(OFFSET('Hygiene Data'!$G$13,0,10*ROW('Hygiene Data'!G19))="","",OFFSET('Hygiene Data'!$G$13,0,10*ROW('Hygiene Data'!G19)))</f>
        <v/>
      </c>
      <c r="EC25" s="34" t="str">
        <f ca="true">+IF(OFFSET('Hygiene Data'!$G$14,0,10*ROW('Hygiene Data'!G19))="","",OFFSET('Hygiene Data'!$G$14,0,10*ROW('Hygiene Data'!G19)))</f>
        <v/>
      </c>
      <c r="ED25" s="34" t="str">
        <f ca="true">+IF(OFFSET('Hygiene Data'!$H$12,0,10*ROW('Hygiene Data'!H19))="","",OFFSET('Hygiene Data'!$H$12,0,10*ROW('Hygiene Data'!H19)))</f>
        <v/>
      </c>
      <c r="EE25" s="34" t="str">
        <f ca="true">+IF(OFFSET('Hygiene Data'!$H$13,0,10*ROW('Hygiene Data'!H19))="","",OFFSET('Hygiene Data'!$H$13,0,10*ROW('Hygiene Data'!H19)))</f>
        <v/>
      </c>
      <c r="EF25" s="34" t="str">
        <f ca="true">+IF(OFFSET('Hygiene Data'!$H$14,0,10*ROW('Hygiene Data'!H19))="","",OFFSET('Hygiene Data'!$H$14,0,10*ROW('Hygiene Data'!H19)))</f>
        <v/>
      </c>
    </row>
    <row r="26" x14ac:dyDescent="0.2">
      <c r="A26" s="57" t="str">
        <f ca="true">+IF(OFFSET('Water Data'!$B$1,0,10*ROW('Water Data'!B20))="","",OFFSET('Water Data'!$B$1,0,10*ROW('Water Data'!B20)))</f>
        <v/>
      </c>
      <c r="B26" s="57" t="str">
        <f ca="true">+IF(OFFSET('Water Data'!$A$3,0,10*ROW('Water Data'!A20))="","",OFFSET('Water Data'!$A$3,0,10*ROW('Water Data'!A20)))</f>
        <v/>
      </c>
      <c r="C26" s="57" t="str">
        <f ca="true">+IF(OFFSET('Water Data'!$C$3,0,10*ROW('Water Data'!C20))="","",OFFSET('Water Data'!$C$3,0,10*ROW('Water Data'!C20)))</f>
        <v/>
      </c>
      <c r="D26" s="249"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49"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49" t="e">
        <f ca="true">+IF(AND(ISNUMBER(OFFSET('Water Data'!$C$10,0,10*ROW('Water Data'!D20))),BW26="Yes"),OFFSET('Water Data'!$C$10,0,10*ROW('Water Data'!D20)),IF(AND(ISNUMBER(OFFSET('Water Data'!$C$10,0,10*ROW('Water Data'!D20))),BW26="No",ISNUMBER(OFFSET('Water Data'!$C$10,0,10*ROW('Water Data'!D20)))),CONCATENATE("[",ROUND(OFFSET('Water Data'!$C$10,0,10*ROW('Water Data'!D20)),0),"]"),IF(AND(ISNUMBER(OFFSET('Water Data'!$C$10,0,10*ROW('Water Data'!D20))),BW26="",ISNUMBER(OFFSET('Water Data'!$C$10,0,10*ROW('Water Data'!D20)))),OFFSET('Water Data'!$C$10,0,10*ROW('Water Data'!D20)),NA())))</f>
        <v>#N/A</v>
      </c>
      <c r="G26" s="249"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49"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49"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49"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49"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49"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49"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49"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49"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49"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49"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49"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49"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49"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49"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50"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50"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50"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50"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50"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50"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50"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50"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50"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50"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50"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50"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50"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50"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50"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50"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50"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50"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50"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50"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50"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50"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50"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50"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50"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50"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50"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50"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50"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50"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51"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51"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51"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51"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51"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51"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51"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51"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51"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51"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51"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51"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51"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51"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51"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51"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51"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51"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4" t="str">
        <f ca="true">+IF(OFFSET('Water Data'!$C$28,0,10*ROW('Water Data'!C20))="","",OFFSET('Water Data'!$C$28,0,10*ROW('Water Data'!C20)))</f>
        <v/>
      </c>
      <c r="BT26" s="34" t="str">
        <f ca="true">+IF(OFFSET('Water Data'!$C$29,0,10*ROW('Water Data'!C20))="","",OFFSET('Water Data'!$C$29,0,10*ROW('Water Data'!C20)))</f>
        <v/>
      </c>
      <c r="BU26" s="34" t="str">
        <f ca="true">+IF(OFFSET('Water Data'!$C$30,0,10*ROW('Water Data'!C20))="","",OFFSET('Water Data'!$C$30,0,10*ROW('Water Data'!C20)))</f>
        <v/>
      </c>
      <c r="BV26" s="34" t="str">
        <f ca="true">+IF(OFFSET('Water Data'!$D$28,0,10*ROW('Water Data'!D20))="","",OFFSET('Water Data'!$D$28,0,10*ROW('Water Data'!D20)))</f>
        <v/>
      </c>
      <c r="BW26" s="34" t="str">
        <f ca="true">+IF(OFFSET('Water Data'!$D$29,0,10*ROW('Water Data'!D20))="","",OFFSET('Water Data'!$D$29,0,10*ROW('Water Data'!D20)))</f>
        <v/>
      </c>
      <c r="BX26" s="34" t="str">
        <f ca="true">+IF(OFFSET('Water Data'!$D$30,0,10*ROW('Water Data'!D20))="","",OFFSET('Water Data'!$D$30,0,10*ROW('Water Data'!D20)))</f>
        <v/>
      </c>
      <c r="BY26" s="34" t="str">
        <f ca="true">+IF(OFFSET('Water Data'!$E$28,0,10*ROW('Water Data'!E20))="","",OFFSET('Water Data'!$E$28,0,10*ROW('Water Data'!E20)))</f>
        <v/>
      </c>
      <c r="BZ26" s="34" t="str">
        <f ca="true">+IF(OFFSET('Water Data'!$E$29,0,10*ROW('Water Data'!E20))="","",OFFSET('Water Data'!$E$29,0,10*ROW('Water Data'!E20)))</f>
        <v/>
      </c>
      <c r="CA26" s="34" t="str">
        <f ca="true">+IF(OFFSET('Water Data'!$E$30,0,10*ROW('Water Data'!E20))="","",OFFSET('Water Data'!$E$30,0,10*ROW('Water Data'!E20)))</f>
        <v/>
      </c>
      <c r="CB26" s="34" t="str">
        <f ca="true">+IF(OFFSET('Water Data'!$F$28,0,10*ROW('Water Data'!F20))="","",OFFSET('Water Data'!$F$28,0,10*ROW('Water Data'!F20)))</f>
        <v/>
      </c>
      <c r="CC26" s="34" t="str">
        <f ca="true">+IF(OFFSET('Water Data'!$F$29,0,10*ROW('Water Data'!F20))="","",OFFSET('Water Data'!$F$29,0,10*ROW('Water Data'!F20)))</f>
        <v/>
      </c>
      <c r="CD26" s="34" t="str">
        <f ca="true">+IF(OFFSET('Water Data'!$F$30,0,10*ROW('Water Data'!F20))="","",OFFSET('Water Data'!$F$30,0,10*ROW('Water Data'!F20)))</f>
        <v/>
      </c>
      <c r="CE26" s="34" t="str">
        <f ca="true">+IF(OFFSET('Water Data'!$G$28,0,10*ROW('Water Data'!G20))="","",OFFSET('Water Data'!$G$28,0,10*ROW('Water Data'!G20)))</f>
        <v/>
      </c>
      <c r="CF26" s="34" t="str">
        <f ca="true">+IF(OFFSET('Water Data'!$G$29,0,10*ROW('Water Data'!G20))="","",OFFSET('Water Data'!$G$29,0,10*ROW('Water Data'!G20)))</f>
        <v/>
      </c>
      <c r="CG26" s="34" t="str">
        <f ca="true">+IF(OFFSET('Water Data'!$G$30,0,10*ROW('Water Data'!G20))="","",OFFSET('Water Data'!$G$30,0,10*ROW('Water Data'!G20)))</f>
        <v/>
      </c>
      <c r="CH26" s="34" t="str">
        <f ca="true">+IF(OFFSET('Water Data'!$H$28,0,10*ROW('Water Data'!H20))="","",OFFSET('Water Data'!$H$28,0,10*ROW('Water Data'!H20)))</f>
        <v/>
      </c>
      <c r="CI26" s="34" t="str">
        <f ca="true">+IF(OFFSET('Water Data'!$H$29,0,10*ROW('Water Data'!H20))="","",OFFSET('Water Data'!$H$29,0,10*ROW('Water Data'!H20)))</f>
        <v/>
      </c>
      <c r="CJ26" s="34" t="str">
        <f ca="true">+IF(OFFSET('Water Data'!$H$30,0,10*ROW('Water Data'!H20))="","",OFFSET('Water Data'!$H$30,0,10*ROW('Water Data'!H20)))</f>
        <v/>
      </c>
      <c r="CK26" s="34" t="str">
        <f ca="true">+IF(OFFSET('Sanitation Data'!$C$29,0,10*ROW('Sanitation Data'!C20))="","",OFFSET('Sanitation Data'!$C$29,0,10*ROW('Sanitation Data'!C20)))</f>
        <v/>
      </c>
      <c r="CL26" s="34" t="str">
        <f ca="true">+IF(OFFSET('Sanitation Data'!$C$30,0,10*ROW('Sanitation Data'!C20))="","",OFFSET('Sanitation Data'!$C$30,0,10*ROW('Sanitation Data'!C20)))</f>
        <v/>
      </c>
      <c r="CM26" s="34" t="str">
        <f ca="true">+IF(OFFSET('Sanitation Data'!$C$31,0,10*ROW('Sanitation Data'!C20))="","",OFFSET('Sanitation Data'!$C$31,0,10*ROW('Sanitation Data'!C20)))</f>
        <v/>
      </c>
      <c r="CN26" s="34" t="str">
        <f ca="true">+IF(OFFSET('Sanitation Data'!$C$32,0,10*ROW('Sanitation Data'!C20))="","",OFFSET('Sanitation Data'!$C$32,0,10*ROW('Sanitation Data'!C20)))</f>
        <v/>
      </c>
      <c r="CO26" s="34" t="str">
        <f ca="true">+IF(OFFSET('Sanitation Data'!$C$33,0,10*ROW('Sanitation Data'!C20))="","",OFFSET('Sanitation Data'!$C$33,0,10*ROW('Sanitation Data'!C20)))</f>
        <v/>
      </c>
      <c r="CP26" s="34" t="str">
        <f ca="true">+IF(OFFSET('Sanitation Data'!$D$29,0,10*ROW('Sanitation Data'!D20))="","",OFFSET('Sanitation Data'!$D$29,0,10*ROW('Sanitation Data'!D20)))</f>
        <v/>
      </c>
      <c r="CQ26" s="34" t="str">
        <f ca="true">+IF(OFFSET('Sanitation Data'!$D$30,0,10*ROW('Sanitation Data'!D20))="","",OFFSET('Sanitation Data'!$D$30,0,10*ROW('Sanitation Data'!D20)))</f>
        <v/>
      </c>
      <c r="CR26" s="34" t="str">
        <f ca="true">+IF(OFFSET('Sanitation Data'!$D$31,0,10*ROW('Sanitation Data'!D20))="","",OFFSET('Sanitation Data'!$D$31,0,10*ROW('Sanitation Data'!D20)))</f>
        <v/>
      </c>
      <c r="CS26" s="34" t="str">
        <f ca="true">+IF(OFFSET('Sanitation Data'!$D$32,0,10*ROW('Sanitation Data'!D20))="","",OFFSET('Sanitation Data'!$D$32,0,10*ROW('Sanitation Data'!D20)))</f>
        <v/>
      </c>
      <c r="CT26" s="34" t="str">
        <f ca="true">+IF(OFFSET('Sanitation Data'!$D$33,0,10*ROW('Sanitation Data'!D20))="","",OFFSET('Sanitation Data'!$D$33,0,10*ROW('Sanitation Data'!D20)))</f>
        <v/>
      </c>
      <c r="CU26" s="34" t="str">
        <f ca="true">+IF(OFFSET('Sanitation Data'!$E$29,0,10*ROW('Sanitation Data'!E20))="","",OFFSET('Sanitation Data'!$E$29,0,10*ROW('Sanitation Data'!E20)))</f>
        <v/>
      </c>
      <c r="CV26" s="34" t="str">
        <f ca="true">+IF(OFFSET('Sanitation Data'!$E$30,0,10*ROW('Sanitation Data'!E20))="","",OFFSET('Sanitation Data'!$E$30,0,10*ROW('Sanitation Data'!E20)))</f>
        <v/>
      </c>
      <c r="CW26" s="34" t="str">
        <f ca="true">+IF(OFFSET('Sanitation Data'!$E$31,0,10*ROW('Sanitation Data'!E20))="","",OFFSET('Sanitation Data'!$E$31,0,10*ROW('Sanitation Data'!E20)))</f>
        <v/>
      </c>
      <c r="CX26" s="34" t="str">
        <f ca="true">+IF(OFFSET('Sanitation Data'!$E$32,0,10*ROW('Sanitation Data'!E20))="","",OFFSET('Sanitation Data'!$E$32,0,10*ROW('Sanitation Data'!E20)))</f>
        <v/>
      </c>
      <c r="CY26" s="34" t="str">
        <f ca="true">+IF(OFFSET('Sanitation Data'!$E$33,0,10*ROW('Sanitation Data'!E20))="","",OFFSET('Sanitation Data'!$E$33,0,10*ROW('Sanitation Data'!E20)))</f>
        <v/>
      </c>
      <c r="CZ26" s="34" t="str">
        <f ca="true">+IF(OFFSET('Sanitation Data'!$F$29,0,10*ROW('Sanitation Data'!F20))="","",OFFSET('Sanitation Data'!$F$29,0,10*ROW('Sanitation Data'!F20)))</f>
        <v/>
      </c>
      <c r="DA26" s="34" t="str">
        <f ca="true">+IF(OFFSET('Sanitation Data'!$F$30,0,10*ROW('Sanitation Data'!F20))="","",OFFSET('Sanitation Data'!$F$30,0,10*ROW('Sanitation Data'!F20)))</f>
        <v/>
      </c>
      <c r="DB26" s="34" t="str">
        <f ca="true">+IF(OFFSET('Sanitation Data'!$F$31,0,10*ROW('Sanitation Data'!F20))="","",OFFSET('Sanitation Data'!$F$31,0,10*ROW('Sanitation Data'!F20)))</f>
        <v/>
      </c>
      <c r="DC26" s="34" t="str">
        <f ca="true">+IF(OFFSET('Sanitation Data'!$F$32,0,10*ROW('Sanitation Data'!F20))="","",OFFSET('Sanitation Data'!$F$32,0,10*ROW('Sanitation Data'!F20)))</f>
        <v/>
      </c>
      <c r="DD26" s="34" t="str">
        <f ca="true">+IF(OFFSET('Sanitation Data'!$F$33,0,10*ROW('Sanitation Data'!F20))="","",OFFSET('Sanitation Data'!$F$33,0,10*ROW('Sanitation Data'!F20)))</f>
        <v/>
      </c>
      <c r="DE26" s="34" t="str">
        <f ca="true">+IF(OFFSET('Sanitation Data'!$G$29,0,10*ROW('Sanitation Data'!G20))="","",OFFSET('Sanitation Data'!$G$29,0,10*ROW('Sanitation Data'!G20)))</f>
        <v/>
      </c>
      <c r="DF26" s="34" t="str">
        <f ca="true">+IF(OFFSET('Sanitation Data'!$G$30,0,10*ROW('Sanitation Data'!G20))="","",OFFSET('Sanitation Data'!$G$30,0,10*ROW('Sanitation Data'!G20)))</f>
        <v/>
      </c>
      <c r="DG26" s="34" t="str">
        <f ca="true">+IF(OFFSET('Sanitation Data'!$G$31,0,10*ROW('Sanitation Data'!G20))="","",OFFSET('Sanitation Data'!$G$31,0,10*ROW('Sanitation Data'!G20)))</f>
        <v/>
      </c>
      <c r="DH26" s="34" t="str">
        <f ca="true">+IF(OFFSET('Sanitation Data'!$G$32,0,10*ROW('Sanitation Data'!G20))="","",OFFSET('Sanitation Data'!$G$32,0,10*ROW('Sanitation Data'!G20)))</f>
        <v/>
      </c>
      <c r="DI26" s="34" t="str">
        <f ca="true">+IF(OFFSET('Sanitation Data'!$G$33,0,10*ROW('Sanitation Data'!G20))="","",OFFSET('Sanitation Data'!$G$33,0,10*ROW('Sanitation Data'!G20)))</f>
        <v/>
      </c>
      <c r="DJ26" s="34" t="str">
        <f ca="true">+IF(OFFSET('Sanitation Data'!$H$29,0,10*ROW('Sanitation Data'!H20))="","",OFFSET('Sanitation Data'!$H$29,0,10*ROW('Sanitation Data'!H20)))</f>
        <v/>
      </c>
      <c r="DK26" s="34" t="str">
        <f ca="true">+IF(OFFSET('Sanitation Data'!$H$30,0,10*ROW('Sanitation Data'!H20))="","",OFFSET('Sanitation Data'!$H$30,0,10*ROW('Sanitation Data'!H20)))</f>
        <v/>
      </c>
      <c r="DL26" s="34" t="str">
        <f ca="true">+IF(OFFSET('Sanitation Data'!$H$31,0,10*ROW('Sanitation Data'!H20))="","",OFFSET('Sanitation Data'!$H$31,0,10*ROW('Sanitation Data'!H20)))</f>
        <v/>
      </c>
      <c r="DM26" s="34" t="str">
        <f ca="true">+IF(OFFSET('Sanitation Data'!$H$32,0,10*ROW('Sanitation Data'!H20))="","",OFFSET('Sanitation Data'!$H$32,0,10*ROW('Sanitation Data'!H20)))</f>
        <v/>
      </c>
      <c r="DN26" s="34" t="str">
        <f ca="true">+IF(OFFSET('Sanitation Data'!$H$33,0,10*ROW('Sanitation Data'!H20))="","",OFFSET('Sanitation Data'!$H$33,0,10*ROW('Sanitation Data'!H20)))</f>
        <v/>
      </c>
      <c r="DO26" s="34" t="str">
        <f ca="true">+IF(OFFSET('Hygiene Data'!$C$12,0,10*ROW('Hygiene Data'!C20))="","",OFFSET('Hygiene Data'!$C$12,0,10*ROW('Hygiene Data'!C20)))</f>
        <v/>
      </c>
      <c r="DP26" s="34" t="str">
        <f ca="true">+IF(OFFSET('Hygiene Data'!$C$13,0,10*ROW('Hygiene Data'!C20))="","",OFFSET('Hygiene Data'!$C$13,0,10*ROW('Hygiene Data'!C20)))</f>
        <v/>
      </c>
      <c r="DQ26" s="34" t="str">
        <f ca="true">+IF(OFFSET('Hygiene Data'!$C$14,0,10*ROW('Hygiene Data'!C20))="","",OFFSET('Hygiene Data'!$C$14,0,10*ROW('Hygiene Data'!C20)))</f>
        <v/>
      </c>
      <c r="DR26" s="34" t="str">
        <f ca="true">+IF(OFFSET('Hygiene Data'!$D$12,0,10*ROW('Hygiene Data'!D20))="","",OFFSET('Hygiene Data'!$D$12,0,10*ROW('Hygiene Data'!D20)))</f>
        <v/>
      </c>
      <c r="DS26" s="34" t="str">
        <f ca="true">+IF(OFFSET('Hygiene Data'!$D$13,0,10*ROW('Hygiene Data'!D20))="","",OFFSET('Hygiene Data'!$D$13,0,10*ROW('Hygiene Data'!D20)))</f>
        <v/>
      </c>
      <c r="DT26" s="34" t="str">
        <f ca="true">+IF(OFFSET('Hygiene Data'!$D$14,0,10*ROW('Hygiene Data'!D20))="","",OFFSET('Hygiene Data'!$D$14,0,10*ROW('Hygiene Data'!D20)))</f>
        <v/>
      </c>
      <c r="DU26" s="34" t="str">
        <f ca="true">+IF(OFFSET('Hygiene Data'!$E$12,0,10*ROW('Hygiene Data'!E20))="","",OFFSET('Hygiene Data'!$E$12,0,10*ROW('Hygiene Data'!E20)))</f>
        <v/>
      </c>
      <c r="DV26" s="34" t="str">
        <f ca="true">+IF(OFFSET('Hygiene Data'!$E$13,0,10*ROW('Hygiene Data'!E20))="","",OFFSET('Hygiene Data'!$E$13,0,10*ROW('Hygiene Data'!E20)))</f>
        <v/>
      </c>
      <c r="DW26" s="34" t="str">
        <f ca="true">+IF(OFFSET('Hygiene Data'!$E$14,0,10*ROW('Hygiene Data'!E20))="","",OFFSET('Hygiene Data'!$E$14,0,10*ROW('Hygiene Data'!E20)))</f>
        <v/>
      </c>
      <c r="DX26" s="34" t="str">
        <f ca="true">+IF(OFFSET('Hygiene Data'!$F$12,0,10*ROW('Hygiene Data'!F20))="","",OFFSET('Hygiene Data'!$F$12,0,10*ROW('Hygiene Data'!F20)))</f>
        <v/>
      </c>
      <c r="DY26" s="34" t="str">
        <f ca="true">+IF(OFFSET('Hygiene Data'!$F$13,0,10*ROW('Hygiene Data'!F20))="","",OFFSET('Hygiene Data'!$F$13,0,10*ROW('Hygiene Data'!F20)))</f>
        <v/>
      </c>
      <c r="DZ26" s="34" t="str">
        <f ca="true">+IF(OFFSET('Hygiene Data'!$F$14,0,10*ROW('Hygiene Data'!F20))="","",OFFSET('Hygiene Data'!$F$14,0,10*ROW('Hygiene Data'!F20)))</f>
        <v/>
      </c>
      <c r="EA26" s="34" t="str">
        <f ca="true">+IF(OFFSET('Hygiene Data'!$G$12,0,10*ROW('Hygiene Data'!G20))="","",OFFSET('Hygiene Data'!$G$12,0,10*ROW('Hygiene Data'!G20)))</f>
        <v/>
      </c>
      <c r="EB26" s="34" t="str">
        <f ca="true">+IF(OFFSET('Hygiene Data'!$G$13,0,10*ROW('Hygiene Data'!G20))="","",OFFSET('Hygiene Data'!$G$13,0,10*ROW('Hygiene Data'!G20)))</f>
        <v/>
      </c>
      <c r="EC26" s="34" t="str">
        <f ca="true">+IF(OFFSET('Hygiene Data'!$G$14,0,10*ROW('Hygiene Data'!G20))="","",OFFSET('Hygiene Data'!$G$14,0,10*ROW('Hygiene Data'!G20)))</f>
        <v/>
      </c>
      <c r="ED26" s="34" t="str">
        <f ca="true">+IF(OFFSET('Hygiene Data'!$H$12,0,10*ROW('Hygiene Data'!H20))="","",OFFSET('Hygiene Data'!$H$12,0,10*ROW('Hygiene Data'!H20)))</f>
        <v/>
      </c>
      <c r="EE26" s="34" t="str">
        <f ca="true">+IF(OFFSET('Hygiene Data'!$H$13,0,10*ROW('Hygiene Data'!H20))="","",OFFSET('Hygiene Data'!$H$13,0,10*ROW('Hygiene Data'!H20)))</f>
        <v/>
      </c>
      <c r="EF26" s="34" t="str">
        <f ca="true">+IF(OFFSET('Hygiene Data'!$H$14,0,10*ROW('Hygiene Data'!H20))="","",OFFSET('Hygiene Data'!$H$14,0,10*ROW('Hygiene Data'!H20)))</f>
        <v/>
      </c>
    </row>
    <row r="27" x14ac:dyDescent="0.2">
      <c r="A27" s="57" t="str">
        <f ca="true">+IF(OFFSET('Water Data'!$B$1,0,10*ROW('Water Data'!B21))="","",OFFSET('Water Data'!$B$1,0,10*ROW('Water Data'!B21)))</f>
        <v/>
      </c>
      <c r="B27" s="57" t="str">
        <f ca="true">+IF(OFFSET('Water Data'!$A$3,0,10*ROW('Water Data'!A21))="","",OFFSET('Water Data'!$A$3,0,10*ROW('Water Data'!A21)))</f>
        <v/>
      </c>
      <c r="C27" s="57" t="str">
        <f ca="true">+IF(OFFSET('Water Data'!$C$3,0,10*ROW('Water Data'!C21))="","",OFFSET('Water Data'!$C$3,0,10*ROW('Water Data'!C21)))</f>
        <v/>
      </c>
      <c r="D27" s="249"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49"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49" t="e">
        <f ca="true">+IF(AND(ISNUMBER(OFFSET('Water Data'!$C$10,0,10*ROW('Water Data'!D21))),BW27="Yes"),OFFSET('Water Data'!$C$10,0,10*ROW('Water Data'!D21)),IF(AND(ISNUMBER(OFFSET('Water Data'!$C$10,0,10*ROW('Water Data'!D21))),BW27="No",ISNUMBER(OFFSET('Water Data'!$C$10,0,10*ROW('Water Data'!D21)))),CONCATENATE("[",ROUND(OFFSET('Water Data'!$C$10,0,10*ROW('Water Data'!D21)),0),"]"),IF(AND(ISNUMBER(OFFSET('Water Data'!$C$10,0,10*ROW('Water Data'!D21))),BW27="",ISNUMBER(OFFSET('Water Data'!$C$10,0,10*ROW('Water Data'!D21)))),OFFSET('Water Data'!$C$10,0,10*ROW('Water Data'!D21)),NA())))</f>
        <v>#N/A</v>
      </c>
      <c r="G27" s="249"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49"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49"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49"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49"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49"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49"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49"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49"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49"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49"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49"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49"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49"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49"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50"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50"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50"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50"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50"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50"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50"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50"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50"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50"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50"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50"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50"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50"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50"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50"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50"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50"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50"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50"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50"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50"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50"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50"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50"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50"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50"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50"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50"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50"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51"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51"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51"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51"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51"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51"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51"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51"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51"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51"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51"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51"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51"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51"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51"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51"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51"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51"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4" t="str">
        <f ca="true">+IF(OFFSET('Water Data'!$C$28,0,10*ROW('Water Data'!C21))="","",OFFSET('Water Data'!$C$28,0,10*ROW('Water Data'!C21)))</f>
        <v/>
      </c>
      <c r="BT27" s="34" t="str">
        <f ca="true">+IF(OFFSET('Water Data'!$C$29,0,10*ROW('Water Data'!C21))="","",OFFSET('Water Data'!$C$29,0,10*ROW('Water Data'!C21)))</f>
        <v/>
      </c>
      <c r="BU27" s="34" t="str">
        <f ca="true">+IF(OFFSET('Water Data'!$C$30,0,10*ROW('Water Data'!C21))="","",OFFSET('Water Data'!$C$30,0,10*ROW('Water Data'!C21)))</f>
        <v/>
      </c>
      <c r="BV27" s="34" t="str">
        <f ca="true">+IF(OFFSET('Water Data'!$D$28,0,10*ROW('Water Data'!D21))="","",OFFSET('Water Data'!$D$28,0,10*ROW('Water Data'!D21)))</f>
        <v/>
      </c>
      <c r="BW27" s="34" t="str">
        <f ca="true">+IF(OFFSET('Water Data'!$D$29,0,10*ROW('Water Data'!D21))="","",OFFSET('Water Data'!$D$29,0,10*ROW('Water Data'!D21)))</f>
        <v/>
      </c>
      <c r="BX27" s="34" t="str">
        <f ca="true">+IF(OFFSET('Water Data'!$D$30,0,10*ROW('Water Data'!D21))="","",OFFSET('Water Data'!$D$30,0,10*ROW('Water Data'!D21)))</f>
        <v/>
      </c>
      <c r="BY27" s="34" t="str">
        <f ca="true">+IF(OFFSET('Water Data'!$E$28,0,10*ROW('Water Data'!E21))="","",OFFSET('Water Data'!$E$28,0,10*ROW('Water Data'!E21)))</f>
        <v/>
      </c>
      <c r="BZ27" s="34" t="str">
        <f ca="true">+IF(OFFSET('Water Data'!$E$29,0,10*ROW('Water Data'!E21))="","",OFFSET('Water Data'!$E$29,0,10*ROW('Water Data'!E21)))</f>
        <v/>
      </c>
      <c r="CA27" s="34" t="str">
        <f ca="true">+IF(OFFSET('Water Data'!$E$30,0,10*ROW('Water Data'!E21))="","",OFFSET('Water Data'!$E$30,0,10*ROW('Water Data'!E21)))</f>
        <v/>
      </c>
      <c r="CB27" s="34" t="str">
        <f ca="true">+IF(OFFSET('Water Data'!$F$28,0,10*ROW('Water Data'!F21))="","",OFFSET('Water Data'!$F$28,0,10*ROW('Water Data'!F21)))</f>
        <v/>
      </c>
      <c r="CC27" s="34" t="str">
        <f ca="true">+IF(OFFSET('Water Data'!$F$29,0,10*ROW('Water Data'!F21))="","",OFFSET('Water Data'!$F$29,0,10*ROW('Water Data'!F21)))</f>
        <v/>
      </c>
      <c r="CD27" s="34" t="str">
        <f ca="true">+IF(OFFSET('Water Data'!$F$30,0,10*ROW('Water Data'!F21))="","",OFFSET('Water Data'!$F$30,0,10*ROW('Water Data'!F21)))</f>
        <v/>
      </c>
      <c r="CE27" s="34" t="str">
        <f ca="true">+IF(OFFSET('Water Data'!$G$28,0,10*ROW('Water Data'!G21))="","",OFFSET('Water Data'!$G$28,0,10*ROW('Water Data'!G21)))</f>
        <v/>
      </c>
      <c r="CF27" s="34" t="str">
        <f ca="true">+IF(OFFSET('Water Data'!$G$29,0,10*ROW('Water Data'!G21))="","",OFFSET('Water Data'!$G$29,0,10*ROW('Water Data'!G21)))</f>
        <v/>
      </c>
      <c r="CG27" s="34" t="str">
        <f ca="true">+IF(OFFSET('Water Data'!$G$30,0,10*ROW('Water Data'!G21))="","",OFFSET('Water Data'!$G$30,0,10*ROW('Water Data'!G21)))</f>
        <v/>
      </c>
      <c r="CH27" s="34" t="str">
        <f ca="true">+IF(OFFSET('Water Data'!$H$28,0,10*ROW('Water Data'!H21))="","",OFFSET('Water Data'!$H$28,0,10*ROW('Water Data'!H21)))</f>
        <v/>
      </c>
      <c r="CI27" s="34" t="str">
        <f ca="true">+IF(OFFSET('Water Data'!$H$29,0,10*ROW('Water Data'!H21))="","",OFFSET('Water Data'!$H$29,0,10*ROW('Water Data'!H21)))</f>
        <v/>
      </c>
      <c r="CJ27" s="34" t="str">
        <f ca="true">+IF(OFFSET('Water Data'!$H$30,0,10*ROW('Water Data'!H21))="","",OFFSET('Water Data'!$H$30,0,10*ROW('Water Data'!H21)))</f>
        <v/>
      </c>
      <c r="CK27" s="34" t="str">
        <f ca="true">+IF(OFFSET('Sanitation Data'!$C$29,0,10*ROW('Sanitation Data'!C21))="","",OFFSET('Sanitation Data'!$C$29,0,10*ROW('Sanitation Data'!C21)))</f>
        <v/>
      </c>
      <c r="CL27" s="34" t="str">
        <f ca="true">+IF(OFFSET('Sanitation Data'!$C$30,0,10*ROW('Sanitation Data'!C21))="","",OFFSET('Sanitation Data'!$C$30,0,10*ROW('Sanitation Data'!C21)))</f>
        <v/>
      </c>
      <c r="CM27" s="34" t="str">
        <f ca="true">+IF(OFFSET('Sanitation Data'!$C$31,0,10*ROW('Sanitation Data'!C21))="","",OFFSET('Sanitation Data'!$C$31,0,10*ROW('Sanitation Data'!C21)))</f>
        <v/>
      </c>
      <c r="CN27" s="34" t="str">
        <f ca="true">+IF(OFFSET('Sanitation Data'!$C$32,0,10*ROW('Sanitation Data'!C21))="","",OFFSET('Sanitation Data'!$C$32,0,10*ROW('Sanitation Data'!C21)))</f>
        <v/>
      </c>
      <c r="CO27" s="34" t="str">
        <f ca="true">+IF(OFFSET('Sanitation Data'!$C$33,0,10*ROW('Sanitation Data'!C21))="","",OFFSET('Sanitation Data'!$C$33,0,10*ROW('Sanitation Data'!C21)))</f>
        <v/>
      </c>
      <c r="CP27" s="34" t="str">
        <f ca="true">+IF(OFFSET('Sanitation Data'!$D$29,0,10*ROW('Sanitation Data'!D21))="","",OFFSET('Sanitation Data'!$D$29,0,10*ROW('Sanitation Data'!D21)))</f>
        <v/>
      </c>
      <c r="CQ27" s="34" t="str">
        <f ca="true">+IF(OFFSET('Sanitation Data'!$D$30,0,10*ROW('Sanitation Data'!D21))="","",OFFSET('Sanitation Data'!$D$30,0,10*ROW('Sanitation Data'!D21)))</f>
        <v/>
      </c>
      <c r="CR27" s="34" t="str">
        <f ca="true">+IF(OFFSET('Sanitation Data'!$D$31,0,10*ROW('Sanitation Data'!D21))="","",OFFSET('Sanitation Data'!$D$31,0,10*ROW('Sanitation Data'!D21)))</f>
        <v/>
      </c>
      <c r="CS27" s="34" t="str">
        <f ca="true">+IF(OFFSET('Sanitation Data'!$D$32,0,10*ROW('Sanitation Data'!D21))="","",OFFSET('Sanitation Data'!$D$32,0,10*ROW('Sanitation Data'!D21)))</f>
        <v/>
      </c>
      <c r="CT27" s="34" t="str">
        <f ca="true">+IF(OFFSET('Sanitation Data'!$D$33,0,10*ROW('Sanitation Data'!D21))="","",OFFSET('Sanitation Data'!$D$33,0,10*ROW('Sanitation Data'!D21)))</f>
        <v/>
      </c>
      <c r="CU27" s="34" t="str">
        <f ca="true">+IF(OFFSET('Sanitation Data'!$E$29,0,10*ROW('Sanitation Data'!E21))="","",OFFSET('Sanitation Data'!$E$29,0,10*ROW('Sanitation Data'!E21)))</f>
        <v/>
      </c>
      <c r="CV27" s="34" t="str">
        <f ca="true">+IF(OFFSET('Sanitation Data'!$E$30,0,10*ROW('Sanitation Data'!E21))="","",OFFSET('Sanitation Data'!$E$30,0,10*ROW('Sanitation Data'!E21)))</f>
        <v/>
      </c>
      <c r="CW27" s="34" t="str">
        <f ca="true">+IF(OFFSET('Sanitation Data'!$E$31,0,10*ROW('Sanitation Data'!E21))="","",OFFSET('Sanitation Data'!$E$31,0,10*ROW('Sanitation Data'!E21)))</f>
        <v/>
      </c>
      <c r="CX27" s="34" t="str">
        <f ca="true">+IF(OFFSET('Sanitation Data'!$E$32,0,10*ROW('Sanitation Data'!E21))="","",OFFSET('Sanitation Data'!$E$32,0,10*ROW('Sanitation Data'!E21)))</f>
        <v/>
      </c>
      <c r="CY27" s="34" t="str">
        <f ca="true">+IF(OFFSET('Sanitation Data'!$E$33,0,10*ROW('Sanitation Data'!E21))="","",OFFSET('Sanitation Data'!$E$33,0,10*ROW('Sanitation Data'!E21)))</f>
        <v/>
      </c>
      <c r="CZ27" s="34" t="str">
        <f ca="true">+IF(OFFSET('Sanitation Data'!$F$29,0,10*ROW('Sanitation Data'!F21))="","",OFFSET('Sanitation Data'!$F$29,0,10*ROW('Sanitation Data'!F21)))</f>
        <v/>
      </c>
      <c r="DA27" s="34" t="str">
        <f ca="true">+IF(OFFSET('Sanitation Data'!$F$30,0,10*ROW('Sanitation Data'!F21))="","",OFFSET('Sanitation Data'!$F$30,0,10*ROW('Sanitation Data'!F21)))</f>
        <v/>
      </c>
      <c r="DB27" s="34" t="str">
        <f ca="true">+IF(OFFSET('Sanitation Data'!$F$31,0,10*ROW('Sanitation Data'!F21))="","",OFFSET('Sanitation Data'!$F$31,0,10*ROW('Sanitation Data'!F21)))</f>
        <v/>
      </c>
      <c r="DC27" s="34" t="str">
        <f ca="true">+IF(OFFSET('Sanitation Data'!$F$32,0,10*ROW('Sanitation Data'!F21))="","",OFFSET('Sanitation Data'!$F$32,0,10*ROW('Sanitation Data'!F21)))</f>
        <v/>
      </c>
      <c r="DD27" s="34" t="str">
        <f ca="true">+IF(OFFSET('Sanitation Data'!$F$33,0,10*ROW('Sanitation Data'!F21))="","",OFFSET('Sanitation Data'!$F$33,0,10*ROW('Sanitation Data'!F21)))</f>
        <v/>
      </c>
      <c r="DE27" s="34" t="str">
        <f ca="true">+IF(OFFSET('Sanitation Data'!$G$29,0,10*ROW('Sanitation Data'!G21))="","",OFFSET('Sanitation Data'!$G$29,0,10*ROW('Sanitation Data'!G21)))</f>
        <v/>
      </c>
      <c r="DF27" s="34" t="str">
        <f ca="true">+IF(OFFSET('Sanitation Data'!$G$30,0,10*ROW('Sanitation Data'!G21))="","",OFFSET('Sanitation Data'!$G$30,0,10*ROW('Sanitation Data'!G21)))</f>
        <v/>
      </c>
      <c r="DG27" s="34" t="str">
        <f ca="true">+IF(OFFSET('Sanitation Data'!$G$31,0,10*ROW('Sanitation Data'!G21))="","",OFFSET('Sanitation Data'!$G$31,0,10*ROW('Sanitation Data'!G21)))</f>
        <v/>
      </c>
      <c r="DH27" s="34" t="str">
        <f ca="true">+IF(OFFSET('Sanitation Data'!$G$32,0,10*ROW('Sanitation Data'!G21))="","",OFFSET('Sanitation Data'!$G$32,0,10*ROW('Sanitation Data'!G21)))</f>
        <v/>
      </c>
      <c r="DI27" s="34" t="str">
        <f ca="true">+IF(OFFSET('Sanitation Data'!$G$33,0,10*ROW('Sanitation Data'!G21))="","",OFFSET('Sanitation Data'!$G$33,0,10*ROW('Sanitation Data'!G21)))</f>
        <v/>
      </c>
      <c r="DJ27" s="34" t="str">
        <f ca="true">+IF(OFFSET('Sanitation Data'!$H$29,0,10*ROW('Sanitation Data'!H21))="","",OFFSET('Sanitation Data'!$H$29,0,10*ROW('Sanitation Data'!H21)))</f>
        <v/>
      </c>
      <c r="DK27" s="34" t="str">
        <f ca="true">+IF(OFFSET('Sanitation Data'!$H$30,0,10*ROW('Sanitation Data'!H21))="","",OFFSET('Sanitation Data'!$H$30,0,10*ROW('Sanitation Data'!H21)))</f>
        <v/>
      </c>
      <c r="DL27" s="34" t="str">
        <f ca="true">+IF(OFFSET('Sanitation Data'!$H$31,0,10*ROW('Sanitation Data'!H21))="","",OFFSET('Sanitation Data'!$H$31,0,10*ROW('Sanitation Data'!H21)))</f>
        <v/>
      </c>
      <c r="DM27" s="34" t="str">
        <f ca="true">+IF(OFFSET('Sanitation Data'!$H$32,0,10*ROW('Sanitation Data'!H21))="","",OFFSET('Sanitation Data'!$H$32,0,10*ROW('Sanitation Data'!H21)))</f>
        <v/>
      </c>
      <c r="DN27" s="34" t="str">
        <f ca="true">+IF(OFFSET('Sanitation Data'!$H$33,0,10*ROW('Sanitation Data'!H21))="","",OFFSET('Sanitation Data'!$H$33,0,10*ROW('Sanitation Data'!H21)))</f>
        <v/>
      </c>
      <c r="DO27" s="34" t="str">
        <f ca="true">+IF(OFFSET('Hygiene Data'!$C$12,0,10*ROW('Hygiene Data'!C21))="","",OFFSET('Hygiene Data'!$C$12,0,10*ROW('Hygiene Data'!C21)))</f>
        <v/>
      </c>
      <c r="DP27" s="34" t="str">
        <f ca="true">+IF(OFFSET('Hygiene Data'!$C$13,0,10*ROW('Hygiene Data'!C21))="","",OFFSET('Hygiene Data'!$C$13,0,10*ROW('Hygiene Data'!C21)))</f>
        <v/>
      </c>
      <c r="DQ27" s="34" t="str">
        <f ca="true">+IF(OFFSET('Hygiene Data'!$C$14,0,10*ROW('Hygiene Data'!C21))="","",OFFSET('Hygiene Data'!$C$14,0,10*ROW('Hygiene Data'!C21)))</f>
        <v/>
      </c>
      <c r="DR27" s="34" t="str">
        <f ca="true">+IF(OFFSET('Hygiene Data'!$D$12,0,10*ROW('Hygiene Data'!D21))="","",OFFSET('Hygiene Data'!$D$12,0,10*ROW('Hygiene Data'!D21)))</f>
        <v/>
      </c>
      <c r="DS27" s="34" t="str">
        <f ca="true">+IF(OFFSET('Hygiene Data'!$D$13,0,10*ROW('Hygiene Data'!D21))="","",OFFSET('Hygiene Data'!$D$13,0,10*ROW('Hygiene Data'!D21)))</f>
        <v/>
      </c>
      <c r="DT27" s="34" t="str">
        <f ca="true">+IF(OFFSET('Hygiene Data'!$D$14,0,10*ROW('Hygiene Data'!D21))="","",OFFSET('Hygiene Data'!$D$14,0,10*ROW('Hygiene Data'!D21)))</f>
        <v/>
      </c>
      <c r="DU27" s="34" t="str">
        <f ca="true">+IF(OFFSET('Hygiene Data'!$E$12,0,10*ROW('Hygiene Data'!E21))="","",OFFSET('Hygiene Data'!$E$12,0,10*ROW('Hygiene Data'!E21)))</f>
        <v/>
      </c>
      <c r="DV27" s="34" t="str">
        <f ca="true">+IF(OFFSET('Hygiene Data'!$E$13,0,10*ROW('Hygiene Data'!E21))="","",OFFSET('Hygiene Data'!$E$13,0,10*ROW('Hygiene Data'!E21)))</f>
        <v/>
      </c>
      <c r="DW27" s="34" t="str">
        <f ca="true">+IF(OFFSET('Hygiene Data'!$E$14,0,10*ROW('Hygiene Data'!E21))="","",OFFSET('Hygiene Data'!$E$14,0,10*ROW('Hygiene Data'!E21)))</f>
        <v/>
      </c>
      <c r="DX27" s="34" t="str">
        <f ca="true">+IF(OFFSET('Hygiene Data'!$F$12,0,10*ROW('Hygiene Data'!F21))="","",OFFSET('Hygiene Data'!$F$12,0,10*ROW('Hygiene Data'!F21)))</f>
        <v/>
      </c>
      <c r="DY27" s="34" t="str">
        <f ca="true">+IF(OFFSET('Hygiene Data'!$F$13,0,10*ROW('Hygiene Data'!F21))="","",OFFSET('Hygiene Data'!$F$13,0,10*ROW('Hygiene Data'!F21)))</f>
        <v/>
      </c>
      <c r="DZ27" s="34" t="str">
        <f ca="true">+IF(OFFSET('Hygiene Data'!$F$14,0,10*ROW('Hygiene Data'!F21))="","",OFFSET('Hygiene Data'!$F$14,0,10*ROW('Hygiene Data'!F21)))</f>
        <v/>
      </c>
      <c r="EA27" s="34" t="str">
        <f ca="true">+IF(OFFSET('Hygiene Data'!$G$12,0,10*ROW('Hygiene Data'!G21))="","",OFFSET('Hygiene Data'!$G$12,0,10*ROW('Hygiene Data'!G21)))</f>
        <v/>
      </c>
      <c r="EB27" s="34" t="str">
        <f ca="true">+IF(OFFSET('Hygiene Data'!$G$13,0,10*ROW('Hygiene Data'!G21))="","",OFFSET('Hygiene Data'!$G$13,0,10*ROW('Hygiene Data'!G21)))</f>
        <v/>
      </c>
      <c r="EC27" s="34" t="str">
        <f ca="true">+IF(OFFSET('Hygiene Data'!$G$14,0,10*ROW('Hygiene Data'!G21))="","",OFFSET('Hygiene Data'!$G$14,0,10*ROW('Hygiene Data'!G21)))</f>
        <v/>
      </c>
      <c r="ED27" s="34" t="str">
        <f ca="true">+IF(OFFSET('Hygiene Data'!$H$12,0,10*ROW('Hygiene Data'!H21))="","",OFFSET('Hygiene Data'!$H$12,0,10*ROW('Hygiene Data'!H21)))</f>
        <v/>
      </c>
      <c r="EE27" s="34" t="str">
        <f ca="true">+IF(OFFSET('Hygiene Data'!$H$13,0,10*ROW('Hygiene Data'!H21))="","",OFFSET('Hygiene Data'!$H$13,0,10*ROW('Hygiene Data'!H21)))</f>
        <v/>
      </c>
      <c r="EF27" s="34" t="str">
        <f ca="true">+IF(OFFSET('Hygiene Data'!$H$14,0,10*ROW('Hygiene Data'!H21))="","",OFFSET('Hygiene Data'!$H$14,0,10*ROW('Hygiene Data'!H21)))</f>
        <v/>
      </c>
    </row>
    <row r="28" x14ac:dyDescent="0.2">
      <c r="A28" s="57" t="str">
        <f ca="true">+IF(OFFSET('Water Data'!$B$1,0,10*ROW('Water Data'!B22))="","",OFFSET('Water Data'!$B$1,0,10*ROW('Water Data'!B22)))</f>
        <v/>
      </c>
      <c r="B28" s="57" t="str">
        <f ca="true">+IF(OFFSET('Water Data'!$A$3,0,10*ROW('Water Data'!A22))="","",OFFSET('Water Data'!$A$3,0,10*ROW('Water Data'!A22)))</f>
        <v/>
      </c>
      <c r="C28" s="57" t="str">
        <f ca="true">+IF(OFFSET('Water Data'!$C$3,0,10*ROW('Water Data'!C22))="","",OFFSET('Water Data'!$C$3,0,10*ROW('Water Data'!C22)))</f>
        <v/>
      </c>
      <c r="D28" s="249"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49"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49" t="e">
        <f ca="true">+IF(AND(ISNUMBER(OFFSET('Water Data'!$C$10,0,10*ROW('Water Data'!D22))),BW28="Yes"),OFFSET('Water Data'!$C$10,0,10*ROW('Water Data'!D22)),IF(AND(ISNUMBER(OFFSET('Water Data'!$C$10,0,10*ROW('Water Data'!D22))),BW28="No",ISNUMBER(OFFSET('Water Data'!$C$10,0,10*ROW('Water Data'!D22)))),CONCATENATE("[",ROUND(OFFSET('Water Data'!$C$10,0,10*ROW('Water Data'!D22)),0),"]"),IF(AND(ISNUMBER(OFFSET('Water Data'!$C$10,0,10*ROW('Water Data'!D22))),BW28="",ISNUMBER(OFFSET('Water Data'!$C$10,0,10*ROW('Water Data'!D22)))),OFFSET('Water Data'!$C$10,0,10*ROW('Water Data'!D22)),NA())))</f>
        <v>#N/A</v>
      </c>
      <c r="G28" s="249"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49"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49"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49"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49"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49"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49"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49"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49"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49"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49"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49"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49"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49"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49"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50"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50"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50"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50"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50"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50"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50"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50"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50"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50"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50"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50"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50"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50"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50"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50"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50"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50"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50"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50"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50"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50"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50"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50"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50"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50"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50"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50"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50"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50"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51"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51"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51"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51"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51"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51"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51"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51"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51"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51"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51"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51"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51"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51"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51"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51"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51"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51"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4" t="str">
        <f ca="true">+IF(OFFSET('Water Data'!$C$28,0,10*ROW('Water Data'!C22))="","",OFFSET('Water Data'!$C$28,0,10*ROW('Water Data'!C22)))</f>
        <v/>
      </c>
      <c r="BT28" s="34" t="str">
        <f ca="true">+IF(OFFSET('Water Data'!$C$29,0,10*ROW('Water Data'!C22))="","",OFFSET('Water Data'!$C$29,0,10*ROW('Water Data'!C22)))</f>
        <v/>
      </c>
      <c r="BU28" s="34" t="str">
        <f ca="true">+IF(OFFSET('Water Data'!$C$30,0,10*ROW('Water Data'!C22))="","",OFFSET('Water Data'!$C$30,0,10*ROW('Water Data'!C22)))</f>
        <v/>
      </c>
      <c r="BV28" s="34" t="str">
        <f ca="true">+IF(OFFSET('Water Data'!$D$28,0,10*ROW('Water Data'!D22))="","",OFFSET('Water Data'!$D$28,0,10*ROW('Water Data'!D22)))</f>
        <v/>
      </c>
      <c r="BW28" s="34" t="str">
        <f ca="true">+IF(OFFSET('Water Data'!$D$29,0,10*ROW('Water Data'!D22))="","",OFFSET('Water Data'!$D$29,0,10*ROW('Water Data'!D22)))</f>
        <v/>
      </c>
      <c r="BX28" s="34" t="str">
        <f ca="true">+IF(OFFSET('Water Data'!$D$30,0,10*ROW('Water Data'!D22))="","",OFFSET('Water Data'!$D$30,0,10*ROW('Water Data'!D22)))</f>
        <v/>
      </c>
      <c r="BY28" s="34" t="str">
        <f ca="true">+IF(OFFSET('Water Data'!$E$28,0,10*ROW('Water Data'!E22))="","",OFFSET('Water Data'!$E$28,0,10*ROW('Water Data'!E22)))</f>
        <v/>
      </c>
      <c r="BZ28" s="34" t="str">
        <f ca="true">+IF(OFFSET('Water Data'!$E$29,0,10*ROW('Water Data'!E22))="","",OFFSET('Water Data'!$E$29,0,10*ROW('Water Data'!E22)))</f>
        <v/>
      </c>
      <c r="CA28" s="34" t="str">
        <f ca="true">+IF(OFFSET('Water Data'!$E$30,0,10*ROW('Water Data'!E22))="","",OFFSET('Water Data'!$E$30,0,10*ROW('Water Data'!E22)))</f>
        <v/>
      </c>
      <c r="CB28" s="34" t="str">
        <f ca="true">+IF(OFFSET('Water Data'!$F$28,0,10*ROW('Water Data'!F22))="","",OFFSET('Water Data'!$F$28,0,10*ROW('Water Data'!F22)))</f>
        <v/>
      </c>
      <c r="CC28" s="34" t="str">
        <f ca="true">+IF(OFFSET('Water Data'!$F$29,0,10*ROW('Water Data'!F22))="","",OFFSET('Water Data'!$F$29,0,10*ROW('Water Data'!F22)))</f>
        <v/>
      </c>
      <c r="CD28" s="34" t="str">
        <f ca="true">+IF(OFFSET('Water Data'!$F$30,0,10*ROW('Water Data'!F22))="","",OFFSET('Water Data'!$F$30,0,10*ROW('Water Data'!F22)))</f>
        <v/>
      </c>
      <c r="CE28" s="34" t="str">
        <f ca="true">+IF(OFFSET('Water Data'!$G$28,0,10*ROW('Water Data'!G22))="","",OFFSET('Water Data'!$G$28,0,10*ROW('Water Data'!G22)))</f>
        <v/>
      </c>
      <c r="CF28" s="34" t="str">
        <f ca="true">+IF(OFFSET('Water Data'!$G$29,0,10*ROW('Water Data'!G22))="","",OFFSET('Water Data'!$G$29,0,10*ROW('Water Data'!G22)))</f>
        <v/>
      </c>
      <c r="CG28" s="34" t="str">
        <f ca="true">+IF(OFFSET('Water Data'!$G$30,0,10*ROW('Water Data'!G22))="","",OFFSET('Water Data'!$G$30,0,10*ROW('Water Data'!G22)))</f>
        <v/>
      </c>
      <c r="CH28" s="34" t="str">
        <f ca="true">+IF(OFFSET('Water Data'!$H$28,0,10*ROW('Water Data'!H22))="","",OFFSET('Water Data'!$H$28,0,10*ROW('Water Data'!H22)))</f>
        <v/>
      </c>
      <c r="CI28" s="34" t="str">
        <f ca="true">+IF(OFFSET('Water Data'!$H$29,0,10*ROW('Water Data'!H22))="","",OFFSET('Water Data'!$H$29,0,10*ROW('Water Data'!H22)))</f>
        <v/>
      </c>
      <c r="CJ28" s="34" t="str">
        <f ca="true">+IF(OFFSET('Water Data'!$H$30,0,10*ROW('Water Data'!H22))="","",OFFSET('Water Data'!$H$30,0,10*ROW('Water Data'!H22)))</f>
        <v/>
      </c>
      <c r="CK28" s="34" t="str">
        <f ca="true">+IF(OFFSET('Sanitation Data'!$C$29,0,10*ROW('Sanitation Data'!C22))="","",OFFSET('Sanitation Data'!$C$29,0,10*ROW('Sanitation Data'!C22)))</f>
        <v/>
      </c>
      <c r="CL28" s="34" t="str">
        <f ca="true">+IF(OFFSET('Sanitation Data'!$C$30,0,10*ROW('Sanitation Data'!C22))="","",OFFSET('Sanitation Data'!$C$30,0,10*ROW('Sanitation Data'!C22)))</f>
        <v/>
      </c>
      <c r="CM28" s="34" t="str">
        <f ca="true">+IF(OFFSET('Sanitation Data'!$C$31,0,10*ROW('Sanitation Data'!C22))="","",OFFSET('Sanitation Data'!$C$31,0,10*ROW('Sanitation Data'!C22)))</f>
        <v/>
      </c>
      <c r="CN28" s="34" t="str">
        <f ca="true">+IF(OFFSET('Sanitation Data'!$C$32,0,10*ROW('Sanitation Data'!C22))="","",OFFSET('Sanitation Data'!$C$32,0,10*ROW('Sanitation Data'!C22)))</f>
        <v/>
      </c>
      <c r="CO28" s="34" t="str">
        <f ca="true">+IF(OFFSET('Sanitation Data'!$C$33,0,10*ROW('Sanitation Data'!C22))="","",OFFSET('Sanitation Data'!$C$33,0,10*ROW('Sanitation Data'!C22)))</f>
        <v/>
      </c>
      <c r="CP28" s="34" t="str">
        <f ca="true">+IF(OFFSET('Sanitation Data'!$D$29,0,10*ROW('Sanitation Data'!D22))="","",OFFSET('Sanitation Data'!$D$29,0,10*ROW('Sanitation Data'!D22)))</f>
        <v/>
      </c>
      <c r="CQ28" s="34" t="str">
        <f ca="true">+IF(OFFSET('Sanitation Data'!$D$30,0,10*ROW('Sanitation Data'!D22))="","",OFFSET('Sanitation Data'!$D$30,0,10*ROW('Sanitation Data'!D22)))</f>
        <v/>
      </c>
      <c r="CR28" s="34" t="str">
        <f ca="true">+IF(OFFSET('Sanitation Data'!$D$31,0,10*ROW('Sanitation Data'!D22))="","",OFFSET('Sanitation Data'!$D$31,0,10*ROW('Sanitation Data'!D22)))</f>
        <v/>
      </c>
      <c r="CS28" s="34" t="str">
        <f ca="true">+IF(OFFSET('Sanitation Data'!$D$32,0,10*ROW('Sanitation Data'!D22))="","",OFFSET('Sanitation Data'!$D$32,0,10*ROW('Sanitation Data'!D22)))</f>
        <v/>
      </c>
      <c r="CT28" s="34" t="str">
        <f ca="true">+IF(OFFSET('Sanitation Data'!$D$33,0,10*ROW('Sanitation Data'!D22))="","",OFFSET('Sanitation Data'!$D$33,0,10*ROW('Sanitation Data'!D22)))</f>
        <v/>
      </c>
      <c r="CU28" s="34" t="str">
        <f ca="true">+IF(OFFSET('Sanitation Data'!$E$29,0,10*ROW('Sanitation Data'!E22))="","",OFFSET('Sanitation Data'!$E$29,0,10*ROW('Sanitation Data'!E22)))</f>
        <v/>
      </c>
      <c r="CV28" s="34" t="str">
        <f ca="true">+IF(OFFSET('Sanitation Data'!$E$30,0,10*ROW('Sanitation Data'!E22))="","",OFFSET('Sanitation Data'!$E$30,0,10*ROW('Sanitation Data'!E22)))</f>
        <v/>
      </c>
      <c r="CW28" s="34" t="str">
        <f ca="true">+IF(OFFSET('Sanitation Data'!$E$31,0,10*ROW('Sanitation Data'!E22))="","",OFFSET('Sanitation Data'!$E$31,0,10*ROW('Sanitation Data'!E22)))</f>
        <v/>
      </c>
      <c r="CX28" s="34" t="str">
        <f ca="true">+IF(OFFSET('Sanitation Data'!$E$32,0,10*ROW('Sanitation Data'!E22))="","",OFFSET('Sanitation Data'!$E$32,0,10*ROW('Sanitation Data'!E22)))</f>
        <v/>
      </c>
      <c r="CY28" s="34" t="str">
        <f ca="true">+IF(OFFSET('Sanitation Data'!$E$33,0,10*ROW('Sanitation Data'!E22))="","",OFFSET('Sanitation Data'!$E$33,0,10*ROW('Sanitation Data'!E22)))</f>
        <v/>
      </c>
      <c r="CZ28" s="34" t="str">
        <f ca="true">+IF(OFFSET('Sanitation Data'!$F$29,0,10*ROW('Sanitation Data'!F22))="","",OFFSET('Sanitation Data'!$F$29,0,10*ROW('Sanitation Data'!F22)))</f>
        <v/>
      </c>
      <c r="DA28" s="34" t="str">
        <f ca="true">+IF(OFFSET('Sanitation Data'!$F$30,0,10*ROW('Sanitation Data'!F22))="","",OFFSET('Sanitation Data'!$F$30,0,10*ROW('Sanitation Data'!F22)))</f>
        <v/>
      </c>
      <c r="DB28" s="34" t="str">
        <f ca="true">+IF(OFFSET('Sanitation Data'!$F$31,0,10*ROW('Sanitation Data'!F22))="","",OFFSET('Sanitation Data'!$F$31,0,10*ROW('Sanitation Data'!F22)))</f>
        <v/>
      </c>
      <c r="DC28" s="34" t="str">
        <f ca="true">+IF(OFFSET('Sanitation Data'!$F$32,0,10*ROW('Sanitation Data'!F22))="","",OFFSET('Sanitation Data'!$F$32,0,10*ROW('Sanitation Data'!F22)))</f>
        <v/>
      </c>
      <c r="DD28" s="34" t="str">
        <f ca="true">+IF(OFFSET('Sanitation Data'!$F$33,0,10*ROW('Sanitation Data'!F22))="","",OFFSET('Sanitation Data'!$F$33,0,10*ROW('Sanitation Data'!F22)))</f>
        <v/>
      </c>
      <c r="DE28" s="34" t="str">
        <f ca="true">+IF(OFFSET('Sanitation Data'!$G$29,0,10*ROW('Sanitation Data'!G22))="","",OFFSET('Sanitation Data'!$G$29,0,10*ROW('Sanitation Data'!G22)))</f>
        <v/>
      </c>
      <c r="DF28" s="34" t="str">
        <f ca="true">+IF(OFFSET('Sanitation Data'!$G$30,0,10*ROW('Sanitation Data'!G22))="","",OFFSET('Sanitation Data'!$G$30,0,10*ROW('Sanitation Data'!G22)))</f>
        <v/>
      </c>
      <c r="DG28" s="34" t="str">
        <f ca="true">+IF(OFFSET('Sanitation Data'!$G$31,0,10*ROW('Sanitation Data'!G22))="","",OFFSET('Sanitation Data'!$G$31,0,10*ROW('Sanitation Data'!G22)))</f>
        <v/>
      </c>
      <c r="DH28" s="34" t="str">
        <f ca="true">+IF(OFFSET('Sanitation Data'!$G$32,0,10*ROW('Sanitation Data'!G22))="","",OFFSET('Sanitation Data'!$G$32,0,10*ROW('Sanitation Data'!G22)))</f>
        <v/>
      </c>
      <c r="DI28" s="34" t="str">
        <f ca="true">+IF(OFFSET('Sanitation Data'!$G$33,0,10*ROW('Sanitation Data'!G22))="","",OFFSET('Sanitation Data'!$G$33,0,10*ROW('Sanitation Data'!G22)))</f>
        <v/>
      </c>
      <c r="DJ28" s="34" t="str">
        <f ca="true">+IF(OFFSET('Sanitation Data'!$H$29,0,10*ROW('Sanitation Data'!H22))="","",OFFSET('Sanitation Data'!$H$29,0,10*ROW('Sanitation Data'!H22)))</f>
        <v/>
      </c>
      <c r="DK28" s="34" t="str">
        <f ca="true">+IF(OFFSET('Sanitation Data'!$H$30,0,10*ROW('Sanitation Data'!H22))="","",OFFSET('Sanitation Data'!$H$30,0,10*ROW('Sanitation Data'!H22)))</f>
        <v/>
      </c>
      <c r="DL28" s="34" t="str">
        <f ca="true">+IF(OFFSET('Sanitation Data'!$H$31,0,10*ROW('Sanitation Data'!H22))="","",OFFSET('Sanitation Data'!$H$31,0,10*ROW('Sanitation Data'!H22)))</f>
        <v/>
      </c>
      <c r="DM28" s="34" t="str">
        <f ca="true">+IF(OFFSET('Sanitation Data'!$H$32,0,10*ROW('Sanitation Data'!H22))="","",OFFSET('Sanitation Data'!$H$32,0,10*ROW('Sanitation Data'!H22)))</f>
        <v/>
      </c>
      <c r="DN28" s="34" t="str">
        <f ca="true">+IF(OFFSET('Sanitation Data'!$H$33,0,10*ROW('Sanitation Data'!H22))="","",OFFSET('Sanitation Data'!$H$33,0,10*ROW('Sanitation Data'!H22)))</f>
        <v/>
      </c>
      <c r="DO28" s="34" t="str">
        <f ca="true">+IF(OFFSET('Hygiene Data'!$C$12,0,10*ROW('Hygiene Data'!C22))="","",OFFSET('Hygiene Data'!$C$12,0,10*ROW('Hygiene Data'!C22)))</f>
        <v/>
      </c>
      <c r="DP28" s="34" t="str">
        <f ca="true">+IF(OFFSET('Hygiene Data'!$C$13,0,10*ROW('Hygiene Data'!C22))="","",OFFSET('Hygiene Data'!$C$13,0,10*ROW('Hygiene Data'!C22)))</f>
        <v/>
      </c>
      <c r="DQ28" s="34" t="str">
        <f ca="true">+IF(OFFSET('Hygiene Data'!$C$14,0,10*ROW('Hygiene Data'!C22))="","",OFFSET('Hygiene Data'!$C$14,0,10*ROW('Hygiene Data'!C22)))</f>
        <v/>
      </c>
      <c r="DR28" s="34" t="str">
        <f ca="true">+IF(OFFSET('Hygiene Data'!$D$12,0,10*ROW('Hygiene Data'!D22))="","",OFFSET('Hygiene Data'!$D$12,0,10*ROW('Hygiene Data'!D22)))</f>
        <v/>
      </c>
      <c r="DS28" s="34" t="str">
        <f ca="true">+IF(OFFSET('Hygiene Data'!$D$13,0,10*ROW('Hygiene Data'!D22))="","",OFFSET('Hygiene Data'!$D$13,0,10*ROW('Hygiene Data'!D22)))</f>
        <v/>
      </c>
      <c r="DT28" s="34" t="str">
        <f ca="true">+IF(OFFSET('Hygiene Data'!$D$14,0,10*ROW('Hygiene Data'!D22))="","",OFFSET('Hygiene Data'!$D$14,0,10*ROW('Hygiene Data'!D22)))</f>
        <v/>
      </c>
      <c r="DU28" s="34" t="str">
        <f ca="true">+IF(OFFSET('Hygiene Data'!$E$12,0,10*ROW('Hygiene Data'!E22))="","",OFFSET('Hygiene Data'!$E$12,0,10*ROW('Hygiene Data'!E22)))</f>
        <v/>
      </c>
      <c r="DV28" s="34" t="str">
        <f ca="true">+IF(OFFSET('Hygiene Data'!$E$13,0,10*ROW('Hygiene Data'!E22))="","",OFFSET('Hygiene Data'!$E$13,0,10*ROW('Hygiene Data'!E22)))</f>
        <v/>
      </c>
      <c r="DW28" s="34" t="str">
        <f ca="true">+IF(OFFSET('Hygiene Data'!$E$14,0,10*ROW('Hygiene Data'!E22))="","",OFFSET('Hygiene Data'!$E$14,0,10*ROW('Hygiene Data'!E22)))</f>
        <v/>
      </c>
      <c r="DX28" s="34" t="str">
        <f ca="true">+IF(OFFSET('Hygiene Data'!$F$12,0,10*ROW('Hygiene Data'!F22))="","",OFFSET('Hygiene Data'!$F$12,0,10*ROW('Hygiene Data'!F22)))</f>
        <v/>
      </c>
      <c r="DY28" s="34" t="str">
        <f ca="true">+IF(OFFSET('Hygiene Data'!$F$13,0,10*ROW('Hygiene Data'!F22))="","",OFFSET('Hygiene Data'!$F$13,0,10*ROW('Hygiene Data'!F22)))</f>
        <v/>
      </c>
      <c r="DZ28" s="34" t="str">
        <f ca="true">+IF(OFFSET('Hygiene Data'!$F$14,0,10*ROW('Hygiene Data'!F22))="","",OFFSET('Hygiene Data'!$F$14,0,10*ROW('Hygiene Data'!F22)))</f>
        <v/>
      </c>
      <c r="EA28" s="34" t="str">
        <f ca="true">+IF(OFFSET('Hygiene Data'!$G$12,0,10*ROW('Hygiene Data'!G22))="","",OFFSET('Hygiene Data'!$G$12,0,10*ROW('Hygiene Data'!G22)))</f>
        <v/>
      </c>
      <c r="EB28" s="34" t="str">
        <f ca="true">+IF(OFFSET('Hygiene Data'!$G$13,0,10*ROW('Hygiene Data'!G22))="","",OFFSET('Hygiene Data'!$G$13,0,10*ROW('Hygiene Data'!G22)))</f>
        <v/>
      </c>
      <c r="EC28" s="34" t="str">
        <f ca="true">+IF(OFFSET('Hygiene Data'!$G$14,0,10*ROW('Hygiene Data'!G22))="","",OFFSET('Hygiene Data'!$G$14,0,10*ROW('Hygiene Data'!G22)))</f>
        <v/>
      </c>
      <c r="ED28" s="34" t="str">
        <f ca="true">+IF(OFFSET('Hygiene Data'!$H$12,0,10*ROW('Hygiene Data'!H22))="","",OFFSET('Hygiene Data'!$H$12,0,10*ROW('Hygiene Data'!H22)))</f>
        <v/>
      </c>
      <c r="EE28" s="34" t="str">
        <f ca="true">+IF(OFFSET('Hygiene Data'!$H$13,0,10*ROW('Hygiene Data'!H22))="","",OFFSET('Hygiene Data'!$H$13,0,10*ROW('Hygiene Data'!H22)))</f>
        <v/>
      </c>
      <c r="EF28" s="34" t="str">
        <f ca="true">+IF(OFFSET('Hygiene Data'!$H$14,0,10*ROW('Hygiene Data'!H22))="","",OFFSET('Hygiene Data'!$H$14,0,10*ROW('Hygiene Data'!H22)))</f>
        <v/>
      </c>
    </row>
    <row r="29" x14ac:dyDescent="0.2">
      <c r="A29" s="57" t="str">
        <f ca="true">+IF(OFFSET('Water Data'!$B$1,0,10*ROW('Water Data'!B23))="","",OFFSET('Water Data'!$B$1,0,10*ROW('Water Data'!B23)))</f>
        <v/>
      </c>
      <c r="B29" s="57" t="str">
        <f ca="true">+IF(OFFSET('Water Data'!$A$3,0,10*ROW('Water Data'!A23))="","",OFFSET('Water Data'!$A$3,0,10*ROW('Water Data'!A23)))</f>
        <v/>
      </c>
      <c r="C29" s="57" t="str">
        <f ca="true">+IF(OFFSET('Water Data'!$C$3,0,10*ROW('Water Data'!C23))="","",OFFSET('Water Data'!$C$3,0,10*ROW('Water Data'!C23)))</f>
        <v/>
      </c>
      <c r="D29" s="249"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49"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49" t="e">
        <f ca="true">+IF(AND(ISNUMBER(OFFSET('Water Data'!$C$10,0,10*ROW('Water Data'!D23))),BW29="Yes"),OFFSET('Water Data'!$C$10,0,10*ROW('Water Data'!D23)),IF(AND(ISNUMBER(OFFSET('Water Data'!$C$10,0,10*ROW('Water Data'!D23))),BW29="No",ISNUMBER(OFFSET('Water Data'!$C$10,0,10*ROW('Water Data'!D23)))),CONCATENATE("[",ROUND(OFFSET('Water Data'!$C$10,0,10*ROW('Water Data'!D23)),0),"]"),IF(AND(ISNUMBER(OFFSET('Water Data'!$C$10,0,10*ROW('Water Data'!D23))),BW29="",ISNUMBER(OFFSET('Water Data'!$C$10,0,10*ROW('Water Data'!D23)))),OFFSET('Water Data'!$C$10,0,10*ROW('Water Data'!D23)),NA())))</f>
        <v>#N/A</v>
      </c>
      <c r="G29" s="249"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49"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49"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49"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49"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49"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49"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49"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49"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49"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49"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49"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49"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49"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49"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50"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50"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50"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50"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50"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50"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50"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50"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50"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50"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50"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50"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50"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50"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50"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50"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50"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50"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50"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50"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50"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50"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50"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50"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50"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50"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50"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50"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50"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50"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51"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51"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51"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51"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51"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51"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51"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51"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51"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51"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51"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51"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51"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51"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51"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51"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51"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51"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4" t="str">
        <f ca="true">+IF(OFFSET('Water Data'!$C$28,0,10*ROW('Water Data'!C23))="","",OFFSET('Water Data'!$C$28,0,10*ROW('Water Data'!C23)))</f>
        <v/>
      </c>
      <c r="BT29" s="34" t="str">
        <f ca="true">+IF(OFFSET('Water Data'!$C$29,0,10*ROW('Water Data'!C23))="","",OFFSET('Water Data'!$C$29,0,10*ROW('Water Data'!C23)))</f>
        <v/>
      </c>
      <c r="BU29" s="34" t="str">
        <f ca="true">+IF(OFFSET('Water Data'!$C$30,0,10*ROW('Water Data'!C23))="","",OFFSET('Water Data'!$C$30,0,10*ROW('Water Data'!C23)))</f>
        <v/>
      </c>
      <c r="BV29" s="34" t="str">
        <f ca="true">+IF(OFFSET('Water Data'!$D$28,0,10*ROW('Water Data'!D23))="","",OFFSET('Water Data'!$D$28,0,10*ROW('Water Data'!D23)))</f>
        <v/>
      </c>
      <c r="BW29" s="34" t="str">
        <f ca="true">+IF(OFFSET('Water Data'!$D$29,0,10*ROW('Water Data'!D23))="","",OFFSET('Water Data'!$D$29,0,10*ROW('Water Data'!D23)))</f>
        <v/>
      </c>
      <c r="BX29" s="34" t="str">
        <f ca="true">+IF(OFFSET('Water Data'!$D$30,0,10*ROW('Water Data'!D23))="","",OFFSET('Water Data'!$D$30,0,10*ROW('Water Data'!D23)))</f>
        <v/>
      </c>
      <c r="BY29" s="34" t="str">
        <f ca="true">+IF(OFFSET('Water Data'!$E$28,0,10*ROW('Water Data'!E23))="","",OFFSET('Water Data'!$E$28,0,10*ROW('Water Data'!E23)))</f>
        <v/>
      </c>
      <c r="BZ29" s="34" t="str">
        <f ca="true">+IF(OFFSET('Water Data'!$E$29,0,10*ROW('Water Data'!E23))="","",OFFSET('Water Data'!$E$29,0,10*ROW('Water Data'!E23)))</f>
        <v/>
      </c>
      <c r="CA29" s="34" t="str">
        <f ca="true">+IF(OFFSET('Water Data'!$E$30,0,10*ROW('Water Data'!E23))="","",OFFSET('Water Data'!$E$30,0,10*ROW('Water Data'!E23)))</f>
        <v/>
      </c>
      <c r="CB29" s="34" t="str">
        <f ca="true">+IF(OFFSET('Water Data'!$F$28,0,10*ROW('Water Data'!F23))="","",OFFSET('Water Data'!$F$28,0,10*ROW('Water Data'!F23)))</f>
        <v/>
      </c>
      <c r="CC29" s="34" t="str">
        <f ca="true">+IF(OFFSET('Water Data'!$F$29,0,10*ROW('Water Data'!F23))="","",OFFSET('Water Data'!$F$29,0,10*ROW('Water Data'!F23)))</f>
        <v/>
      </c>
      <c r="CD29" s="34" t="str">
        <f ca="true">+IF(OFFSET('Water Data'!$F$30,0,10*ROW('Water Data'!F23))="","",OFFSET('Water Data'!$F$30,0,10*ROW('Water Data'!F23)))</f>
        <v/>
      </c>
      <c r="CE29" s="34" t="str">
        <f ca="true">+IF(OFFSET('Water Data'!$G$28,0,10*ROW('Water Data'!G23))="","",OFFSET('Water Data'!$G$28,0,10*ROW('Water Data'!G23)))</f>
        <v/>
      </c>
      <c r="CF29" s="34" t="str">
        <f ca="true">+IF(OFFSET('Water Data'!$G$29,0,10*ROW('Water Data'!G23))="","",OFFSET('Water Data'!$G$29,0,10*ROW('Water Data'!G23)))</f>
        <v/>
      </c>
      <c r="CG29" s="34" t="str">
        <f ca="true">+IF(OFFSET('Water Data'!$G$30,0,10*ROW('Water Data'!G23))="","",OFFSET('Water Data'!$G$30,0,10*ROW('Water Data'!G23)))</f>
        <v/>
      </c>
      <c r="CH29" s="34" t="str">
        <f ca="true">+IF(OFFSET('Water Data'!$H$28,0,10*ROW('Water Data'!H23))="","",OFFSET('Water Data'!$H$28,0,10*ROW('Water Data'!H23)))</f>
        <v/>
      </c>
      <c r="CI29" s="34" t="str">
        <f ca="true">+IF(OFFSET('Water Data'!$H$29,0,10*ROW('Water Data'!H23))="","",OFFSET('Water Data'!$H$29,0,10*ROW('Water Data'!H23)))</f>
        <v/>
      </c>
      <c r="CJ29" s="34" t="str">
        <f ca="true">+IF(OFFSET('Water Data'!$H$30,0,10*ROW('Water Data'!H23))="","",OFFSET('Water Data'!$H$30,0,10*ROW('Water Data'!H23)))</f>
        <v/>
      </c>
      <c r="CK29" s="34" t="str">
        <f ca="true">+IF(OFFSET('Sanitation Data'!$C$29,0,10*ROW('Sanitation Data'!C23))="","",OFFSET('Sanitation Data'!$C$29,0,10*ROW('Sanitation Data'!C23)))</f>
        <v/>
      </c>
      <c r="CL29" s="34" t="str">
        <f ca="true">+IF(OFFSET('Sanitation Data'!$C$30,0,10*ROW('Sanitation Data'!C23))="","",OFFSET('Sanitation Data'!$C$30,0,10*ROW('Sanitation Data'!C23)))</f>
        <v/>
      </c>
      <c r="CM29" s="34" t="str">
        <f ca="true">+IF(OFFSET('Sanitation Data'!$C$31,0,10*ROW('Sanitation Data'!C23))="","",OFFSET('Sanitation Data'!$C$31,0,10*ROW('Sanitation Data'!C23)))</f>
        <v/>
      </c>
      <c r="CN29" s="34" t="str">
        <f ca="true">+IF(OFFSET('Sanitation Data'!$C$32,0,10*ROW('Sanitation Data'!C23))="","",OFFSET('Sanitation Data'!$C$32,0,10*ROW('Sanitation Data'!C23)))</f>
        <v/>
      </c>
      <c r="CO29" s="34" t="str">
        <f ca="true">+IF(OFFSET('Sanitation Data'!$C$33,0,10*ROW('Sanitation Data'!C23))="","",OFFSET('Sanitation Data'!$C$33,0,10*ROW('Sanitation Data'!C23)))</f>
        <v/>
      </c>
      <c r="CP29" s="34" t="str">
        <f ca="true">+IF(OFFSET('Sanitation Data'!$D$29,0,10*ROW('Sanitation Data'!D23))="","",OFFSET('Sanitation Data'!$D$29,0,10*ROW('Sanitation Data'!D23)))</f>
        <v/>
      </c>
      <c r="CQ29" s="34" t="str">
        <f ca="true">+IF(OFFSET('Sanitation Data'!$D$30,0,10*ROW('Sanitation Data'!D23))="","",OFFSET('Sanitation Data'!$D$30,0,10*ROW('Sanitation Data'!D23)))</f>
        <v/>
      </c>
      <c r="CR29" s="34" t="str">
        <f ca="true">+IF(OFFSET('Sanitation Data'!$D$31,0,10*ROW('Sanitation Data'!D23))="","",OFFSET('Sanitation Data'!$D$31,0,10*ROW('Sanitation Data'!D23)))</f>
        <v/>
      </c>
      <c r="CS29" s="34" t="str">
        <f ca="true">+IF(OFFSET('Sanitation Data'!$D$32,0,10*ROW('Sanitation Data'!D23))="","",OFFSET('Sanitation Data'!$D$32,0,10*ROW('Sanitation Data'!D23)))</f>
        <v/>
      </c>
      <c r="CT29" s="34" t="str">
        <f ca="true">+IF(OFFSET('Sanitation Data'!$D$33,0,10*ROW('Sanitation Data'!D23))="","",OFFSET('Sanitation Data'!$D$33,0,10*ROW('Sanitation Data'!D23)))</f>
        <v/>
      </c>
      <c r="CU29" s="34" t="str">
        <f ca="true">+IF(OFFSET('Sanitation Data'!$E$29,0,10*ROW('Sanitation Data'!E23))="","",OFFSET('Sanitation Data'!$E$29,0,10*ROW('Sanitation Data'!E23)))</f>
        <v/>
      </c>
      <c r="CV29" s="34" t="str">
        <f ca="true">+IF(OFFSET('Sanitation Data'!$E$30,0,10*ROW('Sanitation Data'!E23))="","",OFFSET('Sanitation Data'!$E$30,0,10*ROW('Sanitation Data'!E23)))</f>
        <v/>
      </c>
      <c r="CW29" s="34" t="str">
        <f ca="true">+IF(OFFSET('Sanitation Data'!$E$31,0,10*ROW('Sanitation Data'!E23))="","",OFFSET('Sanitation Data'!$E$31,0,10*ROW('Sanitation Data'!E23)))</f>
        <v/>
      </c>
      <c r="CX29" s="34" t="str">
        <f ca="true">+IF(OFFSET('Sanitation Data'!$E$32,0,10*ROW('Sanitation Data'!E23))="","",OFFSET('Sanitation Data'!$E$32,0,10*ROW('Sanitation Data'!E23)))</f>
        <v/>
      </c>
      <c r="CY29" s="34" t="str">
        <f ca="true">+IF(OFFSET('Sanitation Data'!$E$33,0,10*ROW('Sanitation Data'!E23))="","",OFFSET('Sanitation Data'!$E$33,0,10*ROW('Sanitation Data'!E23)))</f>
        <v/>
      </c>
      <c r="CZ29" s="34" t="str">
        <f ca="true">+IF(OFFSET('Sanitation Data'!$F$29,0,10*ROW('Sanitation Data'!F23))="","",OFFSET('Sanitation Data'!$F$29,0,10*ROW('Sanitation Data'!F23)))</f>
        <v/>
      </c>
      <c r="DA29" s="34" t="str">
        <f ca="true">+IF(OFFSET('Sanitation Data'!$F$30,0,10*ROW('Sanitation Data'!F23))="","",OFFSET('Sanitation Data'!$F$30,0,10*ROW('Sanitation Data'!F23)))</f>
        <v/>
      </c>
      <c r="DB29" s="34" t="str">
        <f ca="true">+IF(OFFSET('Sanitation Data'!$F$31,0,10*ROW('Sanitation Data'!F23))="","",OFFSET('Sanitation Data'!$F$31,0,10*ROW('Sanitation Data'!F23)))</f>
        <v/>
      </c>
      <c r="DC29" s="34" t="str">
        <f ca="true">+IF(OFFSET('Sanitation Data'!$F$32,0,10*ROW('Sanitation Data'!F23))="","",OFFSET('Sanitation Data'!$F$32,0,10*ROW('Sanitation Data'!F23)))</f>
        <v/>
      </c>
      <c r="DD29" s="34" t="str">
        <f ca="true">+IF(OFFSET('Sanitation Data'!$F$33,0,10*ROW('Sanitation Data'!F23))="","",OFFSET('Sanitation Data'!$F$33,0,10*ROW('Sanitation Data'!F23)))</f>
        <v/>
      </c>
      <c r="DE29" s="34" t="str">
        <f ca="true">+IF(OFFSET('Sanitation Data'!$G$29,0,10*ROW('Sanitation Data'!G23))="","",OFFSET('Sanitation Data'!$G$29,0,10*ROW('Sanitation Data'!G23)))</f>
        <v/>
      </c>
      <c r="DF29" s="34" t="str">
        <f ca="true">+IF(OFFSET('Sanitation Data'!$G$30,0,10*ROW('Sanitation Data'!G23))="","",OFFSET('Sanitation Data'!$G$30,0,10*ROW('Sanitation Data'!G23)))</f>
        <v/>
      </c>
      <c r="DG29" s="34" t="str">
        <f ca="true">+IF(OFFSET('Sanitation Data'!$G$31,0,10*ROW('Sanitation Data'!G23))="","",OFFSET('Sanitation Data'!$G$31,0,10*ROW('Sanitation Data'!G23)))</f>
        <v/>
      </c>
      <c r="DH29" s="34" t="str">
        <f ca="true">+IF(OFFSET('Sanitation Data'!$G$32,0,10*ROW('Sanitation Data'!G23))="","",OFFSET('Sanitation Data'!$G$32,0,10*ROW('Sanitation Data'!G23)))</f>
        <v/>
      </c>
      <c r="DI29" s="34" t="str">
        <f ca="true">+IF(OFFSET('Sanitation Data'!$G$33,0,10*ROW('Sanitation Data'!G23))="","",OFFSET('Sanitation Data'!$G$33,0,10*ROW('Sanitation Data'!G23)))</f>
        <v/>
      </c>
      <c r="DJ29" s="34" t="str">
        <f ca="true">+IF(OFFSET('Sanitation Data'!$H$29,0,10*ROW('Sanitation Data'!H23))="","",OFFSET('Sanitation Data'!$H$29,0,10*ROW('Sanitation Data'!H23)))</f>
        <v/>
      </c>
      <c r="DK29" s="34" t="str">
        <f ca="true">+IF(OFFSET('Sanitation Data'!$H$30,0,10*ROW('Sanitation Data'!H23))="","",OFFSET('Sanitation Data'!$H$30,0,10*ROW('Sanitation Data'!H23)))</f>
        <v/>
      </c>
      <c r="DL29" s="34" t="str">
        <f ca="true">+IF(OFFSET('Sanitation Data'!$H$31,0,10*ROW('Sanitation Data'!H23))="","",OFFSET('Sanitation Data'!$H$31,0,10*ROW('Sanitation Data'!H23)))</f>
        <v/>
      </c>
      <c r="DM29" s="34" t="str">
        <f ca="true">+IF(OFFSET('Sanitation Data'!$H$32,0,10*ROW('Sanitation Data'!H23))="","",OFFSET('Sanitation Data'!$H$32,0,10*ROW('Sanitation Data'!H23)))</f>
        <v/>
      </c>
      <c r="DN29" s="34" t="str">
        <f ca="true">+IF(OFFSET('Sanitation Data'!$H$33,0,10*ROW('Sanitation Data'!H23))="","",OFFSET('Sanitation Data'!$H$33,0,10*ROW('Sanitation Data'!H23)))</f>
        <v/>
      </c>
      <c r="DO29" s="34" t="str">
        <f ca="true">+IF(OFFSET('Hygiene Data'!$C$12,0,10*ROW('Hygiene Data'!C23))="","",OFFSET('Hygiene Data'!$C$12,0,10*ROW('Hygiene Data'!C23)))</f>
        <v/>
      </c>
      <c r="DP29" s="34" t="str">
        <f ca="true">+IF(OFFSET('Hygiene Data'!$C$13,0,10*ROW('Hygiene Data'!C23))="","",OFFSET('Hygiene Data'!$C$13,0,10*ROW('Hygiene Data'!C23)))</f>
        <v/>
      </c>
      <c r="DQ29" s="34" t="str">
        <f ca="true">+IF(OFFSET('Hygiene Data'!$C$14,0,10*ROW('Hygiene Data'!C23))="","",OFFSET('Hygiene Data'!$C$14,0,10*ROW('Hygiene Data'!C23)))</f>
        <v/>
      </c>
      <c r="DR29" s="34" t="str">
        <f ca="true">+IF(OFFSET('Hygiene Data'!$D$12,0,10*ROW('Hygiene Data'!D23))="","",OFFSET('Hygiene Data'!$D$12,0,10*ROW('Hygiene Data'!D23)))</f>
        <v/>
      </c>
      <c r="DS29" s="34" t="str">
        <f ca="true">+IF(OFFSET('Hygiene Data'!$D$13,0,10*ROW('Hygiene Data'!D23))="","",OFFSET('Hygiene Data'!$D$13,0,10*ROW('Hygiene Data'!D23)))</f>
        <v/>
      </c>
      <c r="DT29" s="34" t="str">
        <f ca="true">+IF(OFFSET('Hygiene Data'!$D$14,0,10*ROW('Hygiene Data'!D23))="","",OFFSET('Hygiene Data'!$D$14,0,10*ROW('Hygiene Data'!D23)))</f>
        <v/>
      </c>
      <c r="DU29" s="34" t="str">
        <f ca="true">+IF(OFFSET('Hygiene Data'!$E$12,0,10*ROW('Hygiene Data'!E23))="","",OFFSET('Hygiene Data'!$E$12,0,10*ROW('Hygiene Data'!E23)))</f>
        <v/>
      </c>
      <c r="DV29" s="34" t="str">
        <f ca="true">+IF(OFFSET('Hygiene Data'!$E$13,0,10*ROW('Hygiene Data'!E23))="","",OFFSET('Hygiene Data'!$E$13,0,10*ROW('Hygiene Data'!E23)))</f>
        <v/>
      </c>
      <c r="DW29" s="34" t="str">
        <f ca="true">+IF(OFFSET('Hygiene Data'!$E$14,0,10*ROW('Hygiene Data'!E23))="","",OFFSET('Hygiene Data'!$E$14,0,10*ROW('Hygiene Data'!E23)))</f>
        <v/>
      </c>
      <c r="DX29" s="34" t="str">
        <f ca="true">+IF(OFFSET('Hygiene Data'!$F$12,0,10*ROW('Hygiene Data'!F23))="","",OFFSET('Hygiene Data'!$F$12,0,10*ROW('Hygiene Data'!F23)))</f>
        <v/>
      </c>
      <c r="DY29" s="34" t="str">
        <f ca="true">+IF(OFFSET('Hygiene Data'!$F$13,0,10*ROW('Hygiene Data'!F23))="","",OFFSET('Hygiene Data'!$F$13,0,10*ROW('Hygiene Data'!F23)))</f>
        <v/>
      </c>
      <c r="DZ29" s="34" t="str">
        <f ca="true">+IF(OFFSET('Hygiene Data'!$F$14,0,10*ROW('Hygiene Data'!F23))="","",OFFSET('Hygiene Data'!$F$14,0,10*ROW('Hygiene Data'!F23)))</f>
        <v/>
      </c>
      <c r="EA29" s="34" t="str">
        <f ca="true">+IF(OFFSET('Hygiene Data'!$G$12,0,10*ROW('Hygiene Data'!G23))="","",OFFSET('Hygiene Data'!$G$12,0,10*ROW('Hygiene Data'!G23)))</f>
        <v/>
      </c>
      <c r="EB29" s="34" t="str">
        <f ca="true">+IF(OFFSET('Hygiene Data'!$G$13,0,10*ROW('Hygiene Data'!G23))="","",OFFSET('Hygiene Data'!$G$13,0,10*ROW('Hygiene Data'!G23)))</f>
        <v/>
      </c>
      <c r="EC29" s="34" t="str">
        <f ca="true">+IF(OFFSET('Hygiene Data'!$G$14,0,10*ROW('Hygiene Data'!G23))="","",OFFSET('Hygiene Data'!$G$14,0,10*ROW('Hygiene Data'!G23)))</f>
        <v/>
      </c>
      <c r="ED29" s="34" t="str">
        <f ca="true">+IF(OFFSET('Hygiene Data'!$H$12,0,10*ROW('Hygiene Data'!H23))="","",OFFSET('Hygiene Data'!$H$12,0,10*ROW('Hygiene Data'!H23)))</f>
        <v/>
      </c>
      <c r="EE29" s="34" t="str">
        <f ca="true">+IF(OFFSET('Hygiene Data'!$H$13,0,10*ROW('Hygiene Data'!H23))="","",OFFSET('Hygiene Data'!$H$13,0,10*ROW('Hygiene Data'!H23)))</f>
        <v/>
      </c>
      <c r="EF29" s="34" t="str">
        <f ca="true">+IF(OFFSET('Hygiene Data'!$H$14,0,10*ROW('Hygiene Data'!H23))="","",OFFSET('Hygiene Data'!$H$14,0,10*ROW('Hygiene Data'!H23)))</f>
        <v/>
      </c>
    </row>
    <row r="30" x14ac:dyDescent="0.2">
      <c r="A30" s="57" t="str">
        <f ca="true">+IF(OFFSET('Water Data'!$B$1,0,10*ROW('Water Data'!B24))="","",OFFSET('Water Data'!$B$1,0,10*ROW('Water Data'!B24)))</f>
        <v/>
      </c>
      <c r="B30" s="57" t="str">
        <f ca="true">+IF(OFFSET('Water Data'!$A$3,0,10*ROW('Water Data'!A24))="","",OFFSET('Water Data'!$A$3,0,10*ROW('Water Data'!A24)))</f>
        <v/>
      </c>
      <c r="C30" s="57" t="str">
        <f ca="true">+IF(OFFSET('Water Data'!$C$3,0,10*ROW('Water Data'!C24))="","",OFFSET('Water Data'!$C$3,0,10*ROW('Water Data'!C24)))</f>
        <v/>
      </c>
      <c r="D30" s="249"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49"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49" t="e">
        <f ca="true">+IF(AND(ISNUMBER(OFFSET('Water Data'!$C$10,0,10*ROW('Water Data'!D24))),BW30="Yes"),OFFSET('Water Data'!$C$10,0,10*ROW('Water Data'!D24)),IF(AND(ISNUMBER(OFFSET('Water Data'!$C$10,0,10*ROW('Water Data'!D24))),BW30="No",ISNUMBER(OFFSET('Water Data'!$C$10,0,10*ROW('Water Data'!D24)))),CONCATENATE("[",ROUND(OFFSET('Water Data'!$C$10,0,10*ROW('Water Data'!D24)),0),"]"),IF(AND(ISNUMBER(OFFSET('Water Data'!$C$10,0,10*ROW('Water Data'!D24))),BW30="",ISNUMBER(OFFSET('Water Data'!$C$10,0,10*ROW('Water Data'!D24)))),OFFSET('Water Data'!$C$10,0,10*ROW('Water Data'!D24)),NA())))</f>
        <v>#N/A</v>
      </c>
      <c r="G30" s="249"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49"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49"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49"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49"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49"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49"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49"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49"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49"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49"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49"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49"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49"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49"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50"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50"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50"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50"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50"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50"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50"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50"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50"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50"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50"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50"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50"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50"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50"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50"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50"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50"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50"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50"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50"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50"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50"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50"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50"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50"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50"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50"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50"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50"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51"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51"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51"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51"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51"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51"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51"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51"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51"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51"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51"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51"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51"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51"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51"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51"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51"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51"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4" t="str">
        <f ca="true">+IF(OFFSET('Water Data'!$C$28,0,10*ROW('Water Data'!C24))="","",OFFSET('Water Data'!$C$28,0,10*ROW('Water Data'!C24)))</f>
        <v/>
      </c>
      <c r="BT30" s="34" t="str">
        <f ca="true">+IF(OFFSET('Water Data'!$C$29,0,10*ROW('Water Data'!C24))="","",OFFSET('Water Data'!$C$29,0,10*ROW('Water Data'!C24)))</f>
        <v/>
      </c>
      <c r="BU30" s="34" t="str">
        <f ca="true">+IF(OFFSET('Water Data'!$C$30,0,10*ROW('Water Data'!C24))="","",OFFSET('Water Data'!$C$30,0,10*ROW('Water Data'!C24)))</f>
        <v/>
      </c>
      <c r="BV30" s="34" t="str">
        <f ca="true">+IF(OFFSET('Water Data'!$D$28,0,10*ROW('Water Data'!D24))="","",OFFSET('Water Data'!$D$28,0,10*ROW('Water Data'!D24)))</f>
        <v/>
      </c>
      <c r="BW30" s="34" t="str">
        <f ca="true">+IF(OFFSET('Water Data'!$D$29,0,10*ROW('Water Data'!D24))="","",OFFSET('Water Data'!$D$29,0,10*ROW('Water Data'!D24)))</f>
        <v/>
      </c>
      <c r="BX30" s="34" t="str">
        <f ca="true">+IF(OFFSET('Water Data'!$D$30,0,10*ROW('Water Data'!D24))="","",OFFSET('Water Data'!$D$30,0,10*ROW('Water Data'!D24)))</f>
        <v/>
      </c>
      <c r="BY30" s="34" t="str">
        <f ca="true">+IF(OFFSET('Water Data'!$E$28,0,10*ROW('Water Data'!E24))="","",OFFSET('Water Data'!$E$28,0,10*ROW('Water Data'!E24)))</f>
        <v/>
      </c>
      <c r="BZ30" s="34" t="str">
        <f ca="true">+IF(OFFSET('Water Data'!$E$29,0,10*ROW('Water Data'!E24))="","",OFFSET('Water Data'!$E$29,0,10*ROW('Water Data'!E24)))</f>
        <v/>
      </c>
      <c r="CA30" s="34" t="str">
        <f ca="true">+IF(OFFSET('Water Data'!$E$30,0,10*ROW('Water Data'!E24))="","",OFFSET('Water Data'!$E$30,0,10*ROW('Water Data'!E24)))</f>
        <v/>
      </c>
      <c r="CB30" s="34" t="str">
        <f ca="true">+IF(OFFSET('Water Data'!$F$28,0,10*ROW('Water Data'!F24))="","",OFFSET('Water Data'!$F$28,0,10*ROW('Water Data'!F24)))</f>
        <v/>
      </c>
      <c r="CC30" s="34" t="str">
        <f ca="true">+IF(OFFSET('Water Data'!$F$29,0,10*ROW('Water Data'!F24))="","",OFFSET('Water Data'!$F$29,0,10*ROW('Water Data'!F24)))</f>
        <v/>
      </c>
      <c r="CD30" s="34" t="str">
        <f ca="true">+IF(OFFSET('Water Data'!$F$30,0,10*ROW('Water Data'!F24))="","",OFFSET('Water Data'!$F$30,0,10*ROW('Water Data'!F24)))</f>
        <v/>
      </c>
      <c r="CE30" s="34" t="str">
        <f ca="true">+IF(OFFSET('Water Data'!$G$28,0,10*ROW('Water Data'!G24))="","",OFFSET('Water Data'!$G$28,0,10*ROW('Water Data'!G24)))</f>
        <v/>
      </c>
      <c r="CF30" s="34" t="str">
        <f ca="true">+IF(OFFSET('Water Data'!$G$29,0,10*ROW('Water Data'!G24))="","",OFFSET('Water Data'!$G$29,0,10*ROW('Water Data'!G24)))</f>
        <v/>
      </c>
      <c r="CG30" s="34" t="str">
        <f ca="true">+IF(OFFSET('Water Data'!$G$30,0,10*ROW('Water Data'!G24))="","",OFFSET('Water Data'!$G$30,0,10*ROW('Water Data'!G24)))</f>
        <v/>
      </c>
      <c r="CH30" s="34" t="str">
        <f ca="true">+IF(OFFSET('Water Data'!$H$28,0,10*ROW('Water Data'!H24))="","",OFFSET('Water Data'!$H$28,0,10*ROW('Water Data'!H24)))</f>
        <v/>
      </c>
      <c r="CI30" s="34" t="str">
        <f ca="true">+IF(OFFSET('Water Data'!$H$29,0,10*ROW('Water Data'!H24))="","",OFFSET('Water Data'!$H$29,0,10*ROW('Water Data'!H24)))</f>
        <v/>
      </c>
      <c r="CJ30" s="34" t="str">
        <f ca="true">+IF(OFFSET('Water Data'!$H$30,0,10*ROW('Water Data'!H24))="","",OFFSET('Water Data'!$H$30,0,10*ROW('Water Data'!H24)))</f>
        <v/>
      </c>
      <c r="CK30" s="34" t="str">
        <f ca="true">+IF(OFFSET('Sanitation Data'!$C$29,0,10*ROW('Sanitation Data'!C24))="","",OFFSET('Sanitation Data'!$C$29,0,10*ROW('Sanitation Data'!C24)))</f>
        <v/>
      </c>
      <c r="CL30" s="34" t="str">
        <f ca="true">+IF(OFFSET('Sanitation Data'!$C$30,0,10*ROW('Sanitation Data'!C24))="","",OFFSET('Sanitation Data'!$C$30,0,10*ROW('Sanitation Data'!C24)))</f>
        <v/>
      </c>
      <c r="CM30" s="34" t="str">
        <f ca="true">+IF(OFFSET('Sanitation Data'!$C$31,0,10*ROW('Sanitation Data'!C24))="","",OFFSET('Sanitation Data'!$C$31,0,10*ROW('Sanitation Data'!C24)))</f>
        <v/>
      </c>
      <c r="CN30" s="34" t="str">
        <f ca="true">+IF(OFFSET('Sanitation Data'!$C$32,0,10*ROW('Sanitation Data'!C24))="","",OFFSET('Sanitation Data'!$C$32,0,10*ROW('Sanitation Data'!C24)))</f>
        <v/>
      </c>
      <c r="CO30" s="34" t="str">
        <f ca="true">+IF(OFFSET('Sanitation Data'!$C$33,0,10*ROW('Sanitation Data'!C24))="","",OFFSET('Sanitation Data'!$C$33,0,10*ROW('Sanitation Data'!C24)))</f>
        <v/>
      </c>
      <c r="CP30" s="34" t="str">
        <f ca="true">+IF(OFFSET('Sanitation Data'!$D$29,0,10*ROW('Sanitation Data'!D24))="","",OFFSET('Sanitation Data'!$D$29,0,10*ROW('Sanitation Data'!D24)))</f>
        <v/>
      </c>
      <c r="CQ30" s="34" t="str">
        <f ca="true">+IF(OFFSET('Sanitation Data'!$D$30,0,10*ROW('Sanitation Data'!D24))="","",OFFSET('Sanitation Data'!$D$30,0,10*ROW('Sanitation Data'!D24)))</f>
        <v/>
      </c>
      <c r="CR30" s="34" t="str">
        <f ca="true">+IF(OFFSET('Sanitation Data'!$D$31,0,10*ROW('Sanitation Data'!D24))="","",OFFSET('Sanitation Data'!$D$31,0,10*ROW('Sanitation Data'!D24)))</f>
        <v/>
      </c>
      <c r="CS30" s="34" t="str">
        <f ca="true">+IF(OFFSET('Sanitation Data'!$D$32,0,10*ROW('Sanitation Data'!D24))="","",OFFSET('Sanitation Data'!$D$32,0,10*ROW('Sanitation Data'!D24)))</f>
        <v/>
      </c>
      <c r="CT30" s="34" t="str">
        <f ca="true">+IF(OFFSET('Sanitation Data'!$D$33,0,10*ROW('Sanitation Data'!D24))="","",OFFSET('Sanitation Data'!$D$33,0,10*ROW('Sanitation Data'!D24)))</f>
        <v/>
      </c>
      <c r="CU30" s="34" t="str">
        <f ca="true">+IF(OFFSET('Sanitation Data'!$E$29,0,10*ROW('Sanitation Data'!E24))="","",OFFSET('Sanitation Data'!$E$29,0,10*ROW('Sanitation Data'!E24)))</f>
        <v/>
      </c>
      <c r="CV30" s="34" t="str">
        <f ca="true">+IF(OFFSET('Sanitation Data'!$E$30,0,10*ROW('Sanitation Data'!E24))="","",OFFSET('Sanitation Data'!$E$30,0,10*ROW('Sanitation Data'!E24)))</f>
        <v/>
      </c>
      <c r="CW30" s="34" t="str">
        <f ca="true">+IF(OFFSET('Sanitation Data'!$E$31,0,10*ROW('Sanitation Data'!E24))="","",OFFSET('Sanitation Data'!$E$31,0,10*ROW('Sanitation Data'!E24)))</f>
        <v/>
      </c>
      <c r="CX30" s="34" t="str">
        <f ca="true">+IF(OFFSET('Sanitation Data'!$E$32,0,10*ROW('Sanitation Data'!E24))="","",OFFSET('Sanitation Data'!$E$32,0,10*ROW('Sanitation Data'!E24)))</f>
        <v/>
      </c>
      <c r="CY30" s="34" t="str">
        <f ca="true">+IF(OFFSET('Sanitation Data'!$E$33,0,10*ROW('Sanitation Data'!E24))="","",OFFSET('Sanitation Data'!$E$33,0,10*ROW('Sanitation Data'!E24)))</f>
        <v/>
      </c>
      <c r="CZ30" s="34" t="str">
        <f ca="true">+IF(OFFSET('Sanitation Data'!$F$29,0,10*ROW('Sanitation Data'!F24))="","",OFFSET('Sanitation Data'!$F$29,0,10*ROW('Sanitation Data'!F24)))</f>
        <v/>
      </c>
      <c r="DA30" s="34" t="str">
        <f ca="true">+IF(OFFSET('Sanitation Data'!$F$30,0,10*ROW('Sanitation Data'!F24))="","",OFFSET('Sanitation Data'!$F$30,0,10*ROW('Sanitation Data'!F24)))</f>
        <v/>
      </c>
      <c r="DB30" s="34" t="str">
        <f ca="true">+IF(OFFSET('Sanitation Data'!$F$31,0,10*ROW('Sanitation Data'!F24))="","",OFFSET('Sanitation Data'!$F$31,0,10*ROW('Sanitation Data'!F24)))</f>
        <v/>
      </c>
      <c r="DC30" s="34" t="str">
        <f ca="true">+IF(OFFSET('Sanitation Data'!$F$32,0,10*ROW('Sanitation Data'!F24))="","",OFFSET('Sanitation Data'!$F$32,0,10*ROW('Sanitation Data'!F24)))</f>
        <v/>
      </c>
      <c r="DD30" s="34" t="str">
        <f ca="true">+IF(OFFSET('Sanitation Data'!$F$33,0,10*ROW('Sanitation Data'!F24))="","",OFFSET('Sanitation Data'!$F$33,0,10*ROW('Sanitation Data'!F24)))</f>
        <v/>
      </c>
      <c r="DE30" s="34" t="str">
        <f ca="true">+IF(OFFSET('Sanitation Data'!$G$29,0,10*ROW('Sanitation Data'!G24))="","",OFFSET('Sanitation Data'!$G$29,0,10*ROW('Sanitation Data'!G24)))</f>
        <v/>
      </c>
      <c r="DF30" s="34" t="str">
        <f ca="true">+IF(OFFSET('Sanitation Data'!$G$30,0,10*ROW('Sanitation Data'!G24))="","",OFFSET('Sanitation Data'!$G$30,0,10*ROW('Sanitation Data'!G24)))</f>
        <v/>
      </c>
      <c r="DG30" s="34" t="str">
        <f ca="true">+IF(OFFSET('Sanitation Data'!$G$31,0,10*ROW('Sanitation Data'!G24))="","",OFFSET('Sanitation Data'!$G$31,0,10*ROW('Sanitation Data'!G24)))</f>
        <v/>
      </c>
      <c r="DH30" s="34" t="str">
        <f ca="true">+IF(OFFSET('Sanitation Data'!$G$32,0,10*ROW('Sanitation Data'!G24))="","",OFFSET('Sanitation Data'!$G$32,0,10*ROW('Sanitation Data'!G24)))</f>
        <v/>
      </c>
      <c r="DI30" s="34" t="str">
        <f ca="true">+IF(OFFSET('Sanitation Data'!$G$33,0,10*ROW('Sanitation Data'!G24))="","",OFFSET('Sanitation Data'!$G$33,0,10*ROW('Sanitation Data'!G24)))</f>
        <v/>
      </c>
      <c r="DJ30" s="34" t="str">
        <f ca="true">+IF(OFFSET('Sanitation Data'!$H$29,0,10*ROW('Sanitation Data'!H24))="","",OFFSET('Sanitation Data'!$H$29,0,10*ROW('Sanitation Data'!H24)))</f>
        <v/>
      </c>
      <c r="DK30" s="34" t="str">
        <f ca="true">+IF(OFFSET('Sanitation Data'!$H$30,0,10*ROW('Sanitation Data'!H24))="","",OFFSET('Sanitation Data'!$H$30,0,10*ROW('Sanitation Data'!H24)))</f>
        <v/>
      </c>
      <c r="DL30" s="34" t="str">
        <f ca="true">+IF(OFFSET('Sanitation Data'!$H$31,0,10*ROW('Sanitation Data'!H24))="","",OFFSET('Sanitation Data'!$H$31,0,10*ROW('Sanitation Data'!H24)))</f>
        <v/>
      </c>
      <c r="DM30" s="34" t="str">
        <f ca="true">+IF(OFFSET('Sanitation Data'!$H$32,0,10*ROW('Sanitation Data'!H24))="","",OFFSET('Sanitation Data'!$H$32,0,10*ROW('Sanitation Data'!H24)))</f>
        <v/>
      </c>
      <c r="DN30" s="34" t="str">
        <f ca="true">+IF(OFFSET('Sanitation Data'!$H$33,0,10*ROW('Sanitation Data'!H24))="","",OFFSET('Sanitation Data'!$H$33,0,10*ROW('Sanitation Data'!H24)))</f>
        <v/>
      </c>
      <c r="DO30" s="34" t="str">
        <f ca="true">+IF(OFFSET('Hygiene Data'!$C$12,0,10*ROW('Hygiene Data'!C24))="","",OFFSET('Hygiene Data'!$C$12,0,10*ROW('Hygiene Data'!C24)))</f>
        <v/>
      </c>
      <c r="DP30" s="34" t="str">
        <f ca="true">+IF(OFFSET('Hygiene Data'!$C$13,0,10*ROW('Hygiene Data'!C24))="","",OFFSET('Hygiene Data'!$C$13,0,10*ROW('Hygiene Data'!C24)))</f>
        <v/>
      </c>
      <c r="DQ30" s="34" t="str">
        <f ca="true">+IF(OFFSET('Hygiene Data'!$C$14,0,10*ROW('Hygiene Data'!C24))="","",OFFSET('Hygiene Data'!$C$14,0,10*ROW('Hygiene Data'!C24)))</f>
        <v/>
      </c>
      <c r="DR30" s="34" t="str">
        <f ca="true">+IF(OFFSET('Hygiene Data'!$D$12,0,10*ROW('Hygiene Data'!D24))="","",OFFSET('Hygiene Data'!$D$12,0,10*ROW('Hygiene Data'!D24)))</f>
        <v/>
      </c>
      <c r="DS30" s="34" t="str">
        <f ca="true">+IF(OFFSET('Hygiene Data'!$D$13,0,10*ROW('Hygiene Data'!D24))="","",OFFSET('Hygiene Data'!$D$13,0,10*ROW('Hygiene Data'!D24)))</f>
        <v/>
      </c>
      <c r="DT30" s="34" t="str">
        <f ca="true">+IF(OFFSET('Hygiene Data'!$D$14,0,10*ROW('Hygiene Data'!D24))="","",OFFSET('Hygiene Data'!$D$14,0,10*ROW('Hygiene Data'!D24)))</f>
        <v/>
      </c>
      <c r="DU30" s="34" t="str">
        <f ca="true">+IF(OFFSET('Hygiene Data'!$E$12,0,10*ROW('Hygiene Data'!E24))="","",OFFSET('Hygiene Data'!$E$12,0,10*ROW('Hygiene Data'!E24)))</f>
        <v/>
      </c>
      <c r="DV30" s="34" t="str">
        <f ca="true">+IF(OFFSET('Hygiene Data'!$E$13,0,10*ROW('Hygiene Data'!E24))="","",OFFSET('Hygiene Data'!$E$13,0,10*ROW('Hygiene Data'!E24)))</f>
        <v/>
      </c>
      <c r="DW30" s="34" t="str">
        <f ca="true">+IF(OFFSET('Hygiene Data'!$E$14,0,10*ROW('Hygiene Data'!E24))="","",OFFSET('Hygiene Data'!$E$14,0,10*ROW('Hygiene Data'!E24)))</f>
        <v/>
      </c>
      <c r="DX30" s="34" t="str">
        <f ca="true">+IF(OFFSET('Hygiene Data'!$F$12,0,10*ROW('Hygiene Data'!F24))="","",OFFSET('Hygiene Data'!$F$12,0,10*ROW('Hygiene Data'!F24)))</f>
        <v/>
      </c>
      <c r="DY30" s="34" t="str">
        <f ca="true">+IF(OFFSET('Hygiene Data'!$F$13,0,10*ROW('Hygiene Data'!F24))="","",OFFSET('Hygiene Data'!$F$13,0,10*ROW('Hygiene Data'!F24)))</f>
        <v/>
      </c>
      <c r="DZ30" s="34" t="str">
        <f ca="true">+IF(OFFSET('Hygiene Data'!$F$14,0,10*ROW('Hygiene Data'!F24))="","",OFFSET('Hygiene Data'!$F$14,0,10*ROW('Hygiene Data'!F24)))</f>
        <v/>
      </c>
      <c r="EA30" s="34" t="str">
        <f ca="true">+IF(OFFSET('Hygiene Data'!$G$12,0,10*ROW('Hygiene Data'!G24))="","",OFFSET('Hygiene Data'!$G$12,0,10*ROW('Hygiene Data'!G24)))</f>
        <v/>
      </c>
      <c r="EB30" s="34" t="str">
        <f ca="true">+IF(OFFSET('Hygiene Data'!$G$13,0,10*ROW('Hygiene Data'!G24))="","",OFFSET('Hygiene Data'!$G$13,0,10*ROW('Hygiene Data'!G24)))</f>
        <v/>
      </c>
      <c r="EC30" s="34" t="str">
        <f ca="true">+IF(OFFSET('Hygiene Data'!$G$14,0,10*ROW('Hygiene Data'!G24))="","",OFFSET('Hygiene Data'!$G$14,0,10*ROW('Hygiene Data'!G24)))</f>
        <v/>
      </c>
      <c r="ED30" s="34" t="str">
        <f ca="true">+IF(OFFSET('Hygiene Data'!$H$12,0,10*ROW('Hygiene Data'!H24))="","",OFFSET('Hygiene Data'!$H$12,0,10*ROW('Hygiene Data'!H24)))</f>
        <v/>
      </c>
      <c r="EE30" s="34" t="str">
        <f ca="true">+IF(OFFSET('Hygiene Data'!$H$13,0,10*ROW('Hygiene Data'!H24))="","",OFFSET('Hygiene Data'!$H$13,0,10*ROW('Hygiene Data'!H24)))</f>
        <v/>
      </c>
      <c r="EF30" s="34" t="str">
        <f ca="true">+IF(OFFSET('Hygiene Data'!$H$14,0,10*ROW('Hygiene Data'!H24))="","",OFFSET('Hygiene Data'!$H$14,0,10*ROW('Hygiene Data'!H24)))</f>
        <v/>
      </c>
    </row>
    <row r="31" x14ac:dyDescent="0.2">
      <c r="A31" s="57" t="str">
        <f ca="true">+IF(OFFSET('Water Data'!$B$1,0,10*ROW('Water Data'!B27))="","",OFFSET('Water Data'!$B$1,0,10*ROW('Water Data'!B27)))</f>
        <v/>
      </c>
      <c r="B31" s="57" t="str">
        <f ca="true">+IF(OFFSET('Water Data'!$A$3,0,10*ROW('Water Data'!A27))="","",OFFSET('Water Data'!$A$3,0,10*ROW('Water Data'!A27)))</f>
        <v/>
      </c>
      <c r="C31" s="57" t="str">
        <f ca="true">+IF(OFFSET('Water Data'!$C$3,0,10*ROW('Water Data'!C27))="","",OFFSET('Water Data'!$C$3,0,10*ROW('Water Data'!C27)))</f>
        <v/>
      </c>
      <c r="D31" s="249"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49"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49" t="e">
        <f ca="true">+IF(AND(ISNUMBER(OFFSET('Water Data'!$C$10,0,10*ROW('Water Data'!D25))),BW31="Yes"),OFFSET('Water Data'!$C$10,0,10*ROW('Water Data'!D25)),IF(AND(ISNUMBER(OFFSET('Water Data'!$C$10,0,10*ROW('Water Data'!D25))),BW31="No",ISNUMBER(OFFSET('Water Data'!$C$10,0,10*ROW('Water Data'!D25)))),CONCATENATE("[",ROUND(OFFSET('Water Data'!$C$10,0,10*ROW('Water Data'!D25)),0),"]"),IF(AND(ISNUMBER(OFFSET('Water Data'!$C$10,0,10*ROW('Water Data'!D25))),BW31="",ISNUMBER(OFFSET('Water Data'!$C$10,0,10*ROW('Water Data'!D25)))),OFFSET('Water Data'!$C$10,0,10*ROW('Water Data'!D25)),NA())))</f>
        <v>#N/A</v>
      </c>
      <c r="G31" s="249"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49"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49"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49"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49"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49"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49"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49"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49"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49"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49"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49"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49"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49"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49"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50"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50"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50"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50"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50"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50"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50"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50"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50"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50"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50"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50"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50"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50"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50"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50"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50"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50"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50"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50"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50"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50"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50"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50"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50"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50"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50"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50"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50"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50"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51"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51"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51"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51"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51"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51"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51"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51"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51"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51"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51"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51"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51"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51"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51"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51"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51"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51"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4" t="str">
        <f ca="true">+IF(OFFSET('Water Data'!$C$28,0,10*ROW('Water Data'!C25))="","",OFFSET('Water Data'!$C$28,0,10*ROW('Water Data'!C25)))</f>
        <v/>
      </c>
      <c r="BT31" s="34" t="str">
        <f ca="true">+IF(OFFSET('Water Data'!$C$29,0,10*ROW('Water Data'!C25))="","",OFFSET('Water Data'!$C$29,0,10*ROW('Water Data'!C25)))</f>
        <v/>
      </c>
      <c r="BU31" s="34" t="str">
        <f ca="true">+IF(OFFSET('Water Data'!$C$30,0,10*ROW('Water Data'!C25))="","",OFFSET('Water Data'!$C$30,0,10*ROW('Water Data'!C25)))</f>
        <v/>
      </c>
      <c r="BV31" s="34" t="str">
        <f ca="true">+IF(OFFSET('Water Data'!$D$28,0,10*ROW('Water Data'!D25))="","",OFFSET('Water Data'!$D$28,0,10*ROW('Water Data'!D25)))</f>
        <v/>
      </c>
      <c r="BW31" s="34" t="str">
        <f ca="true">+IF(OFFSET('Water Data'!$D$29,0,10*ROW('Water Data'!D25))="","",OFFSET('Water Data'!$D$29,0,10*ROW('Water Data'!D25)))</f>
        <v/>
      </c>
      <c r="BX31" s="34" t="str">
        <f ca="true">+IF(OFFSET('Water Data'!$D$30,0,10*ROW('Water Data'!D25))="","",OFFSET('Water Data'!$D$30,0,10*ROW('Water Data'!D25)))</f>
        <v/>
      </c>
      <c r="BY31" s="34" t="str">
        <f ca="true">+IF(OFFSET('Water Data'!$E$28,0,10*ROW('Water Data'!E25))="","",OFFSET('Water Data'!$E$28,0,10*ROW('Water Data'!E25)))</f>
        <v/>
      </c>
      <c r="BZ31" s="34" t="str">
        <f ca="true">+IF(OFFSET('Water Data'!$E$29,0,10*ROW('Water Data'!E25))="","",OFFSET('Water Data'!$E$29,0,10*ROW('Water Data'!E25)))</f>
        <v/>
      </c>
      <c r="CA31" s="34" t="str">
        <f ca="true">+IF(OFFSET('Water Data'!$E$30,0,10*ROW('Water Data'!E25))="","",OFFSET('Water Data'!$E$30,0,10*ROW('Water Data'!E25)))</f>
        <v/>
      </c>
      <c r="CB31" s="34" t="str">
        <f ca="true">+IF(OFFSET('Water Data'!$F$28,0,10*ROW('Water Data'!F25))="","",OFFSET('Water Data'!$F$28,0,10*ROW('Water Data'!F25)))</f>
        <v/>
      </c>
      <c r="CC31" s="34" t="str">
        <f ca="true">+IF(OFFSET('Water Data'!$F$29,0,10*ROW('Water Data'!F25))="","",OFFSET('Water Data'!$F$29,0,10*ROW('Water Data'!F25)))</f>
        <v/>
      </c>
      <c r="CD31" s="34" t="str">
        <f ca="true">+IF(OFFSET('Water Data'!$F$30,0,10*ROW('Water Data'!F25))="","",OFFSET('Water Data'!$F$30,0,10*ROW('Water Data'!F25)))</f>
        <v/>
      </c>
      <c r="CE31" s="34" t="str">
        <f ca="true">+IF(OFFSET('Water Data'!$G$28,0,10*ROW('Water Data'!G25))="","",OFFSET('Water Data'!$G$28,0,10*ROW('Water Data'!G25)))</f>
        <v/>
      </c>
      <c r="CF31" s="34" t="str">
        <f ca="true">+IF(OFFSET('Water Data'!$G$29,0,10*ROW('Water Data'!G25))="","",OFFSET('Water Data'!$G$29,0,10*ROW('Water Data'!G25)))</f>
        <v/>
      </c>
      <c r="CG31" s="34" t="str">
        <f ca="true">+IF(OFFSET('Water Data'!$G$30,0,10*ROW('Water Data'!G25))="","",OFFSET('Water Data'!$G$30,0,10*ROW('Water Data'!G25)))</f>
        <v/>
      </c>
      <c r="CH31" s="34" t="str">
        <f ca="true">+IF(OFFSET('Water Data'!$H$28,0,10*ROW('Water Data'!H25))="","",OFFSET('Water Data'!$H$28,0,10*ROW('Water Data'!H25)))</f>
        <v/>
      </c>
      <c r="CI31" s="34" t="str">
        <f ca="true">+IF(OFFSET('Water Data'!$H$29,0,10*ROW('Water Data'!H25))="","",OFFSET('Water Data'!$H$29,0,10*ROW('Water Data'!H25)))</f>
        <v/>
      </c>
      <c r="CJ31" s="34" t="str">
        <f ca="true">+IF(OFFSET('Water Data'!$H$30,0,10*ROW('Water Data'!H25))="","",OFFSET('Water Data'!$H$30,0,10*ROW('Water Data'!H25)))</f>
        <v/>
      </c>
      <c r="CK31" s="34" t="str">
        <f ca="true">+IF(OFFSET('Sanitation Data'!$C$29,0,10*ROW('Sanitation Data'!C25))="","",OFFSET('Sanitation Data'!$C$29,0,10*ROW('Sanitation Data'!C25)))</f>
        <v/>
      </c>
      <c r="CL31" s="34" t="str">
        <f ca="true">+IF(OFFSET('Sanitation Data'!$C$30,0,10*ROW('Sanitation Data'!C25))="","",OFFSET('Sanitation Data'!$C$30,0,10*ROW('Sanitation Data'!C25)))</f>
        <v/>
      </c>
      <c r="CM31" s="34" t="str">
        <f ca="true">+IF(OFFSET('Sanitation Data'!$C$31,0,10*ROW('Sanitation Data'!C25))="","",OFFSET('Sanitation Data'!$C$31,0,10*ROW('Sanitation Data'!C25)))</f>
        <v/>
      </c>
      <c r="CN31" s="34" t="str">
        <f ca="true">+IF(OFFSET('Sanitation Data'!$C$32,0,10*ROW('Sanitation Data'!C25))="","",OFFSET('Sanitation Data'!$C$32,0,10*ROW('Sanitation Data'!C25)))</f>
        <v/>
      </c>
      <c r="CO31" s="34" t="str">
        <f ca="true">+IF(OFFSET('Sanitation Data'!$C$33,0,10*ROW('Sanitation Data'!C25))="","",OFFSET('Sanitation Data'!$C$33,0,10*ROW('Sanitation Data'!C25)))</f>
        <v/>
      </c>
      <c r="CP31" s="34" t="str">
        <f ca="true">+IF(OFFSET('Sanitation Data'!$D$29,0,10*ROW('Sanitation Data'!D25))="","",OFFSET('Sanitation Data'!$D$29,0,10*ROW('Sanitation Data'!D25)))</f>
        <v/>
      </c>
      <c r="CQ31" s="34" t="str">
        <f ca="true">+IF(OFFSET('Sanitation Data'!$D$30,0,10*ROW('Sanitation Data'!D25))="","",OFFSET('Sanitation Data'!$D$30,0,10*ROW('Sanitation Data'!D25)))</f>
        <v/>
      </c>
      <c r="CR31" s="34" t="str">
        <f ca="true">+IF(OFFSET('Sanitation Data'!$D$31,0,10*ROW('Sanitation Data'!D25))="","",OFFSET('Sanitation Data'!$D$31,0,10*ROW('Sanitation Data'!D25)))</f>
        <v/>
      </c>
      <c r="CS31" s="34" t="str">
        <f ca="true">+IF(OFFSET('Sanitation Data'!$D$32,0,10*ROW('Sanitation Data'!D25))="","",OFFSET('Sanitation Data'!$D$32,0,10*ROW('Sanitation Data'!D25)))</f>
        <v/>
      </c>
      <c r="CT31" s="34" t="str">
        <f ca="true">+IF(OFFSET('Sanitation Data'!$D$33,0,10*ROW('Sanitation Data'!D25))="","",OFFSET('Sanitation Data'!$D$33,0,10*ROW('Sanitation Data'!D25)))</f>
        <v/>
      </c>
      <c r="CU31" s="34" t="str">
        <f ca="true">+IF(OFFSET('Sanitation Data'!$E$29,0,10*ROW('Sanitation Data'!E25))="","",OFFSET('Sanitation Data'!$E$29,0,10*ROW('Sanitation Data'!E25)))</f>
        <v/>
      </c>
      <c r="CV31" s="34" t="str">
        <f ca="true">+IF(OFFSET('Sanitation Data'!$E$30,0,10*ROW('Sanitation Data'!E25))="","",OFFSET('Sanitation Data'!$E$30,0,10*ROW('Sanitation Data'!E25)))</f>
        <v/>
      </c>
      <c r="CW31" s="34" t="str">
        <f ca="true">+IF(OFFSET('Sanitation Data'!$E$31,0,10*ROW('Sanitation Data'!E25))="","",OFFSET('Sanitation Data'!$E$31,0,10*ROW('Sanitation Data'!E25)))</f>
        <v/>
      </c>
      <c r="CX31" s="34" t="str">
        <f ca="true">+IF(OFFSET('Sanitation Data'!$E$32,0,10*ROW('Sanitation Data'!E25))="","",OFFSET('Sanitation Data'!$E$32,0,10*ROW('Sanitation Data'!E25)))</f>
        <v/>
      </c>
      <c r="CY31" s="34" t="str">
        <f ca="true">+IF(OFFSET('Sanitation Data'!$E$33,0,10*ROW('Sanitation Data'!E25))="","",OFFSET('Sanitation Data'!$E$33,0,10*ROW('Sanitation Data'!E25)))</f>
        <v/>
      </c>
      <c r="CZ31" s="34" t="str">
        <f ca="true">+IF(OFFSET('Sanitation Data'!$F$29,0,10*ROW('Sanitation Data'!F25))="","",OFFSET('Sanitation Data'!$F$29,0,10*ROW('Sanitation Data'!F25)))</f>
        <v/>
      </c>
      <c r="DA31" s="34" t="str">
        <f ca="true">+IF(OFFSET('Sanitation Data'!$F$30,0,10*ROW('Sanitation Data'!F25))="","",OFFSET('Sanitation Data'!$F$30,0,10*ROW('Sanitation Data'!F25)))</f>
        <v/>
      </c>
      <c r="DB31" s="34" t="str">
        <f ca="true">+IF(OFFSET('Sanitation Data'!$F$31,0,10*ROW('Sanitation Data'!F25))="","",OFFSET('Sanitation Data'!$F$31,0,10*ROW('Sanitation Data'!F25)))</f>
        <v/>
      </c>
      <c r="DC31" s="34" t="str">
        <f ca="true">+IF(OFFSET('Sanitation Data'!$F$32,0,10*ROW('Sanitation Data'!F25))="","",OFFSET('Sanitation Data'!$F$32,0,10*ROW('Sanitation Data'!F25)))</f>
        <v/>
      </c>
      <c r="DD31" s="34" t="str">
        <f ca="true">+IF(OFFSET('Sanitation Data'!$F$33,0,10*ROW('Sanitation Data'!F25))="","",OFFSET('Sanitation Data'!$F$33,0,10*ROW('Sanitation Data'!F25)))</f>
        <v/>
      </c>
      <c r="DE31" s="34" t="str">
        <f ca="true">+IF(OFFSET('Sanitation Data'!$G$29,0,10*ROW('Sanitation Data'!G25))="","",OFFSET('Sanitation Data'!$G$29,0,10*ROW('Sanitation Data'!G25)))</f>
        <v/>
      </c>
      <c r="DF31" s="34" t="str">
        <f ca="true">+IF(OFFSET('Sanitation Data'!$G$30,0,10*ROW('Sanitation Data'!G25))="","",OFFSET('Sanitation Data'!$G$30,0,10*ROW('Sanitation Data'!G25)))</f>
        <v/>
      </c>
      <c r="DG31" s="34" t="str">
        <f ca="true">+IF(OFFSET('Sanitation Data'!$G$31,0,10*ROW('Sanitation Data'!G25))="","",OFFSET('Sanitation Data'!$G$31,0,10*ROW('Sanitation Data'!G25)))</f>
        <v/>
      </c>
      <c r="DH31" s="34" t="str">
        <f ca="true">+IF(OFFSET('Sanitation Data'!$G$32,0,10*ROW('Sanitation Data'!G25))="","",OFFSET('Sanitation Data'!$G$32,0,10*ROW('Sanitation Data'!G25)))</f>
        <v/>
      </c>
      <c r="DI31" s="34" t="str">
        <f ca="true">+IF(OFFSET('Sanitation Data'!$G$33,0,10*ROW('Sanitation Data'!G25))="","",OFFSET('Sanitation Data'!$G$33,0,10*ROW('Sanitation Data'!G25)))</f>
        <v/>
      </c>
      <c r="DJ31" s="34" t="str">
        <f ca="true">+IF(OFFSET('Sanitation Data'!$H$29,0,10*ROW('Sanitation Data'!H25))="","",OFFSET('Sanitation Data'!$H$29,0,10*ROW('Sanitation Data'!H25)))</f>
        <v/>
      </c>
      <c r="DK31" s="34" t="str">
        <f ca="true">+IF(OFFSET('Sanitation Data'!$H$30,0,10*ROW('Sanitation Data'!H25))="","",OFFSET('Sanitation Data'!$H$30,0,10*ROW('Sanitation Data'!H25)))</f>
        <v/>
      </c>
      <c r="DL31" s="34" t="str">
        <f ca="true">+IF(OFFSET('Sanitation Data'!$H$31,0,10*ROW('Sanitation Data'!H25))="","",OFFSET('Sanitation Data'!$H$31,0,10*ROW('Sanitation Data'!H25)))</f>
        <v/>
      </c>
      <c r="DM31" s="34" t="str">
        <f ca="true">+IF(OFFSET('Sanitation Data'!$H$32,0,10*ROW('Sanitation Data'!H25))="","",OFFSET('Sanitation Data'!$H$32,0,10*ROW('Sanitation Data'!H25)))</f>
        <v/>
      </c>
      <c r="DN31" s="34" t="str">
        <f ca="true">+IF(OFFSET('Sanitation Data'!$H$33,0,10*ROW('Sanitation Data'!H25))="","",OFFSET('Sanitation Data'!$H$33,0,10*ROW('Sanitation Data'!H25)))</f>
        <v/>
      </c>
      <c r="DO31" s="34" t="str">
        <f ca="true">+IF(OFFSET('Hygiene Data'!$C$12,0,10*ROW('Hygiene Data'!C25))="","",OFFSET('Hygiene Data'!$C$12,0,10*ROW('Hygiene Data'!C25)))</f>
        <v/>
      </c>
      <c r="DP31" s="34" t="str">
        <f ca="true">+IF(OFFSET('Hygiene Data'!$C$13,0,10*ROW('Hygiene Data'!C25))="","",OFFSET('Hygiene Data'!$C$13,0,10*ROW('Hygiene Data'!C25)))</f>
        <v/>
      </c>
      <c r="DQ31" s="34" t="str">
        <f ca="true">+IF(OFFSET('Hygiene Data'!$C$14,0,10*ROW('Hygiene Data'!C25))="","",OFFSET('Hygiene Data'!$C$14,0,10*ROW('Hygiene Data'!C25)))</f>
        <v/>
      </c>
      <c r="DR31" s="34" t="str">
        <f ca="true">+IF(OFFSET('Hygiene Data'!$D$12,0,10*ROW('Hygiene Data'!D25))="","",OFFSET('Hygiene Data'!$D$12,0,10*ROW('Hygiene Data'!D25)))</f>
        <v/>
      </c>
      <c r="DS31" s="34" t="str">
        <f ca="true">+IF(OFFSET('Hygiene Data'!$D$13,0,10*ROW('Hygiene Data'!D25))="","",OFFSET('Hygiene Data'!$D$13,0,10*ROW('Hygiene Data'!D25)))</f>
        <v/>
      </c>
      <c r="DT31" s="34" t="str">
        <f ca="true">+IF(OFFSET('Hygiene Data'!$D$14,0,10*ROW('Hygiene Data'!D25))="","",OFFSET('Hygiene Data'!$D$14,0,10*ROW('Hygiene Data'!D25)))</f>
        <v/>
      </c>
      <c r="DU31" s="34" t="str">
        <f ca="true">+IF(OFFSET('Hygiene Data'!$E$12,0,10*ROW('Hygiene Data'!E25))="","",OFFSET('Hygiene Data'!$E$12,0,10*ROW('Hygiene Data'!E25)))</f>
        <v/>
      </c>
      <c r="DV31" s="34" t="str">
        <f ca="true">+IF(OFFSET('Hygiene Data'!$E$13,0,10*ROW('Hygiene Data'!E25))="","",OFFSET('Hygiene Data'!$E$13,0,10*ROW('Hygiene Data'!E25)))</f>
        <v/>
      </c>
      <c r="DW31" s="34" t="str">
        <f ca="true">+IF(OFFSET('Hygiene Data'!$E$14,0,10*ROW('Hygiene Data'!E25))="","",OFFSET('Hygiene Data'!$E$14,0,10*ROW('Hygiene Data'!E25)))</f>
        <v/>
      </c>
      <c r="DX31" s="34" t="str">
        <f ca="true">+IF(OFFSET('Hygiene Data'!$F$12,0,10*ROW('Hygiene Data'!F25))="","",OFFSET('Hygiene Data'!$F$12,0,10*ROW('Hygiene Data'!F25)))</f>
        <v/>
      </c>
      <c r="DY31" s="34" t="str">
        <f ca="true">+IF(OFFSET('Hygiene Data'!$F$13,0,10*ROW('Hygiene Data'!F25))="","",OFFSET('Hygiene Data'!$F$13,0,10*ROW('Hygiene Data'!F25)))</f>
        <v/>
      </c>
      <c r="DZ31" s="34" t="str">
        <f ca="true">+IF(OFFSET('Hygiene Data'!$F$14,0,10*ROW('Hygiene Data'!F25))="","",OFFSET('Hygiene Data'!$F$14,0,10*ROW('Hygiene Data'!F25)))</f>
        <v/>
      </c>
      <c r="EA31" s="34" t="str">
        <f ca="true">+IF(OFFSET('Hygiene Data'!$G$12,0,10*ROW('Hygiene Data'!G25))="","",OFFSET('Hygiene Data'!$G$12,0,10*ROW('Hygiene Data'!G25)))</f>
        <v/>
      </c>
      <c r="EB31" s="34" t="str">
        <f ca="true">+IF(OFFSET('Hygiene Data'!$G$13,0,10*ROW('Hygiene Data'!G25))="","",OFFSET('Hygiene Data'!$G$13,0,10*ROW('Hygiene Data'!G25)))</f>
        <v/>
      </c>
      <c r="EC31" s="34" t="str">
        <f ca="true">+IF(OFFSET('Hygiene Data'!$G$14,0,10*ROW('Hygiene Data'!G25))="","",OFFSET('Hygiene Data'!$G$14,0,10*ROW('Hygiene Data'!G25)))</f>
        <v/>
      </c>
      <c r="ED31" s="34" t="str">
        <f ca="true">+IF(OFFSET('Hygiene Data'!$H$12,0,10*ROW('Hygiene Data'!H25))="","",OFFSET('Hygiene Data'!$H$12,0,10*ROW('Hygiene Data'!H25)))</f>
        <v/>
      </c>
      <c r="EE31" s="34" t="str">
        <f ca="true">+IF(OFFSET('Hygiene Data'!$H$13,0,10*ROW('Hygiene Data'!H25))="","",OFFSET('Hygiene Data'!$H$13,0,10*ROW('Hygiene Data'!H25)))</f>
        <v/>
      </c>
      <c r="EF31" s="34" t="str">
        <f ca="true">+IF(OFFSET('Hygiene Data'!$H$14,0,10*ROW('Hygiene Data'!H25))="","",OFFSET('Hygiene Data'!$H$14,0,10*ROW('Hygiene Data'!H25)))</f>
        <v/>
      </c>
    </row>
    <row r="32" x14ac:dyDescent="0.2">
      <c r="A32" s="57" t="str">
        <f ca="true">+IF(OFFSET('Water Data'!$B$1,0,10*ROW('Water Data'!B29))="","",OFFSET('Water Data'!$B$1,0,10*ROW('Water Data'!B29)))</f>
        <v/>
      </c>
      <c r="B32" s="57" t="str">
        <f ca="true">+IF(OFFSET('Water Data'!$A$3,0,10*ROW('Water Data'!A29))="","",OFFSET('Water Data'!$A$3,0,10*ROW('Water Data'!A29)))</f>
        <v/>
      </c>
      <c r="C32" s="57" t="str">
        <f ca="true">+IF(OFFSET('Water Data'!$C$3,0,10*ROW('Water Data'!C29))="","",OFFSET('Water Data'!$C$3,0,10*ROW('Water Data'!C29)))</f>
        <v/>
      </c>
      <c r="D32" s="249"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49"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49" t="e">
        <f ca="true">+IF(AND(ISNUMBER(OFFSET('Water Data'!$C$10,0,10*ROW('Water Data'!D26))),BW32="Yes"),OFFSET('Water Data'!$C$10,0,10*ROW('Water Data'!D26)),IF(AND(ISNUMBER(OFFSET('Water Data'!$C$10,0,10*ROW('Water Data'!D26))),BW32="No",ISNUMBER(OFFSET('Water Data'!$C$10,0,10*ROW('Water Data'!D26)))),CONCATENATE("[",ROUND(OFFSET('Water Data'!$C$10,0,10*ROW('Water Data'!D26)),0),"]"),IF(AND(ISNUMBER(OFFSET('Water Data'!$C$10,0,10*ROW('Water Data'!D26))),BW32="",ISNUMBER(OFFSET('Water Data'!$C$10,0,10*ROW('Water Data'!D26)))),OFFSET('Water Data'!$C$10,0,10*ROW('Water Data'!D26)),NA())))</f>
        <v>#N/A</v>
      </c>
      <c r="G32" s="249"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49"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49"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49"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49"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49"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49"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49"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49"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49"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49"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49"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49"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49"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49"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50"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50"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50"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50"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50"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50"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50"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50"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50"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50"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50"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50"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50"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50"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50"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50"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50"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50"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50"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50"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50"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50"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50"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50"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50"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50"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50"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50"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50"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50"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51"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51"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51"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51"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51"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51"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51"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51"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51"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51"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51"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51"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51"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51"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51"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51"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51"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51"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4" t="str">
        <f ca="true">+IF(OFFSET('Water Data'!$C$28,0,10*ROW('Water Data'!C26))="","",OFFSET('Water Data'!$C$28,0,10*ROW('Water Data'!C26)))</f>
        <v/>
      </c>
      <c r="BT32" s="34" t="str">
        <f ca="true">+IF(OFFSET('Water Data'!$C$29,0,10*ROW('Water Data'!C26))="","",OFFSET('Water Data'!$C$29,0,10*ROW('Water Data'!C26)))</f>
        <v/>
      </c>
      <c r="BU32" s="34" t="str">
        <f ca="true">+IF(OFFSET('Water Data'!$C$30,0,10*ROW('Water Data'!C26))="","",OFFSET('Water Data'!$C$30,0,10*ROW('Water Data'!C26)))</f>
        <v/>
      </c>
      <c r="BV32" s="34" t="str">
        <f ca="true">+IF(OFFSET('Water Data'!$D$28,0,10*ROW('Water Data'!D26))="","",OFFSET('Water Data'!$D$28,0,10*ROW('Water Data'!D26)))</f>
        <v/>
      </c>
      <c r="BW32" s="34" t="str">
        <f ca="true">+IF(OFFSET('Water Data'!$D$29,0,10*ROW('Water Data'!D26))="","",OFFSET('Water Data'!$D$29,0,10*ROW('Water Data'!D26)))</f>
        <v/>
      </c>
      <c r="BX32" s="34" t="str">
        <f ca="true">+IF(OFFSET('Water Data'!$D$30,0,10*ROW('Water Data'!D26))="","",OFFSET('Water Data'!$D$30,0,10*ROW('Water Data'!D26)))</f>
        <v/>
      </c>
      <c r="BY32" s="34" t="str">
        <f ca="true">+IF(OFFSET('Water Data'!$E$28,0,10*ROW('Water Data'!E26))="","",OFFSET('Water Data'!$E$28,0,10*ROW('Water Data'!E26)))</f>
        <v/>
      </c>
      <c r="BZ32" s="34" t="str">
        <f ca="true">+IF(OFFSET('Water Data'!$E$29,0,10*ROW('Water Data'!E26))="","",OFFSET('Water Data'!$E$29,0,10*ROW('Water Data'!E26)))</f>
        <v/>
      </c>
      <c r="CA32" s="34" t="str">
        <f ca="true">+IF(OFFSET('Water Data'!$E$30,0,10*ROW('Water Data'!E26))="","",OFFSET('Water Data'!$E$30,0,10*ROW('Water Data'!E26)))</f>
        <v/>
      </c>
      <c r="CB32" s="34" t="str">
        <f ca="true">+IF(OFFSET('Water Data'!$F$28,0,10*ROW('Water Data'!F26))="","",OFFSET('Water Data'!$F$28,0,10*ROW('Water Data'!F26)))</f>
        <v/>
      </c>
      <c r="CC32" s="34" t="str">
        <f ca="true">+IF(OFFSET('Water Data'!$F$29,0,10*ROW('Water Data'!F26))="","",OFFSET('Water Data'!$F$29,0,10*ROW('Water Data'!F26)))</f>
        <v/>
      </c>
      <c r="CD32" s="34" t="str">
        <f ca="true">+IF(OFFSET('Water Data'!$F$30,0,10*ROW('Water Data'!F26))="","",OFFSET('Water Data'!$F$30,0,10*ROW('Water Data'!F26)))</f>
        <v/>
      </c>
      <c r="CE32" s="34" t="str">
        <f ca="true">+IF(OFFSET('Water Data'!$G$28,0,10*ROW('Water Data'!G26))="","",OFFSET('Water Data'!$G$28,0,10*ROW('Water Data'!G26)))</f>
        <v/>
      </c>
      <c r="CF32" s="34" t="str">
        <f ca="true">+IF(OFFSET('Water Data'!$G$29,0,10*ROW('Water Data'!G26))="","",OFFSET('Water Data'!$G$29,0,10*ROW('Water Data'!G26)))</f>
        <v/>
      </c>
      <c r="CG32" s="34" t="str">
        <f ca="true">+IF(OFFSET('Water Data'!$G$30,0,10*ROW('Water Data'!G26))="","",OFFSET('Water Data'!$G$30,0,10*ROW('Water Data'!G26)))</f>
        <v/>
      </c>
      <c r="CH32" s="34" t="str">
        <f ca="true">+IF(OFFSET('Water Data'!$H$28,0,10*ROW('Water Data'!H26))="","",OFFSET('Water Data'!$H$28,0,10*ROW('Water Data'!H26)))</f>
        <v/>
      </c>
      <c r="CI32" s="34" t="str">
        <f ca="true">+IF(OFFSET('Water Data'!$H$29,0,10*ROW('Water Data'!H26))="","",OFFSET('Water Data'!$H$29,0,10*ROW('Water Data'!H26)))</f>
        <v/>
      </c>
      <c r="CJ32" s="34" t="str">
        <f ca="true">+IF(OFFSET('Water Data'!$H$30,0,10*ROW('Water Data'!H26))="","",OFFSET('Water Data'!$H$30,0,10*ROW('Water Data'!H26)))</f>
        <v/>
      </c>
      <c r="CK32" s="34" t="str">
        <f ca="true">+IF(OFFSET('Sanitation Data'!$C$29,0,10*ROW('Sanitation Data'!C26))="","",OFFSET('Sanitation Data'!$C$29,0,10*ROW('Sanitation Data'!C26)))</f>
        <v/>
      </c>
      <c r="CL32" s="34" t="str">
        <f ca="true">+IF(OFFSET('Sanitation Data'!$C$30,0,10*ROW('Sanitation Data'!C26))="","",OFFSET('Sanitation Data'!$C$30,0,10*ROW('Sanitation Data'!C26)))</f>
        <v/>
      </c>
      <c r="CM32" s="34" t="str">
        <f ca="true">+IF(OFFSET('Sanitation Data'!$C$31,0,10*ROW('Sanitation Data'!C26))="","",OFFSET('Sanitation Data'!$C$31,0,10*ROW('Sanitation Data'!C26)))</f>
        <v/>
      </c>
      <c r="CN32" s="34" t="str">
        <f ca="true">+IF(OFFSET('Sanitation Data'!$C$32,0,10*ROW('Sanitation Data'!C26))="","",OFFSET('Sanitation Data'!$C$32,0,10*ROW('Sanitation Data'!C26)))</f>
        <v/>
      </c>
      <c r="CO32" s="34" t="str">
        <f ca="true">+IF(OFFSET('Sanitation Data'!$C$33,0,10*ROW('Sanitation Data'!C26))="","",OFFSET('Sanitation Data'!$C$33,0,10*ROW('Sanitation Data'!C26)))</f>
        <v/>
      </c>
      <c r="CP32" s="34" t="str">
        <f ca="true">+IF(OFFSET('Sanitation Data'!$D$29,0,10*ROW('Sanitation Data'!D26))="","",OFFSET('Sanitation Data'!$D$29,0,10*ROW('Sanitation Data'!D26)))</f>
        <v/>
      </c>
      <c r="CQ32" s="34" t="str">
        <f ca="true">+IF(OFFSET('Sanitation Data'!$D$30,0,10*ROW('Sanitation Data'!D26))="","",OFFSET('Sanitation Data'!$D$30,0,10*ROW('Sanitation Data'!D26)))</f>
        <v/>
      </c>
      <c r="CR32" s="34" t="str">
        <f ca="true">+IF(OFFSET('Sanitation Data'!$D$31,0,10*ROW('Sanitation Data'!D26))="","",OFFSET('Sanitation Data'!$D$31,0,10*ROW('Sanitation Data'!D26)))</f>
        <v/>
      </c>
      <c r="CS32" s="34" t="str">
        <f ca="true">+IF(OFFSET('Sanitation Data'!$D$32,0,10*ROW('Sanitation Data'!D26))="","",OFFSET('Sanitation Data'!$D$32,0,10*ROW('Sanitation Data'!D26)))</f>
        <v/>
      </c>
      <c r="CT32" s="34" t="str">
        <f ca="true">+IF(OFFSET('Sanitation Data'!$D$33,0,10*ROW('Sanitation Data'!D26))="","",OFFSET('Sanitation Data'!$D$33,0,10*ROW('Sanitation Data'!D26)))</f>
        <v/>
      </c>
      <c r="CU32" s="34" t="str">
        <f ca="true">+IF(OFFSET('Sanitation Data'!$E$29,0,10*ROW('Sanitation Data'!E26))="","",OFFSET('Sanitation Data'!$E$29,0,10*ROW('Sanitation Data'!E26)))</f>
        <v/>
      </c>
      <c r="CV32" s="34" t="str">
        <f ca="true">+IF(OFFSET('Sanitation Data'!$E$30,0,10*ROW('Sanitation Data'!E26))="","",OFFSET('Sanitation Data'!$E$30,0,10*ROW('Sanitation Data'!E26)))</f>
        <v/>
      </c>
      <c r="CW32" s="34" t="str">
        <f ca="true">+IF(OFFSET('Sanitation Data'!$E$31,0,10*ROW('Sanitation Data'!E26))="","",OFFSET('Sanitation Data'!$E$31,0,10*ROW('Sanitation Data'!E26)))</f>
        <v/>
      </c>
      <c r="CX32" s="34" t="str">
        <f ca="true">+IF(OFFSET('Sanitation Data'!$E$32,0,10*ROW('Sanitation Data'!E26))="","",OFFSET('Sanitation Data'!$E$32,0,10*ROW('Sanitation Data'!E26)))</f>
        <v/>
      </c>
      <c r="CY32" s="34" t="str">
        <f ca="true">+IF(OFFSET('Sanitation Data'!$E$33,0,10*ROW('Sanitation Data'!E26))="","",OFFSET('Sanitation Data'!$E$33,0,10*ROW('Sanitation Data'!E26)))</f>
        <v/>
      </c>
      <c r="CZ32" s="34" t="str">
        <f ca="true">+IF(OFFSET('Sanitation Data'!$F$29,0,10*ROW('Sanitation Data'!F26))="","",OFFSET('Sanitation Data'!$F$29,0,10*ROW('Sanitation Data'!F26)))</f>
        <v/>
      </c>
      <c r="DA32" s="34" t="str">
        <f ca="true">+IF(OFFSET('Sanitation Data'!$F$30,0,10*ROW('Sanitation Data'!F26))="","",OFFSET('Sanitation Data'!$F$30,0,10*ROW('Sanitation Data'!F26)))</f>
        <v/>
      </c>
      <c r="DB32" s="34" t="str">
        <f ca="true">+IF(OFFSET('Sanitation Data'!$F$31,0,10*ROW('Sanitation Data'!F26))="","",OFFSET('Sanitation Data'!$F$31,0,10*ROW('Sanitation Data'!F26)))</f>
        <v/>
      </c>
      <c r="DC32" s="34" t="str">
        <f ca="true">+IF(OFFSET('Sanitation Data'!$F$32,0,10*ROW('Sanitation Data'!F26))="","",OFFSET('Sanitation Data'!$F$32,0,10*ROW('Sanitation Data'!F26)))</f>
        <v/>
      </c>
      <c r="DD32" s="34" t="str">
        <f ca="true">+IF(OFFSET('Sanitation Data'!$F$33,0,10*ROW('Sanitation Data'!F26))="","",OFFSET('Sanitation Data'!$F$33,0,10*ROW('Sanitation Data'!F26)))</f>
        <v/>
      </c>
      <c r="DE32" s="34" t="str">
        <f ca="true">+IF(OFFSET('Sanitation Data'!$G$29,0,10*ROW('Sanitation Data'!G26))="","",OFFSET('Sanitation Data'!$G$29,0,10*ROW('Sanitation Data'!G26)))</f>
        <v/>
      </c>
      <c r="DF32" s="34" t="str">
        <f ca="true">+IF(OFFSET('Sanitation Data'!$G$30,0,10*ROW('Sanitation Data'!G26))="","",OFFSET('Sanitation Data'!$G$30,0,10*ROW('Sanitation Data'!G26)))</f>
        <v/>
      </c>
      <c r="DG32" s="34" t="str">
        <f ca="true">+IF(OFFSET('Sanitation Data'!$G$31,0,10*ROW('Sanitation Data'!G26))="","",OFFSET('Sanitation Data'!$G$31,0,10*ROW('Sanitation Data'!G26)))</f>
        <v/>
      </c>
      <c r="DH32" s="34" t="str">
        <f ca="true">+IF(OFFSET('Sanitation Data'!$G$32,0,10*ROW('Sanitation Data'!G26))="","",OFFSET('Sanitation Data'!$G$32,0,10*ROW('Sanitation Data'!G26)))</f>
        <v/>
      </c>
      <c r="DI32" s="34" t="str">
        <f ca="true">+IF(OFFSET('Sanitation Data'!$G$33,0,10*ROW('Sanitation Data'!G26))="","",OFFSET('Sanitation Data'!$G$33,0,10*ROW('Sanitation Data'!G26)))</f>
        <v/>
      </c>
      <c r="DJ32" s="34" t="str">
        <f ca="true">+IF(OFFSET('Sanitation Data'!$H$29,0,10*ROW('Sanitation Data'!H26))="","",OFFSET('Sanitation Data'!$H$29,0,10*ROW('Sanitation Data'!H26)))</f>
        <v/>
      </c>
      <c r="DK32" s="34" t="str">
        <f ca="true">+IF(OFFSET('Sanitation Data'!$H$30,0,10*ROW('Sanitation Data'!H26))="","",OFFSET('Sanitation Data'!$H$30,0,10*ROW('Sanitation Data'!H26)))</f>
        <v/>
      </c>
      <c r="DL32" s="34" t="str">
        <f ca="true">+IF(OFFSET('Sanitation Data'!$H$31,0,10*ROW('Sanitation Data'!H26))="","",OFFSET('Sanitation Data'!$H$31,0,10*ROW('Sanitation Data'!H26)))</f>
        <v/>
      </c>
      <c r="DM32" s="34" t="str">
        <f ca="true">+IF(OFFSET('Sanitation Data'!$H$32,0,10*ROW('Sanitation Data'!H26))="","",OFFSET('Sanitation Data'!$H$32,0,10*ROW('Sanitation Data'!H26)))</f>
        <v/>
      </c>
      <c r="DN32" s="34" t="str">
        <f ca="true">+IF(OFFSET('Sanitation Data'!$H$33,0,10*ROW('Sanitation Data'!H26))="","",OFFSET('Sanitation Data'!$H$33,0,10*ROW('Sanitation Data'!H26)))</f>
        <v/>
      </c>
      <c r="DO32" s="34" t="str">
        <f ca="true">+IF(OFFSET('Hygiene Data'!$C$12,0,10*ROW('Hygiene Data'!C26))="","",OFFSET('Hygiene Data'!$C$12,0,10*ROW('Hygiene Data'!C26)))</f>
        <v/>
      </c>
      <c r="DP32" s="34" t="str">
        <f ca="true">+IF(OFFSET('Hygiene Data'!$C$13,0,10*ROW('Hygiene Data'!C26))="","",OFFSET('Hygiene Data'!$C$13,0,10*ROW('Hygiene Data'!C26)))</f>
        <v/>
      </c>
      <c r="DQ32" s="34" t="str">
        <f ca="true">+IF(OFFSET('Hygiene Data'!$C$14,0,10*ROW('Hygiene Data'!C26))="","",OFFSET('Hygiene Data'!$C$14,0,10*ROW('Hygiene Data'!C26)))</f>
        <v/>
      </c>
      <c r="DR32" s="34" t="str">
        <f ca="true">+IF(OFFSET('Hygiene Data'!$D$12,0,10*ROW('Hygiene Data'!D26))="","",OFFSET('Hygiene Data'!$D$12,0,10*ROW('Hygiene Data'!D26)))</f>
        <v/>
      </c>
      <c r="DS32" s="34" t="str">
        <f ca="true">+IF(OFFSET('Hygiene Data'!$D$13,0,10*ROW('Hygiene Data'!D26))="","",OFFSET('Hygiene Data'!$D$13,0,10*ROW('Hygiene Data'!D26)))</f>
        <v/>
      </c>
      <c r="DT32" s="34" t="str">
        <f ca="true">+IF(OFFSET('Hygiene Data'!$D$14,0,10*ROW('Hygiene Data'!D26))="","",OFFSET('Hygiene Data'!$D$14,0,10*ROW('Hygiene Data'!D26)))</f>
        <v/>
      </c>
      <c r="DU32" s="34" t="str">
        <f ca="true">+IF(OFFSET('Hygiene Data'!$E$12,0,10*ROW('Hygiene Data'!E26))="","",OFFSET('Hygiene Data'!$E$12,0,10*ROW('Hygiene Data'!E26)))</f>
        <v/>
      </c>
      <c r="DV32" s="34" t="str">
        <f ca="true">+IF(OFFSET('Hygiene Data'!$E$13,0,10*ROW('Hygiene Data'!E26))="","",OFFSET('Hygiene Data'!$E$13,0,10*ROW('Hygiene Data'!E26)))</f>
        <v/>
      </c>
      <c r="DW32" s="34" t="str">
        <f ca="true">+IF(OFFSET('Hygiene Data'!$E$14,0,10*ROW('Hygiene Data'!E26))="","",OFFSET('Hygiene Data'!$E$14,0,10*ROW('Hygiene Data'!E26)))</f>
        <v/>
      </c>
      <c r="DX32" s="34" t="str">
        <f ca="true">+IF(OFFSET('Hygiene Data'!$F$12,0,10*ROW('Hygiene Data'!F26))="","",OFFSET('Hygiene Data'!$F$12,0,10*ROW('Hygiene Data'!F26)))</f>
        <v/>
      </c>
      <c r="DY32" s="34" t="str">
        <f ca="true">+IF(OFFSET('Hygiene Data'!$F$13,0,10*ROW('Hygiene Data'!F26))="","",OFFSET('Hygiene Data'!$F$13,0,10*ROW('Hygiene Data'!F26)))</f>
        <v/>
      </c>
      <c r="DZ32" s="34" t="str">
        <f ca="true">+IF(OFFSET('Hygiene Data'!$F$14,0,10*ROW('Hygiene Data'!F26))="","",OFFSET('Hygiene Data'!$F$14,0,10*ROW('Hygiene Data'!F26)))</f>
        <v/>
      </c>
      <c r="EA32" s="34" t="str">
        <f ca="true">+IF(OFFSET('Hygiene Data'!$G$12,0,10*ROW('Hygiene Data'!G26))="","",OFFSET('Hygiene Data'!$G$12,0,10*ROW('Hygiene Data'!G26)))</f>
        <v/>
      </c>
      <c r="EB32" s="34" t="str">
        <f ca="true">+IF(OFFSET('Hygiene Data'!$G$13,0,10*ROW('Hygiene Data'!G26))="","",OFFSET('Hygiene Data'!$G$13,0,10*ROW('Hygiene Data'!G26)))</f>
        <v/>
      </c>
      <c r="EC32" s="34" t="str">
        <f ca="true">+IF(OFFSET('Hygiene Data'!$G$14,0,10*ROW('Hygiene Data'!G26))="","",OFFSET('Hygiene Data'!$G$14,0,10*ROW('Hygiene Data'!G26)))</f>
        <v/>
      </c>
      <c r="ED32" s="34" t="str">
        <f ca="true">+IF(OFFSET('Hygiene Data'!$H$12,0,10*ROW('Hygiene Data'!H26))="","",OFFSET('Hygiene Data'!$H$12,0,10*ROW('Hygiene Data'!H26)))</f>
        <v/>
      </c>
      <c r="EE32" s="34" t="str">
        <f ca="true">+IF(OFFSET('Hygiene Data'!$H$13,0,10*ROW('Hygiene Data'!H26))="","",OFFSET('Hygiene Data'!$H$13,0,10*ROW('Hygiene Data'!H26)))</f>
        <v/>
      </c>
      <c r="EF32" s="34" t="str">
        <f ca="true">+IF(OFFSET('Hygiene Data'!$H$14,0,10*ROW('Hygiene Data'!H26))="","",OFFSET('Hygiene Data'!$H$14,0,10*ROW('Hygiene Data'!H26)))</f>
        <v/>
      </c>
    </row>
    <row r="33" x14ac:dyDescent="0.2">
      <c r="A33" s="57" t="str">
        <f ca="true">+IF(OFFSET('Water Data'!$B$1,0,10*ROW('Water Data'!B30))="","",OFFSET('Water Data'!$B$1,0,10*ROW('Water Data'!B30)))</f>
        <v/>
      </c>
      <c r="B33" s="57" t="str">
        <f ca="true">+IF(OFFSET('Water Data'!$A$3,0,10*ROW('Water Data'!A30))="","",OFFSET('Water Data'!$A$3,0,10*ROW('Water Data'!A30)))</f>
        <v/>
      </c>
      <c r="C33" s="57" t="str">
        <f ca="true">+IF(OFFSET('Water Data'!$C$3,0,10*ROW('Water Data'!C30))="","",OFFSET('Water Data'!$C$3,0,10*ROW('Water Data'!C30)))</f>
        <v/>
      </c>
      <c r="D33" s="249"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49"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49" t="e">
        <f ca="true">+IF(AND(ISNUMBER(OFFSET('Water Data'!$C$10,0,10*ROW('Water Data'!D27))),BW33="Yes"),OFFSET('Water Data'!$C$10,0,10*ROW('Water Data'!D27)),IF(AND(ISNUMBER(OFFSET('Water Data'!$C$10,0,10*ROW('Water Data'!D27))),BW33="No",ISNUMBER(OFFSET('Water Data'!$C$10,0,10*ROW('Water Data'!D27)))),CONCATENATE("[",ROUND(OFFSET('Water Data'!$C$10,0,10*ROW('Water Data'!D27)),0),"]"),IF(AND(ISNUMBER(OFFSET('Water Data'!$C$10,0,10*ROW('Water Data'!D27))),BW33="",ISNUMBER(OFFSET('Water Data'!$C$10,0,10*ROW('Water Data'!D27)))),OFFSET('Water Data'!$C$10,0,10*ROW('Water Data'!D27)),NA())))</f>
        <v>#N/A</v>
      </c>
      <c r="G33" s="249"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49"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49"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49"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49"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49"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49"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49"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49"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49"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49"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49"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49"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49"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49"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50"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50"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50"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50"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50"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50"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50"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50"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50"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50"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50"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50"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50"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50"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50"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50"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50"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50"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50"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50"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50"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50"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50"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50"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50"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50"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50"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50"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50"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50"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51"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51"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51"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51"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51"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51"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51"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51"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51"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51"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51"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51"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51"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51"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51"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51"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51"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51"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4" t="str">
        <f ca="true">+IF(OFFSET('Water Data'!$C$28,0,10*ROW('Water Data'!C27))="","",OFFSET('Water Data'!$C$28,0,10*ROW('Water Data'!C27)))</f>
        <v/>
      </c>
      <c r="BT33" s="34" t="str">
        <f ca="true">+IF(OFFSET('Water Data'!$C$29,0,10*ROW('Water Data'!C27))="","",OFFSET('Water Data'!$C$29,0,10*ROW('Water Data'!C27)))</f>
        <v/>
      </c>
      <c r="BU33" s="34" t="str">
        <f ca="true">+IF(OFFSET('Water Data'!$C$30,0,10*ROW('Water Data'!C27))="","",OFFSET('Water Data'!$C$30,0,10*ROW('Water Data'!C27)))</f>
        <v/>
      </c>
      <c r="BV33" s="34" t="str">
        <f ca="true">+IF(OFFSET('Water Data'!$D$28,0,10*ROW('Water Data'!D27))="","",OFFSET('Water Data'!$D$28,0,10*ROW('Water Data'!D27)))</f>
        <v/>
      </c>
      <c r="BW33" s="34" t="str">
        <f ca="true">+IF(OFFSET('Water Data'!$D$29,0,10*ROW('Water Data'!D27))="","",OFFSET('Water Data'!$D$29,0,10*ROW('Water Data'!D27)))</f>
        <v/>
      </c>
      <c r="BX33" s="34" t="str">
        <f ca="true">+IF(OFFSET('Water Data'!$D$30,0,10*ROW('Water Data'!D27))="","",OFFSET('Water Data'!$D$30,0,10*ROW('Water Data'!D27)))</f>
        <v/>
      </c>
      <c r="BY33" s="34" t="str">
        <f ca="true">+IF(OFFSET('Water Data'!$E$28,0,10*ROW('Water Data'!E27))="","",OFFSET('Water Data'!$E$28,0,10*ROW('Water Data'!E27)))</f>
        <v/>
      </c>
      <c r="BZ33" s="34" t="str">
        <f ca="true">+IF(OFFSET('Water Data'!$E$29,0,10*ROW('Water Data'!E27))="","",OFFSET('Water Data'!$E$29,0,10*ROW('Water Data'!E27)))</f>
        <v/>
      </c>
      <c r="CA33" s="34" t="str">
        <f ca="true">+IF(OFFSET('Water Data'!$E$30,0,10*ROW('Water Data'!E27))="","",OFFSET('Water Data'!$E$30,0,10*ROW('Water Data'!E27)))</f>
        <v/>
      </c>
      <c r="CB33" s="34" t="str">
        <f ca="true">+IF(OFFSET('Water Data'!$F$28,0,10*ROW('Water Data'!F27))="","",OFFSET('Water Data'!$F$28,0,10*ROW('Water Data'!F27)))</f>
        <v/>
      </c>
      <c r="CC33" s="34" t="str">
        <f ca="true">+IF(OFFSET('Water Data'!$F$29,0,10*ROW('Water Data'!F27))="","",OFFSET('Water Data'!$F$29,0,10*ROW('Water Data'!F27)))</f>
        <v/>
      </c>
      <c r="CD33" s="34" t="str">
        <f ca="true">+IF(OFFSET('Water Data'!$F$30,0,10*ROW('Water Data'!F27))="","",OFFSET('Water Data'!$F$30,0,10*ROW('Water Data'!F27)))</f>
        <v/>
      </c>
      <c r="CE33" s="34" t="str">
        <f ca="true">+IF(OFFSET('Water Data'!$G$28,0,10*ROW('Water Data'!G27))="","",OFFSET('Water Data'!$G$28,0,10*ROW('Water Data'!G27)))</f>
        <v/>
      </c>
      <c r="CF33" s="34" t="str">
        <f ca="true">+IF(OFFSET('Water Data'!$G$29,0,10*ROW('Water Data'!G27))="","",OFFSET('Water Data'!$G$29,0,10*ROW('Water Data'!G27)))</f>
        <v/>
      </c>
      <c r="CG33" s="34" t="str">
        <f ca="true">+IF(OFFSET('Water Data'!$G$30,0,10*ROW('Water Data'!G27))="","",OFFSET('Water Data'!$G$30,0,10*ROW('Water Data'!G27)))</f>
        <v/>
      </c>
      <c r="CH33" s="34" t="str">
        <f ca="true">+IF(OFFSET('Water Data'!$H$28,0,10*ROW('Water Data'!H27))="","",OFFSET('Water Data'!$H$28,0,10*ROW('Water Data'!H27)))</f>
        <v/>
      </c>
      <c r="CI33" s="34" t="str">
        <f ca="true">+IF(OFFSET('Water Data'!$H$29,0,10*ROW('Water Data'!H27))="","",OFFSET('Water Data'!$H$29,0,10*ROW('Water Data'!H27)))</f>
        <v/>
      </c>
      <c r="CJ33" s="34" t="str">
        <f ca="true">+IF(OFFSET('Water Data'!$H$30,0,10*ROW('Water Data'!H27))="","",OFFSET('Water Data'!$H$30,0,10*ROW('Water Data'!H27)))</f>
        <v/>
      </c>
      <c r="CK33" s="34" t="str">
        <f ca="true">+IF(OFFSET('Sanitation Data'!$C$29,0,10*ROW('Sanitation Data'!C27))="","",OFFSET('Sanitation Data'!$C$29,0,10*ROW('Sanitation Data'!C27)))</f>
        <v/>
      </c>
      <c r="CL33" s="34" t="str">
        <f ca="true">+IF(OFFSET('Sanitation Data'!$C$30,0,10*ROW('Sanitation Data'!C27))="","",OFFSET('Sanitation Data'!$C$30,0,10*ROW('Sanitation Data'!C27)))</f>
        <v/>
      </c>
      <c r="CM33" s="34" t="str">
        <f ca="true">+IF(OFFSET('Sanitation Data'!$C$31,0,10*ROW('Sanitation Data'!C27))="","",OFFSET('Sanitation Data'!$C$31,0,10*ROW('Sanitation Data'!C27)))</f>
        <v/>
      </c>
      <c r="CN33" s="34" t="str">
        <f ca="true">+IF(OFFSET('Sanitation Data'!$C$32,0,10*ROW('Sanitation Data'!C27))="","",OFFSET('Sanitation Data'!$C$32,0,10*ROW('Sanitation Data'!C27)))</f>
        <v/>
      </c>
      <c r="CO33" s="34" t="str">
        <f ca="true">+IF(OFFSET('Sanitation Data'!$C$33,0,10*ROW('Sanitation Data'!C27))="","",OFFSET('Sanitation Data'!$C$33,0,10*ROW('Sanitation Data'!C27)))</f>
        <v/>
      </c>
      <c r="CP33" s="34" t="str">
        <f ca="true">+IF(OFFSET('Sanitation Data'!$D$29,0,10*ROW('Sanitation Data'!D27))="","",OFFSET('Sanitation Data'!$D$29,0,10*ROW('Sanitation Data'!D27)))</f>
        <v/>
      </c>
      <c r="CQ33" s="34" t="str">
        <f ca="true">+IF(OFFSET('Sanitation Data'!$D$30,0,10*ROW('Sanitation Data'!D27))="","",OFFSET('Sanitation Data'!$D$30,0,10*ROW('Sanitation Data'!D27)))</f>
        <v/>
      </c>
      <c r="CR33" s="34" t="str">
        <f ca="true">+IF(OFFSET('Sanitation Data'!$D$31,0,10*ROW('Sanitation Data'!D27))="","",OFFSET('Sanitation Data'!$D$31,0,10*ROW('Sanitation Data'!D27)))</f>
        <v/>
      </c>
      <c r="CS33" s="34" t="str">
        <f ca="true">+IF(OFFSET('Sanitation Data'!$D$32,0,10*ROW('Sanitation Data'!D27))="","",OFFSET('Sanitation Data'!$D$32,0,10*ROW('Sanitation Data'!D27)))</f>
        <v/>
      </c>
      <c r="CT33" s="34" t="str">
        <f ca="true">+IF(OFFSET('Sanitation Data'!$D$33,0,10*ROW('Sanitation Data'!D27))="","",OFFSET('Sanitation Data'!$D$33,0,10*ROW('Sanitation Data'!D27)))</f>
        <v/>
      </c>
      <c r="CU33" s="34" t="str">
        <f ca="true">+IF(OFFSET('Sanitation Data'!$E$29,0,10*ROW('Sanitation Data'!E27))="","",OFFSET('Sanitation Data'!$E$29,0,10*ROW('Sanitation Data'!E27)))</f>
        <v/>
      </c>
      <c r="CV33" s="34" t="str">
        <f ca="true">+IF(OFFSET('Sanitation Data'!$E$30,0,10*ROW('Sanitation Data'!E27))="","",OFFSET('Sanitation Data'!$E$30,0,10*ROW('Sanitation Data'!E27)))</f>
        <v/>
      </c>
      <c r="CW33" s="34" t="str">
        <f ca="true">+IF(OFFSET('Sanitation Data'!$E$31,0,10*ROW('Sanitation Data'!E27))="","",OFFSET('Sanitation Data'!$E$31,0,10*ROW('Sanitation Data'!E27)))</f>
        <v/>
      </c>
      <c r="CX33" s="34" t="str">
        <f ca="true">+IF(OFFSET('Sanitation Data'!$E$32,0,10*ROW('Sanitation Data'!E27))="","",OFFSET('Sanitation Data'!$E$32,0,10*ROW('Sanitation Data'!E27)))</f>
        <v/>
      </c>
      <c r="CY33" s="34" t="str">
        <f ca="true">+IF(OFFSET('Sanitation Data'!$E$33,0,10*ROW('Sanitation Data'!E27))="","",OFFSET('Sanitation Data'!$E$33,0,10*ROW('Sanitation Data'!E27)))</f>
        <v/>
      </c>
      <c r="CZ33" s="34" t="str">
        <f ca="true">+IF(OFFSET('Sanitation Data'!$F$29,0,10*ROW('Sanitation Data'!F27))="","",OFFSET('Sanitation Data'!$F$29,0,10*ROW('Sanitation Data'!F27)))</f>
        <v/>
      </c>
      <c r="DA33" s="34" t="str">
        <f ca="true">+IF(OFFSET('Sanitation Data'!$F$30,0,10*ROW('Sanitation Data'!F27))="","",OFFSET('Sanitation Data'!$F$30,0,10*ROW('Sanitation Data'!F27)))</f>
        <v/>
      </c>
      <c r="DB33" s="34" t="str">
        <f ca="true">+IF(OFFSET('Sanitation Data'!$F$31,0,10*ROW('Sanitation Data'!F27))="","",OFFSET('Sanitation Data'!$F$31,0,10*ROW('Sanitation Data'!F27)))</f>
        <v/>
      </c>
      <c r="DC33" s="34" t="str">
        <f ca="true">+IF(OFFSET('Sanitation Data'!$F$32,0,10*ROW('Sanitation Data'!F27))="","",OFFSET('Sanitation Data'!$F$32,0,10*ROW('Sanitation Data'!F27)))</f>
        <v/>
      </c>
      <c r="DD33" s="34" t="str">
        <f ca="true">+IF(OFFSET('Sanitation Data'!$F$33,0,10*ROW('Sanitation Data'!F27))="","",OFFSET('Sanitation Data'!$F$33,0,10*ROW('Sanitation Data'!F27)))</f>
        <v/>
      </c>
      <c r="DE33" s="34" t="str">
        <f ca="true">+IF(OFFSET('Sanitation Data'!$G$29,0,10*ROW('Sanitation Data'!G27))="","",OFFSET('Sanitation Data'!$G$29,0,10*ROW('Sanitation Data'!G27)))</f>
        <v/>
      </c>
      <c r="DF33" s="34" t="str">
        <f ca="true">+IF(OFFSET('Sanitation Data'!$G$30,0,10*ROW('Sanitation Data'!G27))="","",OFFSET('Sanitation Data'!$G$30,0,10*ROW('Sanitation Data'!G27)))</f>
        <v/>
      </c>
      <c r="DG33" s="34" t="str">
        <f ca="true">+IF(OFFSET('Sanitation Data'!$G$31,0,10*ROW('Sanitation Data'!G27))="","",OFFSET('Sanitation Data'!$G$31,0,10*ROW('Sanitation Data'!G27)))</f>
        <v/>
      </c>
      <c r="DH33" s="34" t="str">
        <f ca="true">+IF(OFFSET('Sanitation Data'!$G$32,0,10*ROW('Sanitation Data'!G27))="","",OFFSET('Sanitation Data'!$G$32,0,10*ROW('Sanitation Data'!G27)))</f>
        <v/>
      </c>
      <c r="DI33" s="34" t="str">
        <f ca="true">+IF(OFFSET('Sanitation Data'!$G$33,0,10*ROW('Sanitation Data'!G27))="","",OFFSET('Sanitation Data'!$G$33,0,10*ROW('Sanitation Data'!G27)))</f>
        <v/>
      </c>
      <c r="DJ33" s="34" t="str">
        <f ca="true">+IF(OFFSET('Sanitation Data'!$H$29,0,10*ROW('Sanitation Data'!H27))="","",OFFSET('Sanitation Data'!$H$29,0,10*ROW('Sanitation Data'!H27)))</f>
        <v/>
      </c>
      <c r="DK33" s="34" t="str">
        <f ca="true">+IF(OFFSET('Sanitation Data'!$H$30,0,10*ROW('Sanitation Data'!H27))="","",OFFSET('Sanitation Data'!$H$30,0,10*ROW('Sanitation Data'!H27)))</f>
        <v/>
      </c>
      <c r="DL33" s="34" t="str">
        <f ca="true">+IF(OFFSET('Sanitation Data'!$H$31,0,10*ROW('Sanitation Data'!H27))="","",OFFSET('Sanitation Data'!$H$31,0,10*ROW('Sanitation Data'!H27)))</f>
        <v/>
      </c>
      <c r="DM33" s="34" t="str">
        <f ca="true">+IF(OFFSET('Sanitation Data'!$H$32,0,10*ROW('Sanitation Data'!H27))="","",OFFSET('Sanitation Data'!$H$32,0,10*ROW('Sanitation Data'!H27)))</f>
        <v/>
      </c>
      <c r="DN33" s="34" t="str">
        <f ca="true">+IF(OFFSET('Sanitation Data'!$H$33,0,10*ROW('Sanitation Data'!H27))="","",OFFSET('Sanitation Data'!$H$33,0,10*ROW('Sanitation Data'!H27)))</f>
        <v/>
      </c>
      <c r="DO33" s="34" t="str">
        <f ca="true">+IF(OFFSET('Hygiene Data'!$C$12,0,10*ROW('Hygiene Data'!C27))="","",OFFSET('Hygiene Data'!$C$12,0,10*ROW('Hygiene Data'!C27)))</f>
        <v/>
      </c>
      <c r="DP33" s="34" t="str">
        <f ca="true">+IF(OFFSET('Hygiene Data'!$C$13,0,10*ROW('Hygiene Data'!C27))="","",OFFSET('Hygiene Data'!$C$13,0,10*ROW('Hygiene Data'!C27)))</f>
        <v/>
      </c>
      <c r="DQ33" s="34" t="str">
        <f ca="true">+IF(OFFSET('Hygiene Data'!$C$14,0,10*ROW('Hygiene Data'!C27))="","",OFFSET('Hygiene Data'!$C$14,0,10*ROW('Hygiene Data'!C27)))</f>
        <v/>
      </c>
      <c r="DR33" s="34" t="str">
        <f ca="true">+IF(OFFSET('Hygiene Data'!$D$12,0,10*ROW('Hygiene Data'!D27))="","",OFFSET('Hygiene Data'!$D$12,0,10*ROW('Hygiene Data'!D27)))</f>
        <v/>
      </c>
      <c r="DS33" s="34" t="str">
        <f ca="true">+IF(OFFSET('Hygiene Data'!$D$13,0,10*ROW('Hygiene Data'!D27))="","",OFFSET('Hygiene Data'!$D$13,0,10*ROW('Hygiene Data'!D27)))</f>
        <v/>
      </c>
      <c r="DT33" s="34" t="str">
        <f ca="true">+IF(OFFSET('Hygiene Data'!$D$14,0,10*ROW('Hygiene Data'!D27))="","",OFFSET('Hygiene Data'!$D$14,0,10*ROW('Hygiene Data'!D27)))</f>
        <v/>
      </c>
      <c r="DU33" s="34" t="str">
        <f ca="true">+IF(OFFSET('Hygiene Data'!$E$12,0,10*ROW('Hygiene Data'!E27))="","",OFFSET('Hygiene Data'!$E$12,0,10*ROW('Hygiene Data'!E27)))</f>
        <v/>
      </c>
      <c r="DV33" s="34" t="str">
        <f ca="true">+IF(OFFSET('Hygiene Data'!$E$13,0,10*ROW('Hygiene Data'!E27))="","",OFFSET('Hygiene Data'!$E$13,0,10*ROW('Hygiene Data'!E27)))</f>
        <v/>
      </c>
      <c r="DW33" s="34" t="str">
        <f ca="true">+IF(OFFSET('Hygiene Data'!$E$14,0,10*ROW('Hygiene Data'!E27))="","",OFFSET('Hygiene Data'!$E$14,0,10*ROW('Hygiene Data'!E27)))</f>
        <v/>
      </c>
      <c r="DX33" s="34" t="str">
        <f ca="true">+IF(OFFSET('Hygiene Data'!$F$12,0,10*ROW('Hygiene Data'!F27))="","",OFFSET('Hygiene Data'!$F$12,0,10*ROW('Hygiene Data'!F27)))</f>
        <v/>
      </c>
      <c r="DY33" s="34" t="str">
        <f ca="true">+IF(OFFSET('Hygiene Data'!$F$13,0,10*ROW('Hygiene Data'!F27))="","",OFFSET('Hygiene Data'!$F$13,0,10*ROW('Hygiene Data'!F27)))</f>
        <v/>
      </c>
      <c r="DZ33" s="34" t="str">
        <f ca="true">+IF(OFFSET('Hygiene Data'!$F$14,0,10*ROW('Hygiene Data'!F27))="","",OFFSET('Hygiene Data'!$F$14,0,10*ROW('Hygiene Data'!F27)))</f>
        <v/>
      </c>
      <c r="EA33" s="34" t="str">
        <f ca="true">+IF(OFFSET('Hygiene Data'!$G$12,0,10*ROW('Hygiene Data'!G27))="","",OFFSET('Hygiene Data'!$G$12,0,10*ROW('Hygiene Data'!G27)))</f>
        <v/>
      </c>
      <c r="EB33" s="34" t="str">
        <f ca="true">+IF(OFFSET('Hygiene Data'!$G$13,0,10*ROW('Hygiene Data'!G27))="","",OFFSET('Hygiene Data'!$G$13,0,10*ROW('Hygiene Data'!G27)))</f>
        <v/>
      </c>
      <c r="EC33" s="34" t="str">
        <f ca="true">+IF(OFFSET('Hygiene Data'!$G$14,0,10*ROW('Hygiene Data'!G27))="","",OFFSET('Hygiene Data'!$G$14,0,10*ROW('Hygiene Data'!G27)))</f>
        <v/>
      </c>
      <c r="ED33" s="34" t="str">
        <f ca="true">+IF(OFFSET('Hygiene Data'!$H$12,0,10*ROW('Hygiene Data'!H27))="","",OFFSET('Hygiene Data'!$H$12,0,10*ROW('Hygiene Data'!H27)))</f>
        <v/>
      </c>
      <c r="EE33" s="34" t="str">
        <f ca="true">+IF(OFFSET('Hygiene Data'!$H$13,0,10*ROW('Hygiene Data'!H27))="","",OFFSET('Hygiene Data'!$H$13,0,10*ROW('Hygiene Data'!H27)))</f>
        <v/>
      </c>
      <c r="EF33" s="34" t="str">
        <f ca="true">+IF(OFFSET('Hygiene Data'!$H$14,0,10*ROW('Hygiene Data'!H27))="","",OFFSET('Hygiene Data'!$H$14,0,10*ROW('Hygiene Data'!H27)))</f>
        <v/>
      </c>
    </row>
    <row r="34" x14ac:dyDescent="0.2">
      <c r="A34" s="57" t="str">
        <f ca="true">+IF(OFFSET('Water Data'!$B$1,0,10*ROW('Water Data'!B31))="","",OFFSET('Water Data'!$B$1,0,10*ROW('Water Data'!B31)))</f>
        <v/>
      </c>
      <c r="B34" s="57" t="str">
        <f ca="true">+IF(OFFSET('Water Data'!$A$3,0,10*ROW('Water Data'!A31))="","",OFFSET('Water Data'!$A$3,0,10*ROW('Water Data'!A31)))</f>
        <v/>
      </c>
      <c r="C34" s="57" t="str">
        <f ca="true">+IF(OFFSET('Water Data'!$C$3,0,10*ROW('Water Data'!C31))="","",OFFSET('Water Data'!$C$3,0,10*ROW('Water Data'!C31)))</f>
        <v/>
      </c>
      <c r="D34" s="249"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49"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49" t="e">
        <f ca="true">+IF(AND(ISNUMBER(OFFSET('Water Data'!$C$10,0,10*ROW('Water Data'!D28))),BW34="Yes"),OFFSET('Water Data'!$C$10,0,10*ROW('Water Data'!D28)),IF(AND(ISNUMBER(OFFSET('Water Data'!$C$10,0,10*ROW('Water Data'!D28))),BW34="No",ISNUMBER(OFFSET('Water Data'!$C$10,0,10*ROW('Water Data'!D28)))),CONCATENATE("[",ROUND(OFFSET('Water Data'!$C$10,0,10*ROW('Water Data'!D28)),0),"]"),IF(AND(ISNUMBER(OFFSET('Water Data'!$C$10,0,10*ROW('Water Data'!D28))),BW34="",ISNUMBER(OFFSET('Water Data'!$C$10,0,10*ROW('Water Data'!D28)))),OFFSET('Water Data'!$C$10,0,10*ROW('Water Data'!D28)),NA())))</f>
        <v>#N/A</v>
      </c>
      <c r="G34" s="249"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49"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49"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49"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49"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49"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49"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49"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49"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49"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49"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49"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49"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49"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49"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50"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50"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50"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50"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50"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50"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50"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50"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50"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50"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50"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50"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50"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50"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50"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50"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50"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50"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50"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50"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50"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50"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50"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50"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50"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50"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50"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50"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50"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50"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51"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51"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51"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51"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51"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51"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51"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51"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51"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51"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51"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51"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51"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51"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51"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51"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51"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51"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4" t="str">
        <f ca="true">+IF(OFFSET('Water Data'!$C$28,0,10*ROW('Water Data'!C28))="","",OFFSET('Water Data'!$C$28,0,10*ROW('Water Data'!C28)))</f>
        <v/>
      </c>
      <c r="BT34" s="34" t="str">
        <f ca="true">+IF(OFFSET('Water Data'!$C$29,0,10*ROW('Water Data'!C28))="","",OFFSET('Water Data'!$C$29,0,10*ROW('Water Data'!C28)))</f>
        <v/>
      </c>
      <c r="BU34" s="34" t="str">
        <f ca="true">+IF(OFFSET('Water Data'!$C$30,0,10*ROW('Water Data'!C28))="","",OFFSET('Water Data'!$C$30,0,10*ROW('Water Data'!C28)))</f>
        <v/>
      </c>
      <c r="BV34" s="34" t="str">
        <f ca="true">+IF(OFFSET('Water Data'!$D$28,0,10*ROW('Water Data'!D28))="","",OFFSET('Water Data'!$D$28,0,10*ROW('Water Data'!D28)))</f>
        <v/>
      </c>
      <c r="BW34" s="34" t="str">
        <f ca="true">+IF(OFFSET('Water Data'!$D$29,0,10*ROW('Water Data'!D28))="","",OFFSET('Water Data'!$D$29,0,10*ROW('Water Data'!D28)))</f>
        <v/>
      </c>
      <c r="BX34" s="34" t="str">
        <f ca="true">+IF(OFFSET('Water Data'!$D$30,0,10*ROW('Water Data'!D28))="","",OFFSET('Water Data'!$D$30,0,10*ROW('Water Data'!D28)))</f>
        <v/>
      </c>
      <c r="BY34" s="34" t="str">
        <f ca="true">+IF(OFFSET('Water Data'!$E$28,0,10*ROW('Water Data'!E28))="","",OFFSET('Water Data'!$E$28,0,10*ROW('Water Data'!E28)))</f>
        <v/>
      </c>
      <c r="BZ34" s="34" t="str">
        <f ca="true">+IF(OFFSET('Water Data'!$E$29,0,10*ROW('Water Data'!E28))="","",OFFSET('Water Data'!$E$29,0,10*ROW('Water Data'!E28)))</f>
        <v/>
      </c>
      <c r="CA34" s="34" t="str">
        <f ca="true">+IF(OFFSET('Water Data'!$E$30,0,10*ROW('Water Data'!E28))="","",OFFSET('Water Data'!$E$30,0,10*ROW('Water Data'!E28)))</f>
        <v/>
      </c>
      <c r="CB34" s="34" t="str">
        <f ca="true">+IF(OFFSET('Water Data'!$F$28,0,10*ROW('Water Data'!F28))="","",OFFSET('Water Data'!$F$28,0,10*ROW('Water Data'!F28)))</f>
        <v/>
      </c>
      <c r="CC34" s="34" t="str">
        <f ca="true">+IF(OFFSET('Water Data'!$F$29,0,10*ROW('Water Data'!F28))="","",OFFSET('Water Data'!$F$29,0,10*ROW('Water Data'!F28)))</f>
        <v/>
      </c>
      <c r="CD34" s="34" t="str">
        <f ca="true">+IF(OFFSET('Water Data'!$F$30,0,10*ROW('Water Data'!F28))="","",OFFSET('Water Data'!$F$30,0,10*ROW('Water Data'!F28)))</f>
        <v/>
      </c>
      <c r="CE34" s="34" t="str">
        <f ca="true">+IF(OFFSET('Water Data'!$G$28,0,10*ROW('Water Data'!G28))="","",OFFSET('Water Data'!$G$28,0,10*ROW('Water Data'!G28)))</f>
        <v/>
      </c>
      <c r="CF34" s="34" t="str">
        <f ca="true">+IF(OFFSET('Water Data'!$G$29,0,10*ROW('Water Data'!G28))="","",OFFSET('Water Data'!$G$29,0,10*ROW('Water Data'!G28)))</f>
        <v/>
      </c>
      <c r="CG34" s="34" t="str">
        <f ca="true">+IF(OFFSET('Water Data'!$G$30,0,10*ROW('Water Data'!G28))="","",OFFSET('Water Data'!$G$30,0,10*ROW('Water Data'!G28)))</f>
        <v/>
      </c>
      <c r="CH34" s="34" t="str">
        <f ca="true">+IF(OFFSET('Water Data'!$H$28,0,10*ROW('Water Data'!H28))="","",OFFSET('Water Data'!$H$28,0,10*ROW('Water Data'!H28)))</f>
        <v/>
      </c>
      <c r="CI34" s="34" t="str">
        <f ca="true">+IF(OFFSET('Water Data'!$H$29,0,10*ROW('Water Data'!H28))="","",OFFSET('Water Data'!$H$29,0,10*ROW('Water Data'!H28)))</f>
        <v/>
      </c>
      <c r="CJ34" s="34" t="str">
        <f ca="true">+IF(OFFSET('Water Data'!$H$30,0,10*ROW('Water Data'!H28))="","",OFFSET('Water Data'!$H$30,0,10*ROW('Water Data'!H28)))</f>
        <v/>
      </c>
      <c r="CK34" s="34" t="str">
        <f ca="true">+IF(OFFSET('Sanitation Data'!$C$29,0,10*ROW('Sanitation Data'!C28))="","",OFFSET('Sanitation Data'!$C$29,0,10*ROW('Sanitation Data'!C28)))</f>
        <v/>
      </c>
      <c r="CL34" s="34" t="str">
        <f ca="true">+IF(OFFSET('Sanitation Data'!$C$30,0,10*ROW('Sanitation Data'!C28))="","",OFFSET('Sanitation Data'!$C$30,0,10*ROW('Sanitation Data'!C28)))</f>
        <v/>
      </c>
      <c r="CM34" s="34" t="str">
        <f ca="true">+IF(OFFSET('Sanitation Data'!$C$31,0,10*ROW('Sanitation Data'!C28))="","",OFFSET('Sanitation Data'!$C$31,0,10*ROW('Sanitation Data'!C28)))</f>
        <v/>
      </c>
      <c r="CN34" s="34" t="str">
        <f ca="true">+IF(OFFSET('Sanitation Data'!$C$32,0,10*ROW('Sanitation Data'!C28))="","",OFFSET('Sanitation Data'!$C$32,0,10*ROW('Sanitation Data'!C28)))</f>
        <v/>
      </c>
      <c r="CO34" s="34" t="str">
        <f ca="true">+IF(OFFSET('Sanitation Data'!$C$33,0,10*ROW('Sanitation Data'!C28))="","",OFFSET('Sanitation Data'!$C$33,0,10*ROW('Sanitation Data'!C28)))</f>
        <v/>
      </c>
      <c r="CP34" s="34" t="str">
        <f ca="true">+IF(OFFSET('Sanitation Data'!$D$29,0,10*ROW('Sanitation Data'!D28))="","",OFFSET('Sanitation Data'!$D$29,0,10*ROW('Sanitation Data'!D28)))</f>
        <v/>
      </c>
      <c r="CQ34" s="34" t="str">
        <f ca="true">+IF(OFFSET('Sanitation Data'!$D$30,0,10*ROW('Sanitation Data'!D28))="","",OFFSET('Sanitation Data'!$D$30,0,10*ROW('Sanitation Data'!D28)))</f>
        <v/>
      </c>
      <c r="CR34" s="34" t="str">
        <f ca="true">+IF(OFFSET('Sanitation Data'!$D$31,0,10*ROW('Sanitation Data'!D28))="","",OFFSET('Sanitation Data'!$D$31,0,10*ROW('Sanitation Data'!D28)))</f>
        <v/>
      </c>
      <c r="CS34" s="34" t="str">
        <f ca="true">+IF(OFFSET('Sanitation Data'!$D$32,0,10*ROW('Sanitation Data'!D28))="","",OFFSET('Sanitation Data'!$D$32,0,10*ROW('Sanitation Data'!D28)))</f>
        <v/>
      </c>
      <c r="CT34" s="34" t="str">
        <f ca="true">+IF(OFFSET('Sanitation Data'!$D$33,0,10*ROW('Sanitation Data'!D28))="","",OFFSET('Sanitation Data'!$D$33,0,10*ROW('Sanitation Data'!D28)))</f>
        <v/>
      </c>
      <c r="CU34" s="34" t="str">
        <f ca="true">+IF(OFFSET('Sanitation Data'!$E$29,0,10*ROW('Sanitation Data'!E28))="","",OFFSET('Sanitation Data'!$E$29,0,10*ROW('Sanitation Data'!E28)))</f>
        <v/>
      </c>
      <c r="CV34" s="34" t="str">
        <f ca="true">+IF(OFFSET('Sanitation Data'!$E$30,0,10*ROW('Sanitation Data'!E28))="","",OFFSET('Sanitation Data'!$E$30,0,10*ROW('Sanitation Data'!E28)))</f>
        <v/>
      </c>
      <c r="CW34" s="34" t="str">
        <f ca="true">+IF(OFFSET('Sanitation Data'!$E$31,0,10*ROW('Sanitation Data'!E28))="","",OFFSET('Sanitation Data'!$E$31,0,10*ROW('Sanitation Data'!E28)))</f>
        <v/>
      </c>
      <c r="CX34" s="34" t="str">
        <f ca="true">+IF(OFFSET('Sanitation Data'!$E$32,0,10*ROW('Sanitation Data'!E28))="","",OFFSET('Sanitation Data'!$E$32,0,10*ROW('Sanitation Data'!E28)))</f>
        <v/>
      </c>
      <c r="CY34" s="34" t="str">
        <f ca="true">+IF(OFFSET('Sanitation Data'!$E$33,0,10*ROW('Sanitation Data'!E28))="","",OFFSET('Sanitation Data'!$E$33,0,10*ROW('Sanitation Data'!E28)))</f>
        <v/>
      </c>
      <c r="CZ34" s="34" t="str">
        <f ca="true">+IF(OFFSET('Sanitation Data'!$F$29,0,10*ROW('Sanitation Data'!F28))="","",OFFSET('Sanitation Data'!$F$29,0,10*ROW('Sanitation Data'!F28)))</f>
        <v/>
      </c>
      <c r="DA34" s="34" t="str">
        <f ca="true">+IF(OFFSET('Sanitation Data'!$F$30,0,10*ROW('Sanitation Data'!F28))="","",OFFSET('Sanitation Data'!$F$30,0,10*ROW('Sanitation Data'!F28)))</f>
        <v/>
      </c>
      <c r="DB34" s="34" t="str">
        <f ca="true">+IF(OFFSET('Sanitation Data'!$F$31,0,10*ROW('Sanitation Data'!F28))="","",OFFSET('Sanitation Data'!$F$31,0,10*ROW('Sanitation Data'!F28)))</f>
        <v/>
      </c>
      <c r="DC34" s="34" t="str">
        <f ca="true">+IF(OFFSET('Sanitation Data'!$F$32,0,10*ROW('Sanitation Data'!F28))="","",OFFSET('Sanitation Data'!$F$32,0,10*ROW('Sanitation Data'!F28)))</f>
        <v/>
      </c>
      <c r="DD34" s="34" t="str">
        <f ca="true">+IF(OFFSET('Sanitation Data'!$F$33,0,10*ROW('Sanitation Data'!F28))="","",OFFSET('Sanitation Data'!$F$33,0,10*ROW('Sanitation Data'!F28)))</f>
        <v/>
      </c>
      <c r="DE34" s="34" t="str">
        <f ca="true">+IF(OFFSET('Sanitation Data'!$G$29,0,10*ROW('Sanitation Data'!G28))="","",OFFSET('Sanitation Data'!$G$29,0,10*ROW('Sanitation Data'!G28)))</f>
        <v/>
      </c>
      <c r="DF34" s="34" t="str">
        <f ca="true">+IF(OFFSET('Sanitation Data'!$G$30,0,10*ROW('Sanitation Data'!G28))="","",OFFSET('Sanitation Data'!$G$30,0,10*ROW('Sanitation Data'!G28)))</f>
        <v/>
      </c>
      <c r="DG34" s="34" t="str">
        <f ca="true">+IF(OFFSET('Sanitation Data'!$G$31,0,10*ROW('Sanitation Data'!G28))="","",OFFSET('Sanitation Data'!$G$31,0,10*ROW('Sanitation Data'!G28)))</f>
        <v/>
      </c>
      <c r="DH34" s="34" t="str">
        <f ca="true">+IF(OFFSET('Sanitation Data'!$G$32,0,10*ROW('Sanitation Data'!G28))="","",OFFSET('Sanitation Data'!$G$32,0,10*ROW('Sanitation Data'!G28)))</f>
        <v/>
      </c>
      <c r="DI34" s="34" t="str">
        <f ca="true">+IF(OFFSET('Sanitation Data'!$G$33,0,10*ROW('Sanitation Data'!G28))="","",OFFSET('Sanitation Data'!$G$33,0,10*ROW('Sanitation Data'!G28)))</f>
        <v/>
      </c>
      <c r="DJ34" s="34" t="str">
        <f ca="true">+IF(OFFSET('Sanitation Data'!$H$29,0,10*ROW('Sanitation Data'!H28))="","",OFFSET('Sanitation Data'!$H$29,0,10*ROW('Sanitation Data'!H28)))</f>
        <v/>
      </c>
      <c r="DK34" s="34" t="str">
        <f ca="true">+IF(OFFSET('Sanitation Data'!$H$30,0,10*ROW('Sanitation Data'!H28))="","",OFFSET('Sanitation Data'!$H$30,0,10*ROW('Sanitation Data'!H28)))</f>
        <v/>
      </c>
      <c r="DL34" s="34" t="str">
        <f ca="true">+IF(OFFSET('Sanitation Data'!$H$31,0,10*ROW('Sanitation Data'!H28))="","",OFFSET('Sanitation Data'!$H$31,0,10*ROW('Sanitation Data'!H28)))</f>
        <v/>
      </c>
      <c r="DM34" s="34" t="str">
        <f ca="true">+IF(OFFSET('Sanitation Data'!$H$32,0,10*ROW('Sanitation Data'!H28))="","",OFFSET('Sanitation Data'!$H$32,0,10*ROW('Sanitation Data'!H28)))</f>
        <v/>
      </c>
      <c r="DN34" s="34" t="str">
        <f ca="true">+IF(OFFSET('Sanitation Data'!$H$33,0,10*ROW('Sanitation Data'!H28))="","",OFFSET('Sanitation Data'!$H$33,0,10*ROW('Sanitation Data'!H28)))</f>
        <v/>
      </c>
      <c r="DO34" s="34" t="str">
        <f ca="true">+IF(OFFSET('Hygiene Data'!$C$12,0,10*ROW('Hygiene Data'!C28))="","",OFFSET('Hygiene Data'!$C$12,0,10*ROW('Hygiene Data'!C28)))</f>
        <v/>
      </c>
      <c r="DP34" s="34" t="str">
        <f ca="true">+IF(OFFSET('Hygiene Data'!$C$13,0,10*ROW('Hygiene Data'!C28))="","",OFFSET('Hygiene Data'!$C$13,0,10*ROW('Hygiene Data'!C28)))</f>
        <v/>
      </c>
      <c r="DQ34" s="34" t="str">
        <f ca="true">+IF(OFFSET('Hygiene Data'!$C$14,0,10*ROW('Hygiene Data'!C28))="","",OFFSET('Hygiene Data'!$C$14,0,10*ROW('Hygiene Data'!C28)))</f>
        <v/>
      </c>
      <c r="DR34" s="34" t="str">
        <f ca="true">+IF(OFFSET('Hygiene Data'!$D$12,0,10*ROW('Hygiene Data'!D28))="","",OFFSET('Hygiene Data'!$D$12,0,10*ROW('Hygiene Data'!D28)))</f>
        <v/>
      </c>
      <c r="DS34" s="34" t="str">
        <f ca="true">+IF(OFFSET('Hygiene Data'!$D$13,0,10*ROW('Hygiene Data'!D28))="","",OFFSET('Hygiene Data'!$D$13,0,10*ROW('Hygiene Data'!D28)))</f>
        <v/>
      </c>
      <c r="DT34" s="34" t="str">
        <f ca="true">+IF(OFFSET('Hygiene Data'!$D$14,0,10*ROW('Hygiene Data'!D28))="","",OFFSET('Hygiene Data'!$D$14,0,10*ROW('Hygiene Data'!D28)))</f>
        <v/>
      </c>
      <c r="DU34" s="34" t="str">
        <f ca="true">+IF(OFFSET('Hygiene Data'!$E$12,0,10*ROW('Hygiene Data'!E28))="","",OFFSET('Hygiene Data'!$E$12,0,10*ROW('Hygiene Data'!E28)))</f>
        <v/>
      </c>
      <c r="DV34" s="34" t="str">
        <f ca="true">+IF(OFFSET('Hygiene Data'!$E$13,0,10*ROW('Hygiene Data'!E28))="","",OFFSET('Hygiene Data'!$E$13,0,10*ROW('Hygiene Data'!E28)))</f>
        <v/>
      </c>
      <c r="DW34" s="34" t="str">
        <f ca="true">+IF(OFFSET('Hygiene Data'!$E$14,0,10*ROW('Hygiene Data'!E28))="","",OFFSET('Hygiene Data'!$E$14,0,10*ROW('Hygiene Data'!E28)))</f>
        <v/>
      </c>
      <c r="DX34" s="34" t="str">
        <f ca="true">+IF(OFFSET('Hygiene Data'!$F$12,0,10*ROW('Hygiene Data'!F28))="","",OFFSET('Hygiene Data'!$F$12,0,10*ROW('Hygiene Data'!F28)))</f>
        <v/>
      </c>
      <c r="DY34" s="34" t="str">
        <f ca="true">+IF(OFFSET('Hygiene Data'!$F$13,0,10*ROW('Hygiene Data'!F28))="","",OFFSET('Hygiene Data'!$F$13,0,10*ROW('Hygiene Data'!F28)))</f>
        <v/>
      </c>
      <c r="DZ34" s="34" t="str">
        <f ca="true">+IF(OFFSET('Hygiene Data'!$F$14,0,10*ROW('Hygiene Data'!F28))="","",OFFSET('Hygiene Data'!$F$14,0,10*ROW('Hygiene Data'!F28)))</f>
        <v/>
      </c>
      <c r="EA34" s="34" t="str">
        <f ca="true">+IF(OFFSET('Hygiene Data'!$G$12,0,10*ROW('Hygiene Data'!G28))="","",OFFSET('Hygiene Data'!$G$12,0,10*ROW('Hygiene Data'!G28)))</f>
        <v/>
      </c>
      <c r="EB34" s="34" t="str">
        <f ca="true">+IF(OFFSET('Hygiene Data'!$G$13,0,10*ROW('Hygiene Data'!G28))="","",OFFSET('Hygiene Data'!$G$13,0,10*ROW('Hygiene Data'!G28)))</f>
        <v/>
      </c>
      <c r="EC34" s="34" t="str">
        <f ca="true">+IF(OFFSET('Hygiene Data'!$G$14,0,10*ROW('Hygiene Data'!G28))="","",OFFSET('Hygiene Data'!$G$14,0,10*ROW('Hygiene Data'!G28)))</f>
        <v/>
      </c>
      <c r="ED34" s="34" t="str">
        <f ca="true">+IF(OFFSET('Hygiene Data'!$H$12,0,10*ROW('Hygiene Data'!H28))="","",OFFSET('Hygiene Data'!$H$12,0,10*ROW('Hygiene Data'!H28)))</f>
        <v/>
      </c>
      <c r="EE34" s="34" t="str">
        <f ca="true">+IF(OFFSET('Hygiene Data'!$H$13,0,10*ROW('Hygiene Data'!H28))="","",OFFSET('Hygiene Data'!$H$13,0,10*ROW('Hygiene Data'!H28)))</f>
        <v/>
      </c>
      <c r="EF34" s="34" t="str">
        <f ca="true">+IF(OFFSET('Hygiene Data'!$H$14,0,10*ROW('Hygiene Data'!H28))="","",OFFSET('Hygiene Data'!$H$14,0,10*ROW('Hygiene Data'!H28)))</f>
        <v/>
      </c>
    </row>
    <row r="35" x14ac:dyDescent="0.2">
      <c r="A35" s="57" t="str">
        <f ca="true">+IF(OFFSET('Water Data'!$B$1,0,10*ROW('Water Data'!B32))="","",OFFSET('Water Data'!$B$1,0,10*ROW('Water Data'!B32)))</f>
        <v/>
      </c>
      <c r="B35" s="57" t="str">
        <f ca="true">+IF(OFFSET('Water Data'!$A$3,0,10*ROW('Water Data'!A32))="","",OFFSET('Water Data'!$A$3,0,10*ROW('Water Data'!A32)))</f>
        <v/>
      </c>
      <c r="C35" s="57" t="str">
        <f ca="true">+IF(OFFSET('Water Data'!$C$3,0,10*ROW('Water Data'!C32))="","",OFFSET('Water Data'!$C$3,0,10*ROW('Water Data'!C32)))</f>
        <v/>
      </c>
      <c r="D35" s="249"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49"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49" t="e">
        <f ca="true">+IF(AND(ISNUMBER(OFFSET('Water Data'!$C$10,0,10*ROW('Water Data'!D29))),BW35="Yes"),OFFSET('Water Data'!$C$10,0,10*ROW('Water Data'!D29)),IF(AND(ISNUMBER(OFFSET('Water Data'!$C$10,0,10*ROW('Water Data'!D29))),BW35="No",ISNUMBER(OFFSET('Water Data'!$C$10,0,10*ROW('Water Data'!D29)))),CONCATENATE("[",ROUND(OFFSET('Water Data'!$C$10,0,10*ROW('Water Data'!D29)),0),"]"),IF(AND(ISNUMBER(OFFSET('Water Data'!$C$10,0,10*ROW('Water Data'!D29))),BW35="",ISNUMBER(OFFSET('Water Data'!$C$10,0,10*ROW('Water Data'!D29)))),OFFSET('Water Data'!$C$10,0,10*ROW('Water Data'!D29)),NA())))</f>
        <v>#N/A</v>
      </c>
      <c r="G35" s="249"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49"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49"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49"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49"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49"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49"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49"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49"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49"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49"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49"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49"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49"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49"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50"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50"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50"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50"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50"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50"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50"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50"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50"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50"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50"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50"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50"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50"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50"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50"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50"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50"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50"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50"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50"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50"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50"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50"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50"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50"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50"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50"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50"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50"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51"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51"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51"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51"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51"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51"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51"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51"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51"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51"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51"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51"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51"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51"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51"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51"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51"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51"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4" t="str">
        <f ca="true">+IF(OFFSET('Water Data'!$C$28,0,10*ROW('Water Data'!C29))="","",OFFSET('Water Data'!$C$28,0,10*ROW('Water Data'!C29)))</f>
        <v/>
      </c>
      <c r="BT35" s="34" t="str">
        <f ca="true">+IF(OFFSET('Water Data'!$C$29,0,10*ROW('Water Data'!C29))="","",OFFSET('Water Data'!$C$29,0,10*ROW('Water Data'!C29)))</f>
        <v/>
      </c>
      <c r="BU35" s="34" t="str">
        <f ca="true">+IF(OFFSET('Water Data'!$C$30,0,10*ROW('Water Data'!C29))="","",OFFSET('Water Data'!$C$30,0,10*ROW('Water Data'!C29)))</f>
        <v/>
      </c>
      <c r="BV35" s="34" t="str">
        <f ca="true">+IF(OFFSET('Water Data'!$D$28,0,10*ROW('Water Data'!D29))="","",OFFSET('Water Data'!$D$28,0,10*ROW('Water Data'!D29)))</f>
        <v/>
      </c>
      <c r="BW35" s="34" t="str">
        <f ca="true">+IF(OFFSET('Water Data'!$D$29,0,10*ROW('Water Data'!D29))="","",OFFSET('Water Data'!$D$29,0,10*ROW('Water Data'!D29)))</f>
        <v/>
      </c>
      <c r="BX35" s="34" t="str">
        <f ca="true">+IF(OFFSET('Water Data'!$D$30,0,10*ROW('Water Data'!D29))="","",OFFSET('Water Data'!$D$30,0,10*ROW('Water Data'!D29)))</f>
        <v/>
      </c>
      <c r="BY35" s="34" t="str">
        <f ca="true">+IF(OFFSET('Water Data'!$E$28,0,10*ROW('Water Data'!E29))="","",OFFSET('Water Data'!$E$28,0,10*ROW('Water Data'!E29)))</f>
        <v/>
      </c>
      <c r="BZ35" s="34" t="str">
        <f ca="true">+IF(OFFSET('Water Data'!$E$29,0,10*ROW('Water Data'!E29))="","",OFFSET('Water Data'!$E$29,0,10*ROW('Water Data'!E29)))</f>
        <v/>
      </c>
      <c r="CA35" s="34" t="str">
        <f ca="true">+IF(OFFSET('Water Data'!$E$30,0,10*ROW('Water Data'!E29))="","",OFFSET('Water Data'!$E$30,0,10*ROW('Water Data'!E29)))</f>
        <v/>
      </c>
      <c r="CB35" s="34" t="str">
        <f ca="true">+IF(OFFSET('Water Data'!$F$28,0,10*ROW('Water Data'!F29))="","",OFFSET('Water Data'!$F$28,0,10*ROW('Water Data'!F29)))</f>
        <v/>
      </c>
      <c r="CC35" s="34" t="str">
        <f ca="true">+IF(OFFSET('Water Data'!$F$29,0,10*ROW('Water Data'!F29))="","",OFFSET('Water Data'!$F$29,0,10*ROW('Water Data'!F29)))</f>
        <v/>
      </c>
      <c r="CD35" s="34" t="str">
        <f ca="true">+IF(OFFSET('Water Data'!$F$30,0,10*ROW('Water Data'!F29))="","",OFFSET('Water Data'!$F$30,0,10*ROW('Water Data'!F29)))</f>
        <v/>
      </c>
      <c r="CE35" s="34" t="str">
        <f ca="true">+IF(OFFSET('Water Data'!$G$28,0,10*ROW('Water Data'!G29))="","",OFFSET('Water Data'!$G$28,0,10*ROW('Water Data'!G29)))</f>
        <v/>
      </c>
      <c r="CF35" s="34" t="str">
        <f ca="true">+IF(OFFSET('Water Data'!$G$29,0,10*ROW('Water Data'!G29))="","",OFFSET('Water Data'!$G$29,0,10*ROW('Water Data'!G29)))</f>
        <v/>
      </c>
      <c r="CG35" s="34" t="str">
        <f ca="true">+IF(OFFSET('Water Data'!$G$30,0,10*ROW('Water Data'!G29))="","",OFFSET('Water Data'!$G$30,0,10*ROW('Water Data'!G29)))</f>
        <v/>
      </c>
      <c r="CH35" s="34" t="str">
        <f ca="true">+IF(OFFSET('Water Data'!$H$28,0,10*ROW('Water Data'!H29))="","",OFFSET('Water Data'!$H$28,0,10*ROW('Water Data'!H29)))</f>
        <v/>
      </c>
      <c r="CI35" s="34" t="str">
        <f ca="true">+IF(OFFSET('Water Data'!$H$29,0,10*ROW('Water Data'!H29))="","",OFFSET('Water Data'!$H$29,0,10*ROW('Water Data'!H29)))</f>
        <v/>
      </c>
      <c r="CJ35" s="34" t="str">
        <f ca="true">+IF(OFFSET('Water Data'!$H$30,0,10*ROW('Water Data'!H29))="","",OFFSET('Water Data'!$H$30,0,10*ROW('Water Data'!H29)))</f>
        <v/>
      </c>
      <c r="CK35" s="34" t="str">
        <f ca="true">+IF(OFFSET('Sanitation Data'!$C$29,0,10*ROW('Sanitation Data'!C29))="","",OFFSET('Sanitation Data'!$C$29,0,10*ROW('Sanitation Data'!C29)))</f>
        <v/>
      </c>
      <c r="CL35" s="34" t="str">
        <f ca="true">+IF(OFFSET('Sanitation Data'!$C$30,0,10*ROW('Sanitation Data'!C29))="","",OFFSET('Sanitation Data'!$C$30,0,10*ROW('Sanitation Data'!C29)))</f>
        <v/>
      </c>
      <c r="CM35" s="34" t="str">
        <f ca="true">+IF(OFFSET('Sanitation Data'!$C$31,0,10*ROW('Sanitation Data'!C29))="","",OFFSET('Sanitation Data'!$C$31,0,10*ROW('Sanitation Data'!C29)))</f>
        <v/>
      </c>
      <c r="CN35" s="34" t="str">
        <f ca="true">+IF(OFFSET('Sanitation Data'!$C$32,0,10*ROW('Sanitation Data'!C29))="","",OFFSET('Sanitation Data'!$C$32,0,10*ROW('Sanitation Data'!C29)))</f>
        <v/>
      </c>
      <c r="CO35" s="34" t="str">
        <f ca="true">+IF(OFFSET('Sanitation Data'!$C$33,0,10*ROW('Sanitation Data'!C29))="","",OFFSET('Sanitation Data'!$C$33,0,10*ROW('Sanitation Data'!C29)))</f>
        <v/>
      </c>
      <c r="CP35" s="34" t="str">
        <f ca="true">+IF(OFFSET('Sanitation Data'!$D$29,0,10*ROW('Sanitation Data'!D29))="","",OFFSET('Sanitation Data'!$D$29,0,10*ROW('Sanitation Data'!D29)))</f>
        <v/>
      </c>
      <c r="CQ35" s="34" t="str">
        <f ca="true">+IF(OFFSET('Sanitation Data'!$D$30,0,10*ROW('Sanitation Data'!D29))="","",OFFSET('Sanitation Data'!$D$30,0,10*ROW('Sanitation Data'!D29)))</f>
        <v/>
      </c>
      <c r="CR35" s="34" t="str">
        <f ca="true">+IF(OFFSET('Sanitation Data'!$D$31,0,10*ROW('Sanitation Data'!D29))="","",OFFSET('Sanitation Data'!$D$31,0,10*ROW('Sanitation Data'!D29)))</f>
        <v/>
      </c>
      <c r="CS35" s="34" t="str">
        <f ca="true">+IF(OFFSET('Sanitation Data'!$D$32,0,10*ROW('Sanitation Data'!D29))="","",OFFSET('Sanitation Data'!$D$32,0,10*ROW('Sanitation Data'!D29)))</f>
        <v/>
      </c>
      <c r="CT35" s="34" t="str">
        <f ca="true">+IF(OFFSET('Sanitation Data'!$D$33,0,10*ROW('Sanitation Data'!D29))="","",OFFSET('Sanitation Data'!$D$33,0,10*ROW('Sanitation Data'!D29)))</f>
        <v/>
      </c>
      <c r="CU35" s="34" t="str">
        <f ca="true">+IF(OFFSET('Sanitation Data'!$E$29,0,10*ROW('Sanitation Data'!E29))="","",OFFSET('Sanitation Data'!$E$29,0,10*ROW('Sanitation Data'!E29)))</f>
        <v/>
      </c>
      <c r="CV35" s="34" t="str">
        <f ca="true">+IF(OFFSET('Sanitation Data'!$E$30,0,10*ROW('Sanitation Data'!E29))="","",OFFSET('Sanitation Data'!$E$30,0,10*ROW('Sanitation Data'!E29)))</f>
        <v/>
      </c>
      <c r="CW35" s="34" t="str">
        <f ca="true">+IF(OFFSET('Sanitation Data'!$E$31,0,10*ROW('Sanitation Data'!E29))="","",OFFSET('Sanitation Data'!$E$31,0,10*ROW('Sanitation Data'!E29)))</f>
        <v/>
      </c>
      <c r="CX35" s="34" t="str">
        <f ca="true">+IF(OFFSET('Sanitation Data'!$E$32,0,10*ROW('Sanitation Data'!E29))="","",OFFSET('Sanitation Data'!$E$32,0,10*ROW('Sanitation Data'!E29)))</f>
        <v/>
      </c>
      <c r="CY35" s="34" t="str">
        <f ca="true">+IF(OFFSET('Sanitation Data'!$E$33,0,10*ROW('Sanitation Data'!E29))="","",OFFSET('Sanitation Data'!$E$33,0,10*ROW('Sanitation Data'!E29)))</f>
        <v/>
      </c>
      <c r="CZ35" s="34" t="str">
        <f ca="true">+IF(OFFSET('Sanitation Data'!$F$29,0,10*ROW('Sanitation Data'!F29))="","",OFFSET('Sanitation Data'!$F$29,0,10*ROW('Sanitation Data'!F29)))</f>
        <v/>
      </c>
      <c r="DA35" s="34" t="str">
        <f ca="true">+IF(OFFSET('Sanitation Data'!$F$30,0,10*ROW('Sanitation Data'!F29))="","",OFFSET('Sanitation Data'!$F$30,0,10*ROW('Sanitation Data'!F29)))</f>
        <v/>
      </c>
      <c r="DB35" s="34" t="str">
        <f ca="true">+IF(OFFSET('Sanitation Data'!$F$31,0,10*ROW('Sanitation Data'!F29))="","",OFFSET('Sanitation Data'!$F$31,0,10*ROW('Sanitation Data'!F29)))</f>
        <v/>
      </c>
      <c r="DC35" s="34" t="str">
        <f ca="true">+IF(OFFSET('Sanitation Data'!$F$32,0,10*ROW('Sanitation Data'!F29))="","",OFFSET('Sanitation Data'!$F$32,0,10*ROW('Sanitation Data'!F29)))</f>
        <v/>
      </c>
      <c r="DD35" s="34" t="str">
        <f ca="true">+IF(OFFSET('Sanitation Data'!$F$33,0,10*ROW('Sanitation Data'!F29))="","",OFFSET('Sanitation Data'!$F$33,0,10*ROW('Sanitation Data'!F29)))</f>
        <v/>
      </c>
      <c r="DE35" s="34" t="str">
        <f ca="true">+IF(OFFSET('Sanitation Data'!$G$29,0,10*ROW('Sanitation Data'!G29))="","",OFFSET('Sanitation Data'!$G$29,0,10*ROW('Sanitation Data'!G29)))</f>
        <v/>
      </c>
      <c r="DF35" s="34" t="str">
        <f ca="true">+IF(OFFSET('Sanitation Data'!$G$30,0,10*ROW('Sanitation Data'!G29))="","",OFFSET('Sanitation Data'!$G$30,0,10*ROW('Sanitation Data'!G29)))</f>
        <v/>
      </c>
      <c r="DG35" s="34" t="str">
        <f ca="true">+IF(OFFSET('Sanitation Data'!$G$31,0,10*ROW('Sanitation Data'!G29))="","",OFFSET('Sanitation Data'!$G$31,0,10*ROW('Sanitation Data'!G29)))</f>
        <v/>
      </c>
      <c r="DH35" s="34" t="str">
        <f ca="true">+IF(OFFSET('Sanitation Data'!$G$32,0,10*ROW('Sanitation Data'!G29))="","",OFFSET('Sanitation Data'!$G$32,0,10*ROW('Sanitation Data'!G29)))</f>
        <v/>
      </c>
      <c r="DI35" s="34" t="str">
        <f ca="true">+IF(OFFSET('Sanitation Data'!$G$33,0,10*ROW('Sanitation Data'!G29))="","",OFFSET('Sanitation Data'!$G$33,0,10*ROW('Sanitation Data'!G29)))</f>
        <v/>
      </c>
      <c r="DJ35" s="34" t="str">
        <f ca="true">+IF(OFFSET('Sanitation Data'!$H$29,0,10*ROW('Sanitation Data'!H29))="","",OFFSET('Sanitation Data'!$H$29,0,10*ROW('Sanitation Data'!H29)))</f>
        <v/>
      </c>
      <c r="DK35" s="34" t="str">
        <f ca="true">+IF(OFFSET('Sanitation Data'!$H$30,0,10*ROW('Sanitation Data'!H29))="","",OFFSET('Sanitation Data'!$H$30,0,10*ROW('Sanitation Data'!H29)))</f>
        <v/>
      </c>
      <c r="DL35" s="34" t="str">
        <f ca="true">+IF(OFFSET('Sanitation Data'!$H$31,0,10*ROW('Sanitation Data'!H29))="","",OFFSET('Sanitation Data'!$H$31,0,10*ROW('Sanitation Data'!H29)))</f>
        <v/>
      </c>
      <c r="DM35" s="34" t="str">
        <f ca="true">+IF(OFFSET('Sanitation Data'!$H$32,0,10*ROW('Sanitation Data'!H29))="","",OFFSET('Sanitation Data'!$H$32,0,10*ROW('Sanitation Data'!H29)))</f>
        <v/>
      </c>
      <c r="DN35" s="34" t="str">
        <f ca="true">+IF(OFFSET('Sanitation Data'!$H$33,0,10*ROW('Sanitation Data'!H29))="","",OFFSET('Sanitation Data'!$H$33,0,10*ROW('Sanitation Data'!H29)))</f>
        <v/>
      </c>
      <c r="DO35" s="34" t="str">
        <f ca="true">+IF(OFFSET('Hygiene Data'!$C$12,0,10*ROW('Hygiene Data'!C29))="","",OFFSET('Hygiene Data'!$C$12,0,10*ROW('Hygiene Data'!C29)))</f>
        <v/>
      </c>
      <c r="DP35" s="34" t="str">
        <f ca="true">+IF(OFFSET('Hygiene Data'!$C$13,0,10*ROW('Hygiene Data'!C29))="","",OFFSET('Hygiene Data'!$C$13,0,10*ROW('Hygiene Data'!C29)))</f>
        <v/>
      </c>
      <c r="DQ35" s="34" t="str">
        <f ca="true">+IF(OFFSET('Hygiene Data'!$C$14,0,10*ROW('Hygiene Data'!C29))="","",OFFSET('Hygiene Data'!$C$14,0,10*ROW('Hygiene Data'!C29)))</f>
        <v/>
      </c>
      <c r="DR35" s="34" t="str">
        <f ca="true">+IF(OFFSET('Hygiene Data'!$D$12,0,10*ROW('Hygiene Data'!D29))="","",OFFSET('Hygiene Data'!$D$12,0,10*ROW('Hygiene Data'!D29)))</f>
        <v/>
      </c>
      <c r="DS35" s="34" t="str">
        <f ca="true">+IF(OFFSET('Hygiene Data'!$D$13,0,10*ROW('Hygiene Data'!D29))="","",OFFSET('Hygiene Data'!$D$13,0,10*ROW('Hygiene Data'!D29)))</f>
        <v/>
      </c>
      <c r="DT35" s="34" t="str">
        <f ca="true">+IF(OFFSET('Hygiene Data'!$D$14,0,10*ROW('Hygiene Data'!D29))="","",OFFSET('Hygiene Data'!$D$14,0,10*ROW('Hygiene Data'!D29)))</f>
        <v/>
      </c>
      <c r="DU35" s="34" t="str">
        <f ca="true">+IF(OFFSET('Hygiene Data'!$E$12,0,10*ROW('Hygiene Data'!E29))="","",OFFSET('Hygiene Data'!$E$12,0,10*ROW('Hygiene Data'!E29)))</f>
        <v/>
      </c>
      <c r="DV35" s="34" t="str">
        <f ca="true">+IF(OFFSET('Hygiene Data'!$E$13,0,10*ROW('Hygiene Data'!E29))="","",OFFSET('Hygiene Data'!$E$13,0,10*ROW('Hygiene Data'!E29)))</f>
        <v/>
      </c>
      <c r="DW35" s="34" t="str">
        <f ca="true">+IF(OFFSET('Hygiene Data'!$E$14,0,10*ROW('Hygiene Data'!E29))="","",OFFSET('Hygiene Data'!$E$14,0,10*ROW('Hygiene Data'!E29)))</f>
        <v/>
      </c>
      <c r="DX35" s="34" t="str">
        <f ca="true">+IF(OFFSET('Hygiene Data'!$F$12,0,10*ROW('Hygiene Data'!F29))="","",OFFSET('Hygiene Data'!$F$12,0,10*ROW('Hygiene Data'!F29)))</f>
        <v/>
      </c>
      <c r="DY35" s="34" t="str">
        <f ca="true">+IF(OFFSET('Hygiene Data'!$F$13,0,10*ROW('Hygiene Data'!F29))="","",OFFSET('Hygiene Data'!$F$13,0,10*ROW('Hygiene Data'!F29)))</f>
        <v/>
      </c>
      <c r="DZ35" s="34" t="str">
        <f ca="true">+IF(OFFSET('Hygiene Data'!$F$14,0,10*ROW('Hygiene Data'!F29))="","",OFFSET('Hygiene Data'!$F$14,0,10*ROW('Hygiene Data'!F29)))</f>
        <v/>
      </c>
      <c r="EA35" s="34" t="str">
        <f ca="true">+IF(OFFSET('Hygiene Data'!$G$12,0,10*ROW('Hygiene Data'!G29))="","",OFFSET('Hygiene Data'!$G$12,0,10*ROW('Hygiene Data'!G29)))</f>
        <v/>
      </c>
      <c r="EB35" s="34" t="str">
        <f ca="true">+IF(OFFSET('Hygiene Data'!$G$13,0,10*ROW('Hygiene Data'!G29))="","",OFFSET('Hygiene Data'!$G$13,0,10*ROW('Hygiene Data'!G29)))</f>
        <v/>
      </c>
      <c r="EC35" s="34" t="str">
        <f ca="true">+IF(OFFSET('Hygiene Data'!$G$14,0,10*ROW('Hygiene Data'!G29))="","",OFFSET('Hygiene Data'!$G$14,0,10*ROW('Hygiene Data'!G29)))</f>
        <v/>
      </c>
      <c r="ED35" s="34" t="str">
        <f ca="true">+IF(OFFSET('Hygiene Data'!$H$12,0,10*ROW('Hygiene Data'!H29))="","",OFFSET('Hygiene Data'!$H$12,0,10*ROW('Hygiene Data'!H29)))</f>
        <v/>
      </c>
      <c r="EE35" s="34" t="str">
        <f ca="true">+IF(OFFSET('Hygiene Data'!$H$13,0,10*ROW('Hygiene Data'!H29))="","",OFFSET('Hygiene Data'!$H$13,0,10*ROW('Hygiene Data'!H29)))</f>
        <v/>
      </c>
      <c r="EF35" s="34" t="str">
        <f ca="true">+IF(OFFSET('Hygiene Data'!$H$14,0,10*ROW('Hygiene Data'!H29))="","",OFFSET('Hygiene Data'!$H$14,0,10*ROW('Hygiene Data'!H29)))</f>
        <v/>
      </c>
    </row>
    <row r="36" x14ac:dyDescent="0.2">
      <c r="A36" s="57" t="str">
        <f ca="true">+IF(OFFSET('Water Data'!$B$1,0,10*ROW('Water Data'!B33))="","",OFFSET('Water Data'!$B$1,0,10*ROW('Water Data'!B33)))</f>
        <v/>
      </c>
      <c r="B36" s="57" t="str">
        <f ca="true">+IF(OFFSET('Water Data'!$A$3,0,10*ROW('Water Data'!A33))="","",OFFSET('Water Data'!$A$3,0,10*ROW('Water Data'!A33)))</f>
        <v/>
      </c>
      <c r="C36" s="57" t="str">
        <f ca="true">+IF(OFFSET('Water Data'!$C$3,0,10*ROW('Water Data'!C33))="","",OFFSET('Water Data'!$C$3,0,10*ROW('Water Data'!C33)))</f>
        <v/>
      </c>
      <c r="D36" s="249"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49"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49" t="e">
        <f ca="true">+IF(AND(ISNUMBER(OFFSET('Water Data'!$C$10,0,10*ROW('Water Data'!D30))),BW36="Yes"),OFFSET('Water Data'!$C$10,0,10*ROW('Water Data'!D30)),IF(AND(ISNUMBER(OFFSET('Water Data'!$C$10,0,10*ROW('Water Data'!D30))),BW36="No",ISNUMBER(OFFSET('Water Data'!$C$10,0,10*ROW('Water Data'!D30)))),CONCATENATE("[",ROUND(OFFSET('Water Data'!$C$10,0,10*ROW('Water Data'!D30)),0),"]"),IF(AND(ISNUMBER(OFFSET('Water Data'!$C$10,0,10*ROW('Water Data'!D30))),BW36="",ISNUMBER(OFFSET('Water Data'!$C$10,0,10*ROW('Water Data'!D30)))),OFFSET('Water Data'!$C$10,0,10*ROW('Water Data'!D30)),NA())))</f>
        <v>#N/A</v>
      </c>
      <c r="G36" s="249"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49"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49"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49"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49"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49"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49"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49"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49"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49"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49"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49"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49"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49"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49"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50"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50"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50"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50"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50"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50"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50"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50"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50"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50"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50"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50"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50"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50"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50"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50"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50"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50"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50"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50"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50"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50"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50"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50"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50"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50"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50"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50"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50"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50"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51"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51"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51"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51"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51"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51"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51"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51"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51"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51"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51"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51"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51"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51"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51"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51"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51"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51"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4" t="str">
        <f ca="true">+IF(OFFSET('Water Data'!$C$28,0,10*ROW('Water Data'!C30))="","",OFFSET('Water Data'!$C$28,0,10*ROW('Water Data'!C30)))</f>
        <v/>
      </c>
      <c r="BT36" s="34" t="str">
        <f ca="true">+IF(OFFSET('Water Data'!$C$29,0,10*ROW('Water Data'!C30))="","",OFFSET('Water Data'!$C$29,0,10*ROW('Water Data'!C30)))</f>
        <v/>
      </c>
      <c r="BU36" s="34" t="str">
        <f ca="true">+IF(OFFSET('Water Data'!$C$30,0,10*ROW('Water Data'!C30))="","",OFFSET('Water Data'!$C$30,0,10*ROW('Water Data'!C30)))</f>
        <v/>
      </c>
      <c r="BV36" s="34" t="str">
        <f ca="true">+IF(OFFSET('Water Data'!$D$28,0,10*ROW('Water Data'!D30))="","",OFFSET('Water Data'!$D$28,0,10*ROW('Water Data'!D30)))</f>
        <v/>
      </c>
      <c r="BW36" s="34" t="str">
        <f ca="true">+IF(OFFSET('Water Data'!$D$29,0,10*ROW('Water Data'!D30))="","",OFFSET('Water Data'!$D$29,0,10*ROW('Water Data'!D30)))</f>
        <v/>
      </c>
      <c r="BX36" s="34" t="str">
        <f ca="true">+IF(OFFSET('Water Data'!$D$30,0,10*ROW('Water Data'!D30))="","",OFFSET('Water Data'!$D$30,0,10*ROW('Water Data'!D30)))</f>
        <v/>
      </c>
      <c r="BY36" s="34" t="str">
        <f ca="true">+IF(OFFSET('Water Data'!$E$28,0,10*ROW('Water Data'!E30))="","",OFFSET('Water Data'!$E$28,0,10*ROW('Water Data'!E30)))</f>
        <v/>
      </c>
      <c r="BZ36" s="34" t="str">
        <f ca="true">+IF(OFFSET('Water Data'!$E$29,0,10*ROW('Water Data'!E30))="","",OFFSET('Water Data'!$E$29,0,10*ROW('Water Data'!E30)))</f>
        <v/>
      </c>
      <c r="CA36" s="34" t="str">
        <f ca="true">+IF(OFFSET('Water Data'!$E$30,0,10*ROW('Water Data'!E30))="","",OFFSET('Water Data'!$E$30,0,10*ROW('Water Data'!E30)))</f>
        <v/>
      </c>
      <c r="CB36" s="34" t="str">
        <f ca="true">+IF(OFFSET('Water Data'!$F$28,0,10*ROW('Water Data'!F30))="","",OFFSET('Water Data'!$F$28,0,10*ROW('Water Data'!F30)))</f>
        <v/>
      </c>
      <c r="CC36" s="34" t="str">
        <f ca="true">+IF(OFFSET('Water Data'!$F$29,0,10*ROW('Water Data'!F30))="","",OFFSET('Water Data'!$F$29,0,10*ROW('Water Data'!F30)))</f>
        <v/>
      </c>
      <c r="CD36" s="34" t="str">
        <f ca="true">+IF(OFFSET('Water Data'!$F$30,0,10*ROW('Water Data'!F30))="","",OFFSET('Water Data'!$F$30,0,10*ROW('Water Data'!F30)))</f>
        <v/>
      </c>
      <c r="CE36" s="34" t="str">
        <f ca="true">+IF(OFFSET('Water Data'!$G$28,0,10*ROW('Water Data'!G30))="","",OFFSET('Water Data'!$G$28,0,10*ROW('Water Data'!G30)))</f>
        <v/>
      </c>
      <c r="CF36" s="34" t="str">
        <f ca="true">+IF(OFFSET('Water Data'!$G$29,0,10*ROW('Water Data'!G30))="","",OFFSET('Water Data'!$G$29,0,10*ROW('Water Data'!G30)))</f>
        <v/>
      </c>
      <c r="CG36" s="34" t="str">
        <f ca="true">+IF(OFFSET('Water Data'!$G$30,0,10*ROW('Water Data'!G30))="","",OFFSET('Water Data'!$G$30,0,10*ROW('Water Data'!G30)))</f>
        <v/>
      </c>
      <c r="CH36" s="34" t="str">
        <f ca="true">+IF(OFFSET('Water Data'!$H$28,0,10*ROW('Water Data'!H30))="","",OFFSET('Water Data'!$H$28,0,10*ROW('Water Data'!H30)))</f>
        <v/>
      </c>
      <c r="CI36" s="34" t="str">
        <f ca="true">+IF(OFFSET('Water Data'!$H$29,0,10*ROW('Water Data'!H30))="","",OFFSET('Water Data'!$H$29,0,10*ROW('Water Data'!H30)))</f>
        <v/>
      </c>
      <c r="CJ36" s="34" t="str">
        <f ca="true">+IF(OFFSET('Water Data'!$H$30,0,10*ROW('Water Data'!H30))="","",OFFSET('Water Data'!$H$30,0,10*ROW('Water Data'!H30)))</f>
        <v/>
      </c>
      <c r="CK36" s="34" t="str">
        <f ca="true">+IF(OFFSET('Sanitation Data'!$C$29,0,10*ROW('Sanitation Data'!C30))="","",OFFSET('Sanitation Data'!$C$29,0,10*ROW('Sanitation Data'!C30)))</f>
        <v/>
      </c>
      <c r="CL36" s="34" t="str">
        <f ca="true">+IF(OFFSET('Sanitation Data'!$C$30,0,10*ROW('Sanitation Data'!C30))="","",OFFSET('Sanitation Data'!$C$30,0,10*ROW('Sanitation Data'!C30)))</f>
        <v/>
      </c>
      <c r="CM36" s="34" t="str">
        <f ca="true">+IF(OFFSET('Sanitation Data'!$C$31,0,10*ROW('Sanitation Data'!C30))="","",OFFSET('Sanitation Data'!$C$31,0,10*ROW('Sanitation Data'!C30)))</f>
        <v/>
      </c>
      <c r="CN36" s="34" t="str">
        <f ca="true">+IF(OFFSET('Sanitation Data'!$C$32,0,10*ROW('Sanitation Data'!C30))="","",OFFSET('Sanitation Data'!$C$32,0,10*ROW('Sanitation Data'!C30)))</f>
        <v/>
      </c>
      <c r="CO36" s="34" t="str">
        <f ca="true">+IF(OFFSET('Sanitation Data'!$C$33,0,10*ROW('Sanitation Data'!C30))="","",OFFSET('Sanitation Data'!$C$33,0,10*ROW('Sanitation Data'!C30)))</f>
        <v/>
      </c>
      <c r="CP36" s="34" t="str">
        <f ca="true">+IF(OFFSET('Sanitation Data'!$D$29,0,10*ROW('Sanitation Data'!D30))="","",OFFSET('Sanitation Data'!$D$29,0,10*ROW('Sanitation Data'!D30)))</f>
        <v/>
      </c>
      <c r="CQ36" s="34" t="str">
        <f ca="true">+IF(OFFSET('Sanitation Data'!$D$30,0,10*ROW('Sanitation Data'!D30))="","",OFFSET('Sanitation Data'!$D$30,0,10*ROW('Sanitation Data'!D30)))</f>
        <v/>
      </c>
      <c r="CR36" s="34" t="str">
        <f ca="true">+IF(OFFSET('Sanitation Data'!$D$31,0,10*ROW('Sanitation Data'!D30))="","",OFFSET('Sanitation Data'!$D$31,0,10*ROW('Sanitation Data'!D30)))</f>
        <v/>
      </c>
      <c r="CS36" s="34" t="str">
        <f ca="true">+IF(OFFSET('Sanitation Data'!$D$32,0,10*ROW('Sanitation Data'!D30))="","",OFFSET('Sanitation Data'!$D$32,0,10*ROW('Sanitation Data'!D30)))</f>
        <v/>
      </c>
      <c r="CT36" s="34" t="str">
        <f ca="true">+IF(OFFSET('Sanitation Data'!$D$33,0,10*ROW('Sanitation Data'!D30))="","",OFFSET('Sanitation Data'!$D$33,0,10*ROW('Sanitation Data'!D30)))</f>
        <v/>
      </c>
      <c r="CU36" s="34" t="str">
        <f ca="true">+IF(OFFSET('Sanitation Data'!$E$29,0,10*ROW('Sanitation Data'!E30))="","",OFFSET('Sanitation Data'!$E$29,0,10*ROW('Sanitation Data'!E30)))</f>
        <v/>
      </c>
      <c r="CV36" s="34" t="str">
        <f ca="true">+IF(OFFSET('Sanitation Data'!$E$30,0,10*ROW('Sanitation Data'!E30))="","",OFFSET('Sanitation Data'!$E$30,0,10*ROW('Sanitation Data'!E30)))</f>
        <v/>
      </c>
      <c r="CW36" s="34" t="str">
        <f ca="true">+IF(OFFSET('Sanitation Data'!$E$31,0,10*ROW('Sanitation Data'!E30))="","",OFFSET('Sanitation Data'!$E$31,0,10*ROW('Sanitation Data'!E30)))</f>
        <v/>
      </c>
      <c r="CX36" s="34" t="str">
        <f ca="true">+IF(OFFSET('Sanitation Data'!$E$32,0,10*ROW('Sanitation Data'!E30))="","",OFFSET('Sanitation Data'!$E$32,0,10*ROW('Sanitation Data'!E30)))</f>
        <v/>
      </c>
      <c r="CY36" s="34" t="str">
        <f ca="true">+IF(OFFSET('Sanitation Data'!$E$33,0,10*ROW('Sanitation Data'!E30))="","",OFFSET('Sanitation Data'!$E$33,0,10*ROW('Sanitation Data'!E30)))</f>
        <v/>
      </c>
      <c r="CZ36" s="34" t="str">
        <f ca="true">+IF(OFFSET('Sanitation Data'!$F$29,0,10*ROW('Sanitation Data'!F30))="","",OFFSET('Sanitation Data'!$F$29,0,10*ROW('Sanitation Data'!F30)))</f>
        <v/>
      </c>
      <c r="DA36" s="34" t="str">
        <f ca="true">+IF(OFFSET('Sanitation Data'!$F$30,0,10*ROW('Sanitation Data'!F30))="","",OFFSET('Sanitation Data'!$F$30,0,10*ROW('Sanitation Data'!F30)))</f>
        <v/>
      </c>
      <c r="DB36" s="34" t="str">
        <f ca="true">+IF(OFFSET('Sanitation Data'!$F$31,0,10*ROW('Sanitation Data'!F30))="","",OFFSET('Sanitation Data'!$F$31,0,10*ROW('Sanitation Data'!F30)))</f>
        <v/>
      </c>
      <c r="DC36" s="34" t="str">
        <f ca="true">+IF(OFFSET('Sanitation Data'!$F$32,0,10*ROW('Sanitation Data'!F30))="","",OFFSET('Sanitation Data'!$F$32,0,10*ROW('Sanitation Data'!F30)))</f>
        <v/>
      </c>
      <c r="DD36" s="34" t="str">
        <f ca="true">+IF(OFFSET('Sanitation Data'!$F$33,0,10*ROW('Sanitation Data'!F30))="","",OFFSET('Sanitation Data'!$F$33,0,10*ROW('Sanitation Data'!F30)))</f>
        <v/>
      </c>
      <c r="DE36" s="34" t="str">
        <f ca="true">+IF(OFFSET('Sanitation Data'!$G$29,0,10*ROW('Sanitation Data'!G30))="","",OFFSET('Sanitation Data'!$G$29,0,10*ROW('Sanitation Data'!G30)))</f>
        <v/>
      </c>
      <c r="DF36" s="34" t="str">
        <f ca="true">+IF(OFFSET('Sanitation Data'!$G$30,0,10*ROW('Sanitation Data'!G30))="","",OFFSET('Sanitation Data'!$G$30,0,10*ROW('Sanitation Data'!G30)))</f>
        <v/>
      </c>
      <c r="DG36" s="34" t="str">
        <f ca="true">+IF(OFFSET('Sanitation Data'!$G$31,0,10*ROW('Sanitation Data'!G30))="","",OFFSET('Sanitation Data'!$G$31,0,10*ROW('Sanitation Data'!G30)))</f>
        <v/>
      </c>
      <c r="DH36" s="34" t="str">
        <f ca="true">+IF(OFFSET('Sanitation Data'!$G$32,0,10*ROW('Sanitation Data'!G30))="","",OFFSET('Sanitation Data'!$G$32,0,10*ROW('Sanitation Data'!G30)))</f>
        <v/>
      </c>
      <c r="DI36" s="34" t="str">
        <f ca="true">+IF(OFFSET('Sanitation Data'!$G$33,0,10*ROW('Sanitation Data'!G30))="","",OFFSET('Sanitation Data'!$G$33,0,10*ROW('Sanitation Data'!G30)))</f>
        <v/>
      </c>
      <c r="DJ36" s="34" t="str">
        <f ca="true">+IF(OFFSET('Sanitation Data'!$H$29,0,10*ROW('Sanitation Data'!H30))="","",OFFSET('Sanitation Data'!$H$29,0,10*ROW('Sanitation Data'!H30)))</f>
        <v/>
      </c>
      <c r="DK36" s="34" t="str">
        <f ca="true">+IF(OFFSET('Sanitation Data'!$H$30,0,10*ROW('Sanitation Data'!H30))="","",OFFSET('Sanitation Data'!$H$30,0,10*ROW('Sanitation Data'!H30)))</f>
        <v/>
      </c>
      <c r="DL36" s="34" t="str">
        <f ca="true">+IF(OFFSET('Sanitation Data'!$H$31,0,10*ROW('Sanitation Data'!H30))="","",OFFSET('Sanitation Data'!$H$31,0,10*ROW('Sanitation Data'!H30)))</f>
        <v/>
      </c>
      <c r="DM36" s="34" t="str">
        <f ca="true">+IF(OFFSET('Sanitation Data'!$H$32,0,10*ROW('Sanitation Data'!H30))="","",OFFSET('Sanitation Data'!$H$32,0,10*ROW('Sanitation Data'!H30)))</f>
        <v/>
      </c>
      <c r="DN36" s="34" t="str">
        <f ca="true">+IF(OFFSET('Sanitation Data'!$H$33,0,10*ROW('Sanitation Data'!H30))="","",OFFSET('Sanitation Data'!$H$33,0,10*ROW('Sanitation Data'!H30)))</f>
        <v/>
      </c>
      <c r="DO36" s="34" t="str">
        <f ca="true">+IF(OFFSET('Hygiene Data'!$C$12,0,10*ROW('Hygiene Data'!C30))="","",OFFSET('Hygiene Data'!$C$12,0,10*ROW('Hygiene Data'!C30)))</f>
        <v/>
      </c>
      <c r="DP36" s="34" t="str">
        <f ca="true">+IF(OFFSET('Hygiene Data'!$C$13,0,10*ROW('Hygiene Data'!C30))="","",OFFSET('Hygiene Data'!$C$13,0,10*ROW('Hygiene Data'!C30)))</f>
        <v/>
      </c>
      <c r="DQ36" s="34" t="str">
        <f ca="true">+IF(OFFSET('Hygiene Data'!$C$14,0,10*ROW('Hygiene Data'!C30))="","",OFFSET('Hygiene Data'!$C$14,0,10*ROW('Hygiene Data'!C30)))</f>
        <v/>
      </c>
      <c r="DR36" s="34" t="str">
        <f ca="true">+IF(OFFSET('Hygiene Data'!$D$12,0,10*ROW('Hygiene Data'!D30))="","",OFFSET('Hygiene Data'!$D$12,0,10*ROW('Hygiene Data'!D30)))</f>
        <v/>
      </c>
      <c r="DS36" s="34" t="str">
        <f ca="true">+IF(OFFSET('Hygiene Data'!$D$13,0,10*ROW('Hygiene Data'!D30))="","",OFFSET('Hygiene Data'!$D$13,0,10*ROW('Hygiene Data'!D30)))</f>
        <v/>
      </c>
      <c r="DT36" s="34" t="str">
        <f ca="true">+IF(OFFSET('Hygiene Data'!$D$14,0,10*ROW('Hygiene Data'!D30))="","",OFFSET('Hygiene Data'!$D$14,0,10*ROW('Hygiene Data'!D30)))</f>
        <v/>
      </c>
      <c r="DU36" s="34" t="str">
        <f ca="true">+IF(OFFSET('Hygiene Data'!$E$12,0,10*ROW('Hygiene Data'!E30))="","",OFFSET('Hygiene Data'!$E$12,0,10*ROW('Hygiene Data'!E30)))</f>
        <v/>
      </c>
      <c r="DV36" s="34" t="str">
        <f ca="true">+IF(OFFSET('Hygiene Data'!$E$13,0,10*ROW('Hygiene Data'!E30))="","",OFFSET('Hygiene Data'!$E$13,0,10*ROW('Hygiene Data'!E30)))</f>
        <v/>
      </c>
      <c r="DW36" s="34" t="str">
        <f ca="true">+IF(OFFSET('Hygiene Data'!$E$14,0,10*ROW('Hygiene Data'!E30))="","",OFFSET('Hygiene Data'!$E$14,0,10*ROW('Hygiene Data'!E30)))</f>
        <v/>
      </c>
      <c r="DX36" s="34" t="str">
        <f ca="true">+IF(OFFSET('Hygiene Data'!$F$12,0,10*ROW('Hygiene Data'!F30))="","",OFFSET('Hygiene Data'!$F$12,0,10*ROW('Hygiene Data'!F30)))</f>
        <v/>
      </c>
      <c r="DY36" s="34" t="str">
        <f ca="true">+IF(OFFSET('Hygiene Data'!$F$13,0,10*ROW('Hygiene Data'!F30))="","",OFFSET('Hygiene Data'!$F$13,0,10*ROW('Hygiene Data'!F30)))</f>
        <v/>
      </c>
      <c r="DZ36" s="34" t="str">
        <f ca="true">+IF(OFFSET('Hygiene Data'!$F$14,0,10*ROW('Hygiene Data'!F30))="","",OFFSET('Hygiene Data'!$F$14,0,10*ROW('Hygiene Data'!F30)))</f>
        <v/>
      </c>
      <c r="EA36" s="34" t="str">
        <f ca="true">+IF(OFFSET('Hygiene Data'!$G$12,0,10*ROW('Hygiene Data'!G30))="","",OFFSET('Hygiene Data'!$G$12,0,10*ROW('Hygiene Data'!G30)))</f>
        <v/>
      </c>
      <c r="EB36" s="34" t="str">
        <f ca="true">+IF(OFFSET('Hygiene Data'!$G$13,0,10*ROW('Hygiene Data'!G30))="","",OFFSET('Hygiene Data'!$G$13,0,10*ROW('Hygiene Data'!G30)))</f>
        <v/>
      </c>
      <c r="EC36" s="34" t="str">
        <f ca="true">+IF(OFFSET('Hygiene Data'!$G$14,0,10*ROW('Hygiene Data'!G30))="","",OFFSET('Hygiene Data'!$G$14,0,10*ROW('Hygiene Data'!G30)))</f>
        <v/>
      </c>
      <c r="ED36" s="34" t="str">
        <f ca="true">+IF(OFFSET('Hygiene Data'!$H$12,0,10*ROW('Hygiene Data'!H30))="","",OFFSET('Hygiene Data'!$H$12,0,10*ROW('Hygiene Data'!H30)))</f>
        <v/>
      </c>
      <c r="EE36" s="34" t="str">
        <f ca="true">+IF(OFFSET('Hygiene Data'!$H$13,0,10*ROW('Hygiene Data'!H30))="","",OFFSET('Hygiene Data'!$H$13,0,10*ROW('Hygiene Data'!H30)))</f>
        <v/>
      </c>
      <c r="EF36" s="34" t="str">
        <f ca="true">+IF(OFFSET('Hygiene Data'!$H$14,0,10*ROW('Hygiene Data'!H30))="","",OFFSET('Hygiene Data'!$H$14,0,10*ROW('Hygiene Data'!H30)))</f>
        <v/>
      </c>
    </row>
    <row r="37" x14ac:dyDescent="0.2">
      <c r="A37" s="57" t="str">
        <f ca="true">+IF(OFFSET('Water Data'!$B$1,0,10*ROW('Water Data'!B34))="","",OFFSET('Water Data'!$B$1,0,10*ROW('Water Data'!B34)))</f>
        <v/>
      </c>
      <c r="B37" s="57" t="str">
        <f ca="true">+IF(OFFSET('Water Data'!$A$3,0,10*ROW('Water Data'!A34))="","",OFFSET('Water Data'!$A$3,0,10*ROW('Water Data'!A34)))</f>
        <v/>
      </c>
      <c r="C37" s="57" t="str">
        <f ca="true">+IF(OFFSET('Water Data'!$C$3,0,10*ROW('Water Data'!C34))="","",OFFSET('Water Data'!$C$3,0,10*ROW('Water Data'!C34)))</f>
        <v/>
      </c>
      <c r="D37" s="249"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49"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49" t="e">
        <f ca="true">+IF(AND(ISNUMBER(OFFSET('Water Data'!$C$10,0,10*ROW('Water Data'!D31))),BW37="Yes"),OFFSET('Water Data'!$C$10,0,10*ROW('Water Data'!D31)),IF(AND(ISNUMBER(OFFSET('Water Data'!$C$10,0,10*ROW('Water Data'!D31))),BW37="No",ISNUMBER(OFFSET('Water Data'!$C$10,0,10*ROW('Water Data'!D31)))),CONCATENATE("[",ROUND(OFFSET('Water Data'!$C$10,0,10*ROW('Water Data'!D31)),0),"]"),IF(AND(ISNUMBER(OFFSET('Water Data'!$C$10,0,10*ROW('Water Data'!D31))),BW37="",ISNUMBER(OFFSET('Water Data'!$C$10,0,10*ROW('Water Data'!D31)))),OFFSET('Water Data'!$C$10,0,10*ROW('Water Data'!D31)),NA())))</f>
        <v>#N/A</v>
      </c>
      <c r="G37" s="249"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49"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49"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49"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49"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49"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49"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49"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49"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49"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49"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49"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49"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49"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49"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50"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50"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50"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50"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50"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50"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50"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50"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50"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50"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50"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50"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50"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50"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50"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50"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50"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50"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50"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50"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50"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50"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50"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50"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50"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50"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50"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50"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50"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50"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51"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51"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51"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51"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51"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51"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51"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51"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51"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51"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51"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51"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51"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51"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51"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51"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51"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51"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4" t="str">
        <f ca="true">+IF(OFFSET('Water Data'!$C$28,0,10*ROW('Water Data'!C31))="","",OFFSET('Water Data'!$C$28,0,10*ROW('Water Data'!C31)))</f>
        <v/>
      </c>
      <c r="BT37" s="34" t="str">
        <f ca="true">+IF(OFFSET('Water Data'!$C$29,0,10*ROW('Water Data'!C31))="","",OFFSET('Water Data'!$C$29,0,10*ROW('Water Data'!C31)))</f>
        <v/>
      </c>
      <c r="BU37" s="34" t="str">
        <f ca="true">+IF(OFFSET('Water Data'!$C$30,0,10*ROW('Water Data'!C31))="","",OFFSET('Water Data'!$C$30,0,10*ROW('Water Data'!C31)))</f>
        <v/>
      </c>
      <c r="BV37" s="34" t="str">
        <f ca="true">+IF(OFFSET('Water Data'!$D$28,0,10*ROW('Water Data'!D31))="","",OFFSET('Water Data'!$D$28,0,10*ROW('Water Data'!D31)))</f>
        <v/>
      </c>
      <c r="BW37" s="34" t="str">
        <f ca="true">+IF(OFFSET('Water Data'!$D$29,0,10*ROW('Water Data'!D31))="","",OFFSET('Water Data'!$D$29,0,10*ROW('Water Data'!D31)))</f>
        <v/>
      </c>
      <c r="BX37" s="34" t="str">
        <f ca="true">+IF(OFFSET('Water Data'!$D$30,0,10*ROW('Water Data'!D31))="","",OFFSET('Water Data'!$D$30,0,10*ROW('Water Data'!D31)))</f>
        <v/>
      </c>
      <c r="BY37" s="34" t="str">
        <f ca="true">+IF(OFFSET('Water Data'!$E$28,0,10*ROW('Water Data'!E31))="","",OFFSET('Water Data'!$E$28,0,10*ROW('Water Data'!E31)))</f>
        <v/>
      </c>
      <c r="BZ37" s="34" t="str">
        <f ca="true">+IF(OFFSET('Water Data'!$E$29,0,10*ROW('Water Data'!E31))="","",OFFSET('Water Data'!$E$29,0,10*ROW('Water Data'!E31)))</f>
        <v/>
      </c>
      <c r="CA37" s="34" t="str">
        <f ca="true">+IF(OFFSET('Water Data'!$E$30,0,10*ROW('Water Data'!E31))="","",OFFSET('Water Data'!$E$30,0,10*ROW('Water Data'!E31)))</f>
        <v/>
      </c>
      <c r="CB37" s="34" t="str">
        <f ca="true">+IF(OFFSET('Water Data'!$F$28,0,10*ROW('Water Data'!F31))="","",OFFSET('Water Data'!$F$28,0,10*ROW('Water Data'!F31)))</f>
        <v/>
      </c>
      <c r="CC37" s="34" t="str">
        <f ca="true">+IF(OFFSET('Water Data'!$F$29,0,10*ROW('Water Data'!F31))="","",OFFSET('Water Data'!$F$29,0,10*ROW('Water Data'!F31)))</f>
        <v/>
      </c>
      <c r="CD37" s="34" t="str">
        <f ca="true">+IF(OFFSET('Water Data'!$F$30,0,10*ROW('Water Data'!F31))="","",OFFSET('Water Data'!$F$30,0,10*ROW('Water Data'!F31)))</f>
        <v/>
      </c>
      <c r="CE37" s="34" t="str">
        <f ca="true">+IF(OFFSET('Water Data'!$G$28,0,10*ROW('Water Data'!G31))="","",OFFSET('Water Data'!$G$28,0,10*ROW('Water Data'!G31)))</f>
        <v/>
      </c>
      <c r="CF37" s="34" t="str">
        <f ca="true">+IF(OFFSET('Water Data'!$G$29,0,10*ROW('Water Data'!G31))="","",OFFSET('Water Data'!$G$29,0,10*ROW('Water Data'!G31)))</f>
        <v/>
      </c>
      <c r="CG37" s="34" t="str">
        <f ca="true">+IF(OFFSET('Water Data'!$G$30,0,10*ROW('Water Data'!G31))="","",OFFSET('Water Data'!$G$30,0,10*ROW('Water Data'!G31)))</f>
        <v/>
      </c>
      <c r="CH37" s="34" t="str">
        <f ca="true">+IF(OFFSET('Water Data'!$H$28,0,10*ROW('Water Data'!H31))="","",OFFSET('Water Data'!$H$28,0,10*ROW('Water Data'!H31)))</f>
        <v/>
      </c>
      <c r="CI37" s="34" t="str">
        <f ca="true">+IF(OFFSET('Water Data'!$H$29,0,10*ROW('Water Data'!H31))="","",OFFSET('Water Data'!$H$29,0,10*ROW('Water Data'!H31)))</f>
        <v/>
      </c>
      <c r="CJ37" s="34" t="str">
        <f ca="true">+IF(OFFSET('Water Data'!$H$30,0,10*ROW('Water Data'!H31))="","",OFFSET('Water Data'!$H$30,0,10*ROW('Water Data'!H31)))</f>
        <v/>
      </c>
      <c r="CK37" s="34" t="str">
        <f ca="true">+IF(OFFSET('Sanitation Data'!$C$29,0,10*ROW('Sanitation Data'!C31))="","",OFFSET('Sanitation Data'!$C$29,0,10*ROW('Sanitation Data'!C31)))</f>
        <v/>
      </c>
      <c r="CL37" s="34" t="str">
        <f ca="true">+IF(OFFSET('Sanitation Data'!$C$30,0,10*ROW('Sanitation Data'!C31))="","",OFFSET('Sanitation Data'!$C$30,0,10*ROW('Sanitation Data'!C31)))</f>
        <v/>
      </c>
      <c r="CM37" s="34" t="str">
        <f ca="true">+IF(OFFSET('Sanitation Data'!$C$31,0,10*ROW('Sanitation Data'!C31))="","",OFFSET('Sanitation Data'!$C$31,0,10*ROW('Sanitation Data'!C31)))</f>
        <v/>
      </c>
      <c r="CN37" s="34" t="str">
        <f ca="true">+IF(OFFSET('Sanitation Data'!$C$32,0,10*ROW('Sanitation Data'!C31))="","",OFFSET('Sanitation Data'!$C$32,0,10*ROW('Sanitation Data'!C31)))</f>
        <v/>
      </c>
      <c r="CO37" s="34" t="str">
        <f ca="true">+IF(OFFSET('Sanitation Data'!$C$33,0,10*ROW('Sanitation Data'!C31))="","",OFFSET('Sanitation Data'!$C$33,0,10*ROW('Sanitation Data'!C31)))</f>
        <v/>
      </c>
      <c r="CP37" s="34" t="str">
        <f ca="true">+IF(OFFSET('Sanitation Data'!$D$29,0,10*ROW('Sanitation Data'!D31))="","",OFFSET('Sanitation Data'!$D$29,0,10*ROW('Sanitation Data'!D31)))</f>
        <v/>
      </c>
      <c r="CQ37" s="34" t="str">
        <f ca="true">+IF(OFFSET('Sanitation Data'!$D$30,0,10*ROW('Sanitation Data'!D31))="","",OFFSET('Sanitation Data'!$D$30,0,10*ROW('Sanitation Data'!D31)))</f>
        <v/>
      </c>
      <c r="CR37" s="34" t="str">
        <f ca="true">+IF(OFFSET('Sanitation Data'!$D$31,0,10*ROW('Sanitation Data'!D31))="","",OFFSET('Sanitation Data'!$D$31,0,10*ROW('Sanitation Data'!D31)))</f>
        <v/>
      </c>
      <c r="CS37" s="34" t="str">
        <f ca="true">+IF(OFFSET('Sanitation Data'!$D$32,0,10*ROW('Sanitation Data'!D31))="","",OFFSET('Sanitation Data'!$D$32,0,10*ROW('Sanitation Data'!D31)))</f>
        <v/>
      </c>
      <c r="CT37" s="34" t="str">
        <f ca="true">+IF(OFFSET('Sanitation Data'!$D$33,0,10*ROW('Sanitation Data'!D31))="","",OFFSET('Sanitation Data'!$D$33,0,10*ROW('Sanitation Data'!D31)))</f>
        <v/>
      </c>
      <c r="CU37" s="34" t="str">
        <f ca="true">+IF(OFFSET('Sanitation Data'!$E$29,0,10*ROW('Sanitation Data'!E31))="","",OFFSET('Sanitation Data'!$E$29,0,10*ROW('Sanitation Data'!E31)))</f>
        <v/>
      </c>
      <c r="CV37" s="34" t="str">
        <f ca="true">+IF(OFFSET('Sanitation Data'!$E$30,0,10*ROW('Sanitation Data'!E31))="","",OFFSET('Sanitation Data'!$E$30,0,10*ROW('Sanitation Data'!E31)))</f>
        <v/>
      </c>
      <c r="CW37" s="34" t="str">
        <f ca="true">+IF(OFFSET('Sanitation Data'!$E$31,0,10*ROW('Sanitation Data'!E31))="","",OFFSET('Sanitation Data'!$E$31,0,10*ROW('Sanitation Data'!E31)))</f>
        <v/>
      </c>
      <c r="CX37" s="34" t="str">
        <f ca="true">+IF(OFFSET('Sanitation Data'!$E$32,0,10*ROW('Sanitation Data'!E31))="","",OFFSET('Sanitation Data'!$E$32,0,10*ROW('Sanitation Data'!E31)))</f>
        <v/>
      </c>
      <c r="CY37" s="34" t="str">
        <f ca="true">+IF(OFFSET('Sanitation Data'!$E$33,0,10*ROW('Sanitation Data'!E31))="","",OFFSET('Sanitation Data'!$E$33,0,10*ROW('Sanitation Data'!E31)))</f>
        <v/>
      </c>
      <c r="CZ37" s="34" t="str">
        <f ca="true">+IF(OFFSET('Sanitation Data'!$F$29,0,10*ROW('Sanitation Data'!F31))="","",OFFSET('Sanitation Data'!$F$29,0,10*ROW('Sanitation Data'!F31)))</f>
        <v/>
      </c>
      <c r="DA37" s="34" t="str">
        <f ca="true">+IF(OFFSET('Sanitation Data'!$F$30,0,10*ROW('Sanitation Data'!F31))="","",OFFSET('Sanitation Data'!$F$30,0,10*ROW('Sanitation Data'!F31)))</f>
        <v/>
      </c>
      <c r="DB37" s="34" t="str">
        <f ca="true">+IF(OFFSET('Sanitation Data'!$F$31,0,10*ROW('Sanitation Data'!F31))="","",OFFSET('Sanitation Data'!$F$31,0,10*ROW('Sanitation Data'!F31)))</f>
        <v/>
      </c>
      <c r="DC37" s="34" t="str">
        <f ca="true">+IF(OFFSET('Sanitation Data'!$F$32,0,10*ROW('Sanitation Data'!F31))="","",OFFSET('Sanitation Data'!$F$32,0,10*ROW('Sanitation Data'!F31)))</f>
        <v/>
      </c>
      <c r="DD37" s="34" t="str">
        <f ca="true">+IF(OFFSET('Sanitation Data'!$F$33,0,10*ROW('Sanitation Data'!F31))="","",OFFSET('Sanitation Data'!$F$33,0,10*ROW('Sanitation Data'!F31)))</f>
        <v/>
      </c>
      <c r="DE37" s="34" t="str">
        <f ca="true">+IF(OFFSET('Sanitation Data'!$G$29,0,10*ROW('Sanitation Data'!G31))="","",OFFSET('Sanitation Data'!$G$29,0,10*ROW('Sanitation Data'!G31)))</f>
        <v/>
      </c>
      <c r="DF37" s="34" t="str">
        <f ca="true">+IF(OFFSET('Sanitation Data'!$G$30,0,10*ROW('Sanitation Data'!G31))="","",OFFSET('Sanitation Data'!$G$30,0,10*ROW('Sanitation Data'!G31)))</f>
        <v/>
      </c>
      <c r="DG37" s="34" t="str">
        <f ca="true">+IF(OFFSET('Sanitation Data'!$G$31,0,10*ROW('Sanitation Data'!G31))="","",OFFSET('Sanitation Data'!$G$31,0,10*ROW('Sanitation Data'!G31)))</f>
        <v/>
      </c>
      <c r="DH37" s="34" t="str">
        <f ca="true">+IF(OFFSET('Sanitation Data'!$G$32,0,10*ROW('Sanitation Data'!G31))="","",OFFSET('Sanitation Data'!$G$32,0,10*ROW('Sanitation Data'!G31)))</f>
        <v/>
      </c>
      <c r="DI37" s="34" t="str">
        <f ca="true">+IF(OFFSET('Sanitation Data'!$G$33,0,10*ROW('Sanitation Data'!G31))="","",OFFSET('Sanitation Data'!$G$33,0,10*ROW('Sanitation Data'!G31)))</f>
        <v/>
      </c>
      <c r="DJ37" s="34" t="str">
        <f ca="true">+IF(OFFSET('Sanitation Data'!$H$29,0,10*ROW('Sanitation Data'!H31))="","",OFFSET('Sanitation Data'!$H$29,0,10*ROW('Sanitation Data'!H31)))</f>
        <v/>
      </c>
      <c r="DK37" s="34" t="str">
        <f ca="true">+IF(OFFSET('Sanitation Data'!$H$30,0,10*ROW('Sanitation Data'!H31))="","",OFFSET('Sanitation Data'!$H$30,0,10*ROW('Sanitation Data'!H31)))</f>
        <v/>
      </c>
      <c r="DL37" s="34" t="str">
        <f ca="true">+IF(OFFSET('Sanitation Data'!$H$31,0,10*ROW('Sanitation Data'!H31))="","",OFFSET('Sanitation Data'!$H$31,0,10*ROW('Sanitation Data'!H31)))</f>
        <v/>
      </c>
      <c r="DM37" s="34" t="str">
        <f ca="true">+IF(OFFSET('Sanitation Data'!$H$32,0,10*ROW('Sanitation Data'!H31))="","",OFFSET('Sanitation Data'!$H$32,0,10*ROW('Sanitation Data'!H31)))</f>
        <v/>
      </c>
      <c r="DN37" s="34" t="str">
        <f ca="true">+IF(OFFSET('Sanitation Data'!$H$33,0,10*ROW('Sanitation Data'!H31))="","",OFFSET('Sanitation Data'!$H$33,0,10*ROW('Sanitation Data'!H31)))</f>
        <v/>
      </c>
      <c r="DO37" s="34" t="str">
        <f ca="true">+IF(OFFSET('Hygiene Data'!$C$12,0,10*ROW('Hygiene Data'!C31))="","",OFFSET('Hygiene Data'!$C$12,0,10*ROW('Hygiene Data'!C31)))</f>
        <v/>
      </c>
      <c r="DP37" s="34" t="str">
        <f ca="true">+IF(OFFSET('Hygiene Data'!$C$13,0,10*ROW('Hygiene Data'!C31))="","",OFFSET('Hygiene Data'!$C$13,0,10*ROW('Hygiene Data'!C31)))</f>
        <v/>
      </c>
      <c r="DQ37" s="34" t="str">
        <f ca="true">+IF(OFFSET('Hygiene Data'!$C$14,0,10*ROW('Hygiene Data'!C31))="","",OFFSET('Hygiene Data'!$C$14,0,10*ROW('Hygiene Data'!C31)))</f>
        <v/>
      </c>
      <c r="DR37" s="34" t="str">
        <f ca="true">+IF(OFFSET('Hygiene Data'!$D$12,0,10*ROW('Hygiene Data'!D31))="","",OFFSET('Hygiene Data'!$D$12,0,10*ROW('Hygiene Data'!D31)))</f>
        <v/>
      </c>
      <c r="DS37" s="34" t="str">
        <f ca="true">+IF(OFFSET('Hygiene Data'!$D$13,0,10*ROW('Hygiene Data'!D31))="","",OFFSET('Hygiene Data'!$D$13,0,10*ROW('Hygiene Data'!D31)))</f>
        <v/>
      </c>
      <c r="DT37" s="34" t="str">
        <f ca="true">+IF(OFFSET('Hygiene Data'!$D$14,0,10*ROW('Hygiene Data'!D31))="","",OFFSET('Hygiene Data'!$D$14,0,10*ROW('Hygiene Data'!D31)))</f>
        <v/>
      </c>
      <c r="DU37" s="34" t="str">
        <f ca="true">+IF(OFFSET('Hygiene Data'!$E$12,0,10*ROW('Hygiene Data'!E31))="","",OFFSET('Hygiene Data'!$E$12,0,10*ROW('Hygiene Data'!E31)))</f>
        <v/>
      </c>
      <c r="DV37" s="34" t="str">
        <f ca="true">+IF(OFFSET('Hygiene Data'!$E$13,0,10*ROW('Hygiene Data'!E31))="","",OFFSET('Hygiene Data'!$E$13,0,10*ROW('Hygiene Data'!E31)))</f>
        <v/>
      </c>
      <c r="DW37" s="34" t="str">
        <f ca="true">+IF(OFFSET('Hygiene Data'!$E$14,0,10*ROW('Hygiene Data'!E31))="","",OFFSET('Hygiene Data'!$E$14,0,10*ROW('Hygiene Data'!E31)))</f>
        <v/>
      </c>
      <c r="DX37" s="34" t="str">
        <f ca="true">+IF(OFFSET('Hygiene Data'!$F$12,0,10*ROW('Hygiene Data'!F31))="","",OFFSET('Hygiene Data'!$F$12,0,10*ROW('Hygiene Data'!F31)))</f>
        <v/>
      </c>
      <c r="DY37" s="34" t="str">
        <f ca="true">+IF(OFFSET('Hygiene Data'!$F$13,0,10*ROW('Hygiene Data'!F31))="","",OFFSET('Hygiene Data'!$F$13,0,10*ROW('Hygiene Data'!F31)))</f>
        <v/>
      </c>
      <c r="DZ37" s="34" t="str">
        <f ca="true">+IF(OFFSET('Hygiene Data'!$F$14,0,10*ROW('Hygiene Data'!F31))="","",OFFSET('Hygiene Data'!$F$14,0,10*ROW('Hygiene Data'!F31)))</f>
        <v/>
      </c>
      <c r="EA37" s="34" t="str">
        <f ca="true">+IF(OFFSET('Hygiene Data'!$G$12,0,10*ROW('Hygiene Data'!G31))="","",OFFSET('Hygiene Data'!$G$12,0,10*ROW('Hygiene Data'!G31)))</f>
        <v/>
      </c>
      <c r="EB37" s="34" t="str">
        <f ca="true">+IF(OFFSET('Hygiene Data'!$G$13,0,10*ROW('Hygiene Data'!G31))="","",OFFSET('Hygiene Data'!$G$13,0,10*ROW('Hygiene Data'!G31)))</f>
        <v/>
      </c>
      <c r="EC37" s="34" t="str">
        <f ca="true">+IF(OFFSET('Hygiene Data'!$G$14,0,10*ROW('Hygiene Data'!G31))="","",OFFSET('Hygiene Data'!$G$14,0,10*ROW('Hygiene Data'!G31)))</f>
        <v/>
      </c>
      <c r="ED37" s="34" t="str">
        <f ca="true">+IF(OFFSET('Hygiene Data'!$H$12,0,10*ROW('Hygiene Data'!H31))="","",OFFSET('Hygiene Data'!$H$12,0,10*ROW('Hygiene Data'!H31)))</f>
        <v/>
      </c>
      <c r="EE37" s="34" t="str">
        <f ca="true">+IF(OFFSET('Hygiene Data'!$H$13,0,10*ROW('Hygiene Data'!H31))="","",OFFSET('Hygiene Data'!$H$13,0,10*ROW('Hygiene Data'!H31)))</f>
        <v/>
      </c>
      <c r="EF37" s="34" t="str">
        <f ca="true">+IF(OFFSET('Hygiene Data'!$H$14,0,10*ROW('Hygiene Data'!H31))="","",OFFSET('Hygiene Data'!$H$14,0,10*ROW('Hygiene Data'!H31)))</f>
        <v/>
      </c>
    </row>
    <row r="38" x14ac:dyDescent="0.2">
      <c r="A38" s="57" t="str">
        <f ca="true">+IF(OFFSET('Water Data'!$B$1,0,10*ROW('Water Data'!B35))="","",OFFSET('Water Data'!$B$1,0,10*ROW('Water Data'!B35)))</f>
        <v/>
      </c>
      <c r="B38" s="57" t="str">
        <f ca="true">+IF(OFFSET('Water Data'!$A$3,0,10*ROW('Water Data'!A35))="","",OFFSET('Water Data'!$A$3,0,10*ROW('Water Data'!A35)))</f>
        <v/>
      </c>
      <c r="C38" s="57" t="str">
        <f ca="true">+IF(OFFSET('Water Data'!$C$3,0,10*ROW('Water Data'!C35))="","",OFFSET('Water Data'!$C$3,0,10*ROW('Water Data'!C35)))</f>
        <v/>
      </c>
      <c r="D38" s="249"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49"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49" t="e">
        <f ca="true">+IF(AND(ISNUMBER(OFFSET('Water Data'!$C$10,0,10*ROW('Water Data'!D32))),BW38="Yes"),OFFSET('Water Data'!$C$10,0,10*ROW('Water Data'!D32)),IF(AND(ISNUMBER(OFFSET('Water Data'!$C$10,0,10*ROW('Water Data'!D32))),BW38="No",ISNUMBER(OFFSET('Water Data'!$C$10,0,10*ROW('Water Data'!D32)))),CONCATENATE("[",ROUND(OFFSET('Water Data'!$C$10,0,10*ROW('Water Data'!D32)),0),"]"),IF(AND(ISNUMBER(OFFSET('Water Data'!$C$10,0,10*ROW('Water Data'!D32))),BW38="",ISNUMBER(OFFSET('Water Data'!$C$10,0,10*ROW('Water Data'!D32)))),OFFSET('Water Data'!$C$10,0,10*ROW('Water Data'!D32)),NA())))</f>
        <v>#N/A</v>
      </c>
      <c r="G38" s="249"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49"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49"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49"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49"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49"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49"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49"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49"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49"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49"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49"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49"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49"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49"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50"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50"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50"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50"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50"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50"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50"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50"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50"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50"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50"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50"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50"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50"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50"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50"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50"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50"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50"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50"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50"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50"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50"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50"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50"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50"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50"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50"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50"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50"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51"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51"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51"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51"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51"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51"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51"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51"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51"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51"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51"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51"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51"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51"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51"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51"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51"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51"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4" t="str">
        <f ca="true">+IF(OFFSET('Water Data'!$C$28,0,10*ROW('Water Data'!C32))="","",OFFSET('Water Data'!$C$28,0,10*ROW('Water Data'!C32)))</f>
        <v/>
      </c>
      <c r="BT38" s="34" t="str">
        <f ca="true">+IF(OFFSET('Water Data'!$C$29,0,10*ROW('Water Data'!C32))="","",OFFSET('Water Data'!$C$29,0,10*ROW('Water Data'!C32)))</f>
        <v/>
      </c>
      <c r="BU38" s="34" t="str">
        <f ca="true">+IF(OFFSET('Water Data'!$C$30,0,10*ROW('Water Data'!C32))="","",OFFSET('Water Data'!$C$30,0,10*ROW('Water Data'!C32)))</f>
        <v/>
      </c>
      <c r="BV38" s="34" t="str">
        <f ca="true">+IF(OFFSET('Water Data'!$D$28,0,10*ROW('Water Data'!D32))="","",OFFSET('Water Data'!$D$28,0,10*ROW('Water Data'!D32)))</f>
        <v/>
      </c>
      <c r="BW38" s="34" t="str">
        <f ca="true">+IF(OFFSET('Water Data'!$D$29,0,10*ROW('Water Data'!D32))="","",OFFSET('Water Data'!$D$29,0,10*ROW('Water Data'!D32)))</f>
        <v/>
      </c>
      <c r="BX38" s="34" t="str">
        <f ca="true">+IF(OFFSET('Water Data'!$D$30,0,10*ROW('Water Data'!D32))="","",OFFSET('Water Data'!$D$30,0,10*ROW('Water Data'!D32)))</f>
        <v/>
      </c>
      <c r="BY38" s="34" t="str">
        <f ca="true">+IF(OFFSET('Water Data'!$E$28,0,10*ROW('Water Data'!E32))="","",OFFSET('Water Data'!$E$28,0,10*ROW('Water Data'!E32)))</f>
        <v/>
      </c>
      <c r="BZ38" s="34" t="str">
        <f ca="true">+IF(OFFSET('Water Data'!$E$29,0,10*ROW('Water Data'!E32))="","",OFFSET('Water Data'!$E$29,0,10*ROW('Water Data'!E32)))</f>
        <v/>
      </c>
      <c r="CA38" s="34" t="str">
        <f ca="true">+IF(OFFSET('Water Data'!$E$30,0,10*ROW('Water Data'!E32))="","",OFFSET('Water Data'!$E$30,0,10*ROW('Water Data'!E32)))</f>
        <v/>
      </c>
      <c r="CB38" s="34" t="str">
        <f ca="true">+IF(OFFSET('Water Data'!$F$28,0,10*ROW('Water Data'!F32))="","",OFFSET('Water Data'!$F$28,0,10*ROW('Water Data'!F32)))</f>
        <v/>
      </c>
      <c r="CC38" s="34" t="str">
        <f ca="true">+IF(OFFSET('Water Data'!$F$29,0,10*ROW('Water Data'!F32))="","",OFFSET('Water Data'!$F$29,0,10*ROW('Water Data'!F32)))</f>
        <v/>
      </c>
      <c r="CD38" s="34" t="str">
        <f ca="true">+IF(OFFSET('Water Data'!$F$30,0,10*ROW('Water Data'!F32))="","",OFFSET('Water Data'!$F$30,0,10*ROW('Water Data'!F32)))</f>
        <v/>
      </c>
      <c r="CE38" s="34" t="str">
        <f ca="true">+IF(OFFSET('Water Data'!$G$28,0,10*ROW('Water Data'!G32))="","",OFFSET('Water Data'!$G$28,0,10*ROW('Water Data'!G32)))</f>
        <v/>
      </c>
      <c r="CF38" s="34" t="str">
        <f ca="true">+IF(OFFSET('Water Data'!$G$29,0,10*ROW('Water Data'!G32))="","",OFFSET('Water Data'!$G$29,0,10*ROW('Water Data'!G32)))</f>
        <v/>
      </c>
      <c r="CG38" s="34" t="str">
        <f ca="true">+IF(OFFSET('Water Data'!$G$30,0,10*ROW('Water Data'!G32))="","",OFFSET('Water Data'!$G$30,0,10*ROW('Water Data'!G32)))</f>
        <v/>
      </c>
      <c r="CH38" s="34" t="str">
        <f ca="true">+IF(OFFSET('Water Data'!$H$28,0,10*ROW('Water Data'!H32))="","",OFFSET('Water Data'!$H$28,0,10*ROW('Water Data'!H32)))</f>
        <v/>
      </c>
      <c r="CI38" s="34" t="str">
        <f ca="true">+IF(OFFSET('Water Data'!$H$29,0,10*ROW('Water Data'!H32))="","",OFFSET('Water Data'!$H$29,0,10*ROW('Water Data'!H32)))</f>
        <v/>
      </c>
      <c r="CJ38" s="34" t="str">
        <f ca="true">+IF(OFFSET('Water Data'!$H$30,0,10*ROW('Water Data'!H32))="","",OFFSET('Water Data'!$H$30,0,10*ROW('Water Data'!H32)))</f>
        <v/>
      </c>
      <c r="CK38" s="34" t="str">
        <f ca="true">+IF(OFFSET('Sanitation Data'!$C$29,0,10*ROW('Sanitation Data'!C32))="","",OFFSET('Sanitation Data'!$C$29,0,10*ROW('Sanitation Data'!C32)))</f>
        <v/>
      </c>
      <c r="CL38" s="34" t="str">
        <f ca="true">+IF(OFFSET('Sanitation Data'!$C$30,0,10*ROW('Sanitation Data'!C32))="","",OFFSET('Sanitation Data'!$C$30,0,10*ROW('Sanitation Data'!C32)))</f>
        <v/>
      </c>
      <c r="CM38" s="34" t="str">
        <f ca="true">+IF(OFFSET('Sanitation Data'!$C$31,0,10*ROW('Sanitation Data'!C32))="","",OFFSET('Sanitation Data'!$C$31,0,10*ROW('Sanitation Data'!C32)))</f>
        <v/>
      </c>
      <c r="CN38" s="34" t="str">
        <f ca="true">+IF(OFFSET('Sanitation Data'!$C$32,0,10*ROW('Sanitation Data'!C32))="","",OFFSET('Sanitation Data'!$C$32,0,10*ROW('Sanitation Data'!C32)))</f>
        <v/>
      </c>
      <c r="CO38" s="34" t="str">
        <f ca="true">+IF(OFFSET('Sanitation Data'!$C$33,0,10*ROW('Sanitation Data'!C32))="","",OFFSET('Sanitation Data'!$C$33,0,10*ROW('Sanitation Data'!C32)))</f>
        <v/>
      </c>
      <c r="CP38" s="34" t="str">
        <f ca="true">+IF(OFFSET('Sanitation Data'!$D$29,0,10*ROW('Sanitation Data'!D32))="","",OFFSET('Sanitation Data'!$D$29,0,10*ROW('Sanitation Data'!D32)))</f>
        <v/>
      </c>
      <c r="CQ38" s="34" t="str">
        <f ca="true">+IF(OFFSET('Sanitation Data'!$D$30,0,10*ROW('Sanitation Data'!D32))="","",OFFSET('Sanitation Data'!$D$30,0,10*ROW('Sanitation Data'!D32)))</f>
        <v/>
      </c>
      <c r="CR38" s="34" t="str">
        <f ca="true">+IF(OFFSET('Sanitation Data'!$D$31,0,10*ROW('Sanitation Data'!D32))="","",OFFSET('Sanitation Data'!$D$31,0,10*ROW('Sanitation Data'!D32)))</f>
        <v/>
      </c>
      <c r="CS38" s="34" t="str">
        <f ca="true">+IF(OFFSET('Sanitation Data'!$D$32,0,10*ROW('Sanitation Data'!D32))="","",OFFSET('Sanitation Data'!$D$32,0,10*ROW('Sanitation Data'!D32)))</f>
        <v/>
      </c>
      <c r="CT38" s="34" t="str">
        <f ca="true">+IF(OFFSET('Sanitation Data'!$D$33,0,10*ROW('Sanitation Data'!D32))="","",OFFSET('Sanitation Data'!$D$33,0,10*ROW('Sanitation Data'!D32)))</f>
        <v/>
      </c>
      <c r="CU38" s="34" t="str">
        <f ca="true">+IF(OFFSET('Sanitation Data'!$E$29,0,10*ROW('Sanitation Data'!E32))="","",OFFSET('Sanitation Data'!$E$29,0,10*ROW('Sanitation Data'!E32)))</f>
        <v/>
      </c>
      <c r="CV38" s="34" t="str">
        <f ca="true">+IF(OFFSET('Sanitation Data'!$E$30,0,10*ROW('Sanitation Data'!E32))="","",OFFSET('Sanitation Data'!$E$30,0,10*ROW('Sanitation Data'!E32)))</f>
        <v/>
      </c>
      <c r="CW38" s="34" t="str">
        <f ca="true">+IF(OFFSET('Sanitation Data'!$E$31,0,10*ROW('Sanitation Data'!E32))="","",OFFSET('Sanitation Data'!$E$31,0,10*ROW('Sanitation Data'!E32)))</f>
        <v/>
      </c>
      <c r="CX38" s="34" t="str">
        <f ca="true">+IF(OFFSET('Sanitation Data'!$E$32,0,10*ROW('Sanitation Data'!E32))="","",OFFSET('Sanitation Data'!$E$32,0,10*ROW('Sanitation Data'!E32)))</f>
        <v/>
      </c>
      <c r="CY38" s="34" t="str">
        <f ca="true">+IF(OFFSET('Sanitation Data'!$E$33,0,10*ROW('Sanitation Data'!E32))="","",OFFSET('Sanitation Data'!$E$33,0,10*ROW('Sanitation Data'!E32)))</f>
        <v/>
      </c>
      <c r="CZ38" s="34" t="str">
        <f ca="true">+IF(OFFSET('Sanitation Data'!$F$29,0,10*ROW('Sanitation Data'!F32))="","",OFFSET('Sanitation Data'!$F$29,0,10*ROW('Sanitation Data'!F32)))</f>
        <v/>
      </c>
      <c r="DA38" s="34" t="str">
        <f ca="true">+IF(OFFSET('Sanitation Data'!$F$30,0,10*ROW('Sanitation Data'!F32))="","",OFFSET('Sanitation Data'!$F$30,0,10*ROW('Sanitation Data'!F32)))</f>
        <v/>
      </c>
      <c r="DB38" s="34" t="str">
        <f ca="true">+IF(OFFSET('Sanitation Data'!$F$31,0,10*ROW('Sanitation Data'!F32))="","",OFFSET('Sanitation Data'!$F$31,0,10*ROW('Sanitation Data'!F32)))</f>
        <v/>
      </c>
      <c r="DC38" s="34" t="str">
        <f ca="true">+IF(OFFSET('Sanitation Data'!$F$32,0,10*ROW('Sanitation Data'!F32))="","",OFFSET('Sanitation Data'!$F$32,0,10*ROW('Sanitation Data'!F32)))</f>
        <v/>
      </c>
      <c r="DD38" s="34" t="str">
        <f ca="true">+IF(OFFSET('Sanitation Data'!$F$33,0,10*ROW('Sanitation Data'!F32))="","",OFFSET('Sanitation Data'!$F$33,0,10*ROW('Sanitation Data'!F32)))</f>
        <v/>
      </c>
      <c r="DE38" s="34" t="str">
        <f ca="true">+IF(OFFSET('Sanitation Data'!$G$29,0,10*ROW('Sanitation Data'!G32))="","",OFFSET('Sanitation Data'!$G$29,0,10*ROW('Sanitation Data'!G32)))</f>
        <v/>
      </c>
      <c r="DF38" s="34" t="str">
        <f ca="true">+IF(OFFSET('Sanitation Data'!$G$30,0,10*ROW('Sanitation Data'!G32))="","",OFFSET('Sanitation Data'!$G$30,0,10*ROW('Sanitation Data'!G32)))</f>
        <v/>
      </c>
      <c r="DG38" s="34" t="str">
        <f ca="true">+IF(OFFSET('Sanitation Data'!$G$31,0,10*ROW('Sanitation Data'!G32))="","",OFFSET('Sanitation Data'!$G$31,0,10*ROW('Sanitation Data'!G32)))</f>
        <v/>
      </c>
      <c r="DH38" s="34" t="str">
        <f ca="true">+IF(OFFSET('Sanitation Data'!$G$32,0,10*ROW('Sanitation Data'!G32))="","",OFFSET('Sanitation Data'!$G$32,0,10*ROW('Sanitation Data'!G32)))</f>
        <v/>
      </c>
      <c r="DI38" s="34" t="str">
        <f ca="true">+IF(OFFSET('Sanitation Data'!$G$33,0,10*ROW('Sanitation Data'!G32))="","",OFFSET('Sanitation Data'!$G$33,0,10*ROW('Sanitation Data'!G32)))</f>
        <v/>
      </c>
      <c r="DJ38" s="34" t="str">
        <f ca="true">+IF(OFFSET('Sanitation Data'!$H$29,0,10*ROW('Sanitation Data'!H32))="","",OFFSET('Sanitation Data'!$H$29,0,10*ROW('Sanitation Data'!H32)))</f>
        <v/>
      </c>
      <c r="DK38" s="34" t="str">
        <f ca="true">+IF(OFFSET('Sanitation Data'!$H$30,0,10*ROW('Sanitation Data'!H32))="","",OFFSET('Sanitation Data'!$H$30,0,10*ROW('Sanitation Data'!H32)))</f>
        <v/>
      </c>
      <c r="DL38" s="34" t="str">
        <f ca="true">+IF(OFFSET('Sanitation Data'!$H$31,0,10*ROW('Sanitation Data'!H32))="","",OFFSET('Sanitation Data'!$H$31,0,10*ROW('Sanitation Data'!H32)))</f>
        <v/>
      </c>
      <c r="DM38" s="34" t="str">
        <f ca="true">+IF(OFFSET('Sanitation Data'!$H$32,0,10*ROW('Sanitation Data'!H32))="","",OFFSET('Sanitation Data'!$H$32,0,10*ROW('Sanitation Data'!H32)))</f>
        <v/>
      </c>
      <c r="DN38" s="34" t="str">
        <f ca="true">+IF(OFFSET('Sanitation Data'!$H$33,0,10*ROW('Sanitation Data'!H32))="","",OFFSET('Sanitation Data'!$H$33,0,10*ROW('Sanitation Data'!H32)))</f>
        <v/>
      </c>
      <c r="DO38" s="34" t="str">
        <f ca="true">+IF(OFFSET('Hygiene Data'!$C$12,0,10*ROW('Hygiene Data'!C32))="","",OFFSET('Hygiene Data'!$C$12,0,10*ROW('Hygiene Data'!C32)))</f>
        <v/>
      </c>
      <c r="DP38" s="34" t="str">
        <f ca="true">+IF(OFFSET('Hygiene Data'!$C$13,0,10*ROW('Hygiene Data'!C32))="","",OFFSET('Hygiene Data'!$C$13,0,10*ROW('Hygiene Data'!C32)))</f>
        <v/>
      </c>
      <c r="DQ38" s="34" t="str">
        <f ca="true">+IF(OFFSET('Hygiene Data'!$C$14,0,10*ROW('Hygiene Data'!C32))="","",OFFSET('Hygiene Data'!$C$14,0,10*ROW('Hygiene Data'!C32)))</f>
        <v/>
      </c>
      <c r="DR38" s="34" t="str">
        <f ca="true">+IF(OFFSET('Hygiene Data'!$D$12,0,10*ROW('Hygiene Data'!D32))="","",OFFSET('Hygiene Data'!$D$12,0,10*ROW('Hygiene Data'!D32)))</f>
        <v/>
      </c>
      <c r="DS38" s="34" t="str">
        <f ca="true">+IF(OFFSET('Hygiene Data'!$D$13,0,10*ROW('Hygiene Data'!D32))="","",OFFSET('Hygiene Data'!$D$13,0,10*ROW('Hygiene Data'!D32)))</f>
        <v/>
      </c>
      <c r="DT38" s="34" t="str">
        <f ca="true">+IF(OFFSET('Hygiene Data'!$D$14,0,10*ROW('Hygiene Data'!D32))="","",OFFSET('Hygiene Data'!$D$14,0,10*ROW('Hygiene Data'!D32)))</f>
        <v/>
      </c>
      <c r="DU38" s="34" t="str">
        <f ca="true">+IF(OFFSET('Hygiene Data'!$E$12,0,10*ROW('Hygiene Data'!E32))="","",OFFSET('Hygiene Data'!$E$12,0,10*ROW('Hygiene Data'!E32)))</f>
        <v/>
      </c>
      <c r="DV38" s="34" t="str">
        <f ca="true">+IF(OFFSET('Hygiene Data'!$E$13,0,10*ROW('Hygiene Data'!E32))="","",OFFSET('Hygiene Data'!$E$13,0,10*ROW('Hygiene Data'!E32)))</f>
        <v/>
      </c>
      <c r="DW38" s="34" t="str">
        <f ca="true">+IF(OFFSET('Hygiene Data'!$E$14,0,10*ROW('Hygiene Data'!E32))="","",OFFSET('Hygiene Data'!$E$14,0,10*ROW('Hygiene Data'!E32)))</f>
        <v/>
      </c>
      <c r="DX38" s="34" t="str">
        <f ca="true">+IF(OFFSET('Hygiene Data'!$F$12,0,10*ROW('Hygiene Data'!F32))="","",OFFSET('Hygiene Data'!$F$12,0,10*ROW('Hygiene Data'!F32)))</f>
        <v/>
      </c>
      <c r="DY38" s="34" t="str">
        <f ca="true">+IF(OFFSET('Hygiene Data'!$F$13,0,10*ROW('Hygiene Data'!F32))="","",OFFSET('Hygiene Data'!$F$13,0,10*ROW('Hygiene Data'!F32)))</f>
        <v/>
      </c>
      <c r="DZ38" s="34" t="str">
        <f ca="true">+IF(OFFSET('Hygiene Data'!$F$14,0,10*ROW('Hygiene Data'!F32))="","",OFFSET('Hygiene Data'!$F$14,0,10*ROW('Hygiene Data'!F32)))</f>
        <v/>
      </c>
      <c r="EA38" s="34" t="str">
        <f ca="true">+IF(OFFSET('Hygiene Data'!$G$12,0,10*ROW('Hygiene Data'!G32))="","",OFFSET('Hygiene Data'!$G$12,0,10*ROW('Hygiene Data'!G32)))</f>
        <v/>
      </c>
      <c r="EB38" s="34" t="str">
        <f ca="true">+IF(OFFSET('Hygiene Data'!$G$13,0,10*ROW('Hygiene Data'!G32))="","",OFFSET('Hygiene Data'!$G$13,0,10*ROW('Hygiene Data'!G32)))</f>
        <v/>
      </c>
      <c r="EC38" s="34" t="str">
        <f ca="true">+IF(OFFSET('Hygiene Data'!$G$14,0,10*ROW('Hygiene Data'!G32))="","",OFFSET('Hygiene Data'!$G$14,0,10*ROW('Hygiene Data'!G32)))</f>
        <v/>
      </c>
      <c r="ED38" s="34" t="str">
        <f ca="true">+IF(OFFSET('Hygiene Data'!$H$12,0,10*ROW('Hygiene Data'!H32))="","",OFFSET('Hygiene Data'!$H$12,0,10*ROW('Hygiene Data'!H32)))</f>
        <v/>
      </c>
      <c r="EE38" s="34" t="str">
        <f ca="true">+IF(OFFSET('Hygiene Data'!$H$13,0,10*ROW('Hygiene Data'!H32))="","",OFFSET('Hygiene Data'!$H$13,0,10*ROW('Hygiene Data'!H32)))</f>
        <v/>
      </c>
      <c r="EF38" s="34" t="str">
        <f ca="true">+IF(OFFSET('Hygiene Data'!$H$14,0,10*ROW('Hygiene Data'!H32))="","",OFFSET('Hygiene Data'!$H$14,0,10*ROW('Hygiene Data'!H32)))</f>
        <v/>
      </c>
    </row>
    <row r="39" x14ac:dyDescent="0.2">
      <c r="A39" s="57" t="str">
        <f ca="true">+IF(OFFSET('Water Data'!$B$1,0,10*ROW('Water Data'!B36))="","",OFFSET('Water Data'!$B$1,0,10*ROW('Water Data'!B36)))</f>
        <v/>
      </c>
      <c r="B39" s="57" t="str">
        <f ca="true">+IF(OFFSET('Water Data'!$A$3,0,10*ROW('Water Data'!A36))="","",OFFSET('Water Data'!$A$3,0,10*ROW('Water Data'!A36)))</f>
        <v/>
      </c>
      <c r="C39" s="57" t="str">
        <f ca="true">+IF(OFFSET('Water Data'!$C$3,0,10*ROW('Water Data'!C36))="","",OFFSET('Water Data'!$C$3,0,10*ROW('Water Data'!C36)))</f>
        <v/>
      </c>
      <c r="D39" s="249"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49"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49" t="e">
        <f ca="true">+IF(AND(ISNUMBER(OFFSET('Water Data'!$C$10,0,10*ROW('Water Data'!D33))),BW39="Yes"),OFFSET('Water Data'!$C$10,0,10*ROW('Water Data'!D33)),IF(AND(ISNUMBER(OFFSET('Water Data'!$C$10,0,10*ROW('Water Data'!D33))),BW39="No",ISNUMBER(OFFSET('Water Data'!$C$10,0,10*ROW('Water Data'!D33)))),CONCATENATE("[",ROUND(OFFSET('Water Data'!$C$10,0,10*ROW('Water Data'!D33)),0),"]"),IF(AND(ISNUMBER(OFFSET('Water Data'!$C$10,0,10*ROW('Water Data'!D33))),BW39="",ISNUMBER(OFFSET('Water Data'!$C$10,0,10*ROW('Water Data'!D33)))),OFFSET('Water Data'!$C$10,0,10*ROW('Water Data'!D33)),NA())))</f>
        <v>#N/A</v>
      </c>
      <c r="G39" s="249"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49"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49"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49"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49"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49"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49"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49"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49"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49"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49"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49"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49"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49"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49"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50"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50"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50"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50"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50"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50"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50"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50"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50"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50"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50"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50"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50"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50"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50"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50"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50"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50"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50"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50"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50"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50"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50"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50"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50"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50"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50"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50"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50"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50"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51"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51"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51"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51"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51"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51"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51"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51"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51"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51"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51"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51"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51"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51"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51"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51"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51"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51"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4" t="str">
        <f ca="true">+IF(OFFSET('Water Data'!$C$28,0,10*ROW('Water Data'!C33))="","",OFFSET('Water Data'!$C$28,0,10*ROW('Water Data'!C33)))</f>
        <v/>
      </c>
      <c r="BT39" s="34" t="str">
        <f ca="true">+IF(OFFSET('Water Data'!$C$29,0,10*ROW('Water Data'!C33))="","",OFFSET('Water Data'!$C$29,0,10*ROW('Water Data'!C33)))</f>
        <v/>
      </c>
      <c r="BU39" s="34" t="str">
        <f ca="true">+IF(OFFSET('Water Data'!$C$30,0,10*ROW('Water Data'!C33))="","",OFFSET('Water Data'!$C$30,0,10*ROW('Water Data'!C33)))</f>
        <v/>
      </c>
      <c r="BV39" s="34" t="str">
        <f ca="true">+IF(OFFSET('Water Data'!$D$28,0,10*ROW('Water Data'!D33))="","",OFFSET('Water Data'!$D$28,0,10*ROW('Water Data'!D33)))</f>
        <v/>
      </c>
      <c r="BW39" s="34" t="str">
        <f ca="true">+IF(OFFSET('Water Data'!$D$29,0,10*ROW('Water Data'!D33))="","",OFFSET('Water Data'!$D$29,0,10*ROW('Water Data'!D33)))</f>
        <v/>
      </c>
      <c r="BX39" s="34" t="str">
        <f ca="true">+IF(OFFSET('Water Data'!$D$30,0,10*ROW('Water Data'!D33))="","",OFFSET('Water Data'!$D$30,0,10*ROW('Water Data'!D33)))</f>
        <v/>
      </c>
      <c r="BY39" s="34" t="str">
        <f ca="true">+IF(OFFSET('Water Data'!$E$28,0,10*ROW('Water Data'!E33))="","",OFFSET('Water Data'!$E$28,0,10*ROW('Water Data'!E33)))</f>
        <v/>
      </c>
      <c r="BZ39" s="34" t="str">
        <f ca="true">+IF(OFFSET('Water Data'!$E$29,0,10*ROW('Water Data'!E33))="","",OFFSET('Water Data'!$E$29,0,10*ROW('Water Data'!E33)))</f>
        <v/>
      </c>
      <c r="CA39" s="34" t="str">
        <f ca="true">+IF(OFFSET('Water Data'!$E$30,0,10*ROW('Water Data'!E33))="","",OFFSET('Water Data'!$E$30,0,10*ROW('Water Data'!E33)))</f>
        <v/>
      </c>
      <c r="CB39" s="34" t="str">
        <f ca="true">+IF(OFFSET('Water Data'!$F$28,0,10*ROW('Water Data'!F33))="","",OFFSET('Water Data'!$F$28,0,10*ROW('Water Data'!F33)))</f>
        <v/>
      </c>
      <c r="CC39" s="34" t="str">
        <f ca="true">+IF(OFFSET('Water Data'!$F$29,0,10*ROW('Water Data'!F33))="","",OFFSET('Water Data'!$F$29,0,10*ROW('Water Data'!F33)))</f>
        <v/>
      </c>
      <c r="CD39" s="34" t="str">
        <f ca="true">+IF(OFFSET('Water Data'!$F$30,0,10*ROW('Water Data'!F33))="","",OFFSET('Water Data'!$F$30,0,10*ROW('Water Data'!F33)))</f>
        <v/>
      </c>
      <c r="CE39" s="34" t="str">
        <f ca="true">+IF(OFFSET('Water Data'!$G$28,0,10*ROW('Water Data'!G33))="","",OFFSET('Water Data'!$G$28,0,10*ROW('Water Data'!G33)))</f>
        <v/>
      </c>
      <c r="CF39" s="34" t="str">
        <f ca="true">+IF(OFFSET('Water Data'!$G$29,0,10*ROW('Water Data'!G33))="","",OFFSET('Water Data'!$G$29,0,10*ROW('Water Data'!G33)))</f>
        <v/>
      </c>
      <c r="CG39" s="34" t="str">
        <f ca="true">+IF(OFFSET('Water Data'!$G$30,0,10*ROW('Water Data'!G33))="","",OFFSET('Water Data'!$G$30,0,10*ROW('Water Data'!G33)))</f>
        <v/>
      </c>
      <c r="CH39" s="34" t="str">
        <f ca="true">+IF(OFFSET('Water Data'!$H$28,0,10*ROW('Water Data'!H33))="","",OFFSET('Water Data'!$H$28,0,10*ROW('Water Data'!H33)))</f>
        <v/>
      </c>
      <c r="CI39" s="34" t="str">
        <f ca="true">+IF(OFFSET('Water Data'!$H$29,0,10*ROW('Water Data'!H33))="","",OFFSET('Water Data'!$H$29,0,10*ROW('Water Data'!H33)))</f>
        <v/>
      </c>
      <c r="CJ39" s="34" t="str">
        <f ca="true">+IF(OFFSET('Water Data'!$H$30,0,10*ROW('Water Data'!H33))="","",OFFSET('Water Data'!$H$30,0,10*ROW('Water Data'!H33)))</f>
        <v/>
      </c>
      <c r="CK39" s="34" t="str">
        <f ca="true">+IF(OFFSET('Sanitation Data'!$C$29,0,10*ROW('Sanitation Data'!C33))="","",OFFSET('Sanitation Data'!$C$29,0,10*ROW('Sanitation Data'!C33)))</f>
        <v/>
      </c>
      <c r="CL39" s="34" t="str">
        <f ca="true">+IF(OFFSET('Sanitation Data'!$C$30,0,10*ROW('Sanitation Data'!C33))="","",OFFSET('Sanitation Data'!$C$30,0,10*ROW('Sanitation Data'!C33)))</f>
        <v/>
      </c>
      <c r="CM39" s="34" t="str">
        <f ca="true">+IF(OFFSET('Sanitation Data'!$C$31,0,10*ROW('Sanitation Data'!C33))="","",OFFSET('Sanitation Data'!$C$31,0,10*ROW('Sanitation Data'!C33)))</f>
        <v/>
      </c>
      <c r="CN39" s="34" t="str">
        <f ca="true">+IF(OFFSET('Sanitation Data'!$C$32,0,10*ROW('Sanitation Data'!C33))="","",OFFSET('Sanitation Data'!$C$32,0,10*ROW('Sanitation Data'!C33)))</f>
        <v/>
      </c>
      <c r="CO39" s="34" t="str">
        <f ca="true">+IF(OFFSET('Sanitation Data'!$C$33,0,10*ROW('Sanitation Data'!C33))="","",OFFSET('Sanitation Data'!$C$33,0,10*ROW('Sanitation Data'!C33)))</f>
        <v/>
      </c>
      <c r="CP39" s="34" t="str">
        <f ca="true">+IF(OFFSET('Sanitation Data'!$D$29,0,10*ROW('Sanitation Data'!D33))="","",OFFSET('Sanitation Data'!$D$29,0,10*ROW('Sanitation Data'!D33)))</f>
        <v/>
      </c>
      <c r="CQ39" s="34" t="str">
        <f ca="true">+IF(OFFSET('Sanitation Data'!$D$30,0,10*ROW('Sanitation Data'!D33))="","",OFFSET('Sanitation Data'!$D$30,0,10*ROW('Sanitation Data'!D33)))</f>
        <v/>
      </c>
      <c r="CR39" s="34" t="str">
        <f ca="true">+IF(OFFSET('Sanitation Data'!$D$31,0,10*ROW('Sanitation Data'!D33))="","",OFFSET('Sanitation Data'!$D$31,0,10*ROW('Sanitation Data'!D33)))</f>
        <v/>
      </c>
      <c r="CS39" s="34" t="str">
        <f ca="true">+IF(OFFSET('Sanitation Data'!$D$32,0,10*ROW('Sanitation Data'!D33))="","",OFFSET('Sanitation Data'!$D$32,0,10*ROW('Sanitation Data'!D33)))</f>
        <v/>
      </c>
      <c r="CT39" s="34" t="str">
        <f ca="true">+IF(OFFSET('Sanitation Data'!$D$33,0,10*ROW('Sanitation Data'!D33))="","",OFFSET('Sanitation Data'!$D$33,0,10*ROW('Sanitation Data'!D33)))</f>
        <v/>
      </c>
      <c r="CU39" s="34" t="str">
        <f ca="true">+IF(OFFSET('Sanitation Data'!$E$29,0,10*ROW('Sanitation Data'!E33))="","",OFFSET('Sanitation Data'!$E$29,0,10*ROW('Sanitation Data'!E33)))</f>
        <v/>
      </c>
      <c r="CV39" s="34" t="str">
        <f ca="true">+IF(OFFSET('Sanitation Data'!$E$30,0,10*ROW('Sanitation Data'!E33))="","",OFFSET('Sanitation Data'!$E$30,0,10*ROW('Sanitation Data'!E33)))</f>
        <v/>
      </c>
      <c r="CW39" s="34" t="str">
        <f ca="true">+IF(OFFSET('Sanitation Data'!$E$31,0,10*ROW('Sanitation Data'!E33))="","",OFFSET('Sanitation Data'!$E$31,0,10*ROW('Sanitation Data'!E33)))</f>
        <v/>
      </c>
      <c r="CX39" s="34" t="str">
        <f ca="true">+IF(OFFSET('Sanitation Data'!$E$32,0,10*ROW('Sanitation Data'!E33))="","",OFFSET('Sanitation Data'!$E$32,0,10*ROW('Sanitation Data'!E33)))</f>
        <v/>
      </c>
      <c r="CY39" s="34" t="str">
        <f ca="true">+IF(OFFSET('Sanitation Data'!$E$33,0,10*ROW('Sanitation Data'!E33))="","",OFFSET('Sanitation Data'!$E$33,0,10*ROW('Sanitation Data'!E33)))</f>
        <v/>
      </c>
      <c r="CZ39" s="34" t="str">
        <f ca="true">+IF(OFFSET('Sanitation Data'!$F$29,0,10*ROW('Sanitation Data'!F33))="","",OFFSET('Sanitation Data'!$F$29,0,10*ROW('Sanitation Data'!F33)))</f>
        <v/>
      </c>
      <c r="DA39" s="34" t="str">
        <f ca="true">+IF(OFFSET('Sanitation Data'!$F$30,0,10*ROW('Sanitation Data'!F33))="","",OFFSET('Sanitation Data'!$F$30,0,10*ROW('Sanitation Data'!F33)))</f>
        <v/>
      </c>
      <c r="DB39" s="34" t="str">
        <f ca="true">+IF(OFFSET('Sanitation Data'!$F$31,0,10*ROW('Sanitation Data'!F33))="","",OFFSET('Sanitation Data'!$F$31,0,10*ROW('Sanitation Data'!F33)))</f>
        <v/>
      </c>
      <c r="DC39" s="34" t="str">
        <f ca="true">+IF(OFFSET('Sanitation Data'!$F$32,0,10*ROW('Sanitation Data'!F33))="","",OFFSET('Sanitation Data'!$F$32,0,10*ROW('Sanitation Data'!F33)))</f>
        <v/>
      </c>
      <c r="DD39" s="34" t="str">
        <f ca="true">+IF(OFFSET('Sanitation Data'!$F$33,0,10*ROW('Sanitation Data'!F33))="","",OFFSET('Sanitation Data'!$F$33,0,10*ROW('Sanitation Data'!F33)))</f>
        <v/>
      </c>
      <c r="DE39" s="34" t="str">
        <f ca="true">+IF(OFFSET('Sanitation Data'!$G$29,0,10*ROW('Sanitation Data'!G33))="","",OFFSET('Sanitation Data'!$G$29,0,10*ROW('Sanitation Data'!G33)))</f>
        <v/>
      </c>
      <c r="DF39" s="34" t="str">
        <f ca="true">+IF(OFFSET('Sanitation Data'!$G$30,0,10*ROW('Sanitation Data'!G33))="","",OFFSET('Sanitation Data'!$G$30,0,10*ROW('Sanitation Data'!G33)))</f>
        <v/>
      </c>
      <c r="DG39" s="34" t="str">
        <f ca="true">+IF(OFFSET('Sanitation Data'!$G$31,0,10*ROW('Sanitation Data'!G33))="","",OFFSET('Sanitation Data'!$G$31,0,10*ROW('Sanitation Data'!G33)))</f>
        <v/>
      </c>
      <c r="DH39" s="34" t="str">
        <f ca="true">+IF(OFFSET('Sanitation Data'!$G$32,0,10*ROW('Sanitation Data'!G33))="","",OFFSET('Sanitation Data'!$G$32,0,10*ROW('Sanitation Data'!G33)))</f>
        <v/>
      </c>
      <c r="DI39" s="34" t="str">
        <f ca="true">+IF(OFFSET('Sanitation Data'!$G$33,0,10*ROW('Sanitation Data'!G33))="","",OFFSET('Sanitation Data'!$G$33,0,10*ROW('Sanitation Data'!G33)))</f>
        <v/>
      </c>
      <c r="DJ39" s="34" t="str">
        <f ca="true">+IF(OFFSET('Sanitation Data'!$H$29,0,10*ROW('Sanitation Data'!H33))="","",OFFSET('Sanitation Data'!$H$29,0,10*ROW('Sanitation Data'!H33)))</f>
        <v/>
      </c>
      <c r="DK39" s="34" t="str">
        <f ca="true">+IF(OFFSET('Sanitation Data'!$H$30,0,10*ROW('Sanitation Data'!H33))="","",OFFSET('Sanitation Data'!$H$30,0,10*ROW('Sanitation Data'!H33)))</f>
        <v/>
      </c>
      <c r="DL39" s="34" t="str">
        <f ca="true">+IF(OFFSET('Sanitation Data'!$H$31,0,10*ROW('Sanitation Data'!H33))="","",OFFSET('Sanitation Data'!$H$31,0,10*ROW('Sanitation Data'!H33)))</f>
        <v/>
      </c>
      <c r="DM39" s="34" t="str">
        <f ca="true">+IF(OFFSET('Sanitation Data'!$H$32,0,10*ROW('Sanitation Data'!H33))="","",OFFSET('Sanitation Data'!$H$32,0,10*ROW('Sanitation Data'!H33)))</f>
        <v/>
      </c>
      <c r="DN39" s="34" t="str">
        <f ca="true">+IF(OFFSET('Sanitation Data'!$H$33,0,10*ROW('Sanitation Data'!H33))="","",OFFSET('Sanitation Data'!$H$33,0,10*ROW('Sanitation Data'!H33)))</f>
        <v/>
      </c>
      <c r="DO39" s="34" t="str">
        <f ca="true">+IF(OFFSET('Hygiene Data'!$C$12,0,10*ROW('Hygiene Data'!C33))="","",OFFSET('Hygiene Data'!$C$12,0,10*ROW('Hygiene Data'!C33)))</f>
        <v/>
      </c>
      <c r="DP39" s="34" t="str">
        <f ca="true">+IF(OFFSET('Hygiene Data'!$C$13,0,10*ROW('Hygiene Data'!C33))="","",OFFSET('Hygiene Data'!$C$13,0,10*ROW('Hygiene Data'!C33)))</f>
        <v/>
      </c>
      <c r="DQ39" s="34" t="str">
        <f ca="true">+IF(OFFSET('Hygiene Data'!$C$14,0,10*ROW('Hygiene Data'!C33))="","",OFFSET('Hygiene Data'!$C$14,0,10*ROW('Hygiene Data'!C33)))</f>
        <v/>
      </c>
      <c r="DR39" s="34" t="str">
        <f ca="true">+IF(OFFSET('Hygiene Data'!$D$12,0,10*ROW('Hygiene Data'!D33))="","",OFFSET('Hygiene Data'!$D$12,0,10*ROW('Hygiene Data'!D33)))</f>
        <v/>
      </c>
      <c r="DS39" s="34" t="str">
        <f ca="true">+IF(OFFSET('Hygiene Data'!$D$13,0,10*ROW('Hygiene Data'!D33))="","",OFFSET('Hygiene Data'!$D$13,0,10*ROW('Hygiene Data'!D33)))</f>
        <v/>
      </c>
      <c r="DT39" s="34" t="str">
        <f ca="true">+IF(OFFSET('Hygiene Data'!$D$14,0,10*ROW('Hygiene Data'!D33))="","",OFFSET('Hygiene Data'!$D$14,0,10*ROW('Hygiene Data'!D33)))</f>
        <v/>
      </c>
      <c r="DU39" s="34" t="str">
        <f ca="true">+IF(OFFSET('Hygiene Data'!$E$12,0,10*ROW('Hygiene Data'!E33))="","",OFFSET('Hygiene Data'!$E$12,0,10*ROW('Hygiene Data'!E33)))</f>
        <v/>
      </c>
      <c r="DV39" s="34" t="str">
        <f ca="true">+IF(OFFSET('Hygiene Data'!$E$13,0,10*ROW('Hygiene Data'!E33))="","",OFFSET('Hygiene Data'!$E$13,0,10*ROW('Hygiene Data'!E33)))</f>
        <v/>
      </c>
      <c r="DW39" s="34" t="str">
        <f ca="true">+IF(OFFSET('Hygiene Data'!$E$14,0,10*ROW('Hygiene Data'!E33))="","",OFFSET('Hygiene Data'!$E$14,0,10*ROW('Hygiene Data'!E33)))</f>
        <v/>
      </c>
      <c r="DX39" s="34" t="str">
        <f ca="true">+IF(OFFSET('Hygiene Data'!$F$12,0,10*ROW('Hygiene Data'!F33))="","",OFFSET('Hygiene Data'!$F$12,0,10*ROW('Hygiene Data'!F33)))</f>
        <v/>
      </c>
      <c r="DY39" s="34" t="str">
        <f ca="true">+IF(OFFSET('Hygiene Data'!$F$13,0,10*ROW('Hygiene Data'!F33))="","",OFFSET('Hygiene Data'!$F$13,0,10*ROW('Hygiene Data'!F33)))</f>
        <v/>
      </c>
      <c r="DZ39" s="34" t="str">
        <f ca="true">+IF(OFFSET('Hygiene Data'!$F$14,0,10*ROW('Hygiene Data'!F33))="","",OFFSET('Hygiene Data'!$F$14,0,10*ROW('Hygiene Data'!F33)))</f>
        <v/>
      </c>
      <c r="EA39" s="34" t="str">
        <f ca="true">+IF(OFFSET('Hygiene Data'!$G$12,0,10*ROW('Hygiene Data'!G33))="","",OFFSET('Hygiene Data'!$G$12,0,10*ROW('Hygiene Data'!G33)))</f>
        <v/>
      </c>
      <c r="EB39" s="34" t="str">
        <f ca="true">+IF(OFFSET('Hygiene Data'!$G$13,0,10*ROW('Hygiene Data'!G33))="","",OFFSET('Hygiene Data'!$G$13,0,10*ROW('Hygiene Data'!G33)))</f>
        <v/>
      </c>
      <c r="EC39" s="34" t="str">
        <f ca="true">+IF(OFFSET('Hygiene Data'!$G$14,0,10*ROW('Hygiene Data'!G33))="","",OFFSET('Hygiene Data'!$G$14,0,10*ROW('Hygiene Data'!G33)))</f>
        <v/>
      </c>
      <c r="ED39" s="34" t="str">
        <f ca="true">+IF(OFFSET('Hygiene Data'!$H$12,0,10*ROW('Hygiene Data'!H33))="","",OFFSET('Hygiene Data'!$H$12,0,10*ROW('Hygiene Data'!H33)))</f>
        <v/>
      </c>
      <c r="EE39" s="34" t="str">
        <f ca="true">+IF(OFFSET('Hygiene Data'!$H$13,0,10*ROW('Hygiene Data'!H33))="","",OFFSET('Hygiene Data'!$H$13,0,10*ROW('Hygiene Data'!H33)))</f>
        <v/>
      </c>
      <c r="EF39" s="34" t="str">
        <f ca="true">+IF(OFFSET('Hygiene Data'!$H$14,0,10*ROW('Hygiene Data'!H33))="","",OFFSET('Hygiene Data'!$H$14,0,10*ROW('Hygiene Data'!H33)))</f>
        <v/>
      </c>
    </row>
    <row r="40" x14ac:dyDescent="0.2">
      <c r="A40" s="57" t="str">
        <f ca="true">+IF(OFFSET('Water Data'!$B$1,0,10*ROW('Water Data'!B37))="","",OFFSET('Water Data'!$B$1,0,10*ROW('Water Data'!B37)))</f>
        <v/>
      </c>
      <c r="B40" s="57" t="str">
        <f ca="true">+IF(OFFSET('Water Data'!$A$3,0,10*ROW('Water Data'!A37))="","",OFFSET('Water Data'!$A$3,0,10*ROW('Water Data'!A37)))</f>
        <v/>
      </c>
      <c r="C40" s="57" t="str">
        <f ca="true">+IF(OFFSET('Water Data'!$C$3,0,10*ROW('Water Data'!C37))="","",OFFSET('Water Data'!$C$3,0,10*ROW('Water Data'!C37)))</f>
        <v/>
      </c>
      <c r="D40" s="249"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49"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49" t="e">
        <f ca="true">+IF(AND(ISNUMBER(OFFSET('Water Data'!$C$10,0,10*ROW('Water Data'!D34))),BW40="Yes"),OFFSET('Water Data'!$C$10,0,10*ROW('Water Data'!D34)),IF(AND(ISNUMBER(OFFSET('Water Data'!$C$10,0,10*ROW('Water Data'!D34))),BW40="No",ISNUMBER(OFFSET('Water Data'!$C$10,0,10*ROW('Water Data'!D34)))),CONCATENATE("[",ROUND(OFFSET('Water Data'!$C$10,0,10*ROW('Water Data'!D34)),0),"]"),IF(AND(ISNUMBER(OFFSET('Water Data'!$C$10,0,10*ROW('Water Data'!D34))),BW40="",ISNUMBER(OFFSET('Water Data'!$C$10,0,10*ROW('Water Data'!D34)))),OFFSET('Water Data'!$C$10,0,10*ROW('Water Data'!D34)),NA())))</f>
        <v>#N/A</v>
      </c>
      <c r="G40" s="249"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49"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49"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49"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49"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49"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49"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49"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49"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49"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49"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49"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49"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49"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49"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50"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50"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50"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50"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50"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50"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50"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50"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50"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50"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50"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50"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50"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50"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50"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50"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50"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50"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50"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50"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50"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50"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50"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50"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50"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50"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50"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50"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50"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50"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51"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51"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51"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51"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51"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51"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51"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51"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51"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51"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51"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51"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51"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51"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51"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51"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51"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51"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4" t="str">
        <f ca="true">+IF(OFFSET('Water Data'!$C$28,0,10*ROW('Water Data'!C34))="","",OFFSET('Water Data'!$C$28,0,10*ROW('Water Data'!C34)))</f>
        <v/>
      </c>
      <c r="BT40" s="34" t="str">
        <f ca="true">+IF(OFFSET('Water Data'!$C$29,0,10*ROW('Water Data'!C34))="","",OFFSET('Water Data'!$C$29,0,10*ROW('Water Data'!C34)))</f>
        <v/>
      </c>
      <c r="BU40" s="34" t="str">
        <f ca="true">+IF(OFFSET('Water Data'!$C$30,0,10*ROW('Water Data'!C34))="","",OFFSET('Water Data'!$C$30,0,10*ROW('Water Data'!C34)))</f>
        <v/>
      </c>
      <c r="BV40" s="34" t="str">
        <f ca="true">+IF(OFFSET('Water Data'!$D$28,0,10*ROW('Water Data'!D34))="","",OFFSET('Water Data'!$D$28,0,10*ROW('Water Data'!D34)))</f>
        <v/>
      </c>
      <c r="BW40" s="34" t="str">
        <f ca="true">+IF(OFFSET('Water Data'!$D$29,0,10*ROW('Water Data'!D34))="","",OFFSET('Water Data'!$D$29,0,10*ROW('Water Data'!D34)))</f>
        <v/>
      </c>
      <c r="BX40" s="34" t="str">
        <f ca="true">+IF(OFFSET('Water Data'!$D$30,0,10*ROW('Water Data'!D34))="","",OFFSET('Water Data'!$D$30,0,10*ROW('Water Data'!D34)))</f>
        <v/>
      </c>
      <c r="BY40" s="34" t="str">
        <f ca="true">+IF(OFFSET('Water Data'!$E$28,0,10*ROW('Water Data'!E34))="","",OFFSET('Water Data'!$E$28,0,10*ROW('Water Data'!E34)))</f>
        <v/>
      </c>
      <c r="BZ40" s="34" t="str">
        <f ca="true">+IF(OFFSET('Water Data'!$E$29,0,10*ROW('Water Data'!E34))="","",OFFSET('Water Data'!$E$29,0,10*ROW('Water Data'!E34)))</f>
        <v/>
      </c>
      <c r="CA40" s="34" t="str">
        <f ca="true">+IF(OFFSET('Water Data'!$E$30,0,10*ROW('Water Data'!E34))="","",OFFSET('Water Data'!$E$30,0,10*ROW('Water Data'!E34)))</f>
        <v/>
      </c>
      <c r="CB40" s="34" t="str">
        <f ca="true">+IF(OFFSET('Water Data'!$F$28,0,10*ROW('Water Data'!F34))="","",OFFSET('Water Data'!$F$28,0,10*ROW('Water Data'!F34)))</f>
        <v/>
      </c>
      <c r="CC40" s="34" t="str">
        <f ca="true">+IF(OFFSET('Water Data'!$F$29,0,10*ROW('Water Data'!F34))="","",OFFSET('Water Data'!$F$29,0,10*ROW('Water Data'!F34)))</f>
        <v/>
      </c>
      <c r="CD40" s="34" t="str">
        <f ca="true">+IF(OFFSET('Water Data'!$F$30,0,10*ROW('Water Data'!F34))="","",OFFSET('Water Data'!$F$30,0,10*ROW('Water Data'!F34)))</f>
        <v/>
      </c>
      <c r="CE40" s="34" t="str">
        <f ca="true">+IF(OFFSET('Water Data'!$G$28,0,10*ROW('Water Data'!G34))="","",OFFSET('Water Data'!$G$28,0,10*ROW('Water Data'!G34)))</f>
        <v/>
      </c>
      <c r="CF40" s="34" t="str">
        <f ca="true">+IF(OFFSET('Water Data'!$G$29,0,10*ROW('Water Data'!G34))="","",OFFSET('Water Data'!$G$29,0,10*ROW('Water Data'!G34)))</f>
        <v/>
      </c>
      <c r="CG40" s="34" t="str">
        <f ca="true">+IF(OFFSET('Water Data'!$G$30,0,10*ROW('Water Data'!G34))="","",OFFSET('Water Data'!$G$30,0,10*ROW('Water Data'!G34)))</f>
        <v/>
      </c>
      <c r="CH40" s="34" t="str">
        <f ca="true">+IF(OFFSET('Water Data'!$H$28,0,10*ROW('Water Data'!H34))="","",OFFSET('Water Data'!$H$28,0,10*ROW('Water Data'!H34)))</f>
        <v/>
      </c>
      <c r="CI40" s="34" t="str">
        <f ca="true">+IF(OFFSET('Water Data'!$H$29,0,10*ROW('Water Data'!H34))="","",OFFSET('Water Data'!$H$29,0,10*ROW('Water Data'!H34)))</f>
        <v/>
      </c>
      <c r="CJ40" s="34" t="str">
        <f ca="true">+IF(OFFSET('Water Data'!$H$30,0,10*ROW('Water Data'!H34))="","",OFFSET('Water Data'!$H$30,0,10*ROW('Water Data'!H34)))</f>
        <v/>
      </c>
      <c r="CK40" s="34" t="str">
        <f ca="true">+IF(OFFSET('Sanitation Data'!$C$29,0,10*ROW('Sanitation Data'!C34))="","",OFFSET('Sanitation Data'!$C$29,0,10*ROW('Sanitation Data'!C34)))</f>
        <v/>
      </c>
      <c r="CL40" s="34" t="str">
        <f ca="true">+IF(OFFSET('Sanitation Data'!$C$30,0,10*ROW('Sanitation Data'!C34))="","",OFFSET('Sanitation Data'!$C$30,0,10*ROW('Sanitation Data'!C34)))</f>
        <v/>
      </c>
      <c r="CM40" s="34" t="str">
        <f ca="true">+IF(OFFSET('Sanitation Data'!$C$31,0,10*ROW('Sanitation Data'!C34))="","",OFFSET('Sanitation Data'!$C$31,0,10*ROW('Sanitation Data'!C34)))</f>
        <v/>
      </c>
      <c r="CN40" s="34" t="str">
        <f ca="true">+IF(OFFSET('Sanitation Data'!$C$32,0,10*ROW('Sanitation Data'!C34))="","",OFFSET('Sanitation Data'!$C$32,0,10*ROW('Sanitation Data'!C34)))</f>
        <v/>
      </c>
      <c r="CO40" s="34" t="str">
        <f ca="true">+IF(OFFSET('Sanitation Data'!$C$33,0,10*ROW('Sanitation Data'!C34))="","",OFFSET('Sanitation Data'!$C$33,0,10*ROW('Sanitation Data'!C34)))</f>
        <v/>
      </c>
      <c r="CP40" s="34" t="str">
        <f ca="true">+IF(OFFSET('Sanitation Data'!$D$29,0,10*ROW('Sanitation Data'!D34))="","",OFFSET('Sanitation Data'!$D$29,0,10*ROW('Sanitation Data'!D34)))</f>
        <v/>
      </c>
      <c r="CQ40" s="34" t="str">
        <f ca="true">+IF(OFFSET('Sanitation Data'!$D$30,0,10*ROW('Sanitation Data'!D34))="","",OFFSET('Sanitation Data'!$D$30,0,10*ROW('Sanitation Data'!D34)))</f>
        <v/>
      </c>
      <c r="CR40" s="34" t="str">
        <f ca="true">+IF(OFFSET('Sanitation Data'!$D$31,0,10*ROW('Sanitation Data'!D34))="","",OFFSET('Sanitation Data'!$D$31,0,10*ROW('Sanitation Data'!D34)))</f>
        <v/>
      </c>
      <c r="CS40" s="34" t="str">
        <f ca="true">+IF(OFFSET('Sanitation Data'!$D$32,0,10*ROW('Sanitation Data'!D34))="","",OFFSET('Sanitation Data'!$D$32,0,10*ROW('Sanitation Data'!D34)))</f>
        <v/>
      </c>
      <c r="CT40" s="34" t="str">
        <f ca="true">+IF(OFFSET('Sanitation Data'!$D$33,0,10*ROW('Sanitation Data'!D34))="","",OFFSET('Sanitation Data'!$D$33,0,10*ROW('Sanitation Data'!D34)))</f>
        <v/>
      </c>
      <c r="CU40" s="34" t="str">
        <f ca="true">+IF(OFFSET('Sanitation Data'!$E$29,0,10*ROW('Sanitation Data'!E34))="","",OFFSET('Sanitation Data'!$E$29,0,10*ROW('Sanitation Data'!E34)))</f>
        <v/>
      </c>
      <c r="CV40" s="34" t="str">
        <f ca="true">+IF(OFFSET('Sanitation Data'!$E$30,0,10*ROW('Sanitation Data'!E34))="","",OFFSET('Sanitation Data'!$E$30,0,10*ROW('Sanitation Data'!E34)))</f>
        <v/>
      </c>
      <c r="CW40" s="34" t="str">
        <f ca="true">+IF(OFFSET('Sanitation Data'!$E$31,0,10*ROW('Sanitation Data'!E34))="","",OFFSET('Sanitation Data'!$E$31,0,10*ROW('Sanitation Data'!E34)))</f>
        <v/>
      </c>
      <c r="CX40" s="34" t="str">
        <f ca="true">+IF(OFFSET('Sanitation Data'!$E$32,0,10*ROW('Sanitation Data'!E34))="","",OFFSET('Sanitation Data'!$E$32,0,10*ROW('Sanitation Data'!E34)))</f>
        <v/>
      </c>
      <c r="CY40" s="34" t="str">
        <f ca="true">+IF(OFFSET('Sanitation Data'!$E$33,0,10*ROW('Sanitation Data'!E34))="","",OFFSET('Sanitation Data'!$E$33,0,10*ROW('Sanitation Data'!E34)))</f>
        <v/>
      </c>
      <c r="CZ40" s="34" t="str">
        <f ca="true">+IF(OFFSET('Sanitation Data'!$F$29,0,10*ROW('Sanitation Data'!F34))="","",OFFSET('Sanitation Data'!$F$29,0,10*ROW('Sanitation Data'!F34)))</f>
        <v/>
      </c>
      <c r="DA40" s="34" t="str">
        <f ca="true">+IF(OFFSET('Sanitation Data'!$F$30,0,10*ROW('Sanitation Data'!F34))="","",OFFSET('Sanitation Data'!$F$30,0,10*ROW('Sanitation Data'!F34)))</f>
        <v/>
      </c>
      <c r="DB40" s="34" t="str">
        <f ca="true">+IF(OFFSET('Sanitation Data'!$F$31,0,10*ROW('Sanitation Data'!F34))="","",OFFSET('Sanitation Data'!$F$31,0,10*ROW('Sanitation Data'!F34)))</f>
        <v/>
      </c>
      <c r="DC40" s="34" t="str">
        <f ca="true">+IF(OFFSET('Sanitation Data'!$F$32,0,10*ROW('Sanitation Data'!F34))="","",OFFSET('Sanitation Data'!$F$32,0,10*ROW('Sanitation Data'!F34)))</f>
        <v/>
      </c>
      <c r="DD40" s="34" t="str">
        <f ca="true">+IF(OFFSET('Sanitation Data'!$F$33,0,10*ROW('Sanitation Data'!F34))="","",OFFSET('Sanitation Data'!$F$33,0,10*ROW('Sanitation Data'!F34)))</f>
        <v/>
      </c>
      <c r="DE40" s="34" t="str">
        <f ca="true">+IF(OFFSET('Sanitation Data'!$G$29,0,10*ROW('Sanitation Data'!G34))="","",OFFSET('Sanitation Data'!$G$29,0,10*ROW('Sanitation Data'!G34)))</f>
        <v/>
      </c>
      <c r="DF40" s="34" t="str">
        <f ca="true">+IF(OFFSET('Sanitation Data'!$G$30,0,10*ROW('Sanitation Data'!G34))="","",OFFSET('Sanitation Data'!$G$30,0,10*ROW('Sanitation Data'!G34)))</f>
        <v/>
      </c>
      <c r="DG40" s="34" t="str">
        <f ca="true">+IF(OFFSET('Sanitation Data'!$G$31,0,10*ROW('Sanitation Data'!G34))="","",OFFSET('Sanitation Data'!$G$31,0,10*ROW('Sanitation Data'!G34)))</f>
        <v/>
      </c>
      <c r="DH40" s="34" t="str">
        <f ca="true">+IF(OFFSET('Sanitation Data'!$G$32,0,10*ROW('Sanitation Data'!G34))="","",OFFSET('Sanitation Data'!$G$32,0,10*ROW('Sanitation Data'!G34)))</f>
        <v/>
      </c>
      <c r="DI40" s="34" t="str">
        <f ca="true">+IF(OFFSET('Sanitation Data'!$G$33,0,10*ROW('Sanitation Data'!G34))="","",OFFSET('Sanitation Data'!$G$33,0,10*ROW('Sanitation Data'!G34)))</f>
        <v/>
      </c>
      <c r="DJ40" s="34" t="str">
        <f ca="true">+IF(OFFSET('Sanitation Data'!$H$29,0,10*ROW('Sanitation Data'!H34))="","",OFFSET('Sanitation Data'!$H$29,0,10*ROW('Sanitation Data'!H34)))</f>
        <v/>
      </c>
      <c r="DK40" s="34" t="str">
        <f ca="true">+IF(OFFSET('Sanitation Data'!$H$30,0,10*ROW('Sanitation Data'!H34))="","",OFFSET('Sanitation Data'!$H$30,0,10*ROW('Sanitation Data'!H34)))</f>
        <v/>
      </c>
      <c r="DL40" s="34" t="str">
        <f ca="true">+IF(OFFSET('Sanitation Data'!$H$31,0,10*ROW('Sanitation Data'!H34))="","",OFFSET('Sanitation Data'!$H$31,0,10*ROW('Sanitation Data'!H34)))</f>
        <v/>
      </c>
      <c r="DM40" s="34" t="str">
        <f ca="true">+IF(OFFSET('Sanitation Data'!$H$32,0,10*ROW('Sanitation Data'!H34))="","",OFFSET('Sanitation Data'!$H$32,0,10*ROW('Sanitation Data'!H34)))</f>
        <v/>
      </c>
      <c r="DN40" s="34" t="str">
        <f ca="true">+IF(OFFSET('Sanitation Data'!$H$33,0,10*ROW('Sanitation Data'!H34))="","",OFFSET('Sanitation Data'!$H$33,0,10*ROW('Sanitation Data'!H34)))</f>
        <v/>
      </c>
      <c r="DO40" s="34" t="str">
        <f ca="true">+IF(OFFSET('Hygiene Data'!$C$12,0,10*ROW('Hygiene Data'!C34))="","",OFFSET('Hygiene Data'!$C$12,0,10*ROW('Hygiene Data'!C34)))</f>
        <v/>
      </c>
      <c r="DP40" s="34" t="str">
        <f ca="true">+IF(OFFSET('Hygiene Data'!$C$13,0,10*ROW('Hygiene Data'!C34))="","",OFFSET('Hygiene Data'!$C$13,0,10*ROW('Hygiene Data'!C34)))</f>
        <v/>
      </c>
      <c r="DQ40" s="34" t="str">
        <f ca="true">+IF(OFFSET('Hygiene Data'!$C$14,0,10*ROW('Hygiene Data'!C34))="","",OFFSET('Hygiene Data'!$C$14,0,10*ROW('Hygiene Data'!C34)))</f>
        <v/>
      </c>
      <c r="DR40" s="34" t="str">
        <f ca="true">+IF(OFFSET('Hygiene Data'!$D$12,0,10*ROW('Hygiene Data'!D34))="","",OFFSET('Hygiene Data'!$D$12,0,10*ROW('Hygiene Data'!D34)))</f>
        <v/>
      </c>
      <c r="DS40" s="34" t="str">
        <f ca="true">+IF(OFFSET('Hygiene Data'!$D$13,0,10*ROW('Hygiene Data'!D34))="","",OFFSET('Hygiene Data'!$D$13,0,10*ROW('Hygiene Data'!D34)))</f>
        <v/>
      </c>
      <c r="DT40" s="34" t="str">
        <f ca="true">+IF(OFFSET('Hygiene Data'!$D$14,0,10*ROW('Hygiene Data'!D34))="","",OFFSET('Hygiene Data'!$D$14,0,10*ROW('Hygiene Data'!D34)))</f>
        <v/>
      </c>
      <c r="DU40" s="34" t="str">
        <f ca="true">+IF(OFFSET('Hygiene Data'!$E$12,0,10*ROW('Hygiene Data'!E34))="","",OFFSET('Hygiene Data'!$E$12,0,10*ROW('Hygiene Data'!E34)))</f>
        <v/>
      </c>
      <c r="DV40" s="34" t="str">
        <f ca="true">+IF(OFFSET('Hygiene Data'!$E$13,0,10*ROW('Hygiene Data'!E34))="","",OFFSET('Hygiene Data'!$E$13,0,10*ROW('Hygiene Data'!E34)))</f>
        <v/>
      </c>
      <c r="DW40" s="34" t="str">
        <f ca="true">+IF(OFFSET('Hygiene Data'!$E$14,0,10*ROW('Hygiene Data'!E34))="","",OFFSET('Hygiene Data'!$E$14,0,10*ROW('Hygiene Data'!E34)))</f>
        <v/>
      </c>
      <c r="DX40" s="34" t="str">
        <f ca="true">+IF(OFFSET('Hygiene Data'!$F$12,0,10*ROW('Hygiene Data'!F34))="","",OFFSET('Hygiene Data'!$F$12,0,10*ROW('Hygiene Data'!F34)))</f>
        <v/>
      </c>
      <c r="DY40" s="34" t="str">
        <f ca="true">+IF(OFFSET('Hygiene Data'!$F$13,0,10*ROW('Hygiene Data'!F34))="","",OFFSET('Hygiene Data'!$F$13,0,10*ROW('Hygiene Data'!F34)))</f>
        <v/>
      </c>
      <c r="DZ40" s="34" t="str">
        <f ca="true">+IF(OFFSET('Hygiene Data'!$F$14,0,10*ROW('Hygiene Data'!F34))="","",OFFSET('Hygiene Data'!$F$14,0,10*ROW('Hygiene Data'!F34)))</f>
        <v/>
      </c>
      <c r="EA40" s="34" t="str">
        <f ca="true">+IF(OFFSET('Hygiene Data'!$G$12,0,10*ROW('Hygiene Data'!G34))="","",OFFSET('Hygiene Data'!$G$12,0,10*ROW('Hygiene Data'!G34)))</f>
        <v/>
      </c>
      <c r="EB40" s="34" t="str">
        <f ca="true">+IF(OFFSET('Hygiene Data'!$G$13,0,10*ROW('Hygiene Data'!G34))="","",OFFSET('Hygiene Data'!$G$13,0,10*ROW('Hygiene Data'!G34)))</f>
        <v/>
      </c>
      <c r="EC40" s="34" t="str">
        <f ca="true">+IF(OFFSET('Hygiene Data'!$G$14,0,10*ROW('Hygiene Data'!G34))="","",OFFSET('Hygiene Data'!$G$14,0,10*ROW('Hygiene Data'!G34)))</f>
        <v/>
      </c>
      <c r="ED40" s="34" t="str">
        <f ca="true">+IF(OFFSET('Hygiene Data'!$H$12,0,10*ROW('Hygiene Data'!H34))="","",OFFSET('Hygiene Data'!$H$12,0,10*ROW('Hygiene Data'!H34)))</f>
        <v/>
      </c>
      <c r="EE40" s="34" t="str">
        <f ca="true">+IF(OFFSET('Hygiene Data'!$H$13,0,10*ROW('Hygiene Data'!H34))="","",OFFSET('Hygiene Data'!$H$13,0,10*ROW('Hygiene Data'!H34)))</f>
        <v/>
      </c>
      <c r="EF40" s="34" t="str">
        <f ca="true">+IF(OFFSET('Hygiene Data'!$H$14,0,10*ROW('Hygiene Data'!H34))="","",OFFSET('Hygiene Data'!$H$14,0,10*ROW('Hygiene Data'!H34)))</f>
        <v/>
      </c>
    </row>
    <row r="41" x14ac:dyDescent="0.2">
      <c r="A41" s="57" t="str">
        <f ca="true">+IF(OFFSET('Water Data'!$B$1,0,10*ROW('Water Data'!B38))="","",OFFSET('Water Data'!$B$1,0,10*ROW('Water Data'!B38)))</f>
        <v/>
      </c>
      <c r="B41" s="57" t="str">
        <f ca="true">+IF(OFFSET('Water Data'!$A$3,0,10*ROW('Water Data'!A38))="","",OFFSET('Water Data'!$A$3,0,10*ROW('Water Data'!A38)))</f>
        <v/>
      </c>
      <c r="C41" s="57" t="str">
        <f ca="true">+IF(OFFSET('Water Data'!$C$3,0,10*ROW('Water Data'!C38))="","",OFFSET('Water Data'!$C$3,0,10*ROW('Water Data'!C38)))</f>
        <v/>
      </c>
      <c r="D41" s="249"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49"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49" t="e">
        <f ca="true">+IF(AND(ISNUMBER(OFFSET('Water Data'!$C$10,0,10*ROW('Water Data'!D35))),BW41="Yes"),OFFSET('Water Data'!$C$10,0,10*ROW('Water Data'!D35)),IF(AND(ISNUMBER(OFFSET('Water Data'!$C$10,0,10*ROW('Water Data'!D35))),BW41="No",ISNUMBER(OFFSET('Water Data'!$C$10,0,10*ROW('Water Data'!D35)))),CONCATENATE("[",ROUND(OFFSET('Water Data'!$C$10,0,10*ROW('Water Data'!D35)),0),"]"),IF(AND(ISNUMBER(OFFSET('Water Data'!$C$10,0,10*ROW('Water Data'!D35))),BW41="",ISNUMBER(OFFSET('Water Data'!$C$10,0,10*ROW('Water Data'!D35)))),OFFSET('Water Data'!$C$10,0,10*ROW('Water Data'!D35)),NA())))</f>
        <v>#N/A</v>
      </c>
      <c r="G41" s="249"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49"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49"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49"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49"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49"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49"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49"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49"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49"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49"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49"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49"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49"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49"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50"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50"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50"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50"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50"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50"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50"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50"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50"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50"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50"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50"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50"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50"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50"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50"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50"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50"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50"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50"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50"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50"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50"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50"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50"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50"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50"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50"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50"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50"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51"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51"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51"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51"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51"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51"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51"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51"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51"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51"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51"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51"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51"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51"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51"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51"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51"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51"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4" t="str">
        <f ca="true">+IF(OFFSET('Water Data'!$C$28,0,10*ROW('Water Data'!C35))="","",OFFSET('Water Data'!$C$28,0,10*ROW('Water Data'!C35)))</f>
        <v/>
      </c>
      <c r="BT41" s="34" t="str">
        <f ca="true">+IF(OFFSET('Water Data'!$C$29,0,10*ROW('Water Data'!C35))="","",OFFSET('Water Data'!$C$29,0,10*ROW('Water Data'!C35)))</f>
        <v/>
      </c>
      <c r="BU41" s="34" t="str">
        <f ca="true">+IF(OFFSET('Water Data'!$C$30,0,10*ROW('Water Data'!C35))="","",OFFSET('Water Data'!$C$30,0,10*ROW('Water Data'!C35)))</f>
        <v/>
      </c>
      <c r="BV41" s="34" t="str">
        <f ca="true">+IF(OFFSET('Water Data'!$D$28,0,10*ROW('Water Data'!D35))="","",OFFSET('Water Data'!$D$28,0,10*ROW('Water Data'!D35)))</f>
        <v/>
      </c>
      <c r="BW41" s="34" t="str">
        <f ca="true">+IF(OFFSET('Water Data'!$D$29,0,10*ROW('Water Data'!D35))="","",OFFSET('Water Data'!$D$29,0,10*ROW('Water Data'!D35)))</f>
        <v/>
      </c>
      <c r="BX41" s="34" t="str">
        <f ca="true">+IF(OFFSET('Water Data'!$D$30,0,10*ROW('Water Data'!D35))="","",OFFSET('Water Data'!$D$30,0,10*ROW('Water Data'!D35)))</f>
        <v/>
      </c>
      <c r="BY41" s="34" t="str">
        <f ca="true">+IF(OFFSET('Water Data'!$E$28,0,10*ROW('Water Data'!E35))="","",OFFSET('Water Data'!$E$28,0,10*ROW('Water Data'!E35)))</f>
        <v/>
      </c>
      <c r="BZ41" s="34" t="str">
        <f ca="true">+IF(OFFSET('Water Data'!$E$29,0,10*ROW('Water Data'!E35))="","",OFFSET('Water Data'!$E$29,0,10*ROW('Water Data'!E35)))</f>
        <v/>
      </c>
      <c r="CA41" s="34" t="str">
        <f ca="true">+IF(OFFSET('Water Data'!$E$30,0,10*ROW('Water Data'!E35))="","",OFFSET('Water Data'!$E$30,0,10*ROW('Water Data'!E35)))</f>
        <v/>
      </c>
      <c r="CB41" s="34" t="str">
        <f ca="true">+IF(OFFSET('Water Data'!$F$28,0,10*ROW('Water Data'!F35))="","",OFFSET('Water Data'!$F$28,0,10*ROW('Water Data'!F35)))</f>
        <v/>
      </c>
      <c r="CC41" s="34" t="str">
        <f ca="true">+IF(OFFSET('Water Data'!$F$29,0,10*ROW('Water Data'!F35))="","",OFFSET('Water Data'!$F$29,0,10*ROW('Water Data'!F35)))</f>
        <v/>
      </c>
      <c r="CD41" s="34" t="str">
        <f ca="true">+IF(OFFSET('Water Data'!$F$30,0,10*ROW('Water Data'!F35))="","",OFFSET('Water Data'!$F$30,0,10*ROW('Water Data'!F35)))</f>
        <v/>
      </c>
      <c r="CE41" s="34" t="str">
        <f ca="true">+IF(OFFSET('Water Data'!$G$28,0,10*ROW('Water Data'!G35))="","",OFFSET('Water Data'!$G$28,0,10*ROW('Water Data'!G35)))</f>
        <v/>
      </c>
      <c r="CF41" s="34" t="str">
        <f ca="true">+IF(OFFSET('Water Data'!$G$29,0,10*ROW('Water Data'!G35))="","",OFFSET('Water Data'!$G$29,0,10*ROW('Water Data'!G35)))</f>
        <v/>
      </c>
      <c r="CG41" s="34" t="str">
        <f ca="true">+IF(OFFSET('Water Data'!$G$30,0,10*ROW('Water Data'!G35))="","",OFFSET('Water Data'!$G$30,0,10*ROW('Water Data'!G35)))</f>
        <v/>
      </c>
      <c r="CH41" s="34" t="str">
        <f ca="true">+IF(OFFSET('Water Data'!$H$28,0,10*ROW('Water Data'!H35))="","",OFFSET('Water Data'!$H$28,0,10*ROW('Water Data'!H35)))</f>
        <v/>
      </c>
      <c r="CI41" s="34" t="str">
        <f ca="true">+IF(OFFSET('Water Data'!$H$29,0,10*ROW('Water Data'!H35))="","",OFFSET('Water Data'!$H$29,0,10*ROW('Water Data'!H35)))</f>
        <v/>
      </c>
      <c r="CJ41" s="34" t="str">
        <f ca="true">+IF(OFFSET('Water Data'!$H$30,0,10*ROW('Water Data'!H35))="","",OFFSET('Water Data'!$H$30,0,10*ROW('Water Data'!H35)))</f>
        <v/>
      </c>
      <c r="CK41" s="34" t="str">
        <f ca="true">+IF(OFFSET('Sanitation Data'!$C$29,0,10*ROW('Sanitation Data'!C35))="","",OFFSET('Sanitation Data'!$C$29,0,10*ROW('Sanitation Data'!C35)))</f>
        <v/>
      </c>
      <c r="CL41" s="34" t="str">
        <f ca="true">+IF(OFFSET('Sanitation Data'!$C$30,0,10*ROW('Sanitation Data'!C35))="","",OFFSET('Sanitation Data'!$C$30,0,10*ROW('Sanitation Data'!C35)))</f>
        <v/>
      </c>
      <c r="CM41" s="34" t="str">
        <f ca="true">+IF(OFFSET('Sanitation Data'!$C$31,0,10*ROW('Sanitation Data'!C35))="","",OFFSET('Sanitation Data'!$C$31,0,10*ROW('Sanitation Data'!C35)))</f>
        <v/>
      </c>
      <c r="CN41" s="34" t="str">
        <f ca="true">+IF(OFFSET('Sanitation Data'!$C$32,0,10*ROW('Sanitation Data'!C35))="","",OFFSET('Sanitation Data'!$C$32,0,10*ROW('Sanitation Data'!C35)))</f>
        <v/>
      </c>
      <c r="CO41" s="34" t="str">
        <f ca="true">+IF(OFFSET('Sanitation Data'!$C$33,0,10*ROW('Sanitation Data'!C35))="","",OFFSET('Sanitation Data'!$C$33,0,10*ROW('Sanitation Data'!C35)))</f>
        <v/>
      </c>
      <c r="CP41" s="34" t="str">
        <f ca="true">+IF(OFFSET('Sanitation Data'!$D$29,0,10*ROW('Sanitation Data'!D35))="","",OFFSET('Sanitation Data'!$D$29,0,10*ROW('Sanitation Data'!D35)))</f>
        <v/>
      </c>
      <c r="CQ41" s="34" t="str">
        <f ca="true">+IF(OFFSET('Sanitation Data'!$D$30,0,10*ROW('Sanitation Data'!D35))="","",OFFSET('Sanitation Data'!$D$30,0,10*ROW('Sanitation Data'!D35)))</f>
        <v/>
      </c>
      <c r="CR41" s="34" t="str">
        <f ca="true">+IF(OFFSET('Sanitation Data'!$D$31,0,10*ROW('Sanitation Data'!D35))="","",OFFSET('Sanitation Data'!$D$31,0,10*ROW('Sanitation Data'!D35)))</f>
        <v/>
      </c>
      <c r="CS41" s="34" t="str">
        <f ca="true">+IF(OFFSET('Sanitation Data'!$D$32,0,10*ROW('Sanitation Data'!D35))="","",OFFSET('Sanitation Data'!$D$32,0,10*ROW('Sanitation Data'!D35)))</f>
        <v/>
      </c>
      <c r="CT41" s="34" t="str">
        <f ca="true">+IF(OFFSET('Sanitation Data'!$D$33,0,10*ROW('Sanitation Data'!D35))="","",OFFSET('Sanitation Data'!$D$33,0,10*ROW('Sanitation Data'!D35)))</f>
        <v/>
      </c>
      <c r="CU41" s="34" t="str">
        <f ca="true">+IF(OFFSET('Sanitation Data'!$E$29,0,10*ROW('Sanitation Data'!E35))="","",OFFSET('Sanitation Data'!$E$29,0,10*ROW('Sanitation Data'!E35)))</f>
        <v/>
      </c>
      <c r="CV41" s="34" t="str">
        <f ca="true">+IF(OFFSET('Sanitation Data'!$E$30,0,10*ROW('Sanitation Data'!E35))="","",OFFSET('Sanitation Data'!$E$30,0,10*ROW('Sanitation Data'!E35)))</f>
        <v/>
      </c>
      <c r="CW41" s="34" t="str">
        <f ca="true">+IF(OFFSET('Sanitation Data'!$E$31,0,10*ROW('Sanitation Data'!E35))="","",OFFSET('Sanitation Data'!$E$31,0,10*ROW('Sanitation Data'!E35)))</f>
        <v/>
      </c>
      <c r="CX41" s="34" t="str">
        <f ca="true">+IF(OFFSET('Sanitation Data'!$E$32,0,10*ROW('Sanitation Data'!E35))="","",OFFSET('Sanitation Data'!$E$32,0,10*ROW('Sanitation Data'!E35)))</f>
        <v/>
      </c>
      <c r="CY41" s="34" t="str">
        <f ca="true">+IF(OFFSET('Sanitation Data'!$E$33,0,10*ROW('Sanitation Data'!E35))="","",OFFSET('Sanitation Data'!$E$33,0,10*ROW('Sanitation Data'!E35)))</f>
        <v/>
      </c>
      <c r="CZ41" s="34" t="str">
        <f ca="true">+IF(OFFSET('Sanitation Data'!$F$29,0,10*ROW('Sanitation Data'!F35))="","",OFFSET('Sanitation Data'!$F$29,0,10*ROW('Sanitation Data'!F35)))</f>
        <v/>
      </c>
      <c r="DA41" s="34" t="str">
        <f ca="true">+IF(OFFSET('Sanitation Data'!$F$30,0,10*ROW('Sanitation Data'!F35))="","",OFFSET('Sanitation Data'!$F$30,0,10*ROW('Sanitation Data'!F35)))</f>
        <v/>
      </c>
      <c r="DB41" s="34" t="str">
        <f ca="true">+IF(OFFSET('Sanitation Data'!$F$31,0,10*ROW('Sanitation Data'!F35))="","",OFFSET('Sanitation Data'!$F$31,0,10*ROW('Sanitation Data'!F35)))</f>
        <v/>
      </c>
      <c r="DC41" s="34" t="str">
        <f ca="true">+IF(OFFSET('Sanitation Data'!$F$32,0,10*ROW('Sanitation Data'!F35))="","",OFFSET('Sanitation Data'!$F$32,0,10*ROW('Sanitation Data'!F35)))</f>
        <v/>
      </c>
      <c r="DD41" s="34" t="str">
        <f ca="true">+IF(OFFSET('Sanitation Data'!$F$33,0,10*ROW('Sanitation Data'!F35))="","",OFFSET('Sanitation Data'!$F$33,0,10*ROW('Sanitation Data'!F35)))</f>
        <v/>
      </c>
      <c r="DE41" s="34" t="str">
        <f ca="true">+IF(OFFSET('Sanitation Data'!$G$29,0,10*ROW('Sanitation Data'!G35))="","",OFFSET('Sanitation Data'!$G$29,0,10*ROW('Sanitation Data'!G35)))</f>
        <v/>
      </c>
      <c r="DF41" s="34" t="str">
        <f ca="true">+IF(OFFSET('Sanitation Data'!$G$30,0,10*ROW('Sanitation Data'!G35))="","",OFFSET('Sanitation Data'!$G$30,0,10*ROW('Sanitation Data'!G35)))</f>
        <v/>
      </c>
      <c r="DG41" s="34" t="str">
        <f ca="true">+IF(OFFSET('Sanitation Data'!$G$31,0,10*ROW('Sanitation Data'!G35))="","",OFFSET('Sanitation Data'!$G$31,0,10*ROW('Sanitation Data'!G35)))</f>
        <v/>
      </c>
      <c r="DH41" s="34" t="str">
        <f ca="true">+IF(OFFSET('Sanitation Data'!$G$32,0,10*ROW('Sanitation Data'!G35))="","",OFFSET('Sanitation Data'!$G$32,0,10*ROW('Sanitation Data'!G35)))</f>
        <v/>
      </c>
      <c r="DI41" s="34" t="str">
        <f ca="true">+IF(OFFSET('Sanitation Data'!$G$33,0,10*ROW('Sanitation Data'!G35))="","",OFFSET('Sanitation Data'!$G$33,0,10*ROW('Sanitation Data'!G35)))</f>
        <v/>
      </c>
      <c r="DJ41" s="34" t="str">
        <f ca="true">+IF(OFFSET('Sanitation Data'!$H$29,0,10*ROW('Sanitation Data'!H35))="","",OFFSET('Sanitation Data'!$H$29,0,10*ROW('Sanitation Data'!H35)))</f>
        <v/>
      </c>
      <c r="DK41" s="34" t="str">
        <f ca="true">+IF(OFFSET('Sanitation Data'!$H$30,0,10*ROW('Sanitation Data'!H35))="","",OFFSET('Sanitation Data'!$H$30,0,10*ROW('Sanitation Data'!H35)))</f>
        <v/>
      </c>
      <c r="DL41" s="34" t="str">
        <f ca="true">+IF(OFFSET('Sanitation Data'!$H$31,0,10*ROW('Sanitation Data'!H35))="","",OFFSET('Sanitation Data'!$H$31,0,10*ROW('Sanitation Data'!H35)))</f>
        <v/>
      </c>
      <c r="DM41" s="34" t="str">
        <f ca="true">+IF(OFFSET('Sanitation Data'!$H$32,0,10*ROW('Sanitation Data'!H35))="","",OFFSET('Sanitation Data'!$H$32,0,10*ROW('Sanitation Data'!H35)))</f>
        <v/>
      </c>
      <c r="DN41" s="34" t="str">
        <f ca="true">+IF(OFFSET('Sanitation Data'!$H$33,0,10*ROW('Sanitation Data'!H35))="","",OFFSET('Sanitation Data'!$H$33,0,10*ROW('Sanitation Data'!H35)))</f>
        <v/>
      </c>
      <c r="DO41" s="34" t="str">
        <f ca="true">+IF(OFFSET('Hygiene Data'!$C$12,0,10*ROW('Hygiene Data'!C35))="","",OFFSET('Hygiene Data'!$C$12,0,10*ROW('Hygiene Data'!C35)))</f>
        <v/>
      </c>
      <c r="DP41" s="34" t="str">
        <f ca="true">+IF(OFFSET('Hygiene Data'!$C$13,0,10*ROW('Hygiene Data'!C35))="","",OFFSET('Hygiene Data'!$C$13,0,10*ROW('Hygiene Data'!C35)))</f>
        <v/>
      </c>
      <c r="DQ41" s="34" t="str">
        <f ca="true">+IF(OFFSET('Hygiene Data'!$C$14,0,10*ROW('Hygiene Data'!C35))="","",OFFSET('Hygiene Data'!$C$14,0,10*ROW('Hygiene Data'!C35)))</f>
        <v/>
      </c>
      <c r="DR41" s="34" t="str">
        <f ca="true">+IF(OFFSET('Hygiene Data'!$D$12,0,10*ROW('Hygiene Data'!D35))="","",OFFSET('Hygiene Data'!$D$12,0,10*ROW('Hygiene Data'!D35)))</f>
        <v/>
      </c>
      <c r="DS41" s="34" t="str">
        <f ca="true">+IF(OFFSET('Hygiene Data'!$D$13,0,10*ROW('Hygiene Data'!D35))="","",OFFSET('Hygiene Data'!$D$13,0,10*ROW('Hygiene Data'!D35)))</f>
        <v/>
      </c>
      <c r="DT41" s="34" t="str">
        <f ca="true">+IF(OFFSET('Hygiene Data'!$D$14,0,10*ROW('Hygiene Data'!D35))="","",OFFSET('Hygiene Data'!$D$14,0,10*ROW('Hygiene Data'!D35)))</f>
        <v/>
      </c>
      <c r="DU41" s="34" t="str">
        <f ca="true">+IF(OFFSET('Hygiene Data'!$E$12,0,10*ROW('Hygiene Data'!E35))="","",OFFSET('Hygiene Data'!$E$12,0,10*ROW('Hygiene Data'!E35)))</f>
        <v/>
      </c>
      <c r="DV41" s="34" t="str">
        <f ca="true">+IF(OFFSET('Hygiene Data'!$E$13,0,10*ROW('Hygiene Data'!E35))="","",OFFSET('Hygiene Data'!$E$13,0,10*ROW('Hygiene Data'!E35)))</f>
        <v/>
      </c>
      <c r="DW41" s="34" t="str">
        <f ca="true">+IF(OFFSET('Hygiene Data'!$E$14,0,10*ROW('Hygiene Data'!E35))="","",OFFSET('Hygiene Data'!$E$14,0,10*ROW('Hygiene Data'!E35)))</f>
        <v/>
      </c>
      <c r="DX41" s="34" t="str">
        <f ca="true">+IF(OFFSET('Hygiene Data'!$F$12,0,10*ROW('Hygiene Data'!F35))="","",OFFSET('Hygiene Data'!$F$12,0,10*ROW('Hygiene Data'!F35)))</f>
        <v/>
      </c>
      <c r="DY41" s="34" t="str">
        <f ca="true">+IF(OFFSET('Hygiene Data'!$F$13,0,10*ROW('Hygiene Data'!F35))="","",OFFSET('Hygiene Data'!$F$13,0,10*ROW('Hygiene Data'!F35)))</f>
        <v/>
      </c>
      <c r="DZ41" s="34" t="str">
        <f ca="true">+IF(OFFSET('Hygiene Data'!$F$14,0,10*ROW('Hygiene Data'!F35))="","",OFFSET('Hygiene Data'!$F$14,0,10*ROW('Hygiene Data'!F35)))</f>
        <v/>
      </c>
      <c r="EA41" s="34" t="str">
        <f ca="true">+IF(OFFSET('Hygiene Data'!$G$12,0,10*ROW('Hygiene Data'!G35))="","",OFFSET('Hygiene Data'!$G$12,0,10*ROW('Hygiene Data'!G35)))</f>
        <v/>
      </c>
      <c r="EB41" s="34" t="str">
        <f ca="true">+IF(OFFSET('Hygiene Data'!$G$13,0,10*ROW('Hygiene Data'!G35))="","",OFFSET('Hygiene Data'!$G$13,0,10*ROW('Hygiene Data'!G35)))</f>
        <v/>
      </c>
      <c r="EC41" s="34" t="str">
        <f ca="true">+IF(OFFSET('Hygiene Data'!$G$14,0,10*ROW('Hygiene Data'!G35))="","",OFFSET('Hygiene Data'!$G$14,0,10*ROW('Hygiene Data'!G35)))</f>
        <v/>
      </c>
      <c r="ED41" s="34" t="str">
        <f ca="true">+IF(OFFSET('Hygiene Data'!$H$12,0,10*ROW('Hygiene Data'!H35))="","",OFFSET('Hygiene Data'!$H$12,0,10*ROW('Hygiene Data'!H35)))</f>
        <v/>
      </c>
      <c r="EE41" s="34" t="str">
        <f ca="true">+IF(OFFSET('Hygiene Data'!$H$13,0,10*ROW('Hygiene Data'!H35))="","",OFFSET('Hygiene Data'!$H$13,0,10*ROW('Hygiene Data'!H35)))</f>
        <v/>
      </c>
      <c r="EF41" s="34" t="str">
        <f ca="true">+IF(OFFSET('Hygiene Data'!$H$14,0,10*ROW('Hygiene Data'!H35))="","",OFFSET('Hygiene Data'!$H$14,0,10*ROW('Hygiene Data'!H35)))</f>
        <v/>
      </c>
    </row>
    <row r="42" x14ac:dyDescent="0.2">
      <c r="A42" s="57" t="str">
        <f ca="true">+IF(OFFSET('Water Data'!$B$1,0,10*ROW('Water Data'!B39))="","",OFFSET('Water Data'!$B$1,0,10*ROW('Water Data'!B39)))</f>
        <v/>
      </c>
      <c r="B42" s="57" t="str">
        <f ca="true">+IF(OFFSET('Water Data'!$A$3,0,10*ROW('Water Data'!A39))="","",OFFSET('Water Data'!$A$3,0,10*ROW('Water Data'!A39)))</f>
        <v/>
      </c>
      <c r="C42" s="57" t="str">
        <f ca="true">+IF(OFFSET('Water Data'!$C$3,0,10*ROW('Water Data'!C39))="","",OFFSET('Water Data'!$C$3,0,10*ROW('Water Data'!C39)))</f>
        <v/>
      </c>
      <c r="D42" s="249"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49"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49" t="e">
        <f ca="true">+IF(AND(ISNUMBER(OFFSET('Water Data'!$C$10,0,10*ROW('Water Data'!D36))),BW42="Yes"),OFFSET('Water Data'!$C$10,0,10*ROW('Water Data'!D36)),IF(AND(ISNUMBER(OFFSET('Water Data'!$C$10,0,10*ROW('Water Data'!D36))),BW42="No",ISNUMBER(OFFSET('Water Data'!$C$10,0,10*ROW('Water Data'!D36)))),CONCATENATE("[",ROUND(OFFSET('Water Data'!$C$10,0,10*ROW('Water Data'!D36)),0),"]"),IF(AND(ISNUMBER(OFFSET('Water Data'!$C$10,0,10*ROW('Water Data'!D36))),BW42="",ISNUMBER(OFFSET('Water Data'!$C$10,0,10*ROW('Water Data'!D36)))),OFFSET('Water Data'!$C$10,0,10*ROW('Water Data'!D36)),NA())))</f>
        <v>#N/A</v>
      </c>
      <c r="G42" s="249"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49"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49"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49"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49"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49"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49"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49"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49"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49"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49"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49"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49"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49"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49"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50"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50"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50"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50"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50"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50"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50"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50"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50"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50"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50"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50"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50"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50"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50"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50"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50"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50"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50"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50"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50"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50"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50"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50"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50"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50"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50"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50"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50"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50"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51"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51"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51"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51"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51"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51"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51"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51"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51"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51"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51"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51"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51"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51"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51"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51"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51"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51"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4" t="str">
        <f ca="true">+IF(OFFSET('Water Data'!$C$28,0,10*ROW('Water Data'!C36))="","",OFFSET('Water Data'!$C$28,0,10*ROW('Water Data'!C36)))</f>
        <v/>
      </c>
      <c r="BT42" s="34" t="str">
        <f ca="true">+IF(OFFSET('Water Data'!$C$29,0,10*ROW('Water Data'!C36))="","",OFFSET('Water Data'!$C$29,0,10*ROW('Water Data'!C36)))</f>
        <v/>
      </c>
      <c r="BU42" s="34" t="str">
        <f ca="true">+IF(OFFSET('Water Data'!$C$30,0,10*ROW('Water Data'!C36))="","",OFFSET('Water Data'!$C$30,0,10*ROW('Water Data'!C36)))</f>
        <v/>
      </c>
      <c r="BV42" s="34" t="str">
        <f ca="true">+IF(OFFSET('Water Data'!$D$28,0,10*ROW('Water Data'!D36))="","",OFFSET('Water Data'!$D$28,0,10*ROW('Water Data'!D36)))</f>
        <v/>
      </c>
      <c r="BW42" s="34" t="str">
        <f ca="true">+IF(OFFSET('Water Data'!$D$29,0,10*ROW('Water Data'!D36))="","",OFFSET('Water Data'!$D$29,0,10*ROW('Water Data'!D36)))</f>
        <v/>
      </c>
      <c r="BX42" s="34" t="str">
        <f ca="true">+IF(OFFSET('Water Data'!$D$30,0,10*ROW('Water Data'!D36))="","",OFFSET('Water Data'!$D$30,0,10*ROW('Water Data'!D36)))</f>
        <v/>
      </c>
      <c r="BY42" s="34" t="str">
        <f ca="true">+IF(OFFSET('Water Data'!$E$28,0,10*ROW('Water Data'!E36))="","",OFFSET('Water Data'!$E$28,0,10*ROW('Water Data'!E36)))</f>
        <v/>
      </c>
      <c r="BZ42" s="34" t="str">
        <f ca="true">+IF(OFFSET('Water Data'!$E$29,0,10*ROW('Water Data'!E36))="","",OFFSET('Water Data'!$E$29,0,10*ROW('Water Data'!E36)))</f>
        <v/>
      </c>
      <c r="CA42" s="34" t="str">
        <f ca="true">+IF(OFFSET('Water Data'!$E$30,0,10*ROW('Water Data'!E36))="","",OFFSET('Water Data'!$E$30,0,10*ROW('Water Data'!E36)))</f>
        <v/>
      </c>
      <c r="CB42" s="34" t="str">
        <f ca="true">+IF(OFFSET('Water Data'!$F$28,0,10*ROW('Water Data'!F36))="","",OFFSET('Water Data'!$F$28,0,10*ROW('Water Data'!F36)))</f>
        <v/>
      </c>
      <c r="CC42" s="34" t="str">
        <f ca="true">+IF(OFFSET('Water Data'!$F$29,0,10*ROW('Water Data'!F36))="","",OFFSET('Water Data'!$F$29,0,10*ROW('Water Data'!F36)))</f>
        <v/>
      </c>
      <c r="CD42" s="34" t="str">
        <f ca="true">+IF(OFFSET('Water Data'!$F$30,0,10*ROW('Water Data'!F36))="","",OFFSET('Water Data'!$F$30,0,10*ROW('Water Data'!F36)))</f>
        <v/>
      </c>
      <c r="CE42" s="34" t="str">
        <f ca="true">+IF(OFFSET('Water Data'!$G$28,0,10*ROW('Water Data'!G36))="","",OFFSET('Water Data'!$G$28,0,10*ROW('Water Data'!G36)))</f>
        <v/>
      </c>
      <c r="CF42" s="34" t="str">
        <f ca="true">+IF(OFFSET('Water Data'!$G$29,0,10*ROW('Water Data'!G36))="","",OFFSET('Water Data'!$G$29,0,10*ROW('Water Data'!G36)))</f>
        <v/>
      </c>
      <c r="CG42" s="34" t="str">
        <f ca="true">+IF(OFFSET('Water Data'!$G$30,0,10*ROW('Water Data'!G36))="","",OFFSET('Water Data'!$G$30,0,10*ROW('Water Data'!G36)))</f>
        <v/>
      </c>
      <c r="CH42" s="34" t="str">
        <f ca="true">+IF(OFFSET('Water Data'!$H$28,0,10*ROW('Water Data'!H36))="","",OFFSET('Water Data'!$H$28,0,10*ROW('Water Data'!H36)))</f>
        <v/>
      </c>
      <c r="CI42" s="34" t="str">
        <f ca="true">+IF(OFFSET('Water Data'!$H$29,0,10*ROW('Water Data'!H36))="","",OFFSET('Water Data'!$H$29,0,10*ROW('Water Data'!H36)))</f>
        <v/>
      </c>
      <c r="CJ42" s="34" t="str">
        <f ca="true">+IF(OFFSET('Water Data'!$H$30,0,10*ROW('Water Data'!H36))="","",OFFSET('Water Data'!$H$30,0,10*ROW('Water Data'!H36)))</f>
        <v/>
      </c>
      <c r="CK42" s="34" t="str">
        <f ca="true">+IF(OFFSET('Sanitation Data'!$C$29,0,10*ROW('Sanitation Data'!C36))="","",OFFSET('Sanitation Data'!$C$29,0,10*ROW('Sanitation Data'!C36)))</f>
        <v/>
      </c>
      <c r="CL42" s="34" t="str">
        <f ca="true">+IF(OFFSET('Sanitation Data'!$C$30,0,10*ROW('Sanitation Data'!C36))="","",OFFSET('Sanitation Data'!$C$30,0,10*ROW('Sanitation Data'!C36)))</f>
        <v/>
      </c>
      <c r="CM42" s="34" t="str">
        <f ca="true">+IF(OFFSET('Sanitation Data'!$C$31,0,10*ROW('Sanitation Data'!C36))="","",OFFSET('Sanitation Data'!$C$31,0,10*ROW('Sanitation Data'!C36)))</f>
        <v/>
      </c>
      <c r="CN42" s="34" t="str">
        <f ca="true">+IF(OFFSET('Sanitation Data'!$C$32,0,10*ROW('Sanitation Data'!C36))="","",OFFSET('Sanitation Data'!$C$32,0,10*ROW('Sanitation Data'!C36)))</f>
        <v/>
      </c>
      <c r="CO42" s="34" t="str">
        <f ca="true">+IF(OFFSET('Sanitation Data'!$C$33,0,10*ROW('Sanitation Data'!C36))="","",OFFSET('Sanitation Data'!$C$33,0,10*ROW('Sanitation Data'!C36)))</f>
        <v/>
      </c>
      <c r="CP42" s="34" t="str">
        <f ca="true">+IF(OFFSET('Sanitation Data'!$D$29,0,10*ROW('Sanitation Data'!D36))="","",OFFSET('Sanitation Data'!$D$29,0,10*ROW('Sanitation Data'!D36)))</f>
        <v/>
      </c>
      <c r="CQ42" s="34" t="str">
        <f ca="true">+IF(OFFSET('Sanitation Data'!$D$30,0,10*ROW('Sanitation Data'!D36))="","",OFFSET('Sanitation Data'!$D$30,0,10*ROW('Sanitation Data'!D36)))</f>
        <v/>
      </c>
      <c r="CR42" s="34" t="str">
        <f ca="true">+IF(OFFSET('Sanitation Data'!$D$31,0,10*ROW('Sanitation Data'!D36))="","",OFFSET('Sanitation Data'!$D$31,0,10*ROW('Sanitation Data'!D36)))</f>
        <v/>
      </c>
      <c r="CS42" s="34" t="str">
        <f ca="true">+IF(OFFSET('Sanitation Data'!$D$32,0,10*ROW('Sanitation Data'!D36))="","",OFFSET('Sanitation Data'!$D$32,0,10*ROW('Sanitation Data'!D36)))</f>
        <v/>
      </c>
      <c r="CT42" s="34" t="str">
        <f ca="true">+IF(OFFSET('Sanitation Data'!$D$33,0,10*ROW('Sanitation Data'!D36))="","",OFFSET('Sanitation Data'!$D$33,0,10*ROW('Sanitation Data'!D36)))</f>
        <v/>
      </c>
      <c r="CU42" s="34" t="str">
        <f ca="true">+IF(OFFSET('Sanitation Data'!$E$29,0,10*ROW('Sanitation Data'!E36))="","",OFFSET('Sanitation Data'!$E$29,0,10*ROW('Sanitation Data'!E36)))</f>
        <v/>
      </c>
      <c r="CV42" s="34" t="str">
        <f ca="true">+IF(OFFSET('Sanitation Data'!$E$30,0,10*ROW('Sanitation Data'!E36))="","",OFFSET('Sanitation Data'!$E$30,0,10*ROW('Sanitation Data'!E36)))</f>
        <v/>
      </c>
      <c r="CW42" s="34" t="str">
        <f ca="true">+IF(OFFSET('Sanitation Data'!$E$31,0,10*ROW('Sanitation Data'!E36))="","",OFFSET('Sanitation Data'!$E$31,0,10*ROW('Sanitation Data'!E36)))</f>
        <v/>
      </c>
      <c r="CX42" s="34" t="str">
        <f ca="true">+IF(OFFSET('Sanitation Data'!$E$32,0,10*ROW('Sanitation Data'!E36))="","",OFFSET('Sanitation Data'!$E$32,0,10*ROW('Sanitation Data'!E36)))</f>
        <v/>
      </c>
      <c r="CY42" s="34" t="str">
        <f ca="true">+IF(OFFSET('Sanitation Data'!$E$33,0,10*ROW('Sanitation Data'!E36))="","",OFFSET('Sanitation Data'!$E$33,0,10*ROW('Sanitation Data'!E36)))</f>
        <v/>
      </c>
      <c r="CZ42" s="34" t="str">
        <f ca="true">+IF(OFFSET('Sanitation Data'!$F$29,0,10*ROW('Sanitation Data'!F36))="","",OFFSET('Sanitation Data'!$F$29,0,10*ROW('Sanitation Data'!F36)))</f>
        <v/>
      </c>
      <c r="DA42" s="34" t="str">
        <f ca="true">+IF(OFFSET('Sanitation Data'!$F$30,0,10*ROW('Sanitation Data'!F36))="","",OFFSET('Sanitation Data'!$F$30,0,10*ROW('Sanitation Data'!F36)))</f>
        <v/>
      </c>
      <c r="DB42" s="34" t="str">
        <f ca="true">+IF(OFFSET('Sanitation Data'!$F$31,0,10*ROW('Sanitation Data'!F36))="","",OFFSET('Sanitation Data'!$F$31,0,10*ROW('Sanitation Data'!F36)))</f>
        <v/>
      </c>
      <c r="DC42" s="34" t="str">
        <f ca="true">+IF(OFFSET('Sanitation Data'!$F$32,0,10*ROW('Sanitation Data'!F36))="","",OFFSET('Sanitation Data'!$F$32,0,10*ROW('Sanitation Data'!F36)))</f>
        <v/>
      </c>
      <c r="DD42" s="34" t="str">
        <f ca="true">+IF(OFFSET('Sanitation Data'!$F$33,0,10*ROW('Sanitation Data'!F36))="","",OFFSET('Sanitation Data'!$F$33,0,10*ROW('Sanitation Data'!F36)))</f>
        <v/>
      </c>
      <c r="DE42" s="34" t="str">
        <f ca="true">+IF(OFFSET('Sanitation Data'!$G$29,0,10*ROW('Sanitation Data'!G36))="","",OFFSET('Sanitation Data'!$G$29,0,10*ROW('Sanitation Data'!G36)))</f>
        <v/>
      </c>
      <c r="DF42" s="34" t="str">
        <f ca="true">+IF(OFFSET('Sanitation Data'!$G$30,0,10*ROW('Sanitation Data'!G36))="","",OFFSET('Sanitation Data'!$G$30,0,10*ROW('Sanitation Data'!G36)))</f>
        <v/>
      </c>
      <c r="DG42" s="34" t="str">
        <f ca="true">+IF(OFFSET('Sanitation Data'!$G$31,0,10*ROW('Sanitation Data'!G36))="","",OFFSET('Sanitation Data'!$G$31,0,10*ROW('Sanitation Data'!G36)))</f>
        <v/>
      </c>
      <c r="DH42" s="34" t="str">
        <f ca="true">+IF(OFFSET('Sanitation Data'!$G$32,0,10*ROW('Sanitation Data'!G36))="","",OFFSET('Sanitation Data'!$G$32,0,10*ROW('Sanitation Data'!G36)))</f>
        <v/>
      </c>
      <c r="DI42" s="34" t="str">
        <f ca="true">+IF(OFFSET('Sanitation Data'!$G$33,0,10*ROW('Sanitation Data'!G36))="","",OFFSET('Sanitation Data'!$G$33,0,10*ROW('Sanitation Data'!G36)))</f>
        <v/>
      </c>
      <c r="DJ42" s="34" t="str">
        <f ca="true">+IF(OFFSET('Sanitation Data'!$H$29,0,10*ROW('Sanitation Data'!H36))="","",OFFSET('Sanitation Data'!$H$29,0,10*ROW('Sanitation Data'!H36)))</f>
        <v/>
      </c>
      <c r="DK42" s="34" t="str">
        <f ca="true">+IF(OFFSET('Sanitation Data'!$H$30,0,10*ROW('Sanitation Data'!H36))="","",OFFSET('Sanitation Data'!$H$30,0,10*ROW('Sanitation Data'!H36)))</f>
        <v/>
      </c>
      <c r="DL42" s="34" t="str">
        <f ca="true">+IF(OFFSET('Sanitation Data'!$H$31,0,10*ROW('Sanitation Data'!H36))="","",OFFSET('Sanitation Data'!$H$31,0,10*ROW('Sanitation Data'!H36)))</f>
        <v/>
      </c>
      <c r="DM42" s="34" t="str">
        <f ca="true">+IF(OFFSET('Sanitation Data'!$H$32,0,10*ROW('Sanitation Data'!H36))="","",OFFSET('Sanitation Data'!$H$32,0,10*ROW('Sanitation Data'!H36)))</f>
        <v/>
      </c>
      <c r="DN42" s="34" t="str">
        <f ca="true">+IF(OFFSET('Sanitation Data'!$H$33,0,10*ROW('Sanitation Data'!H36))="","",OFFSET('Sanitation Data'!$H$33,0,10*ROW('Sanitation Data'!H36)))</f>
        <v/>
      </c>
      <c r="DO42" s="34" t="str">
        <f ca="true">+IF(OFFSET('Hygiene Data'!$C$12,0,10*ROW('Hygiene Data'!C36))="","",OFFSET('Hygiene Data'!$C$12,0,10*ROW('Hygiene Data'!C36)))</f>
        <v/>
      </c>
      <c r="DP42" s="34" t="str">
        <f ca="true">+IF(OFFSET('Hygiene Data'!$C$13,0,10*ROW('Hygiene Data'!C36))="","",OFFSET('Hygiene Data'!$C$13,0,10*ROW('Hygiene Data'!C36)))</f>
        <v/>
      </c>
      <c r="DQ42" s="34" t="str">
        <f ca="true">+IF(OFFSET('Hygiene Data'!$C$14,0,10*ROW('Hygiene Data'!C36))="","",OFFSET('Hygiene Data'!$C$14,0,10*ROW('Hygiene Data'!C36)))</f>
        <v/>
      </c>
      <c r="DR42" s="34" t="str">
        <f ca="true">+IF(OFFSET('Hygiene Data'!$D$12,0,10*ROW('Hygiene Data'!D36))="","",OFFSET('Hygiene Data'!$D$12,0,10*ROW('Hygiene Data'!D36)))</f>
        <v/>
      </c>
      <c r="DS42" s="34" t="str">
        <f ca="true">+IF(OFFSET('Hygiene Data'!$D$13,0,10*ROW('Hygiene Data'!D36))="","",OFFSET('Hygiene Data'!$D$13,0,10*ROW('Hygiene Data'!D36)))</f>
        <v/>
      </c>
      <c r="DT42" s="34" t="str">
        <f ca="true">+IF(OFFSET('Hygiene Data'!$D$14,0,10*ROW('Hygiene Data'!D36))="","",OFFSET('Hygiene Data'!$D$14,0,10*ROW('Hygiene Data'!D36)))</f>
        <v/>
      </c>
      <c r="DU42" s="34" t="str">
        <f ca="true">+IF(OFFSET('Hygiene Data'!$E$12,0,10*ROW('Hygiene Data'!E36))="","",OFFSET('Hygiene Data'!$E$12,0,10*ROW('Hygiene Data'!E36)))</f>
        <v/>
      </c>
      <c r="DV42" s="34" t="str">
        <f ca="true">+IF(OFFSET('Hygiene Data'!$E$13,0,10*ROW('Hygiene Data'!E36))="","",OFFSET('Hygiene Data'!$E$13,0,10*ROW('Hygiene Data'!E36)))</f>
        <v/>
      </c>
      <c r="DW42" s="34" t="str">
        <f ca="true">+IF(OFFSET('Hygiene Data'!$E$14,0,10*ROW('Hygiene Data'!E36))="","",OFFSET('Hygiene Data'!$E$14,0,10*ROW('Hygiene Data'!E36)))</f>
        <v/>
      </c>
      <c r="DX42" s="34" t="str">
        <f ca="true">+IF(OFFSET('Hygiene Data'!$F$12,0,10*ROW('Hygiene Data'!F36))="","",OFFSET('Hygiene Data'!$F$12,0,10*ROW('Hygiene Data'!F36)))</f>
        <v/>
      </c>
      <c r="DY42" s="34" t="str">
        <f ca="true">+IF(OFFSET('Hygiene Data'!$F$13,0,10*ROW('Hygiene Data'!F36))="","",OFFSET('Hygiene Data'!$F$13,0,10*ROW('Hygiene Data'!F36)))</f>
        <v/>
      </c>
      <c r="DZ42" s="34" t="str">
        <f ca="true">+IF(OFFSET('Hygiene Data'!$F$14,0,10*ROW('Hygiene Data'!F36))="","",OFFSET('Hygiene Data'!$F$14,0,10*ROW('Hygiene Data'!F36)))</f>
        <v/>
      </c>
      <c r="EA42" s="34" t="str">
        <f ca="true">+IF(OFFSET('Hygiene Data'!$G$12,0,10*ROW('Hygiene Data'!G36))="","",OFFSET('Hygiene Data'!$G$12,0,10*ROW('Hygiene Data'!G36)))</f>
        <v/>
      </c>
      <c r="EB42" s="34" t="str">
        <f ca="true">+IF(OFFSET('Hygiene Data'!$G$13,0,10*ROW('Hygiene Data'!G36))="","",OFFSET('Hygiene Data'!$G$13,0,10*ROW('Hygiene Data'!G36)))</f>
        <v/>
      </c>
      <c r="EC42" s="34" t="str">
        <f ca="true">+IF(OFFSET('Hygiene Data'!$G$14,0,10*ROW('Hygiene Data'!G36))="","",OFFSET('Hygiene Data'!$G$14,0,10*ROW('Hygiene Data'!G36)))</f>
        <v/>
      </c>
      <c r="ED42" s="34" t="str">
        <f ca="true">+IF(OFFSET('Hygiene Data'!$H$12,0,10*ROW('Hygiene Data'!H36))="","",OFFSET('Hygiene Data'!$H$12,0,10*ROW('Hygiene Data'!H36)))</f>
        <v/>
      </c>
      <c r="EE42" s="34" t="str">
        <f ca="true">+IF(OFFSET('Hygiene Data'!$H$13,0,10*ROW('Hygiene Data'!H36))="","",OFFSET('Hygiene Data'!$H$13,0,10*ROW('Hygiene Data'!H36)))</f>
        <v/>
      </c>
      <c r="EF42" s="34" t="str">
        <f ca="true">+IF(OFFSET('Hygiene Data'!$H$14,0,10*ROW('Hygiene Data'!H36))="","",OFFSET('Hygiene Data'!$H$14,0,10*ROW('Hygiene Data'!H36)))</f>
        <v/>
      </c>
    </row>
    <row r="43" x14ac:dyDescent="0.2">
      <c r="A43" s="57" t="str">
        <f ca="true">+IF(OFFSET('Water Data'!$B$1,0,10*ROW('Water Data'!B40))="","",OFFSET('Water Data'!$B$1,0,10*ROW('Water Data'!B40)))</f>
        <v/>
      </c>
      <c r="B43" s="57" t="str">
        <f ca="true">+IF(OFFSET('Water Data'!$A$3,0,10*ROW('Water Data'!A40))="","",OFFSET('Water Data'!$A$3,0,10*ROW('Water Data'!A40)))</f>
        <v/>
      </c>
      <c r="C43" s="57" t="str">
        <f ca="true">+IF(OFFSET('Water Data'!$C$3,0,10*ROW('Water Data'!C40))="","",OFFSET('Water Data'!$C$3,0,10*ROW('Water Data'!C40)))</f>
        <v/>
      </c>
      <c r="D43" s="249"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49"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49" t="e">
        <f ca="true">+IF(AND(ISNUMBER(OFFSET('Water Data'!$C$10,0,10*ROW('Water Data'!D37))),BW43="Yes"),OFFSET('Water Data'!$C$10,0,10*ROW('Water Data'!D37)),IF(AND(ISNUMBER(OFFSET('Water Data'!$C$10,0,10*ROW('Water Data'!D37))),BW43="No",ISNUMBER(OFFSET('Water Data'!$C$10,0,10*ROW('Water Data'!D37)))),CONCATENATE("[",ROUND(OFFSET('Water Data'!$C$10,0,10*ROW('Water Data'!D37)),0),"]"),IF(AND(ISNUMBER(OFFSET('Water Data'!$C$10,0,10*ROW('Water Data'!D37))),BW43="",ISNUMBER(OFFSET('Water Data'!$C$10,0,10*ROW('Water Data'!D37)))),OFFSET('Water Data'!$C$10,0,10*ROW('Water Data'!D37)),NA())))</f>
        <v>#N/A</v>
      </c>
      <c r="G43" s="249"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49"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49"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49"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49"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49"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49"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49"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49"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49"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49"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49"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49"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49"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49"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50"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50"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50"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50"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50"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50"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50"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50"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50"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50"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50"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50"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50"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50"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50"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50"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50"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50"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50"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50"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50"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50"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50"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50"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50"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50"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50"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50"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50"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50"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51"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51"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51"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51"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51"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51"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51"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51"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51"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51"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51"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51"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51"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51"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51"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51"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51"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51"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4" t="str">
        <f ca="true">+IF(OFFSET('Water Data'!$C$28,0,10*ROW('Water Data'!C37))="","",OFFSET('Water Data'!$C$28,0,10*ROW('Water Data'!C37)))</f>
        <v/>
      </c>
      <c r="BT43" s="34" t="str">
        <f ca="true">+IF(OFFSET('Water Data'!$C$29,0,10*ROW('Water Data'!C37))="","",OFFSET('Water Data'!$C$29,0,10*ROW('Water Data'!C37)))</f>
        <v/>
      </c>
      <c r="BU43" s="34" t="str">
        <f ca="true">+IF(OFFSET('Water Data'!$C$30,0,10*ROW('Water Data'!C37))="","",OFFSET('Water Data'!$C$30,0,10*ROW('Water Data'!C37)))</f>
        <v/>
      </c>
      <c r="BV43" s="34" t="str">
        <f ca="true">+IF(OFFSET('Water Data'!$D$28,0,10*ROW('Water Data'!D37))="","",OFFSET('Water Data'!$D$28,0,10*ROW('Water Data'!D37)))</f>
        <v/>
      </c>
      <c r="BW43" s="34" t="str">
        <f ca="true">+IF(OFFSET('Water Data'!$D$29,0,10*ROW('Water Data'!D37))="","",OFFSET('Water Data'!$D$29,0,10*ROW('Water Data'!D37)))</f>
        <v/>
      </c>
      <c r="BX43" s="34" t="str">
        <f ca="true">+IF(OFFSET('Water Data'!$D$30,0,10*ROW('Water Data'!D37))="","",OFFSET('Water Data'!$D$30,0,10*ROW('Water Data'!D37)))</f>
        <v/>
      </c>
      <c r="BY43" s="34" t="str">
        <f ca="true">+IF(OFFSET('Water Data'!$E$28,0,10*ROW('Water Data'!E37))="","",OFFSET('Water Data'!$E$28,0,10*ROW('Water Data'!E37)))</f>
        <v/>
      </c>
      <c r="BZ43" s="34" t="str">
        <f ca="true">+IF(OFFSET('Water Data'!$E$29,0,10*ROW('Water Data'!E37))="","",OFFSET('Water Data'!$E$29,0,10*ROW('Water Data'!E37)))</f>
        <v/>
      </c>
      <c r="CA43" s="34" t="str">
        <f ca="true">+IF(OFFSET('Water Data'!$E$30,0,10*ROW('Water Data'!E37))="","",OFFSET('Water Data'!$E$30,0,10*ROW('Water Data'!E37)))</f>
        <v/>
      </c>
      <c r="CB43" s="34" t="str">
        <f ca="true">+IF(OFFSET('Water Data'!$F$28,0,10*ROW('Water Data'!F37))="","",OFFSET('Water Data'!$F$28,0,10*ROW('Water Data'!F37)))</f>
        <v/>
      </c>
      <c r="CC43" s="34" t="str">
        <f ca="true">+IF(OFFSET('Water Data'!$F$29,0,10*ROW('Water Data'!F37))="","",OFFSET('Water Data'!$F$29,0,10*ROW('Water Data'!F37)))</f>
        <v/>
      </c>
      <c r="CD43" s="34" t="str">
        <f ca="true">+IF(OFFSET('Water Data'!$F$30,0,10*ROW('Water Data'!F37))="","",OFFSET('Water Data'!$F$30,0,10*ROW('Water Data'!F37)))</f>
        <v/>
      </c>
      <c r="CE43" s="34" t="str">
        <f ca="true">+IF(OFFSET('Water Data'!$G$28,0,10*ROW('Water Data'!G37))="","",OFFSET('Water Data'!$G$28,0,10*ROW('Water Data'!G37)))</f>
        <v/>
      </c>
      <c r="CF43" s="34" t="str">
        <f ca="true">+IF(OFFSET('Water Data'!$G$29,0,10*ROW('Water Data'!G37))="","",OFFSET('Water Data'!$G$29,0,10*ROW('Water Data'!G37)))</f>
        <v/>
      </c>
      <c r="CG43" s="34" t="str">
        <f ca="true">+IF(OFFSET('Water Data'!$G$30,0,10*ROW('Water Data'!G37))="","",OFFSET('Water Data'!$G$30,0,10*ROW('Water Data'!G37)))</f>
        <v/>
      </c>
      <c r="CH43" s="34" t="str">
        <f ca="true">+IF(OFFSET('Water Data'!$H$28,0,10*ROW('Water Data'!H37))="","",OFFSET('Water Data'!$H$28,0,10*ROW('Water Data'!H37)))</f>
        <v/>
      </c>
      <c r="CI43" s="34" t="str">
        <f ca="true">+IF(OFFSET('Water Data'!$H$29,0,10*ROW('Water Data'!H37))="","",OFFSET('Water Data'!$H$29,0,10*ROW('Water Data'!H37)))</f>
        <v/>
      </c>
      <c r="CJ43" s="34" t="str">
        <f ca="true">+IF(OFFSET('Water Data'!$H$30,0,10*ROW('Water Data'!H37))="","",OFFSET('Water Data'!$H$30,0,10*ROW('Water Data'!H37)))</f>
        <v/>
      </c>
      <c r="CK43" s="34" t="str">
        <f ca="true">+IF(OFFSET('Sanitation Data'!$C$29,0,10*ROW('Sanitation Data'!C37))="","",OFFSET('Sanitation Data'!$C$29,0,10*ROW('Sanitation Data'!C37)))</f>
        <v/>
      </c>
      <c r="CL43" s="34" t="str">
        <f ca="true">+IF(OFFSET('Sanitation Data'!$C$30,0,10*ROW('Sanitation Data'!C37))="","",OFFSET('Sanitation Data'!$C$30,0,10*ROW('Sanitation Data'!C37)))</f>
        <v/>
      </c>
      <c r="CM43" s="34" t="str">
        <f ca="true">+IF(OFFSET('Sanitation Data'!$C$31,0,10*ROW('Sanitation Data'!C37))="","",OFFSET('Sanitation Data'!$C$31,0,10*ROW('Sanitation Data'!C37)))</f>
        <v/>
      </c>
      <c r="CN43" s="34" t="str">
        <f ca="true">+IF(OFFSET('Sanitation Data'!$C$32,0,10*ROW('Sanitation Data'!C37))="","",OFFSET('Sanitation Data'!$C$32,0,10*ROW('Sanitation Data'!C37)))</f>
        <v/>
      </c>
      <c r="CO43" s="34" t="str">
        <f ca="true">+IF(OFFSET('Sanitation Data'!$C$33,0,10*ROW('Sanitation Data'!C37))="","",OFFSET('Sanitation Data'!$C$33,0,10*ROW('Sanitation Data'!C37)))</f>
        <v/>
      </c>
      <c r="CP43" s="34" t="str">
        <f ca="true">+IF(OFFSET('Sanitation Data'!$D$29,0,10*ROW('Sanitation Data'!D37))="","",OFFSET('Sanitation Data'!$D$29,0,10*ROW('Sanitation Data'!D37)))</f>
        <v/>
      </c>
      <c r="CQ43" s="34" t="str">
        <f ca="true">+IF(OFFSET('Sanitation Data'!$D$30,0,10*ROW('Sanitation Data'!D37))="","",OFFSET('Sanitation Data'!$D$30,0,10*ROW('Sanitation Data'!D37)))</f>
        <v/>
      </c>
      <c r="CR43" s="34" t="str">
        <f ca="true">+IF(OFFSET('Sanitation Data'!$D$31,0,10*ROW('Sanitation Data'!D37))="","",OFFSET('Sanitation Data'!$D$31,0,10*ROW('Sanitation Data'!D37)))</f>
        <v/>
      </c>
      <c r="CS43" s="34" t="str">
        <f ca="true">+IF(OFFSET('Sanitation Data'!$D$32,0,10*ROW('Sanitation Data'!D37))="","",OFFSET('Sanitation Data'!$D$32,0,10*ROW('Sanitation Data'!D37)))</f>
        <v/>
      </c>
      <c r="CT43" s="34" t="str">
        <f ca="true">+IF(OFFSET('Sanitation Data'!$D$33,0,10*ROW('Sanitation Data'!D37))="","",OFFSET('Sanitation Data'!$D$33,0,10*ROW('Sanitation Data'!D37)))</f>
        <v/>
      </c>
      <c r="CU43" s="34" t="str">
        <f ca="true">+IF(OFFSET('Sanitation Data'!$E$29,0,10*ROW('Sanitation Data'!E37))="","",OFFSET('Sanitation Data'!$E$29,0,10*ROW('Sanitation Data'!E37)))</f>
        <v/>
      </c>
      <c r="CV43" s="34" t="str">
        <f ca="true">+IF(OFFSET('Sanitation Data'!$E$30,0,10*ROW('Sanitation Data'!E37))="","",OFFSET('Sanitation Data'!$E$30,0,10*ROW('Sanitation Data'!E37)))</f>
        <v/>
      </c>
      <c r="CW43" s="34" t="str">
        <f ca="true">+IF(OFFSET('Sanitation Data'!$E$31,0,10*ROW('Sanitation Data'!E37))="","",OFFSET('Sanitation Data'!$E$31,0,10*ROW('Sanitation Data'!E37)))</f>
        <v/>
      </c>
      <c r="CX43" s="34" t="str">
        <f ca="true">+IF(OFFSET('Sanitation Data'!$E$32,0,10*ROW('Sanitation Data'!E37))="","",OFFSET('Sanitation Data'!$E$32,0,10*ROW('Sanitation Data'!E37)))</f>
        <v/>
      </c>
      <c r="CY43" s="34" t="str">
        <f ca="true">+IF(OFFSET('Sanitation Data'!$E$33,0,10*ROW('Sanitation Data'!E37))="","",OFFSET('Sanitation Data'!$E$33,0,10*ROW('Sanitation Data'!E37)))</f>
        <v/>
      </c>
      <c r="CZ43" s="34" t="str">
        <f ca="true">+IF(OFFSET('Sanitation Data'!$F$29,0,10*ROW('Sanitation Data'!F37))="","",OFFSET('Sanitation Data'!$F$29,0,10*ROW('Sanitation Data'!F37)))</f>
        <v/>
      </c>
      <c r="DA43" s="34" t="str">
        <f ca="true">+IF(OFFSET('Sanitation Data'!$F$30,0,10*ROW('Sanitation Data'!F37))="","",OFFSET('Sanitation Data'!$F$30,0,10*ROW('Sanitation Data'!F37)))</f>
        <v/>
      </c>
      <c r="DB43" s="34" t="str">
        <f ca="true">+IF(OFFSET('Sanitation Data'!$F$31,0,10*ROW('Sanitation Data'!F37))="","",OFFSET('Sanitation Data'!$F$31,0,10*ROW('Sanitation Data'!F37)))</f>
        <v/>
      </c>
      <c r="DC43" s="34" t="str">
        <f ca="true">+IF(OFFSET('Sanitation Data'!$F$32,0,10*ROW('Sanitation Data'!F37))="","",OFFSET('Sanitation Data'!$F$32,0,10*ROW('Sanitation Data'!F37)))</f>
        <v/>
      </c>
      <c r="DD43" s="34" t="str">
        <f ca="true">+IF(OFFSET('Sanitation Data'!$F$33,0,10*ROW('Sanitation Data'!F37))="","",OFFSET('Sanitation Data'!$F$33,0,10*ROW('Sanitation Data'!F37)))</f>
        <v/>
      </c>
      <c r="DE43" s="34" t="str">
        <f ca="true">+IF(OFFSET('Sanitation Data'!$G$29,0,10*ROW('Sanitation Data'!G37))="","",OFFSET('Sanitation Data'!$G$29,0,10*ROW('Sanitation Data'!G37)))</f>
        <v/>
      </c>
      <c r="DF43" s="34" t="str">
        <f ca="true">+IF(OFFSET('Sanitation Data'!$G$30,0,10*ROW('Sanitation Data'!G37))="","",OFFSET('Sanitation Data'!$G$30,0,10*ROW('Sanitation Data'!G37)))</f>
        <v/>
      </c>
      <c r="DG43" s="34" t="str">
        <f ca="true">+IF(OFFSET('Sanitation Data'!$G$31,0,10*ROW('Sanitation Data'!G37))="","",OFFSET('Sanitation Data'!$G$31,0,10*ROW('Sanitation Data'!G37)))</f>
        <v/>
      </c>
      <c r="DH43" s="34" t="str">
        <f ca="true">+IF(OFFSET('Sanitation Data'!$G$32,0,10*ROW('Sanitation Data'!G37))="","",OFFSET('Sanitation Data'!$G$32,0,10*ROW('Sanitation Data'!G37)))</f>
        <v/>
      </c>
      <c r="DI43" s="34" t="str">
        <f ca="true">+IF(OFFSET('Sanitation Data'!$G$33,0,10*ROW('Sanitation Data'!G37))="","",OFFSET('Sanitation Data'!$G$33,0,10*ROW('Sanitation Data'!G37)))</f>
        <v/>
      </c>
      <c r="DJ43" s="34" t="str">
        <f ca="true">+IF(OFFSET('Sanitation Data'!$H$29,0,10*ROW('Sanitation Data'!H37))="","",OFFSET('Sanitation Data'!$H$29,0,10*ROW('Sanitation Data'!H37)))</f>
        <v/>
      </c>
      <c r="DK43" s="34" t="str">
        <f ca="true">+IF(OFFSET('Sanitation Data'!$H$30,0,10*ROW('Sanitation Data'!H37))="","",OFFSET('Sanitation Data'!$H$30,0,10*ROW('Sanitation Data'!H37)))</f>
        <v/>
      </c>
      <c r="DL43" s="34" t="str">
        <f ca="true">+IF(OFFSET('Sanitation Data'!$H$31,0,10*ROW('Sanitation Data'!H37))="","",OFFSET('Sanitation Data'!$H$31,0,10*ROW('Sanitation Data'!H37)))</f>
        <v/>
      </c>
      <c r="DM43" s="34" t="str">
        <f ca="true">+IF(OFFSET('Sanitation Data'!$H$32,0,10*ROW('Sanitation Data'!H37))="","",OFFSET('Sanitation Data'!$H$32,0,10*ROW('Sanitation Data'!H37)))</f>
        <v/>
      </c>
      <c r="DN43" s="34" t="str">
        <f ca="true">+IF(OFFSET('Sanitation Data'!$H$33,0,10*ROW('Sanitation Data'!H37))="","",OFFSET('Sanitation Data'!$H$33,0,10*ROW('Sanitation Data'!H37)))</f>
        <v/>
      </c>
      <c r="DO43" s="34" t="str">
        <f ca="true">+IF(OFFSET('Hygiene Data'!$C$12,0,10*ROW('Hygiene Data'!C37))="","",OFFSET('Hygiene Data'!$C$12,0,10*ROW('Hygiene Data'!C37)))</f>
        <v/>
      </c>
      <c r="DP43" s="34" t="str">
        <f ca="true">+IF(OFFSET('Hygiene Data'!$C$13,0,10*ROW('Hygiene Data'!C37))="","",OFFSET('Hygiene Data'!$C$13,0,10*ROW('Hygiene Data'!C37)))</f>
        <v/>
      </c>
      <c r="DQ43" s="34" t="str">
        <f ca="true">+IF(OFFSET('Hygiene Data'!$C$14,0,10*ROW('Hygiene Data'!C37))="","",OFFSET('Hygiene Data'!$C$14,0,10*ROW('Hygiene Data'!C37)))</f>
        <v/>
      </c>
      <c r="DR43" s="34" t="str">
        <f ca="true">+IF(OFFSET('Hygiene Data'!$D$12,0,10*ROW('Hygiene Data'!D37))="","",OFFSET('Hygiene Data'!$D$12,0,10*ROW('Hygiene Data'!D37)))</f>
        <v/>
      </c>
      <c r="DS43" s="34" t="str">
        <f ca="true">+IF(OFFSET('Hygiene Data'!$D$13,0,10*ROW('Hygiene Data'!D37))="","",OFFSET('Hygiene Data'!$D$13,0,10*ROW('Hygiene Data'!D37)))</f>
        <v/>
      </c>
      <c r="DT43" s="34" t="str">
        <f ca="true">+IF(OFFSET('Hygiene Data'!$D$14,0,10*ROW('Hygiene Data'!D37))="","",OFFSET('Hygiene Data'!$D$14,0,10*ROW('Hygiene Data'!D37)))</f>
        <v/>
      </c>
      <c r="DU43" s="34" t="str">
        <f ca="true">+IF(OFFSET('Hygiene Data'!$E$12,0,10*ROW('Hygiene Data'!E37))="","",OFFSET('Hygiene Data'!$E$12,0,10*ROW('Hygiene Data'!E37)))</f>
        <v/>
      </c>
      <c r="DV43" s="34" t="str">
        <f ca="true">+IF(OFFSET('Hygiene Data'!$E$13,0,10*ROW('Hygiene Data'!E37))="","",OFFSET('Hygiene Data'!$E$13,0,10*ROW('Hygiene Data'!E37)))</f>
        <v/>
      </c>
      <c r="DW43" s="34" t="str">
        <f ca="true">+IF(OFFSET('Hygiene Data'!$E$14,0,10*ROW('Hygiene Data'!E37))="","",OFFSET('Hygiene Data'!$E$14,0,10*ROW('Hygiene Data'!E37)))</f>
        <v/>
      </c>
      <c r="DX43" s="34" t="str">
        <f ca="true">+IF(OFFSET('Hygiene Data'!$F$12,0,10*ROW('Hygiene Data'!F37))="","",OFFSET('Hygiene Data'!$F$12,0,10*ROW('Hygiene Data'!F37)))</f>
        <v/>
      </c>
      <c r="DY43" s="34" t="str">
        <f ca="true">+IF(OFFSET('Hygiene Data'!$F$13,0,10*ROW('Hygiene Data'!F37))="","",OFFSET('Hygiene Data'!$F$13,0,10*ROW('Hygiene Data'!F37)))</f>
        <v/>
      </c>
      <c r="DZ43" s="34" t="str">
        <f ca="true">+IF(OFFSET('Hygiene Data'!$F$14,0,10*ROW('Hygiene Data'!F37))="","",OFFSET('Hygiene Data'!$F$14,0,10*ROW('Hygiene Data'!F37)))</f>
        <v/>
      </c>
      <c r="EA43" s="34" t="str">
        <f ca="true">+IF(OFFSET('Hygiene Data'!$G$12,0,10*ROW('Hygiene Data'!G37))="","",OFFSET('Hygiene Data'!$G$12,0,10*ROW('Hygiene Data'!G37)))</f>
        <v/>
      </c>
      <c r="EB43" s="34" t="str">
        <f ca="true">+IF(OFFSET('Hygiene Data'!$G$13,0,10*ROW('Hygiene Data'!G37))="","",OFFSET('Hygiene Data'!$G$13,0,10*ROW('Hygiene Data'!G37)))</f>
        <v/>
      </c>
      <c r="EC43" s="34" t="str">
        <f ca="true">+IF(OFFSET('Hygiene Data'!$G$14,0,10*ROW('Hygiene Data'!G37))="","",OFFSET('Hygiene Data'!$G$14,0,10*ROW('Hygiene Data'!G37)))</f>
        <v/>
      </c>
      <c r="ED43" s="34" t="str">
        <f ca="true">+IF(OFFSET('Hygiene Data'!$H$12,0,10*ROW('Hygiene Data'!H37))="","",OFFSET('Hygiene Data'!$H$12,0,10*ROW('Hygiene Data'!H37)))</f>
        <v/>
      </c>
      <c r="EE43" s="34" t="str">
        <f ca="true">+IF(OFFSET('Hygiene Data'!$H$13,0,10*ROW('Hygiene Data'!H37))="","",OFFSET('Hygiene Data'!$H$13,0,10*ROW('Hygiene Data'!H37)))</f>
        <v/>
      </c>
      <c r="EF43" s="34" t="str">
        <f ca="true">+IF(OFFSET('Hygiene Data'!$H$14,0,10*ROW('Hygiene Data'!H37))="","",OFFSET('Hygiene Data'!$H$14,0,10*ROW('Hygiene Data'!H37)))</f>
        <v/>
      </c>
    </row>
    <row r="44" x14ac:dyDescent="0.2">
      <c r="A44" s="57" t="str">
        <f ca="true">+IF(OFFSET('Water Data'!$B$1,0,10*ROW('Water Data'!B41))="","",OFFSET('Water Data'!$B$1,0,10*ROW('Water Data'!B41)))</f>
        <v/>
      </c>
      <c r="B44" s="57" t="str">
        <f ca="true">+IF(OFFSET('Water Data'!$A$3,0,10*ROW('Water Data'!A41))="","",OFFSET('Water Data'!$A$3,0,10*ROW('Water Data'!A41)))</f>
        <v/>
      </c>
      <c r="C44" s="57" t="str">
        <f ca="true">+IF(OFFSET('Water Data'!$C$3,0,10*ROW('Water Data'!C41))="","",OFFSET('Water Data'!$C$3,0,10*ROW('Water Data'!C41)))</f>
        <v/>
      </c>
      <c r="D44" s="249"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49"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49" t="e">
        <f ca="true">+IF(AND(ISNUMBER(OFFSET('Water Data'!$C$10,0,10*ROW('Water Data'!D38))),BW44="Yes"),OFFSET('Water Data'!$C$10,0,10*ROW('Water Data'!D38)),IF(AND(ISNUMBER(OFFSET('Water Data'!$C$10,0,10*ROW('Water Data'!D38))),BW44="No",ISNUMBER(OFFSET('Water Data'!$C$10,0,10*ROW('Water Data'!D38)))),CONCATENATE("[",ROUND(OFFSET('Water Data'!$C$10,0,10*ROW('Water Data'!D38)),0),"]"),IF(AND(ISNUMBER(OFFSET('Water Data'!$C$10,0,10*ROW('Water Data'!D38))),BW44="",ISNUMBER(OFFSET('Water Data'!$C$10,0,10*ROW('Water Data'!D38)))),OFFSET('Water Data'!$C$10,0,10*ROW('Water Data'!D38)),NA())))</f>
        <v>#N/A</v>
      </c>
      <c r="G44" s="249"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49"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49"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49"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49"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49"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49"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49"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49"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49"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49"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49"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49"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49"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49"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50"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50"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50"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50"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50"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50"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50"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50"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50"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50"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50"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50"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50"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50"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50"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50"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50"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50"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50"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50"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50"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50"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50"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50"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50"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50"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50"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50"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50"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50"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51"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51"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51"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51"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51"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51"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51"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51"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51"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51"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51"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51"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51"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51"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51"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51"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51"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51"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4" t="str">
        <f ca="true">+IF(OFFSET('Water Data'!$C$28,0,10*ROW('Water Data'!C38))="","",OFFSET('Water Data'!$C$28,0,10*ROW('Water Data'!C38)))</f>
        <v/>
      </c>
      <c r="BT44" s="34" t="str">
        <f ca="true">+IF(OFFSET('Water Data'!$C$29,0,10*ROW('Water Data'!C38))="","",OFFSET('Water Data'!$C$29,0,10*ROW('Water Data'!C38)))</f>
        <v/>
      </c>
      <c r="BU44" s="34" t="str">
        <f ca="true">+IF(OFFSET('Water Data'!$C$30,0,10*ROW('Water Data'!C38))="","",OFFSET('Water Data'!$C$30,0,10*ROW('Water Data'!C38)))</f>
        <v/>
      </c>
      <c r="BV44" s="34" t="str">
        <f ca="true">+IF(OFFSET('Water Data'!$D$28,0,10*ROW('Water Data'!D38))="","",OFFSET('Water Data'!$D$28,0,10*ROW('Water Data'!D38)))</f>
        <v/>
      </c>
      <c r="BW44" s="34" t="str">
        <f ca="true">+IF(OFFSET('Water Data'!$D$29,0,10*ROW('Water Data'!D38))="","",OFFSET('Water Data'!$D$29,0,10*ROW('Water Data'!D38)))</f>
        <v/>
      </c>
      <c r="BX44" s="34" t="str">
        <f ca="true">+IF(OFFSET('Water Data'!$D$30,0,10*ROW('Water Data'!D38))="","",OFFSET('Water Data'!$D$30,0,10*ROW('Water Data'!D38)))</f>
        <v/>
      </c>
      <c r="BY44" s="34" t="str">
        <f ca="true">+IF(OFFSET('Water Data'!$E$28,0,10*ROW('Water Data'!E38))="","",OFFSET('Water Data'!$E$28,0,10*ROW('Water Data'!E38)))</f>
        <v/>
      </c>
      <c r="BZ44" s="34" t="str">
        <f ca="true">+IF(OFFSET('Water Data'!$E$29,0,10*ROW('Water Data'!E38))="","",OFFSET('Water Data'!$E$29,0,10*ROW('Water Data'!E38)))</f>
        <v/>
      </c>
      <c r="CA44" s="34" t="str">
        <f ca="true">+IF(OFFSET('Water Data'!$E$30,0,10*ROW('Water Data'!E38))="","",OFFSET('Water Data'!$E$30,0,10*ROW('Water Data'!E38)))</f>
        <v/>
      </c>
      <c r="CB44" s="34" t="str">
        <f ca="true">+IF(OFFSET('Water Data'!$F$28,0,10*ROW('Water Data'!F38))="","",OFFSET('Water Data'!$F$28,0,10*ROW('Water Data'!F38)))</f>
        <v/>
      </c>
      <c r="CC44" s="34" t="str">
        <f ca="true">+IF(OFFSET('Water Data'!$F$29,0,10*ROW('Water Data'!F38))="","",OFFSET('Water Data'!$F$29,0,10*ROW('Water Data'!F38)))</f>
        <v/>
      </c>
      <c r="CD44" s="34" t="str">
        <f ca="true">+IF(OFFSET('Water Data'!$F$30,0,10*ROW('Water Data'!F38))="","",OFFSET('Water Data'!$F$30,0,10*ROW('Water Data'!F38)))</f>
        <v/>
      </c>
      <c r="CE44" s="34" t="str">
        <f ca="true">+IF(OFFSET('Water Data'!$G$28,0,10*ROW('Water Data'!G38))="","",OFFSET('Water Data'!$G$28,0,10*ROW('Water Data'!G38)))</f>
        <v/>
      </c>
      <c r="CF44" s="34" t="str">
        <f ca="true">+IF(OFFSET('Water Data'!$G$29,0,10*ROW('Water Data'!G38))="","",OFFSET('Water Data'!$G$29,0,10*ROW('Water Data'!G38)))</f>
        <v/>
      </c>
      <c r="CG44" s="34" t="str">
        <f ca="true">+IF(OFFSET('Water Data'!$G$30,0,10*ROW('Water Data'!G38))="","",OFFSET('Water Data'!$G$30,0,10*ROW('Water Data'!G38)))</f>
        <v/>
      </c>
      <c r="CH44" s="34" t="str">
        <f ca="true">+IF(OFFSET('Water Data'!$H$28,0,10*ROW('Water Data'!H38))="","",OFFSET('Water Data'!$H$28,0,10*ROW('Water Data'!H38)))</f>
        <v/>
      </c>
      <c r="CI44" s="34" t="str">
        <f ca="true">+IF(OFFSET('Water Data'!$H$29,0,10*ROW('Water Data'!H38))="","",OFFSET('Water Data'!$H$29,0,10*ROW('Water Data'!H38)))</f>
        <v/>
      </c>
      <c r="CJ44" s="34" t="str">
        <f ca="true">+IF(OFFSET('Water Data'!$H$30,0,10*ROW('Water Data'!H38))="","",OFFSET('Water Data'!$H$30,0,10*ROW('Water Data'!H38)))</f>
        <v/>
      </c>
      <c r="CK44" s="34" t="str">
        <f ca="true">+IF(OFFSET('Sanitation Data'!$C$29,0,10*ROW('Sanitation Data'!C38))="","",OFFSET('Sanitation Data'!$C$29,0,10*ROW('Sanitation Data'!C38)))</f>
        <v/>
      </c>
      <c r="CL44" s="34" t="str">
        <f ca="true">+IF(OFFSET('Sanitation Data'!$C$30,0,10*ROW('Sanitation Data'!C38))="","",OFFSET('Sanitation Data'!$C$30,0,10*ROW('Sanitation Data'!C38)))</f>
        <v/>
      </c>
      <c r="CM44" s="34" t="str">
        <f ca="true">+IF(OFFSET('Sanitation Data'!$C$31,0,10*ROW('Sanitation Data'!C38))="","",OFFSET('Sanitation Data'!$C$31,0,10*ROW('Sanitation Data'!C38)))</f>
        <v/>
      </c>
      <c r="CN44" s="34" t="str">
        <f ca="true">+IF(OFFSET('Sanitation Data'!$C$32,0,10*ROW('Sanitation Data'!C38))="","",OFFSET('Sanitation Data'!$C$32,0,10*ROW('Sanitation Data'!C38)))</f>
        <v/>
      </c>
      <c r="CO44" s="34" t="str">
        <f ca="true">+IF(OFFSET('Sanitation Data'!$C$33,0,10*ROW('Sanitation Data'!C38))="","",OFFSET('Sanitation Data'!$C$33,0,10*ROW('Sanitation Data'!C38)))</f>
        <v/>
      </c>
      <c r="CP44" s="34" t="str">
        <f ca="true">+IF(OFFSET('Sanitation Data'!$D$29,0,10*ROW('Sanitation Data'!D38))="","",OFFSET('Sanitation Data'!$D$29,0,10*ROW('Sanitation Data'!D38)))</f>
        <v/>
      </c>
      <c r="CQ44" s="34" t="str">
        <f ca="true">+IF(OFFSET('Sanitation Data'!$D$30,0,10*ROW('Sanitation Data'!D38))="","",OFFSET('Sanitation Data'!$D$30,0,10*ROW('Sanitation Data'!D38)))</f>
        <v/>
      </c>
      <c r="CR44" s="34" t="str">
        <f ca="true">+IF(OFFSET('Sanitation Data'!$D$31,0,10*ROW('Sanitation Data'!D38))="","",OFFSET('Sanitation Data'!$D$31,0,10*ROW('Sanitation Data'!D38)))</f>
        <v/>
      </c>
      <c r="CS44" s="34" t="str">
        <f ca="true">+IF(OFFSET('Sanitation Data'!$D$32,0,10*ROW('Sanitation Data'!D38))="","",OFFSET('Sanitation Data'!$D$32,0,10*ROW('Sanitation Data'!D38)))</f>
        <v/>
      </c>
      <c r="CT44" s="34" t="str">
        <f ca="true">+IF(OFFSET('Sanitation Data'!$D$33,0,10*ROW('Sanitation Data'!D38))="","",OFFSET('Sanitation Data'!$D$33,0,10*ROW('Sanitation Data'!D38)))</f>
        <v/>
      </c>
      <c r="CU44" s="34" t="str">
        <f ca="true">+IF(OFFSET('Sanitation Data'!$E$29,0,10*ROW('Sanitation Data'!E38))="","",OFFSET('Sanitation Data'!$E$29,0,10*ROW('Sanitation Data'!E38)))</f>
        <v/>
      </c>
      <c r="CV44" s="34" t="str">
        <f ca="true">+IF(OFFSET('Sanitation Data'!$E$30,0,10*ROW('Sanitation Data'!E38))="","",OFFSET('Sanitation Data'!$E$30,0,10*ROW('Sanitation Data'!E38)))</f>
        <v/>
      </c>
      <c r="CW44" s="34" t="str">
        <f ca="true">+IF(OFFSET('Sanitation Data'!$E$31,0,10*ROW('Sanitation Data'!E38))="","",OFFSET('Sanitation Data'!$E$31,0,10*ROW('Sanitation Data'!E38)))</f>
        <v/>
      </c>
      <c r="CX44" s="34" t="str">
        <f ca="true">+IF(OFFSET('Sanitation Data'!$E$32,0,10*ROW('Sanitation Data'!E38))="","",OFFSET('Sanitation Data'!$E$32,0,10*ROW('Sanitation Data'!E38)))</f>
        <v/>
      </c>
      <c r="CY44" s="34" t="str">
        <f ca="true">+IF(OFFSET('Sanitation Data'!$E$33,0,10*ROW('Sanitation Data'!E38))="","",OFFSET('Sanitation Data'!$E$33,0,10*ROW('Sanitation Data'!E38)))</f>
        <v/>
      </c>
      <c r="CZ44" s="34" t="str">
        <f ca="true">+IF(OFFSET('Sanitation Data'!$F$29,0,10*ROW('Sanitation Data'!F38))="","",OFFSET('Sanitation Data'!$F$29,0,10*ROW('Sanitation Data'!F38)))</f>
        <v/>
      </c>
      <c r="DA44" s="34" t="str">
        <f ca="true">+IF(OFFSET('Sanitation Data'!$F$30,0,10*ROW('Sanitation Data'!F38))="","",OFFSET('Sanitation Data'!$F$30,0,10*ROW('Sanitation Data'!F38)))</f>
        <v/>
      </c>
      <c r="DB44" s="34" t="str">
        <f ca="true">+IF(OFFSET('Sanitation Data'!$F$31,0,10*ROW('Sanitation Data'!F38))="","",OFFSET('Sanitation Data'!$F$31,0,10*ROW('Sanitation Data'!F38)))</f>
        <v/>
      </c>
      <c r="DC44" s="34" t="str">
        <f ca="true">+IF(OFFSET('Sanitation Data'!$F$32,0,10*ROW('Sanitation Data'!F38))="","",OFFSET('Sanitation Data'!$F$32,0,10*ROW('Sanitation Data'!F38)))</f>
        <v/>
      </c>
      <c r="DD44" s="34" t="str">
        <f ca="true">+IF(OFFSET('Sanitation Data'!$F$33,0,10*ROW('Sanitation Data'!F38))="","",OFFSET('Sanitation Data'!$F$33,0,10*ROW('Sanitation Data'!F38)))</f>
        <v/>
      </c>
      <c r="DE44" s="34" t="str">
        <f ca="true">+IF(OFFSET('Sanitation Data'!$G$29,0,10*ROW('Sanitation Data'!G38))="","",OFFSET('Sanitation Data'!$G$29,0,10*ROW('Sanitation Data'!G38)))</f>
        <v/>
      </c>
      <c r="DF44" s="34" t="str">
        <f ca="true">+IF(OFFSET('Sanitation Data'!$G$30,0,10*ROW('Sanitation Data'!G38))="","",OFFSET('Sanitation Data'!$G$30,0,10*ROW('Sanitation Data'!G38)))</f>
        <v/>
      </c>
      <c r="DG44" s="34" t="str">
        <f ca="true">+IF(OFFSET('Sanitation Data'!$G$31,0,10*ROW('Sanitation Data'!G38))="","",OFFSET('Sanitation Data'!$G$31,0,10*ROW('Sanitation Data'!G38)))</f>
        <v/>
      </c>
      <c r="DH44" s="34" t="str">
        <f ca="true">+IF(OFFSET('Sanitation Data'!$G$32,0,10*ROW('Sanitation Data'!G38))="","",OFFSET('Sanitation Data'!$G$32,0,10*ROW('Sanitation Data'!G38)))</f>
        <v/>
      </c>
      <c r="DI44" s="34" t="str">
        <f ca="true">+IF(OFFSET('Sanitation Data'!$G$33,0,10*ROW('Sanitation Data'!G38))="","",OFFSET('Sanitation Data'!$G$33,0,10*ROW('Sanitation Data'!G38)))</f>
        <v/>
      </c>
      <c r="DJ44" s="34" t="str">
        <f ca="true">+IF(OFFSET('Sanitation Data'!$H$29,0,10*ROW('Sanitation Data'!H38))="","",OFFSET('Sanitation Data'!$H$29,0,10*ROW('Sanitation Data'!H38)))</f>
        <v/>
      </c>
      <c r="DK44" s="34" t="str">
        <f ca="true">+IF(OFFSET('Sanitation Data'!$H$30,0,10*ROW('Sanitation Data'!H38))="","",OFFSET('Sanitation Data'!$H$30,0,10*ROW('Sanitation Data'!H38)))</f>
        <v/>
      </c>
      <c r="DL44" s="34" t="str">
        <f ca="true">+IF(OFFSET('Sanitation Data'!$H$31,0,10*ROW('Sanitation Data'!H38))="","",OFFSET('Sanitation Data'!$H$31,0,10*ROW('Sanitation Data'!H38)))</f>
        <v/>
      </c>
      <c r="DM44" s="34" t="str">
        <f ca="true">+IF(OFFSET('Sanitation Data'!$H$32,0,10*ROW('Sanitation Data'!H38))="","",OFFSET('Sanitation Data'!$H$32,0,10*ROW('Sanitation Data'!H38)))</f>
        <v/>
      </c>
      <c r="DN44" s="34" t="str">
        <f ca="true">+IF(OFFSET('Sanitation Data'!$H$33,0,10*ROW('Sanitation Data'!H38))="","",OFFSET('Sanitation Data'!$H$33,0,10*ROW('Sanitation Data'!H38)))</f>
        <v/>
      </c>
      <c r="DO44" s="34" t="str">
        <f ca="true">+IF(OFFSET('Hygiene Data'!$C$12,0,10*ROW('Hygiene Data'!C38))="","",OFFSET('Hygiene Data'!$C$12,0,10*ROW('Hygiene Data'!C38)))</f>
        <v/>
      </c>
      <c r="DP44" s="34" t="str">
        <f ca="true">+IF(OFFSET('Hygiene Data'!$C$13,0,10*ROW('Hygiene Data'!C38))="","",OFFSET('Hygiene Data'!$C$13,0,10*ROW('Hygiene Data'!C38)))</f>
        <v/>
      </c>
      <c r="DQ44" s="34" t="str">
        <f ca="true">+IF(OFFSET('Hygiene Data'!$C$14,0,10*ROW('Hygiene Data'!C38))="","",OFFSET('Hygiene Data'!$C$14,0,10*ROW('Hygiene Data'!C38)))</f>
        <v/>
      </c>
      <c r="DR44" s="34" t="str">
        <f ca="true">+IF(OFFSET('Hygiene Data'!$D$12,0,10*ROW('Hygiene Data'!D38))="","",OFFSET('Hygiene Data'!$D$12,0,10*ROW('Hygiene Data'!D38)))</f>
        <v/>
      </c>
      <c r="DS44" s="34" t="str">
        <f ca="true">+IF(OFFSET('Hygiene Data'!$D$13,0,10*ROW('Hygiene Data'!D38))="","",OFFSET('Hygiene Data'!$D$13,0,10*ROW('Hygiene Data'!D38)))</f>
        <v/>
      </c>
      <c r="DT44" s="34" t="str">
        <f ca="true">+IF(OFFSET('Hygiene Data'!$D$14,0,10*ROW('Hygiene Data'!D38))="","",OFFSET('Hygiene Data'!$D$14,0,10*ROW('Hygiene Data'!D38)))</f>
        <v/>
      </c>
      <c r="DU44" s="34" t="str">
        <f ca="true">+IF(OFFSET('Hygiene Data'!$E$12,0,10*ROW('Hygiene Data'!E38))="","",OFFSET('Hygiene Data'!$E$12,0,10*ROW('Hygiene Data'!E38)))</f>
        <v/>
      </c>
      <c r="DV44" s="34" t="str">
        <f ca="true">+IF(OFFSET('Hygiene Data'!$E$13,0,10*ROW('Hygiene Data'!E38))="","",OFFSET('Hygiene Data'!$E$13,0,10*ROW('Hygiene Data'!E38)))</f>
        <v/>
      </c>
      <c r="DW44" s="34" t="str">
        <f ca="true">+IF(OFFSET('Hygiene Data'!$E$14,0,10*ROW('Hygiene Data'!E38))="","",OFFSET('Hygiene Data'!$E$14,0,10*ROW('Hygiene Data'!E38)))</f>
        <v/>
      </c>
      <c r="DX44" s="34" t="str">
        <f ca="true">+IF(OFFSET('Hygiene Data'!$F$12,0,10*ROW('Hygiene Data'!F38))="","",OFFSET('Hygiene Data'!$F$12,0,10*ROW('Hygiene Data'!F38)))</f>
        <v/>
      </c>
      <c r="DY44" s="34" t="str">
        <f ca="true">+IF(OFFSET('Hygiene Data'!$F$13,0,10*ROW('Hygiene Data'!F38))="","",OFFSET('Hygiene Data'!$F$13,0,10*ROW('Hygiene Data'!F38)))</f>
        <v/>
      </c>
      <c r="DZ44" s="34" t="str">
        <f ca="true">+IF(OFFSET('Hygiene Data'!$F$14,0,10*ROW('Hygiene Data'!F38))="","",OFFSET('Hygiene Data'!$F$14,0,10*ROW('Hygiene Data'!F38)))</f>
        <v/>
      </c>
      <c r="EA44" s="34" t="str">
        <f ca="true">+IF(OFFSET('Hygiene Data'!$G$12,0,10*ROW('Hygiene Data'!G38))="","",OFFSET('Hygiene Data'!$G$12,0,10*ROW('Hygiene Data'!G38)))</f>
        <v/>
      </c>
      <c r="EB44" s="34" t="str">
        <f ca="true">+IF(OFFSET('Hygiene Data'!$G$13,0,10*ROW('Hygiene Data'!G38))="","",OFFSET('Hygiene Data'!$G$13,0,10*ROW('Hygiene Data'!G38)))</f>
        <v/>
      </c>
      <c r="EC44" s="34" t="str">
        <f ca="true">+IF(OFFSET('Hygiene Data'!$G$14,0,10*ROW('Hygiene Data'!G38))="","",OFFSET('Hygiene Data'!$G$14,0,10*ROW('Hygiene Data'!G38)))</f>
        <v/>
      </c>
      <c r="ED44" s="34" t="str">
        <f ca="true">+IF(OFFSET('Hygiene Data'!$H$12,0,10*ROW('Hygiene Data'!H38))="","",OFFSET('Hygiene Data'!$H$12,0,10*ROW('Hygiene Data'!H38)))</f>
        <v/>
      </c>
      <c r="EE44" s="34" t="str">
        <f ca="true">+IF(OFFSET('Hygiene Data'!$H$13,0,10*ROW('Hygiene Data'!H38))="","",OFFSET('Hygiene Data'!$H$13,0,10*ROW('Hygiene Data'!H38)))</f>
        <v/>
      </c>
      <c r="EF44" s="34" t="str">
        <f ca="true">+IF(OFFSET('Hygiene Data'!$H$14,0,10*ROW('Hygiene Data'!H38))="","",OFFSET('Hygiene Data'!$H$14,0,10*ROW('Hygiene Data'!H38)))</f>
        <v/>
      </c>
    </row>
    <row r="45" x14ac:dyDescent="0.2">
      <c r="A45" s="57" t="str">
        <f ca="true">+IF(OFFSET('Water Data'!$B$1,0,10*ROW('Water Data'!B42))="","",OFFSET('Water Data'!$B$1,0,10*ROW('Water Data'!B42)))</f>
        <v/>
      </c>
      <c r="B45" s="57" t="str">
        <f ca="true">+IF(OFFSET('Water Data'!$A$3,0,10*ROW('Water Data'!A42))="","",OFFSET('Water Data'!$A$3,0,10*ROW('Water Data'!A42)))</f>
        <v/>
      </c>
      <c r="C45" s="57" t="str">
        <f ca="true">+IF(OFFSET('Water Data'!$C$3,0,10*ROW('Water Data'!C42))="","",OFFSET('Water Data'!$C$3,0,10*ROW('Water Data'!C42)))</f>
        <v/>
      </c>
      <c r="D45" s="249"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49"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49" t="e">
        <f ca="true">+IF(AND(ISNUMBER(OFFSET('Water Data'!$C$10,0,10*ROW('Water Data'!D39))),BW45="Yes"),OFFSET('Water Data'!$C$10,0,10*ROW('Water Data'!D39)),IF(AND(ISNUMBER(OFFSET('Water Data'!$C$10,0,10*ROW('Water Data'!D39))),BW45="No",ISNUMBER(OFFSET('Water Data'!$C$10,0,10*ROW('Water Data'!D39)))),CONCATENATE("[",ROUND(OFFSET('Water Data'!$C$10,0,10*ROW('Water Data'!D39)),0),"]"),IF(AND(ISNUMBER(OFFSET('Water Data'!$C$10,0,10*ROW('Water Data'!D39))),BW45="",ISNUMBER(OFFSET('Water Data'!$C$10,0,10*ROW('Water Data'!D39)))),OFFSET('Water Data'!$C$10,0,10*ROW('Water Data'!D39)),NA())))</f>
        <v>#N/A</v>
      </c>
      <c r="G45" s="249"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49"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49"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49"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49"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49"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49"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49"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49"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49"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49"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49"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49"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49"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49"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50"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50"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50"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50"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50"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50"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50"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50"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50"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50"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50"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50"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50"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50"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50"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50"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50"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50"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50"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50"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50"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50"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50"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50"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50"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50"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50"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50"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50"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50"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51"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51"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51"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51"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51"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51"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51"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51"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51"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51"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51"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51"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51"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51"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51"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51"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51"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51"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4" t="str">
        <f ca="true">+IF(OFFSET('Water Data'!$C$28,0,10*ROW('Water Data'!C39))="","",OFFSET('Water Data'!$C$28,0,10*ROW('Water Data'!C39)))</f>
        <v/>
      </c>
      <c r="BT45" s="34" t="str">
        <f ca="true">+IF(OFFSET('Water Data'!$C$29,0,10*ROW('Water Data'!C39))="","",OFFSET('Water Data'!$C$29,0,10*ROW('Water Data'!C39)))</f>
        <v/>
      </c>
      <c r="BU45" s="34" t="str">
        <f ca="true">+IF(OFFSET('Water Data'!$C$30,0,10*ROW('Water Data'!C39))="","",OFFSET('Water Data'!$C$30,0,10*ROW('Water Data'!C39)))</f>
        <v/>
      </c>
      <c r="BV45" s="34" t="str">
        <f ca="true">+IF(OFFSET('Water Data'!$D$28,0,10*ROW('Water Data'!D39))="","",OFFSET('Water Data'!$D$28,0,10*ROW('Water Data'!D39)))</f>
        <v/>
      </c>
      <c r="BW45" s="34" t="str">
        <f ca="true">+IF(OFFSET('Water Data'!$D$29,0,10*ROW('Water Data'!D39))="","",OFFSET('Water Data'!$D$29,0,10*ROW('Water Data'!D39)))</f>
        <v/>
      </c>
      <c r="BX45" s="34" t="str">
        <f ca="true">+IF(OFFSET('Water Data'!$D$30,0,10*ROW('Water Data'!D39))="","",OFFSET('Water Data'!$D$30,0,10*ROW('Water Data'!D39)))</f>
        <v/>
      </c>
      <c r="BY45" s="34" t="str">
        <f ca="true">+IF(OFFSET('Water Data'!$E$28,0,10*ROW('Water Data'!E39))="","",OFFSET('Water Data'!$E$28,0,10*ROW('Water Data'!E39)))</f>
        <v/>
      </c>
      <c r="BZ45" s="34" t="str">
        <f ca="true">+IF(OFFSET('Water Data'!$E$29,0,10*ROW('Water Data'!E39))="","",OFFSET('Water Data'!$E$29,0,10*ROW('Water Data'!E39)))</f>
        <v/>
      </c>
      <c r="CA45" s="34" t="str">
        <f ca="true">+IF(OFFSET('Water Data'!$E$30,0,10*ROW('Water Data'!E39))="","",OFFSET('Water Data'!$E$30,0,10*ROW('Water Data'!E39)))</f>
        <v/>
      </c>
      <c r="CB45" s="34" t="str">
        <f ca="true">+IF(OFFSET('Water Data'!$F$28,0,10*ROW('Water Data'!F39))="","",OFFSET('Water Data'!$F$28,0,10*ROW('Water Data'!F39)))</f>
        <v/>
      </c>
      <c r="CC45" s="34" t="str">
        <f ca="true">+IF(OFFSET('Water Data'!$F$29,0,10*ROW('Water Data'!F39))="","",OFFSET('Water Data'!$F$29,0,10*ROW('Water Data'!F39)))</f>
        <v/>
      </c>
      <c r="CD45" s="34" t="str">
        <f ca="true">+IF(OFFSET('Water Data'!$F$30,0,10*ROW('Water Data'!F39))="","",OFFSET('Water Data'!$F$30,0,10*ROW('Water Data'!F39)))</f>
        <v/>
      </c>
      <c r="CE45" s="34" t="str">
        <f ca="true">+IF(OFFSET('Water Data'!$G$28,0,10*ROW('Water Data'!G39))="","",OFFSET('Water Data'!$G$28,0,10*ROW('Water Data'!G39)))</f>
        <v/>
      </c>
      <c r="CF45" s="34" t="str">
        <f ca="true">+IF(OFFSET('Water Data'!$G$29,0,10*ROW('Water Data'!G39))="","",OFFSET('Water Data'!$G$29,0,10*ROW('Water Data'!G39)))</f>
        <v/>
      </c>
      <c r="CG45" s="34" t="str">
        <f ca="true">+IF(OFFSET('Water Data'!$G$30,0,10*ROW('Water Data'!G39))="","",OFFSET('Water Data'!$G$30,0,10*ROW('Water Data'!G39)))</f>
        <v/>
      </c>
      <c r="CH45" s="34" t="str">
        <f ca="true">+IF(OFFSET('Water Data'!$H$28,0,10*ROW('Water Data'!H39))="","",OFFSET('Water Data'!$H$28,0,10*ROW('Water Data'!H39)))</f>
        <v/>
      </c>
      <c r="CI45" s="34" t="str">
        <f ca="true">+IF(OFFSET('Water Data'!$H$29,0,10*ROW('Water Data'!H39))="","",OFFSET('Water Data'!$H$29,0,10*ROW('Water Data'!H39)))</f>
        <v/>
      </c>
      <c r="CJ45" s="34" t="str">
        <f ca="true">+IF(OFFSET('Water Data'!$H$30,0,10*ROW('Water Data'!H39))="","",OFFSET('Water Data'!$H$30,0,10*ROW('Water Data'!H39)))</f>
        <v/>
      </c>
      <c r="CK45" s="34" t="str">
        <f ca="true">+IF(OFFSET('Sanitation Data'!$C$29,0,10*ROW('Sanitation Data'!C39))="","",OFFSET('Sanitation Data'!$C$29,0,10*ROW('Sanitation Data'!C39)))</f>
        <v/>
      </c>
      <c r="CL45" s="34" t="str">
        <f ca="true">+IF(OFFSET('Sanitation Data'!$C$30,0,10*ROW('Sanitation Data'!C39))="","",OFFSET('Sanitation Data'!$C$30,0,10*ROW('Sanitation Data'!C39)))</f>
        <v/>
      </c>
      <c r="CM45" s="34" t="str">
        <f ca="true">+IF(OFFSET('Sanitation Data'!$C$31,0,10*ROW('Sanitation Data'!C39))="","",OFFSET('Sanitation Data'!$C$31,0,10*ROW('Sanitation Data'!C39)))</f>
        <v/>
      </c>
      <c r="CN45" s="34" t="str">
        <f ca="true">+IF(OFFSET('Sanitation Data'!$C$32,0,10*ROW('Sanitation Data'!C39))="","",OFFSET('Sanitation Data'!$C$32,0,10*ROW('Sanitation Data'!C39)))</f>
        <v/>
      </c>
      <c r="CO45" s="34" t="str">
        <f ca="true">+IF(OFFSET('Sanitation Data'!$C$33,0,10*ROW('Sanitation Data'!C39))="","",OFFSET('Sanitation Data'!$C$33,0,10*ROW('Sanitation Data'!C39)))</f>
        <v/>
      </c>
      <c r="CP45" s="34" t="str">
        <f ca="true">+IF(OFFSET('Sanitation Data'!$D$29,0,10*ROW('Sanitation Data'!D39))="","",OFFSET('Sanitation Data'!$D$29,0,10*ROW('Sanitation Data'!D39)))</f>
        <v/>
      </c>
      <c r="CQ45" s="34" t="str">
        <f ca="true">+IF(OFFSET('Sanitation Data'!$D$30,0,10*ROW('Sanitation Data'!D39))="","",OFFSET('Sanitation Data'!$D$30,0,10*ROW('Sanitation Data'!D39)))</f>
        <v/>
      </c>
      <c r="CR45" s="34" t="str">
        <f ca="true">+IF(OFFSET('Sanitation Data'!$D$31,0,10*ROW('Sanitation Data'!D39))="","",OFFSET('Sanitation Data'!$D$31,0,10*ROW('Sanitation Data'!D39)))</f>
        <v/>
      </c>
      <c r="CS45" s="34" t="str">
        <f ca="true">+IF(OFFSET('Sanitation Data'!$D$32,0,10*ROW('Sanitation Data'!D39))="","",OFFSET('Sanitation Data'!$D$32,0,10*ROW('Sanitation Data'!D39)))</f>
        <v/>
      </c>
      <c r="CT45" s="34" t="str">
        <f ca="true">+IF(OFFSET('Sanitation Data'!$D$33,0,10*ROW('Sanitation Data'!D39))="","",OFFSET('Sanitation Data'!$D$33,0,10*ROW('Sanitation Data'!D39)))</f>
        <v/>
      </c>
      <c r="CU45" s="34" t="str">
        <f ca="true">+IF(OFFSET('Sanitation Data'!$E$29,0,10*ROW('Sanitation Data'!E39))="","",OFFSET('Sanitation Data'!$E$29,0,10*ROW('Sanitation Data'!E39)))</f>
        <v/>
      </c>
      <c r="CV45" s="34" t="str">
        <f ca="true">+IF(OFFSET('Sanitation Data'!$E$30,0,10*ROW('Sanitation Data'!E39))="","",OFFSET('Sanitation Data'!$E$30,0,10*ROW('Sanitation Data'!E39)))</f>
        <v/>
      </c>
      <c r="CW45" s="34" t="str">
        <f ca="true">+IF(OFFSET('Sanitation Data'!$E$31,0,10*ROW('Sanitation Data'!E39))="","",OFFSET('Sanitation Data'!$E$31,0,10*ROW('Sanitation Data'!E39)))</f>
        <v/>
      </c>
      <c r="CX45" s="34" t="str">
        <f ca="true">+IF(OFFSET('Sanitation Data'!$E$32,0,10*ROW('Sanitation Data'!E39))="","",OFFSET('Sanitation Data'!$E$32,0,10*ROW('Sanitation Data'!E39)))</f>
        <v/>
      </c>
      <c r="CY45" s="34" t="str">
        <f ca="true">+IF(OFFSET('Sanitation Data'!$E$33,0,10*ROW('Sanitation Data'!E39))="","",OFFSET('Sanitation Data'!$E$33,0,10*ROW('Sanitation Data'!E39)))</f>
        <v/>
      </c>
      <c r="CZ45" s="34" t="str">
        <f ca="true">+IF(OFFSET('Sanitation Data'!$F$29,0,10*ROW('Sanitation Data'!F39))="","",OFFSET('Sanitation Data'!$F$29,0,10*ROW('Sanitation Data'!F39)))</f>
        <v/>
      </c>
      <c r="DA45" s="34" t="str">
        <f ca="true">+IF(OFFSET('Sanitation Data'!$F$30,0,10*ROW('Sanitation Data'!F39))="","",OFFSET('Sanitation Data'!$F$30,0,10*ROW('Sanitation Data'!F39)))</f>
        <v/>
      </c>
      <c r="DB45" s="34" t="str">
        <f ca="true">+IF(OFFSET('Sanitation Data'!$F$31,0,10*ROW('Sanitation Data'!F39))="","",OFFSET('Sanitation Data'!$F$31,0,10*ROW('Sanitation Data'!F39)))</f>
        <v/>
      </c>
      <c r="DC45" s="34" t="str">
        <f ca="true">+IF(OFFSET('Sanitation Data'!$F$32,0,10*ROW('Sanitation Data'!F39))="","",OFFSET('Sanitation Data'!$F$32,0,10*ROW('Sanitation Data'!F39)))</f>
        <v/>
      </c>
      <c r="DD45" s="34" t="str">
        <f ca="true">+IF(OFFSET('Sanitation Data'!$F$33,0,10*ROW('Sanitation Data'!F39))="","",OFFSET('Sanitation Data'!$F$33,0,10*ROW('Sanitation Data'!F39)))</f>
        <v/>
      </c>
      <c r="DE45" s="34" t="str">
        <f ca="true">+IF(OFFSET('Sanitation Data'!$G$29,0,10*ROW('Sanitation Data'!G39))="","",OFFSET('Sanitation Data'!$G$29,0,10*ROW('Sanitation Data'!G39)))</f>
        <v/>
      </c>
      <c r="DF45" s="34" t="str">
        <f ca="true">+IF(OFFSET('Sanitation Data'!$G$30,0,10*ROW('Sanitation Data'!G39))="","",OFFSET('Sanitation Data'!$G$30,0,10*ROW('Sanitation Data'!G39)))</f>
        <v/>
      </c>
      <c r="DG45" s="34" t="str">
        <f ca="true">+IF(OFFSET('Sanitation Data'!$G$31,0,10*ROW('Sanitation Data'!G39))="","",OFFSET('Sanitation Data'!$G$31,0,10*ROW('Sanitation Data'!G39)))</f>
        <v/>
      </c>
      <c r="DH45" s="34" t="str">
        <f ca="true">+IF(OFFSET('Sanitation Data'!$G$32,0,10*ROW('Sanitation Data'!G39))="","",OFFSET('Sanitation Data'!$G$32,0,10*ROW('Sanitation Data'!G39)))</f>
        <v/>
      </c>
      <c r="DI45" s="34" t="str">
        <f ca="true">+IF(OFFSET('Sanitation Data'!$G$33,0,10*ROW('Sanitation Data'!G39))="","",OFFSET('Sanitation Data'!$G$33,0,10*ROW('Sanitation Data'!G39)))</f>
        <v/>
      </c>
      <c r="DJ45" s="34" t="str">
        <f ca="true">+IF(OFFSET('Sanitation Data'!$H$29,0,10*ROW('Sanitation Data'!H39))="","",OFFSET('Sanitation Data'!$H$29,0,10*ROW('Sanitation Data'!H39)))</f>
        <v/>
      </c>
      <c r="DK45" s="34" t="str">
        <f ca="true">+IF(OFFSET('Sanitation Data'!$H$30,0,10*ROW('Sanitation Data'!H39))="","",OFFSET('Sanitation Data'!$H$30,0,10*ROW('Sanitation Data'!H39)))</f>
        <v/>
      </c>
      <c r="DL45" s="34" t="str">
        <f ca="true">+IF(OFFSET('Sanitation Data'!$H$31,0,10*ROW('Sanitation Data'!H39))="","",OFFSET('Sanitation Data'!$H$31,0,10*ROW('Sanitation Data'!H39)))</f>
        <v/>
      </c>
      <c r="DM45" s="34" t="str">
        <f ca="true">+IF(OFFSET('Sanitation Data'!$H$32,0,10*ROW('Sanitation Data'!H39))="","",OFFSET('Sanitation Data'!$H$32,0,10*ROW('Sanitation Data'!H39)))</f>
        <v/>
      </c>
      <c r="DN45" s="34" t="str">
        <f ca="true">+IF(OFFSET('Sanitation Data'!$H$33,0,10*ROW('Sanitation Data'!H39))="","",OFFSET('Sanitation Data'!$H$33,0,10*ROW('Sanitation Data'!H39)))</f>
        <v/>
      </c>
      <c r="DO45" s="34" t="str">
        <f ca="true">+IF(OFFSET('Hygiene Data'!$C$12,0,10*ROW('Hygiene Data'!C39))="","",OFFSET('Hygiene Data'!$C$12,0,10*ROW('Hygiene Data'!C39)))</f>
        <v/>
      </c>
      <c r="DP45" s="34" t="str">
        <f ca="true">+IF(OFFSET('Hygiene Data'!$C$13,0,10*ROW('Hygiene Data'!C39))="","",OFFSET('Hygiene Data'!$C$13,0,10*ROW('Hygiene Data'!C39)))</f>
        <v/>
      </c>
      <c r="DQ45" s="34" t="str">
        <f ca="true">+IF(OFFSET('Hygiene Data'!$C$14,0,10*ROW('Hygiene Data'!C39))="","",OFFSET('Hygiene Data'!$C$14,0,10*ROW('Hygiene Data'!C39)))</f>
        <v/>
      </c>
      <c r="DR45" s="34" t="str">
        <f ca="true">+IF(OFFSET('Hygiene Data'!$D$12,0,10*ROW('Hygiene Data'!D39))="","",OFFSET('Hygiene Data'!$D$12,0,10*ROW('Hygiene Data'!D39)))</f>
        <v/>
      </c>
      <c r="DS45" s="34" t="str">
        <f ca="true">+IF(OFFSET('Hygiene Data'!$D$13,0,10*ROW('Hygiene Data'!D39))="","",OFFSET('Hygiene Data'!$D$13,0,10*ROW('Hygiene Data'!D39)))</f>
        <v/>
      </c>
      <c r="DT45" s="34" t="str">
        <f ca="true">+IF(OFFSET('Hygiene Data'!$D$14,0,10*ROW('Hygiene Data'!D39))="","",OFFSET('Hygiene Data'!$D$14,0,10*ROW('Hygiene Data'!D39)))</f>
        <v/>
      </c>
      <c r="DU45" s="34" t="str">
        <f ca="true">+IF(OFFSET('Hygiene Data'!$E$12,0,10*ROW('Hygiene Data'!E39))="","",OFFSET('Hygiene Data'!$E$12,0,10*ROW('Hygiene Data'!E39)))</f>
        <v/>
      </c>
      <c r="DV45" s="34" t="str">
        <f ca="true">+IF(OFFSET('Hygiene Data'!$E$13,0,10*ROW('Hygiene Data'!E39))="","",OFFSET('Hygiene Data'!$E$13,0,10*ROW('Hygiene Data'!E39)))</f>
        <v/>
      </c>
      <c r="DW45" s="34" t="str">
        <f ca="true">+IF(OFFSET('Hygiene Data'!$E$14,0,10*ROW('Hygiene Data'!E39))="","",OFFSET('Hygiene Data'!$E$14,0,10*ROW('Hygiene Data'!E39)))</f>
        <v/>
      </c>
      <c r="DX45" s="34" t="str">
        <f ca="true">+IF(OFFSET('Hygiene Data'!$F$12,0,10*ROW('Hygiene Data'!F39))="","",OFFSET('Hygiene Data'!$F$12,0,10*ROW('Hygiene Data'!F39)))</f>
        <v/>
      </c>
      <c r="DY45" s="34" t="str">
        <f ca="true">+IF(OFFSET('Hygiene Data'!$F$13,0,10*ROW('Hygiene Data'!F39))="","",OFFSET('Hygiene Data'!$F$13,0,10*ROW('Hygiene Data'!F39)))</f>
        <v/>
      </c>
      <c r="DZ45" s="34" t="str">
        <f ca="true">+IF(OFFSET('Hygiene Data'!$F$14,0,10*ROW('Hygiene Data'!F39))="","",OFFSET('Hygiene Data'!$F$14,0,10*ROW('Hygiene Data'!F39)))</f>
        <v/>
      </c>
      <c r="EA45" s="34" t="str">
        <f ca="true">+IF(OFFSET('Hygiene Data'!$G$12,0,10*ROW('Hygiene Data'!G39))="","",OFFSET('Hygiene Data'!$G$12,0,10*ROW('Hygiene Data'!G39)))</f>
        <v/>
      </c>
      <c r="EB45" s="34" t="str">
        <f ca="true">+IF(OFFSET('Hygiene Data'!$G$13,0,10*ROW('Hygiene Data'!G39))="","",OFFSET('Hygiene Data'!$G$13,0,10*ROW('Hygiene Data'!G39)))</f>
        <v/>
      </c>
      <c r="EC45" s="34" t="str">
        <f ca="true">+IF(OFFSET('Hygiene Data'!$G$14,0,10*ROW('Hygiene Data'!G39))="","",OFFSET('Hygiene Data'!$G$14,0,10*ROW('Hygiene Data'!G39)))</f>
        <v/>
      </c>
      <c r="ED45" s="34" t="str">
        <f ca="true">+IF(OFFSET('Hygiene Data'!$H$12,0,10*ROW('Hygiene Data'!H39))="","",OFFSET('Hygiene Data'!$H$12,0,10*ROW('Hygiene Data'!H39)))</f>
        <v/>
      </c>
      <c r="EE45" s="34" t="str">
        <f ca="true">+IF(OFFSET('Hygiene Data'!$H$13,0,10*ROW('Hygiene Data'!H39))="","",OFFSET('Hygiene Data'!$H$13,0,10*ROW('Hygiene Data'!H39)))</f>
        <v/>
      </c>
      <c r="EF45" s="34" t="str">
        <f ca="true">+IF(OFFSET('Hygiene Data'!$H$14,0,10*ROW('Hygiene Data'!H39))="","",OFFSET('Hygiene Data'!$H$14,0,10*ROW('Hygiene Data'!H39)))</f>
        <v/>
      </c>
    </row>
    <row r="46" x14ac:dyDescent="0.2">
      <c r="A46" s="57" t="str">
        <f ca="true">+IF(OFFSET('Water Data'!$B$1,0,10*ROW('Water Data'!B43))="","",OFFSET('Water Data'!$B$1,0,10*ROW('Water Data'!B43)))</f>
        <v/>
      </c>
      <c r="B46" s="57" t="str">
        <f ca="true">+IF(OFFSET('Water Data'!$A$3,0,10*ROW('Water Data'!A43))="","",OFFSET('Water Data'!$A$3,0,10*ROW('Water Data'!A43)))</f>
        <v/>
      </c>
      <c r="C46" s="57" t="str">
        <f ca="true">+IF(OFFSET('Water Data'!$C$3,0,10*ROW('Water Data'!C43))="","",OFFSET('Water Data'!$C$3,0,10*ROW('Water Data'!C43)))</f>
        <v/>
      </c>
      <c r="D46" s="249"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49"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49" t="e">
        <f ca="true">+IF(AND(ISNUMBER(OFFSET('Water Data'!$C$10,0,10*ROW('Water Data'!D40))),BW46="Yes"),OFFSET('Water Data'!$C$10,0,10*ROW('Water Data'!D40)),IF(AND(ISNUMBER(OFFSET('Water Data'!$C$10,0,10*ROW('Water Data'!D40))),BW46="No",ISNUMBER(OFFSET('Water Data'!$C$10,0,10*ROW('Water Data'!D40)))),CONCATENATE("[",ROUND(OFFSET('Water Data'!$C$10,0,10*ROW('Water Data'!D40)),0),"]"),IF(AND(ISNUMBER(OFFSET('Water Data'!$C$10,0,10*ROW('Water Data'!D40))),BW46="",ISNUMBER(OFFSET('Water Data'!$C$10,0,10*ROW('Water Data'!D40)))),OFFSET('Water Data'!$C$10,0,10*ROW('Water Data'!D40)),NA())))</f>
        <v>#N/A</v>
      </c>
      <c r="G46" s="249"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49"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49"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49"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49"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49"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49"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49"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49"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49"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49"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49"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49"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49"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49"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50"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50"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50"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50"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50"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50"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50"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50"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50"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50"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50"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50"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50"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50"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50"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50"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50"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50"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50"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50"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50"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50"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50"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50"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50"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50"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50"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50"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50"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50"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51"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51"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51"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51"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51"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51"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51"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51"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51"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51"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51"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51"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51"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51"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51"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51"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51"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51"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4" t="str">
        <f ca="true">+IF(OFFSET('Water Data'!$C$28,0,10*ROW('Water Data'!C40))="","",OFFSET('Water Data'!$C$28,0,10*ROW('Water Data'!C40)))</f>
        <v/>
      </c>
      <c r="BT46" s="34" t="str">
        <f ca="true">+IF(OFFSET('Water Data'!$C$29,0,10*ROW('Water Data'!C40))="","",OFFSET('Water Data'!$C$29,0,10*ROW('Water Data'!C40)))</f>
        <v/>
      </c>
      <c r="BU46" s="34" t="str">
        <f ca="true">+IF(OFFSET('Water Data'!$C$30,0,10*ROW('Water Data'!C40))="","",OFFSET('Water Data'!$C$30,0,10*ROW('Water Data'!C40)))</f>
        <v/>
      </c>
      <c r="BV46" s="34" t="str">
        <f ca="true">+IF(OFFSET('Water Data'!$D$28,0,10*ROW('Water Data'!D40))="","",OFFSET('Water Data'!$D$28,0,10*ROW('Water Data'!D40)))</f>
        <v/>
      </c>
      <c r="BW46" s="34" t="str">
        <f ca="true">+IF(OFFSET('Water Data'!$D$29,0,10*ROW('Water Data'!D40))="","",OFFSET('Water Data'!$D$29,0,10*ROW('Water Data'!D40)))</f>
        <v/>
      </c>
      <c r="BX46" s="34" t="str">
        <f ca="true">+IF(OFFSET('Water Data'!$D$30,0,10*ROW('Water Data'!D40))="","",OFFSET('Water Data'!$D$30,0,10*ROW('Water Data'!D40)))</f>
        <v/>
      </c>
      <c r="BY46" s="34" t="str">
        <f ca="true">+IF(OFFSET('Water Data'!$E$28,0,10*ROW('Water Data'!E40))="","",OFFSET('Water Data'!$E$28,0,10*ROW('Water Data'!E40)))</f>
        <v/>
      </c>
      <c r="BZ46" s="34" t="str">
        <f ca="true">+IF(OFFSET('Water Data'!$E$29,0,10*ROW('Water Data'!E40))="","",OFFSET('Water Data'!$E$29,0,10*ROW('Water Data'!E40)))</f>
        <v/>
      </c>
      <c r="CA46" s="34" t="str">
        <f ca="true">+IF(OFFSET('Water Data'!$E$30,0,10*ROW('Water Data'!E40))="","",OFFSET('Water Data'!$E$30,0,10*ROW('Water Data'!E40)))</f>
        <v/>
      </c>
      <c r="CB46" s="34" t="str">
        <f ca="true">+IF(OFFSET('Water Data'!$F$28,0,10*ROW('Water Data'!F40))="","",OFFSET('Water Data'!$F$28,0,10*ROW('Water Data'!F40)))</f>
        <v/>
      </c>
      <c r="CC46" s="34" t="str">
        <f ca="true">+IF(OFFSET('Water Data'!$F$29,0,10*ROW('Water Data'!F40))="","",OFFSET('Water Data'!$F$29,0,10*ROW('Water Data'!F40)))</f>
        <v/>
      </c>
      <c r="CD46" s="34" t="str">
        <f ca="true">+IF(OFFSET('Water Data'!$F$30,0,10*ROW('Water Data'!F40))="","",OFFSET('Water Data'!$F$30,0,10*ROW('Water Data'!F40)))</f>
        <v/>
      </c>
      <c r="CE46" s="34" t="str">
        <f ca="true">+IF(OFFSET('Water Data'!$G$28,0,10*ROW('Water Data'!G40))="","",OFFSET('Water Data'!$G$28,0,10*ROW('Water Data'!G40)))</f>
        <v/>
      </c>
      <c r="CF46" s="34" t="str">
        <f ca="true">+IF(OFFSET('Water Data'!$G$29,0,10*ROW('Water Data'!G40))="","",OFFSET('Water Data'!$G$29,0,10*ROW('Water Data'!G40)))</f>
        <v/>
      </c>
      <c r="CG46" s="34" t="str">
        <f ca="true">+IF(OFFSET('Water Data'!$G$30,0,10*ROW('Water Data'!G40))="","",OFFSET('Water Data'!$G$30,0,10*ROW('Water Data'!G40)))</f>
        <v/>
      </c>
      <c r="CH46" s="34" t="str">
        <f ca="true">+IF(OFFSET('Water Data'!$H$28,0,10*ROW('Water Data'!H40))="","",OFFSET('Water Data'!$H$28,0,10*ROW('Water Data'!H40)))</f>
        <v/>
      </c>
      <c r="CI46" s="34" t="str">
        <f ca="true">+IF(OFFSET('Water Data'!$H$29,0,10*ROW('Water Data'!H40))="","",OFFSET('Water Data'!$H$29,0,10*ROW('Water Data'!H40)))</f>
        <v/>
      </c>
      <c r="CJ46" s="34" t="str">
        <f ca="true">+IF(OFFSET('Water Data'!$H$30,0,10*ROW('Water Data'!H40))="","",OFFSET('Water Data'!$H$30,0,10*ROW('Water Data'!H40)))</f>
        <v/>
      </c>
      <c r="CK46" s="34" t="str">
        <f ca="true">+IF(OFFSET('Sanitation Data'!$C$29,0,10*ROW('Sanitation Data'!C40))="","",OFFSET('Sanitation Data'!$C$29,0,10*ROW('Sanitation Data'!C40)))</f>
        <v/>
      </c>
      <c r="CL46" s="34" t="str">
        <f ca="true">+IF(OFFSET('Sanitation Data'!$C$30,0,10*ROW('Sanitation Data'!C40))="","",OFFSET('Sanitation Data'!$C$30,0,10*ROW('Sanitation Data'!C40)))</f>
        <v/>
      </c>
      <c r="CM46" s="34" t="str">
        <f ca="true">+IF(OFFSET('Sanitation Data'!$C$31,0,10*ROW('Sanitation Data'!C40))="","",OFFSET('Sanitation Data'!$C$31,0,10*ROW('Sanitation Data'!C40)))</f>
        <v/>
      </c>
      <c r="CN46" s="34" t="str">
        <f ca="true">+IF(OFFSET('Sanitation Data'!$C$32,0,10*ROW('Sanitation Data'!C40))="","",OFFSET('Sanitation Data'!$C$32,0,10*ROW('Sanitation Data'!C40)))</f>
        <v/>
      </c>
      <c r="CO46" s="34" t="str">
        <f ca="true">+IF(OFFSET('Sanitation Data'!$C$33,0,10*ROW('Sanitation Data'!C40))="","",OFFSET('Sanitation Data'!$C$33,0,10*ROW('Sanitation Data'!C40)))</f>
        <v/>
      </c>
      <c r="CP46" s="34" t="str">
        <f ca="true">+IF(OFFSET('Sanitation Data'!$D$29,0,10*ROW('Sanitation Data'!D40))="","",OFFSET('Sanitation Data'!$D$29,0,10*ROW('Sanitation Data'!D40)))</f>
        <v/>
      </c>
      <c r="CQ46" s="34" t="str">
        <f ca="true">+IF(OFFSET('Sanitation Data'!$D$30,0,10*ROW('Sanitation Data'!D40))="","",OFFSET('Sanitation Data'!$D$30,0,10*ROW('Sanitation Data'!D40)))</f>
        <v/>
      </c>
      <c r="CR46" s="34" t="str">
        <f ca="true">+IF(OFFSET('Sanitation Data'!$D$31,0,10*ROW('Sanitation Data'!D40))="","",OFFSET('Sanitation Data'!$D$31,0,10*ROW('Sanitation Data'!D40)))</f>
        <v/>
      </c>
      <c r="CS46" s="34" t="str">
        <f ca="true">+IF(OFFSET('Sanitation Data'!$D$32,0,10*ROW('Sanitation Data'!D40))="","",OFFSET('Sanitation Data'!$D$32,0,10*ROW('Sanitation Data'!D40)))</f>
        <v/>
      </c>
      <c r="CT46" s="34" t="str">
        <f ca="true">+IF(OFFSET('Sanitation Data'!$D$33,0,10*ROW('Sanitation Data'!D40))="","",OFFSET('Sanitation Data'!$D$33,0,10*ROW('Sanitation Data'!D40)))</f>
        <v/>
      </c>
      <c r="CU46" s="34" t="str">
        <f ca="true">+IF(OFFSET('Sanitation Data'!$E$29,0,10*ROW('Sanitation Data'!E40))="","",OFFSET('Sanitation Data'!$E$29,0,10*ROW('Sanitation Data'!E40)))</f>
        <v/>
      </c>
      <c r="CV46" s="34" t="str">
        <f ca="true">+IF(OFFSET('Sanitation Data'!$E$30,0,10*ROW('Sanitation Data'!E40))="","",OFFSET('Sanitation Data'!$E$30,0,10*ROW('Sanitation Data'!E40)))</f>
        <v/>
      </c>
      <c r="CW46" s="34" t="str">
        <f ca="true">+IF(OFFSET('Sanitation Data'!$E$31,0,10*ROW('Sanitation Data'!E40))="","",OFFSET('Sanitation Data'!$E$31,0,10*ROW('Sanitation Data'!E40)))</f>
        <v/>
      </c>
      <c r="CX46" s="34" t="str">
        <f ca="true">+IF(OFFSET('Sanitation Data'!$E$32,0,10*ROW('Sanitation Data'!E40))="","",OFFSET('Sanitation Data'!$E$32,0,10*ROW('Sanitation Data'!E40)))</f>
        <v/>
      </c>
      <c r="CY46" s="34" t="str">
        <f ca="true">+IF(OFFSET('Sanitation Data'!$E$33,0,10*ROW('Sanitation Data'!E40))="","",OFFSET('Sanitation Data'!$E$33,0,10*ROW('Sanitation Data'!E40)))</f>
        <v/>
      </c>
      <c r="CZ46" s="34" t="str">
        <f ca="true">+IF(OFFSET('Sanitation Data'!$F$29,0,10*ROW('Sanitation Data'!F40))="","",OFFSET('Sanitation Data'!$F$29,0,10*ROW('Sanitation Data'!F40)))</f>
        <v/>
      </c>
      <c r="DA46" s="34" t="str">
        <f ca="true">+IF(OFFSET('Sanitation Data'!$F$30,0,10*ROW('Sanitation Data'!F40))="","",OFFSET('Sanitation Data'!$F$30,0,10*ROW('Sanitation Data'!F40)))</f>
        <v/>
      </c>
      <c r="DB46" s="34" t="str">
        <f ca="true">+IF(OFFSET('Sanitation Data'!$F$31,0,10*ROW('Sanitation Data'!F40))="","",OFFSET('Sanitation Data'!$F$31,0,10*ROW('Sanitation Data'!F40)))</f>
        <v/>
      </c>
      <c r="DC46" s="34" t="str">
        <f ca="true">+IF(OFFSET('Sanitation Data'!$F$32,0,10*ROW('Sanitation Data'!F40))="","",OFFSET('Sanitation Data'!$F$32,0,10*ROW('Sanitation Data'!F40)))</f>
        <v/>
      </c>
      <c r="DD46" s="34" t="str">
        <f ca="true">+IF(OFFSET('Sanitation Data'!$F$33,0,10*ROW('Sanitation Data'!F40))="","",OFFSET('Sanitation Data'!$F$33,0,10*ROW('Sanitation Data'!F40)))</f>
        <v/>
      </c>
      <c r="DE46" s="34" t="str">
        <f ca="true">+IF(OFFSET('Sanitation Data'!$G$29,0,10*ROW('Sanitation Data'!G40))="","",OFFSET('Sanitation Data'!$G$29,0,10*ROW('Sanitation Data'!G40)))</f>
        <v/>
      </c>
      <c r="DF46" s="34" t="str">
        <f ca="true">+IF(OFFSET('Sanitation Data'!$G$30,0,10*ROW('Sanitation Data'!G40))="","",OFFSET('Sanitation Data'!$G$30,0,10*ROW('Sanitation Data'!G40)))</f>
        <v/>
      </c>
      <c r="DG46" s="34" t="str">
        <f ca="true">+IF(OFFSET('Sanitation Data'!$G$31,0,10*ROW('Sanitation Data'!G40))="","",OFFSET('Sanitation Data'!$G$31,0,10*ROW('Sanitation Data'!G40)))</f>
        <v/>
      </c>
      <c r="DH46" s="34" t="str">
        <f ca="true">+IF(OFFSET('Sanitation Data'!$G$32,0,10*ROW('Sanitation Data'!G40))="","",OFFSET('Sanitation Data'!$G$32,0,10*ROW('Sanitation Data'!G40)))</f>
        <v/>
      </c>
      <c r="DI46" s="34" t="str">
        <f ca="true">+IF(OFFSET('Sanitation Data'!$G$33,0,10*ROW('Sanitation Data'!G40))="","",OFFSET('Sanitation Data'!$G$33,0,10*ROW('Sanitation Data'!G40)))</f>
        <v/>
      </c>
      <c r="DJ46" s="34" t="str">
        <f ca="true">+IF(OFFSET('Sanitation Data'!$H$29,0,10*ROW('Sanitation Data'!H40))="","",OFFSET('Sanitation Data'!$H$29,0,10*ROW('Sanitation Data'!H40)))</f>
        <v/>
      </c>
      <c r="DK46" s="34" t="str">
        <f ca="true">+IF(OFFSET('Sanitation Data'!$H$30,0,10*ROW('Sanitation Data'!H40))="","",OFFSET('Sanitation Data'!$H$30,0,10*ROW('Sanitation Data'!H40)))</f>
        <v/>
      </c>
      <c r="DL46" s="34" t="str">
        <f ca="true">+IF(OFFSET('Sanitation Data'!$H$31,0,10*ROW('Sanitation Data'!H40))="","",OFFSET('Sanitation Data'!$H$31,0,10*ROW('Sanitation Data'!H40)))</f>
        <v/>
      </c>
      <c r="DM46" s="34" t="str">
        <f ca="true">+IF(OFFSET('Sanitation Data'!$H$32,0,10*ROW('Sanitation Data'!H40))="","",OFFSET('Sanitation Data'!$H$32,0,10*ROW('Sanitation Data'!H40)))</f>
        <v/>
      </c>
      <c r="DN46" s="34" t="str">
        <f ca="true">+IF(OFFSET('Sanitation Data'!$H$33,0,10*ROW('Sanitation Data'!H40))="","",OFFSET('Sanitation Data'!$H$33,0,10*ROW('Sanitation Data'!H40)))</f>
        <v/>
      </c>
      <c r="DO46" s="34" t="str">
        <f ca="true">+IF(OFFSET('Hygiene Data'!$C$12,0,10*ROW('Hygiene Data'!C40))="","",OFFSET('Hygiene Data'!$C$12,0,10*ROW('Hygiene Data'!C40)))</f>
        <v/>
      </c>
      <c r="DP46" s="34" t="str">
        <f ca="true">+IF(OFFSET('Hygiene Data'!$C$13,0,10*ROW('Hygiene Data'!C40))="","",OFFSET('Hygiene Data'!$C$13,0,10*ROW('Hygiene Data'!C40)))</f>
        <v/>
      </c>
      <c r="DQ46" s="34" t="str">
        <f ca="true">+IF(OFFSET('Hygiene Data'!$C$14,0,10*ROW('Hygiene Data'!C40))="","",OFFSET('Hygiene Data'!$C$14,0,10*ROW('Hygiene Data'!C40)))</f>
        <v/>
      </c>
      <c r="DR46" s="34" t="str">
        <f ca="true">+IF(OFFSET('Hygiene Data'!$D$12,0,10*ROW('Hygiene Data'!D40))="","",OFFSET('Hygiene Data'!$D$12,0,10*ROW('Hygiene Data'!D40)))</f>
        <v/>
      </c>
      <c r="DS46" s="34" t="str">
        <f ca="true">+IF(OFFSET('Hygiene Data'!$D$13,0,10*ROW('Hygiene Data'!D40))="","",OFFSET('Hygiene Data'!$D$13,0,10*ROW('Hygiene Data'!D40)))</f>
        <v/>
      </c>
      <c r="DT46" s="34" t="str">
        <f ca="true">+IF(OFFSET('Hygiene Data'!$D$14,0,10*ROW('Hygiene Data'!D40))="","",OFFSET('Hygiene Data'!$D$14,0,10*ROW('Hygiene Data'!D40)))</f>
        <v/>
      </c>
      <c r="DU46" s="34" t="str">
        <f ca="true">+IF(OFFSET('Hygiene Data'!$E$12,0,10*ROW('Hygiene Data'!E40))="","",OFFSET('Hygiene Data'!$E$12,0,10*ROW('Hygiene Data'!E40)))</f>
        <v/>
      </c>
      <c r="DV46" s="34" t="str">
        <f ca="true">+IF(OFFSET('Hygiene Data'!$E$13,0,10*ROW('Hygiene Data'!E40))="","",OFFSET('Hygiene Data'!$E$13,0,10*ROW('Hygiene Data'!E40)))</f>
        <v/>
      </c>
      <c r="DW46" s="34" t="str">
        <f ca="true">+IF(OFFSET('Hygiene Data'!$E$14,0,10*ROW('Hygiene Data'!E40))="","",OFFSET('Hygiene Data'!$E$14,0,10*ROW('Hygiene Data'!E40)))</f>
        <v/>
      </c>
      <c r="DX46" s="34" t="str">
        <f ca="true">+IF(OFFSET('Hygiene Data'!$F$12,0,10*ROW('Hygiene Data'!F40))="","",OFFSET('Hygiene Data'!$F$12,0,10*ROW('Hygiene Data'!F40)))</f>
        <v/>
      </c>
      <c r="DY46" s="34" t="str">
        <f ca="true">+IF(OFFSET('Hygiene Data'!$F$13,0,10*ROW('Hygiene Data'!F40))="","",OFFSET('Hygiene Data'!$F$13,0,10*ROW('Hygiene Data'!F40)))</f>
        <v/>
      </c>
      <c r="DZ46" s="34" t="str">
        <f ca="true">+IF(OFFSET('Hygiene Data'!$F$14,0,10*ROW('Hygiene Data'!F40))="","",OFFSET('Hygiene Data'!$F$14,0,10*ROW('Hygiene Data'!F40)))</f>
        <v/>
      </c>
      <c r="EA46" s="34" t="str">
        <f ca="true">+IF(OFFSET('Hygiene Data'!$G$12,0,10*ROW('Hygiene Data'!G40))="","",OFFSET('Hygiene Data'!$G$12,0,10*ROW('Hygiene Data'!G40)))</f>
        <v/>
      </c>
      <c r="EB46" s="34" t="str">
        <f ca="true">+IF(OFFSET('Hygiene Data'!$G$13,0,10*ROW('Hygiene Data'!G40))="","",OFFSET('Hygiene Data'!$G$13,0,10*ROW('Hygiene Data'!G40)))</f>
        <v/>
      </c>
      <c r="EC46" s="34" t="str">
        <f ca="true">+IF(OFFSET('Hygiene Data'!$G$14,0,10*ROW('Hygiene Data'!G40))="","",OFFSET('Hygiene Data'!$G$14,0,10*ROW('Hygiene Data'!G40)))</f>
        <v/>
      </c>
      <c r="ED46" s="34" t="str">
        <f ca="true">+IF(OFFSET('Hygiene Data'!$H$12,0,10*ROW('Hygiene Data'!H40))="","",OFFSET('Hygiene Data'!$H$12,0,10*ROW('Hygiene Data'!H40)))</f>
        <v/>
      </c>
      <c r="EE46" s="34" t="str">
        <f ca="true">+IF(OFFSET('Hygiene Data'!$H$13,0,10*ROW('Hygiene Data'!H40))="","",OFFSET('Hygiene Data'!$H$13,0,10*ROW('Hygiene Data'!H40)))</f>
        <v/>
      </c>
      <c r="EF46" s="34" t="str">
        <f ca="true">+IF(OFFSET('Hygiene Data'!$H$14,0,10*ROW('Hygiene Data'!H40))="","",OFFSET('Hygiene Data'!$H$14,0,10*ROW('Hygiene Data'!H40)))</f>
        <v/>
      </c>
    </row>
    <row r="47" x14ac:dyDescent="0.2">
      <c r="A47" s="57" t="str">
        <f ca="true">+IF(OFFSET('Water Data'!$B$1,0,10*ROW('Water Data'!B44))="","",OFFSET('Water Data'!$B$1,0,10*ROW('Water Data'!B44)))</f>
        <v/>
      </c>
      <c r="B47" s="57" t="str">
        <f ca="true">+IF(OFFSET('Water Data'!$A$3,0,10*ROW('Water Data'!A44))="","",OFFSET('Water Data'!$A$3,0,10*ROW('Water Data'!A44)))</f>
        <v/>
      </c>
      <c r="C47" s="57" t="str">
        <f ca="true">+IF(OFFSET('Water Data'!$C$3,0,10*ROW('Water Data'!C44))="","",OFFSET('Water Data'!$C$3,0,10*ROW('Water Data'!C44)))</f>
        <v/>
      </c>
      <c r="D47" s="249"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49"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49" t="e">
        <f ca="true">+IF(AND(ISNUMBER(OFFSET('Water Data'!$C$10,0,10*ROW('Water Data'!D41))),BW47="Yes"),OFFSET('Water Data'!$C$10,0,10*ROW('Water Data'!D41)),IF(AND(ISNUMBER(OFFSET('Water Data'!$C$10,0,10*ROW('Water Data'!D41))),BW47="No",ISNUMBER(OFFSET('Water Data'!$C$10,0,10*ROW('Water Data'!D41)))),CONCATENATE("[",ROUND(OFFSET('Water Data'!$C$10,0,10*ROW('Water Data'!D41)),0),"]"),IF(AND(ISNUMBER(OFFSET('Water Data'!$C$10,0,10*ROW('Water Data'!D41))),BW47="",ISNUMBER(OFFSET('Water Data'!$C$10,0,10*ROW('Water Data'!D41)))),OFFSET('Water Data'!$C$10,0,10*ROW('Water Data'!D41)),NA())))</f>
        <v>#N/A</v>
      </c>
      <c r="G47" s="249"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49"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49"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49"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49"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49"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49"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49"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49"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49"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49"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49"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49"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49"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49"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50"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50"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50"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50"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50"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50"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50"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50"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50"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50"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50"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50"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50"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50"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50"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50"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50"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50"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50"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50"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50"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50"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50"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50"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50"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50"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50"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50"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50"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50"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51"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51"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51"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51"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51"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51"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51"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51"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51"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51"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51"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51"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51"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51"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51"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51"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51"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51"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4" t="str">
        <f ca="true">+IF(OFFSET('Water Data'!$C$28,0,10*ROW('Water Data'!C41))="","",OFFSET('Water Data'!$C$28,0,10*ROW('Water Data'!C41)))</f>
        <v/>
      </c>
      <c r="BT47" s="34" t="str">
        <f ca="true">+IF(OFFSET('Water Data'!$C$29,0,10*ROW('Water Data'!C41))="","",OFFSET('Water Data'!$C$29,0,10*ROW('Water Data'!C41)))</f>
        <v/>
      </c>
      <c r="BU47" s="34" t="str">
        <f ca="true">+IF(OFFSET('Water Data'!$C$30,0,10*ROW('Water Data'!C41))="","",OFFSET('Water Data'!$C$30,0,10*ROW('Water Data'!C41)))</f>
        <v/>
      </c>
      <c r="BV47" s="34" t="str">
        <f ca="true">+IF(OFFSET('Water Data'!$D$28,0,10*ROW('Water Data'!D41))="","",OFFSET('Water Data'!$D$28,0,10*ROW('Water Data'!D41)))</f>
        <v/>
      </c>
      <c r="BW47" s="34" t="str">
        <f ca="true">+IF(OFFSET('Water Data'!$D$29,0,10*ROW('Water Data'!D41))="","",OFFSET('Water Data'!$D$29,0,10*ROW('Water Data'!D41)))</f>
        <v/>
      </c>
      <c r="BX47" s="34" t="str">
        <f ca="true">+IF(OFFSET('Water Data'!$D$30,0,10*ROW('Water Data'!D41))="","",OFFSET('Water Data'!$D$30,0,10*ROW('Water Data'!D41)))</f>
        <v/>
      </c>
      <c r="BY47" s="34" t="str">
        <f ca="true">+IF(OFFSET('Water Data'!$E$28,0,10*ROW('Water Data'!E41))="","",OFFSET('Water Data'!$E$28,0,10*ROW('Water Data'!E41)))</f>
        <v/>
      </c>
      <c r="BZ47" s="34" t="str">
        <f ca="true">+IF(OFFSET('Water Data'!$E$29,0,10*ROW('Water Data'!E41))="","",OFFSET('Water Data'!$E$29,0,10*ROW('Water Data'!E41)))</f>
        <v/>
      </c>
      <c r="CA47" s="34" t="str">
        <f ca="true">+IF(OFFSET('Water Data'!$E$30,0,10*ROW('Water Data'!E41))="","",OFFSET('Water Data'!$E$30,0,10*ROW('Water Data'!E41)))</f>
        <v/>
      </c>
      <c r="CB47" s="34" t="str">
        <f ca="true">+IF(OFFSET('Water Data'!$F$28,0,10*ROW('Water Data'!F41))="","",OFFSET('Water Data'!$F$28,0,10*ROW('Water Data'!F41)))</f>
        <v/>
      </c>
      <c r="CC47" s="34" t="str">
        <f ca="true">+IF(OFFSET('Water Data'!$F$29,0,10*ROW('Water Data'!F41))="","",OFFSET('Water Data'!$F$29,0,10*ROW('Water Data'!F41)))</f>
        <v/>
      </c>
      <c r="CD47" s="34" t="str">
        <f ca="true">+IF(OFFSET('Water Data'!$F$30,0,10*ROW('Water Data'!F41))="","",OFFSET('Water Data'!$F$30,0,10*ROW('Water Data'!F41)))</f>
        <v/>
      </c>
      <c r="CE47" s="34" t="str">
        <f ca="true">+IF(OFFSET('Water Data'!$G$28,0,10*ROW('Water Data'!G41))="","",OFFSET('Water Data'!$G$28,0,10*ROW('Water Data'!G41)))</f>
        <v/>
      </c>
      <c r="CF47" s="34" t="str">
        <f ca="true">+IF(OFFSET('Water Data'!$G$29,0,10*ROW('Water Data'!G41))="","",OFFSET('Water Data'!$G$29,0,10*ROW('Water Data'!G41)))</f>
        <v/>
      </c>
      <c r="CG47" s="34" t="str">
        <f ca="true">+IF(OFFSET('Water Data'!$G$30,0,10*ROW('Water Data'!G41))="","",OFFSET('Water Data'!$G$30,0,10*ROW('Water Data'!G41)))</f>
        <v/>
      </c>
      <c r="CH47" s="34" t="str">
        <f ca="true">+IF(OFFSET('Water Data'!$H$28,0,10*ROW('Water Data'!H41))="","",OFFSET('Water Data'!$H$28,0,10*ROW('Water Data'!H41)))</f>
        <v/>
      </c>
      <c r="CI47" s="34" t="str">
        <f ca="true">+IF(OFFSET('Water Data'!$H$29,0,10*ROW('Water Data'!H41))="","",OFFSET('Water Data'!$H$29,0,10*ROW('Water Data'!H41)))</f>
        <v/>
      </c>
      <c r="CJ47" s="34" t="str">
        <f ca="true">+IF(OFFSET('Water Data'!$H$30,0,10*ROW('Water Data'!H41))="","",OFFSET('Water Data'!$H$30,0,10*ROW('Water Data'!H41)))</f>
        <v/>
      </c>
      <c r="CK47" s="34" t="str">
        <f ca="true">+IF(OFFSET('Sanitation Data'!$C$29,0,10*ROW('Sanitation Data'!C41))="","",OFFSET('Sanitation Data'!$C$29,0,10*ROW('Sanitation Data'!C41)))</f>
        <v/>
      </c>
      <c r="CL47" s="34" t="str">
        <f ca="true">+IF(OFFSET('Sanitation Data'!$C$30,0,10*ROW('Sanitation Data'!C41))="","",OFFSET('Sanitation Data'!$C$30,0,10*ROW('Sanitation Data'!C41)))</f>
        <v/>
      </c>
      <c r="CM47" s="34" t="str">
        <f ca="true">+IF(OFFSET('Sanitation Data'!$C$31,0,10*ROW('Sanitation Data'!C41))="","",OFFSET('Sanitation Data'!$C$31,0,10*ROW('Sanitation Data'!C41)))</f>
        <v/>
      </c>
      <c r="CN47" s="34" t="str">
        <f ca="true">+IF(OFFSET('Sanitation Data'!$C$32,0,10*ROW('Sanitation Data'!C41))="","",OFFSET('Sanitation Data'!$C$32,0,10*ROW('Sanitation Data'!C41)))</f>
        <v/>
      </c>
      <c r="CO47" s="34" t="str">
        <f ca="true">+IF(OFFSET('Sanitation Data'!$C$33,0,10*ROW('Sanitation Data'!C41))="","",OFFSET('Sanitation Data'!$C$33,0,10*ROW('Sanitation Data'!C41)))</f>
        <v/>
      </c>
      <c r="CP47" s="34" t="str">
        <f ca="true">+IF(OFFSET('Sanitation Data'!$D$29,0,10*ROW('Sanitation Data'!D41))="","",OFFSET('Sanitation Data'!$D$29,0,10*ROW('Sanitation Data'!D41)))</f>
        <v/>
      </c>
      <c r="CQ47" s="34" t="str">
        <f ca="true">+IF(OFFSET('Sanitation Data'!$D$30,0,10*ROW('Sanitation Data'!D41))="","",OFFSET('Sanitation Data'!$D$30,0,10*ROW('Sanitation Data'!D41)))</f>
        <v/>
      </c>
      <c r="CR47" s="34" t="str">
        <f ca="true">+IF(OFFSET('Sanitation Data'!$D$31,0,10*ROW('Sanitation Data'!D41))="","",OFFSET('Sanitation Data'!$D$31,0,10*ROW('Sanitation Data'!D41)))</f>
        <v/>
      </c>
      <c r="CS47" s="34" t="str">
        <f ca="true">+IF(OFFSET('Sanitation Data'!$D$32,0,10*ROW('Sanitation Data'!D41))="","",OFFSET('Sanitation Data'!$D$32,0,10*ROW('Sanitation Data'!D41)))</f>
        <v/>
      </c>
      <c r="CT47" s="34" t="str">
        <f ca="true">+IF(OFFSET('Sanitation Data'!$D$33,0,10*ROW('Sanitation Data'!D41))="","",OFFSET('Sanitation Data'!$D$33,0,10*ROW('Sanitation Data'!D41)))</f>
        <v/>
      </c>
      <c r="CU47" s="34" t="str">
        <f ca="true">+IF(OFFSET('Sanitation Data'!$E$29,0,10*ROW('Sanitation Data'!E41))="","",OFFSET('Sanitation Data'!$E$29,0,10*ROW('Sanitation Data'!E41)))</f>
        <v/>
      </c>
      <c r="CV47" s="34" t="str">
        <f ca="true">+IF(OFFSET('Sanitation Data'!$E$30,0,10*ROW('Sanitation Data'!E41))="","",OFFSET('Sanitation Data'!$E$30,0,10*ROW('Sanitation Data'!E41)))</f>
        <v/>
      </c>
      <c r="CW47" s="34" t="str">
        <f ca="true">+IF(OFFSET('Sanitation Data'!$E$31,0,10*ROW('Sanitation Data'!E41))="","",OFFSET('Sanitation Data'!$E$31,0,10*ROW('Sanitation Data'!E41)))</f>
        <v/>
      </c>
      <c r="CX47" s="34" t="str">
        <f ca="true">+IF(OFFSET('Sanitation Data'!$E$32,0,10*ROW('Sanitation Data'!E41))="","",OFFSET('Sanitation Data'!$E$32,0,10*ROW('Sanitation Data'!E41)))</f>
        <v/>
      </c>
      <c r="CY47" s="34" t="str">
        <f ca="true">+IF(OFFSET('Sanitation Data'!$E$33,0,10*ROW('Sanitation Data'!E41))="","",OFFSET('Sanitation Data'!$E$33,0,10*ROW('Sanitation Data'!E41)))</f>
        <v/>
      </c>
      <c r="CZ47" s="34" t="str">
        <f ca="true">+IF(OFFSET('Sanitation Data'!$F$29,0,10*ROW('Sanitation Data'!F41))="","",OFFSET('Sanitation Data'!$F$29,0,10*ROW('Sanitation Data'!F41)))</f>
        <v/>
      </c>
      <c r="DA47" s="34" t="str">
        <f ca="true">+IF(OFFSET('Sanitation Data'!$F$30,0,10*ROW('Sanitation Data'!F41))="","",OFFSET('Sanitation Data'!$F$30,0,10*ROW('Sanitation Data'!F41)))</f>
        <v/>
      </c>
      <c r="DB47" s="34" t="str">
        <f ca="true">+IF(OFFSET('Sanitation Data'!$F$31,0,10*ROW('Sanitation Data'!F41))="","",OFFSET('Sanitation Data'!$F$31,0,10*ROW('Sanitation Data'!F41)))</f>
        <v/>
      </c>
      <c r="DC47" s="34" t="str">
        <f ca="true">+IF(OFFSET('Sanitation Data'!$F$32,0,10*ROW('Sanitation Data'!F41))="","",OFFSET('Sanitation Data'!$F$32,0,10*ROW('Sanitation Data'!F41)))</f>
        <v/>
      </c>
      <c r="DD47" s="34" t="str">
        <f ca="true">+IF(OFFSET('Sanitation Data'!$F$33,0,10*ROW('Sanitation Data'!F41))="","",OFFSET('Sanitation Data'!$F$33,0,10*ROW('Sanitation Data'!F41)))</f>
        <v/>
      </c>
      <c r="DE47" s="34" t="str">
        <f ca="true">+IF(OFFSET('Sanitation Data'!$G$29,0,10*ROW('Sanitation Data'!G41))="","",OFFSET('Sanitation Data'!$G$29,0,10*ROW('Sanitation Data'!G41)))</f>
        <v/>
      </c>
      <c r="DF47" s="34" t="str">
        <f ca="true">+IF(OFFSET('Sanitation Data'!$G$30,0,10*ROW('Sanitation Data'!G41))="","",OFFSET('Sanitation Data'!$G$30,0,10*ROW('Sanitation Data'!G41)))</f>
        <v/>
      </c>
      <c r="DG47" s="34" t="str">
        <f ca="true">+IF(OFFSET('Sanitation Data'!$G$31,0,10*ROW('Sanitation Data'!G41))="","",OFFSET('Sanitation Data'!$G$31,0,10*ROW('Sanitation Data'!G41)))</f>
        <v/>
      </c>
      <c r="DH47" s="34" t="str">
        <f ca="true">+IF(OFFSET('Sanitation Data'!$G$32,0,10*ROW('Sanitation Data'!G41))="","",OFFSET('Sanitation Data'!$G$32,0,10*ROW('Sanitation Data'!G41)))</f>
        <v/>
      </c>
      <c r="DI47" s="34" t="str">
        <f ca="true">+IF(OFFSET('Sanitation Data'!$G$33,0,10*ROW('Sanitation Data'!G41))="","",OFFSET('Sanitation Data'!$G$33,0,10*ROW('Sanitation Data'!G41)))</f>
        <v/>
      </c>
      <c r="DJ47" s="34" t="str">
        <f ca="true">+IF(OFFSET('Sanitation Data'!$H$29,0,10*ROW('Sanitation Data'!H41))="","",OFFSET('Sanitation Data'!$H$29,0,10*ROW('Sanitation Data'!H41)))</f>
        <v/>
      </c>
      <c r="DK47" s="34" t="str">
        <f ca="true">+IF(OFFSET('Sanitation Data'!$H$30,0,10*ROW('Sanitation Data'!H41))="","",OFFSET('Sanitation Data'!$H$30,0,10*ROW('Sanitation Data'!H41)))</f>
        <v/>
      </c>
      <c r="DL47" s="34" t="str">
        <f ca="true">+IF(OFFSET('Sanitation Data'!$H$31,0,10*ROW('Sanitation Data'!H41))="","",OFFSET('Sanitation Data'!$H$31,0,10*ROW('Sanitation Data'!H41)))</f>
        <v/>
      </c>
      <c r="DM47" s="34" t="str">
        <f ca="true">+IF(OFFSET('Sanitation Data'!$H$32,0,10*ROW('Sanitation Data'!H41))="","",OFFSET('Sanitation Data'!$H$32,0,10*ROW('Sanitation Data'!H41)))</f>
        <v/>
      </c>
      <c r="DN47" s="34" t="str">
        <f ca="true">+IF(OFFSET('Sanitation Data'!$H$33,0,10*ROW('Sanitation Data'!H41))="","",OFFSET('Sanitation Data'!$H$33,0,10*ROW('Sanitation Data'!H41)))</f>
        <v/>
      </c>
      <c r="DO47" s="34" t="str">
        <f ca="true">+IF(OFFSET('Hygiene Data'!$C$12,0,10*ROW('Hygiene Data'!C41))="","",OFFSET('Hygiene Data'!$C$12,0,10*ROW('Hygiene Data'!C41)))</f>
        <v/>
      </c>
      <c r="DP47" s="34" t="str">
        <f ca="true">+IF(OFFSET('Hygiene Data'!$C$13,0,10*ROW('Hygiene Data'!C41))="","",OFFSET('Hygiene Data'!$C$13,0,10*ROW('Hygiene Data'!C41)))</f>
        <v/>
      </c>
      <c r="DQ47" s="34" t="str">
        <f ca="true">+IF(OFFSET('Hygiene Data'!$C$14,0,10*ROW('Hygiene Data'!C41))="","",OFFSET('Hygiene Data'!$C$14,0,10*ROW('Hygiene Data'!C41)))</f>
        <v/>
      </c>
      <c r="DR47" s="34" t="str">
        <f ca="true">+IF(OFFSET('Hygiene Data'!$D$12,0,10*ROW('Hygiene Data'!D41))="","",OFFSET('Hygiene Data'!$D$12,0,10*ROW('Hygiene Data'!D41)))</f>
        <v/>
      </c>
      <c r="DS47" s="34" t="str">
        <f ca="true">+IF(OFFSET('Hygiene Data'!$D$13,0,10*ROW('Hygiene Data'!D41))="","",OFFSET('Hygiene Data'!$D$13,0,10*ROW('Hygiene Data'!D41)))</f>
        <v/>
      </c>
      <c r="DT47" s="34" t="str">
        <f ca="true">+IF(OFFSET('Hygiene Data'!$D$14,0,10*ROW('Hygiene Data'!D41))="","",OFFSET('Hygiene Data'!$D$14,0,10*ROW('Hygiene Data'!D41)))</f>
        <v/>
      </c>
      <c r="DU47" s="34" t="str">
        <f ca="true">+IF(OFFSET('Hygiene Data'!$E$12,0,10*ROW('Hygiene Data'!E41))="","",OFFSET('Hygiene Data'!$E$12,0,10*ROW('Hygiene Data'!E41)))</f>
        <v/>
      </c>
      <c r="DV47" s="34" t="str">
        <f ca="true">+IF(OFFSET('Hygiene Data'!$E$13,0,10*ROW('Hygiene Data'!E41))="","",OFFSET('Hygiene Data'!$E$13,0,10*ROW('Hygiene Data'!E41)))</f>
        <v/>
      </c>
      <c r="DW47" s="34" t="str">
        <f ca="true">+IF(OFFSET('Hygiene Data'!$E$14,0,10*ROW('Hygiene Data'!E41))="","",OFFSET('Hygiene Data'!$E$14,0,10*ROW('Hygiene Data'!E41)))</f>
        <v/>
      </c>
      <c r="DX47" s="34" t="str">
        <f ca="true">+IF(OFFSET('Hygiene Data'!$F$12,0,10*ROW('Hygiene Data'!F41))="","",OFFSET('Hygiene Data'!$F$12,0,10*ROW('Hygiene Data'!F41)))</f>
        <v/>
      </c>
      <c r="DY47" s="34" t="str">
        <f ca="true">+IF(OFFSET('Hygiene Data'!$F$13,0,10*ROW('Hygiene Data'!F41))="","",OFFSET('Hygiene Data'!$F$13,0,10*ROW('Hygiene Data'!F41)))</f>
        <v/>
      </c>
      <c r="DZ47" s="34" t="str">
        <f ca="true">+IF(OFFSET('Hygiene Data'!$F$14,0,10*ROW('Hygiene Data'!F41))="","",OFFSET('Hygiene Data'!$F$14,0,10*ROW('Hygiene Data'!F41)))</f>
        <v/>
      </c>
      <c r="EA47" s="34" t="str">
        <f ca="true">+IF(OFFSET('Hygiene Data'!$G$12,0,10*ROW('Hygiene Data'!G41))="","",OFFSET('Hygiene Data'!$G$12,0,10*ROW('Hygiene Data'!G41)))</f>
        <v/>
      </c>
      <c r="EB47" s="34" t="str">
        <f ca="true">+IF(OFFSET('Hygiene Data'!$G$13,0,10*ROW('Hygiene Data'!G41))="","",OFFSET('Hygiene Data'!$G$13,0,10*ROW('Hygiene Data'!G41)))</f>
        <v/>
      </c>
      <c r="EC47" s="34" t="str">
        <f ca="true">+IF(OFFSET('Hygiene Data'!$G$14,0,10*ROW('Hygiene Data'!G41))="","",OFFSET('Hygiene Data'!$G$14,0,10*ROW('Hygiene Data'!G41)))</f>
        <v/>
      </c>
      <c r="ED47" s="34" t="str">
        <f ca="true">+IF(OFFSET('Hygiene Data'!$H$12,0,10*ROW('Hygiene Data'!H41))="","",OFFSET('Hygiene Data'!$H$12,0,10*ROW('Hygiene Data'!H41)))</f>
        <v/>
      </c>
      <c r="EE47" s="34" t="str">
        <f ca="true">+IF(OFFSET('Hygiene Data'!$H$13,0,10*ROW('Hygiene Data'!H41))="","",OFFSET('Hygiene Data'!$H$13,0,10*ROW('Hygiene Data'!H41)))</f>
        <v/>
      </c>
      <c r="EF47" s="34" t="str">
        <f ca="true">+IF(OFFSET('Hygiene Data'!$H$14,0,10*ROW('Hygiene Data'!H41))="","",OFFSET('Hygiene Data'!$H$14,0,10*ROW('Hygiene Data'!H41)))</f>
        <v/>
      </c>
    </row>
    <row r="48" x14ac:dyDescent="0.2">
      <c r="A48" s="57" t="str">
        <f ca="true">+IF(OFFSET('Water Data'!$B$1,0,10*ROW('Water Data'!B45))="","",OFFSET('Water Data'!$B$1,0,10*ROW('Water Data'!B45)))</f>
        <v/>
      </c>
      <c r="B48" s="57" t="str">
        <f ca="true">+IF(OFFSET('Water Data'!$A$3,0,10*ROW('Water Data'!A45))="","",OFFSET('Water Data'!$A$3,0,10*ROW('Water Data'!A45)))</f>
        <v/>
      </c>
      <c r="C48" s="57" t="str">
        <f ca="true">+IF(OFFSET('Water Data'!$C$3,0,10*ROW('Water Data'!C45))="","",OFFSET('Water Data'!$C$3,0,10*ROW('Water Data'!C45)))</f>
        <v/>
      </c>
      <c r="D48" s="249"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49"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49" t="e">
        <f ca="true">+IF(AND(ISNUMBER(OFFSET('Water Data'!$C$10,0,10*ROW('Water Data'!D42))),BW48="Yes"),OFFSET('Water Data'!$C$10,0,10*ROW('Water Data'!D42)),IF(AND(ISNUMBER(OFFSET('Water Data'!$C$10,0,10*ROW('Water Data'!D42))),BW48="No",ISNUMBER(OFFSET('Water Data'!$C$10,0,10*ROW('Water Data'!D42)))),CONCATENATE("[",ROUND(OFFSET('Water Data'!$C$10,0,10*ROW('Water Data'!D42)),0),"]"),IF(AND(ISNUMBER(OFFSET('Water Data'!$C$10,0,10*ROW('Water Data'!D42))),BW48="",ISNUMBER(OFFSET('Water Data'!$C$10,0,10*ROW('Water Data'!D42)))),OFFSET('Water Data'!$C$10,0,10*ROW('Water Data'!D42)),NA())))</f>
        <v>#N/A</v>
      </c>
      <c r="G48" s="249"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49"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49"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49"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49"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49"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49"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49"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49"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49"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49"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49"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49"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49"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49"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50"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50"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50"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50"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50"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50"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50"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50"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50"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50"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50"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50"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50"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50"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50"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50"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50"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50"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50"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50"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50"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50"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50"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50"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50"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50"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50"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50"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50"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50"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51"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51"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51"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51"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51"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51"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51"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51"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51"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51"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51"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51"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51"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51"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51"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51"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51"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51"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4" t="str">
        <f ca="true">+IF(OFFSET('Water Data'!$C$28,0,10*ROW('Water Data'!C42))="","",OFFSET('Water Data'!$C$28,0,10*ROW('Water Data'!C42)))</f>
        <v/>
      </c>
      <c r="BT48" s="34" t="str">
        <f ca="true">+IF(OFFSET('Water Data'!$C$29,0,10*ROW('Water Data'!C42))="","",OFFSET('Water Data'!$C$29,0,10*ROW('Water Data'!C42)))</f>
        <v/>
      </c>
      <c r="BU48" s="34" t="str">
        <f ca="true">+IF(OFFSET('Water Data'!$C$30,0,10*ROW('Water Data'!C42))="","",OFFSET('Water Data'!$C$30,0,10*ROW('Water Data'!C42)))</f>
        <v/>
      </c>
      <c r="BV48" s="34" t="str">
        <f ca="true">+IF(OFFSET('Water Data'!$D$28,0,10*ROW('Water Data'!D42))="","",OFFSET('Water Data'!$D$28,0,10*ROW('Water Data'!D42)))</f>
        <v/>
      </c>
      <c r="BW48" s="34" t="str">
        <f ca="true">+IF(OFFSET('Water Data'!$D$29,0,10*ROW('Water Data'!D42))="","",OFFSET('Water Data'!$D$29,0,10*ROW('Water Data'!D42)))</f>
        <v/>
      </c>
      <c r="BX48" s="34" t="str">
        <f ca="true">+IF(OFFSET('Water Data'!$D$30,0,10*ROW('Water Data'!D42))="","",OFFSET('Water Data'!$D$30,0,10*ROW('Water Data'!D42)))</f>
        <v/>
      </c>
      <c r="BY48" s="34" t="str">
        <f ca="true">+IF(OFFSET('Water Data'!$E$28,0,10*ROW('Water Data'!E42))="","",OFFSET('Water Data'!$E$28,0,10*ROW('Water Data'!E42)))</f>
        <v/>
      </c>
      <c r="BZ48" s="34" t="str">
        <f ca="true">+IF(OFFSET('Water Data'!$E$29,0,10*ROW('Water Data'!E42))="","",OFFSET('Water Data'!$E$29,0,10*ROW('Water Data'!E42)))</f>
        <v/>
      </c>
      <c r="CA48" s="34" t="str">
        <f ca="true">+IF(OFFSET('Water Data'!$E$30,0,10*ROW('Water Data'!E42))="","",OFFSET('Water Data'!$E$30,0,10*ROW('Water Data'!E42)))</f>
        <v/>
      </c>
      <c r="CB48" s="34" t="str">
        <f ca="true">+IF(OFFSET('Water Data'!$F$28,0,10*ROW('Water Data'!F42))="","",OFFSET('Water Data'!$F$28,0,10*ROW('Water Data'!F42)))</f>
        <v/>
      </c>
      <c r="CC48" s="34" t="str">
        <f ca="true">+IF(OFFSET('Water Data'!$F$29,0,10*ROW('Water Data'!F42))="","",OFFSET('Water Data'!$F$29,0,10*ROW('Water Data'!F42)))</f>
        <v/>
      </c>
      <c r="CD48" s="34" t="str">
        <f ca="true">+IF(OFFSET('Water Data'!$F$30,0,10*ROW('Water Data'!F42))="","",OFFSET('Water Data'!$F$30,0,10*ROW('Water Data'!F42)))</f>
        <v/>
      </c>
      <c r="CE48" s="34" t="str">
        <f ca="true">+IF(OFFSET('Water Data'!$G$28,0,10*ROW('Water Data'!G42))="","",OFFSET('Water Data'!$G$28,0,10*ROW('Water Data'!G42)))</f>
        <v/>
      </c>
      <c r="CF48" s="34" t="str">
        <f ca="true">+IF(OFFSET('Water Data'!$G$29,0,10*ROW('Water Data'!G42))="","",OFFSET('Water Data'!$G$29,0,10*ROW('Water Data'!G42)))</f>
        <v/>
      </c>
      <c r="CG48" s="34" t="str">
        <f ca="true">+IF(OFFSET('Water Data'!$G$30,0,10*ROW('Water Data'!G42))="","",OFFSET('Water Data'!$G$30,0,10*ROW('Water Data'!G42)))</f>
        <v/>
      </c>
      <c r="CH48" s="34" t="str">
        <f ca="true">+IF(OFFSET('Water Data'!$H$28,0,10*ROW('Water Data'!H42))="","",OFFSET('Water Data'!$H$28,0,10*ROW('Water Data'!H42)))</f>
        <v/>
      </c>
      <c r="CI48" s="34" t="str">
        <f ca="true">+IF(OFFSET('Water Data'!$H$29,0,10*ROW('Water Data'!H42))="","",OFFSET('Water Data'!$H$29,0,10*ROW('Water Data'!H42)))</f>
        <v/>
      </c>
      <c r="CJ48" s="34" t="str">
        <f ca="true">+IF(OFFSET('Water Data'!$H$30,0,10*ROW('Water Data'!H42))="","",OFFSET('Water Data'!$H$30,0,10*ROW('Water Data'!H42)))</f>
        <v/>
      </c>
      <c r="CK48" s="34" t="str">
        <f ca="true">+IF(OFFSET('Sanitation Data'!$C$29,0,10*ROW('Sanitation Data'!C42))="","",OFFSET('Sanitation Data'!$C$29,0,10*ROW('Sanitation Data'!C42)))</f>
        <v/>
      </c>
      <c r="CL48" s="34" t="str">
        <f ca="true">+IF(OFFSET('Sanitation Data'!$C$30,0,10*ROW('Sanitation Data'!C42))="","",OFFSET('Sanitation Data'!$C$30,0,10*ROW('Sanitation Data'!C42)))</f>
        <v/>
      </c>
      <c r="CM48" s="34" t="str">
        <f ca="true">+IF(OFFSET('Sanitation Data'!$C$31,0,10*ROW('Sanitation Data'!C42))="","",OFFSET('Sanitation Data'!$C$31,0,10*ROW('Sanitation Data'!C42)))</f>
        <v/>
      </c>
      <c r="CN48" s="34" t="str">
        <f ca="true">+IF(OFFSET('Sanitation Data'!$C$32,0,10*ROW('Sanitation Data'!C42))="","",OFFSET('Sanitation Data'!$C$32,0,10*ROW('Sanitation Data'!C42)))</f>
        <v/>
      </c>
      <c r="CO48" s="34" t="str">
        <f ca="true">+IF(OFFSET('Sanitation Data'!$C$33,0,10*ROW('Sanitation Data'!C42))="","",OFFSET('Sanitation Data'!$C$33,0,10*ROW('Sanitation Data'!C42)))</f>
        <v/>
      </c>
      <c r="CP48" s="34" t="str">
        <f ca="true">+IF(OFFSET('Sanitation Data'!$D$29,0,10*ROW('Sanitation Data'!D42))="","",OFFSET('Sanitation Data'!$D$29,0,10*ROW('Sanitation Data'!D42)))</f>
        <v/>
      </c>
      <c r="CQ48" s="34" t="str">
        <f ca="true">+IF(OFFSET('Sanitation Data'!$D$30,0,10*ROW('Sanitation Data'!D42))="","",OFFSET('Sanitation Data'!$D$30,0,10*ROW('Sanitation Data'!D42)))</f>
        <v/>
      </c>
      <c r="CR48" s="34" t="str">
        <f ca="true">+IF(OFFSET('Sanitation Data'!$D$31,0,10*ROW('Sanitation Data'!D42))="","",OFFSET('Sanitation Data'!$D$31,0,10*ROW('Sanitation Data'!D42)))</f>
        <v/>
      </c>
      <c r="CS48" s="34" t="str">
        <f ca="true">+IF(OFFSET('Sanitation Data'!$D$32,0,10*ROW('Sanitation Data'!D42))="","",OFFSET('Sanitation Data'!$D$32,0,10*ROW('Sanitation Data'!D42)))</f>
        <v/>
      </c>
      <c r="CT48" s="34" t="str">
        <f ca="true">+IF(OFFSET('Sanitation Data'!$D$33,0,10*ROW('Sanitation Data'!D42))="","",OFFSET('Sanitation Data'!$D$33,0,10*ROW('Sanitation Data'!D42)))</f>
        <v/>
      </c>
      <c r="CU48" s="34" t="str">
        <f ca="true">+IF(OFFSET('Sanitation Data'!$E$29,0,10*ROW('Sanitation Data'!E42))="","",OFFSET('Sanitation Data'!$E$29,0,10*ROW('Sanitation Data'!E42)))</f>
        <v/>
      </c>
      <c r="CV48" s="34" t="str">
        <f ca="true">+IF(OFFSET('Sanitation Data'!$E$30,0,10*ROW('Sanitation Data'!E42))="","",OFFSET('Sanitation Data'!$E$30,0,10*ROW('Sanitation Data'!E42)))</f>
        <v/>
      </c>
      <c r="CW48" s="34" t="str">
        <f ca="true">+IF(OFFSET('Sanitation Data'!$E$31,0,10*ROW('Sanitation Data'!E42))="","",OFFSET('Sanitation Data'!$E$31,0,10*ROW('Sanitation Data'!E42)))</f>
        <v/>
      </c>
      <c r="CX48" s="34" t="str">
        <f ca="true">+IF(OFFSET('Sanitation Data'!$E$32,0,10*ROW('Sanitation Data'!E42))="","",OFFSET('Sanitation Data'!$E$32,0,10*ROW('Sanitation Data'!E42)))</f>
        <v/>
      </c>
      <c r="CY48" s="34" t="str">
        <f ca="true">+IF(OFFSET('Sanitation Data'!$E$33,0,10*ROW('Sanitation Data'!E42))="","",OFFSET('Sanitation Data'!$E$33,0,10*ROW('Sanitation Data'!E42)))</f>
        <v/>
      </c>
      <c r="CZ48" s="34" t="str">
        <f ca="true">+IF(OFFSET('Sanitation Data'!$F$29,0,10*ROW('Sanitation Data'!F42))="","",OFFSET('Sanitation Data'!$F$29,0,10*ROW('Sanitation Data'!F42)))</f>
        <v/>
      </c>
      <c r="DA48" s="34" t="str">
        <f ca="true">+IF(OFFSET('Sanitation Data'!$F$30,0,10*ROW('Sanitation Data'!F42))="","",OFFSET('Sanitation Data'!$F$30,0,10*ROW('Sanitation Data'!F42)))</f>
        <v/>
      </c>
      <c r="DB48" s="34" t="str">
        <f ca="true">+IF(OFFSET('Sanitation Data'!$F$31,0,10*ROW('Sanitation Data'!F42))="","",OFFSET('Sanitation Data'!$F$31,0,10*ROW('Sanitation Data'!F42)))</f>
        <v/>
      </c>
      <c r="DC48" s="34" t="str">
        <f ca="true">+IF(OFFSET('Sanitation Data'!$F$32,0,10*ROW('Sanitation Data'!F42))="","",OFFSET('Sanitation Data'!$F$32,0,10*ROW('Sanitation Data'!F42)))</f>
        <v/>
      </c>
      <c r="DD48" s="34" t="str">
        <f ca="true">+IF(OFFSET('Sanitation Data'!$F$33,0,10*ROW('Sanitation Data'!F42))="","",OFFSET('Sanitation Data'!$F$33,0,10*ROW('Sanitation Data'!F42)))</f>
        <v/>
      </c>
      <c r="DE48" s="34" t="str">
        <f ca="true">+IF(OFFSET('Sanitation Data'!$G$29,0,10*ROW('Sanitation Data'!G42))="","",OFFSET('Sanitation Data'!$G$29,0,10*ROW('Sanitation Data'!G42)))</f>
        <v/>
      </c>
      <c r="DF48" s="34" t="str">
        <f ca="true">+IF(OFFSET('Sanitation Data'!$G$30,0,10*ROW('Sanitation Data'!G42))="","",OFFSET('Sanitation Data'!$G$30,0,10*ROW('Sanitation Data'!G42)))</f>
        <v/>
      </c>
      <c r="DG48" s="34" t="str">
        <f ca="true">+IF(OFFSET('Sanitation Data'!$G$31,0,10*ROW('Sanitation Data'!G42))="","",OFFSET('Sanitation Data'!$G$31,0,10*ROW('Sanitation Data'!G42)))</f>
        <v/>
      </c>
      <c r="DH48" s="34" t="str">
        <f ca="true">+IF(OFFSET('Sanitation Data'!$G$32,0,10*ROW('Sanitation Data'!G42))="","",OFFSET('Sanitation Data'!$G$32,0,10*ROW('Sanitation Data'!G42)))</f>
        <v/>
      </c>
      <c r="DI48" s="34" t="str">
        <f ca="true">+IF(OFFSET('Sanitation Data'!$G$33,0,10*ROW('Sanitation Data'!G42))="","",OFFSET('Sanitation Data'!$G$33,0,10*ROW('Sanitation Data'!G42)))</f>
        <v/>
      </c>
      <c r="DJ48" s="34" t="str">
        <f ca="true">+IF(OFFSET('Sanitation Data'!$H$29,0,10*ROW('Sanitation Data'!H42))="","",OFFSET('Sanitation Data'!$H$29,0,10*ROW('Sanitation Data'!H42)))</f>
        <v/>
      </c>
      <c r="DK48" s="34" t="str">
        <f ca="true">+IF(OFFSET('Sanitation Data'!$H$30,0,10*ROW('Sanitation Data'!H42))="","",OFFSET('Sanitation Data'!$H$30,0,10*ROW('Sanitation Data'!H42)))</f>
        <v/>
      </c>
      <c r="DL48" s="34" t="str">
        <f ca="true">+IF(OFFSET('Sanitation Data'!$H$31,0,10*ROW('Sanitation Data'!H42))="","",OFFSET('Sanitation Data'!$H$31,0,10*ROW('Sanitation Data'!H42)))</f>
        <v/>
      </c>
      <c r="DM48" s="34" t="str">
        <f ca="true">+IF(OFFSET('Sanitation Data'!$H$32,0,10*ROW('Sanitation Data'!H42))="","",OFFSET('Sanitation Data'!$H$32,0,10*ROW('Sanitation Data'!H42)))</f>
        <v/>
      </c>
      <c r="DN48" s="34" t="str">
        <f ca="true">+IF(OFFSET('Sanitation Data'!$H$33,0,10*ROW('Sanitation Data'!H42))="","",OFFSET('Sanitation Data'!$H$33,0,10*ROW('Sanitation Data'!H42)))</f>
        <v/>
      </c>
      <c r="DO48" s="34" t="str">
        <f ca="true">+IF(OFFSET('Hygiene Data'!$C$12,0,10*ROW('Hygiene Data'!C42))="","",OFFSET('Hygiene Data'!$C$12,0,10*ROW('Hygiene Data'!C42)))</f>
        <v/>
      </c>
      <c r="DP48" s="34" t="str">
        <f ca="true">+IF(OFFSET('Hygiene Data'!$C$13,0,10*ROW('Hygiene Data'!C42))="","",OFFSET('Hygiene Data'!$C$13,0,10*ROW('Hygiene Data'!C42)))</f>
        <v/>
      </c>
      <c r="DQ48" s="34" t="str">
        <f ca="true">+IF(OFFSET('Hygiene Data'!$C$14,0,10*ROW('Hygiene Data'!C42))="","",OFFSET('Hygiene Data'!$C$14,0,10*ROW('Hygiene Data'!C42)))</f>
        <v/>
      </c>
      <c r="DR48" s="34" t="str">
        <f ca="true">+IF(OFFSET('Hygiene Data'!$D$12,0,10*ROW('Hygiene Data'!D42))="","",OFFSET('Hygiene Data'!$D$12,0,10*ROW('Hygiene Data'!D42)))</f>
        <v/>
      </c>
      <c r="DS48" s="34" t="str">
        <f ca="true">+IF(OFFSET('Hygiene Data'!$D$13,0,10*ROW('Hygiene Data'!D42))="","",OFFSET('Hygiene Data'!$D$13,0,10*ROW('Hygiene Data'!D42)))</f>
        <v/>
      </c>
      <c r="DT48" s="34" t="str">
        <f ca="true">+IF(OFFSET('Hygiene Data'!$D$14,0,10*ROW('Hygiene Data'!D42))="","",OFFSET('Hygiene Data'!$D$14,0,10*ROW('Hygiene Data'!D42)))</f>
        <v/>
      </c>
      <c r="DU48" s="34" t="str">
        <f ca="true">+IF(OFFSET('Hygiene Data'!$E$12,0,10*ROW('Hygiene Data'!E42))="","",OFFSET('Hygiene Data'!$E$12,0,10*ROW('Hygiene Data'!E42)))</f>
        <v/>
      </c>
      <c r="DV48" s="34" t="str">
        <f ca="true">+IF(OFFSET('Hygiene Data'!$E$13,0,10*ROW('Hygiene Data'!E42))="","",OFFSET('Hygiene Data'!$E$13,0,10*ROW('Hygiene Data'!E42)))</f>
        <v/>
      </c>
      <c r="DW48" s="34" t="str">
        <f ca="true">+IF(OFFSET('Hygiene Data'!$E$14,0,10*ROW('Hygiene Data'!E42))="","",OFFSET('Hygiene Data'!$E$14,0,10*ROW('Hygiene Data'!E42)))</f>
        <v/>
      </c>
      <c r="DX48" s="34" t="str">
        <f ca="true">+IF(OFFSET('Hygiene Data'!$F$12,0,10*ROW('Hygiene Data'!F42))="","",OFFSET('Hygiene Data'!$F$12,0,10*ROW('Hygiene Data'!F42)))</f>
        <v/>
      </c>
      <c r="DY48" s="34" t="str">
        <f ca="true">+IF(OFFSET('Hygiene Data'!$F$13,0,10*ROW('Hygiene Data'!F42))="","",OFFSET('Hygiene Data'!$F$13,0,10*ROW('Hygiene Data'!F42)))</f>
        <v/>
      </c>
      <c r="DZ48" s="34" t="str">
        <f ca="true">+IF(OFFSET('Hygiene Data'!$F$14,0,10*ROW('Hygiene Data'!F42))="","",OFFSET('Hygiene Data'!$F$14,0,10*ROW('Hygiene Data'!F42)))</f>
        <v/>
      </c>
      <c r="EA48" s="34" t="str">
        <f ca="true">+IF(OFFSET('Hygiene Data'!$G$12,0,10*ROW('Hygiene Data'!G42))="","",OFFSET('Hygiene Data'!$G$12,0,10*ROW('Hygiene Data'!G42)))</f>
        <v/>
      </c>
      <c r="EB48" s="34" t="str">
        <f ca="true">+IF(OFFSET('Hygiene Data'!$G$13,0,10*ROW('Hygiene Data'!G42))="","",OFFSET('Hygiene Data'!$G$13,0,10*ROW('Hygiene Data'!G42)))</f>
        <v/>
      </c>
      <c r="EC48" s="34" t="str">
        <f ca="true">+IF(OFFSET('Hygiene Data'!$G$14,0,10*ROW('Hygiene Data'!G42))="","",OFFSET('Hygiene Data'!$G$14,0,10*ROW('Hygiene Data'!G42)))</f>
        <v/>
      </c>
      <c r="ED48" s="34" t="str">
        <f ca="true">+IF(OFFSET('Hygiene Data'!$H$12,0,10*ROW('Hygiene Data'!H42))="","",OFFSET('Hygiene Data'!$H$12,0,10*ROW('Hygiene Data'!H42)))</f>
        <v/>
      </c>
      <c r="EE48" s="34" t="str">
        <f ca="true">+IF(OFFSET('Hygiene Data'!$H$13,0,10*ROW('Hygiene Data'!H42))="","",OFFSET('Hygiene Data'!$H$13,0,10*ROW('Hygiene Data'!H42)))</f>
        <v/>
      </c>
      <c r="EF48" s="34" t="str">
        <f ca="true">+IF(OFFSET('Hygiene Data'!$H$14,0,10*ROW('Hygiene Data'!H42))="","",OFFSET('Hygiene Data'!$H$14,0,10*ROW('Hygiene Data'!H42)))</f>
        <v/>
      </c>
    </row>
    <row r="49" x14ac:dyDescent="0.2">
      <c r="A49" s="57" t="str">
        <f ca="true">+IF(OFFSET('Water Data'!$B$1,0,10*ROW('Water Data'!B46))="","",OFFSET('Water Data'!$B$1,0,10*ROW('Water Data'!B46)))</f>
        <v/>
      </c>
      <c r="B49" s="57" t="str">
        <f ca="true">+IF(OFFSET('Water Data'!$A$3,0,10*ROW('Water Data'!A46))="","",OFFSET('Water Data'!$A$3,0,10*ROW('Water Data'!A46)))</f>
        <v/>
      </c>
      <c r="C49" s="57" t="str">
        <f ca="true">+IF(OFFSET('Water Data'!$C$3,0,10*ROW('Water Data'!C46))="","",OFFSET('Water Data'!$C$3,0,10*ROW('Water Data'!C46)))</f>
        <v/>
      </c>
      <c r="D49" s="249"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49"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49" t="e">
        <f ca="true">+IF(AND(ISNUMBER(OFFSET('Water Data'!$C$10,0,10*ROW('Water Data'!D43))),BW49="Yes"),OFFSET('Water Data'!$C$10,0,10*ROW('Water Data'!D43)),IF(AND(ISNUMBER(OFFSET('Water Data'!$C$10,0,10*ROW('Water Data'!D43))),BW49="No",ISNUMBER(OFFSET('Water Data'!$C$10,0,10*ROW('Water Data'!D43)))),CONCATENATE("[",ROUND(OFFSET('Water Data'!$C$10,0,10*ROW('Water Data'!D43)),0),"]"),IF(AND(ISNUMBER(OFFSET('Water Data'!$C$10,0,10*ROW('Water Data'!D43))),BW49="",ISNUMBER(OFFSET('Water Data'!$C$10,0,10*ROW('Water Data'!D43)))),OFFSET('Water Data'!$C$10,0,10*ROW('Water Data'!D43)),NA())))</f>
        <v>#N/A</v>
      </c>
      <c r="G49" s="249"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49"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49"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49"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49"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49"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49"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49"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49"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49"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49"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49"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49"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49"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49"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50"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50"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50"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50"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50"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50"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50"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50"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50"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50"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50"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50"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50"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50"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50"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50"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50"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50"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50"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50"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50"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50"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50"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50"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50"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50"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50"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50"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50"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50"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51"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51"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51"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51"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51"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51"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51"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51"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51"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51"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51"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51"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51"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51"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51"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51"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51"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51"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4" t="str">
        <f ca="true">+IF(OFFSET('Water Data'!$C$28,0,10*ROW('Water Data'!C43))="","",OFFSET('Water Data'!$C$28,0,10*ROW('Water Data'!C43)))</f>
        <v/>
      </c>
      <c r="BT49" s="34" t="str">
        <f ca="true">+IF(OFFSET('Water Data'!$C$29,0,10*ROW('Water Data'!C43))="","",OFFSET('Water Data'!$C$29,0,10*ROW('Water Data'!C43)))</f>
        <v/>
      </c>
      <c r="BU49" s="34" t="str">
        <f ca="true">+IF(OFFSET('Water Data'!$C$30,0,10*ROW('Water Data'!C43))="","",OFFSET('Water Data'!$C$30,0,10*ROW('Water Data'!C43)))</f>
        <v/>
      </c>
      <c r="BV49" s="34" t="str">
        <f ca="true">+IF(OFFSET('Water Data'!$D$28,0,10*ROW('Water Data'!D43))="","",OFFSET('Water Data'!$D$28,0,10*ROW('Water Data'!D43)))</f>
        <v/>
      </c>
      <c r="BW49" s="34" t="str">
        <f ca="true">+IF(OFFSET('Water Data'!$D$29,0,10*ROW('Water Data'!D43))="","",OFFSET('Water Data'!$D$29,0,10*ROW('Water Data'!D43)))</f>
        <v/>
      </c>
      <c r="BX49" s="34" t="str">
        <f ca="true">+IF(OFFSET('Water Data'!$D$30,0,10*ROW('Water Data'!D43))="","",OFFSET('Water Data'!$D$30,0,10*ROW('Water Data'!D43)))</f>
        <v/>
      </c>
      <c r="BY49" s="34" t="str">
        <f ca="true">+IF(OFFSET('Water Data'!$E$28,0,10*ROW('Water Data'!E43))="","",OFFSET('Water Data'!$E$28,0,10*ROW('Water Data'!E43)))</f>
        <v/>
      </c>
      <c r="BZ49" s="34" t="str">
        <f ca="true">+IF(OFFSET('Water Data'!$E$29,0,10*ROW('Water Data'!E43))="","",OFFSET('Water Data'!$E$29,0,10*ROW('Water Data'!E43)))</f>
        <v/>
      </c>
      <c r="CA49" s="34" t="str">
        <f ca="true">+IF(OFFSET('Water Data'!$E$30,0,10*ROW('Water Data'!E43))="","",OFFSET('Water Data'!$E$30,0,10*ROW('Water Data'!E43)))</f>
        <v/>
      </c>
      <c r="CB49" s="34" t="str">
        <f ca="true">+IF(OFFSET('Water Data'!$F$28,0,10*ROW('Water Data'!F43))="","",OFFSET('Water Data'!$F$28,0,10*ROW('Water Data'!F43)))</f>
        <v/>
      </c>
      <c r="CC49" s="34" t="str">
        <f ca="true">+IF(OFFSET('Water Data'!$F$29,0,10*ROW('Water Data'!F43))="","",OFFSET('Water Data'!$F$29,0,10*ROW('Water Data'!F43)))</f>
        <v/>
      </c>
      <c r="CD49" s="34" t="str">
        <f ca="true">+IF(OFFSET('Water Data'!$F$30,0,10*ROW('Water Data'!F43))="","",OFFSET('Water Data'!$F$30,0,10*ROW('Water Data'!F43)))</f>
        <v/>
      </c>
      <c r="CE49" s="34" t="str">
        <f ca="true">+IF(OFFSET('Water Data'!$G$28,0,10*ROW('Water Data'!G43))="","",OFFSET('Water Data'!$G$28,0,10*ROW('Water Data'!G43)))</f>
        <v/>
      </c>
      <c r="CF49" s="34" t="str">
        <f ca="true">+IF(OFFSET('Water Data'!$G$29,0,10*ROW('Water Data'!G43))="","",OFFSET('Water Data'!$G$29,0,10*ROW('Water Data'!G43)))</f>
        <v/>
      </c>
      <c r="CG49" s="34" t="str">
        <f ca="true">+IF(OFFSET('Water Data'!$G$30,0,10*ROW('Water Data'!G43))="","",OFFSET('Water Data'!$G$30,0,10*ROW('Water Data'!G43)))</f>
        <v/>
      </c>
      <c r="CH49" s="34" t="str">
        <f ca="true">+IF(OFFSET('Water Data'!$H$28,0,10*ROW('Water Data'!H43))="","",OFFSET('Water Data'!$H$28,0,10*ROW('Water Data'!H43)))</f>
        <v/>
      </c>
      <c r="CI49" s="34" t="str">
        <f ca="true">+IF(OFFSET('Water Data'!$H$29,0,10*ROW('Water Data'!H43))="","",OFFSET('Water Data'!$H$29,0,10*ROW('Water Data'!H43)))</f>
        <v/>
      </c>
      <c r="CJ49" s="34" t="str">
        <f ca="true">+IF(OFFSET('Water Data'!$H$30,0,10*ROW('Water Data'!H43))="","",OFFSET('Water Data'!$H$30,0,10*ROW('Water Data'!H43)))</f>
        <v/>
      </c>
      <c r="CK49" s="34" t="str">
        <f ca="true">+IF(OFFSET('Sanitation Data'!$C$29,0,10*ROW('Sanitation Data'!C43))="","",OFFSET('Sanitation Data'!$C$29,0,10*ROW('Sanitation Data'!C43)))</f>
        <v/>
      </c>
      <c r="CL49" s="34" t="str">
        <f ca="true">+IF(OFFSET('Sanitation Data'!$C$30,0,10*ROW('Sanitation Data'!C43))="","",OFFSET('Sanitation Data'!$C$30,0,10*ROW('Sanitation Data'!C43)))</f>
        <v/>
      </c>
      <c r="CM49" s="34" t="str">
        <f ca="true">+IF(OFFSET('Sanitation Data'!$C$31,0,10*ROW('Sanitation Data'!C43))="","",OFFSET('Sanitation Data'!$C$31,0,10*ROW('Sanitation Data'!C43)))</f>
        <v/>
      </c>
      <c r="CN49" s="34" t="str">
        <f ca="true">+IF(OFFSET('Sanitation Data'!$C$32,0,10*ROW('Sanitation Data'!C43))="","",OFFSET('Sanitation Data'!$C$32,0,10*ROW('Sanitation Data'!C43)))</f>
        <v/>
      </c>
      <c r="CO49" s="34" t="str">
        <f ca="true">+IF(OFFSET('Sanitation Data'!$C$33,0,10*ROW('Sanitation Data'!C43))="","",OFFSET('Sanitation Data'!$C$33,0,10*ROW('Sanitation Data'!C43)))</f>
        <v/>
      </c>
      <c r="CP49" s="34" t="str">
        <f ca="true">+IF(OFFSET('Sanitation Data'!$D$29,0,10*ROW('Sanitation Data'!D43))="","",OFFSET('Sanitation Data'!$D$29,0,10*ROW('Sanitation Data'!D43)))</f>
        <v/>
      </c>
      <c r="CQ49" s="34" t="str">
        <f ca="true">+IF(OFFSET('Sanitation Data'!$D$30,0,10*ROW('Sanitation Data'!D43))="","",OFFSET('Sanitation Data'!$D$30,0,10*ROW('Sanitation Data'!D43)))</f>
        <v/>
      </c>
      <c r="CR49" s="34" t="str">
        <f ca="true">+IF(OFFSET('Sanitation Data'!$D$31,0,10*ROW('Sanitation Data'!D43))="","",OFFSET('Sanitation Data'!$D$31,0,10*ROW('Sanitation Data'!D43)))</f>
        <v/>
      </c>
      <c r="CS49" s="34" t="str">
        <f ca="true">+IF(OFFSET('Sanitation Data'!$D$32,0,10*ROW('Sanitation Data'!D43))="","",OFFSET('Sanitation Data'!$D$32,0,10*ROW('Sanitation Data'!D43)))</f>
        <v/>
      </c>
      <c r="CT49" s="34" t="str">
        <f ca="true">+IF(OFFSET('Sanitation Data'!$D$33,0,10*ROW('Sanitation Data'!D43))="","",OFFSET('Sanitation Data'!$D$33,0,10*ROW('Sanitation Data'!D43)))</f>
        <v/>
      </c>
      <c r="CU49" s="34" t="str">
        <f ca="true">+IF(OFFSET('Sanitation Data'!$E$29,0,10*ROW('Sanitation Data'!E43))="","",OFFSET('Sanitation Data'!$E$29,0,10*ROW('Sanitation Data'!E43)))</f>
        <v/>
      </c>
      <c r="CV49" s="34" t="str">
        <f ca="true">+IF(OFFSET('Sanitation Data'!$E$30,0,10*ROW('Sanitation Data'!E43))="","",OFFSET('Sanitation Data'!$E$30,0,10*ROW('Sanitation Data'!E43)))</f>
        <v/>
      </c>
      <c r="CW49" s="34" t="str">
        <f ca="true">+IF(OFFSET('Sanitation Data'!$E$31,0,10*ROW('Sanitation Data'!E43))="","",OFFSET('Sanitation Data'!$E$31,0,10*ROW('Sanitation Data'!E43)))</f>
        <v/>
      </c>
      <c r="CX49" s="34" t="str">
        <f ca="true">+IF(OFFSET('Sanitation Data'!$E$32,0,10*ROW('Sanitation Data'!E43))="","",OFFSET('Sanitation Data'!$E$32,0,10*ROW('Sanitation Data'!E43)))</f>
        <v/>
      </c>
      <c r="CY49" s="34" t="str">
        <f ca="true">+IF(OFFSET('Sanitation Data'!$E$33,0,10*ROW('Sanitation Data'!E43))="","",OFFSET('Sanitation Data'!$E$33,0,10*ROW('Sanitation Data'!E43)))</f>
        <v/>
      </c>
      <c r="CZ49" s="34" t="str">
        <f ca="true">+IF(OFFSET('Sanitation Data'!$F$29,0,10*ROW('Sanitation Data'!F43))="","",OFFSET('Sanitation Data'!$F$29,0,10*ROW('Sanitation Data'!F43)))</f>
        <v/>
      </c>
      <c r="DA49" s="34" t="str">
        <f ca="true">+IF(OFFSET('Sanitation Data'!$F$30,0,10*ROW('Sanitation Data'!F43))="","",OFFSET('Sanitation Data'!$F$30,0,10*ROW('Sanitation Data'!F43)))</f>
        <v/>
      </c>
      <c r="DB49" s="34" t="str">
        <f ca="true">+IF(OFFSET('Sanitation Data'!$F$31,0,10*ROW('Sanitation Data'!F43))="","",OFFSET('Sanitation Data'!$F$31,0,10*ROW('Sanitation Data'!F43)))</f>
        <v/>
      </c>
      <c r="DC49" s="34" t="str">
        <f ca="true">+IF(OFFSET('Sanitation Data'!$F$32,0,10*ROW('Sanitation Data'!F43))="","",OFFSET('Sanitation Data'!$F$32,0,10*ROW('Sanitation Data'!F43)))</f>
        <v/>
      </c>
      <c r="DD49" s="34" t="str">
        <f ca="true">+IF(OFFSET('Sanitation Data'!$F$33,0,10*ROW('Sanitation Data'!F43))="","",OFFSET('Sanitation Data'!$F$33,0,10*ROW('Sanitation Data'!F43)))</f>
        <v/>
      </c>
      <c r="DE49" s="34" t="str">
        <f ca="true">+IF(OFFSET('Sanitation Data'!$G$29,0,10*ROW('Sanitation Data'!G43))="","",OFFSET('Sanitation Data'!$G$29,0,10*ROW('Sanitation Data'!G43)))</f>
        <v/>
      </c>
      <c r="DF49" s="34" t="str">
        <f ca="true">+IF(OFFSET('Sanitation Data'!$G$30,0,10*ROW('Sanitation Data'!G43))="","",OFFSET('Sanitation Data'!$G$30,0,10*ROW('Sanitation Data'!G43)))</f>
        <v/>
      </c>
      <c r="DG49" s="34" t="str">
        <f ca="true">+IF(OFFSET('Sanitation Data'!$G$31,0,10*ROW('Sanitation Data'!G43))="","",OFFSET('Sanitation Data'!$G$31,0,10*ROW('Sanitation Data'!G43)))</f>
        <v/>
      </c>
      <c r="DH49" s="34" t="str">
        <f ca="true">+IF(OFFSET('Sanitation Data'!$G$32,0,10*ROW('Sanitation Data'!G43))="","",OFFSET('Sanitation Data'!$G$32,0,10*ROW('Sanitation Data'!G43)))</f>
        <v/>
      </c>
      <c r="DI49" s="34" t="str">
        <f ca="true">+IF(OFFSET('Sanitation Data'!$G$33,0,10*ROW('Sanitation Data'!G43))="","",OFFSET('Sanitation Data'!$G$33,0,10*ROW('Sanitation Data'!G43)))</f>
        <v/>
      </c>
      <c r="DJ49" s="34" t="str">
        <f ca="true">+IF(OFFSET('Sanitation Data'!$H$29,0,10*ROW('Sanitation Data'!H43))="","",OFFSET('Sanitation Data'!$H$29,0,10*ROW('Sanitation Data'!H43)))</f>
        <v/>
      </c>
      <c r="DK49" s="34" t="str">
        <f ca="true">+IF(OFFSET('Sanitation Data'!$H$30,0,10*ROW('Sanitation Data'!H43))="","",OFFSET('Sanitation Data'!$H$30,0,10*ROW('Sanitation Data'!H43)))</f>
        <v/>
      </c>
      <c r="DL49" s="34" t="str">
        <f ca="true">+IF(OFFSET('Sanitation Data'!$H$31,0,10*ROW('Sanitation Data'!H43))="","",OFFSET('Sanitation Data'!$H$31,0,10*ROW('Sanitation Data'!H43)))</f>
        <v/>
      </c>
      <c r="DM49" s="34" t="str">
        <f ca="true">+IF(OFFSET('Sanitation Data'!$H$32,0,10*ROW('Sanitation Data'!H43))="","",OFFSET('Sanitation Data'!$H$32,0,10*ROW('Sanitation Data'!H43)))</f>
        <v/>
      </c>
      <c r="DN49" s="34" t="str">
        <f ca="true">+IF(OFFSET('Sanitation Data'!$H$33,0,10*ROW('Sanitation Data'!H43))="","",OFFSET('Sanitation Data'!$H$33,0,10*ROW('Sanitation Data'!H43)))</f>
        <v/>
      </c>
      <c r="DO49" s="34" t="str">
        <f ca="true">+IF(OFFSET('Hygiene Data'!$C$12,0,10*ROW('Hygiene Data'!C43))="","",OFFSET('Hygiene Data'!$C$12,0,10*ROW('Hygiene Data'!C43)))</f>
        <v/>
      </c>
      <c r="DP49" s="34" t="str">
        <f ca="true">+IF(OFFSET('Hygiene Data'!$C$13,0,10*ROW('Hygiene Data'!C43))="","",OFFSET('Hygiene Data'!$C$13,0,10*ROW('Hygiene Data'!C43)))</f>
        <v/>
      </c>
      <c r="DQ49" s="34" t="str">
        <f ca="true">+IF(OFFSET('Hygiene Data'!$C$14,0,10*ROW('Hygiene Data'!C43))="","",OFFSET('Hygiene Data'!$C$14,0,10*ROW('Hygiene Data'!C43)))</f>
        <v/>
      </c>
      <c r="DR49" s="34" t="str">
        <f ca="true">+IF(OFFSET('Hygiene Data'!$D$12,0,10*ROW('Hygiene Data'!D43))="","",OFFSET('Hygiene Data'!$D$12,0,10*ROW('Hygiene Data'!D43)))</f>
        <v/>
      </c>
      <c r="DS49" s="34" t="str">
        <f ca="true">+IF(OFFSET('Hygiene Data'!$D$13,0,10*ROW('Hygiene Data'!D43))="","",OFFSET('Hygiene Data'!$D$13,0,10*ROW('Hygiene Data'!D43)))</f>
        <v/>
      </c>
      <c r="DT49" s="34" t="str">
        <f ca="true">+IF(OFFSET('Hygiene Data'!$D$14,0,10*ROW('Hygiene Data'!D43))="","",OFFSET('Hygiene Data'!$D$14,0,10*ROW('Hygiene Data'!D43)))</f>
        <v/>
      </c>
      <c r="DU49" s="34" t="str">
        <f ca="true">+IF(OFFSET('Hygiene Data'!$E$12,0,10*ROW('Hygiene Data'!E43))="","",OFFSET('Hygiene Data'!$E$12,0,10*ROW('Hygiene Data'!E43)))</f>
        <v/>
      </c>
      <c r="DV49" s="34" t="str">
        <f ca="true">+IF(OFFSET('Hygiene Data'!$E$13,0,10*ROW('Hygiene Data'!E43))="","",OFFSET('Hygiene Data'!$E$13,0,10*ROW('Hygiene Data'!E43)))</f>
        <v/>
      </c>
      <c r="DW49" s="34" t="str">
        <f ca="true">+IF(OFFSET('Hygiene Data'!$E$14,0,10*ROW('Hygiene Data'!E43))="","",OFFSET('Hygiene Data'!$E$14,0,10*ROW('Hygiene Data'!E43)))</f>
        <v/>
      </c>
      <c r="DX49" s="34" t="str">
        <f ca="true">+IF(OFFSET('Hygiene Data'!$F$12,0,10*ROW('Hygiene Data'!F43))="","",OFFSET('Hygiene Data'!$F$12,0,10*ROW('Hygiene Data'!F43)))</f>
        <v/>
      </c>
      <c r="DY49" s="34" t="str">
        <f ca="true">+IF(OFFSET('Hygiene Data'!$F$13,0,10*ROW('Hygiene Data'!F43))="","",OFFSET('Hygiene Data'!$F$13,0,10*ROW('Hygiene Data'!F43)))</f>
        <v/>
      </c>
      <c r="DZ49" s="34" t="str">
        <f ca="true">+IF(OFFSET('Hygiene Data'!$F$14,0,10*ROW('Hygiene Data'!F43))="","",OFFSET('Hygiene Data'!$F$14,0,10*ROW('Hygiene Data'!F43)))</f>
        <v/>
      </c>
      <c r="EA49" s="34" t="str">
        <f ca="true">+IF(OFFSET('Hygiene Data'!$G$12,0,10*ROW('Hygiene Data'!G43))="","",OFFSET('Hygiene Data'!$G$12,0,10*ROW('Hygiene Data'!G43)))</f>
        <v/>
      </c>
      <c r="EB49" s="34" t="str">
        <f ca="true">+IF(OFFSET('Hygiene Data'!$G$13,0,10*ROW('Hygiene Data'!G43))="","",OFFSET('Hygiene Data'!$G$13,0,10*ROW('Hygiene Data'!G43)))</f>
        <v/>
      </c>
      <c r="EC49" s="34" t="str">
        <f ca="true">+IF(OFFSET('Hygiene Data'!$G$14,0,10*ROW('Hygiene Data'!G43))="","",OFFSET('Hygiene Data'!$G$14,0,10*ROW('Hygiene Data'!G43)))</f>
        <v/>
      </c>
      <c r="ED49" s="34" t="str">
        <f ca="true">+IF(OFFSET('Hygiene Data'!$H$12,0,10*ROW('Hygiene Data'!H43))="","",OFFSET('Hygiene Data'!$H$12,0,10*ROW('Hygiene Data'!H43)))</f>
        <v/>
      </c>
      <c r="EE49" s="34" t="str">
        <f ca="true">+IF(OFFSET('Hygiene Data'!$H$13,0,10*ROW('Hygiene Data'!H43))="","",OFFSET('Hygiene Data'!$H$13,0,10*ROW('Hygiene Data'!H43)))</f>
        <v/>
      </c>
      <c r="EF49" s="34" t="str">
        <f ca="true">+IF(OFFSET('Hygiene Data'!$H$14,0,10*ROW('Hygiene Data'!H43))="","",OFFSET('Hygiene Data'!$H$14,0,10*ROW('Hygiene Data'!H43)))</f>
        <v/>
      </c>
    </row>
    <row r="50" x14ac:dyDescent="0.2">
      <c r="A50" s="57" t="str">
        <f ca="true">+IF(OFFSET('Water Data'!$B$1,0,10*ROW('Water Data'!B47))="","",OFFSET('Water Data'!$B$1,0,10*ROW('Water Data'!B47)))</f>
        <v/>
      </c>
      <c r="B50" s="57" t="str">
        <f ca="true">+IF(OFFSET('Water Data'!$A$3,0,10*ROW('Water Data'!A47))="","",OFFSET('Water Data'!$A$3,0,10*ROW('Water Data'!A47)))</f>
        <v/>
      </c>
      <c r="C50" s="57" t="str">
        <f ca="true">+IF(OFFSET('Water Data'!$C$3,0,10*ROW('Water Data'!C47))="","",OFFSET('Water Data'!$C$3,0,10*ROW('Water Data'!C47)))</f>
        <v/>
      </c>
      <c r="D50" s="249"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49"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49" t="e">
        <f ca="true">+IF(AND(ISNUMBER(OFFSET('Water Data'!$C$10,0,10*ROW('Water Data'!D44))),BW50="Yes"),OFFSET('Water Data'!$C$10,0,10*ROW('Water Data'!D44)),IF(AND(ISNUMBER(OFFSET('Water Data'!$C$10,0,10*ROW('Water Data'!D44))),BW50="No",ISNUMBER(OFFSET('Water Data'!$C$10,0,10*ROW('Water Data'!D44)))),CONCATENATE("[",ROUND(OFFSET('Water Data'!$C$10,0,10*ROW('Water Data'!D44)),0),"]"),IF(AND(ISNUMBER(OFFSET('Water Data'!$C$10,0,10*ROW('Water Data'!D44))),BW50="",ISNUMBER(OFFSET('Water Data'!$C$10,0,10*ROW('Water Data'!D44)))),OFFSET('Water Data'!$C$10,0,10*ROW('Water Data'!D44)),NA())))</f>
        <v>#N/A</v>
      </c>
      <c r="G50" s="249"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49"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49"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49"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49"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49"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49"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49"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49"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49"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49"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49"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49"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49"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49"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50"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50"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50"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50"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50"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50"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50"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50"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50"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50"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50"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50"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50"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50"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50"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50"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50"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50"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50"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50"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50"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50"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50"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50"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50"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50"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50"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50"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50"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50"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51"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51"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51"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51"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51"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51"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51"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51"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51"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51"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51"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51"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51"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51"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51"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51"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51"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51"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4" t="str">
        <f ca="true">+IF(OFFSET('Water Data'!$C$28,0,10*ROW('Water Data'!C44))="","",OFFSET('Water Data'!$C$28,0,10*ROW('Water Data'!C44)))</f>
        <v/>
      </c>
      <c r="BT50" s="34" t="str">
        <f ca="true">+IF(OFFSET('Water Data'!$C$29,0,10*ROW('Water Data'!C44))="","",OFFSET('Water Data'!$C$29,0,10*ROW('Water Data'!C44)))</f>
        <v/>
      </c>
      <c r="BU50" s="34" t="str">
        <f ca="true">+IF(OFFSET('Water Data'!$C$30,0,10*ROW('Water Data'!C44))="","",OFFSET('Water Data'!$C$30,0,10*ROW('Water Data'!C44)))</f>
        <v/>
      </c>
      <c r="BV50" s="34" t="str">
        <f ca="true">+IF(OFFSET('Water Data'!$D$28,0,10*ROW('Water Data'!D44))="","",OFFSET('Water Data'!$D$28,0,10*ROW('Water Data'!D44)))</f>
        <v/>
      </c>
      <c r="BW50" s="34" t="str">
        <f ca="true">+IF(OFFSET('Water Data'!$D$29,0,10*ROW('Water Data'!D44))="","",OFFSET('Water Data'!$D$29,0,10*ROW('Water Data'!D44)))</f>
        <v/>
      </c>
      <c r="BX50" s="34" t="str">
        <f ca="true">+IF(OFFSET('Water Data'!$D$30,0,10*ROW('Water Data'!D44))="","",OFFSET('Water Data'!$D$30,0,10*ROW('Water Data'!D44)))</f>
        <v/>
      </c>
      <c r="BY50" s="34" t="str">
        <f ca="true">+IF(OFFSET('Water Data'!$E$28,0,10*ROW('Water Data'!E44))="","",OFFSET('Water Data'!$E$28,0,10*ROW('Water Data'!E44)))</f>
        <v/>
      </c>
      <c r="BZ50" s="34" t="str">
        <f ca="true">+IF(OFFSET('Water Data'!$E$29,0,10*ROW('Water Data'!E44))="","",OFFSET('Water Data'!$E$29,0,10*ROW('Water Data'!E44)))</f>
        <v/>
      </c>
      <c r="CA50" s="34" t="str">
        <f ca="true">+IF(OFFSET('Water Data'!$E$30,0,10*ROW('Water Data'!E44))="","",OFFSET('Water Data'!$E$30,0,10*ROW('Water Data'!E44)))</f>
        <v/>
      </c>
      <c r="CB50" s="34" t="str">
        <f ca="true">+IF(OFFSET('Water Data'!$F$28,0,10*ROW('Water Data'!F44))="","",OFFSET('Water Data'!$F$28,0,10*ROW('Water Data'!F44)))</f>
        <v/>
      </c>
      <c r="CC50" s="34" t="str">
        <f ca="true">+IF(OFFSET('Water Data'!$F$29,0,10*ROW('Water Data'!F44))="","",OFFSET('Water Data'!$F$29,0,10*ROW('Water Data'!F44)))</f>
        <v/>
      </c>
      <c r="CD50" s="34" t="str">
        <f ca="true">+IF(OFFSET('Water Data'!$F$30,0,10*ROW('Water Data'!F44))="","",OFFSET('Water Data'!$F$30,0,10*ROW('Water Data'!F44)))</f>
        <v/>
      </c>
      <c r="CE50" s="34" t="str">
        <f ca="true">+IF(OFFSET('Water Data'!$G$28,0,10*ROW('Water Data'!G44))="","",OFFSET('Water Data'!$G$28,0,10*ROW('Water Data'!G44)))</f>
        <v/>
      </c>
      <c r="CF50" s="34" t="str">
        <f ca="true">+IF(OFFSET('Water Data'!$G$29,0,10*ROW('Water Data'!G44))="","",OFFSET('Water Data'!$G$29,0,10*ROW('Water Data'!G44)))</f>
        <v/>
      </c>
      <c r="CG50" s="34" t="str">
        <f ca="true">+IF(OFFSET('Water Data'!$G$30,0,10*ROW('Water Data'!G44))="","",OFFSET('Water Data'!$G$30,0,10*ROW('Water Data'!G44)))</f>
        <v/>
      </c>
      <c r="CH50" s="34" t="str">
        <f ca="true">+IF(OFFSET('Water Data'!$H$28,0,10*ROW('Water Data'!H44))="","",OFFSET('Water Data'!$H$28,0,10*ROW('Water Data'!H44)))</f>
        <v/>
      </c>
      <c r="CI50" s="34" t="str">
        <f ca="true">+IF(OFFSET('Water Data'!$H$29,0,10*ROW('Water Data'!H44))="","",OFFSET('Water Data'!$H$29,0,10*ROW('Water Data'!H44)))</f>
        <v/>
      </c>
      <c r="CJ50" s="34" t="str">
        <f ca="true">+IF(OFFSET('Water Data'!$H$30,0,10*ROW('Water Data'!H44))="","",OFFSET('Water Data'!$H$30,0,10*ROW('Water Data'!H44)))</f>
        <v/>
      </c>
      <c r="CK50" s="34" t="str">
        <f ca="true">+IF(OFFSET('Sanitation Data'!$C$29,0,10*ROW('Sanitation Data'!C44))="","",OFFSET('Sanitation Data'!$C$29,0,10*ROW('Sanitation Data'!C44)))</f>
        <v/>
      </c>
      <c r="CL50" s="34" t="str">
        <f ca="true">+IF(OFFSET('Sanitation Data'!$C$30,0,10*ROW('Sanitation Data'!C44))="","",OFFSET('Sanitation Data'!$C$30,0,10*ROW('Sanitation Data'!C44)))</f>
        <v/>
      </c>
      <c r="CM50" s="34" t="str">
        <f ca="true">+IF(OFFSET('Sanitation Data'!$C$31,0,10*ROW('Sanitation Data'!C44))="","",OFFSET('Sanitation Data'!$C$31,0,10*ROW('Sanitation Data'!C44)))</f>
        <v/>
      </c>
      <c r="CN50" s="34" t="str">
        <f ca="true">+IF(OFFSET('Sanitation Data'!$C$32,0,10*ROW('Sanitation Data'!C44))="","",OFFSET('Sanitation Data'!$C$32,0,10*ROW('Sanitation Data'!C44)))</f>
        <v/>
      </c>
      <c r="CO50" s="34" t="str">
        <f ca="true">+IF(OFFSET('Sanitation Data'!$C$33,0,10*ROW('Sanitation Data'!C44))="","",OFFSET('Sanitation Data'!$C$33,0,10*ROW('Sanitation Data'!C44)))</f>
        <v/>
      </c>
      <c r="CP50" s="34" t="str">
        <f ca="true">+IF(OFFSET('Sanitation Data'!$D$29,0,10*ROW('Sanitation Data'!D44))="","",OFFSET('Sanitation Data'!$D$29,0,10*ROW('Sanitation Data'!D44)))</f>
        <v/>
      </c>
      <c r="CQ50" s="34" t="str">
        <f ca="true">+IF(OFFSET('Sanitation Data'!$D$30,0,10*ROW('Sanitation Data'!D44))="","",OFFSET('Sanitation Data'!$D$30,0,10*ROW('Sanitation Data'!D44)))</f>
        <v/>
      </c>
      <c r="CR50" s="34" t="str">
        <f ca="true">+IF(OFFSET('Sanitation Data'!$D$31,0,10*ROW('Sanitation Data'!D44))="","",OFFSET('Sanitation Data'!$D$31,0,10*ROW('Sanitation Data'!D44)))</f>
        <v/>
      </c>
      <c r="CS50" s="34" t="str">
        <f ca="true">+IF(OFFSET('Sanitation Data'!$D$32,0,10*ROW('Sanitation Data'!D44))="","",OFFSET('Sanitation Data'!$D$32,0,10*ROW('Sanitation Data'!D44)))</f>
        <v/>
      </c>
      <c r="CT50" s="34" t="str">
        <f ca="true">+IF(OFFSET('Sanitation Data'!$D$33,0,10*ROW('Sanitation Data'!D44))="","",OFFSET('Sanitation Data'!$D$33,0,10*ROW('Sanitation Data'!D44)))</f>
        <v/>
      </c>
      <c r="CU50" s="34" t="str">
        <f ca="true">+IF(OFFSET('Sanitation Data'!$E$29,0,10*ROW('Sanitation Data'!E44))="","",OFFSET('Sanitation Data'!$E$29,0,10*ROW('Sanitation Data'!E44)))</f>
        <v/>
      </c>
      <c r="CV50" s="34" t="str">
        <f ca="true">+IF(OFFSET('Sanitation Data'!$E$30,0,10*ROW('Sanitation Data'!E44))="","",OFFSET('Sanitation Data'!$E$30,0,10*ROW('Sanitation Data'!E44)))</f>
        <v/>
      </c>
      <c r="CW50" s="34" t="str">
        <f ca="true">+IF(OFFSET('Sanitation Data'!$E$31,0,10*ROW('Sanitation Data'!E44))="","",OFFSET('Sanitation Data'!$E$31,0,10*ROW('Sanitation Data'!E44)))</f>
        <v/>
      </c>
      <c r="CX50" s="34" t="str">
        <f ca="true">+IF(OFFSET('Sanitation Data'!$E$32,0,10*ROW('Sanitation Data'!E44))="","",OFFSET('Sanitation Data'!$E$32,0,10*ROW('Sanitation Data'!E44)))</f>
        <v/>
      </c>
      <c r="CY50" s="34" t="str">
        <f ca="true">+IF(OFFSET('Sanitation Data'!$E$33,0,10*ROW('Sanitation Data'!E44))="","",OFFSET('Sanitation Data'!$E$33,0,10*ROW('Sanitation Data'!E44)))</f>
        <v/>
      </c>
      <c r="CZ50" s="34" t="str">
        <f ca="true">+IF(OFFSET('Sanitation Data'!$F$29,0,10*ROW('Sanitation Data'!F44))="","",OFFSET('Sanitation Data'!$F$29,0,10*ROW('Sanitation Data'!F44)))</f>
        <v/>
      </c>
      <c r="DA50" s="34" t="str">
        <f ca="true">+IF(OFFSET('Sanitation Data'!$F$30,0,10*ROW('Sanitation Data'!F44))="","",OFFSET('Sanitation Data'!$F$30,0,10*ROW('Sanitation Data'!F44)))</f>
        <v/>
      </c>
      <c r="DB50" s="34" t="str">
        <f ca="true">+IF(OFFSET('Sanitation Data'!$F$31,0,10*ROW('Sanitation Data'!F44))="","",OFFSET('Sanitation Data'!$F$31,0,10*ROW('Sanitation Data'!F44)))</f>
        <v/>
      </c>
      <c r="DC50" s="34" t="str">
        <f ca="true">+IF(OFFSET('Sanitation Data'!$F$32,0,10*ROW('Sanitation Data'!F44))="","",OFFSET('Sanitation Data'!$F$32,0,10*ROW('Sanitation Data'!F44)))</f>
        <v/>
      </c>
      <c r="DD50" s="34" t="str">
        <f ca="true">+IF(OFFSET('Sanitation Data'!$F$33,0,10*ROW('Sanitation Data'!F44))="","",OFFSET('Sanitation Data'!$F$33,0,10*ROW('Sanitation Data'!F44)))</f>
        <v/>
      </c>
      <c r="DE50" s="34" t="str">
        <f ca="true">+IF(OFFSET('Sanitation Data'!$G$29,0,10*ROW('Sanitation Data'!G44))="","",OFFSET('Sanitation Data'!$G$29,0,10*ROW('Sanitation Data'!G44)))</f>
        <v/>
      </c>
      <c r="DF50" s="34" t="str">
        <f ca="true">+IF(OFFSET('Sanitation Data'!$G$30,0,10*ROW('Sanitation Data'!G44))="","",OFFSET('Sanitation Data'!$G$30,0,10*ROW('Sanitation Data'!G44)))</f>
        <v/>
      </c>
      <c r="DG50" s="34" t="str">
        <f ca="true">+IF(OFFSET('Sanitation Data'!$G$31,0,10*ROW('Sanitation Data'!G44))="","",OFFSET('Sanitation Data'!$G$31,0,10*ROW('Sanitation Data'!G44)))</f>
        <v/>
      </c>
      <c r="DH50" s="34" t="str">
        <f ca="true">+IF(OFFSET('Sanitation Data'!$G$32,0,10*ROW('Sanitation Data'!G44))="","",OFFSET('Sanitation Data'!$G$32,0,10*ROW('Sanitation Data'!G44)))</f>
        <v/>
      </c>
      <c r="DI50" s="34" t="str">
        <f ca="true">+IF(OFFSET('Sanitation Data'!$G$33,0,10*ROW('Sanitation Data'!G44))="","",OFFSET('Sanitation Data'!$G$33,0,10*ROW('Sanitation Data'!G44)))</f>
        <v/>
      </c>
      <c r="DJ50" s="34" t="str">
        <f ca="true">+IF(OFFSET('Sanitation Data'!$H$29,0,10*ROW('Sanitation Data'!H44))="","",OFFSET('Sanitation Data'!$H$29,0,10*ROW('Sanitation Data'!H44)))</f>
        <v/>
      </c>
      <c r="DK50" s="34" t="str">
        <f ca="true">+IF(OFFSET('Sanitation Data'!$H$30,0,10*ROW('Sanitation Data'!H44))="","",OFFSET('Sanitation Data'!$H$30,0,10*ROW('Sanitation Data'!H44)))</f>
        <v/>
      </c>
      <c r="DL50" s="34" t="str">
        <f ca="true">+IF(OFFSET('Sanitation Data'!$H$31,0,10*ROW('Sanitation Data'!H44))="","",OFFSET('Sanitation Data'!$H$31,0,10*ROW('Sanitation Data'!H44)))</f>
        <v/>
      </c>
      <c r="DM50" s="34" t="str">
        <f ca="true">+IF(OFFSET('Sanitation Data'!$H$32,0,10*ROW('Sanitation Data'!H44))="","",OFFSET('Sanitation Data'!$H$32,0,10*ROW('Sanitation Data'!H44)))</f>
        <v/>
      </c>
      <c r="DN50" s="34" t="str">
        <f ca="true">+IF(OFFSET('Sanitation Data'!$H$33,0,10*ROW('Sanitation Data'!H44))="","",OFFSET('Sanitation Data'!$H$33,0,10*ROW('Sanitation Data'!H44)))</f>
        <v/>
      </c>
      <c r="DO50" s="34" t="str">
        <f ca="true">+IF(OFFSET('Hygiene Data'!$C$12,0,10*ROW('Hygiene Data'!C44))="","",OFFSET('Hygiene Data'!$C$12,0,10*ROW('Hygiene Data'!C44)))</f>
        <v/>
      </c>
      <c r="DP50" s="34" t="str">
        <f ca="true">+IF(OFFSET('Hygiene Data'!$C$13,0,10*ROW('Hygiene Data'!C44))="","",OFFSET('Hygiene Data'!$C$13,0,10*ROW('Hygiene Data'!C44)))</f>
        <v/>
      </c>
      <c r="DQ50" s="34" t="str">
        <f ca="true">+IF(OFFSET('Hygiene Data'!$C$14,0,10*ROW('Hygiene Data'!C44))="","",OFFSET('Hygiene Data'!$C$14,0,10*ROW('Hygiene Data'!C44)))</f>
        <v/>
      </c>
      <c r="DR50" s="34" t="str">
        <f ca="true">+IF(OFFSET('Hygiene Data'!$D$12,0,10*ROW('Hygiene Data'!D44))="","",OFFSET('Hygiene Data'!$D$12,0,10*ROW('Hygiene Data'!D44)))</f>
        <v/>
      </c>
      <c r="DS50" s="34" t="str">
        <f ca="true">+IF(OFFSET('Hygiene Data'!$D$13,0,10*ROW('Hygiene Data'!D44))="","",OFFSET('Hygiene Data'!$D$13,0,10*ROW('Hygiene Data'!D44)))</f>
        <v/>
      </c>
      <c r="DT50" s="34" t="str">
        <f ca="true">+IF(OFFSET('Hygiene Data'!$D$14,0,10*ROW('Hygiene Data'!D44))="","",OFFSET('Hygiene Data'!$D$14,0,10*ROW('Hygiene Data'!D44)))</f>
        <v/>
      </c>
      <c r="DU50" s="34" t="str">
        <f ca="true">+IF(OFFSET('Hygiene Data'!$E$12,0,10*ROW('Hygiene Data'!E44))="","",OFFSET('Hygiene Data'!$E$12,0,10*ROW('Hygiene Data'!E44)))</f>
        <v/>
      </c>
      <c r="DV50" s="34" t="str">
        <f ca="true">+IF(OFFSET('Hygiene Data'!$E$13,0,10*ROW('Hygiene Data'!E44))="","",OFFSET('Hygiene Data'!$E$13,0,10*ROW('Hygiene Data'!E44)))</f>
        <v/>
      </c>
      <c r="DW50" s="34" t="str">
        <f ca="true">+IF(OFFSET('Hygiene Data'!$E$14,0,10*ROW('Hygiene Data'!E44))="","",OFFSET('Hygiene Data'!$E$14,0,10*ROW('Hygiene Data'!E44)))</f>
        <v/>
      </c>
      <c r="DX50" s="34" t="str">
        <f ca="true">+IF(OFFSET('Hygiene Data'!$F$12,0,10*ROW('Hygiene Data'!F44))="","",OFFSET('Hygiene Data'!$F$12,0,10*ROW('Hygiene Data'!F44)))</f>
        <v/>
      </c>
      <c r="DY50" s="34" t="str">
        <f ca="true">+IF(OFFSET('Hygiene Data'!$F$13,0,10*ROW('Hygiene Data'!F44))="","",OFFSET('Hygiene Data'!$F$13,0,10*ROW('Hygiene Data'!F44)))</f>
        <v/>
      </c>
      <c r="DZ50" s="34" t="str">
        <f ca="true">+IF(OFFSET('Hygiene Data'!$F$14,0,10*ROW('Hygiene Data'!F44))="","",OFFSET('Hygiene Data'!$F$14,0,10*ROW('Hygiene Data'!F44)))</f>
        <v/>
      </c>
      <c r="EA50" s="34" t="str">
        <f ca="true">+IF(OFFSET('Hygiene Data'!$G$12,0,10*ROW('Hygiene Data'!G44))="","",OFFSET('Hygiene Data'!$G$12,0,10*ROW('Hygiene Data'!G44)))</f>
        <v/>
      </c>
      <c r="EB50" s="34" t="str">
        <f ca="true">+IF(OFFSET('Hygiene Data'!$G$13,0,10*ROW('Hygiene Data'!G44))="","",OFFSET('Hygiene Data'!$G$13,0,10*ROW('Hygiene Data'!G44)))</f>
        <v/>
      </c>
      <c r="EC50" s="34" t="str">
        <f ca="true">+IF(OFFSET('Hygiene Data'!$G$14,0,10*ROW('Hygiene Data'!G44))="","",OFFSET('Hygiene Data'!$G$14,0,10*ROW('Hygiene Data'!G44)))</f>
        <v/>
      </c>
      <c r="ED50" s="34" t="str">
        <f ca="true">+IF(OFFSET('Hygiene Data'!$H$12,0,10*ROW('Hygiene Data'!H44))="","",OFFSET('Hygiene Data'!$H$12,0,10*ROW('Hygiene Data'!H44)))</f>
        <v/>
      </c>
      <c r="EE50" s="34" t="str">
        <f ca="true">+IF(OFFSET('Hygiene Data'!$H$13,0,10*ROW('Hygiene Data'!H44))="","",OFFSET('Hygiene Data'!$H$13,0,10*ROW('Hygiene Data'!H44)))</f>
        <v/>
      </c>
      <c r="EF50" s="34" t="str">
        <f ca="true">+IF(OFFSET('Hygiene Data'!$H$14,0,10*ROW('Hygiene Data'!H44))="","",OFFSET('Hygiene Data'!$H$14,0,10*ROW('Hygiene Data'!H44)))</f>
        <v/>
      </c>
    </row>
    <row r="51" x14ac:dyDescent="0.2">
      <c r="A51" s="57" t="str">
        <f ca="true">+IF(OFFSET('Water Data'!$B$1,0,10*ROW('Water Data'!B48))="","",OFFSET('Water Data'!$B$1,0,10*ROW('Water Data'!B48)))</f>
        <v/>
      </c>
      <c r="B51" s="57" t="str">
        <f ca="true">+IF(OFFSET('Water Data'!$A$3,0,10*ROW('Water Data'!A48))="","",OFFSET('Water Data'!$A$3,0,10*ROW('Water Data'!A48)))</f>
        <v/>
      </c>
      <c r="C51" s="57" t="str">
        <f ca="true">+IF(OFFSET('Water Data'!$C$3,0,10*ROW('Water Data'!C48))="","",OFFSET('Water Data'!$C$3,0,10*ROW('Water Data'!C48)))</f>
        <v/>
      </c>
      <c r="D51" s="249"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49"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49" t="e">
        <f ca="true">+IF(AND(ISNUMBER(OFFSET('Water Data'!$C$10,0,10*ROW('Water Data'!D45))),BW51="Yes"),OFFSET('Water Data'!$C$10,0,10*ROW('Water Data'!D45)),IF(AND(ISNUMBER(OFFSET('Water Data'!$C$10,0,10*ROW('Water Data'!D45))),BW51="No",ISNUMBER(OFFSET('Water Data'!$C$10,0,10*ROW('Water Data'!D45)))),CONCATENATE("[",ROUND(OFFSET('Water Data'!$C$10,0,10*ROW('Water Data'!D45)),0),"]"),IF(AND(ISNUMBER(OFFSET('Water Data'!$C$10,0,10*ROW('Water Data'!D45))),BW51="",ISNUMBER(OFFSET('Water Data'!$C$10,0,10*ROW('Water Data'!D45)))),OFFSET('Water Data'!$C$10,0,10*ROW('Water Data'!D45)),NA())))</f>
        <v>#N/A</v>
      </c>
      <c r="G51" s="249"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49"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49"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49"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49"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49"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49"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49"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49"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49"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49"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49"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49"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49"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49"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50"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50"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50"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50"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50"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50"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50"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50"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50"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50"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50"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50"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50"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50"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50"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50"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50"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50"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50"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50"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50"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50"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50"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50"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50"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50"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50"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50"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50"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50"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51"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51"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51"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51"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51"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51"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51"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51"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51"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51"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51"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51"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51"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51"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51"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51"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51"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51"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4" t="str">
        <f ca="true">+IF(OFFSET('Water Data'!$C$28,0,10*ROW('Water Data'!C45))="","",OFFSET('Water Data'!$C$28,0,10*ROW('Water Data'!C45)))</f>
        <v/>
      </c>
      <c r="BT51" s="34" t="str">
        <f ca="true">+IF(OFFSET('Water Data'!$C$29,0,10*ROW('Water Data'!C45))="","",OFFSET('Water Data'!$C$29,0,10*ROW('Water Data'!C45)))</f>
        <v/>
      </c>
      <c r="BU51" s="34" t="str">
        <f ca="true">+IF(OFFSET('Water Data'!$C$30,0,10*ROW('Water Data'!C45))="","",OFFSET('Water Data'!$C$30,0,10*ROW('Water Data'!C45)))</f>
        <v/>
      </c>
      <c r="BV51" s="34" t="str">
        <f ca="true">+IF(OFFSET('Water Data'!$D$28,0,10*ROW('Water Data'!D45))="","",OFFSET('Water Data'!$D$28,0,10*ROW('Water Data'!D45)))</f>
        <v/>
      </c>
      <c r="BW51" s="34" t="str">
        <f ca="true">+IF(OFFSET('Water Data'!$D$29,0,10*ROW('Water Data'!D45))="","",OFFSET('Water Data'!$D$29,0,10*ROW('Water Data'!D45)))</f>
        <v/>
      </c>
      <c r="BX51" s="34" t="str">
        <f ca="true">+IF(OFFSET('Water Data'!$D$30,0,10*ROW('Water Data'!D45))="","",OFFSET('Water Data'!$D$30,0,10*ROW('Water Data'!D45)))</f>
        <v/>
      </c>
      <c r="BY51" s="34" t="str">
        <f ca="true">+IF(OFFSET('Water Data'!$E$28,0,10*ROW('Water Data'!E45))="","",OFFSET('Water Data'!$E$28,0,10*ROW('Water Data'!E45)))</f>
        <v/>
      </c>
      <c r="BZ51" s="34" t="str">
        <f ca="true">+IF(OFFSET('Water Data'!$E$29,0,10*ROW('Water Data'!E45))="","",OFFSET('Water Data'!$E$29,0,10*ROW('Water Data'!E45)))</f>
        <v/>
      </c>
      <c r="CA51" s="34" t="str">
        <f ca="true">+IF(OFFSET('Water Data'!$E$30,0,10*ROW('Water Data'!E45))="","",OFFSET('Water Data'!$E$30,0,10*ROW('Water Data'!E45)))</f>
        <v/>
      </c>
      <c r="CB51" s="34" t="str">
        <f ca="true">+IF(OFFSET('Water Data'!$F$28,0,10*ROW('Water Data'!F45))="","",OFFSET('Water Data'!$F$28,0,10*ROW('Water Data'!F45)))</f>
        <v/>
      </c>
      <c r="CC51" s="34" t="str">
        <f ca="true">+IF(OFFSET('Water Data'!$F$29,0,10*ROW('Water Data'!F45))="","",OFFSET('Water Data'!$F$29,0,10*ROW('Water Data'!F45)))</f>
        <v/>
      </c>
      <c r="CD51" s="34" t="str">
        <f ca="true">+IF(OFFSET('Water Data'!$F$30,0,10*ROW('Water Data'!F45))="","",OFFSET('Water Data'!$F$30,0,10*ROW('Water Data'!F45)))</f>
        <v/>
      </c>
      <c r="CE51" s="34" t="str">
        <f ca="true">+IF(OFFSET('Water Data'!$G$28,0,10*ROW('Water Data'!G45))="","",OFFSET('Water Data'!$G$28,0,10*ROW('Water Data'!G45)))</f>
        <v/>
      </c>
      <c r="CF51" s="34" t="str">
        <f ca="true">+IF(OFFSET('Water Data'!$G$29,0,10*ROW('Water Data'!G45))="","",OFFSET('Water Data'!$G$29,0,10*ROW('Water Data'!G45)))</f>
        <v/>
      </c>
      <c r="CG51" s="34" t="str">
        <f ca="true">+IF(OFFSET('Water Data'!$G$30,0,10*ROW('Water Data'!G45))="","",OFFSET('Water Data'!$G$30,0,10*ROW('Water Data'!G45)))</f>
        <v/>
      </c>
      <c r="CH51" s="34" t="str">
        <f ca="true">+IF(OFFSET('Water Data'!$H$28,0,10*ROW('Water Data'!H45))="","",OFFSET('Water Data'!$H$28,0,10*ROW('Water Data'!H45)))</f>
        <v/>
      </c>
      <c r="CI51" s="34" t="str">
        <f ca="true">+IF(OFFSET('Water Data'!$H$29,0,10*ROW('Water Data'!H45))="","",OFFSET('Water Data'!$H$29,0,10*ROW('Water Data'!H45)))</f>
        <v/>
      </c>
      <c r="CJ51" s="34" t="str">
        <f ca="true">+IF(OFFSET('Water Data'!$H$30,0,10*ROW('Water Data'!H45))="","",OFFSET('Water Data'!$H$30,0,10*ROW('Water Data'!H45)))</f>
        <v/>
      </c>
      <c r="CK51" s="34" t="str">
        <f ca="true">+IF(OFFSET('Sanitation Data'!$C$29,0,10*ROW('Sanitation Data'!C45))="","",OFFSET('Sanitation Data'!$C$29,0,10*ROW('Sanitation Data'!C45)))</f>
        <v/>
      </c>
      <c r="CL51" s="34" t="str">
        <f ca="true">+IF(OFFSET('Sanitation Data'!$C$30,0,10*ROW('Sanitation Data'!C45))="","",OFFSET('Sanitation Data'!$C$30,0,10*ROW('Sanitation Data'!C45)))</f>
        <v/>
      </c>
      <c r="CM51" s="34" t="str">
        <f ca="true">+IF(OFFSET('Sanitation Data'!$C$31,0,10*ROW('Sanitation Data'!C45))="","",OFFSET('Sanitation Data'!$C$31,0,10*ROW('Sanitation Data'!C45)))</f>
        <v/>
      </c>
      <c r="CN51" s="34" t="str">
        <f ca="true">+IF(OFFSET('Sanitation Data'!$C$32,0,10*ROW('Sanitation Data'!C45))="","",OFFSET('Sanitation Data'!$C$32,0,10*ROW('Sanitation Data'!C45)))</f>
        <v/>
      </c>
      <c r="CO51" s="34" t="str">
        <f ca="true">+IF(OFFSET('Sanitation Data'!$C$33,0,10*ROW('Sanitation Data'!C45))="","",OFFSET('Sanitation Data'!$C$33,0,10*ROW('Sanitation Data'!C45)))</f>
        <v/>
      </c>
      <c r="CP51" s="34" t="str">
        <f ca="true">+IF(OFFSET('Sanitation Data'!$D$29,0,10*ROW('Sanitation Data'!D45))="","",OFFSET('Sanitation Data'!$D$29,0,10*ROW('Sanitation Data'!D45)))</f>
        <v/>
      </c>
      <c r="CQ51" s="34" t="str">
        <f ca="true">+IF(OFFSET('Sanitation Data'!$D$30,0,10*ROW('Sanitation Data'!D45))="","",OFFSET('Sanitation Data'!$D$30,0,10*ROW('Sanitation Data'!D45)))</f>
        <v/>
      </c>
      <c r="CR51" s="34" t="str">
        <f ca="true">+IF(OFFSET('Sanitation Data'!$D$31,0,10*ROW('Sanitation Data'!D45))="","",OFFSET('Sanitation Data'!$D$31,0,10*ROW('Sanitation Data'!D45)))</f>
        <v/>
      </c>
      <c r="CS51" s="34" t="str">
        <f ca="true">+IF(OFFSET('Sanitation Data'!$D$32,0,10*ROW('Sanitation Data'!D45))="","",OFFSET('Sanitation Data'!$D$32,0,10*ROW('Sanitation Data'!D45)))</f>
        <v/>
      </c>
      <c r="CT51" s="34" t="str">
        <f ca="true">+IF(OFFSET('Sanitation Data'!$D$33,0,10*ROW('Sanitation Data'!D45))="","",OFFSET('Sanitation Data'!$D$33,0,10*ROW('Sanitation Data'!D45)))</f>
        <v/>
      </c>
      <c r="CU51" s="34" t="str">
        <f ca="true">+IF(OFFSET('Sanitation Data'!$E$29,0,10*ROW('Sanitation Data'!E45))="","",OFFSET('Sanitation Data'!$E$29,0,10*ROW('Sanitation Data'!E45)))</f>
        <v/>
      </c>
      <c r="CV51" s="34" t="str">
        <f ca="true">+IF(OFFSET('Sanitation Data'!$E$30,0,10*ROW('Sanitation Data'!E45))="","",OFFSET('Sanitation Data'!$E$30,0,10*ROW('Sanitation Data'!E45)))</f>
        <v/>
      </c>
      <c r="CW51" s="34" t="str">
        <f ca="true">+IF(OFFSET('Sanitation Data'!$E$31,0,10*ROW('Sanitation Data'!E45))="","",OFFSET('Sanitation Data'!$E$31,0,10*ROW('Sanitation Data'!E45)))</f>
        <v/>
      </c>
      <c r="CX51" s="34" t="str">
        <f ca="true">+IF(OFFSET('Sanitation Data'!$E$32,0,10*ROW('Sanitation Data'!E45))="","",OFFSET('Sanitation Data'!$E$32,0,10*ROW('Sanitation Data'!E45)))</f>
        <v/>
      </c>
      <c r="CY51" s="34" t="str">
        <f ca="true">+IF(OFFSET('Sanitation Data'!$E$33,0,10*ROW('Sanitation Data'!E45))="","",OFFSET('Sanitation Data'!$E$33,0,10*ROW('Sanitation Data'!E45)))</f>
        <v/>
      </c>
      <c r="CZ51" s="34" t="str">
        <f ca="true">+IF(OFFSET('Sanitation Data'!$F$29,0,10*ROW('Sanitation Data'!F45))="","",OFFSET('Sanitation Data'!$F$29,0,10*ROW('Sanitation Data'!F45)))</f>
        <v/>
      </c>
      <c r="DA51" s="34" t="str">
        <f ca="true">+IF(OFFSET('Sanitation Data'!$F$30,0,10*ROW('Sanitation Data'!F45))="","",OFFSET('Sanitation Data'!$F$30,0,10*ROW('Sanitation Data'!F45)))</f>
        <v/>
      </c>
      <c r="DB51" s="34" t="str">
        <f ca="true">+IF(OFFSET('Sanitation Data'!$F$31,0,10*ROW('Sanitation Data'!F45))="","",OFFSET('Sanitation Data'!$F$31,0,10*ROW('Sanitation Data'!F45)))</f>
        <v/>
      </c>
      <c r="DC51" s="34" t="str">
        <f ca="true">+IF(OFFSET('Sanitation Data'!$F$32,0,10*ROW('Sanitation Data'!F45))="","",OFFSET('Sanitation Data'!$F$32,0,10*ROW('Sanitation Data'!F45)))</f>
        <v/>
      </c>
      <c r="DD51" s="34" t="str">
        <f ca="true">+IF(OFFSET('Sanitation Data'!$F$33,0,10*ROW('Sanitation Data'!F45))="","",OFFSET('Sanitation Data'!$F$33,0,10*ROW('Sanitation Data'!F45)))</f>
        <v/>
      </c>
      <c r="DE51" s="34" t="str">
        <f ca="true">+IF(OFFSET('Sanitation Data'!$G$29,0,10*ROW('Sanitation Data'!G45))="","",OFFSET('Sanitation Data'!$G$29,0,10*ROW('Sanitation Data'!G45)))</f>
        <v/>
      </c>
      <c r="DF51" s="34" t="str">
        <f ca="true">+IF(OFFSET('Sanitation Data'!$G$30,0,10*ROW('Sanitation Data'!G45))="","",OFFSET('Sanitation Data'!$G$30,0,10*ROW('Sanitation Data'!G45)))</f>
        <v/>
      </c>
      <c r="DG51" s="34" t="str">
        <f ca="true">+IF(OFFSET('Sanitation Data'!$G$31,0,10*ROW('Sanitation Data'!G45))="","",OFFSET('Sanitation Data'!$G$31,0,10*ROW('Sanitation Data'!G45)))</f>
        <v/>
      </c>
      <c r="DH51" s="34" t="str">
        <f ca="true">+IF(OFFSET('Sanitation Data'!$G$32,0,10*ROW('Sanitation Data'!G45))="","",OFFSET('Sanitation Data'!$G$32,0,10*ROW('Sanitation Data'!G45)))</f>
        <v/>
      </c>
      <c r="DI51" s="34" t="str">
        <f ca="true">+IF(OFFSET('Sanitation Data'!$G$33,0,10*ROW('Sanitation Data'!G45))="","",OFFSET('Sanitation Data'!$G$33,0,10*ROW('Sanitation Data'!G45)))</f>
        <v/>
      </c>
      <c r="DJ51" s="34" t="str">
        <f ca="true">+IF(OFFSET('Sanitation Data'!$H$29,0,10*ROW('Sanitation Data'!H45))="","",OFFSET('Sanitation Data'!$H$29,0,10*ROW('Sanitation Data'!H45)))</f>
        <v/>
      </c>
      <c r="DK51" s="34" t="str">
        <f ca="true">+IF(OFFSET('Sanitation Data'!$H$30,0,10*ROW('Sanitation Data'!H45))="","",OFFSET('Sanitation Data'!$H$30,0,10*ROW('Sanitation Data'!H45)))</f>
        <v/>
      </c>
      <c r="DL51" s="34" t="str">
        <f ca="true">+IF(OFFSET('Sanitation Data'!$H$31,0,10*ROW('Sanitation Data'!H45))="","",OFFSET('Sanitation Data'!$H$31,0,10*ROW('Sanitation Data'!H45)))</f>
        <v/>
      </c>
      <c r="DM51" s="34" t="str">
        <f ca="true">+IF(OFFSET('Sanitation Data'!$H$32,0,10*ROW('Sanitation Data'!H45))="","",OFFSET('Sanitation Data'!$H$32,0,10*ROW('Sanitation Data'!H45)))</f>
        <v/>
      </c>
      <c r="DN51" s="34" t="str">
        <f ca="true">+IF(OFFSET('Sanitation Data'!$H$33,0,10*ROW('Sanitation Data'!H45))="","",OFFSET('Sanitation Data'!$H$33,0,10*ROW('Sanitation Data'!H45)))</f>
        <v/>
      </c>
      <c r="DO51" s="34" t="str">
        <f ca="true">+IF(OFFSET('Hygiene Data'!$C$12,0,10*ROW('Hygiene Data'!C45))="","",OFFSET('Hygiene Data'!$C$12,0,10*ROW('Hygiene Data'!C45)))</f>
        <v/>
      </c>
      <c r="DP51" s="34" t="str">
        <f ca="true">+IF(OFFSET('Hygiene Data'!$C$13,0,10*ROW('Hygiene Data'!C45))="","",OFFSET('Hygiene Data'!$C$13,0,10*ROW('Hygiene Data'!C45)))</f>
        <v/>
      </c>
      <c r="DQ51" s="34" t="str">
        <f ca="true">+IF(OFFSET('Hygiene Data'!$C$14,0,10*ROW('Hygiene Data'!C45))="","",OFFSET('Hygiene Data'!$C$14,0,10*ROW('Hygiene Data'!C45)))</f>
        <v/>
      </c>
      <c r="DR51" s="34" t="str">
        <f ca="true">+IF(OFFSET('Hygiene Data'!$D$12,0,10*ROW('Hygiene Data'!D45))="","",OFFSET('Hygiene Data'!$D$12,0,10*ROW('Hygiene Data'!D45)))</f>
        <v/>
      </c>
      <c r="DS51" s="34" t="str">
        <f ca="true">+IF(OFFSET('Hygiene Data'!$D$13,0,10*ROW('Hygiene Data'!D45))="","",OFFSET('Hygiene Data'!$D$13,0,10*ROW('Hygiene Data'!D45)))</f>
        <v/>
      </c>
      <c r="DT51" s="34" t="str">
        <f ca="true">+IF(OFFSET('Hygiene Data'!$D$14,0,10*ROW('Hygiene Data'!D45))="","",OFFSET('Hygiene Data'!$D$14,0,10*ROW('Hygiene Data'!D45)))</f>
        <v/>
      </c>
      <c r="DU51" s="34" t="str">
        <f ca="true">+IF(OFFSET('Hygiene Data'!$E$12,0,10*ROW('Hygiene Data'!E45))="","",OFFSET('Hygiene Data'!$E$12,0,10*ROW('Hygiene Data'!E45)))</f>
        <v/>
      </c>
      <c r="DV51" s="34" t="str">
        <f ca="true">+IF(OFFSET('Hygiene Data'!$E$13,0,10*ROW('Hygiene Data'!E45))="","",OFFSET('Hygiene Data'!$E$13,0,10*ROW('Hygiene Data'!E45)))</f>
        <v/>
      </c>
      <c r="DW51" s="34" t="str">
        <f ca="true">+IF(OFFSET('Hygiene Data'!$E$14,0,10*ROW('Hygiene Data'!E45))="","",OFFSET('Hygiene Data'!$E$14,0,10*ROW('Hygiene Data'!E45)))</f>
        <v/>
      </c>
      <c r="DX51" s="34" t="str">
        <f ca="true">+IF(OFFSET('Hygiene Data'!$F$12,0,10*ROW('Hygiene Data'!F45))="","",OFFSET('Hygiene Data'!$F$12,0,10*ROW('Hygiene Data'!F45)))</f>
        <v/>
      </c>
      <c r="DY51" s="34" t="str">
        <f ca="true">+IF(OFFSET('Hygiene Data'!$F$13,0,10*ROW('Hygiene Data'!F45))="","",OFFSET('Hygiene Data'!$F$13,0,10*ROW('Hygiene Data'!F45)))</f>
        <v/>
      </c>
      <c r="DZ51" s="34" t="str">
        <f ca="true">+IF(OFFSET('Hygiene Data'!$F$14,0,10*ROW('Hygiene Data'!F45))="","",OFFSET('Hygiene Data'!$F$14,0,10*ROW('Hygiene Data'!F45)))</f>
        <v/>
      </c>
      <c r="EA51" s="34" t="str">
        <f ca="true">+IF(OFFSET('Hygiene Data'!$G$12,0,10*ROW('Hygiene Data'!G45))="","",OFFSET('Hygiene Data'!$G$12,0,10*ROW('Hygiene Data'!G45)))</f>
        <v/>
      </c>
      <c r="EB51" s="34" t="str">
        <f ca="true">+IF(OFFSET('Hygiene Data'!$G$13,0,10*ROW('Hygiene Data'!G45))="","",OFFSET('Hygiene Data'!$G$13,0,10*ROW('Hygiene Data'!G45)))</f>
        <v/>
      </c>
      <c r="EC51" s="34" t="str">
        <f ca="true">+IF(OFFSET('Hygiene Data'!$G$14,0,10*ROW('Hygiene Data'!G45))="","",OFFSET('Hygiene Data'!$G$14,0,10*ROW('Hygiene Data'!G45)))</f>
        <v/>
      </c>
      <c r="ED51" s="34" t="str">
        <f ca="true">+IF(OFFSET('Hygiene Data'!$H$12,0,10*ROW('Hygiene Data'!H45))="","",OFFSET('Hygiene Data'!$H$12,0,10*ROW('Hygiene Data'!H45)))</f>
        <v/>
      </c>
      <c r="EE51" s="34" t="str">
        <f ca="true">+IF(OFFSET('Hygiene Data'!$H$13,0,10*ROW('Hygiene Data'!H45))="","",OFFSET('Hygiene Data'!$H$13,0,10*ROW('Hygiene Data'!H45)))</f>
        <v/>
      </c>
      <c r="EF51" s="34" t="str">
        <f ca="true">+IF(OFFSET('Hygiene Data'!$H$14,0,10*ROW('Hygiene Data'!H45))="","",OFFSET('Hygiene Data'!$H$14,0,10*ROW('Hygiene Data'!H45)))</f>
        <v/>
      </c>
    </row>
    <row r="52" x14ac:dyDescent="0.2">
      <c r="A52" s="57" t="str">
        <f ca="true">+IF(OFFSET('Water Data'!$B$1,0,10*ROW('Water Data'!B49))="","",OFFSET('Water Data'!$B$1,0,10*ROW('Water Data'!B49)))</f>
        <v/>
      </c>
      <c r="B52" s="57" t="str">
        <f ca="true">+IF(OFFSET('Water Data'!$A$3,0,10*ROW('Water Data'!A49))="","",OFFSET('Water Data'!$A$3,0,10*ROW('Water Data'!A49)))</f>
        <v/>
      </c>
      <c r="C52" s="57" t="str">
        <f ca="true">+IF(OFFSET('Water Data'!$C$3,0,10*ROW('Water Data'!C49))="","",OFFSET('Water Data'!$C$3,0,10*ROW('Water Data'!C49)))</f>
        <v/>
      </c>
      <c r="D52" s="249"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49"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49" t="e">
        <f ca="true">+IF(AND(ISNUMBER(OFFSET('Water Data'!$C$10,0,10*ROW('Water Data'!D46))),BW52="Yes"),OFFSET('Water Data'!$C$10,0,10*ROW('Water Data'!D46)),IF(AND(ISNUMBER(OFFSET('Water Data'!$C$10,0,10*ROW('Water Data'!D46))),BW52="No",ISNUMBER(OFFSET('Water Data'!$C$10,0,10*ROW('Water Data'!D46)))),CONCATENATE("[",ROUND(OFFSET('Water Data'!$C$10,0,10*ROW('Water Data'!D46)),0),"]"),IF(AND(ISNUMBER(OFFSET('Water Data'!$C$10,0,10*ROW('Water Data'!D46))),BW52="",ISNUMBER(OFFSET('Water Data'!$C$10,0,10*ROW('Water Data'!D46)))),OFFSET('Water Data'!$C$10,0,10*ROW('Water Data'!D46)),NA())))</f>
        <v>#N/A</v>
      </c>
      <c r="G52" s="249"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49"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49"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49"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49"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49"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49"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49"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49"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49"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49"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49"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49"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49"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49"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50"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50"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50"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50"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50"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50"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50"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50"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50"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50"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50"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50"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50"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50"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50"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50"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50"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50"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50"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50"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50"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50"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50"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50"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50"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50"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50"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50"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50"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50"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51"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51"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51"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51"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51"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51"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51"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51"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51"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51"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51"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51"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51"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51"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51"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51"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51"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51"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4" t="str">
        <f ca="true">+IF(OFFSET('Water Data'!$C$28,0,10*ROW('Water Data'!C46))="","",OFFSET('Water Data'!$C$28,0,10*ROW('Water Data'!C46)))</f>
        <v/>
      </c>
      <c r="BT52" s="34" t="str">
        <f ca="true">+IF(OFFSET('Water Data'!$C$29,0,10*ROW('Water Data'!C46))="","",OFFSET('Water Data'!$C$29,0,10*ROW('Water Data'!C46)))</f>
        <v/>
      </c>
      <c r="BU52" s="34" t="str">
        <f ca="true">+IF(OFFSET('Water Data'!$C$30,0,10*ROW('Water Data'!C46))="","",OFFSET('Water Data'!$C$30,0,10*ROW('Water Data'!C46)))</f>
        <v/>
      </c>
      <c r="BV52" s="34" t="str">
        <f ca="true">+IF(OFFSET('Water Data'!$D$28,0,10*ROW('Water Data'!D46))="","",OFFSET('Water Data'!$D$28,0,10*ROW('Water Data'!D46)))</f>
        <v/>
      </c>
      <c r="BW52" s="34" t="str">
        <f ca="true">+IF(OFFSET('Water Data'!$D$29,0,10*ROW('Water Data'!D46))="","",OFFSET('Water Data'!$D$29,0,10*ROW('Water Data'!D46)))</f>
        <v/>
      </c>
      <c r="BX52" s="34" t="str">
        <f ca="true">+IF(OFFSET('Water Data'!$D$30,0,10*ROW('Water Data'!D46))="","",OFFSET('Water Data'!$D$30,0,10*ROW('Water Data'!D46)))</f>
        <v/>
      </c>
      <c r="BY52" s="34" t="str">
        <f ca="true">+IF(OFFSET('Water Data'!$E$28,0,10*ROW('Water Data'!E46))="","",OFFSET('Water Data'!$E$28,0,10*ROW('Water Data'!E46)))</f>
        <v/>
      </c>
      <c r="BZ52" s="34" t="str">
        <f ca="true">+IF(OFFSET('Water Data'!$E$29,0,10*ROW('Water Data'!E46))="","",OFFSET('Water Data'!$E$29,0,10*ROW('Water Data'!E46)))</f>
        <v/>
      </c>
      <c r="CA52" s="34" t="str">
        <f ca="true">+IF(OFFSET('Water Data'!$E$30,0,10*ROW('Water Data'!E46))="","",OFFSET('Water Data'!$E$30,0,10*ROW('Water Data'!E46)))</f>
        <v/>
      </c>
      <c r="CB52" s="34" t="str">
        <f ca="true">+IF(OFFSET('Water Data'!$F$28,0,10*ROW('Water Data'!F46))="","",OFFSET('Water Data'!$F$28,0,10*ROW('Water Data'!F46)))</f>
        <v/>
      </c>
      <c r="CC52" s="34" t="str">
        <f ca="true">+IF(OFFSET('Water Data'!$F$29,0,10*ROW('Water Data'!F46))="","",OFFSET('Water Data'!$F$29,0,10*ROW('Water Data'!F46)))</f>
        <v/>
      </c>
      <c r="CD52" s="34" t="str">
        <f ca="true">+IF(OFFSET('Water Data'!$F$30,0,10*ROW('Water Data'!F46))="","",OFFSET('Water Data'!$F$30,0,10*ROW('Water Data'!F46)))</f>
        <v/>
      </c>
      <c r="CE52" s="34" t="str">
        <f ca="true">+IF(OFFSET('Water Data'!$G$28,0,10*ROW('Water Data'!G46))="","",OFFSET('Water Data'!$G$28,0,10*ROW('Water Data'!G46)))</f>
        <v/>
      </c>
      <c r="CF52" s="34" t="str">
        <f ca="true">+IF(OFFSET('Water Data'!$G$29,0,10*ROW('Water Data'!G46))="","",OFFSET('Water Data'!$G$29,0,10*ROW('Water Data'!G46)))</f>
        <v/>
      </c>
      <c r="CG52" s="34" t="str">
        <f ca="true">+IF(OFFSET('Water Data'!$G$30,0,10*ROW('Water Data'!G46))="","",OFFSET('Water Data'!$G$30,0,10*ROW('Water Data'!G46)))</f>
        <v/>
      </c>
      <c r="CH52" s="34" t="str">
        <f ca="true">+IF(OFFSET('Water Data'!$H$28,0,10*ROW('Water Data'!H46))="","",OFFSET('Water Data'!$H$28,0,10*ROW('Water Data'!H46)))</f>
        <v/>
      </c>
      <c r="CI52" s="34" t="str">
        <f ca="true">+IF(OFFSET('Water Data'!$H$29,0,10*ROW('Water Data'!H46))="","",OFFSET('Water Data'!$H$29,0,10*ROW('Water Data'!H46)))</f>
        <v/>
      </c>
      <c r="CJ52" s="34" t="str">
        <f ca="true">+IF(OFFSET('Water Data'!$H$30,0,10*ROW('Water Data'!H46))="","",OFFSET('Water Data'!$H$30,0,10*ROW('Water Data'!H46)))</f>
        <v/>
      </c>
      <c r="CK52" s="34" t="str">
        <f ca="true">+IF(OFFSET('Sanitation Data'!$C$29,0,10*ROW('Sanitation Data'!C46))="","",OFFSET('Sanitation Data'!$C$29,0,10*ROW('Sanitation Data'!C46)))</f>
        <v/>
      </c>
      <c r="CL52" s="34" t="str">
        <f ca="true">+IF(OFFSET('Sanitation Data'!$C$30,0,10*ROW('Sanitation Data'!C46))="","",OFFSET('Sanitation Data'!$C$30,0,10*ROW('Sanitation Data'!C46)))</f>
        <v/>
      </c>
      <c r="CM52" s="34" t="str">
        <f ca="true">+IF(OFFSET('Sanitation Data'!$C$31,0,10*ROW('Sanitation Data'!C46))="","",OFFSET('Sanitation Data'!$C$31,0,10*ROW('Sanitation Data'!C46)))</f>
        <v/>
      </c>
      <c r="CN52" s="34" t="str">
        <f ca="true">+IF(OFFSET('Sanitation Data'!$C$32,0,10*ROW('Sanitation Data'!C46))="","",OFFSET('Sanitation Data'!$C$32,0,10*ROW('Sanitation Data'!C46)))</f>
        <v/>
      </c>
      <c r="CO52" s="34" t="str">
        <f ca="true">+IF(OFFSET('Sanitation Data'!$C$33,0,10*ROW('Sanitation Data'!C46))="","",OFFSET('Sanitation Data'!$C$33,0,10*ROW('Sanitation Data'!C46)))</f>
        <v/>
      </c>
      <c r="CP52" s="34" t="str">
        <f ca="true">+IF(OFFSET('Sanitation Data'!$D$29,0,10*ROW('Sanitation Data'!D46))="","",OFFSET('Sanitation Data'!$D$29,0,10*ROW('Sanitation Data'!D46)))</f>
        <v/>
      </c>
      <c r="CQ52" s="34" t="str">
        <f ca="true">+IF(OFFSET('Sanitation Data'!$D$30,0,10*ROW('Sanitation Data'!D46))="","",OFFSET('Sanitation Data'!$D$30,0,10*ROW('Sanitation Data'!D46)))</f>
        <v/>
      </c>
      <c r="CR52" s="34" t="str">
        <f ca="true">+IF(OFFSET('Sanitation Data'!$D$31,0,10*ROW('Sanitation Data'!D46))="","",OFFSET('Sanitation Data'!$D$31,0,10*ROW('Sanitation Data'!D46)))</f>
        <v/>
      </c>
      <c r="CS52" s="34" t="str">
        <f ca="true">+IF(OFFSET('Sanitation Data'!$D$32,0,10*ROW('Sanitation Data'!D46))="","",OFFSET('Sanitation Data'!$D$32,0,10*ROW('Sanitation Data'!D46)))</f>
        <v/>
      </c>
      <c r="CT52" s="34" t="str">
        <f ca="true">+IF(OFFSET('Sanitation Data'!$D$33,0,10*ROW('Sanitation Data'!D46))="","",OFFSET('Sanitation Data'!$D$33,0,10*ROW('Sanitation Data'!D46)))</f>
        <v/>
      </c>
      <c r="CU52" s="34" t="str">
        <f ca="true">+IF(OFFSET('Sanitation Data'!$E$29,0,10*ROW('Sanitation Data'!E46))="","",OFFSET('Sanitation Data'!$E$29,0,10*ROW('Sanitation Data'!E46)))</f>
        <v/>
      </c>
      <c r="CV52" s="34" t="str">
        <f ca="true">+IF(OFFSET('Sanitation Data'!$E$30,0,10*ROW('Sanitation Data'!E46))="","",OFFSET('Sanitation Data'!$E$30,0,10*ROW('Sanitation Data'!E46)))</f>
        <v/>
      </c>
      <c r="CW52" s="34" t="str">
        <f ca="true">+IF(OFFSET('Sanitation Data'!$E$31,0,10*ROW('Sanitation Data'!E46))="","",OFFSET('Sanitation Data'!$E$31,0,10*ROW('Sanitation Data'!E46)))</f>
        <v/>
      </c>
      <c r="CX52" s="34" t="str">
        <f ca="true">+IF(OFFSET('Sanitation Data'!$E$32,0,10*ROW('Sanitation Data'!E46))="","",OFFSET('Sanitation Data'!$E$32,0,10*ROW('Sanitation Data'!E46)))</f>
        <v/>
      </c>
      <c r="CY52" s="34" t="str">
        <f ca="true">+IF(OFFSET('Sanitation Data'!$E$33,0,10*ROW('Sanitation Data'!E46))="","",OFFSET('Sanitation Data'!$E$33,0,10*ROW('Sanitation Data'!E46)))</f>
        <v/>
      </c>
      <c r="CZ52" s="34" t="str">
        <f ca="true">+IF(OFFSET('Sanitation Data'!$F$29,0,10*ROW('Sanitation Data'!F46))="","",OFFSET('Sanitation Data'!$F$29,0,10*ROW('Sanitation Data'!F46)))</f>
        <v/>
      </c>
      <c r="DA52" s="34" t="str">
        <f ca="true">+IF(OFFSET('Sanitation Data'!$F$30,0,10*ROW('Sanitation Data'!F46))="","",OFFSET('Sanitation Data'!$F$30,0,10*ROW('Sanitation Data'!F46)))</f>
        <v/>
      </c>
      <c r="DB52" s="34" t="str">
        <f ca="true">+IF(OFFSET('Sanitation Data'!$F$31,0,10*ROW('Sanitation Data'!F46))="","",OFFSET('Sanitation Data'!$F$31,0,10*ROW('Sanitation Data'!F46)))</f>
        <v/>
      </c>
      <c r="DC52" s="34" t="str">
        <f ca="true">+IF(OFFSET('Sanitation Data'!$F$32,0,10*ROW('Sanitation Data'!F46))="","",OFFSET('Sanitation Data'!$F$32,0,10*ROW('Sanitation Data'!F46)))</f>
        <v/>
      </c>
      <c r="DD52" s="34" t="str">
        <f ca="true">+IF(OFFSET('Sanitation Data'!$F$33,0,10*ROW('Sanitation Data'!F46))="","",OFFSET('Sanitation Data'!$F$33,0,10*ROW('Sanitation Data'!F46)))</f>
        <v/>
      </c>
      <c r="DE52" s="34" t="str">
        <f ca="true">+IF(OFFSET('Sanitation Data'!$G$29,0,10*ROW('Sanitation Data'!G46))="","",OFFSET('Sanitation Data'!$G$29,0,10*ROW('Sanitation Data'!G46)))</f>
        <v/>
      </c>
      <c r="DF52" s="34" t="str">
        <f ca="true">+IF(OFFSET('Sanitation Data'!$G$30,0,10*ROW('Sanitation Data'!G46))="","",OFFSET('Sanitation Data'!$G$30,0,10*ROW('Sanitation Data'!G46)))</f>
        <v/>
      </c>
      <c r="DG52" s="34" t="str">
        <f ca="true">+IF(OFFSET('Sanitation Data'!$G$31,0,10*ROW('Sanitation Data'!G46))="","",OFFSET('Sanitation Data'!$G$31,0,10*ROW('Sanitation Data'!G46)))</f>
        <v/>
      </c>
      <c r="DH52" s="34" t="str">
        <f ca="true">+IF(OFFSET('Sanitation Data'!$G$32,0,10*ROW('Sanitation Data'!G46))="","",OFFSET('Sanitation Data'!$G$32,0,10*ROW('Sanitation Data'!G46)))</f>
        <v/>
      </c>
      <c r="DI52" s="34" t="str">
        <f ca="true">+IF(OFFSET('Sanitation Data'!$G$33,0,10*ROW('Sanitation Data'!G46))="","",OFFSET('Sanitation Data'!$G$33,0,10*ROW('Sanitation Data'!G46)))</f>
        <v/>
      </c>
      <c r="DJ52" s="34" t="str">
        <f ca="true">+IF(OFFSET('Sanitation Data'!$H$29,0,10*ROW('Sanitation Data'!H46))="","",OFFSET('Sanitation Data'!$H$29,0,10*ROW('Sanitation Data'!H46)))</f>
        <v/>
      </c>
      <c r="DK52" s="34" t="str">
        <f ca="true">+IF(OFFSET('Sanitation Data'!$H$30,0,10*ROW('Sanitation Data'!H46))="","",OFFSET('Sanitation Data'!$H$30,0,10*ROW('Sanitation Data'!H46)))</f>
        <v/>
      </c>
      <c r="DL52" s="34" t="str">
        <f ca="true">+IF(OFFSET('Sanitation Data'!$H$31,0,10*ROW('Sanitation Data'!H46))="","",OFFSET('Sanitation Data'!$H$31,0,10*ROW('Sanitation Data'!H46)))</f>
        <v/>
      </c>
      <c r="DM52" s="34" t="str">
        <f ca="true">+IF(OFFSET('Sanitation Data'!$H$32,0,10*ROW('Sanitation Data'!H46))="","",OFFSET('Sanitation Data'!$H$32,0,10*ROW('Sanitation Data'!H46)))</f>
        <v/>
      </c>
      <c r="DN52" s="34" t="str">
        <f ca="true">+IF(OFFSET('Sanitation Data'!$H$33,0,10*ROW('Sanitation Data'!H46))="","",OFFSET('Sanitation Data'!$H$33,0,10*ROW('Sanitation Data'!H46)))</f>
        <v/>
      </c>
      <c r="DO52" s="34" t="str">
        <f ca="true">+IF(OFFSET('Hygiene Data'!$C$12,0,10*ROW('Hygiene Data'!C46))="","",OFFSET('Hygiene Data'!$C$12,0,10*ROW('Hygiene Data'!C46)))</f>
        <v/>
      </c>
      <c r="DP52" s="34" t="str">
        <f ca="true">+IF(OFFSET('Hygiene Data'!$C$13,0,10*ROW('Hygiene Data'!C46))="","",OFFSET('Hygiene Data'!$C$13,0,10*ROW('Hygiene Data'!C46)))</f>
        <v/>
      </c>
      <c r="DQ52" s="34" t="str">
        <f ca="true">+IF(OFFSET('Hygiene Data'!$C$14,0,10*ROW('Hygiene Data'!C46))="","",OFFSET('Hygiene Data'!$C$14,0,10*ROW('Hygiene Data'!C46)))</f>
        <v/>
      </c>
      <c r="DR52" s="34" t="str">
        <f ca="true">+IF(OFFSET('Hygiene Data'!$D$12,0,10*ROW('Hygiene Data'!D46))="","",OFFSET('Hygiene Data'!$D$12,0,10*ROW('Hygiene Data'!D46)))</f>
        <v/>
      </c>
      <c r="DS52" s="34" t="str">
        <f ca="true">+IF(OFFSET('Hygiene Data'!$D$13,0,10*ROW('Hygiene Data'!D46))="","",OFFSET('Hygiene Data'!$D$13,0,10*ROW('Hygiene Data'!D46)))</f>
        <v/>
      </c>
      <c r="DT52" s="34" t="str">
        <f ca="true">+IF(OFFSET('Hygiene Data'!$D$14,0,10*ROW('Hygiene Data'!D46))="","",OFFSET('Hygiene Data'!$D$14,0,10*ROW('Hygiene Data'!D46)))</f>
        <v/>
      </c>
      <c r="DU52" s="34" t="str">
        <f ca="true">+IF(OFFSET('Hygiene Data'!$E$12,0,10*ROW('Hygiene Data'!E46))="","",OFFSET('Hygiene Data'!$E$12,0,10*ROW('Hygiene Data'!E46)))</f>
        <v/>
      </c>
      <c r="DV52" s="34" t="str">
        <f ca="true">+IF(OFFSET('Hygiene Data'!$E$13,0,10*ROW('Hygiene Data'!E46))="","",OFFSET('Hygiene Data'!$E$13,0,10*ROW('Hygiene Data'!E46)))</f>
        <v/>
      </c>
      <c r="DW52" s="34" t="str">
        <f ca="true">+IF(OFFSET('Hygiene Data'!$E$14,0,10*ROW('Hygiene Data'!E46))="","",OFFSET('Hygiene Data'!$E$14,0,10*ROW('Hygiene Data'!E46)))</f>
        <v/>
      </c>
      <c r="DX52" s="34" t="str">
        <f ca="true">+IF(OFFSET('Hygiene Data'!$F$12,0,10*ROW('Hygiene Data'!F46))="","",OFFSET('Hygiene Data'!$F$12,0,10*ROW('Hygiene Data'!F46)))</f>
        <v/>
      </c>
      <c r="DY52" s="34" t="str">
        <f ca="true">+IF(OFFSET('Hygiene Data'!$F$13,0,10*ROW('Hygiene Data'!F46))="","",OFFSET('Hygiene Data'!$F$13,0,10*ROW('Hygiene Data'!F46)))</f>
        <v/>
      </c>
      <c r="DZ52" s="34" t="str">
        <f ca="true">+IF(OFFSET('Hygiene Data'!$F$14,0,10*ROW('Hygiene Data'!F46))="","",OFFSET('Hygiene Data'!$F$14,0,10*ROW('Hygiene Data'!F46)))</f>
        <v/>
      </c>
      <c r="EA52" s="34" t="str">
        <f ca="true">+IF(OFFSET('Hygiene Data'!$G$12,0,10*ROW('Hygiene Data'!G46))="","",OFFSET('Hygiene Data'!$G$12,0,10*ROW('Hygiene Data'!G46)))</f>
        <v/>
      </c>
      <c r="EB52" s="34" t="str">
        <f ca="true">+IF(OFFSET('Hygiene Data'!$G$13,0,10*ROW('Hygiene Data'!G46))="","",OFFSET('Hygiene Data'!$G$13,0,10*ROW('Hygiene Data'!G46)))</f>
        <v/>
      </c>
      <c r="EC52" s="34" t="str">
        <f ca="true">+IF(OFFSET('Hygiene Data'!$G$14,0,10*ROW('Hygiene Data'!G46))="","",OFFSET('Hygiene Data'!$G$14,0,10*ROW('Hygiene Data'!G46)))</f>
        <v/>
      </c>
      <c r="ED52" s="34" t="str">
        <f ca="true">+IF(OFFSET('Hygiene Data'!$H$12,0,10*ROW('Hygiene Data'!H46))="","",OFFSET('Hygiene Data'!$H$12,0,10*ROW('Hygiene Data'!H46)))</f>
        <v/>
      </c>
      <c r="EE52" s="34" t="str">
        <f ca="true">+IF(OFFSET('Hygiene Data'!$H$13,0,10*ROW('Hygiene Data'!H46))="","",OFFSET('Hygiene Data'!$H$13,0,10*ROW('Hygiene Data'!H46)))</f>
        <v/>
      </c>
      <c r="EF52" s="34" t="str">
        <f ca="true">+IF(OFFSET('Hygiene Data'!$H$14,0,10*ROW('Hygiene Data'!H46))="","",OFFSET('Hygiene Data'!$H$14,0,10*ROW('Hygiene Data'!H46)))</f>
        <v/>
      </c>
    </row>
    <row r="53" x14ac:dyDescent="0.2">
      <c r="A53" s="57" t="str">
        <f ca="true">+IF(OFFSET('Water Data'!$B$1,0,10*ROW('Water Data'!B50))="","",OFFSET('Water Data'!$B$1,0,10*ROW('Water Data'!B50)))</f>
        <v/>
      </c>
      <c r="B53" s="57" t="str">
        <f ca="true">+IF(OFFSET('Water Data'!$A$3,0,10*ROW('Water Data'!A50))="","",OFFSET('Water Data'!$A$3,0,10*ROW('Water Data'!A50)))</f>
        <v/>
      </c>
      <c r="C53" s="57" t="str">
        <f ca="true">+IF(OFFSET('Water Data'!$C$3,0,10*ROW('Water Data'!C50))="","",OFFSET('Water Data'!$C$3,0,10*ROW('Water Data'!C50)))</f>
        <v/>
      </c>
      <c r="D53" s="249"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49"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49" t="e">
        <f ca="true">+IF(AND(ISNUMBER(OFFSET('Water Data'!$C$10,0,10*ROW('Water Data'!D47))),BW53="Yes"),OFFSET('Water Data'!$C$10,0,10*ROW('Water Data'!D47)),IF(AND(ISNUMBER(OFFSET('Water Data'!$C$10,0,10*ROW('Water Data'!D47))),BW53="No",ISNUMBER(OFFSET('Water Data'!$C$10,0,10*ROW('Water Data'!D47)))),CONCATENATE("[",ROUND(OFFSET('Water Data'!$C$10,0,10*ROW('Water Data'!D47)),0),"]"),IF(AND(ISNUMBER(OFFSET('Water Data'!$C$10,0,10*ROW('Water Data'!D47))),BW53="",ISNUMBER(OFFSET('Water Data'!$C$10,0,10*ROW('Water Data'!D47)))),OFFSET('Water Data'!$C$10,0,10*ROW('Water Data'!D47)),NA())))</f>
        <v>#N/A</v>
      </c>
      <c r="G53" s="249"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49"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49"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49"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49"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49"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49"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49"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49"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49"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49"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49"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49"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49"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49"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50"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50"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50"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50"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50"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50"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50"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50"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50"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50"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50"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50"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50"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50"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50"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50"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50"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50"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50"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50"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50"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50"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50"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50"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50"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50"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50"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50"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50"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50"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51"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51"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51"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51"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51"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51"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51"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51"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51"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51"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51"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51"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51"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51"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51"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51"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51"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51"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4" t="str">
        <f ca="true">+IF(OFFSET('Water Data'!$C$28,0,10*ROW('Water Data'!C47))="","",OFFSET('Water Data'!$C$28,0,10*ROW('Water Data'!C47)))</f>
        <v/>
      </c>
      <c r="BT53" s="34" t="str">
        <f ca="true">+IF(OFFSET('Water Data'!$C$29,0,10*ROW('Water Data'!C47))="","",OFFSET('Water Data'!$C$29,0,10*ROW('Water Data'!C47)))</f>
        <v/>
      </c>
      <c r="BU53" s="34" t="str">
        <f ca="true">+IF(OFFSET('Water Data'!$C$30,0,10*ROW('Water Data'!C47))="","",OFFSET('Water Data'!$C$30,0,10*ROW('Water Data'!C47)))</f>
        <v/>
      </c>
      <c r="BV53" s="34" t="str">
        <f ca="true">+IF(OFFSET('Water Data'!$D$28,0,10*ROW('Water Data'!D47))="","",OFFSET('Water Data'!$D$28,0,10*ROW('Water Data'!D47)))</f>
        <v/>
      </c>
      <c r="BW53" s="34" t="str">
        <f ca="true">+IF(OFFSET('Water Data'!$D$29,0,10*ROW('Water Data'!D47))="","",OFFSET('Water Data'!$D$29,0,10*ROW('Water Data'!D47)))</f>
        <v/>
      </c>
      <c r="BX53" s="34" t="str">
        <f ca="true">+IF(OFFSET('Water Data'!$D$30,0,10*ROW('Water Data'!D47))="","",OFFSET('Water Data'!$D$30,0,10*ROW('Water Data'!D47)))</f>
        <v/>
      </c>
      <c r="BY53" s="34" t="str">
        <f ca="true">+IF(OFFSET('Water Data'!$E$28,0,10*ROW('Water Data'!E47))="","",OFFSET('Water Data'!$E$28,0,10*ROW('Water Data'!E47)))</f>
        <v/>
      </c>
      <c r="BZ53" s="34" t="str">
        <f ca="true">+IF(OFFSET('Water Data'!$E$29,0,10*ROW('Water Data'!E47))="","",OFFSET('Water Data'!$E$29,0,10*ROW('Water Data'!E47)))</f>
        <v/>
      </c>
      <c r="CA53" s="34" t="str">
        <f ca="true">+IF(OFFSET('Water Data'!$E$30,0,10*ROW('Water Data'!E47))="","",OFFSET('Water Data'!$E$30,0,10*ROW('Water Data'!E47)))</f>
        <v/>
      </c>
      <c r="CB53" s="34" t="str">
        <f ca="true">+IF(OFFSET('Water Data'!$F$28,0,10*ROW('Water Data'!F47))="","",OFFSET('Water Data'!$F$28,0,10*ROW('Water Data'!F47)))</f>
        <v/>
      </c>
      <c r="CC53" s="34" t="str">
        <f ca="true">+IF(OFFSET('Water Data'!$F$29,0,10*ROW('Water Data'!F47))="","",OFFSET('Water Data'!$F$29,0,10*ROW('Water Data'!F47)))</f>
        <v/>
      </c>
      <c r="CD53" s="34" t="str">
        <f ca="true">+IF(OFFSET('Water Data'!$F$30,0,10*ROW('Water Data'!F47))="","",OFFSET('Water Data'!$F$30,0,10*ROW('Water Data'!F47)))</f>
        <v/>
      </c>
      <c r="CE53" s="34" t="str">
        <f ca="true">+IF(OFFSET('Water Data'!$G$28,0,10*ROW('Water Data'!G47))="","",OFFSET('Water Data'!$G$28,0,10*ROW('Water Data'!G47)))</f>
        <v/>
      </c>
      <c r="CF53" s="34" t="str">
        <f ca="true">+IF(OFFSET('Water Data'!$G$29,0,10*ROW('Water Data'!G47))="","",OFFSET('Water Data'!$G$29,0,10*ROW('Water Data'!G47)))</f>
        <v/>
      </c>
      <c r="CG53" s="34" t="str">
        <f ca="true">+IF(OFFSET('Water Data'!$G$30,0,10*ROW('Water Data'!G47))="","",OFFSET('Water Data'!$G$30,0,10*ROW('Water Data'!G47)))</f>
        <v/>
      </c>
      <c r="CH53" s="34" t="str">
        <f ca="true">+IF(OFFSET('Water Data'!$H$28,0,10*ROW('Water Data'!H47))="","",OFFSET('Water Data'!$H$28,0,10*ROW('Water Data'!H47)))</f>
        <v/>
      </c>
      <c r="CI53" s="34" t="str">
        <f ca="true">+IF(OFFSET('Water Data'!$H$29,0,10*ROW('Water Data'!H47))="","",OFFSET('Water Data'!$H$29,0,10*ROW('Water Data'!H47)))</f>
        <v/>
      </c>
      <c r="CJ53" s="34" t="str">
        <f ca="true">+IF(OFFSET('Water Data'!$H$30,0,10*ROW('Water Data'!H47))="","",OFFSET('Water Data'!$H$30,0,10*ROW('Water Data'!H47)))</f>
        <v/>
      </c>
      <c r="CK53" s="34" t="str">
        <f ca="true">+IF(OFFSET('Sanitation Data'!$C$29,0,10*ROW('Sanitation Data'!C47))="","",OFFSET('Sanitation Data'!$C$29,0,10*ROW('Sanitation Data'!C47)))</f>
        <v/>
      </c>
      <c r="CL53" s="34" t="str">
        <f ca="true">+IF(OFFSET('Sanitation Data'!$C$30,0,10*ROW('Sanitation Data'!C47))="","",OFFSET('Sanitation Data'!$C$30,0,10*ROW('Sanitation Data'!C47)))</f>
        <v/>
      </c>
      <c r="CM53" s="34" t="str">
        <f ca="true">+IF(OFFSET('Sanitation Data'!$C$31,0,10*ROW('Sanitation Data'!C47))="","",OFFSET('Sanitation Data'!$C$31,0,10*ROW('Sanitation Data'!C47)))</f>
        <v/>
      </c>
      <c r="CN53" s="34" t="str">
        <f ca="true">+IF(OFFSET('Sanitation Data'!$C$32,0,10*ROW('Sanitation Data'!C47))="","",OFFSET('Sanitation Data'!$C$32,0,10*ROW('Sanitation Data'!C47)))</f>
        <v/>
      </c>
      <c r="CO53" s="34" t="str">
        <f ca="true">+IF(OFFSET('Sanitation Data'!$C$33,0,10*ROW('Sanitation Data'!C47))="","",OFFSET('Sanitation Data'!$C$33,0,10*ROW('Sanitation Data'!C47)))</f>
        <v/>
      </c>
      <c r="CP53" s="34" t="str">
        <f ca="true">+IF(OFFSET('Sanitation Data'!$D$29,0,10*ROW('Sanitation Data'!D47))="","",OFFSET('Sanitation Data'!$D$29,0,10*ROW('Sanitation Data'!D47)))</f>
        <v/>
      </c>
      <c r="CQ53" s="34" t="str">
        <f ca="true">+IF(OFFSET('Sanitation Data'!$D$30,0,10*ROW('Sanitation Data'!D47))="","",OFFSET('Sanitation Data'!$D$30,0,10*ROW('Sanitation Data'!D47)))</f>
        <v/>
      </c>
      <c r="CR53" s="34" t="str">
        <f ca="true">+IF(OFFSET('Sanitation Data'!$D$31,0,10*ROW('Sanitation Data'!D47))="","",OFFSET('Sanitation Data'!$D$31,0,10*ROW('Sanitation Data'!D47)))</f>
        <v/>
      </c>
      <c r="CS53" s="34" t="str">
        <f ca="true">+IF(OFFSET('Sanitation Data'!$D$32,0,10*ROW('Sanitation Data'!D47))="","",OFFSET('Sanitation Data'!$D$32,0,10*ROW('Sanitation Data'!D47)))</f>
        <v/>
      </c>
      <c r="CT53" s="34" t="str">
        <f ca="true">+IF(OFFSET('Sanitation Data'!$D$33,0,10*ROW('Sanitation Data'!D47))="","",OFFSET('Sanitation Data'!$D$33,0,10*ROW('Sanitation Data'!D47)))</f>
        <v/>
      </c>
      <c r="CU53" s="34" t="str">
        <f ca="true">+IF(OFFSET('Sanitation Data'!$E$29,0,10*ROW('Sanitation Data'!E47))="","",OFFSET('Sanitation Data'!$E$29,0,10*ROW('Sanitation Data'!E47)))</f>
        <v/>
      </c>
      <c r="CV53" s="34" t="str">
        <f ca="true">+IF(OFFSET('Sanitation Data'!$E$30,0,10*ROW('Sanitation Data'!E47))="","",OFFSET('Sanitation Data'!$E$30,0,10*ROW('Sanitation Data'!E47)))</f>
        <v/>
      </c>
      <c r="CW53" s="34" t="str">
        <f ca="true">+IF(OFFSET('Sanitation Data'!$E$31,0,10*ROW('Sanitation Data'!E47))="","",OFFSET('Sanitation Data'!$E$31,0,10*ROW('Sanitation Data'!E47)))</f>
        <v/>
      </c>
      <c r="CX53" s="34" t="str">
        <f ca="true">+IF(OFFSET('Sanitation Data'!$E$32,0,10*ROW('Sanitation Data'!E47))="","",OFFSET('Sanitation Data'!$E$32,0,10*ROW('Sanitation Data'!E47)))</f>
        <v/>
      </c>
      <c r="CY53" s="34" t="str">
        <f ca="true">+IF(OFFSET('Sanitation Data'!$E$33,0,10*ROW('Sanitation Data'!E47))="","",OFFSET('Sanitation Data'!$E$33,0,10*ROW('Sanitation Data'!E47)))</f>
        <v/>
      </c>
      <c r="CZ53" s="34" t="str">
        <f ca="true">+IF(OFFSET('Sanitation Data'!$F$29,0,10*ROW('Sanitation Data'!F47))="","",OFFSET('Sanitation Data'!$F$29,0,10*ROW('Sanitation Data'!F47)))</f>
        <v/>
      </c>
      <c r="DA53" s="34" t="str">
        <f ca="true">+IF(OFFSET('Sanitation Data'!$F$30,0,10*ROW('Sanitation Data'!F47))="","",OFFSET('Sanitation Data'!$F$30,0,10*ROW('Sanitation Data'!F47)))</f>
        <v/>
      </c>
      <c r="DB53" s="34" t="str">
        <f ca="true">+IF(OFFSET('Sanitation Data'!$F$31,0,10*ROW('Sanitation Data'!F47))="","",OFFSET('Sanitation Data'!$F$31,0,10*ROW('Sanitation Data'!F47)))</f>
        <v/>
      </c>
      <c r="DC53" s="34" t="str">
        <f ca="true">+IF(OFFSET('Sanitation Data'!$F$32,0,10*ROW('Sanitation Data'!F47))="","",OFFSET('Sanitation Data'!$F$32,0,10*ROW('Sanitation Data'!F47)))</f>
        <v/>
      </c>
      <c r="DD53" s="34" t="str">
        <f ca="true">+IF(OFFSET('Sanitation Data'!$F$33,0,10*ROW('Sanitation Data'!F47))="","",OFFSET('Sanitation Data'!$F$33,0,10*ROW('Sanitation Data'!F47)))</f>
        <v/>
      </c>
      <c r="DE53" s="34" t="str">
        <f ca="true">+IF(OFFSET('Sanitation Data'!$G$29,0,10*ROW('Sanitation Data'!G47))="","",OFFSET('Sanitation Data'!$G$29,0,10*ROW('Sanitation Data'!G47)))</f>
        <v/>
      </c>
      <c r="DF53" s="34" t="str">
        <f ca="true">+IF(OFFSET('Sanitation Data'!$G$30,0,10*ROW('Sanitation Data'!G47))="","",OFFSET('Sanitation Data'!$G$30,0,10*ROW('Sanitation Data'!G47)))</f>
        <v/>
      </c>
      <c r="DG53" s="34" t="str">
        <f ca="true">+IF(OFFSET('Sanitation Data'!$G$31,0,10*ROW('Sanitation Data'!G47))="","",OFFSET('Sanitation Data'!$G$31,0,10*ROW('Sanitation Data'!G47)))</f>
        <v/>
      </c>
      <c r="DH53" s="34" t="str">
        <f ca="true">+IF(OFFSET('Sanitation Data'!$G$32,0,10*ROW('Sanitation Data'!G47))="","",OFFSET('Sanitation Data'!$G$32,0,10*ROW('Sanitation Data'!G47)))</f>
        <v/>
      </c>
      <c r="DI53" s="34" t="str">
        <f ca="true">+IF(OFFSET('Sanitation Data'!$G$33,0,10*ROW('Sanitation Data'!G47))="","",OFFSET('Sanitation Data'!$G$33,0,10*ROW('Sanitation Data'!G47)))</f>
        <v/>
      </c>
      <c r="DJ53" s="34" t="str">
        <f ca="true">+IF(OFFSET('Sanitation Data'!$H$29,0,10*ROW('Sanitation Data'!H47))="","",OFFSET('Sanitation Data'!$H$29,0,10*ROW('Sanitation Data'!H47)))</f>
        <v/>
      </c>
      <c r="DK53" s="34" t="str">
        <f ca="true">+IF(OFFSET('Sanitation Data'!$H$30,0,10*ROW('Sanitation Data'!H47))="","",OFFSET('Sanitation Data'!$H$30,0,10*ROW('Sanitation Data'!H47)))</f>
        <v/>
      </c>
      <c r="DL53" s="34" t="str">
        <f ca="true">+IF(OFFSET('Sanitation Data'!$H$31,0,10*ROW('Sanitation Data'!H47))="","",OFFSET('Sanitation Data'!$H$31,0,10*ROW('Sanitation Data'!H47)))</f>
        <v/>
      </c>
      <c r="DM53" s="34" t="str">
        <f ca="true">+IF(OFFSET('Sanitation Data'!$H$32,0,10*ROW('Sanitation Data'!H47))="","",OFFSET('Sanitation Data'!$H$32,0,10*ROW('Sanitation Data'!H47)))</f>
        <v/>
      </c>
      <c r="DN53" s="34" t="str">
        <f ca="true">+IF(OFFSET('Sanitation Data'!$H$33,0,10*ROW('Sanitation Data'!H47))="","",OFFSET('Sanitation Data'!$H$33,0,10*ROW('Sanitation Data'!H47)))</f>
        <v/>
      </c>
      <c r="DO53" s="34" t="str">
        <f ca="true">+IF(OFFSET('Hygiene Data'!$C$12,0,10*ROW('Hygiene Data'!C47))="","",OFFSET('Hygiene Data'!$C$12,0,10*ROW('Hygiene Data'!C47)))</f>
        <v/>
      </c>
      <c r="DP53" s="34" t="str">
        <f ca="true">+IF(OFFSET('Hygiene Data'!$C$13,0,10*ROW('Hygiene Data'!C47))="","",OFFSET('Hygiene Data'!$C$13,0,10*ROW('Hygiene Data'!C47)))</f>
        <v/>
      </c>
      <c r="DQ53" s="34" t="str">
        <f ca="true">+IF(OFFSET('Hygiene Data'!$C$14,0,10*ROW('Hygiene Data'!C47))="","",OFFSET('Hygiene Data'!$C$14,0,10*ROW('Hygiene Data'!C47)))</f>
        <v/>
      </c>
      <c r="DR53" s="34" t="str">
        <f ca="true">+IF(OFFSET('Hygiene Data'!$D$12,0,10*ROW('Hygiene Data'!D47))="","",OFFSET('Hygiene Data'!$D$12,0,10*ROW('Hygiene Data'!D47)))</f>
        <v/>
      </c>
      <c r="DS53" s="34" t="str">
        <f ca="true">+IF(OFFSET('Hygiene Data'!$D$13,0,10*ROW('Hygiene Data'!D47))="","",OFFSET('Hygiene Data'!$D$13,0,10*ROW('Hygiene Data'!D47)))</f>
        <v/>
      </c>
      <c r="DT53" s="34" t="str">
        <f ca="true">+IF(OFFSET('Hygiene Data'!$D$14,0,10*ROW('Hygiene Data'!D47))="","",OFFSET('Hygiene Data'!$D$14,0,10*ROW('Hygiene Data'!D47)))</f>
        <v/>
      </c>
      <c r="DU53" s="34" t="str">
        <f ca="true">+IF(OFFSET('Hygiene Data'!$E$12,0,10*ROW('Hygiene Data'!E47))="","",OFFSET('Hygiene Data'!$E$12,0,10*ROW('Hygiene Data'!E47)))</f>
        <v/>
      </c>
      <c r="DV53" s="34" t="str">
        <f ca="true">+IF(OFFSET('Hygiene Data'!$E$13,0,10*ROW('Hygiene Data'!E47))="","",OFFSET('Hygiene Data'!$E$13,0,10*ROW('Hygiene Data'!E47)))</f>
        <v/>
      </c>
      <c r="DW53" s="34" t="str">
        <f ca="true">+IF(OFFSET('Hygiene Data'!$E$14,0,10*ROW('Hygiene Data'!E47))="","",OFFSET('Hygiene Data'!$E$14,0,10*ROW('Hygiene Data'!E47)))</f>
        <v/>
      </c>
      <c r="DX53" s="34" t="str">
        <f ca="true">+IF(OFFSET('Hygiene Data'!$F$12,0,10*ROW('Hygiene Data'!F47))="","",OFFSET('Hygiene Data'!$F$12,0,10*ROW('Hygiene Data'!F47)))</f>
        <v/>
      </c>
      <c r="DY53" s="34" t="str">
        <f ca="true">+IF(OFFSET('Hygiene Data'!$F$13,0,10*ROW('Hygiene Data'!F47))="","",OFFSET('Hygiene Data'!$F$13,0,10*ROW('Hygiene Data'!F47)))</f>
        <v/>
      </c>
      <c r="DZ53" s="34" t="str">
        <f ca="true">+IF(OFFSET('Hygiene Data'!$F$14,0,10*ROW('Hygiene Data'!F47))="","",OFFSET('Hygiene Data'!$F$14,0,10*ROW('Hygiene Data'!F47)))</f>
        <v/>
      </c>
      <c r="EA53" s="34" t="str">
        <f ca="true">+IF(OFFSET('Hygiene Data'!$G$12,0,10*ROW('Hygiene Data'!G47))="","",OFFSET('Hygiene Data'!$G$12,0,10*ROW('Hygiene Data'!G47)))</f>
        <v/>
      </c>
      <c r="EB53" s="34" t="str">
        <f ca="true">+IF(OFFSET('Hygiene Data'!$G$13,0,10*ROW('Hygiene Data'!G47))="","",OFFSET('Hygiene Data'!$G$13,0,10*ROW('Hygiene Data'!G47)))</f>
        <v/>
      </c>
      <c r="EC53" s="34" t="str">
        <f ca="true">+IF(OFFSET('Hygiene Data'!$G$14,0,10*ROW('Hygiene Data'!G47))="","",OFFSET('Hygiene Data'!$G$14,0,10*ROW('Hygiene Data'!G47)))</f>
        <v/>
      </c>
      <c r="ED53" s="34" t="str">
        <f ca="true">+IF(OFFSET('Hygiene Data'!$H$12,0,10*ROW('Hygiene Data'!H47))="","",OFFSET('Hygiene Data'!$H$12,0,10*ROW('Hygiene Data'!H47)))</f>
        <v/>
      </c>
      <c r="EE53" s="34" t="str">
        <f ca="true">+IF(OFFSET('Hygiene Data'!$H$13,0,10*ROW('Hygiene Data'!H47))="","",OFFSET('Hygiene Data'!$H$13,0,10*ROW('Hygiene Data'!H47)))</f>
        <v/>
      </c>
      <c r="EF53" s="34" t="str">
        <f ca="true">+IF(OFFSET('Hygiene Data'!$H$14,0,10*ROW('Hygiene Data'!H47))="","",OFFSET('Hygiene Data'!$H$14,0,10*ROW('Hygiene Data'!H47)))</f>
        <v/>
      </c>
    </row>
    <row r="54" x14ac:dyDescent="0.2">
      <c r="A54" s="57" t="str">
        <f ca="true">+IF(OFFSET('Water Data'!$B$1,0,10*ROW('Water Data'!B51))="","",OFFSET('Water Data'!$B$1,0,10*ROW('Water Data'!B51)))</f>
        <v/>
      </c>
      <c r="B54" s="57" t="str">
        <f ca="true">+IF(OFFSET('Water Data'!$A$3,0,10*ROW('Water Data'!A51))="","",OFFSET('Water Data'!$A$3,0,10*ROW('Water Data'!A51)))</f>
        <v/>
      </c>
      <c r="C54" s="57" t="str">
        <f ca="true">+IF(OFFSET('Water Data'!$C$3,0,10*ROW('Water Data'!C51))="","",OFFSET('Water Data'!$C$3,0,10*ROW('Water Data'!C51)))</f>
        <v/>
      </c>
      <c r="D54" s="249"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49"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49" t="e">
        <f ca="true">+IF(AND(ISNUMBER(OFFSET('Water Data'!$C$10,0,10*ROW('Water Data'!D48))),BW54="Yes"),OFFSET('Water Data'!$C$10,0,10*ROW('Water Data'!D48)),IF(AND(ISNUMBER(OFFSET('Water Data'!$C$10,0,10*ROW('Water Data'!D48))),BW54="No",ISNUMBER(OFFSET('Water Data'!$C$10,0,10*ROW('Water Data'!D48)))),CONCATENATE("[",ROUND(OFFSET('Water Data'!$C$10,0,10*ROW('Water Data'!D48)),0),"]"),IF(AND(ISNUMBER(OFFSET('Water Data'!$C$10,0,10*ROW('Water Data'!D48))),BW54="",ISNUMBER(OFFSET('Water Data'!$C$10,0,10*ROW('Water Data'!D48)))),OFFSET('Water Data'!$C$10,0,10*ROW('Water Data'!D48)),NA())))</f>
        <v>#N/A</v>
      </c>
      <c r="G54" s="249"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49"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49"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49"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49"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49"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49"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49"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49"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49"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49"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49"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49"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49"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49"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50"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50"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50"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50"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50"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50"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50"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50"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50"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50"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50"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50"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50"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50"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50"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50"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50"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50"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50"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50"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50"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50"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50"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50"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50"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50"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50"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50"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50"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50"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51"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51"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51"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51"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51"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51"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51"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51"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51"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51"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51"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51"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51"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51"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51"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51"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51"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51"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4" t="str">
        <f ca="true">+IF(OFFSET('Water Data'!$C$28,0,10*ROW('Water Data'!C48))="","",OFFSET('Water Data'!$C$28,0,10*ROW('Water Data'!C48)))</f>
        <v/>
      </c>
      <c r="BT54" s="34" t="str">
        <f ca="true">+IF(OFFSET('Water Data'!$C$29,0,10*ROW('Water Data'!C48))="","",OFFSET('Water Data'!$C$29,0,10*ROW('Water Data'!C48)))</f>
        <v/>
      </c>
      <c r="BU54" s="34" t="str">
        <f ca="true">+IF(OFFSET('Water Data'!$C$30,0,10*ROW('Water Data'!C48))="","",OFFSET('Water Data'!$C$30,0,10*ROW('Water Data'!C48)))</f>
        <v/>
      </c>
      <c r="BV54" s="34" t="str">
        <f ca="true">+IF(OFFSET('Water Data'!$D$28,0,10*ROW('Water Data'!D48))="","",OFFSET('Water Data'!$D$28,0,10*ROW('Water Data'!D48)))</f>
        <v/>
      </c>
      <c r="BW54" s="34" t="str">
        <f ca="true">+IF(OFFSET('Water Data'!$D$29,0,10*ROW('Water Data'!D48))="","",OFFSET('Water Data'!$D$29,0,10*ROW('Water Data'!D48)))</f>
        <v/>
      </c>
      <c r="BX54" s="34" t="str">
        <f ca="true">+IF(OFFSET('Water Data'!$D$30,0,10*ROW('Water Data'!D48))="","",OFFSET('Water Data'!$D$30,0,10*ROW('Water Data'!D48)))</f>
        <v/>
      </c>
      <c r="BY54" s="34" t="str">
        <f ca="true">+IF(OFFSET('Water Data'!$E$28,0,10*ROW('Water Data'!E48))="","",OFFSET('Water Data'!$E$28,0,10*ROW('Water Data'!E48)))</f>
        <v/>
      </c>
      <c r="BZ54" s="34" t="str">
        <f ca="true">+IF(OFFSET('Water Data'!$E$29,0,10*ROW('Water Data'!E48))="","",OFFSET('Water Data'!$E$29,0,10*ROW('Water Data'!E48)))</f>
        <v/>
      </c>
      <c r="CA54" s="34" t="str">
        <f ca="true">+IF(OFFSET('Water Data'!$E$30,0,10*ROW('Water Data'!E48))="","",OFFSET('Water Data'!$E$30,0,10*ROW('Water Data'!E48)))</f>
        <v/>
      </c>
      <c r="CB54" s="34" t="str">
        <f ca="true">+IF(OFFSET('Water Data'!$F$28,0,10*ROW('Water Data'!F48))="","",OFFSET('Water Data'!$F$28,0,10*ROW('Water Data'!F48)))</f>
        <v/>
      </c>
      <c r="CC54" s="34" t="str">
        <f ca="true">+IF(OFFSET('Water Data'!$F$29,0,10*ROW('Water Data'!F48))="","",OFFSET('Water Data'!$F$29,0,10*ROW('Water Data'!F48)))</f>
        <v/>
      </c>
      <c r="CD54" s="34" t="str">
        <f ca="true">+IF(OFFSET('Water Data'!$F$30,0,10*ROW('Water Data'!F48))="","",OFFSET('Water Data'!$F$30,0,10*ROW('Water Data'!F48)))</f>
        <v/>
      </c>
      <c r="CE54" s="34" t="str">
        <f ca="true">+IF(OFFSET('Water Data'!$G$28,0,10*ROW('Water Data'!G48))="","",OFFSET('Water Data'!$G$28,0,10*ROW('Water Data'!G48)))</f>
        <v/>
      </c>
      <c r="CF54" s="34" t="str">
        <f ca="true">+IF(OFFSET('Water Data'!$G$29,0,10*ROW('Water Data'!G48))="","",OFFSET('Water Data'!$G$29,0,10*ROW('Water Data'!G48)))</f>
        <v/>
      </c>
      <c r="CG54" s="34" t="str">
        <f ca="true">+IF(OFFSET('Water Data'!$G$30,0,10*ROW('Water Data'!G48))="","",OFFSET('Water Data'!$G$30,0,10*ROW('Water Data'!G48)))</f>
        <v/>
      </c>
      <c r="CH54" s="34" t="str">
        <f ca="true">+IF(OFFSET('Water Data'!$H$28,0,10*ROW('Water Data'!H48))="","",OFFSET('Water Data'!$H$28,0,10*ROW('Water Data'!H48)))</f>
        <v/>
      </c>
      <c r="CI54" s="34" t="str">
        <f ca="true">+IF(OFFSET('Water Data'!$H$29,0,10*ROW('Water Data'!H48))="","",OFFSET('Water Data'!$H$29,0,10*ROW('Water Data'!H48)))</f>
        <v/>
      </c>
      <c r="CJ54" s="34" t="str">
        <f ca="true">+IF(OFFSET('Water Data'!$H$30,0,10*ROW('Water Data'!H48))="","",OFFSET('Water Data'!$H$30,0,10*ROW('Water Data'!H48)))</f>
        <v/>
      </c>
      <c r="CK54" s="34" t="str">
        <f ca="true">+IF(OFFSET('Sanitation Data'!$C$29,0,10*ROW('Sanitation Data'!C48))="","",OFFSET('Sanitation Data'!$C$29,0,10*ROW('Sanitation Data'!C48)))</f>
        <v/>
      </c>
      <c r="CL54" s="34" t="str">
        <f ca="true">+IF(OFFSET('Sanitation Data'!$C$30,0,10*ROW('Sanitation Data'!C48))="","",OFFSET('Sanitation Data'!$C$30,0,10*ROW('Sanitation Data'!C48)))</f>
        <v/>
      </c>
      <c r="CM54" s="34" t="str">
        <f ca="true">+IF(OFFSET('Sanitation Data'!$C$31,0,10*ROW('Sanitation Data'!C48))="","",OFFSET('Sanitation Data'!$C$31,0,10*ROW('Sanitation Data'!C48)))</f>
        <v/>
      </c>
      <c r="CN54" s="34" t="str">
        <f ca="true">+IF(OFFSET('Sanitation Data'!$C$32,0,10*ROW('Sanitation Data'!C48))="","",OFFSET('Sanitation Data'!$C$32,0,10*ROW('Sanitation Data'!C48)))</f>
        <v/>
      </c>
      <c r="CO54" s="34" t="str">
        <f ca="true">+IF(OFFSET('Sanitation Data'!$C$33,0,10*ROW('Sanitation Data'!C48))="","",OFFSET('Sanitation Data'!$C$33,0,10*ROW('Sanitation Data'!C48)))</f>
        <v/>
      </c>
      <c r="CP54" s="34" t="str">
        <f ca="true">+IF(OFFSET('Sanitation Data'!$D$29,0,10*ROW('Sanitation Data'!D48))="","",OFFSET('Sanitation Data'!$D$29,0,10*ROW('Sanitation Data'!D48)))</f>
        <v/>
      </c>
      <c r="CQ54" s="34" t="str">
        <f ca="true">+IF(OFFSET('Sanitation Data'!$D$30,0,10*ROW('Sanitation Data'!D48))="","",OFFSET('Sanitation Data'!$D$30,0,10*ROW('Sanitation Data'!D48)))</f>
        <v/>
      </c>
      <c r="CR54" s="34" t="str">
        <f ca="true">+IF(OFFSET('Sanitation Data'!$D$31,0,10*ROW('Sanitation Data'!D48))="","",OFFSET('Sanitation Data'!$D$31,0,10*ROW('Sanitation Data'!D48)))</f>
        <v/>
      </c>
      <c r="CS54" s="34" t="str">
        <f ca="true">+IF(OFFSET('Sanitation Data'!$D$32,0,10*ROW('Sanitation Data'!D48))="","",OFFSET('Sanitation Data'!$D$32,0,10*ROW('Sanitation Data'!D48)))</f>
        <v/>
      </c>
      <c r="CT54" s="34" t="str">
        <f ca="true">+IF(OFFSET('Sanitation Data'!$D$33,0,10*ROW('Sanitation Data'!D48))="","",OFFSET('Sanitation Data'!$D$33,0,10*ROW('Sanitation Data'!D48)))</f>
        <v/>
      </c>
      <c r="CU54" s="34" t="str">
        <f ca="true">+IF(OFFSET('Sanitation Data'!$E$29,0,10*ROW('Sanitation Data'!E48))="","",OFFSET('Sanitation Data'!$E$29,0,10*ROW('Sanitation Data'!E48)))</f>
        <v/>
      </c>
      <c r="CV54" s="34" t="str">
        <f ca="true">+IF(OFFSET('Sanitation Data'!$E$30,0,10*ROW('Sanitation Data'!E48))="","",OFFSET('Sanitation Data'!$E$30,0,10*ROW('Sanitation Data'!E48)))</f>
        <v/>
      </c>
      <c r="CW54" s="34" t="str">
        <f ca="true">+IF(OFFSET('Sanitation Data'!$E$31,0,10*ROW('Sanitation Data'!E48))="","",OFFSET('Sanitation Data'!$E$31,0,10*ROW('Sanitation Data'!E48)))</f>
        <v/>
      </c>
      <c r="CX54" s="34" t="str">
        <f ca="true">+IF(OFFSET('Sanitation Data'!$E$32,0,10*ROW('Sanitation Data'!E48))="","",OFFSET('Sanitation Data'!$E$32,0,10*ROW('Sanitation Data'!E48)))</f>
        <v/>
      </c>
      <c r="CY54" s="34" t="str">
        <f ca="true">+IF(OFFSET('Sanitation Data'!$E$33,0,10*ROW('Sanitation Data'!E48))="","",OFFSET('Sanitation Data'!$E$33,0,10*ROW('Sanitation Data'!E48)))</f>
        <v/>
      </c>
      <c r="CZ54" s="34" t="str">
        <f ca="true">+IF(OFFSET('Sanitation Data'!$F$29,0,10*ROW('Sanitation Data'!F48))="","",OFFSET('Sanitation Data'!$F$29,0,10*ROW('Sanitation Data'!F48)))</f>
        <v/>
      </c>
      <c r="DA54" s="34" t="str">
        <f ca="true">+IF(OFFSET('Sanitation Data'!$F$30,0,10*ROW('Sanitation Data'!F48))="","",OFFSET('Sanitation Data'!$F$30,0,10*ROW('Sanitation Data'!F48)))</f>
        <v/>
      </c>
      <c r="DB54" s="34" t="str">
        <f ca="true">+IF(OFFSET('Sanitation Data'!$F$31,0,10*ROW('Sanitation Data'!F48))="","",OFFSET('Sanitation Data'!$F$31,0,10*ROW('Sanitation Data'!F48)))</f>
        <v/>
      </c>
      <c r="DC54" s="34" t="str">
        <f ca="true">+IF(OFFSET('Sanitation Data'!$F$32,0,10*ROW('Sanitation Data'!F48))="","",OFFSET('Sanitation Data'!$F$32,0,10*ROW('Sanitation Data'!F48)))</f>
        <v/>
      </c>
      <c r="DD54" s="34" t="str">
        <f ca="true">+IF(OFFSET('Sanitation Data'!$F$33,0,10*ROW('Sanitation Data'!F48))="","",OFFSET('Sanitation Data'!$F$33,0,10*ROW('Sanitation Data'!F48)))</f>
        <v/>
      </c>
      <c r="DE54" s="34" t="str">
        <f ca="true">+IF(OFFSET('Sanitation Data'!$G$29,0,10*ROW('Sanitation Data'!G48))="","",OFFSET('Sanitation Data'!$G$29,0,10*ROW('Sanitation Data'!G48)))</f>
        <v/>
      </c>
      <c r="DF54" s="34" t="str">
        <f ca="true">+IF(OFFSET('Sanitation Data'!$G$30,0,10*ROW('Sanitation Data'!G48))="","",OFFSET('Sanitation Data'!$G$30,0,10*ROW('Sanitation Data'!G48)))</f>
        <v/>
      </c>
      <c r="DG54" s="34" t="str">
        <f ca="true">+IF(OFFSET('Sanitation Data'!$G$31,0,10*ROW('Sanitation Data'!G48))="","",OFFSET('Sanitation Data'!$G$31,0,10*ROW('Sanitation Data'!G48)))</f>
        <v/>
      </c>
      <c r="DH54" s="34" t="str">
        <f ca="true">+IF(OFFSET('Sanitation Data'!$G$32,0,10*ROW('Sanitation Data'!G48))="","",OFFSET('Sanitation Data'!$G$32,0,10*ROW('Sanitation Data'!G48)))</f>
        <v/>
      </c>
      <c r="DI54" s="34" t="str">
        <f ca="true">+IF(OFFSET('Sanitation Data'!$G$33,0,10*ROW('Sanitation Data'!G48))="","",OFFSET('Sanitation Data'!$G$33,0,10*ROW('Sanitation Data'!G48)))</f>
        <v/>
      </c>
      <c r="DJ54" s="34" t="str">
        <f ca="true">+IF(OFFSET('Sanitation Data'!$H$29,0,10*ROW('Sanitation Data'!H48))="","",OFFSET('Sanitation Data'!$H$29,0,10*ROW('Sanitation Data'!H48)))</f>
        <v/>
      </c>
      <c r="DK54" s="34" t="str">
        <f ca="true">+IF(OFFSET('Sanitation Data'!$H$30,0,10*ROW('Sanitation Data'!H48))="","",OFFSET('Sanitation Data'!$H$30,0,10*ROW('Sanitation Data'!H48)))</f>
        <v/>
      </c>
      <c r="DL54" s="34" t="str">
        <f ca="true">+IF(OFFSET('Sanitation Data'!$H$31,0,10*ROW('Sanitation Data'!H48))="","",OFFSET('Sanitation Data'!$H$31,0,10*ROW('Sanitation Data'!H48)))</f>
        <v/>
      </c>
      <c r="DM54" s="34" t="str">
        <f ca="true">+IF(OFFSET('Sanitation Data'!$H$32,0,10*ROW('Sanitation Data'!H48))="","",OFFSET('Sanitation Data'!$H$32,0,10*ROW('Sanitation Data'!H48)))</f>
        <v/>
      </c>
      <c r="DN54" s="34" t="str">
        <f ca="true">+IF(OFFSET('Sanitation Data'!$H$33,0,10*ROW('Sanitation Data'!H48))="","",OFFSET('Sanitation Data'!$H$33,0,10*ROW('Sanitation Data'!H48)))</f>
        <v/>
      </c>
      <c r="DO54" s="34" t="str">
        <f ca="true">+IF(OFFSET('Hygiene Data'!$C$12,0,10*ROW('Hygiene Data'!C48))="","",OFFSET('Hygiene Data'!$C$12,0,10*ROW('Hygiene Data'!C48)))</f>
        <v/>
      </c>
      <c r="DP54" s="34" t="str">
        <f ca="true">+IF(OFFSET('Hygiene Data'!$C$13,0,10*ROW('Hygiene Data'!C48))="","",OFFSET('Hygiene Data'!$C$13,0,10*ROW('Hygiene Data'!C48)))</f>
        <v/>
      </c>
      <c r="DQ54" s="34" t="str">
        <f ca="true">+IF(OFFSET('Hygiene Data'!$C$14,0,10*ROW('Hygiene Data'!C48))="","",OFFSET('Hygiene Data'!$C$14,0,10*ROW('Hygiene Data'!C48)))</f>
        <v/>
      </c>
      <c r="DR54" s="34" t="str">
        <f ca="true">+IF(OFFSET('Hygiene Data'!$D$12,0,10*ROW('Hygiene Data'!D48))="","",OFFSET('Hygiene Data'!$D$12,0,10*ROW('Hygiene Data'!D48)))</f>
        <v/>
      </c>
      <c r="DS54" s="34" t="str">
        <f ca="true">+IF(OFFSET('Hygiene Data'!$D$13,0,10*ROW('Hygiene Data'!D48))="","",OFFSET('Hygiene Data'!$D$13,0,10*ROW('Hygiene Data'!D48)))</f>
        <v/>
      </c>
      <c r="DT54" s="34" t="str">
        <f ca="true">+IF(OFFSET('Hygiene Data'!$D$14,0,10*ROW('Hygiene Data'!D48))="","",OFFSET('Hygiene Data'!$D$14,0,10*ROW('Hygiene Data'!D48)))</f>
        <v/>
      </c>
      <c r="DU54" s="34" t="str">
        <f ca="true">+IF(OFFSET('Hygiene Data'!$E$12,0,10*ROW('Hygiene Data'!E48))="","",OFFSET('Hygiene Data'!$E$12,0,10*ROW('Hygiene Data'!E48)))</f>
        <v/>
      </c>
      <c r="DV54" s="34" t="str">
        <f ca="true">+IF(OFFSET('Hygiene Data'!$E$13,0,10*ROW('Hygiene Data'!E48))="","",OFFSET('Hygiene Data'!$E$13,0,10*ROW('Hygiene Data'!E48)))</f>
        <v/>
      </c>
      <c r="DW54" s="34" t="str">
        <f ca="true">+IF(OFFSET('Hygiene Data'!$E$14,0,10*ROW('Hygiene Data'!E48))="","",OFFSET('Hygiene Data'!$E$14,0,10*ROW('Hygiene Data'!E48)))</f>
        <v/>
      </c>
      <c r="DX54" s="34" t="str">
        <f ca="true">+IF(OFFSET('Hygiene Data'!$F$12,0,10*ROW('Hygiene Data'!F48))="","",OFFSET('Hygiene Data'!$F$12,0,10*ROW('Hygiene Data'!F48)))</f>
        <v/>
      </c>
      <c r="DY54" s="34" t="str">
        <f ca="true">+IF(OFFSET('Hygiene Data'!$F$13,0,10*ROW('Hygiene Data'!F48))="","",OFFSET('Hygiene Data'!$F$13,0,10*ROW('Hygiene Data'!F48)))</f>
        <v/>
      </c>
      <c r="DZ54" s="34" t="str">
        <f ca="true">+IF(OFFSET('Hygiene Data'!$F$14,0,10*ROW('Hygiene Data'!F48))="","",OFFSET('Hygiene Data'!$F$14,0,10*ROW('Hygiene Data'!F48)))</f>
        <v/>
      </c>
      <c r="EA54" s="34" t="str">
        <f ca="true">+IF(OFFSET('Hygiene Data'!$G$12,0,10*ROW('Hygiene Data'!G48))="","",OFFSET('Hygiene Data'!$G$12,0,10*ROW('Hygiene Data'!G48)))</f>
        <v/>
      </c>
      <c r="EB54" s="34" t="str">
        <f ca="true">+IF(OFFSET('Hygiene Data'!$G$13,0,10*ROW('Hygiene Data'!G48))="","",OFFSET('Hygiene Data'!$G$13,0,10*ROW('Hygiene Data'!G48)))</f>
        <v/>
      </c>
      <c r="EC54" s="34" t="str">
        <f ca="true">+IF(OFFSET('Hygiene Data'!$G$14,0,10*ROW('Hygiene Data'!G48))="","",OFFSET('Hygiene Data'!$G$14,0,10*ROW('Hygiene Data'!G48)))</f>
        <v/>
      </c>
      <c r="ED54" s="34" t="str">
        <f ca="true">+IF(OFFSET('Hygiene Data'!$H$12,0,10*ROW('Hygiene Data'!H48))="","",OFFSET('Hygiene Data'!$H$12,0,10*ROW('Hygiene Data'!H48)))</f>
        <v/>
      </c>
      <c r="EE54" s="34" t="str">
        <f ca="true">+IF(OFFSET('Hygiene Data'!$H$13,0,10*ROW('Hygiene Data'!H48))="","",OFFSET('Hygiene Data'!$H$13,0,10*ROW('Hygiene Data'!H48)))</f>
        <v/>
      </c>
      <c r="EF54" s="34" t="str">
        <f ca="true">+IF(OFFSET('Hygiene Data'!$H$14,0,10*ROW('Hygiene Data'!H48))="","",OFFSET('Hygiene Data'!$H$14,0,10*ROW('Hygiene Data'!H48)))</f>
        <v/>
      </c>
    </row>
    <row r="55" x14ac:dyDescent="0.2">
      <c r="A55" s="57" t="str">
        <f ca="true">+IF(OFFSET('Water Data'!$B$1,0,10*ROW('Water Data'!B52))="","",OFFSET('Water Data'!$B$1,0,10*ROW('Water Data'!B52)))</f>
        <v/>
      </c>
      <c r="B55" s="57" t="str">
        <f ca="true">+IF(OFFSET('Water Data'!$A$3,0,10*ROW('Water Data'!A52))="","",OFFSET('Water Data'!$A$3,0,10*ROW('Water Data'!A52)))</f>
        <v/>
      </c>
      <c r="C55" s="57" t="str">
        <f ca="true">+IF(OFFSET('Water Data'!$C$3,0,10*ROW('Water Data'!C52))="","",OFFSET('Water Data'!$C$3,0,10*ROW('Water Data'!C52)))</f>
        <v/>
      </c>
      <c r="D55" s="249"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49"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49" t="e">
        <f ca="true">+IF(AND(ISNUMBER(OFFSET('Water Data'!$C$10,0,10*ROW('Water Data'!D49))),BW55="Yes"),OFFSET('Water Data'!$C$10,0,10*ROW('Water Data'!D49)),IF(AND(ISNUMBER(OFFSET('Water Data'!$C$10,0,10*ROW('Water Data'!D49))),BW55="No",ISNUMBER(OFFSET('Water Data'!$C$10,0,10*ROW('Water Data'!D49)))),CONCATENATE("[",ROUND(OFFSET('Water Data'!$C$10,0,10*ROW('Water Data'!D49)),0),"]"),IF(AND(ISNUMBER(OFFSET('Water Data'!$C$10,0,10*ROW('Water Data'!D49))),BW55="",ISNUMBER(OFFSET('Water Data'!$C$10,0,10*ROW('Water Data'!D49)))),OFFSET('Water Data'!$C$10,0,10*ROW('Water Data'!D49)),NA())))</f>
        <v>#N/A</v>
      </c>
      <c r="G55" s="249"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49"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49"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49"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49"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49"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49"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49"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49"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49"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49"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49"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49"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49"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49"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50"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50"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50"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50"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50"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50"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50"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50"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50"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50"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50"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50"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50"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50"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50"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50"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50"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50"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50"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50"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50"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50"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50"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50"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50"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50"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50"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50"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50"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50"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51"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51"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51"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51"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51"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51"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51"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51"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51"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51"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51"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51"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51"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51"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51"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51"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51"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51"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4" t="str">
        <f ca="true">+IF(OFFSET('Water Data'!$C$28,0,10*ROW('Water Data'!C49))="","",OFFSET('Water Data'!$C$28,0,10*ROW('Water Data'!C49)))</f>
        <v/>
      </c>
      <c r="BT55" s="34" t="str">
        <f ca="true">+IF(OFFSET('Water Data'!$C$29,0,10*ROW('Water Data'!C49))="","",OFFSET('Water Data'!$C$29,0,10*ROW('Water Data'!C49)))</f>
        <v/>
      </c>
      <c r="BU55" s="34" t="str">
        <f ca="true">+IF(OFFSET('Water Data'!$C$30,0,10*ROW('Water Data'!C49))="","",OFFSET('Water Data'!$C$30,0,10*ROW('Water Data'!C49)))</f>
        <v/>
      </c>
      <c r="BV55" s="34" t="str">
        <f ca="true">+IF(OFFSET('Water Data'!$D$28,0,10*ROW('Water Data'!D49))="","",OFFSET('Water Data'!$D$28,0,10*ROW('Water Data'!D49)))</f>
        <v/>
      </c>
      <c r="BW55" s="34" t="str">
        <f ca="true">+IF(OFFSET('Water Data'!$D$29,0,10*ROW('Water Data'!D49))="","",OFFSET('Water Data'!$D$29,0,10*ROW('Water Data'!D49)))</f>
        <v/>
      </c>
      <c r="BX55" s="34" t="str">
        <f ca="true">+IF(OFFSET('Water Data'!$D$30,0,10*ROW('Water Data'!D49))="","",OFFSET('Water Data'!$D$30,0,10*ROW('Water Data'!D49)))</f>
        <v/>
      </c>
      <c r="BY55" s="34" t="str">
        <f ca="true">+IF(OFFSET('Water Data'!$E$28,0,10*ROW('Water Data'!E49))="","",OFFSET('Water Data'!$E$28,0,10*ROW('Water Data'!E49)))</f>
        <v/>
      </c>
      <c r="BZ55" s="34" t="str">
        <f ca="true">+IF(OFFSET('Water Data'!$E$29,0,10*ROW('Water Data'!E49))="","",OFFSET('Water Data'!$E$29,0,10*ROW('Water Data'!E49)))</f>
        <v/>
      </c>
      <c r="CA55" s="34" t="str">
        <f ca="true">+IF(OFFSET('Water Data'!$E$30,0,10*ROW('Water Data'!E49))="","",OFFSET('Water Data'!$E$30,0,10*ROW('Water Data'!E49)))</f>
        <v/>
      </c>
      <c r="CB55" s="34" t="str">
        <f ca="true">+IF(OFFSET('Water Data'!$F$28,0,10*ROW('Water Data'!F49))="","",OFFSET('Water Data'!$F$28,0,10*ROW('Water Data'!F49)))</f>
        <v/>
      </c>
      <c r="CC55" s="34" t="str">
        <f ca="true">+IF(OFFSET('Water Data'!$F$29,0,10*ROW('Water Data'!F49))="","",OFFSET('Water Data'!$F$29,0,10*ROW('Water Data'!F49)))</f>
        <v/>
      </c>
      <c r="CD55" s="34" t="str">
        <f ca="true">+IF(OFFSET('Water Data'!$F$30,0,10*ROW('Water Data'!F49))="","",OFFSET('Water Data'!$F$30,0,10*ROW('Water Data'!F49)))</f>
        <v/>
      </c>
      <c r="CE55" s="34" t="str">
        <f ca="true">+IF(OFFSET('Water Data'!$G$28,0,10*ROW('Water Data'!G49))="","",OFFSET('Water Data'!$G$28,0,10*ROW('Water Data'!G49)))</f>
        <v/>
      </c>
      <c r="CF55" s="34" t="str">
        <f ca="true">+IF(OFFSET('Water Data'!$G$29,0,10*ROW('Water Data'!G49))="","",OFFSET('Water Data'!$G$29,0,10*ROW('Water Data'!G49)))</f>
        <v/>
      </c>
      <c r="CG55" s="34" t="str">
        <f ca="true">+IF(OFFSET('Water Data'!$G$30,0,10*ROW('Water Data'!G49))="","",OFFSET('Water Data'!$G$30,0,10*ROW('Water Data'!G49)))</f>
        <v/>
      </c>
      <c r="CH55" s="34" t="str">
        <f ca="true">+IF(OFFSET('Water Data'!$H$28,0,10*ROW('Water Data'!H49))="","",OFFSET('Water Data'!$H$28,0,10*ROW('Water Data'!H49)))</f>
        <v/>
      </c>
      <c r="CI55" s="34" t="str">
        <f ca="true">+IF(OFFSET('Water Data'!$H$29,0,10*ROW('Water Data'!H49))="","",OFFSET('Water Data'!$H$29,0,10*ROW('Water Data'!H49)))</f>
        <v/>
      </c>
      <c r="CJ55" s="34" t="str">
        <f ca="true">+IF(OFFSET('Water Data'!$H$30,0,10*ROW('Water Data'!H49))="","",OFFSET('Water Data'!$H$30,0,10*ROW('Water Data'!H49)))</f>
        <v/>
      </c>
      <c r="CK55" s="34" t="str">
        <f ca="true">+IF(OFFSET('Sanitation Data'!$C$29,0,10*ROW('Sanitation Data'!C49))="","",OFFSET('Sanitation Data'!$C$29,0,10*ROW('Sanitation Data'!C49)))</f>
        <v/>
      </c>
      <c r="CL55" s="34" t="str">
        <f ca="true">+IF(OFFSET('Sanitation Data'!$C$30,0,10*ROW('Sanitation Data'!C49))="","",OFFSET('Sanitation Data'!$C$30,0,10*ROW('Sanitation Data'!C49)))</f>
        <v/>
      </c>
      <c r="CM55" s="34" t="str">
        <f ca="true">+IF(OFFSET('Sanitation Data'!$C$31,0,10*ROW('Sanitation Data'!C49))="","",OFFSET('Sanitation Data'!$C$31,0,10*ROW('Sanitation Data'!C49)))</f>
        <v/>
      </c>
      <c r="CN55" s="34" t="str">
        <f ca="true">+IF(OFFSET('Sanitation Data'!$C$32,0,10*ROW('Sanitation Data'!C49))="","",OFFSET('Sanitation Data'!$C$32,0,10*ROW('Sanitation Data'!C49)))</f>
        <v/>
      </c>
      <c r="CO55" s="34" t="str">
        <f ca="true">+IF(OFFSET('Sanitation Data'!$C$33,0,10*ROW('Sanitation Data'!C49))="","",OFFSET('Sanitation Data'!$C$33,0,10*ROW('Sanitation Data'!C49)))</f>
        <v/>
      </c>
      <c r="CP55" s="34" t="str">
        <f ca="true">+IF(OFFSET('Sanitation Data'!$D$29,0,10*ROW('Sanitation Data'!D49))="","",OFFSET('Sanitation Data'!$D$29,0,10*ROW('Sanitation Data'!D49)))</f>
        <v/>
      </c>
      <c r="CQ55" s="34" t="str">
        <f ca="true">+IF(OFFSET('Sanitation Data'!$D$30,0,10*ROW('Sanitation Data'!D49))="","",OFFSET('Sanitation Data'!$D$30,0,10*ROW('Sanitation Data'!D49)))</f>
        <v/>
      </c>
      <c r="CR55" s="34" t="str">
        <f ca="true">+IF(OFFSET('Sanitation Data'!$D$31,0,10*ROW('Sanitation Data'!D49))="","",OFFSET('Sanitation Data'!$D$31,0,10*ROW('Sanitation Data'!D49)))</f>
        <v/>
      </c>
      <c r="CS55" s="34" t="str">
        <f ca="true">+IF(OFFSET('Sanitation Data'!$D$32,0,10*ROW('Sanitation Data'!D49))="","",OFFSET('Sanitation Data'!$D$32,0,10*ROW('Sanitation Data'!D49)))</f>
        <v/>
      </c>
      <c r="CT55" s="34" t="str">
        <f ca="true">+IF(OFFSET('Sanitation Data'!$D$33,0,10*ROW('Sanitation Data'!D49))="","",OFFSET('Sanitation Data'!$D$33,0,10*ROW('Sanitation Data'!D49)))</f>
        <v/>
      </c>
      <c r="CU55" s="34" t="str">
        <f ca="true">+IF(OFFSET('Sanitation Data'!$E$29,0,10*ROW('Sanitation Data'!E49))="","",OFFSET('Sanitation Data'!$E$29,0,10*ROW('Sanitation Data'!E49)))</f>
        <v/>
      </c>
      <c r="CV55" s="34" t="str">
        <f ca="true">+IF(OFFSET('Sanitation Data'!$E$30,0,10*ROW('Sanitation Data'!E49))="","",OFFSET('Sanitation Data'!$E$30,0,10*ROW('Sanitation Data'!E49)))</f>
        <v/>
      </c>
      <c r="CW55" s="34" t="str">
        <f ca="true">+IF(OFFSET('Sanitation Data'!$E$31,0,10*ROW('Sanitation Data'!E49))="","",OFFSET('Sanitation Data'!$E$31,0,10*ROW('Sanitation Data'!E49)))</f>
        <v/>
      </c>
      <c r="CX55" s="34" t="str">
        <f ca="true">+IF(OFFSET('Sanitation Data'!$E$32,0,10*ROW('Sanitation Data'!E49))="","",OFFSET('Sanitation Data'!$E$32,0,10*ROW('Sanitation Data'!E49)))</f>
        <v/>
      </c>
      <c r="CY55" s="34" t="str">
        <f ca="true">+IF(OFFSET('Sanitation Data'!$E$33,0,10*ROW('Sanitation Data'!E49))="","",OFFSET('Sanitation Data'!$E$33,0,10*ROW('Sanitation Data'!E49)))</f>
        <v/>
      </c>
      <c r="CZ55" s="34" t="str">
        <f ca="true">+IF(OFFSET('Sanitation Data'!$F$29,0,10*ROW('Sanitation Data'!F49))="","",OFFSET('Sanitation Data'!$F$29,0,10*ROW('Sanitation Data'!F49)))</f>
        <v/>
      </c>
      <c r="DA55" s="34" t="str">
        <f ca="true">+IF(OFFSET('Sanitation Data'!$F$30,0,10*ROW('Sanitation Data'!F49))="","",OFFSET('Sanitation Data'!$F$30,0,10*ROW('Sanitation Data'!F49)))</f>
        <v/>
      </c>
      <c r="DB55" s="34" t="str">
        <f ca="true">+IF(OFFSET('Sanitation Data'!$F$31,0,10*ROW('Sanitation Data'!F49))="","",OFFSET('Sanitation Data'!$F$31,0,10*ROW('Sanitation Data'!F49)))</f>
        <v/>
      </c>
      <c r="DC55" s="34" t="str">
        <f ca="true">+IF(OFFSET('Sanitation Data'!$F$32,0,10*ROW('Sanitation Data'!F49))="","",OFFSET('Sanitation Data'!$F$32,0,10*ROW('Sanitation Data'!F49)))</f>
        <v/>
      </c>
      <c r="DD55" s="34" t="str">
        <f ca="true">+IF(OFFSET('Sanitation Data'!$F$33,0,10*ROW('Sanitation Data'!F49))="","",OFFSET('Sanitation Data'!$F$33,0,10*ROW('Sanitation Data'!F49)))</f>
        <v/>
      </c>
      <c r="DE55" s="34" t="str">
        <f ca="true">+IF(OFFSET('Sanitation Data'!$G$29,0,10*ROW('Sanitation Data'!G49))="","",OFFSET('Sanitation Data'!$G$29,0,10*ROW('Sanitation Data'!G49)))</f>
        <v/>
      </c>
      <c r="DF55" s="34" t="str">
        <f ca="true">+IF(OFFSET('Sanitation Data'!$G$30,0,10*ROW('Sanitation Data'!G49))="","",OFFSET('Sanitation Data'!$G$30,0,10*ROW('Sanitation Data'!G49)))</f>
        <v/>
      </c>
      <c r="DG55" s="34" t="str">
        <f ca="true">+IF(OFFSET('Sanitation Data'!$G$31,0,10*ROW('Sanitation Data'!G49))="","",OFFSET('Sanitation Data'!$G$31,0,10*ROW('Sanitation Data'!G49)))</f>
        <v/>
      </c>
      <c r="DH55" s="34" t="str">
        <f ca="true">+IF(OFFSET('Sanitation Data'!$G$32,0,10*ROW('Sanitation Data'!G49))="","",OFFSET('Sanitation Data'!$G$32,0,10*ROW('Sanitation Data'!G49)))</f>
        <v/>
      </c>
      <c r="DI55" s="34" t="str">
        <f ca="true">+IF(OFFSET('Sanitation Data'!$G$33,0,10*ROW('Sanitation Data'!G49))="","",OFFSET('Sanitation Data'!$G$33,0,10*ROW('Sanitation Data'!G49)))</f>
        <v/>
      </c>
      <c r="DJ55" s="34" t="str">
        <f ca="true">+IF(OFFSET('Sanitation Data'!$H$29,0,10*ROW('Sanitation Data'!H49))="","",OFFSET('Sanitation Data'!$H$29,0,10*ROW('Sanitation Data'!H49)))</f>
        <v/>
      </c>
      <c r="DK55" s="34" t="str">
        <f ca="true">+IF(OFFSET('Sanitation Data'!$H$30,0,10*ROW('Sanitation Data'!H49))="","",OFFSET('Sanitation Data'!$H$30,0,10*ROW('Sanitation Data'!H49)))</f>
        <v/>
      </c>
      <c r="DL55" s="34" t="str">
        <f ca="true">+IF(OFFSET('Sanitation Data'!$H$31,0,10*ROW('Sanitation Data'!H49))="","",OFFSET('Sanitation Data'!$H$31,0,10*ROW('Sanitation Data'!H49)))</f>
        <v/>
      </c>
      <c r="DM55" s="34" t="str">
        <f ca="true">+IF(OFFSET('Sanitation Data'!$H$32,0,10*ROW('Sanitation Data'!H49))="","",OFFSET('Sanitation Data'!$H$32,0,10*ROW('Sanitation Data'!H49)))</f>
        <v/>
      </c>
      <c r="DN55" s="34" t="str">
        <f ca="true">+IF(OFFSET('Sanitation Data'!$H$33,0,10*ROW('Sanitation Data'!H49))="","",OFFSET('Sanitation Data'!$H$33,0,10*ROW('Sanitation Data'!H49)))</f>
        <v/>
      </c>
      <c r="DO55" s="34" t="str">
        <f ca="true">+IF(OFFSET('Hygiene Data'!$C$12,0,10*ROW('Hygiene Data'!C49))="","",OFFSET('Hygiene Data'!$C$12,0,10*ROW('Hygiene Data'!C49)))</f>
        <v/>
      </c>
      <c r="DP55" s="34" t="str">
        <f ca="true">+IF(OFFSET('Hygiene Data'!$C$13,0,10*ROW('Hygiene Data'!C49))="","",OFFSET('Hygiene Data'!$C$13,0,10*ROW('Hygiene Data'!C49)))</f>
        <v/>
      </c>
      <c r="DQ55" s="34" t="str">
        <f ca="true">+IF(OFFSET('Hygiene Data'!$C$14,0,10*ROW('Hygiene Data'!C49))="","",OFFSET('Hygiene Data'!$C$14,0,10*ROW('Hygiene Data'!C49)))</f>
        <v/>
      </c>
      <c r="DR55" s="34" t="str">
        <f ca="true">+IF(OFFSET('Hygiene Data'!$D$12,0,10*ROW('Hygiene Data'!D49))="","",OFFSET('Hygiene Data'!$D$12,0,10*ROW('Hygiene Data'!D49)))</f>
        <v/>
      </c>
      <c r="DS55" s="34" t="str">
        <f ca="true">+IF(OFFSET('Hygiene Data'!$D$13,0,10*ROW('Hygiene Data'!D49))="","",OFFSET('Hygiene Data'!$D$13,0,10*ROW('Hygiene Data'!D49)))</f>
        <v/>
      </c>
      <c r="DT55" s="34" t="str">
        <f ca="true">+IF(OFFSET('Hygiene Data'!$D$14,0,10*ROW('Hygiene Data'!D49))="","",OFFSET('Hygiene Data'!$D$14,0,10*ROW('Hygiene Data'!D49)))</f>
        <v/>
      </c>
      <c r="DU55" s="34" t="str">
        <f ca="true">+IF(OFFSET('Hygiene Data'!$E$12,0,10*ROW('Hygiene Data'!E49))="","",OFFSET('Hygiene Data'!$E$12,0,10*ROW('Hygiene Data'!E49)))</f>
        <v/>
      </c>
      <c r="DV55" s="34" t="str">
        <f ca="true">+IF(OFFSET('Hygiene Data'!$E$13,0,10*ROW('Hygiene Data'!E49))="","",OFFSET('Hygiene Data'!$E$13,0,10*ROW('Hygiene Data'!E49)))</f>
        <v/>
      </c>
      <c r="DW55" s="34" t="str">
        <f ca="true">+IF(OFFSET('Hygiene Data'!$E$14,0,10*ROW('Hygiene Data'!E49))="","",OFFSET('Hygiene Data'!$E$14,0,10*ROW('Hygiene Data'!E49)))</f>
        <v/>
      </c>
      <c r="DX55" s="34" t="str">
        <f ca="true">+IF(OFFSET('Hygiene Data'!$F$12,0,10*ROW('Hygiene Data'!F49))="","",OFFSET('Hygiene Data'!$F$12,0,10*ROW('Hygiene Data'!F49)))</f>
        <v/>
      </c>
      <c r="DY55" s="34" t="str">
        <f ca="true">+IF(OFFSET('Hygiene Data'!$F$13,0,10*ROW('Hygiene Data'!F49))="","",OFFSET('Hygiene Data'!$F$13,0,10*ROW('Hygiene Data'!F49)))</f>
        <v/>
      </c>
      <c r="DZ55" s="34" t="str">
        <f ca="true">+IF(OFFSET('Hygiene Data'!$F$14,0,10*ROW('Hygiene Data'!F49))="","",OFFSET('Hygiene Data'!$F$14,0,10*ROW('Hygiene Data'!F49)))</f>
        <v/>
      </c>
      <c r="EA55" s="34" t="str">
        <f ca="true">+IF(OFFSET('Hygiene Data'!$G$12,0,10*ROW('Hygiene Data'!G49))="","",OFFSET('Hygiene Data'!$G$12,0,10*ROW('Hygiene Data'!G49)))</f>
        <v/>
      </c>
      <c r="EB55" s="34" t="str">
        <f ca="true">+IF(OFFSET('Hygiene Data'!$G$13,0,10*ROW('Hygiene Data'!G49))="","",OFFSET('Hygiene Data'!$G$13,0,10*ROW('Hygiene Data'!G49)))</f>
        <v/>
      </c>
      <c r="EC55" s="34" t="str">
        <f ca="true">+IF(OFFSET('Hygiene Data'!$G$14,0,10*ROW('Hygiene Data'!G49))="","",OFFSET('Hygiene Data'!$G$14,0,10*ROW('Hygiene Data'!G49)))</f>
        <v/>
      </c>
      <c r="ED55" s="34" t="str">
        <f ca="true">+IF(OFFSET('Hygiene Data'!$H$12,0,10*ROW('Hygiene Data'!H49))="","",OFFSET('Hygiene Data'!$H$12,0,10*ROW('Hygiene Data'!H49)))</f>
        <v/>
      </c>
      <c r="EE55" s="34" t="str">
        <f ca="true">+IF(OFFSET('Hygiene Data'!$H$13,0,10*ROW('Hygiene Data'!H49))="","",OFFSET('Hygiene Data'!$H$13,0,10*ROW('Hygiene Data'!H49)))</f>
        <v/>
      </c>
      <c r="EF55" s="34" t="str">
        <f ca="true">+IF(OFFSET('Hygiene Data'!$H$14,0,10*ROW('Hygiene Data'!H49))="","",OFFSET('Hygiene Data'!$H$14,0,10*ROW('Hygiene Data'!H49)))</f>
        <v/>
      </c>
    </row>
    <row r="56" x14ac:dyDescent="0.2">
      <c r="A56" s="57" t="str">
        <f ca="true">+IF(OFFSET('Water Data'!$B$1,0,10*ROW('Water Data'!B53))="","",OFFSET('Water Data'!$B$1,0,10*ROW('Water Data'!B53)))</f>
        <v/>
      </c>
      <c r="B56" s="57" t="str">
        <f ca="true">+IF(OFFSET('Water Data'!$A$3,0,10*ROW('Water Data'!A53))="","",OFFSET('Water Data'!$A$3,0,10*ROW('Water Data'!A53)))</f>
        <v/>
      </c>
      <c r="C56" s="57" t="str">
        <f ca="true">+IF(OFFSET('Water Data'!$C$3,0,10*ROW('Water Data'!C53))="","",OFFSET('Water Data'!$C$3,0,10*ROW('Water Data'!C53)))</f>
        <v/>
      </c>
      <c r="D56" s="249"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49"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49" t="e">
        <f ca="true">+IF(AND(ISNUMBER(OFFSET('Water Data'!$C$10,0,10*ROW('Water Data'!D50))),BW56="Yes"),OFFSET('Water Data'!$C$10,0,10*ROW('Water Data'!D50)),IF(AND(ISNUMBER(OFFSET('Water Data'!$C$10,0,10*ROW('Water Data'!D50))),BW56="No",ISNUMBER(OFFSET('Water Data'!$C$10,0,10*ROW('Water Data'!D50)))),CONCATENATE("[",ROUND(OFFSET('Water Data'!$C$10,0,10*ROW('Water Data'!D50)),0),"]"),IF(AND(ISNUMBER(OFFSET('Water Data'!$C$10,0,10*ROW('Water Data'!D50))),BW56="",ISNUMBER(OFFSET('Water Data'!$C$10,0,10*ROW('Water Data'!D50)))),OFFSET('Water Data'!$C$10,0,10*ROW('Water Data'!D50)),NA())))</f>
        <v>#N/A</v>
      </c>
      <c r="G56" s="249"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49"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49"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49"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49"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49"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49"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49"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49"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49"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49"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49"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49"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49"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49"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50"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50"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50"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50"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50"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50"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50"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50"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50"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50"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50"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50"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50"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50"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50"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50"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50"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50"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50"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50"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50"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50"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50"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50"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50"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50"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50"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50"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50"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50"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51"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51"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51"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51"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51"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51"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51"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51"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51"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51"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51"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51"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51"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51"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51"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51"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51"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51"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4" t="str">
        <f ca="true">+IF(OFFSET('Water Data'!$C$28,0,10*ROW('Water Data'!C50))="","",OFFSET('Water Data'!$C$28,0,10*ROW('Water Data'!C50)))</f>
        <v/>
      </c>
      <c r="BT56" s="34" t="str">
        <f ca="true">+IF(OFFSET('Water Data'!$C$29,0,10*ROW('Water Data'!C50))="","",OFFSET('Water Data'!$C$29,0,10*ROW('Water Data'!C50)))</f>
        <v/>
      </c>
      <c r="BU56" s="34" t="str">
        <f ca="true">+IF(OFFSET('Water Data'!$C$30,0,10*ROW('Water Data'!C50))="","",OFFSET('Water Data'!$C$30,0,10*ROW('Water Data'!C50)))</f>
        <v/>
      </c>
      <c r="BV56" s="34" t="str">
        <f ca="true">+IF(OFFSET('Water Data'!$D$28,0,10*ROW('Water Data'!D50))="","",OFFSET('Water Data'!$D$28,0,10*ROW('Water Data'!D50)))</f>
        <v/>
      </c>
      <c r="BW56" s="34" t="str">
        <f ca="true">+IF(OFFSET('Water Data'!$D$29,0,10*ROW('Water Data'!D50))="","",OFFSET('Water Data'!$D$29,0,10*ROW('Water Data'!D50)))</f>
        <v/>
      </c>
      <c r="BX56" s="34" t="str">
        <f ca="true">+IF(OFFSET('Water Data'!$D$30,0,10*ROW('Water Data'!D50))="","",OFFSET('Water Data'!$D$30,0,10*ROW('Water Data'!D50)))</f>
        <v/>
      </c>
      <c r="BY56" s="34" t="str">
        <f ca="true">+IF(OFFSET('Water Data'!$E$28,0,10*ROW('Water Data'!E50))="","",OFFSET('Water Data'!$E$28,0,10*ROW('Water Data'!E50)))</f>
        <v/>
      </c>
      <c r="BZ56" s="34" t="str">
        <f ca="true">+IF(OFFSET('Water Data'!$E$29,0,10*ROW('Water Data'!E50))="","",OFFSET('Water Data'!$E$29,0,10*ROW('Water Data'!E50)))</f>
        <v/>
      </c>
      <c r="CA56" s="34" t="str">
        <f ca="true">+IF(OFFSET('Water Data'!$E$30,0,10*ROW('Water Data'!E50))="","",OFFSET('Water Data'!$E$30,0,10*ROW('Water Data'!E50)))</f>
        <v/>
      </c>
      <c r="CB56" s="34" t="str">
        <f ca="true">+IF(OFFSET('Water Data'!$F$28,0,10*ROW('Water Data'!F50))="","",OFFSET('Water Data'!$F$28,0,10*ROW('Water Data'!F50)))</f>
        <v/>
      </c>
      <c r="CC56" s="34" t="str">
        <f ca="true">+IF(OFFSET('Water Data'!$F$29,0,10*ROW('Water Data'!F50))="","",OFFSET('Water Data'!$F$29,0,10*ROW('Water Data'!F50)))</f>
        <v/>
      </c>
      <c r="CD56" s="34" t="str">
        <f ca="true">+IF(OFFSET('Water Data'!$F$30,0,10*ROW('Water Data'!F50))="","",OFFSET('Water Data'!$F$30,0,10*ROW('Water Data'!F50)))</f>
        <v/>
      </c>
      <c r="CE56" s="34" t="str">
        <f ca="true">+IF(OFFSET('Water Data'!$G$28,0,10*ROW('Water Data'!G50))="","",OFFSET('Water Data'!$G$28,0,10*ROW('Water Data'!G50)))</f>
        <v/>
      </c>
      <c r="CF56" s="34" t="str">
        <f ca="true">+IF(OFFSET('Water Data'!$G$29,0,10*ROW('Water Data'!G50))="","",OFFSET('Water Data'!$G$29,0,10*ROW('Water Data'!G50)))</f>
        <v/>
      </c>
      <c r="CG56" s="34" t="str">
        <f ca="true">+IF(OFFSET('Water Data'!$G$30,0,10*ROW('Water Data'!G50))="","",OFFSET('Water Data'!$G$30,0,10*ROW('Water Data'!G50)))</f>
        <v/>
      </c>
      <c r="CH56" s="34" t="str">
        <f ca="true">+IF(OFFSET('Water Data'!$H$28,0,10*ROW('Water Data'!H50))="","",OFFSET('Water Data'!$H$28,0,10*ROW('Water Data'!H50)))</f>
        <v/>
      </c>
      <c r="CI56" s="34" t="str">
        <f ca="true">+IF(OFFSET('Water Data'!$H$29,0,10*ROW('Water Data'!H50))="","",OFFSET('Water Data'!$H$29,0,10*ROW('Water Data'!H50)))</f>
        <v/>
      </c>
      <c r="CJ56" s="34" t="str">
        <f ca="true">+IF(OFFSET('Water Data'!$H$30,0,10*ROW('Water Data'!H50))="","",OFFSET('Water Data'!$H$30,0,10*ROW('Water Data'!H50)))</f>
        <v/>
      </c>
      <c r="CK56" s="34" t="str">
        <f ca="true">+IF(OFFSET('Sanitation Data'!$C$29,0,10*ROW('Sanitation Data'!C50))="","",OFFSET('Sanitation Data'!$C$29,0,10*ROW('Sanitation Data'!C50)))</f>
        <v/>
      </c>
      <c r="CL56" s="34" t="str">
        <f ca="true">+IF(OFFSET('Sanitation Data'!$C$30,0,10*ROW('Sanitation Data'!C50))="","",OFFSET('Sanitation Data'!$C$30,0,10*ROW('Sanitation Data'!C50)))</f>
        <v/>
      </c>
      <c r="CM56" s="34" t="str">
        <f ca="true">+IF(OFFSET('Sanitation Data'!$C$31,0,10*ROW('Sanitation Data'!C50))="","",OFFSET('Sanitation Data'!$C$31,0,10*ROW('Sanitation Data'!C50)))</f>
        <v/>
      </c>
      <c r="CN56" s="34" t="str">
        <f ca="true">+IF(OFFSET('Sanitation Data'!$C$32,0,10*ROW('Sanitation Data'!C50))="","",OFFSET('Sanitation Data'!$C$32,0,10*ROW('Sanitation Data'!C50)))</f>
        <v/>
      </c>
      <c r="CO56" s="34" t="str">
        <f ca="true">+IF(OFFSET('Sanitation Data'!$C$33,0,10*ROW('Sanitation Data'!C50))="","",OFFSET('Sanitation Data'!$C$33,0,10*ROW('Sanitation Data'!C50)))</f>
        <v/>
      </c>
      <c r="CP56" s="34" t="str">
        <f ca="true">+IF(OFFSET('Sanitation Data'!$D$29,0,10*ROW('Sanitation Data'!D50))="","",OFFSET('Sanitation Data'!$D$29,0,10*ROW('Sanitation Data'!D50)))</f>
        <v/>
      </c>
      <c r="CQ56" s="34" t="str">
        <f ca="true">+IF(OFFSET('Sanitation Data'!$D$30,0,10*ROW('Sanitation Data'!D50))="","",OFFSET('Sanitation Data'!$D$30,0,10*ROW('Sanitation Data'!D50)))</f>
        <v/>
      </c>
      <c r="CR56" s="34" t="str">
        <f ca="true">+IF(OFFSET('Sanitation Data'!$D$31,0,10*ROW('Sanitation Data'!D50))="","",OFFSET('Sanitation Data'!$D$31,0,10*ROW('Sanitation Data'!D50)))</f>
        <v/>
      </c>
      <c r="CS56" s="34" t="str">
        <f ca="true">+IF(OFFSET('Sanitation Data'!$D$32,0,10*ROW('Sanitation Data'!D50))="","",OFFSET('Sanitation Data'!$D$32,0,10*ROW('Sanitation Data'!D50)))</f>
        <v/>
      </c>
      <c r="CT56" s="34" t="str">
        <f ca="true">+IF(OFFSET('Sanitation Data'!$D$33,0,10*ROW('Sanitation Data'!D50))="","",OFFSET('Sanitation Data'!$D$33,0,10*ROW('Sanitation Data'!D50)))</f>
        <v/>
      </c>
      <c r="CU56" s="34" t="str">
        <f ca="true">+IF(OFFSET('Sanitation Data'!$E$29,0,10*ROW('Sanitation Data'!E50))="","",OFFSET('Sanitation Data'!$E$29,0,10*ROW('Sanitation Data'!E50)))</f>
        <v/>
      </c>
      <c r="CV56" s="34" t="str">
        <f ca="true">+IF(OFFSET('Sanitation Data'!$E$30,0,10*ROW('Sanitation Data'!E50))="","",OFFSET('Sanitation Data'!$E$30,0,10*ROW('Sanitation Data'!E50)))</f>
        <v/>
      </c>
      <c r="CW56" s="34" t="str">
        <f ca="true">+IF(OFFSET('Sanitation Data'!$E$31,0,10*ROW('Sanitation Data'!E50))="","",OFFSET('Sanitation Data'!$E$31,0,10*ROW('Sanitation Data'!E50)))</f>
        <v/>
      </c>
      <c r="CX56" s="34" t="str">
        <f ca="true">+IF(OFFSET('Sanitation Data'!$E$32,0,10*ROW('Sanitation Data'!E50))="","",OFFSET('Sanitation Data'!$E$32,0,10*ROW('Sanitation Data'!E50)))</f>
        <v/>
      </c>
      <c r="CY56" s="34" t="str">
        <f ca="true">+IF(OFFSET('Sanitation Data'!$E$33,0,10*ROW('Sanitation Data'!E50))="","",OFFSET('Sanitation Data'!$E$33,0,10*ROW('Sanitation Data'!E50)))</f>
        <v/>
      </c>
      <c r="CZ56" s="34" t="str">
        <f ca="true">+IF(OFFSET('Sanitation Data'!$F$29,0,10*ROW('Sanitation Data'!F50))="","",OFFSET('Sanitation Data'!$F$29,0,10*ROW('Sanitation Data'!F50)))</f>
        <v/>
      </c>
      <c r="DA56" s="34" t="str">
        <f ca="true">+IF(OFFSET('Sanitation Data'!$F$30,0,10*ROW('Sanitation Data'!F50))="","",OFFSET('Sanitation Data'!$F$30,0,10*ROW('Sanitation Data'!F50)))</f>
        <v/>
      </c>
      <c r="DB56" s="34" t="str">
        <f ca="true">+IF(OFFSET('Sanitation Data'!$F$31,0,10*ROW('Sanitation Data'!F50))="","",OFFSET('Sanitation Data'!$F$31,0,10*ROW('Sanitation Data'!F50)))</f>
        <v/>
      </c>
      <c r="DC56" s="34" t="str">
        <f ca="true">+IF(OFFSET('Sanitation Data'!$F$32,0,10*ROW('Sanitation Data'!F50))="","",OFFSET('Sanitation Data'!$F$32,0,10*ROW('Sanitation Data'!F50)))</f>
        <v/>
      </c>
      <c r="DD56" s="34" t="str">
        <f ca="true">+IF(OFFSET('Sanitation Data'!$F$33,0,10*ROW('Sanitation Data'!F50))="","",OFFSET('Sanitation Data'!$F$33,0,10*ROW('Sanitation Data'!F50)))</f>
        <v/>
      </c>
      <c r="DE56" s="34" t="str">
        <f ca="true">+IF(OFFSET('Sanitation Data'!$G$29,0,10*ROW('Sanitation Data'!G50))="","",OFFSET('Sanitation Data'!$G$29,0,10*ROW('Sanitation Data'!G50)))</f>
        <v/>
      </c>
      <c r="DF56" s="34" t="str">
        <f ca="true">+IF(OFFSET('Sanitation Data'!$G$30,0,10*ROW('Sanitation Data'!G50))="","",OFFSET('Sanitation Data'!$G$30,0,10*ROW('Sanitation Data'!G50)))</f>
        <v/>
      </c>
      <c r="DG56" s="34" t="str">
        <f ca="true">+IF(OFFSET('Sanitation Data'!$G$31,0,10*ROW('Sanitation Data'!G50))="","",OFFSET('Sanitation Data'!$G$31,0,10*ROW('Sanitation Data'!G50)))</f>
        <v/>
      </c>
      <c r="DH56" s="34" t="str">
        <f ca="true">+IF(OFFSET('Sanitation Data'!$G$32,0,10*ROW('Sanitation Data'!G50))="","",OFFSET('Sanitation Data'!$G$32,0,10*ROW('Sanitation Data'!G50)))</f>
        <v/>
      </c>
      <c r="DI56" s="34" t="str">
        <f ca="true">+IF(OFFSET('Sanitation Data'!$G$33,0,10*ROW('Sanitation Data'!G50))="","",OFFSET('Sanitation Data'!$G$33,0,10*ROW('Sanitation Data'!G50)))</f>
        <v/>
      </c>
      <c r="DJ56" s="34" t="str">
        <f ca="true">+IF(OFFSET('Sanitation Data'!$H$29,0,10*ROW('Sanitation Data'!H50))="","",OFFSET('Sanitation Data'!$H$29,0,10*ROW('Sanitation Data'!H50)))</f>
        <v/>
      </c>
      <c r="DK56" s="34" t="str">
        <f ca="true">+IF(OFFSET('Sanitation Data'!$H$30,0,10*ROW('Sanitation Data'!H50))="","",OFFSET('Sanitation Data'!$H$30,0,10*ROW('Sanitation Data'!H50)))</f>
        <v/>
      </c>
      <c r="DL56" s="34" t="str">
        <f ca="true">+IF(OFFSET('Sanitation Data'!$H$31,0,10*ROW('Sanitation Data'!H50))="","",OFFSET('Sanitation Data'!$H$31,0,10*ROW('Sanitation Data'!H50)))</f>
        <v/>
      </c>
      <c r="DM56" s="34" t="str">
        <f ca="true">+IF(OFFSET('Sanitation Data'!$H$32,0,10*ROW('Sanitation Data'!H50))="","",OFFSET('Sanitation Data'!$H$32,0,10*ROW('Sanitation Data'!H50)))</f>
        <v/>
      </c>
      <c r="DN56" s="34" t="str">
        <f ca="true">+IF(OFFSET('Sanitation Data'!$H$33,0,10*ROW('Sanitation Data'!H50))="","",OFFSET('Sanitation Data'!$H$33,0,10*ROW('Sanitation Data'!H50)))</f>
        <v/>
      </c>
      <c r="DO56" s="34" t="str">
        <f ca="true">+IF(OFFSET('Hygiene Data'!$C$12,0,10*ROW('Hygiene Data'!C50))="","",OFFSET('Hygiene Data'!$C$12,0,10*ROW('Hygiene Data'!C50)))</f>
        <v/>
      </c>
      <c r="DP56" s="34" t="str">
        <f ca="true">+IF(OFFSET('Hygiene Data'!$C$13,0,10*ROW('Hygiene Data'!C50))="","",OFFSET('Hygiene Data'!$C$13,0,10*ROW('Hygiene Data'!C50)))</f>
        <v/>
      </c>
      <c r="DQ56" s="34" t="str">
        <f ca="true">+IF(OFFSET('Hygiene Data'!$C$14,0,10*ROW('Hygiene Data'!C50))="","",OFFSET('Hygiene Data'!$C$14,0,10*ROW('Hygiene Data'!C50)))</f>
        <v/>
      </c>
      <c r="DR56" s="34" t="str">
        <f ca="true">+IF(OFFSET('Hygiene Data'!$D$12,0,10*ROW('Hygiene Data'!D50))="","",OFFSET('Hygiene Data'!$D$12,0,10*ROW('Hygiene Data'!D50)))</f>
        <v/>
      </c>
      <c r="DS56" s="34" t="str">
        <f ca="true">+IF(OFFSET('Hygiene Data'!$D$13,0,10*ROW('Hygiene Data'!D50))="","",OFFSET('Hygiene Data'!$D$13,0,10*ROW('Hygiene Data'!D50)))</f>
        <v/>
      </c>
      <c r="DT56" s="34" t="str">
        <f ca="true">+IF(OFFSET('Hygiene Data'!$D$14,0,10*ROW('Hygiene Data'!D50))="","",OFFSET('Hygiene Data'!$D$14,0,10*ROW('Hygiene Data'!D50)))</f>
        <v/>
      </c>
      <c r="DU56" s="34" t="str">
        <f ca="true">+IF(OFFSET('Hygiene Data'!$E$12,0,10*ROW('Hygiene Data'!E50))="","",OFFSET('Hygiene Data'!$E$12,0,10*ROW('Hygiene Data'!E50)))</f>
        <v/>
      </c>
      <c r="DV56" s="34" t="str">
        <f ca="true">+IF(OFFSET('Hygiene Data'!$E$13,0,10*ROW('Hygiene Data'!E50))="","",OFFSET('Hygiene Data'!$E$13,0,10*ROW('Hygiene Data'!E50)))</f>
        <v/>
      </c>
      <c r="DW56" s="34" t="str">
        <f ca="true">+IF(OFFSET('Hygiene Data'!$E$14,0,10*ROW('Hygiene Data'!E50))="","",OFFSET('Hygiene Data'!$E$14,0,10*ROW('Hygiene Data'!E50)))</f>
        <v/>
      </c>
      <c r="DX56" s="34" t="str">
        <f ca="true">+IF(OFFSET('Hygiene Data'!$F$12,0,10*ROW('Hygiene Data'!F50))="","",OFFSET('Hygiene Data'!$F$12,0,10*ROW('Hygiene Data'!F50)))</f>
        <v/>
      </c>
      <c r="DY56" s="34" t="str">
        <f ca="true">+IF(OFFSET('Hygiene Data'!$F$13,0,10*ROW('Hygiene Data'!F50))="","",OFFSET('Hygiene Data'!$F$13,0,10*ROW('Hygiene Data'!F50)))</f>
        <v/>
      </c>
      <c r="DZ56" s="34" t="str">
        <f ca="true">+IF(OFFSET('Hygiene Data'!$F$14,0,10*ROW('Hygiene Data'!F50))="","",OFFSET('Hygiene Data'!$F$14,0,10*ROW('Hygiene Data'!F50)))</f>
        <v/>
      </c>
      <c r="EA56" s="34" t="str">
        <f ca="true">+IF(OFFSET('Hygiene Data'!$G$12,0,10*ROW('Hygiene Data'!G50))="","",OFFSET('Hygiene Data'!$G$12,0,10*ROW('Hygiene Data'!G50)))</f>
        <v/>
      </c>
      <c r="EB56" s="34" t="str">
        <f ca="true">+IF(OFFSET('Hygiene Data'!$G$13,0,10*ROW('Hygiene Data'!G50))="","",OFFSET('Hygiene Data'!$G$13,0,10*ROW('Hygiene Data'!G50)))</f>
        <v/>
      </c>
      <c r="EC56" s="34" t="str">
        <f ca="true">+IF(OFFSET('Hygiene Data'!$G$14,0,10*ROW('Hygiene Data'!G50))="","",OFFSET('Hygiene Data'!$G$14,0,10*ROW('Hygiene Data'!G50)))</f>
        <v/>
      </c>
      <c r="ED56" s="34" t="str">
        <f ca="true">+IF(OFFSET('Hygiene Data'!$H$12,0,10*ROW('Hygiene Data'!H50))="","",OFFSET('Hygiene Data'!$H$12,0,10*ROW('Hygiene Data'!H50)))</f>
        <v/>
      </c>
      <c r="EE56" s="34" t="str">
        <f ca="true">+IF(OFFSET('Hygiene Data'!$H$13,0,10*ROW('Hygiene Data'!H50))="","",OFFSET('Hygiene Data'!$H$13,0,10*ROW('Hygiene Data'!H50)))</f>
        <v/>
      </c>
      <c r="EF56" s="34" t="str">
        <f ca="true">+IF(OFFSET('Hygiene Data'!$H$14,0,10*ROW('Hygiene Data'!H50))="","",OFFSET('Hygiene Data'!$H$14,0,10*ROW('Hygiene Data'!H50)))</f>
        <v/>
      </c>
    </row>
    <row r="57" x14ac:dyDescent="0.2">
      <c r="A57" s="57" t="str">
        <f ca="true">+IF(OFFSET('Water Data'!$B$1,0,10*ROW('Water Data'!B54))="","",OFFSET('Water Data'!$B$1,0,10*ROW('Water Data'!B54)))</f>
        <v/>
      </c>
      <c r="B57" s="57" t="str">
        <f ca="true">+IF(OFFSET('Water Data'!$A$3,0,10*ROW('Water Data'!A54))="","",OFFSET('Water Data'!$A$3,0,10*ROW('Water Data'!A54)))</f>
        <v/>
      </c>
      <c r="C57" s="57" t="str">
        <f ca="true">+IF(OFFSET('Water Data'!$C$3,0,10*ROW('Water Data'!C54))="","",OFFSET('Water Data'!$C$3,0,10*ROW('Water Data'!C54)))</f>
        <v/>
      </c>
      <c r="D57" s="249"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49"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49" t="e">
        <f ca="true">+IF(AND(ISNUMBER(OFFSET('Water Data'!$C$10,0,10*ROW('Water Data'!D51))),BW57="Yes"),OFFSET('Water Data'!$C$10,0,10*ROW('Water Data'!D51)),IF(AND(ISNUMBER(OFFSET('Water Data'!$C$10,0,10*ROW('Water Data'!D51))),BW57="No",ISNUMBER(OFFSET('Water Data'!$C$10,0,10*ROW('Water Data'!D51)))),CONCATENATE("[",ROUND(OFFSET('Water Data'!$C$10,0,10*ROW('Water Data'!D51)),0),"]"),IF(AND(ISNUMBER(OFFSET('Water Data'!$C$10,0,10*ROW('Water Data'!D51))),BW57="",ISNUMBER(OFFSET('Water Data'!$C$10,0,10*ROW('Water Data'!D51)))),OFFSET('Water Data'!$C$10,0,10*ROW('Water Data'!D51)),NA())))</f>
        <v>#N/A</v>
      </c>
      <c r="G57" s="249"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49"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49"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49"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49"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49"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49"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49"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49"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49"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49"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49"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49"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49"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49"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50"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50"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50"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50"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50"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50"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50"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50"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50"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50"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50"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50"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50"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50"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50"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50"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50"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50"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50"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50"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50"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50"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50"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50"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50"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50"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50"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50"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50"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50"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51"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51"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51"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51"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51"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51"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51"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51"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51"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51"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51"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51"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51"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51"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51"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51"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51"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51"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4" t="str">
        <f ca="true">+IF(OFFSET('Water Data'!$C$28,0,10*ROW('Water Data'!C51))="","",OFFSET('Water Data'!$C$28,0,10*ROW('Water Data'!C51)))</f>
        <v/>
      </c>
      <c r="BT57" s="34" t="str">
        <f ca="true">+IF(OFFSET('Water Data'!$C$29,0,10*ROW('Water Data'!C51))="","",OFFSET('Water Data'!$C$29,0,10*ROW('Water Data'!C51)))</f>
        <v/>
      </c>
      <c r="BU57" s="34" t="str">
        <f ca="true">+IF(OFFSET('Water Data'!$C$30,0,10*ROW('Water Data'!C51))="","",OFFSET('Water Data'!$C$30,0,10*ROW('Water Data'!C51)))</f>
        <v/>
      </c>
      <c r="BV57" s="34" t="str">
        <f ca="true">+IF(OFFSET('Water Data'!$D$28,0,10*ROW('Water Data'!D51))="","",OFFSET('Water Data'!$D$28,0,10*ROW('Water Data'!D51)))</f>
        <v/>
      </c>
      <c r="BW57" s="34" t="str">
        <f ca="true">+IF(OFFSET('Water Data'!$D$29,0,10*ROW('Water Data'!D51))="","",OFFSET('Water Data'!$D$29,0,10*ROW('Water Data'!D51)))</f>
        <v/>
      </c>
      <c r="BX57" s="34" t="str">
        <f ca="true">+IF(OFFSET('Water Data'!$D$30,0,10*ROW('Water Data'!D51))="","",OFFSET('Water Data'!$D$30,0,10*ROW('Water Data'!D51)))</f>
        <v/>
      </c>
      <c r="BY57" s="34" t="str">
        <f ca="true">+IF(OFFSET('Water Data'!$E$28,0,10*ROW('Water Data'!E51))="","",OFFSET('Water Data'!$E$28,0,10*ROW('Water Data'!E51)))</f>
        <v/>
      </c>
      <c r="BZ57" s="34" t="str">
        <f ca="true">+IF(OFFSET('Water Data'!$E$29,0,10*ROW('Water Data'!E51))="","",OFFSET('Water Data'!$E$29,0,10*ROW('Water Data'!E51)))</f>
        <v/>
      </c>
      <c r="CA57" s="34" t="str">
        <f ca="true">+IF(OFFSET('Water Data'!$E$30,0,10*ROW('Water Data'!E51))="","",OFFSET('Water Data'!$E$30,0,10*ROW('Water Data'!E51)))</f>
        <v/>
      </c>
      <c r="CB57" s="34" t="str">
        <f ca="true">+IF(OFFSET('Water Data'!$F$28,0,10*ROW('Water Data'!F51))="","",OFFSET('Water Data'!$F$28,0,10*ROW('Water Data'!F51)))</f>
        <v/>
      </c>
      <c r="CC57" s="34" t="str">
        <f ca="true">+IF(OFFSET('Water Data'!$F$29,0,10*ROW('Water Data'!F51))="","",OFFSET('Water Data'!$F$29,0,10*ROW('Water Data'!F51)))</f>
        <v/>
      </c>
      <c r="CD57" s="34" t="str">
        <f ca="true">+IF(OFFSET('Water Data'!$F$30,0,10*ROW('Water Data'!F51))="","",OFFSET('Water Data'!$F$30,0,10*ROW('Water Data'!F51)))</f>
        <v/>
      </c>
      <c r="CE57" s="34" t="str">
        <f ca="true">+IF(OFFSET('Water Data'!$G$28,0,10*ROW('Water Data'!G51))="","",OFFSET('Water Data'!$G$28,0,10*ROW('Water Data'!G51)))</f>
        <v/>
      </c>
      <c r="CF57" s="34" t="str">
        <f ca="true">+IF(OFFSET('Water Data'!$G$29,0,10*ROW('Water Data'!G51))="","",OFFSET('Water Data'!$G$29,0,10*ROW('Water Data'!G51)))</f>
        <v/>
      </c>
      <c r="CG57" s="34" t="str">
        <f ca="true">+IF(OFFSET('Water Data'!$G$30,0,10*ROW('Water Data'!G51))="","",OFFSET('Water Data'!$G$30,0,10*ROW('Water Data'!G51)))</f>
        <v/>
      </c>
      <c r="CH57" s="34" t="str">
        <f ca="true">+IF(OFFSET('Water Data'!$H$28,0,10*ROW('Water Data'!H51))="","",OFFSET('Water Data'!$H$28,0,10*ROW('Water Data'!H51)))</f>
        <v/>
      </c>
      <c r="CI57" s="34" t="str">
        <f ca="true">+IF(OFFSET('Water Data'!$H$29,0,10*ROW('Water Data'!H51))="","",OFFSET('Water Data'!$H$29,0,10*ROW('Water Data'!H51)))</f>
        <v/>
      </c>
      <c r="CJ57" s="34" t="str">
        <f ca="true">+IF(OFFSET('Water Data'!$H$30,0,10*ROW('Water Data'!H51))="","",OFFSET('Water Data'!$H$30,0,10*ROW('Water Data'!H51)))</f>
        <v/>
      </c>
      <c r="CK57" s="34" t="str">
        <f ca="true">+IF(OFFSET('Sanitation Data'!$C$29,0,10*ROW('Sanitation Data'!C51))="","",OFFSET('Sanitation Data'!$C$29,0,10*ROW('Sanitation Data'!C51)))</f>
        <v/>
      </c>
      <c r="CL57" s="34" t="str">
        <f ca="true">+IF(OFFSET('Sanitation Data'!$C$30,0,10*ROW('Sanitation Data'!C51))="","",OFFSET('Sanitation Data'!$C$30,0,10*ROW('Sanitation Data'!C51)))</f>
        <v/>
      </c>
      <c r="CM57" s="34" t="str">
        <f ca="true">+IF(OFFSET('Sanitation Data'!$C$31,0,10*ROW('Sanitation Data'!C51))="","",OFFSET('Sanitation Data'!$C$31,0,10*ROW('Sanitation Data'!C51)))</f>
        <v/>
      </c>
      <c r="CN57" s="34" t="str">
        <f ca="true">+IF(OFFSET('Sanitation Data'!$C$32,0,10*ROW('Sanitation Data'!C51))="","",OFFSET('Sanitation Data'!$C$32,0,10*ROW('Sanitation Data'!C51)))</f>
        <v/>
      </c>
      <c r="CO57" s="34" t="str">
        <f ca="true">+IF(OFFSET('Sanitation Data'!$C$33,0,10*ROW('Sanitation Data'!C51))="","",OFFSET('Sanitation Data'!$C$33,0,10*ROW('Sanitation Data'!C51)))</f>
        <v/>
      </c>
      <c r="CP57" s="34" t="str">
        <f ca="true">+IF(OFFSET('Sanitation Data'!$D$29,0,10*ROW('Sanitation Data'!D51))="","",OFFSET('Sanitation Data'!$D$29,0,10*ROW('Sanitation Data'!D51)))</f>
        <v/>
      </c>
      <c r="CQ57" s="34" t="str">
        <f ca="true">+IF(OFFSET('Sanitation Data'!$D$30,0,10*ROW('Sanitation Data'!D51))="","",OFFSET('Sanitation Data'!$D$30,0,10*ROW('Sanitation Data'!D51)))</f>
        <v/>
      </c>
      <c r="CR57" s="34" t="str">
        <f ca="true">+IF(OFFSET('Sanitation Data'!$D$31,0,10*ROW('Sanitation Data'!D51))="","",OFFSET('Sanitation Data'!$D$31,0,10*ROW('Sanitation Data'!D51)))</f>
        <v/>
      </c>
      <c r="CS57" s="34" t="str">
        <f ca="true">+IF(OFFSET('Sanitation Data'!$D$32,0,10*ROW('Sanitation Data'!D51))="","",OFFSET('Sanitation Data'!$D$32,0,10*ROW('Sanitation Data'!D51)))</f>
        <v/>
      </c>
      <c r="CT57" s="34" t="str">
        <f ca="true">+IF(OFFSET('Sanitation Data'!$D$33,0,10*ROW('Sanitation Data'!D51))="","",OFFSET('Sanitation Data'!$D$33,0,10*ROW('Sanitation Data'!D51)))</f>
        <v/>
      </c>
      <c r="CU57" s="34" t="str">
        <f ca="true">+IF(OFFSET('Sanitation Data'!$E$29,0,10*ROW('Sanitation Data'!E51))="","",OFFSET('Sanitation Data'!$E$29,0,10*ROW('Sanitation Data'!E51)))</f>
        <v/>
      </c>
      <c r="CV57" s="34" t="str">
        <f ca="true">+IF(OFFSET('Sanitation Data'!$E$30,0,10*ROW('Sanitation Data'!E51))="","",OFFSET('Sanitation Data'!$E$30,0,10*ROW('Sanitation Data'!E51)))</f>
        <v/>
      </c>
      <c r="CW57" s="34" t="str">
        <f ca="true">+IF(OFFSET('Sanitation Data'!$E$31,0,10*ROW('Sanitation Data'!E51))="","",OFFSET('Sanitation Data'!$E$31,0,10*ROW('Sanitation Data'!E51)))</f>
        <v/>
      </c>
      <c r="CX57" s="34" t="str">
        <f ca="true">+IF(OFFSET('Sanitation Data'!$E$32,0,10*ROW('Sanitation Data'!E51))="","",OFFSET('Sanitation Data'!$E$32,0,10*ROW('Sanitation Data'!E51)))</f>
        <v/>
      </c>
      <c r="CY57" s="34" t="str">
        <f ca="true">+IF(OFFSET('Sanitation Data'!$E$33,0,10*ROW('Sanitation Data'!E51))="","",OFFSET('Sanitation Data'!$E$33,0,10*ROW('Sanitation Data'!E51)))</f>
        <v/>
      </c>
      <c r="CZ57" s="34" t="str">
        <f ca="true">+IF(OFFSET('Sanitation Data'!$F$29,0,10*ROW('Sanitation Data'!F51))="","",OFFSET('Sanitation Data'!$F$29,0,10*ROW('Sanitation Data'!F51)))</f>
        <v/>
      </c>
      <c r="DA57" s="34" t="str">
        <f ca="true">+IF(OFFSET('Sanitation Data'!$F$30,0,10*ROW('Sanitation Data'!F51))="","",OFFSET('Sanitation Data'!$F$30,0,10*ROW('Sanitation Data'!F51)))</f>
        <v/>
      </c>
      <c r="DB57" s="34" t="str">
        <f ca="true">+IF(OFFSET('Sanitation Data'!$F$31,0,10*ROW('Sanitation Data'!F51))="","",OFFSET('Sanitation Data'!$F$31,0,10*ROW('Sanitation Data'!F51)))</f>
        <v/>
      </c>
      <c r="DC57" s="34" t="str">
        <f ca="true">+IF(OFFSET('Sanitation Data'!$F$32,0,10*ROW('Sanitation Data'!F51))="","",OFFSET('Sanitation Data'!$F$32,0,10*ROW('Sanitation Data'!F51)))</f>
        <v/>
      </c>
      <c r="DD57" s="34" t="str">
        <f ca="true">+IF(OFFSET('Sanitation Data'!$F$33,0,10*ROW('Sanitation Data'!F51))="","",OFFSET('Sanitation Data'!$F$33,0,10*ROW('Sanitation Data'!F51)))</f>
        <v/>
      </c>
      <c r="DE57" s="34" t="str">
        <f ca="true">+IF(OFFSET('Sanitation Data'!$G$29,0,10*ROW('Sanitation Data'!G51))="","",OFFSET('Sanitation Data'!$G$29,0,10*ROW('Sanitation Data'!G51)))</f>
        <v/>
      </c>
      <c r="DF57" s="34" t="str">
        <f ca="true">+IF(OFFSET('Sanitation Data'!$G$30,0,10*ROW('Sanitation Data'!G51))="","",OFFSET('Sanitation Data'!$G$30,0,10*ROW('Sanitation Data'!G51)))</f>
        <v/>
      </c>
      <c r="DG57" s="34" t="str">
        <f ca="true">+IF(OFFSET('Sanitation Data'!$G$31,0,10*ROW('Sanitation Data'!G51))="","",OFFSET('Sanitation Data'!$G$31,0,10*ROW('Sanitation Data'!G51)))</f>
        <v/>
      </c>
      <c r="DH57" s="34" t="str">
        <f ca="true">+IF(OFFSET('Sanitation Data'!$G$32,0,10*ROW('Sanitation Data'!G51))="","",OFFSET('Sanitation Data'!$G$32,0,10*ROW('Sanitation Data'!G51)))</f>
        <v/>
      </c>
      <c r="DI57" s="34" t="str">
        <f ca="true">+IF(OFFSET('Sanitation Data'!$G$33,0,10*ROW('Sanitation Data'!G51))="","",OFFSET('Sanitation Data'!$G$33,0,10*ROW('Sanitation Data'!G51)))</f>
        <v/>
      </c>
      <c r="DJ57" s="34" t="str">
        <f ca="true">+IF(OFFSET('Sanitation Data'!$H$29,0,10*ROW('Sanitation Data'!H51))="","",OFFSET('Sanitation Data'!$H$29,0,10*ROW('Sanitation Data'!H51)))</f>
        <v/>
      </c>
      <c r="DK57" s="34" t="str">
        <f ca="true">+IF(OFFSET('Sanitation Data'!$H$30,0,10*ROW('Sanitation Data'!H51))="","",OFFSET('Sanitation Data'!$H$30,0,10*ROW('Sanitation Data'!H51)))</f>
        <v/>
      </c>
      <c r="DL57" s="34" t="str">
        <f ca="true">+IF(OFFSET('Sanitation Data'!$H$31,0,10*ROW('Sanitation Data'!H51))="","",OFFSET('Sanitation Data'!$H$31,0,10*ROW('Sanitation Data'!H51)))</f>
        <v/>
      </c>
      <c r="DM57" s="34" t="str">
        <f ca="true">+IF(OFFSET('Sanitation Data'!$H$32,0,10*ROW('Sanitation Data'!H51))="","",OFFSET('Sanitation Data'!$H$32,0,10*ROW('Sanitation Data'!H51)))</f>
        <v/>
      </c>
      <c r="DN57" s="34" t="str">
        <f ca="true">+IF(OFFSET('Sanitation Data'!$H$33,0,10*ROW('Sanitation Data'!H51))="","",OFFSET('Sanitation Data'!$H$33,0,10*ROW('Sanitation Data'!H51)))</f>
        <v/>
      </c>
      <c r="DO57" s="34" t="str">
        <f ca="true">+IF(OFFSET('Hygiene Data'!$C$12,0,10*ROW('Hygiene Data'!C51))="","",OFFSET('Hygiene Data'!$C$12,0,10*ROW('Hygiene Data'!C51)))</f>
        <v/>
      </c>
      <c r="DP57" s="34" t="str">
        <f ca="true">+IF(OFFSET('Hygiene Data'!$C$13,0,10*ROW('Hygiene Data'!C51))="","",OFFSET('Hygiene Data'!$C$13,0,10*ROW('Hygiene Data'!C51)))</f>
        <v/>
      </c>
      <c r="DQ57" s="34" t="str">
        <f ca="true">+IF(OFFSET('Hygiene Data'!$C$14,0,10*ROW('Hygiene Data'!C51))="","",OFFSET('Hygiene Data'!$C$14,0,10*ROW('Hygiene Data'!C51)))</f>
        <v/>
      </c>
      <c r="DR57" s="34" t="str">
        <f ca="true">+IF(OFFSET('Hygiene Data'!$D$12,0,10*ROW('Hygiene Data'!D51))="","",OFFSET('Hygiene Data'!$D$12,0,10*ROW('Hygiene Data'!D51)))</f>
        <v/>
      </c>
      <c r="DS57" s="34" t="str">
        <f ca="true">+IF(OFFSET('Hygiene Data'!$D$13,0,10*ROW('Hygiene Data'!D51))="","",OFFSET('Hygiene Data'!$D$13,0,10*ROW('Hygiene Data'!D51)))</f>
        <v/>
      </c>
      <c r="DT57" s="34" t="str">
        <f ca="true">+IF(OFFSET('Hygiene Data'!$D$14,0,10*ROW('Hygiene Data'!D51))="","",OFFSET('Hygiene Data'!$D$14,0,10*ROW('Hygiene Data'!D51)))</f>
        <v/>
      </c>
      <c r="DU57" s="34" t="str">
        <f ca="true">+IF(OFFSET('Hygiene Data'!$E$12,0,10*ROW('Hygiene Data'!E51))="","",OFFSET('Hygiene Data'!$E$12,0,10*ROW('Hygiene Data'!E51)))</f>
        <v/>
      </c>
      <c r="DV57" s="34" t="str">
        <f ca="true">+IF(OFFSET('Hygiene Data'!$E$13,0,10*ROW('Hygiene Data'!E51))="","",OFFSET('Hygiene Data'!$E$13,0,10*ROW('Hygiene Data'!E51)))</f>
        <v/>
      </c>
      <c r="DW57" s="34" t="str">
        <f ca="true">+IF(OFFSET('Hygiene Data'!$E$14,0,10*ROW('Hygiene Data'!E51))="","",OFFSET('Hygiene Data'!$E$14,0,10*ROW('Hygiene Data'!E51)))</f>
        <v/>
      </c>
      <c r="DX57" s="34" t="str">
        <f ca="true">+IF(OFFSET('Hygiene Data'!$F$12,0,10*ROW('Hygiene Data'!F51))="","",OFFSET('Hygiene Data'!$F$12,0,10*ROW('Hygiene Data'!F51)))</f>
        <v/>
      </c>
      <c r="DY57" s="34" t="str">
        <f ca="true">+IF(OFFSET('Hygiene Data'!$F$13,0,10*ROW('Hygiene Data'!F51))="","",OFFSET('Hygiene Data'!$F$13,0,10*ROW('Hygiene Data'!F51)))</f>
        <v/>
      </c>
      <c r="DZ57" s="34" t="str">
        <f ca="true">+IF(OFFSET('Hygiene Data'!$F$14,0,10*ROW('Hygiene Data'!F51))="","",OFFSET('Hygiene Data'!$F$14,0,10*ROW('Hygiene Data'!F51)))</f>
        <v/>
      </c>
      <c r="EA57" s="34" t="str">
        <f ca="true">+IF(OFFSET('Hygiene Data'!$G$12,0,10*ROW('Hygiene Data'!G51))="","",OFFSET('Hygiene Data'!$G$12,0,10*ROW('Hygiene Data'!G51)))</f>
        <v/>
      </c>
      <c r="EB57" s="34" t="str">
        <f ca="true">+IF(OFFSET('Hygiene Data'!$G$13,0,10*ROW('Hygiene Data'!G51))="","",OFFSET('Hygiene Data'!$G$13,0,10*ROW('Hygiene Data'!G51)))</f>
        <v/>
      </c>
      <c r="EC57" s="34" t="str">
        <f ca="true">+IF(OFFSET('Hygiene Data'!$G$14,0,10*ROW('Hygiene Data'!G51))="","",OFFSET('Hygiene Data'!$G$14,0,10*ROW('Hygiene Data'!G51)))</f>
        <v/>
      </c>
      <c r="ED57" s="34" t="str">
        <f ca="true">+IF(OFFSET('Hygiene Data'!$H$12,0,10*ROW('Hygiene Data'!H51))="","",OFFSET('Hygiene Data'!$H$12,0,10*ROW('Hygiene Data'!H51)))</f>
        <v/>
      </c>
      <c r="EE57" s="34" t="str">
        <f ca="true">+IF(OFFSET('Hygiene Data'!$H$13,0,10*ROW('Hygiene Data'!H51))="","",OFFSET('Hygiene Data'!$H$13,0,10*ROW('Hygiene Data'!H51)))</f>
        <v/>
      </c>
      <c r="EF57" s="34" t="str">
        <f ca="true">+IF(OFFSET('Hygiene Data'!$H$14,0,10*ROW('Hygiene Data'!H51))="","",OFFSET('Hygiene Data'!$H$14,0,10*ROW('Hygiene Data'!H51)))</f>
        <v/>
      </c>
    </row>
    <row r="58" x14ac:dyDescent="0.2">
      <c r="A58" s="57" t="str">
        <f ca="true">+IF(OFFSET('Water Data'!$B$1,0,10*ROW('Water Data'!B55))="","",OFFSET('Water Data'!$B$1,0,10*ROW('Water Data'!B55)))</f>
        <v/>
      </c>
      <c r="B58" s="57" t="str">
        <f ca="true">+IF(OFFSET('Water Data'!$A$3,0,10*ROW('Water Data'!A55))="","",OFFSET('Water Data'!$A$3,0,10*ROW('Water Data'!A55)))</f>
        <v/>
      </c>
      <c r="C58" s="57" t="str">
        <f ca="true">+IF(OFFSET('Water Data'!$C$3,0,10*ROW('Water Data'!C55))="","",OFFSET('Water Data'!$C$3,0,10*ROW('Water Data'!C55)))</f>
        <v/>
      </c>
      <c r="D58" s="249"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49"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49" t="e">
        <f ca="true">+IF(AND(ISNUMBER(OFFSET('Water Data'!$C$10,0,10*ROW('Water Data'!D52))),BW58="Yes"),OFFSET('Water Data'!$C$10,0,10*ROW('Water Data'!D52)),IF(AND(ISNUMBER(OFFSET('Water Data'!$C$10,0,10*ROW('Water Data'!D52))),BW58="No",ISNUMBER(OFFSET('Water Data'!$C$10,0,10*ROW('Water Data'!D52)))),CONCATENATE("[",ROUND(OFFSET('Water Data'!$C$10,0,10*ROW('Water Data'!D52)),0),"]"),IF(AND(ISNUMBER(OFFSET('Water Data'!$C$10,0,10*ROW('Water Data'!D52))),BW58="",ISNUMBER(OFFSET('Water Data'!$C$10,0,10*ROW('Water Data'!D52)))),OFFSET('Water Data'!$C$10,0,10*ROW('Water Data'!D52)),NA())))</f>
        <v>#N/A</v>
      </c>
      <c r="G58" s="249"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49"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49"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49"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49"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49"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49"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49"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49"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49"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49"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49"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49"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49"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49"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50"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50"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50"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50"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50"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50"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50"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50"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50"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50"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50"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50"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50"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50"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50"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50"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50"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50"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50"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50"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50"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50"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50"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50"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50"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50"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50"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50"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50"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50"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51"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51"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51"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51"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51"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51"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51"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51"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51"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51"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51"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51"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51"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51"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51"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51"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51"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51"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4" t="str">
        <f ca="true">+IF(OFFSET('Water Data'!$C$28,0,10*ROW('Water Data'!C52))="","",OFFSET('Water Data'!$C$28,0,10*ROW('Water Data'!C52)))</f>
        <v/>
      </c>
      <c r="BT58" s="34" t="str">
        <f ca="true">+IF(OFFSET('Water Data'!$C$29,0,10*ROW('Water Data'!C52))="","",OFFSET('Water Data'!$C$29,0,10*ROW('Water Data'!C52)))</f>
        <v/>
      </c>
      <c r="BU58" s="34" t="str">
        <f ca="true">+IF(OFFSET('Water Data'!$C$30,0,10*ROW('Water Data'!C52))="","",OFFSET('Water Data'!$C$30,0,10*ROW('Water Data'!C52)))</f>
        <v/>
      </c>
      <c r="BV58" s="34" t="str">
        <f ca="true">+IF(OFFSET('Water Data'!$D$28,0,10*ROW('Water Data'!D52))="","",OFFSET('Water Data'!$D$28,0,10*ROW('Water Data'!D52)))</f>
        <v/>
      </c>
      <c r="BW58" s="34" t="str">
        <f ca="true">+IF(OFFSET('Water Data'!$D$29,0,10*ROW('Water Data'!D52))="","",OFFSET('Water Data'!$D$29,0,10*ROW('Water Data'!D52)))</f>
        <v/>
      </c>
      <c r="BX58" s="34" t="str">
        <f ca="true">+IF(OFFSET('Water Data'!$D$30,0,10*ROW('Water Data'!D52))="","",OFFSET('Water Data'!$D$30,0,10*ROW('Water Data'!D52)))</f>
        <v/>
      </c>
      <c r="BY58" s="34" t="str">
        <f ca="true">+IF(OFFSET('Water Data'!$E$28,0,10*ROW('Water Data'!E52))="","",OFFSET('Water Data'!$E$28,0,10*ROW('Water Data'!E52)))</f>
        <v/>
      </c>
      <c r="BZ58" s="34" t="str">
        <f ca="true">+IF(OFFSET('Water Data'!$E$29,0,10*ROW('Water Data'!E52))="","",OFFSET('Water Data'!$E$29,0,10*ROW('Water Data'!E52)))</f>
        <v/>
      </c>
      <c r="CA58" s="34" t="str">
        <f ca="true">+IF(OFFSET('Water Data'!$E$30,0,10*ROW('Water Data'!E52))="","",OFFSET('Water Data'!$E$30,0,10*ROW('Water Data'!E52)))</f>
        <v/>
      </c>
      <c r="CB58" s="34" t="str">
        <f ca="true">+IF(OFFSET('Water Data'!$F$28,0,10*ROW('Water Data'!F52))="","",OFFSET('Water Data'!$F$28,0,10*ROW('Water Data'!F52)))</f>
        <v/>
      </c>
      <c r="CC58" s="34" t="str">
        <f ca="true">+IF(OFFSET('Water Data'!$F$29,0,10*ROW('Water Data'!F52))="","",OFFSET('Water Data'!$F$29,0,10*ROW('Water Data'!F52)))</f>
        <v/>
      </c>
      <c r="CD58" s="34" t="str">
        <f ca="true">+IF(OFFSET('Water Data'!$F$30,0,10*ROW('Water Data'!F52))="","",OFFSET('Water Data'!$F$30,0,10*ROW('Water Data'!F52)))</f>
        <v/>
      </c>
      <c r="CE58" s="34" t="str">
        <f ca="true">+IF(OFFSET('Water Data'!$G$28,0,10*ROW('Water Data'!G52))="","",OFFSET('Water Data'!$G$28,0,10*ROW('Water Data'!G52)))</f>
        <v/>
      </c>
      <c r="CF58" s="34" t="str">
        <f ca="true">+IF(OFFSET('Water Data'!$G$29,0,10*ROW('Water Data'!G52))="","",OFFSET('Water Data'!$G$29,0,10*ROW('Water Data'!G52)))</f>
        <v/>
      </c>
      <c r="CG58" s="34" t="str">
        <f ca="true">+IF(OFFSET('Water Data'!$G$30,0,10*ROW('Water Data'!G52))="","",OFFSET('Water Data'!$G$30,0,10*ROW('Water Data'!G52)))</f>
        <v/>
      </c>
      <c r="CH58" s="34" t="str">
        <f ca="true">+IF(OFFSET('Water Data'!$H$28,0,10*ROW('Water Data'!H52))="","",OFFSET('Water Data'!$H$28,0,10*ROW('Water Data'!H52)))</f>
        <v/>
      </c>
      <c r="CI58" s="34" t="str">
        <f ca="true">+IF(OFFSET('Water Data'!$H$29,0,10*ROW('Water Data'!H52))="","",OFFSET('Water Data'!$H$29,0,10*ROW('Water Data'!H52)))</f>
        <v/>
      </c>
      <c r="CJ58" s="34" t="str">
        <f ca="true">+IF(OFFSET('Water Data'!$H$30,0,10*ROW('Water Data'!H52))="","",OFFSET('Water Data'!$H$30,0,10*ROW('Water Data'!H52)))</f>
        <v/>
      </c>
      <c r="CK58" s="34" t="str">
        <f ca="true">+IF(OFFSET('Sanitation Data'!$C$29,0,10*ROW('Sanitation Data'!C52))="","",OFFSET('Sanitation Data'!$C$29,0,10*ROW('Sanitation Data'!C52)))</f>
        <v/>
      </c>
      <c r="CL58" s="34" t="str">
        <f ca="true">+IF(OFFSET('Sanitation Data'!$C$30,0,10*ROW('Sanitation Data'!C52))="","",OFFSET('Sanitation Data'!$C$30,0,10*ROW('Sanitation Data'!C52)))</f>
        <v/>
      </c>
      <c r="CM58" s="34" t="str">
        <f ca="true">+IF(OFFSET('Sanitation Data'!$C$31,0,10*ROW('Sanitation Data'!C52))="","",OFFSET('Sanitation Data'!$C$31,0,10*ROW('Sanitation Data'!C52)))</f>
        <v/>
      </c>
      <c r="CN58" s="34" t="str">
        <f ca="true">+IF(OFFSET('Sanitation Data'!$C$32,0,10*ROW('Sanitation Data'!C52))="","",OFFSET('Sanitation Data'!$C$32,0,10*ROW('Sanitation Data'!C52)))</f>
        <v/>
      </c>
      <c r="CO58" s="34" t="str">
        <f ca="true">+IF(OFFSET('Sanitation Data'!$C$33,0,10*ROW('Sanitation Data'!C52))="","",OFFSET('Sanitation Data'!$C$33,0,10*ROW('Sanitation Data'!C52)))</f>
        <v/>
      </c>
      <c r="CP58" s="34" t="str">
        <f ca="true">+IF(OFFSET('Sanitation Data'!$D$29,0,10*ROW('Sanitation Data'!D52))="","",OFFSET('Sanitation Data'!$D$29,0,10*ROW('Sanitation Data'!D52)))</f>
        <v/>
      </c>
      <c r="CQ58" s="34" t="str">
        <f ca="true">+IF(OFFSET('Sanitation Data'!$D$30,0,10*ROW('Sanitation Data'!D52))="","",OFFSET('Sanitation Data'!$D$30,0,10*ROW('Sanitation Data'!D52)))</f>
        <v/>
      </c>
      <c r="CR58" s="34" t="str">
        <f ca="true">+IF(OFFSET('Sanitation Data'!$D$31,0,10*ROW('Sanitation Data'!D52))="","",OFFSET('Sanitation Data'!$D$31,0,10*ROW('Sanitation Data'!D52)))</f>
        <v/>
      </c>
      <c r="CS58" s="34" t="str">
        <f ca="true">+IF(OFFSET('Sanitation Data'!$D$32,0,10*ROW('Sanitation Data'!D52))="","",OFFSET('Sanitation Data'!$D$32,0,10*ROW('Sanitation Data'!D52)))</f>
        <v/>
      </c>
      <c r="CT58" s="34" t="str">
        <f ca="true">+IF(OFFSET('Sanitation Data'!$D$33,0,10*ROW('Sanitation Data'!D52))="","",OFFSET('Sanitation Data'!$D$33,0,10*ROW('Sanitation Data'!D52)))</f>
        <v/>
      </c>
      <c r="CU58" s="34" t="str">
        <f ca="true">+IF(OFFSET('Sanitation Data'!$E$29,0,10*ROW('Sanitation Data'!E52))="","",OFFSET('Sanitation Data'!$E$29,0,10*ROW('Sanitation Data'!E52)))</f>
        <v/>
      </c>
      <c r="CV58" s="34" t="str">
        <f ca="true">+IF(OFFSET('Sanitation Data'!$E$30,0,10*ROW('Sanitation Data'!E52))="","",OFFSET('Sanitation Data'!$E$30,0,10*ROW('Sanitation Data'!E52)))</f>
        <v/>
      </c>
      <c r="CW58" s="34" t="str">
        <f ca="true">+IF(OFFSET('Sanitation Data'!$E$31,0,10*ROW('Sanitation Data'!E52))="","",OFFSET('Sanitation Data'!$E$31,0,10*ROW('Sanitation Data'!E52)))</f>
        <v/>
      </c>
      <c r="CX58" s="34" t="str">
        <f ca="true">+IF(OFFSET('Sanitation Data'!$E$32,0,10*ROW('Sanitation Data'!E52))="","",OFFSET('Sanitation Data'!$E$32,0,10*ROW('Sanitation Data'!E52)))</f>
        <v/>
      </c>
      <c r="CY58" s="34" t="str">
        <f ca="true">+IF(OFFSET('Sanitation Data'!$E$33,0,10*ROW('Sanitation Data'!E52))="","",OFFSET('Sanitation Data'!$E$33,0,10*ROW('Sanitation Data'!E52)))</f>
        <v/>
      </c>
      <c r="CZ58" s="34" t="str">
        <f ca="true">+IF(OFFSET('Sanitation Data'!$F$29,0,10*ROW('Sanitation Data'!F52))="","",OFFSET('Sanitation Data'!$F$29,0,10*ROW('Sanitation Data'!F52)))</f>
        <v/>
      </c>
      <c r="DA58" s="34" t="str">
        <f ca="true">+IF(OFFSET('Sanitation Data'!$F$30,0,10*ROW('Sanitation Data'!F52))="","",OFFSET('Sanitation Data'!$F$30,0,10*ROW('Sanitation Data'!F52)))</f>
        <v/>
      </c>
      <c r="DB58" s="34" t="str">
        <f ca="true">+IF(OFFSET('Sanitation Data'!$F$31,0,10*ROW('Sanitation Data'!F52))="","",OFFSET('Sanitation Data'!$F$31,0,10*ROW('Sanitation Data'!F52)))</f>
        <v/>
      </c>
      <c r="DC58" s="34" t="str">
        <f ca="true">+IF(OFFSET('Sanitation Data'!$F$32,0,10*ROW('Sanitation Data'!F52))="","",OFFSET('Sanitation Data'!$F$32,0,10*ROW('Sanitation Data'!F52)))</f>
        <v/>
      </c>
      <c r="DD58" s="34" t="str">
        <f ca="true">+IF(OFFSET('Sanitation Data'!$F$33,0,10*ROW('Sanitation Data'!F52))="","",OFFSET('Sanitation Data'!$F$33,0,10*ROW('Sanitation Data'!F52)))</f>
        <v/>
      </c>
      <c r="DE58" s="34" t="str">
        <f ca="true">+IF(OFFSET('Sanitation Data'!$G$29,0,10*ROW('Sanitation Data'!G52))="","",OFFSET('Sanitation Data'!$G$29,0,10*ROW('Sanitation Data'!G52)))</f>
        <v/>
      </c>
      <c r="DF58" s="34" t="str">
        <f ca="true">+IF(OFFSET('Sanitation Data'!$G$30,0,10*ROW('Sanitation Data'!G52))="","",OFFSET('Sanitation Data'!$G$30,0,10*ROW('Sanitation Data'!G52)))</f>
        <v/>
      </c>
      <c r="DG58" s="34" t="str">
        <f ca="true">+IF(OFFSET('Sanitation Data'!$G$31,0,10*ROW('Sanitation Data'!G52))="","",OFFSET('Sanitation Data'!$G$31,0,10*ROW('Sanitation Data'!G52)))</f>
        <v/>
      </c>
      <c r="DH58" s="34" t="str">
        <f ca="true">+IF(OFFSET('Sanitation Data'!$G$32,0,10*ROW('Sanitation Data'!G52))="","",OFFSET('Sanitation Data'!$G$32,0,10*ROW('Sanitation Data'!G52)))</f>
        <v/>
      </c>
      <c r="DI58" s="34" t="str">
        <f ca="true">+IF(OFFSET('Sanitation Data'!$G$33,0,10*ROW('Sanitation Data'!G52))="","",OFFSET('Sanitation Data'!$G$33,0,10*ROW('Sanitation Data'!G52)))</f>
        <v/>
      </c>
      <c r="DJ58" s="34" t="str">
        <f ca="true">+IF(OFFSET('Sanitation Data'!$H$29,0,10*ROW('Sanitation Data'!H52))="","",OFFSET('Sanitation Data'!$H$29,0,10*ROW('Sanitation Data'!H52)))</f>
        <v/>
      </c>
      <c r="DK58" s="34" t="str">
        <f ca="true">+IF(OFFSET('Sanitation Data'!$H$30,0,10*ROW('Sanitation Data'!H52))="","",OFFSET('Sanitation Data'!$H$30,0,10*ROW('Sanitation Data'!H52)))</f>
        <v/>
      </c>
      <c r="DL58" s="34" t="str">
        <f ca="true">+IF(OFFSET('Sanitation Data'!$H$31,0,10*ROW('Sanitation Data'!H52))="","",OFFSET('Sanitation Data'!$H$31,0,10*ROW('Sanitation Data'!H52)))</f>
        <v/>
      </c>
      <c r="DM58" s="34" t="str">
        <f ca="true">+IF(OFFSET('Sanitation Data'!$H$32,0,10*ROW('Sanitation Data'!H52))="","",OFFSET('Sanitation Data'!$H$32,0,10*ROW('Sanitation Data'!H52)))</f>
        <v/>
      </c>
      <c r="DN58" s="34" t="str">
        <f ca="true">+IF(OFFSET('Sanitation Data'!$H$33,0,10*ROW('Sanitation Data'!H52))="","",OFFSET('Sanitation Data'!$H$33,0,10*ROW('Sanitation Data'!H52)))</f>
        <v/>
      </c>
      <c r="DO58" s="34" t="str">
        <f ca="true">+IF(OFFSET('Hygiene Data'!$C$12,0,10*ROW('Hygiene Data'!C52))="","",OFFSET('Hygiene Data'!$C$12,0,10*ROW('Hygiene Data'!C52)))</f>
        <v/>
      </c>
      <c r="DP58" s="34" t="str">
        <f ca="true">+IF(OFFSET('Hygiene Data'!$C$13,0,10*ROW('Hygiene Data'!C52))="","",OFFSET('Hygiene Data'!$C$13,0,10*ROW('Hygiene Data'!C52)))</f>
        <v/>
      </c>
      <c r="DQ58" s="34" t="str">
        <f ca="true">+IF(OFFSET('Hygiene Data'!$C$14,0,10*ROW('Hygiene Data'!C52))="","",OFFSET('Hygiene Data'!$C$14,0,10*ROW('Hygiene Data'!C52)))</f>
        <v/>
      </c>
      <c r="DR58" s="34" t="str">
        <f ca="true">+IF(OFFSET('Hygiene Data'!$D$12,0,10*ROW('Hygiene Data'!D52))="","",OFFSET('Hygiene Data'!$D$12,0,10*ROW('Hygiene Data'!D52)))</f>
        <v/>
      </c>
      <c r="DS58" s="34" t="str">
        <f ca="true">+IF(OFFSET('Hygiene Data'!$D$13,0,10*ROW('Hygiene Data'!D52))="","",OFFSET('Hygiene Data'!$D$13,0,10*ROW('Hygiene Data'!D52)))</f>
        <v/>
      </c>
      <c r="DT58" s="34" t="str">
        <f ca="true">+IF(OFFSET('Hygiene Data'!$D$14,0,10*ROW('Hygiene Data'!D52))="","",OFFSET('Hygiene Data'!$D$14,0,10*ROW('Hygiene Data'!D52)))</f>
        <v/>
      </c>
      <c r="DU58" s="34" t="str">
        <f ca="true">+IF(OFFSET('Hygiene Data'!$E$12,0,10*ROW('Hygiene Data'!E52))="","",OFFSET('Hygiene Data'!$E$12,0,10*ROW('Hygiene Data'!E52)))</f>
        <v/>
      </c>
      <c r="DV58" s="34" t="str">
        <f ca="true">+IF(OFFSET('Hygiene Data'!$E$13,0,10*ROW('Hygiene Data'!E52))="","",OFFSET('Hygiene Data'!$E$13,0,10*ROW('Hygiene Data'!E52)))</f>
        <v/>
      </c>
      <c r="DW58" s="34" t="str">
        <f ca="true">+IF(OFFSET('Hygiene Data'!$E$14,0,10*ROW('Hygiene Data'!E52))="","",OFFSET('Hygiene Data'!$E$14,0,10*ROW('Hygiene Data'!E52)))</f>
        <v/>
      </c>
      <c r="DX58" s="34" t="str">
        <f ca="true">+IF(OFFSET('Hygiene Data'!$F$12,0,10*ROW('Hygiene Data'!F52))="","",OFFSET('Hygiene Data'!$F$12,0,10*ROW('Hygiene Data'!F52)))</f>
        <v/>
      </c>
      <c r="DY58" s="34" t="str">
        <f ca="true">+IF(OFFSET('Hygiene Data'!$F$13,0,10*ROW('Hygiene Data'!F52))="","",OFFSET('Hygiene Data'!$F$13,0,10*ROW('Hygiene Data'!F52)))</f>
        <v/>
      </c>
      <c r="DZ58" s="34" t="str">
        <f ca="true">+IF(OFFSET('Hygiene Data'!$F$14,0,10*ROW('Hygiene Data'!F52))="","",OFFSET('Hygiene Data'!$F$14,0,10*ROW('Hygiene Data'!F52)))</f>
        <v/>
      </c>
      <c r="EA58" s="34" t="str">
        <f ca="true">+IF(OFFSET('Hygiene Data'!$G$12,0,10*ROW('Hygiene Data'!G52))="","",OFFSET('Hygiene Data'!$G$12,0,10*ROW('Hygiene Data'!G52)))</f>
        <v/>
      </c>
      <c r="EB58" s="34" t="str">
        <f ca="true">+IF(OFFSET('Hygiene Data'!$G$13,0,10*ROW('Hygiene Data'!G52))="","",OFFSET('Hygiene Data'!$G$13,0,10*ROW('Hygiene Data'!G52)))</f>
        <v/>
      </c>
      <c r="EC58" s="34" t="str">
        <f ca="true">+IF(OFFSET('Hygiene Data'!$G$14,0,10*ROW('Hygiene Data'!G52))="","",OFFSET('Hygiene Data'!$G$14,0,10*ROW('Hygiene Data'!G52)))</f>
        <v/>
      </c>
      <c r="ED58" s="34" t="str">
        <f ca="true">+IF(OFFSET('Hygiene Data'!$H$12,0,10*ROW('Hygiene Data'!H52))="","",OFFSET('Hygiene Data'!$H$12,0,10*ROW('Hygiene Data'!H52)))</f>
        <v/>
      </c>
      <c r="EE58" s="34" t="str">
        <f ca="true">+IF(OFFSET('Hygiene Data'!$H$13,0,10*ROW('Hygiene Data'!H52))="","",OFFSET('Hygiene Data'!$H$13,0,10*ROW('Hygiene Data'!H52)))</f>
        <v/>
      </c>
      <c r="EF58" s="34" t="str">
        <f ca="true">+IF(OFFSET('Hygiene Data'!$H$14,0,10*ROW('Hygiene Data'!H52))="","",OFFSET('Hygiene Data'!$H$14,0,10*ROW('Hygiene Data'!H52)))</f>
        <v/>
      </c>
    </row>
    <row r="59" x14ac:dyDescent="0.2">
      <c r="A59" s="57" t="str">
        <f ca="true">+IF(OFFSET('Water Data'!$B$1,0,10*ROW('Water Data'!B56))="","",OFFSET('Water Data'!$B$1,0,10*ROW('Water Data'!B56)))</f>
        <v/>
      </c>
      <c r="B59" s="57" t="str">
        <f ca="true">+IF(OFFSET('Water Data'!$A$3,0,10*ROW('Water Data'!A56))="","",OFFSET('Water Data'!$A$3,0,10*ROW('Water Data'!A56)))</f>
        <v/>
      </c>
      <c r="C59" s="57" t="str">
        <f ca="true">+IF(OFFSET('Water Data'!$C$3,0,10*ROW('Water Data'!C56))="","",OFFSET('Water Data'!$C$3,0,10*ROW('Water Data'!C56)))</f>
        <v/>
      </c>
      <c r="D59" s="249"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49"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49" t="e">
        <f ca="true">+IF(AND(ISNUMBER(OFFSET('Water Data'!$C$10,0,10*ROW('Water Data'!D53))),BW59="Yes"),OFFSET('Water Data'!$C$10,0,10*ROW('Water Data'!D53)),IF(AND(ISNUMBER(OFFSET('Water Data'!$C$10,0,10*ROW('Water Data'!D53))),BW59="No",ISNUMBER(OFFSET('Water Data'!$C$10,0,10*ROW('Water Data'!D53)))),CONCATENATE("[",ROUND(OFFSET('Water Data'!$C$10,0,10*ROW('Water Data'!D53)),0),"]"),IF(AND(ISNUMBER(OFFSET('Water Data'!$C$10,0,10*ROW('Water Data'!D53))),BW59="",ISNUMBER(OFFSET('Water Data'!$C$10,0,10*ROW('Water Data'!D53)))),OFFSET('Water Data'!$C$10,0,10*ROW('Water Data'!D53)),NA())))</f>
        <v>#N/A</v>
      </c>
      <c r="G59" s="249"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49"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49"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49"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49"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49"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49"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49"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49"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49"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49"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49"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49"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49"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49"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50"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50"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50"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50"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50"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50"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50"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50"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50"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50"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50"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50"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50"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50"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50"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50"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50"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50"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50"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50"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50"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50"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50"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50"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50"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50"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50"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50"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50"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50"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51"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51"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51"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51"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51"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51"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51"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51"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51"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51"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51"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51"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51"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51"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51"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51"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51"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51"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4" t="str">
        <f ca="true">+IF(OFFSET('Water Data'!$C$28,0,10*ROW('Water Data'!C53))="","",OFFSET('Water Data'!$C$28,0,10*ROW('Water Data'!C53)))</f>
        <v/>
      </c>
      <c r="BT59" s="34" t="str">
        <f ca="true">+IF(OFFSET('Water Data'!$C$29,0,10*ROW('Water Data'!C53))="","",OFFSET('Water Data'!$C$29,0,10*ROW('Water Data'!C53)))</f>
        <v/>
      </c>
      <c r="BU59" s="34" t="str">
        <f ca="true">+IF(OFFSET('Water Data'!$C$30,0,10*ROW('Water Data'!C53))="","",OFFSET('Water Data'!$C$30,0,10*ROW('Water Data'!C53)))</f>
        <v/>
      </c>
      <c r="BV59" s="34" t="str">
        <f ca="true">+IF(OFFSET('Water Data'!$D$28,0,10*ROW('Water Data'!D53))="","",OFFSET('Water Data'!$D$28,0,10*ROW('Water Data'!D53)))</f>
        <v/>
      </c>
      <c r="BW59" s="34" t="str">
        <f ca="true">+IF(OFFSET('Water Data'!$D$29,0,10*ROW('Water Data'!D53))="","",OFFSET('Water Data'!$D$29,0,10*ROW('Water Data'!D53)))</f>
        <v/>
      </c>
      <c r="BX59" s="34" t="str">
        <f ca="true">+IF(OFFSET('Water Data'!$D$30,0,10*ROW('Water Data'!D53))="","",OFFSET('Water Data'!$D$30,0,10*ROW('Water Data'!D53)))</f>
        <v/>
      </c>
      <c r="BY59" s="34" t="str">
        <f ca="true">+IF(OFFSET('Water Data'!$E$28,0,10*ROW('Water Data'!E53))="","",OFFSET('Water Data'!$E$28,0,10*ROW('Water Data'!E53)))</f>
        <v/>
      </c>
      <c r="BZ59" s="34" t="str">
        <f ca="true">+IF(OFFSET('Water Data'!$E$29,0,10*ROW('Water Data'!E53))="","",OFFSET('Water Data'!$E$29,0,10*ROW('Water Data'!E53)))</f>
        <v/>
      </c>
      <c r="CA59" s="34" t="str">
        <f ca="true">+IF(OFFSET('Water Data'!$E$30,0,10*ROW('Water Data'!E53))="","",OFFSET('Water Data'!$E$30,0,10*ROW('Water Data'!E53)))</f>
        <v/>
      </c>
      <c r="CB59" s="34" t="str">
        <f ca="true">+IF(OFFSET('Water Data'!$F$28,0,10*ROW('Water Data'!F53))="","",OFFSET('Water Data'!$F$28,0,10*ROW('Water Data'!F53)))</f>
        <v/>
      </c>
      <c r="CC59" s="34" t="str">
        <f ca="true">+IF(OFFSET('Water Data'!$F$29,0,10*ROW('Water Data'!F53))="","",OFFSET('Water Data'!$F$29,0,10*ROW('Water Data'!F53)))</f>
        <v/>
      </c>
      <c r="CD59" s="34" t="str">
        <f ca="true">+IF(OFFSET('Water Data'!$F$30,0,10*ROW('Water Data'!F53))="","",OFFSET('Water Data'!$F$30,0,10*ROW('Water Data'!F53)))</f>
        <v/>
      </c>
      <c r="CE59" s="34" t="str">
        <f ca="true">+IF(OFFSET('Water Data'!$G$28,0,10*ROW('Water Data'!G53))="","",OFFSET('Water Data'!$G$28,0,10*ROW('Water Data'!G53)))</f>
        <v/>
      </c>
      <c r="CF59" s="34" t="str">
        <f ca="true">+IF(OFFSET('Water Data'!$G$29,0,10*ROW('Water Data'!G53))="","",OFFSET('Water Data'!$G$29,0,10*ROW('Water Data'!G53)))</f>
        <v/>
      </c>
      <c r="CG59" s="34" t="str">
        <f ca="true">+IF(OFFSET('Water Data'!$G$30,0,10*ROW('Water Data'!G53))="","",OFFSET('Water Data'!$G$30,0,10*ROW('Water Data'!G53)))</f>
        <v/>
      </c>
      <c r="CH59" s="34" t="str">
        <f ca="true">+IF(OFFSET('Water Data'!$H$28,0,10*ROW('Water Data'!H53))="","",OFFSET('Water Data'!$H$28,0,10*ROW('Water Data'!H53)))</f>
        <v/>
      </c>
      <c r="CI59" s="34" t="str">
        <f ca="true">+IF(OFFSET('Water Data'!$H$29,0,10*ROW('Water Data'!H53))="","",OFFSET('Water Data'!$H$29,0,10*ROW('Water Data'!H53)))</f>
        <v/>
      </c>
      <c r="CJ59" s="34" t="str">
        <f ca="true">+IF(OFFSET('Water Data'!$H$30,0,10*ROW('Water Data'!H53))="","",OFFSET('Water Data'!$H$30,0,10*ROW('Water Data'!H53)))</f>
        <v/>
      </c>
      <c r="CK59" s="34" t="str">
        <f ca="true">+IF(OFFSET('Sanitation Data'!$C$29,0,10*ROW('Sanitation Data'!C53))="","",OFFSET('Sanitation Data'!$C$29,0,10*ROW('Sanitation Data'!C53)))</f>
        <v/>
      </c>
      <c r="CL59" s="34" t="str">
        <f ca="true">+IF(OFFSET('Sanitation Data'!$C$30,0,10*ROW('Sanitation Data'!C53))="","",OFFSET('Sanitation Data'!$C$30,0,10*ROW('Sanitation Data'!C53)))</f>
        <v/>
      </c>
      <c r="CM59" s="34" t="str">
        <f ca="true">+IF(OFFSET('Sanitation Data'!$C$31,0,10*ROW('Sanitation Data'!C53))="","",OFFSET('Sanitation Data'!$C$31,0,10*ROW('Sanitation Data'!C53)))</f>
        <v/>
      </c>
      <c r="CN59" s="34" t="str">
        <f ca="true">+IF(OFFSET('Sanitation Data'!$C$32,0,10*ROW('Sanitation Data'!C53))="","",OFFSET('Sanitation Data'!$C$32,0,10*ROW('Sanitation Data'!C53)))</f>
        <v/>
      </c>
      <c r="CO59" s="34" t="str">
        <f ca="true">+IF(OFFSET('Sanitation Data'!$C$33,0,10*ROW('Sanitation Data'!C53))="","",OFFSET('Sanitation Data'!$C$33,0,10*ROW('Sanitation Data'!C53)))</f>
        <v/>
      </c>
      <c r="CP59" s="34" t="str">
        <f ca="true">+IF(OFFSET('Sanitation Data'!$D$29,0,10*ROW('Sanitation Data'!D53))="","",OFFSET('Sanitation Data'!$D$29,0,10*ROW('Sanitation Data'!D53)))</f>
        <v/>
      </c>
      <c r="CQ59" s="34" t="str">
        <f ca="true">+IF(OFFSET('Sanitation Data'!$D$30,0,10*ROW('Sanitation Data'!D53))="","",OFFSET('Sanitation Data'!$D$30,0,10*ROW('Sanitation Data'!D53)))</f>
        <v/>
      </c>
      <c r="CR59" s="34" t="str">
        <f ca="true">+IF(OFFSET('Sanitation Data'!$D$31,0,10*ROW('Sanitation Data'!D53))="","",OFFSET('Sanitation Data'!$D$31,0,10*ROW('Sanitation Data'!D53)))</f>
        <v/>
      </c>
      <c r="CS59" s="34" t="str">
        <f ca="true">+IF(OFFSET('Sanitation Data'!$D$32,0,10*ROW('Sanitation Data'!D53))="","",OFFSET('Sanitation Data'!$D$32,0,10*ROW('Sanitation Data'!D53)))</f>
        <v/>
      </c>
      <c r="CT59" s="34" t="str">
        <f ca="true">+IF(OFFSET('Sanitation Data'!$D$33,0,10*ROW('Sanitation Data'!D53))="","",OFFSET('Sanitation Data'!$D$33,0,10*ROW('Sanitation Data'!D53)))</f>
        <v/>
      </c>
      <c r="CU59" s="34" t="str">
        <f ca="true">+IF(OFFSET('Sanitation Data'!$E$29,0,10*ROW('Sanitation Data'!E53))="","",OFFSET('Sanitation Data'!$E$29,0,10*ROW('Sanitation Data'!E53)))</f>
        <v/>
      </c>
      <c r="CV59" s="34" t="str">
        <f ca="true">+IF(OFFSET('Sanitation Data'!$E$30,0,10*ROW('Sanitation Data'!E53))="","",OFFSET('Sanitation Data'!$E$30,0,10*ROW('Sanitation Data'!E53)))</f>
        <v/>
      </c>
      <c r="CW59" s="34" t="str">
        <f ca="true">+IF(OFFSET('Sanitation Data'!$E$31,0,10*ROW('Sanitation Data'!E53))="","",OFFSET('Sanitation Data'!$E$31,0,10*ROW('Sanitation Data'!E53)))</f>
        <v/>
      </c>
      <c r="CX59" s="34" t="str">
        <f ca="true">+IF(OFFSET('Sanitation Data'!$E$32,0,10*ROW('Sanitation Data'!E53))="","",OFFSET('Sanitation Data'!$E$32,0,10*ROW('Sanitation Data'!E53)))</f>
        <v/>
      </c>
      <c r="CY59" s="34" t="str">
        <f ca="true">+IF(OFFSET('Sanitation Data'!$E$33,0,10*ROW('Sanitation Data'!E53))="","",OFFSET('Sanitation Data'!$E$33,0,10*ROW('Sanitation Data'!E53)))</f>
        <v/>
      </c>
      <c r="CZ59" s="34" t="str">
        <f ca="true">+IF(OFFSET('Sanitation Data'!$F$29,0,10*ROW('Sanitation Data'!F53))="","",OFFSET('Sanitation Data'!$F$29,0,10*ROW('Sanitation Data'!F53)))</f>
        <v/>
      </c>
      <c r="DA59" s="34" t="str">
        <f ca="true">+IF(OFFSET('Sanitation Data'!$F$30,0,10*ROW('Sanitation Data'!F53))="","",OFFSET('Sanitation Data'!$F$30,0,10*ROW('Sanitation Data'!F53)))</f>
        <v/>
      </c>
      <c r="DB59" s="34" t="str">
        <f ca="true">+IF(OFFSET('Sanitation Data'!$F$31,0,10*ROW('Sanitation Data'!F53))="","",OFFSET('Sanitation Data'!$F$31,0,10*ROW('Sanitation Data'!F53)))</f>
        <v/>
      </c>
      <c r="DC59" s="34" t="str">
        <f ca="true">+IF(OFFSET('Sanitation Data'!$F$32,0,10*ROW('Sanitation Data'!F53))="","",OFFSET('Sanitation Data'!$F$32,0,10*ROW('Sanitation Data'!F53)))</f>
        <v/>
      </c>
      <c r="DD59" s="34" t="str">
        <f ca="true">+IF(OFFSET('Sanitation Data'!$F$33,0,10*ROW('Sanitation Data'!F53))="","",OFFSET('Sanitation Data'!$F$33,0,10*ROW('Sanitation Data'!F53)))</f>
        <v/>
      </c>
      <c r="DE59" s="34" t="str">
        <f ca="true">+IF(OFFSET('Sanitation Data'!$G$29,0,10*ROW('Sanitation Data'!G53))="","",OFFSET('Sanitation Data'!$G$29,0,10*ROW('Sanitation Data'!G53)))</f>
        <v/>
      </c>
      <c r="DF59" s="34" t="str">
        <f ca="true">+IF(OFFSET('Sanitation Data'!$G$30,0,10*ROW('Sanitation Data'!G53))="","",OFFSET('Sanitation Data'!$G$30,0,10*ROW('Sanitation Data'!G53)))</f>
        <v/>
      </c>
      <c r="DG59" s="34" t="str">
        <f ca="true">+IF(OFFSET('Sanitation Data'!$G$31,0,10*ROW('Sanitation Data'!G53))="","",OFFSET('Sanitation Data'!$G$31,0,10*ROW('Sanitation Data'!G53)))</f>
        <v/>
      </c>
      <c r="DH59" s="34" t="str">
        <f ca="true">+IF(OFFSET('Sanitation Data'!$G$32,0,10*ROW('Sanitation Data'!G53))="","",OFFSET('Sanitation Data'!$G$32,0,10*ROW('Sanitation Data'!G53)))</f>
        <v/>
      </c>
      <c r="DI59" s="34" t="str">
        <f ca="true">+IF(OFFSET('Sanitation Data'!$G$33,0,10*ROW('Sanitation Data'!G53))="","",OFFSET('Sanitation Data'!$G$33,0,10*ROW('Sanitation Data'!G53)))</f>
        <v/>
      </c>
      <c r="DJ59" s="34" t="str">
        <f ca="true">+IF(OFFSET('Sanitation Data'!$H$29,0,10*ROW('Sanitation Data'!H53))="","",OFFSET('Sanitation Data'!$H$29,0,10*ROW('Sanitation Data'!H53)))</f>
        <v/>
      </c>
      <c r="DK59" s="34" t="str">
        <f ca="true">+IF(OFFSET('Sanitation Data'!$H$30,0,10*ROW('Sanitation Data'!H53))="","",OFFSET('Sanitation Data'!$H$30,0,10*ROW('Sanitation Data'!H53)))</f>
        <v/>
      </c>
      <c r="DL59" s="34" t="str">
        <f ca="true">+IF(OFFSET('Sanitation Data'!$H$31,0,10*ROW('Sanitation Data'!H53))="","",OFFSET('Sanitation Data'!$H$31,0,10*ROW('Sanitation Data'!H53)))</f>
        <v/>
      </c>
      <c r="DM59" s="34" t="str">
        <f ca="true">+IF(OFFSET('Sanitation Data'!$H$32,0,10*ROW('Sanitation Data'!H53))="","",OFFSET('Sanitation Data'!$H$32,0,10*ROW('Sanitation Data'!H53)))</f>
        <v/>
      </c>
      <c r="DN59" s="34" t="str">
        <f ca="true">+IF(OFFSET('Sanitation Data'!$H$33,0,10*ROW('Sanitation Data'!H53))="","",OFFSET('Sanitation Data'!$H$33,0,10*ROW('Sanitation Data'!H53)))</f>
        <v/>
      </c>
      <c r="DO59" s="34" t="str">
        <f ca="true">+IF(OFFSET('Hygiene Data'!$C$12,0,10*ROW('Hygiene Data'!C53))="","",OFFSET('Hygiene Data'!$C$12,0,10*ROW('Hygiene Data'!C53)))</f>
        <v/>
      </c>
      <c r="DP59" s="34" t="str">
        <f ca="true">+IF(OFFSET('Hygiene Data'!$C$13,0,10*ROW('Hygiene Data'!C53))="","",OFFSET('Hygiene Data'!$C$13,0,10*ROW('Hygiene Data'!C53)))</f>
        <v/>
      </c>
      <c r="DQ59" s="34" t="str">
        <f ca="true">+IF(OFFSET('Hygiene Data'!$C$14,0,10*ROW('Hygiene Data'!C53))="","",OFFSET('Hygiene Data'!$C$14,0,10*ROW('Hygiene Data'!C53)))</f>
        <v/>
      </c>
      <c r="DR59" s="34" t="str">
        <f ca="true">+IF(OFFSET('Hygiene Data'!$D$12,0,10*ROW('Hygiene Data'!D53))="","",OFFSET('Hygiene Data'!$D$12,0,10*ROW('Hygiene Data'!D53)))</f>
        <v/>
      </c>
      <c r="DS59" s="34" t="str">
        <f ca="true">+IF(OFFSET('Hygiene Data'!$D$13,0,10*ROW('Hygiene Data'!D53))="","",OFFSET('Hygiene Data'!$D$13,0,10*ROW('Hygiene Data'!D53)))</f>
        <v/>
      </c>
      <c r="DT59" s="34" t="str">
        <f ca="true">+IF(OFFSET('Hygiene Data'!$D$14,0,10*ROW('Hygiene Data'!D53))="","",OFFSET('Hygiene Data'!$D$14,0,10*ROW('Hygiene Data'!D53)))</f>
        <v/>
      </c>
      <c r="DU59" s="34" t="str">
        <f ca="true">+IF(OFFSET('Hygiene Data'!$E$12,0,10*ROW('Hygiene Data'!E53))="","",OFFSET('Hygiene Data'!$E$12,0,10*ROW('Hygiene Data'!E53)))</f>
        <v/>
      </c>
      <c r="DV59" s="34" t="str">
        <f ca="true">+IF(OFFSET('Hygiene Data'!$E$13,0,10*ROW('Hygiene Data'!E53))="","",OFFSET('Hygiene Data'!$E$13,0,10*ROW('Hygiene Data'!E53)))</f>
        <v/>
      </c>
      <c r="DW59" s="34" t="str">
        <f ca="true">+IF(OFFSET('Hygiene Data'!$E$14,0,10*ROW('Hygiene Data'!E53))="","",OFFSET('Hygiene Data'!$E$14,0,10*ROW('Hygiene Data'!E53)))</f>
        <v/>
      </c>
      <c r="DX59" s="34" t="str">
        <f ca="true">+IF(OFFSET('Hygiene Data'!$F$12,0,10*ROW('Hygiene Data'!F53))="","",OFFSET('Hygiene Data'!$F$12,0,10*ROW('Hygiene Data'!F53)))</f>
        <v/>
      </c>
      <c r="DY59" s="34" t="str">
        <f ca="true">+IF(OFFSET('Hygiene Data'!$F$13,0,10*ROW('Hygiene Data'!F53))="","",OFFSET('Hygiene Data'!$F$13,0,10*ROW('Hygiene Data'!F53)))</f>
        <v/>
      </c>
      <c r="DZ59" s="34" t="str">
        <f ca="true">+IF(OFFSET('Hygiene Data'!$F$14,0,10*ROW('Hygiene Data'!F53))="","",OFFSET('Hygiene Data'!$F$14,0,10*ROW('Hygiene Data'!F53)))</f>
        <v/>
      </c>
      <c r="EA59" s="34" t="str">
        <f ca="true">+IF(OFFSET('Hygiene Data'!$G$12,0,10*ROW('Hygiene Data'!G53))="","",OFFSET('Hygiene Data'!$G$12,0,10*ROW('Hygiene Data'!G53)))</f>
        <v/>
      </c>
      <c r="EB59" s="34" t="str">
        <f ca="true">+IF(OFFSET('Hygiene Data'!$G$13,0,10*ROW('Hygiene Data'!G53))="","",OFFSET('Hygiene Data'!$G$13,0,10*ROW('Hygiene Data'!G53)))</f>
        <v/>
      </c>
      <c r="EC59" s="34" t="str">
        <f ca="true">+IF(OFFSET('Hygiene Data'!$G$14,0,10*ROW('Hygiene Data'!G53))="","",OFFSET('Hygiene Data'!$G$14,0,10*ROW('Hygiene Data'!G53)))</f>
        <v/>
      </c>
      <c r="ED59" s="34" t="str">
        <f ca="true">+IF(OFFSET('Hygiene Data'!$H$12,0,10*ROW('Hygiene Data'!H53))="","",OFFSET('Hygiene Data'!$H$12,0,10*ROW('Hygiene Data'!H53)))</f>
        <v/>
      </c>
      <c r="EE59" s="34" t="str">
        <f ca="true">+IF(OFFSET('Hygiene Data'!$H$13,0,10*ROW('Hygiene Data'!H53))="","",OFFSET('Hygiene Data'!$H$13,0,10*ROW('Hygiene Data'!H53)))</f>
        <v/>
      </c>
      <c r="EF59" s="34" t="str">
        <f ca="true">+IF(OFFSET('Hygiene Data'!$H$14,0,10*ROW('Hygiene Data'!H53))="","",OFFSET('Hygiene Data'!$H$14,0,10*ROW('Hygiene Data'!H53)))</f>
        <v/>
      </c>
    </row>
    <row r="60" x14ac:dyDescent="0.2">
      <c r="A60" s="57" t="str">
        <f ca="true">+IF(OFFSET('Water Data'!$B$1,0,10*ROW('Water Data'!B57))="","",OFFSET('Water Data'!$B$1,0,10*ROW('Water Data'!B57)))</f>
        <v/>
      </c>
      <c r="B60" s="57" t="str">
        <f ca="true">+IF(OFFSET('Water Data'!$A$3,0,10*ROW('Water Data'!A57))="","",OFFSET('Water Data'!$A$3,0,10*ROW('Water Data'!A57)))</f>
        <v/>
      </c>
      <c r="C60" s="57" t="str">
        <f ca="true">+IF(OFFSET('Water Data'!$C$3,0,10*ROW('Water Data'!C57))="","",OFFSET('Water Data'!$C$3,0,10*ROW('Water Data'!C57)))</f>
        <v/>
      </c>
      <c r="D60" s="249"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49"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49" t="e">
        <f ca="true">+IF(AND(ISNUMBER(OFFSET('Water Data'!$C$10,0,10*ROW('Water Data'!D54))),BW60="Yes"),OFFSET('Water Data'!$C$10,0,10*ROW('Water Data'!D54)),IF(AND(ISNUMBER(OFFSET('Water Data'!$C$10,0,10*ROW('Water Data'!D54))),BW60="No",ISNUMBER(OFFSET('Water Data'!$C$10,0,10*ROW('Water Data'!D54)))),CONCATENATE("[",ROUND(OFFSET('Water Data'!$C$10,0,10*ROW('Water Data'!D54)),0),"]"),IF(AND(ISNUMBER(OFFSET('Water Data'!$C$10,0,10*ROW('Water Data'!D54))),BW60="",ISNUMBER(OFFSET('Water Data'!$C$10,0,10*ROW('Water Data'!D54)))),OFFSET('Water Data'!$C$10,0,10*ROW('Water Data'!D54)),NA())))</f>
        <v>#N/A</v>
      </c>
      <c r="G60" s="249"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49"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49"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49"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49"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49"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49"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49"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49"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49"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49"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49"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49"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49"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49"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50"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50"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50"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50"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50"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50"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50"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50"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50"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50"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50"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50"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50"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50"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50"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50"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50"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50"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50"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50"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50"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50"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50"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50"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50"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50"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50"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50"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50"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50"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51"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51"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51"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51"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51"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51"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51"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51"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51"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51"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51"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51"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51"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51"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51"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51"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51"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51"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4" t="str">
        <f ca="true">+IF(OFFSET('Water Data'!$C$28,0,10*ROW('Water Data'!C54))="","",OFFSET('Water Data'!$C$28,0,10*ROW('Water Data'!C54)))</f>
        <v/>
      </c>
      <c r="BT60" s="34" t="str">
        <f ca="true">+IF(OFFSET('Water Data'!$C$29,0,10*ROW('Water Data'!C54))="","",OFFSET('Water Data'!$C$29,0,10*ROW('Water Data'!C54)))</f>
        <v/>
      </c>
      <c r="BU60" s="34" t="str">
        <f ca="true">+IF(OFFSET('Water Data'!$C$30,0,10*ROW('Water Data'!C54))="","",OFFSET('Water Data'!$C$30,0,10*ROW('Water Data'!C54)))</f>
        <v/>
      </c>
      <c r="BV60" s="34" t="str">
        <f ca="true">+IF(OFFSET('Water Data'!$D$28,0,10*ROW('Water Data'!D54))="","",OFFSET('Water Data'!$D$28,0,10*ROW('Water Data'!D54)))</f>
        <v/>
      </c>
      <c r="BW60" s="34" t="str">
        <f ca="true">+IF(OFFSET('Water Data'!$D$29,0,10*ROW('Water Data'!D54))="","",OFFSET('Water Data'!$D$29,0,10*ROW('Water Data'!D54)))</f>
        <v/>
      </c>
      <c r="BX60" s="34" t="str">
        <f ca="true">+IF(OFFSET('Water Data'!$D$30,0,10*ROW('Water Data'!D54))="","",OFFSET('Water Data'!$D$30,0,10*ROW('Water Data'!D54)))</f>
        <v/>
      </c>
      <c r="BY60" s="34" t="str">
        <f ca="true">+IF(OFFSET('Water Data'!$E$28,0,10*ROW('Water Data'!E54))="","",OFFSET('Water Data'!$E$28,0,10*ROW('Water Data'!E54)))</f>
        <v/>
      </c>
      <c r="BZ60" s="34" t="str">
        <f ca="true">+IF(OFFSET('Water Data'!$E$29,0,10*ROW('Water Data'!E54))="","",OFFSET('Water Data'!$E$29,0,10*ROW('Water Data'!E54)))</f>
        <v/>
      </c>
      <c r="CA60" s="34" t="str">
        <f ca="true">+IF(OFFSET('Water Data'!$E$30,0,10*ROW('Water Data'!E54))="","",OFFSET('Water Data'!$E$30,0,10*ROW('Water Data'!E54)))</f>
        <v/>
      </c>
      <c r="CB60" s="34" t="str">
        <f ca="true">+IF(OFFSET('Water Data'!$F$28,0,10*ROW('Water Data'!F54))="","",OFFSET('Water Data'!$F$28,0,10*ROW('Water Data'!F54)))</f>
        <v/>
      </c>
      <c r="CC60" s="34" t="str">
        <f ca="true">+IF(OFFSET('Water Data'!$F$29,0,10*ROW('Water Data'!F54))="","",OFFSET('Water Data'!$F$29,0,10*ROW('Water Data'!F54)))</f>
        <v/>
      </c>
      <c r="CD60" s="34" t="str">
        <f ca="true">+IF(OFFSET('Water Data'!$F$30,0,10*ROW('Water Data'!F54))="","",OFFSET('Water Data'!$F$30,0,10*ROW('Water Data'!F54)))</f>
        <v/>
      </c>
      <c r="CE60" s="34" t="str">
        <f ca="true">+IF(OFFSET('Water Data'!$G$28,0,10*ROW('Water Data'!G54))="","",OFFSET('Water Data'!$G$28,0,10*ROW('Water Data'!G54)))</f>
        <v/>
      </c>
      <c r="CF60" s="34" t="str">
        <f ca="true">+IF(OFFSET('Water Data'!$G$29,0,10*ROW('Water Data'!G54))="","",OFFSET('Water Data'!$G$29,0,10*ROW('Water Data'!G54)))</f>
        <v/>
      </c>
      <c r="CG60" s="34" t="str">
        <f ca="true">+IF(OFFSET('Water Data'!$G$30,0,10*ROW('Water Data'!G54))="","",OFFSET('Water Data'!$G$30,0,10*ROW('Water Data'!G54)))</f>
        <v/>
      </c>
      <c r="CH60" s="34" t="str">
        <f ca="true">+IF(OFFSET('Water Data'!$H$28,0,10*ROW('Water Data'!H54))="","",OFFSET('Water Data'!$H$28,0,10*ROW('Water Data'!H54)))</f>
        <v/>
      </c>
      <c r="CI60" s="34" t="str">
        <f ca="true">+IF(OFFSET('Water Data'!$H$29,0,10*ROW('Water Data'!H54))="","",OFFSET('Water Data'!$H$29,0,10*ROW('Water Data'!H54)))</f>
        <v/>
      </c>
      <c r="CJ60" s="34" t="str">
        <f ca="true">+IF(OFFSET('Water Data'!$H$30,0,10*ROW('Water Data'!H54))="","",OFFSET('Water Data'!$H$30,0,10*ROW('Water Data'!H54)))</f>
        <v/>
      </c>
      <c r="CK60" s="34" t="str">
        <f ca="true">+IF(OFFSET('Sanitation Data'!$C$29,0,10*ROW('Sanitation Data'!C54))="","",OFFSET('Sanitation Data'!$C$29,0,10*ROW('Sanitation Data'!C54)))</f>
        <v/>
      </c>
      <c r="CL60" s="34" t="str">
        <f ca="true">+IF(OFFSET('Sanitation Data'!$C$30,0,10*ROW('Sanitation Data'!C54))="","",OFFSET('Sanitation Data'!$C$30,0,10*ROW('Sanitation Data'!C54)))</f>
        <v/>
      </c>
      <c r="CM60" s="34" t="str">
        <f ca="true">+IF(OFFSET('Sanitation Data'!$C$31,0,10*ROW('Sanitation Data'!C54))="","",OFFSET('Sanitation Data'!$C$31,0,10*ROW('Sanitation Data'!C54)))</f>
        <v/>
      </c>
      <c r="CN60" s="34" t="str">
        <f ca="true">+IF(OFFSET('Sanitation Data'!$C$32,0,10*ROW('Sanitation Data'!C54))="","",OFFSET('Sanitation Data'!$C$32,0,10*ROW('Sanitation Data'!C54)))</f>
        <v/>
      </c>
      <c r="CO60" s="34" t="str">
        <f ca="true">+IF(OFFSET('Sanitation Data'!$C$33,0,10*ROW('Sanitation Data'!C54))="","",OFFSET('Sanitation Data'!$C$33,0,10*ROW('Sanitation Data'!C54)))</f>
        <v/>
      </c>
      <c r="CP60" s="34" t="str">
        <f ca="true">+IF(OFFSET('Sanitation Data'!$D$29,0,10*ROW('Sanitation Data'!D54))="","",OFFSET('Sanitation Data'!$D$29,0,10*ROW('Sanitation Data'!D54)))</f>
        <v/>
      </c>
      <c r="CQ60" s="34" t="str">
        <f ca="true">+IF(OFFSET('Sanitation Data'!$D$30,0,10*ROW('Sanitation Data'!D54))="","",OFFSET('Sanitation Data'!$D$30,0,10*ROW('Sanitation Data'!D54)))</f>
        <v/>
      </c>
      <c r="CR60" s="34" t="str">
        <f ca="true">+IF(OFFSET('Sanitation Data'!$D$31,0,10*ROW('Sanitation Data'!D54))="","",OFFSET('Sanitation Data'!$D$31,0,10*ROW('Sanitation Data'!D54)))</f>
        <v/>
      </c>
      <c r="CS60" s="34" t="str">
        <f ca="true">+IF(OFFSET('Sanitation Data'!$D$32,0,10*ROW('Sanitation Data'!D54))="","",OFFSET('Sanitation Data'!$D$32,0,10*ROW('Sanitation Data'!D54)))</f>
        <v/>
      </c>
      <c r="CT60" s="34" t="str">
        <f ca="true">+IF(OFFSET('Sanitation Data'!$D$33,0,10*ROW('Sanitation Data'!D54))="","",OFFSET('Sanitation Data'!$D$33,0,10*ROW('Sanitation Data'!D54)))</f>
        <v/>
      </c>
      <c r="CU60" s="34" t="str">
        <f ca="true">+IF(OFFSET('Sanitation Data'!$E$29,0,10*ROW('Sanitation Data'!E54))="","",OFFSET('Sanitation Data'!$E$29,0,10*ROW('Sanitation Data'!E54)))</f>
        <v/>
      </c>
      <c r="CV60" s="34" t="str">
        <f ca="true">+IF(OFFSET('Sanitation Data'!$E$30,0,10*ROW('Sanitation Data'!E54))="","",OFFSET('Sanitation Data'!$E$30,0,10*ROW('Sanitation Data'!E54)))</f>
        <v/>
      </c>
      <c r="CW60" s="34" t="str">
        <f ca="true">+IF(OFFSET('Sanitation Data'!$E$31,0,10*ROW('Sanitation Data'!E54))="","",OFFSET('Sanitation Data'!$E$31,0,10*ROW('Sanitation Data'!E54)))</f>
        <v/>
      </c>
      <c r="CX60" s="34" t="str">
        <f ca="true">+IF(OFFSET('Sanitation Data'!$E$32,0,10*ROW('Sanitation Data'!E54))="","",OFFSET('Sanitation Data'!$E$32,0,10*ROW('Sanitation Data'!E54)))</f>
        <v/>
      </c>
      <c r="CY60" s="34" t="str">
        <f ca="true">+IF(OFFSET('Sanitation Data'!$E$33,0,10*ROW('Sanitation Data'!E54))="","",OFFSET('Sanitation Data'!$E$33,0,10*ROW('Sanitation Data'!E54)))</f>
        <v/>
      </c>
      <c r="CZ60" s="34" t="str">
        <f ca="true">+IF(OFFSET('Sanitation Data'!$F$29,0,10*ROW('Sanitation Data'!F54))="","",OFFSET('Sanitation Data'!$F$29,0,10*ROW('Sanitation Data'!F54)))</f>
        <v/>
      </c>
      <c r="DA60" s="34" t="str">
        <f ca="true">+IF(OFFSET('Sanitation Data'!$F$30,0,10*ROW('Sanitation Data'!F54))="","",OFFSET('Sanitation Data'!$F$30,0,10*ROW('Sanitation Data'!F54)))</f>
        <v/>
      </c>
      <c r="DB60" s="34" t="str">
        <f ca="true">+IF(OFFSET('Sanitation Data'!$F$31,0,10*ROW('Sanitation Data'!F54))="","",OFFSET('Sanitation Data'!$F$31,0,10*ROW('Sanitation Data'!F54)))</f>
        <v/>
      </c>
      <c r="DC60" s="34" t="str">
        <f ca="true">+IF(OFFSET('Sanitation Data'!$F$32,0,10*ROW('Sanitation Data'!F54))="","",OFFSET('Sanitation Data'!$F$32,0,10*ROW('Sanitation Data'!F54)))</f>
        <v/>
      </c>
      <c r="DD60" s="34" t="str">
        <f ca="true">+IF(OFFSET('Sanitation Data'!$F$33,0,10*ROW('Sanitation Data'!F54))="","",OFFSET('Sanitation Data'!$F$33,0,10*ROW('Sanitation Data'!F54)))</f>
        <v/>
      </c>
      <c r="DE60" s="34" t="str">
        <f ca="true">+IF(OFFSET('Sanitation Data'!$G$29,0,10*ROW('Sanitation Data'!G54))="","",OFFSET('Sanitation Data'!$G$29,0,10*ROW('Sanitation Data'!G54)))</f>
        <v/>
      </c>
      <c r="DF60" s="34" t="str">
        <f ca="true">+IF(OFFSET('Sanitation Data'!$G$30,0,10*ROW('Sanitation Data'!G54))="","",OFFSET('Sanitation Data'!$G$30,0,10*ROW('Sanitation Data'!G54)))</f>
        <v/>
      </c>
      <c r="DG60" s="34" t="str">
        <f ca="true">+IF(OFFSET('Sanitation Data'!$G$31,0,10*ROW('Sanitation Data'!G54))="","",OFFSET('Sanitation Data'!$G$31,0,10*ROW('Sanitation Data'!G54)))</f>
        <v/>
      </c>
      <c r="DH60" s="34" t="str">
        <f ca="true">+IF(OFFSET('Sanitation Data'!$G$32,0,10*ROW('Sanitation Data'!G54))="","",OFFSET('Sanitation Data'!$G$32,0,10*ROW('Sanitation Data'!G54)))</f>
        <v/>
      </c>
      <c r="DI60" s="34" t="str">
        <f ca="true">+IF(OFFSET('Sanitation Data'!$G$33,0,10*ROW('Sanitation Data'!G54))="","",OFFSET('Sanitation Data'!$G$33,0,10*ROW('Sanitation Data'!G54)))</f>
        <v/>
      </c>
      <c r="DJ60" s="34" t="str">
        <f ca="true">+IF(OFFSET('Sanitation Data'!$H$29,0,10*ROW('Sanitation Data'!H54))="","",OFFSET('Sanitation Data'!$H$29,0,10*ROW('Sanitation Data'!H54)))</f>
        <v/>
      </c>
      <c r="DK60" s="34" t="str">
        <f ca="true">+IF(OFFSET('Sanitation Data'!$H$30,0,10*ROW('Sanitation Data'!H54))="","",OFFSET('Sanitation Data'!$H$30,0,10*ROW('Sanitation Data'!H54)))</f>
        <v/>
      </c>
      <c r="DL60" s="34" t="str">
        <f ca="true">+IF(OFFSET('Sanitation Data'!$H$31,0,10*ROW('Sanitation Data'!H54))="","",OFFSET('Sanitation Data'!$H$31,0,10*ROW('Sanitation Data'!H54)))</f>
        <v/>
      </c>
      <c r="DM60" s="34" t="str">
        <f ca="true">+IF(OFFSET('Sanitation Data'!$H$32,0,10*ROW('Sanitation Data'!H54))="","",OFFSET('Sanitation Data'!$H$32,0,10*ROW('Sanitation Data'!H54)))</f>
        <v/>
      </c>
      <c r="DN60" s="34" t="str">
        <f ca="true">+IF(OFFSET('Sanitation Data'!$H$33,0,10*ROW('Sanitation Data'!H54))="","",OFFSET('Sanitation Data'!$H$33,0,10*ROW('Sanitation Data'!H54)))</f>
        <v/>
      </c>
      <c r="DO60" s="34" t="str">
        <f ca="true">+IF(OFFSET('Hygiene Data'!$C$12,0,10*ROW('Hygiene Data'!C54))="","",OFFSET('Hygiene Data'!$C$12,0,10*ROW('Hygiene Data'!C54)))</f>
        <v/>
      </c>
      <c r="DP60" s="34" t="str">
        <f ca="true">+IF(OFFSET('Hygiene Data'!$C$13,0,10*ROW('Hygiene Data'!C54))="","",OFFSET('Hygiene Data'!$C$13,0,10*ROW('Hygiene Data'!C54)))</f>
        <v/>
      </c>
      <c r="DQ60" s="34" t="str">
        <f ca="true">+IF(OFFSET('Hygiene Data'!$C$14,0,10*ROW('Hygiene Data'!C54))="","",OFFSET('Hygiene Data'!$C$14,0,10*ROW('Hygiene Data'!C54)))</f>
        <v/>
      </c>
      <c r="DR60" s="34" t="str">
        <f ca="true">+IF(OFFSET('Hygiene Data'!$D$12,0,10*ROW('Hygiene Data'!D54))="","",OFFSET('Hygiene Data'!$D$12,0,10*ROW('Hygiene Data'!D54)))</f>
        <v/>
      </c>
      <c r="DS60" s="34" t="str">
        <f ca="true">+IF(OFFSET('Hygiene Data'!$D$13,0,10*ROW('Hygiene Data'!D54))="","",OFFSET('Hygiene Data'!$D$13,0,10*ROW('Hygiene Data'!D54)))</f>
        <v/>
      </c>
      <c r="DT60" s="34" t="str">
        <f ca="true">+IF(OFFSET('Hygiene Data'!$D$14,0,10*ROW('Hygiene Data'!D54))="","",OFFSET('Hygiene Data'!$D$14,0,10*ROW('Hygiene Data'!D54)))</f>
        <v/>
      </c>
      <c r="DU60" s="34" t="str">
        <f ca="true">+IF(OFFSET('Hygiene Data'!$E$12,0,10*ROW('Hygiene Data'!E54))="","",OFFSET('Hygiene Data'!$E$12,0,10*ROW('Hygiene Data'!E54)))</f>
        <v/>
      </c>
      <c r="DV60" s="34" t="str">
        <f ca="true">+IF(OFFSET('Hygiene Data'!$E$13,0,10*ROW('Hygiene Data'!E54))="","",OFFSET('Hygiene Data'!$E$13,0,10*ROW('Hygiene Data'!E54)))</f>
        <v/>
      </c>
      <c r="DW60" s="34" t="str">
        <f ca="true">+IF(OFFSET('Hygiene Data'!$E$14,0,10*ROW('Hygiene Data'!E54))="","",OFFSET('Hygiene Data'!$E$14,0,10*ROW('Hygiene Data'!E54)))</f>
        <v/>
      </c>
      <c r="DX60" s="34" t="str">
        <f ca="true">+IF(OFFSET('Hygiene Data'!$F$12,0,10*ROW('Hygiene Data'!F54))="","",OFFSET('Hygiene Data'!$F$12,0,10*ROW('Hygiene Data'!F54)))</f>
        <v/>
      </c>
      <c r="DY60" s="34" t="str">
        <f ca="true">+IF(OFFSET('Hygiene Data'!$F$13,0,10*ROW('Hygiene Data'!F54))="","",OFFSET('Hygiene Data'!$F$13,0,10*ROW('Hygiene Data'!F54)))</f>
        <v/>
      </c>
      <c r="DZ60" s="34" t="str">
        <f ca="true">+IF(OFFSET('Hygiene Data'!$F$14,0,10*ROW('Hygiene Data'!F54))="","",OFFSET('Hygiene Data'!$F$14,0,10*ROW('Hygiene Data'!F54)))</f>
        <v/>
      </c>
      <c r="EA60" s="34" t="str">
        <f ca="true">+IF(OFFSET('Hygiene Data'!$G$12,0,10*ROW('Hygiene Data'!G54))="","",OFFSET('Hygiene Data'!$G$12,0,10*ROW('Hygiene Data'!G54)))</f>
        <v/>
      </c>
      <c r="EB60" s="34" t="str">
        <f ca="true">+IF(OFFSET('Hygiene Data'!$G$13,0,10*ROW('Hygiene Data'!G54))="","",OFFSET('Hygiene Data'!$G$13,0,10*ROW('Hygiene Data'!G54)))</f>
        <v/>
      </c>
      <c r="EC60" s="34" t="str">
        <f ca="true">+IF(OFFSET('Hygiene Data'!$G$14,0,10*ROW('Hygiene Data'!G54))="","",OFFSET('Hygiene Data'!$G$14,0,10*ROW('Hygiene Data'!G54)))</f>
        <v/>
      </c>
      <c r="ED60" s="34" t="str">
        <f ca="true">+IF(OFFSET('Hygiene Data'!$H$12,0,10*ROW('Hygiene Data'!H54))="","",OFFSET('Hygiene Data'!$H$12,0,10*ROW('Hygiene Data'!H54)))</f>
        <v/>
      </c>
      <c r="EE60" s="34" t="str">
        <f ca="true">+IF(OFFSET('Hygiene Data'!$H$13,0,10*ROW('Hygiene Data'!H54))="","",OFFSET('Hygiene Data'!$H$13,0,10*ROW('Hygiene Data'!H54)))</f>
        <v/>
      </c>
      <c r="EF60" s="34" t="str">
        <f ca="true">+IF(OFFSET('Hygiene Data'!$H$14,0,10*ROW('Hygiene Data'!H54))="","",OFFSET('Hygiene Data'!$H$14,0,10*ROW('Hygiene Data'!H54)))</f>
        <v/>
      </c>
    </row>
    <row r="61" x14ac:dyDescent="0.2">
      <c r="A61" s="57" t="str">
        <f ca="true">+IF(OFFSET('Water Data'!$B$1,0,10*ROW('Water Data'!B58))="","",OFFSET('Water Data'!$B$1,0,10*ROW('Water Data'!B58)))</f>
        <v/>
      </c>
      <c r="B61" s="57" t="str">
        <f ca="true">+IF(OFFSET('Water Data'!$A$3,0,10*ROW('Water Data'!A58))="","",OFFSET('Water Data'!$A$3,0,10*ROW('Water Data'!A58)))</f>
        <v/>
      </c>
      <c r="C61" s="57" t="str">
        <f ca="true">+IF(OFFSET('Water Data'!$C$3,0,10*ROW('Water Data'!C58))="","",OFFSET('Water Data'!$C$3,0,10*ROW('Water Data'!C58)))</f>
        <v/>
      </c>
      <c r="D61" s="249"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49"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49" t="e">
        <f ca="true">+IF(AND(ISNUMBER(OFFSET('Water Data'!$C$10,0,10*ROW('Water Data'!D55))),BW61="Yes"),OFFSET('Water Data'!$C$10,0,10*ROW('Water Data'!D55)),IF(AND(ISNUMBER(OFFSET('Water Data'!$C$10,0,10*ROW('Water Data'!D55))),BW61="No",ISNUMBER(OFFSET('Water Data'!$C$10,0,10*ROW('Water Data'!D55)))),CONCATENATE("[",ROUND(OFFSET('Water Data'!$C$10,0,10*ROW('Water Data'!D55)),0),"]"),IF(AND(ISNUMBER(OFFSET('Water Data'!$C$10,0,10*ROW('Water Data'!D55))),BW61="",ISNUMBER(OFFSET('Water Data'!$C$10,0,10*ROW('Water Data'!D55)))),OFFSET('Water Data'!$C$10,0,10*ROW('Water Data'!D55)),NA())))</f>
        <v>#N/A</v>
      </c>
      <c r="G61" s="249"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49"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49"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49"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49"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49"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49"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49"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49"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49"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49"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49"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49"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49"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49"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50"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50"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50"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50"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50"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50"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50"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50"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50"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50"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50"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50"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50"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50"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50"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50"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50"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50"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50"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50"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50"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50"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50"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50"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50"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50"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50"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50"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50"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50"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51"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51"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51"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51"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51"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51"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51"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51"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51"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51"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51"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51"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51"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51"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51"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51"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51"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51"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4" t="str">
        <f ca="true">+IF(OFFSET('Water Data'!$C$28,0,10*ROW('Water Data'!C55))="","",OFFSET('Water Data'!$C$28,0,10*ROW('Water Data'!C55)))</f>
        <v/>
      </c>
      <c r="BT61" s="34" t="str">
        <f ca="true">+IF(OFFSET('Water Data'!$C$29,0,10*ROW('Water Data'!C55))="","",OFFSET('Water Data'!$C$29,0,10*ROW('Water Data'!C55)))</f>
        <v/>
      </c>
      <c r="BU61" s="34" t="str">
        <f ca="true">+IF(OFFSET('Water Data'!$C$30,0,10*ROW('Water Data'!C55))="","",OFFSET('Water Data'!$C$30,0,10*ROW('Water Data'!C55)))</f>
        <v/>
      </c>
      <c r="BV61" s="34" t="str">
        <f ca="true">+IF(OFFSET('Water Data'!$D$28,0,10*ROW('Water Data'!D55))="","",OFFSET('Water Data'!$D$28,0,10*ROW('Water Data'!D55)))</f>
        <v/>
      </c>
      <c r="BW61" s="34" t="str">
        <f ca="true">+IF(OFFSET('Water Data'!$D$29,0,10*ROW('Water Data'!D55))="","",OFFSET('Water Data'!$D$29,0,10*ROW('Water Data'!D55)))</f>
        <v/>
      </c>
      <c r="BX61" s="34" t="str">
        <f ca="true">+IF(OFFSET('Water Data'!$D$30,0,10*ROW('Water Data'!D55))="","",OFFSET('Water Data'!$D$30,0,10*ROW('Water Data'!D55)))</f>
        <v/>
      </c>
      <c r="BY61" s="34" t="str">
        <f ca="true">+IF(OFFSET('Water Data'!$E$28,0,10*ROW('Water Data'!E55))="","",OFFSET('Water Data'!$E$28,0,10*ROW('Water Data'!E55)))</f>
        <v/>
      </c>
      <c r="BZ61" s="34" t="str">
        <f ca="true">+IF(OFFSET('Water Data'!$E$29,0,10*ROW('Water Data'!E55))="","",OFFSET('Water Data'!$E$29,0,10*ROW('Water Data'!E55)))</f>
        <v/>
      </c>
      <c r="CA61" s="34" t="str">
        <f ca="true">+IF(OFFSET('Water Data'!$E$30,0,10*ROW('Water Data'!E55))="","",OFFSET('Water Data'!$E$30,0,10*ROW('Water Data'!E55)))</f>
        <v/>
      </c>
      <c r="CB61" s="34" t="str">
        <f ca="true">+IF(OFFSET('Water Data'!$F$28,0,10*ROW('Water Data'!F55))="","",OFFSET('Water Data'!$F$28,0,10*ROW('Water Data'!F55)))</f>
        <v/>
      </c>
      <c r="CC61" s="34" t="str">
        <f ca="true">+IF(OFFSET('Water Data'!$F$29,0,10*ROW('Water Data'!F55))="","",OFFSET('Water Data'!$F$29,0,10*ROW('Water Data'!F55)))</f>
        <v/>
      </c>
      <c r="CD61" s="34" t="str">
        <f ca="true">+IF(OFFSET('Water Data'!$F$30,0,10*ROW('Water Data'!F55))="","",OFFSET('Water Data'!$F$30,0,10*ROW('Water Data'!F55)))</f>
        <v/>
      </c>
      <c r="CE61" s="34" t="str">
        <f ca="true">+IF(OFFSET('Water Data'!$G$28,0,10*ROW('Water Data'!G55))="","",OFFSET('Water Data'!$G$28,0,10*ROW('Water Data'!G55)))</f>
        <v/>
      </c>
      <c r="CF61" s="34" t="str">
        <f ca="true">+IF(OFFSET('Water Data'!$G$29,0,10*ROW('Water Data'!G55))="","",OFFSET('Water Data'!$G$29,0,10*ROW('Water Data'!G55)))</f>
        <v/>
      </c>
      <c r="CG61" s="34" t="str">
        <f ca="true">+IF(OFFSET('Water Data'!$G$30,0,10*ROW('Water Data'!G55))="","",OFFSET('Water Data'!$G$30,0,10*ROW('Water Data'!G55)))</f>
        <v/>
      </c>
      <c r="CH61" s="34" t="str">
        <f ca="true">+IF(OFFSET('Water Data'!$H$28,0,10*ROW('Water Data'!H55))="","",OFFSET('Water Data'!$H$28,0,10*ROW('Water Data'!H55)))</f>
        <v/>
      </c>
      <c r="CI61" s="34" t="str">
        <f ca="true">+IF(OFFSET('Water Data'!$H$29,0,10*ROW('Water Data'!H55))="","",OFFSET('Water Data'!$H$29,0,10*ROW('Water Data'!H55)))</f>
        <v/>
      </c>
      <c r="CJ61" s="34" t="str">
        <f ca="true">+IF(OFFSET('Water Data'!$H$30,0,10*ROW('Water Data'!H55))="","",OFFSET('Water Data'!$H$30,0,10*ROW('Water Data'!H55)))</f>
        <v/>
      </c>
      <c r="CK61" s="34" t="str">
        <f ca="true">+IF(OFFSET('Sanitation Data'!$C$29,0,10*ROW('Sanitation Data'!C55))="","",OFFSET('Sanitation Data'!$C$29,0,10*ROW('Sanitation Data'!C55)))</f>
        <v/>
      </c>
      <c r="CL61" s="34" t="str">
        <f ca="true">+IF(OFFSET('Sanitation Data'!$C$30,0,10*ROW('Sanitation Data'!C55))="","",OFFSET('Sanitation Data'!$C$30,0,10*ROW('Sanitation Data'!C55)))</f>
        <v/>
      </c>
      <c r="CM61" s="34" t="str">
        <f ca="true">+IF(OFFSET('Sanitation Data'!$C$31,0,10*ROW('Sanitation Data'!C55))="","",OFFSET('Sanitation Data'!$C$31,0,10*ROW('Sanitation Data'!C55)))</f>
        <v/>
      </c>
      <c r="CN61" s="34" t="str">
        <f ca="true">+IF(OFFSET('Sanitation Data'!$C$32,0,10*ROW('Sanitation Data'!C55))="","",OFFSET('Sanitation Data'!$C$32,0,10*ROW('Sanitation Data'!C55)))</f>
        <v/>
      </c>
      <c r="CO61" s="34" t="str">
        <f ca="true">+IF(OFFSET('Sanitation Data'!$C$33,0,10*ROW('Sanitation Data'!C55))="","",OFFSET('Sanitation Data'!$C$33,0,10*ROW('Sanitation Data'!C55)))</f>
        <v/>
      </c>
      <c r="CP61" s="34" t="str">
        <f ca="true">+IF(OFFSET('Sanitation Data'!$D$29,0,10*ROW('Sanitation Data'!D55))="","",OFFSET('Sanitation Data'!$D$29,0,10*ROW('Sanitation Data'!D55)))</f>
        <v/>
      </c>
      <c r="CQ61" s="34" t="str">
        <f ca="true">+IF(OFFSET('Sanitation Data'!$D$30,0,10*ROW('Sanitation Data'!D55))="","",OFFSET('Sanitation Data'!$D$30,0,10*ROW('Sanitation Data'!D55)))</f>
        <v/>
      </c>
      <c r="CR61" s="34" t="str">
        <f ca="true">+IF(OFFSET('Sanitation Data'!$D$31,0,10*ROW('Sanitation Data'!D55))="","",OFFSET('Sanitation Data'!$D$31,0,10*ROW('Sanitation Data'!D55)))</f>
        <v/>
      </c>
      <c r="CS61" s="34" t="str">
        <f ca="true">+IF(OFFSET('Sanitation Data'!$D$32,0,10*ROW('Sanitation Data'!D55))="","",OFFSET('Sanitation Data'!$D$32,0,10*ROW('Sanitation Data'!D55)))</f>
        <v/>
      </c>
      <c r="CT61" s="34" t="str">
        <f ca="true">+IF(OFFSET('Sanitation Data'!$D$33,0,10*ROW('Sanitation Data'!D55))="","",OFFSET('Sanitation Data'!$D$33,0,10*ROW('Sanitation Data'!D55)))</f>
        <v/>
      </c>
      <c r="CU61" s="34" t="str">
        <f ca="true">+IF(OFFSET('Sanitation Data'!$E$29,0,10*ROW('Sanitation Data'!E55))="","",OFFSET('Sanitation Data'!$E$29,0,10*ROW('Sanitation Data'!E55)))</f>
        <v/>
      </c>
      <c r="CV61" s="34" t="str">
        <f ca="true">+IF(OFFSET('Sanitation Data'!$E$30,0,10*ROW('Sanitation Data'!E55))="","",OFFSET('Sanitation Data'!$E$30,0,10*ROW('Sanitation Data'!E55)))</f>
        <v/>
      </c>
      <c r="CW61" s="34" t="str">
        <f ca="true">+IF(OFFSET('Sanitation Data'!$E$31,0,10*ROW('Sanitation Data'!E55))="","",OFFSET('Sanitation Data'!$E$31,0,10*ROW('Sanitation Data'!E55)))</f>
        <v/>
      </c>
      <c r="CX61" s="34" t="str">
        <f ca="true">+IF(OFFSET('Sanitation Data'!$E$32,0,10*ROW('Sanitation Data'!E55))="","",OFFSET('Sanitation Data'!$E$32,0,10*ROW('Sanitation Data'!E55)))</f>
        <v/>
      </c>
      <c r="CY61" s="34" t="str">
        <f ca="true">+IF(OFFSET('Sanitation Data'!$E$33,0,10*ROW('Sanitation Data'!E55))="","",OFFSET('Sanitation Data'!$E$33,0,10*ROW('Sanitation Data'!E55)))</f>
        <v/>
      </c>
      <c r="CZ61" s="34" t="str">
        <f ca="true">+IF(OFFSET('Sanitation Data'!$F$29,0,10*ROW('Sanitation Data'!F55))="","",OFFSET('Sanitation Data'!$F$29,0,10*ROW('Sanitation Data'!F55)))</f>
        <v/>
      </c>
      <c r="DA61" s="34" t="str">
        <f ca="true">+IF(OFFSET('Sanitation Data'!$F$30,0,10*ROW('Sanitation Data'!F55))="","",OFFSET('Sanitation Data'!$F$30,0,10*ROW('Sanitation Data'!F55)))</f>
        <v/>
      </c>
      <c r="DB61" s="34" t="str">
        <f ca="true">+IF(OFFSET('Sanitation Data'!$F$31,0,10*ROW('Sanitation Data'!F55))="","",OFFSET('Sanitation Data'!$F$31,0,10*ROW('Sanitation Data'!F55)))</f>
        <v/>
      </c>
      <c r="DC61" s="34" t="str">
        <f ca="true">+IF(OFFSET('Sanitation Data'!$F$32,0,10*ROW('Sanitation Data'!F55))="","",OFFSET('Sanitation Data'!$F$32,0,10*ROW('Sanitation Data'!F55)))</f>
        <v/>
      </c>
      <c r="DD61" s="34" t="str">
        <f ca="true">+IF(OFFSET('Sanitation Data'!$F$33,0,10*ROW('Sanitation Data'!F55))="","",OFFSET('Sanitation Data'!$F$33,0,10*ROW('Sanitation Data'!F55)))</f>
        <v/>
      </c>
      <c r="DE61" s="34" t="str">
        <f ca="true">+IF(OFFSET('Sanitation Data'!$G$29,0,10*ROW('Sanitation Data'!G55))="","",OFFSET('Sanitation Data'!$G$29,0,10*ROW('Sanitation Data'!G55)))</f>
        <v/>
      </c>
      <c r="DF61" s="34" t="str">
        <f ca="true">+IF(OFFSET('Sanitation Data'!$G$30,0,10*ROW('Sanitation Data'!G55))="","",OFFSET('Sanitation Data'!$G$30,0,10*ROW('Sanitation Data'!G55)))</f>
        <v/>
      </c>
      <c r="DG61" s="34" t="str">
        <f ca="true">+IF(OFFSET('Sanitation Data'!$G$31,0,10*ROW('Sanitation Data'!G55))="","",OFFSET('Sanitation Data'!$G$31,0,10*ROW('Sanitation Data'!G55)))</f>
        <v/>
      </c>
      <c r="DH61" s="34" t="str">
        <f ca="true">+IF(OFFSET('Sanitation Data'!$G$32,0,10*ROW('Sanitation Data'!G55))="","",OFFSET('Sanitation Data'!$G$32,0,10*ROW('Sanitation Data'!G55)))</f>
        <v/>
      </c>
      <c r="DI61" s="34" t="str">
        <f ca="true">+IF(OFFSET('Sanitation Data'!$G$33,0,10*ROW('Sanitation Data'!G55))="","",OFFSET('Sanitation Data'!$G$33,0,10*ROW('Sanitation Data'!G55)))</f>
        <v/>
      </c>
      <c r="DJ61" s="34" t="str">
        <f ca="true">+IF(OFFSET('Sanitation Data'!$H$29,0,10*ROW('Sanitation Data'!H55))="","",OFFSET('Sanitation Data'!$H$29,0,10*ROW('Sanitation Data'!H55)))</f>
        <v/>
      </c>
      <c r="DK61" s="34" t="str">
        <f ca="true">+IF(OFFSET('Sanitation Data'!$H$30,0,10*ROW('Sanitation Data'!H55))="","",OFFSET('Sanitation Data'!$H$30,0,10*ROW('Sanitation Data'!H55)))</f>
        <v/>
      </c>
      <c r="DL61" s="34" t="str">
        <f ca="true">+IF(OFFSET('Sanitation Data'!$H$31,0,10*ROW('Sanitation Data'!H55))="","",OFFSET('Sanitation Data'!$H$31,0,10*ROW('Sanitation Data'!H55)))</f>
        <v/>
      </c>
      <c r="DM61" s="34" t="str">
        <f ca="true">+IF(OFFSET('Sanitation Data'!$H$32,0,10*ROW('Sanitation Data'!H55))="","",OFFSET('Sanitation Data'!$H$32,0,10*ROW('Sanitation Data'!H55)))</f>
        <v/>
      </c>
      <c r="DN61" s="34" t="str">
        <f ca="true">+IF(OFFSET('Sanitation Data'!$H$33,0,10*ROW('Sanitation Data'!H55))="","",OFFSET('Sanitation Data'!$H$33,0,10*ROW('Sanitation Data'!H55)))</f>
        <v/>
      </c>
      <c r="DO61" s="34" t="str">
        <f ca="true">+IF(OFFSET('Hygiene Data'!$C$12,0,10*ROW('Hygiene Data'!C55))="","",OFFSET('Hygiene Data'!$C$12,0,10*ROW('Hygiene Data'!C55)))</f>
        <v/>
      </c>
      <c r="DP61" s="34" t="str">
        <f ca="true">+IF(OFFSET('Hygiene Data'!$C$13,0,10*ROW('Hygiene Data'!C55))="","",OFFSET('Hygiene Data'!$C$13,0,10*ROW('Hygiene Data'!C55)))</f>
        <v/>
      </c>
      <c r="DQ61" s="34" t="str">
        <f ca="true">+IF(OFFSET('Hygiene Data'!$C$14,0,10*ROW('Hygiene Data'!C55))="","",OFFSET('Hygiene Data'!$C$14,0,10*ROW('Hygiene Data'!C55)))</f>
        <v/>
      </c>
      <c r="DR61" s="34" t="str">
        <f ca="true">+IF(OFFSET('Hygiene Data'!$D$12,0,10*ROW('Hygiene Data'!D55))="","",OFFSET('Hygiene Data'!$D$12,0,10*ROW('Hygiene Data'!D55)))</f>
        <v/>
      </c>
      <c r="DS61" s="34" t="str">
        <f ca="true">+IF(OFFSET('Hygiene Data'!$D$13,0,10*ROW('Hygiene Data'!D55))="","",OFFSET('Hygiene Data'!$D$13,0,10*ROW('Hygiene Data'!D55)))</f>
        <v/>
      </c>
      <c r="DT61" s="34" t="str">
        <f ca="true">+IF(OFFSET('Hygiene Data'!$D$14,0,10*ROW('Hygiene Data'!D55))="","",OFFSET('Hygiene Data'!$D$14,0,10*ROW('Hygiene Data'!D55)))</f>
        <v/>
      </c>
      <c r="DU61" s="34" t="str">
        <f ca="true">+IF(OFFSET('Hygiene Data'!$E$12,0,10*ROW('Hygiene Data'!E55))="","",OFFSET('Hygiene Data'!$E$12,0,10*ROW('Hygiene Data'!E55)))</f>
        <v/>
      </c>
      <c r="DV61" s="34" t="str">
        <f ca="true">+IF(OFFSET('Hygiene Data'!$E$13,0,10*ROW('Hygiene Data'!E55))="","",OFFSET('Hygiene Data'!$E$13,0,10*ROW('Hygiene Data'!E55)))</f>
        <v/>
      </c>
      <c r="DW61" s="34" t="str">
        <f ca="true">+IF(OFFSET('Hygiene Data'!$E$14,0,10*ROW('Hygiene Data'!E55))="","",OFFSET('Hygiene Data'!$E$14,0,10*ROW('Hygiene Data'!E55)))</f>
        <v/>
      </c>
      <c r="DX61" s="34" t="str">
        <f ca="true">+IF(OFFSET('Hygiene Data'!$F$12,0,10*ROW('Hygiene Data'!F55))="","",OFFSET('Hygiene Data'!$F$12,0,10*ROW('Hygiene Data'!F55)))</f>
        <v/>
      </c>
      <c r="DY61" s="34" t="str">
        <f ca="true">+IF(OFFSET('Hygiene Data'!$F$13,0,10*ROW('Hygiene Data'!F55))="","",OFFSET('Hygiene Data'!$F$13,0,10*ROW('Hygiene Data'!F55)))</f>
        <v/>
      </c>
      <c r="DZ61" s="34" t="str">
        <f ca="true">+IF(OFFSET('Hygiene Data'!$F$14,0,10*ROW('Hygiene Data'!F55))="","",OFFSET('Hygiene Data'!$F$14,0,10*ROW('Hygiene Data'!F55)))</f>
        <v/>
      </c>
      <c r="EA61" s="34" t="str">
        <f ca="true">+IF(OFFSET('Hygiene Data'!$G$12,0,10*ROW('Hygiene Data'!G55))="","",OFFSET('Hygiene Data'!$G$12,0,10*ROW('Hygiene Data'!G55)))</f>
        <v/>
      </c>
      <c r="EB61" s="34" t="str">
        <f ca="true">+IF(OFFSET('Hygiene Data'!$G$13,0,10*ROW('Hygiene Data'!G55))="","",OFFSET('Hygiene Data'!$G$13,0,10*ROW('Hygiene Data'!G55)))</f>
        <v/>
      </c>
      <c r="EC61" s="34" t="str">
        <f ca="true">+IF(OFFSET('Hygiene Data'!$G$14,0,10*ROW('Hygiene Data'!G55))="","",OFFSET('Hygiene Data'!$G$14,0,10*ROW('Hygiene Data'!G55)))</f>
        <v/>
      </c>
      <c r="ED61" s="34" t="str">
        <f ca="true">+IF(OFFSET('Hygiene Data'!$H$12,0,10*ROW('Hygiene Data'!H55))="","",OFFSET('Hygiene Data'!$H$12,0,10*ROW('Hygiene Data'!H55)))</f>
        <v/>
      </c>
      <c r="EE61" s="34" t="str">
        <f ca="true">+IF(OFFSET('Hygiene Data'!$H$13,0,10*ROW('Hygiene Data'!H55))="","",OFFSET('Hygiene Data'!$H$13,0,10*ROW('Hygiene Data'!H55)))</f>
        <v/>
      </c>
      <c r="EF61" s="34" t="str">
        <f ca="true">+IF(OFFSET('Hygiene Data'!$H$14,0,10*ROW('Hygiene Data'!H55))="","",OFFSET('Hygiene Data'!$H$14,0,10*ROW('Hygiene Data'!H55)))</f>
        <v/>
      </c>
    </row>
    <row r="62" x14ac:dyDescent="0.2">
      <c r="A62" s="57" t="str">
        <f ca="true">+IF(OFFSET('Water Data'!$B$1,0,10*ROW('Water Data'!B59))="","",OFFSET('Water Data'!$B$1,0,10*ROW('Water Data'!B59)))</f>
        <v/>
      </c>
      <c r="B62" s="57" t="str">
        <f ca="true">+IF(OFFSET('Water Data'!$A$3,0,10*ROW('Water Data'!A59))="","",OFFSET('Water Data'!$A$3,0,10*ROW('Water Data'!A59)))</f>
        <v/>
      </c>
      <c r="C62" s="57" t="str">
        <f ca="true">+IF(OFFSET('Water Data'!$C$3,0,10*ROW('Water Data'!C59))="","",OFFSET('Water Data'!$C$3,0,10*ROW('Water Data'!C59)))</f>
        <v/>
      </c>
      <c r="D62" s="249"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49"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49" t="e">
        <f ca="true">+IF(AND(ISNUMBER(OFFSET('Water Data'!$C$10,0,10*ROW('Water Data'!D56))),BW62="Yes"),OFFSET('Water Data'!$C$10,0,10*ROW('Water Data'!D56)),IF(AND(ISNUMBER(OFFSET('Water Data'!$C$10,0,10*ROW('Water Data'!D56))),BW62="No",ISNUMBER(OFFSET('Water Data'!$C$10,0,10*ROW('Water Data'!D56)))),CONCATENATE("[",ROUND(OFFSET('Water Data'!$C$10,0,10*ROW('Water Data'!D56)),0),"]"),IF(AND(ISNUMBER(OFFSET('Water Data'!$C$10,0,10*ROW('Water Data'!D56))),BW62="",ISNUMBER(OFFSET('Water Data'!$C$10,0,10*ROW('Water Data'!D56)))),OFFSET('Water Data'!$C$10,0,10*ROW('Water Data'!D56)),NA())))</f>
        <v>#N/A</v>
      </c>
      <c r="G62" s="249"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49"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49"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49"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49"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49"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49"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49"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49"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49"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49"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49"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49"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49"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49"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50"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50"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50"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50"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50"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50"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50"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50"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50"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50"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50"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50"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50"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50"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50"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50"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50"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50"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50"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50"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50"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50"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50"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50"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50"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50"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50"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50"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50"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50"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51"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51"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51"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51"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51"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51"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51"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51"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51"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51"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51"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51"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51"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51"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51"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51"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51"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51"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4" t="str">
        <f ca="true">+IF(OFFSET('Water Data'!$C$28,0,10*ROW('Water Data'!C56))="","",OFFSET('Water Data'!$C$28,0,10*ROW('Water Data'!C56)))</f>
        <v/>
      </c>
      <c r="BT62" s="34" t="str">
        <f ca="true">+IF(OFFSET('Water Data'!$C$29,0,10*ROW('Water Data'!C56))="","",OFFSET('Water Data'!$C$29,0,10*ROW('Water Data'!C56)))</f>
        <v/>
      </c>
      <c r="BU62" s="34" t="str">
        <f ca="true">+IF(OFFSET('Water Data'!$C$30,0,10*ROW('Water Data'!C56))="","",OFFSET('Water Data'!$C$30,0,10*ROW('Water Data'!C56)))</f>
        <v/>
      </c>
      <c r="BV62" s="34" t="str">
        <f ca="true">+IF(OFFSET('Water Data'!$D$28,0,10*ROW('Water Data'!D56))="","",OFFSET('Water Data'!$D$28,0,10*ROW('Water Data'!D56)))</f>
        <v/>
      </c>
      <c r="BW62" s="34" t="str">
        <f ca="true">+IF(OFFSET('Water Data'!$D$29,0,10*ROW('Water Data'!D56))="","",OFFSET('Water Data'!$D$29,0,10*ROW('Water Data'!D56)))</f>
        <v/>
      </c>
      <c r="BX62" s="34" t="str">
        <f ca="true">+IF(OFFSET('Water Data'!$D$30,0,10*ROW('Water Data'!D56))="","",OFFSET('Water Data'!$D$30,0,10*ROW('Water Data'!D56)))</f>
        <v/>
      </c>
      <c r="BY62" s="34" t="str">
        <f ca="true">+IF(OFFSET('Water Data'!$E$28,0,10*ROW('Water Data'!E56))="","",OFFSET('Water Data'!$E$28,0,10*ROW('Water Data'!E56)))</f>
        <v/>
      </c>
      <c r="BZ62" s="34" t="str">
        <f ca="true">+IF(OFFSET('Water Data'!$E$29,0,10*ROW('Water Data'!E56))="","",OFFSET('Water Data'!$E$29,0,10*ROW('Water Data'!E56)))</f>
        <v/>
      </c>
      <c r="CA62" s="34" t="str">
        <f ca="true">+IF(OFFSET('Water Data'!$E$30,0,10*ROW('Water Data'!E56))="","",OFFSET('Water Data'!$E$30,0,10*ROW('Water Data'!E56)))</f>
        <v/>
      </c>
      <c r="CB62" s="34" t="str">
        <f ca="true">+IF(OFFSET('Water Data'!$F$28,0,10*ROW('Water Data'!F56))="","",OFFSET('Water Data'!$F$28,0,10*ROW('Water Data'!F56)))</f>
        <v/>
      </c>
      <c r="CC62" s="34" t="str">
        <f ca="true">+IF(OFFSET('Water Data'!$F$29,0,10*ROW('Water Data'!F56))="","",OFFSET('Water Data'!$F$29,0,10*ROW('Water Data'!F56)))</f>
        <v/>
      </c>
      <c r="CD62" s="34" t="str">
        <f ca="true">+IF(OFFSET('Water Data'!$F$30,0,10*ROW('Water Data'!F56))="","",OFFSET('Water Data'!$F$30,0,10*ROW('Water Data'!F56)))</f>
        <v/>
      </c>
      <c r="CE62" s="34" t="str">
        <f ca="true">+IF(OFFSET('Water Data'!$G$28,0,10*ROW('Water Data'!G56))="","",OFFSET('Water Data'!$G$28,0,10*ROW('Water Data'!G56)))</f>
        <v/>
      </c>
      <c r="CF62" s="34" t="str">
        <f ca="true">+IF(OFFSET('Water Data'!$G$29,0,10*ROW('Water Data'!G56))="","",OFFSET('Water Data'!$G$29,0,10*ROW('Water Data'!G56)))</f>
        <v/>
      </c>
      <c r="CG62" s="34" t="str">
        <f ca="true">+IF(OFFSET('Water Data'!$G$30,0,10*ROW('Water Data'!G56))="","",OFFSET('Water Data'!$G$30,0,10*ROW('Water Data'!G56)))</f>
        <v/>
      </c>
      <c r="CH62" s="34" t="str">
        <f ca="true">+IF(OFFSET('Water Data'!$H$28,0,10*ROW('Water Data'!H56))="","",OFFSET('Water Data'!$H$28,0,10*ROW('Water Data'!H56)))</f>
        <v/>
      </c>
      <c r="CI62" s="34" t="str">
        <f ca="true">+IF(OFFSET('Water Data'!$H$29,0,10*ROW('Water Data'!H56))="","",OFFSET('Water Data'!$H$29,0,10*ROW('Water Data'!H56)))</f>
        <v/>
      </c>
      <c r="CJ62" s="34" t="str">
        <f ca="true">+IF(OFFSET('Water Data'!$H$30,0,10*ROW('Water Data'!H56))="","",OFFSET('Water Data'!$H$30,0,10*ROW('Water Data'!H56)))</f>
        <v/>
      </c>
      <c r="CK62" s="34" t="str">
        <f ca="true">+IF(OFFSET('Sanitation Data'!$C$29,0,10*ROW('Sanitation Data'!C56))="","",OFFSET('Sanitation Data'!$C$29,0,10*ROW('Sanitation Data'!C56)))</f>
        <v/>
      </c>
      <c r="CL62" s="34" t="str">
        <f ca="true">+IF(OFFSET('Sanitation Data'!$C$30,0,10*ROW('Sanitation Data'!C56))="","",OFFSET('Sanitation Data'!$C$30,0,10*ROW('Sanitation Data'!C56)))</f>
        <v/>
      </c>
      <c r="CM62" s="34" t="str">
        <f ca="true">+IF(OFFSET('Sanitation Data'!$C$31,0,10*ROW('Sanitation Data'!C56))="","",OFFSET('Sanitation Data'!$C$31,0,10*ROW('Sanitation Data'!C56)))</f>
        <v/>
      </c>
      <c r="CN62" s="34" t="str">
        <f ca="true">+IF(OFFSET('Sanitation Data'!$C$32,0,10*ROW('Sanitation Data'!C56))="","",OFFSET('Sanitation Data'!$C$32,0,10*ROW('Sanitation Data'!C56)))</f>
        <v/>
      </c>
      <c r="CO62" s="34" t="str">
        <f ca="true">+IF(OFFSET('Sanitation Data'!$C$33,0,10*ROW('Sanitation Data'!C56))="","",OFFSET('Sanitation Data'!$C$33,0,10*ROW('Sanitation Data'!C56)))</f>
        <v/>
      </c>
      <c r="CP62" s="34" t="str">
        <f ca="true">+IF(OFFSET('Sanitation Data'!$D$29,0,10*ROW('Sanitation Data'!D56))="","",OFFSET('Sanitation Data'!$D$29,0,10*ROW('Sanitation Data'!D56)))</f>
        <v/>
      </c>
      <c r="CQ62" s="34" t="str">
        <f ca="true">+IF(OFFSET('Sanitation Data'!$D$30,0,10*ROW('Sanitation Data'!D56))="","",OFFSET('Sanitation Data'!$D$30,0,10*ROW('Sanitation Data'!D56)))</f>
        <v/>
      </c>
      <c r="CR62" s="34" t="str">
        <f ca="true">+IF(OFFSET('Sanitation Data'!$D$31,0,10*ROW('Sanitation Data'!D56))="","",OFFSET('Sanitation Data'!$D$31,0,10*ROW('Sanitation Data'!D56)))</f>
        <v/>
      </c>
      <c r="CS62" s="34" t="str">
        <f ca="true">+IF(OFFSET('Sanitation Data'!$D$32,0,10*ROW('Sanitation Data'!D56))="","",OFFSET('Sanitation Data'!$D$32,0,10*ROW('Sanitation Data'!D56)))</f>
        <v/>
      </c>
      <c r="CT62" s="34" t="str">
        <f ca="true">+IF(OFFSET('Sanitation Data'!$D$33,0,10*ROW('Sanitation Data'!D56))="","",OFFSET('Sanitation Data'!$D$33,0,10*ROW('Sanitation Data'!D56)))</f>
        <v/>
      </c>
      <c r="CU62" s="34" t="str">
        <f ca="true">+IF(OFFSET('Sanitation Data'!$E$29,0,10*ROW('Sanitation Data'!E56))="","",OFFSET('Sanitation Data'!$E$29,0,10*ROW('Sanitation Data'!E56)))</f>
        <v/>
      </c>
      <c r="CV62" s="34" t="str">
        <f ca="true">+IF(OFFSET('Sanitation Data'!$E$30,0,10*ROW('Sanitation Data'!E56))="","",OFFSET('Sanitation Data'!$E$30,0,10*ROW('Sanitation Data'!E56)))</f>
        <v/>
      </c>
      <c r="CW62" s="34" t="str">
        <f ca="true">+IF(OFFSET('Sanitation Data'!$E$31,0,10*ROW('Sanitation Data'!E56))="","",OFFSET('Sanitation Data'!$E$31,0,10*ROW('Sanitation Data'!E56)))</f>
        <v/>
      </c>
      <c r="CX62" s="34" t="str">
        <f ca="true">+IF(OFFSET('Sanitation Data'!$E$32,0,10*ROW('Sanitation Data'!E56))="","",OFFSET('Sanitation Data'!$E$32,0,10*ROW('Sanitation Data'!E56)))</f>
        <v/>
      </c>
      <c r="CY62" s="34" t="str">
        <f ca="true">+IF(OFFSET('Sanitation Data'!$E$33,0,10*ROW('Sanitation Data'!E56))="","",OFFSET('Sanitation Data'!$E$33,0,10*ROW('Sanitation Data'!E56)))</f>
        <v/>
      </c>
      <c r="CZ62" s="34" t="str">
        <f ca="true">+IF(OFFSET('Sanitation Data'!$F$29,0,10*ROW('Sanitation Data'!F56))="","",OFFSET('Sanitation Data'!$F$29,0,10*ROW('Sanitation Data'!F56)))</f>
        <v/>
      </c>
      <c r="DA62" s="34" t="str">
        <f ca="true">+IF(OFFSET('Sanitation Data'!$F$30,0,10*ROW('Sanitation Data'!F56))="","",OFFSET('Sanitation Data'!$F$30,0,10*ROW('Sanitation Data'!F56)))</f>
        <v/>
      </c>
      <c r="DB62" s="34" t="str">
        <f ca="true">+IF(OFFSET('Sanitation Data'!$F$31,0,10*ROW('Sanitation Data'!F56))="","",OFFSET('Sanitation Data'!$F$31,0,10*ROW('Sanitation Data'!F56)))</f>
        <v/>
      </c>
      <c r="DC62" s="34" t="str">
        <f ca="true">+IF(OFFSET('Sanitation Data'!$F$32,0,10*ROW('Sanitation Data'!F56))="","",OFFSET('Sanitation Data'!$F$32,0,10*ROW('Sanitation Data'!F56)))</f>
        <v/>
      </c>
      <c r="DD62" s="34" t="str">
        <f ca="true">+IF(OFFSET('Sanitation Data'!$F$33,0,10*ROW('Sanitation Data'!F56))="","",OFFSET('Sanitation Data'!$F$33,0,10*ROW('Sanitation Data'!F56)))</f>
        <v/>
      </c>
      <c r="DE62" s="34" t="str">
        <f ca="true">+IF(OFFSET('Sanitation Data'!$G$29,0,10*ROW('Sanitation Data'!G56))="","",OFFSET('Sanitation Data'!$G$29,0,10*ROW('Sanitation Data'!G56)))</f>
        <v/>
      </c>
      <c r="DF62" s="34" t="str">
        <f ca="true">+IF(OFFSET('Sanitation Data'!$G$30,0,10*ROW('Sanitation Data'!G56))="","",OFFSET('Sanitation Data'!$G$30,0,10*ROW('Sanitation Data'!G56)))</f>
        <v/>
      </c>
      <c r="DG62" s="34" t="str">
        <f ca="true">+IF(OFFSET('Sanitation Data'!$G$31,0,10*ROW('Sanitation Data'!G56))="","",OFFSET('Sanitation Data'!$G$31,0,10*ROW('Sanitation Data'!G56)))</f>
        <v/>
      </c>
      <c r="DH62" s="34" t="str">
        <f ca="true">+IF(OFFSET('Sanitation Data'!$G$32,0,10*ROW('Sanitation Data'!G56))="","",OFFSET('Sanitation Data'!$G$32,0,10*ROW('Sanitation Data'!G56)))</f>
        <v/>
      </c>
      <c r="DI62" s="34" t="str">
        <f ca="true">+IF(OFFSET('Sanitation Data'!$G$33,0,10*ROW('Sanitation Data'!G56))="","",OFFSET('Sanitation Data'!$G$33,0,10*ROW('Sanitation Data'!G56)))</f>
        <v/>
      </c>
      <c r="DJ62" s="34" t="str">
        <f ca="true">+IF(OFFSET('Sanitation Data'!$H$29,0,10*ROW('Sanitation Data'!H56))="","",OFFSET('Sanitation Data'!$H$29,0,10*ROW('Sanitation Data'!H56)))</f>
        <v/>
      </c>
      <c r="DK62" s="34" t="str">
        <f ca="true">+IF(OFFSET('Sanitation Data'!$H$30,0,10*ROW('Sanitation Data'!H56))="","",OFFSET('Sanitation Data'!$H$30,0,10*ROW('Sanitation Data'!H56)))</f>
        <v/>
      </c>
      <c r="DL62" s="34" t="str">
        <f ca="true">+IF(OFFSET('Sanitation Data'!$H$31,0,10*ROW('Sanitation Data'!H56))="","",OFFSET('Sanitation Data'!$H$31,0,10*ROW('Sanitation Data'!H56)))</f>
        <v/>
      </c>
      <c r="DM62" s="34" t="str">
        <f ca="true">+IF(OFFSET('Sanitation Data'!$H$32,0,10*ROW('Sanitation Data'!H56))="","",OFFSET('Sanitation Data'!$H$32,0,10*ROW('Sanitation Data'!H56)))</f>
        <v/>
      </c>
      <c r="DN62" s="34" t="str">
        <f ca="true">+IF(OFFSET('Sanitation Data'!$H$33,0,10*ROW('Sanitation Data'!H56))="","",OFFSET('Sanitation Data'!$H$33,0,10*ROW('Sanitation Data'!H56)))</f>
        <v/>
      </c>
      <c r="DO62" s="34" t="str">
        <f ca="true">+IF(OFFSET('Hygiene Data'!$C$12,0,10*ROW('Hygiene Data'!C56))="","",OFFSET('Hygiene Data'!$C$12,0,10*ROW('Hygiene Data'!C56)))</f>
        <v/>
      </c>
      <c r="DP62" s="34" t="str">
        <f ca="true">+IF(OFFSET('Hygiene Data'!$C$13,0,10*ROW('Hygiene Data'!C56))="","",OFFSET('Hygiene Data'!$C$13,0,10*ROW('Hygiene Data'!C56)))</f>
        <v/>
      </c>
      <c r="DQ62" s="34" t="str">
        <f ca="true">+IF(OFFSET('Hygiene Data'!$C$14,0,10*ROW('Hygiene Data'!C56))="","",OFFSET('Hygiene Data'!$C$14,0,10*ROW('Hygiene Data'!C56)))</f>
        <v/>
      </c>
      <c r="DR62" s="34" t="str">
        <f ca="true">+IF(OFFSET('Hygiene Data'!$D$12,0,10*ROW('Hygiene Data'!D56))="","",OFFSET('Hygiene Data'!$D$12,0,10*ROW('Hygiene Data'!D56)))</f>
        <v/>
      </c>
      <c r="DS62" s="34" t="str">
        <f ca="true">+IF(OFFSET('Hygiene Data'!$D$13,0,10*ROW('Hygiene Data'!D56))="","",OFFSET('Hygiene Data'!$D$13,0,10*ROW('Hygiene Data'!D56)))</f>
        <v/>
      </c>
      <c r="DT62" s="34" t="str">
        <f ca="true">+IF(OFFSET('Hygiene Data'!$D$14,0,10*ROW('Hygiene Data'!D56))="","",OFFSET('Hygiene Data'!$D$14,0,10*ROW('Hygiene Data'!D56)))</f>
        <v/>
      </c>
      <c r="DU62" s="34" t="str">
        <f ca="true">+IF(OFFSET('Hygiene Data'!$E$12,0,10*ROW('Hygiene Data'!E56))="","",OFFSET('Hygiene Data'!$E$12,0,10*ROW('Hygiene Data'!E56)))</f>
        <v/>
      </c>
      <c r="DV62" s="34" t="str">
        <f ca="true">+IF(OFFSET('Hygiene Data'!$E$13,0,10*ROW('Hygiene Data'!E56))="","",OFFSET('Hygiene Data'!$E$13,0,10*ROW('Hygiene Data'!E56)))</f>
        <v/>
      </c>
      <c r="DW62" s="34" t="str">
        <f ca="true">+IF(OFFSET('Hygiene Data'!$E$14,0,10*ROW('Hygiene Data'!E56))="","",OFFSET('Hygiene Data'!$E$14,0,10*ROW('Hygiene Data'!E56)))</f>
        <v/>
      </c>
      <c r="DX62" s="34" t="str">
        <f ca="true">+IF(OFFSET('Hygiene Data'!$F$12,0,10*ROW('Hygiene Data'!F56))="","",OFFSET('Hygiene Data'!$F$12,0,10*ROW('Hygiene Data'!F56)))</f>
        <v/>
      </c>
      <c r="DY62" s="34" t="str">
        <f ca="true">+IF(OFFSET('Hygiene Data'!$F$13,0,10*ROW('Hygiene Data'!F56))="","",OFFSET('Hygiene Data'!$F$13,0,10*ROW('Hygiene Data'!F56)))</f>
        <v/>
      </c>
      <c r="DZ62" s="34" t="str">
        <f ca="true">+IF(OFFSET('Hygiene Data'!$F$14,0,10*ROW('Hygiene Data'!F56))="","",OFFSET('Hygiene Data'!$F$14,0,10*ROW('Hygiene Data'!F56)))</f>
        <v/>
      </c>
      <c r="EA62" s="34" t="str">
        <f ca="true">+IF(OFFSET('Hygiene Data'!$G$12,0,10*ROW('Hygiene Data'!G56))="","",OFFSET('Hygiene Data'!$G$12,0,10*ROW('Hygiene Data'!G56)))</f>
        <v/>
      </c>
      <c r="EB62" s="34" t="str">
        <f ca="true">+IF(OFFSET('Hygiene Data'!$G$13,0,10*ROW('Hygiene Data'!G56))="","",OFFSET('Hygiene Data'!$G$13,0,10*ROW('Hygiene Data'!G56)))</f>
        <v/>
      </c>
      <c r="EC62" s="34" t="str">
        <f ca="true">+IF(OFFSET('Hygiene Data'!$G$14,0,10*ROW('Hygiene Data'!G56))="","",OFFSET('Hygiene Data'!$G$14,0,10*ROW('Hygiene Data'!G56)))</f>
        <v/>
      </c>
      <c r="ED62" s="34" t="str">
        <f ca="true">+IF(OFFSET('Hygiene Data'!$H$12,0,10*ROW('Hygiene Data'!H56))="","",OFFSET('Hygiene Data'!$H$12,0,10*ROW('Hygiene Data'!H56)))</f>
        <v/>
      </c>
      <c r="EE62" s="34" t="str">
        <f ca="true">+IF(OFFSET('Hygiene Data'!$H$13,0,10*ROW('Hygiene Data'!H56))="","",OFFSET('Hygiene Data'!$H$13,0,10*ROW('Hygiene Data'!H56)))</f>
        <v/>
      </c>
      <c r="EF62" s="34" t="str">
        <f ca="true">+IF(OFFSET('Hygiene Data'!$H$14,0,10*ROW('Hygiene Data'!H56))="","",OFFSET('Hygiene Data'!$H$14,0,10*ROW('Hygiene Data'!H56)))</f>
        <v/>
      </c>
    </row>
    <row r="63" x14ac:dyDescent="0.2">
      <c r="A63" s="57" t="str">
        <f ca="true">+IF(OFFSET('Water Data'!$B$1,0,10*ROW('Water Data'!B60))="","",OFFSET('Water Data'!$B$1,0,10*ROW('Water Data'!B60)))</f>
        <v/>
      </c>
      <c r="B63" s="57" t="str">
        <f ca="true">+IF(OFFSET('Water Data'!$A$3,0,10*ROW('Water Data'!A60))="","",OFFSET('Water Data'!$A$3,0,10*ROW('Water Data'!A60)))</f>
        <v/>
      </c>
      <c r="C63" s="57" t="str">
        <f ca="true">+IF(OFFSET('Water Data'!$C$3,0,10*ROW('Water Data'!C60))="","",OFFSET('Water Data'!$C$3,0,10*ROW('Water Data'!C60)))</f>
        <v/>
      </c>
      <c r="D63" s="249"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49"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49" t="e">
        <f ca="true">+IF(AND(ISNUMBER(OFFSET('Water Data'!$C$10,0,10*ROW('Water Data'!D57))),BW63="Yes"),OFFSET('Water Data'!$C$10,0,10*ROW('Water Data'!D57)),IF(AND(ISNUMBER(OFFSET('Water Data'!$C$10,0,10*ROW('Water Data'!D57))),BW63="No",ISNUMBER(OFFSET('Water Data'!$C$10,0,10*ROW('Water Data'!D57)))),CONCATENATE("[",ROUND(OFFSET('Water Data'!$C$10,0,10*ROW('Water Data'!D57)),0),"]"),IF(AND(ISNUMBER(OFFSET('Water Data'!$C$10,0,10*ROW('Water Data'!D57))),BW63="",ISNUMBER(OFFSET('Water Data'!$C$10,0,10*ROW('Water Data'!D57)))),OFFSET('Water Data'!$C$10,0,10*ROW('Water Data'!D57)),NA())))</f>
        <v>#N/A</v>
      </c>
      <c r="G63" s="249"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49"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49"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49"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49"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49"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49"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49"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49"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49"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49"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49"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49"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49"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49"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50"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50"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50"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50"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50"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50"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50"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50"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50"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50"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50"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50"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50"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50"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50"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50"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50"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50"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50"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50"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50"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50"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50"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50"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50"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50"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50"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50"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50"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50"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51"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51"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51"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51"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51"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51"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51"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51"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51"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51"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51"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51"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51"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51"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51"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51"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51"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51"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4" t="str">
        <f ca="true">+IF(OFFSET('Water Data'!$C$28,0,10*ROW('Water Data'!C57))="","",OFFSET('Water Data'!$C$28,0,10*ROW('Water Data'!C57)))</f>
        <v/>
      </c>
      <c r="BT63" s="34" t="str">
        <f ca="true">+IF(OFFSET('Water Data'!$C$29,0,10*ROW('Water Data'!C57))="","",OFFSET('Water Data'!$C$29,0,10*ROW('Water Data'!C57)))</f>
        <v/>
      </c>
      <c r="BU63" s="34" t="str">
        <f ca="true">+IF(OFFSET('Water Data'!$C$30,0,10*ROW('Water Data'!C57))="","",OFFSET('Water Data'!$C$30,0,10*ROW('Water Data'!C57)))</f>
        <v/>
      </c>
      <c r="BV63" s="34" t="str">
        <f ca="true">+IF(OFFSET('Water Data'!$D$28,0,10*ROW('Water Data'!D57))="","",OFFSET('Water Data'!$D$28,0,10*ROW('Water Data'!D57)))</f>
        <v/>
      </c>
      <c r="BW63" s="34" t="str">
        <f ca="true">+IF(OFFSET('Water Data'!$D$29,0,10*ROW('Water Data'!D57))="","",OFFSET('Water Data'!$D$29,0,10*ROW('Water Data'!D57)))</f>
        <v/>
      </c>
      <c r="BX63" s="34" t="str">
        <f ca="true">+IF(OFFSET('Water Data'!$D$30,0,10*ROW('Water Data'!D57))="","",OFFSET('Water Data'!$D$30,0,10*ROW('Water Data'!D57)))</f>
        <v/>
      </c>
      <c r="BY63" s="34" t="str">
        <f ca="true">+IF(OFFSET('Water Data'!$E$28,0,10*ROW('Water Data'!E57))="","",OFFSET('Water Data'!$E$28,0,10*ROW('Water Data'!E57)))</f>
        <v/>
      </c>
      <c r="BZ63" s="34" t="str">
        <f ca="true">+IF(OFFSET('Water Data'!$E$29,0,10*ROW('Water Data'!E57))="","",OFFSET('Water Data'!$E$29,0,10*ROW('Water Data'!E57)))</f>
        <v/>
      </c>
      <c r="CA63" s="34" t="str">
        <f ca="true">+IF(OFFSET('Water Data'!$E$30,0,10*ROW('Water Data'!E57))="","",OFFSET('Water Data'!$E$30,0,10*ROW('Water Data'!E57)))</f>
        <v/>
      </c>
      <c r="CB63" s="34" t="str">
        <f ca="true">+IF(OFFSET('Water Data'!$F$28,0,10*ROW('Water Data'!F57))="","",OFFSET('Water Data'!$F$28,0,10*ROW('Water Data'!F57)))</f>
        <v/>
      </c>
      <c r="CC63" s="34" t="str">
        <f ca="true">+IF(OFFSET('Water Data'!$F$29,0,10*ROW('Water Data'!F57))="","",OFFSET('Water Data'!$F$29,0,10*ROW('Water Data'!F57)))</f>
        <v/>
      </c>
      <c r="CD63" s="34" t="str">
        <f ca="true">+IF(OFFSET('Water Data'!$F$30,0,10*ROW('Water Data'!F57))="","",OFFSET('Water Data'!$F$30,0,10*ROW('Water Data'!F57)))</f>
        <v/>
      </c>
      <c r="CE63" s="34" t="str">
        <f ca="true">+IF(OFFSET('Water Data'!$G$28,0,10*ROW('Water Data'!G57))="","",OFFSET('Water Data'!$G$28,0,10*ROW('Water Data'!G57)))</f>
        <v/>
      </c>
      <c r="CF63" s="34" t="str">
        <f ca="true">+IF(OFFSET('Water Data'!$G$29,0,10*ROW('Water Data'!G57))="","",OFFSET('Water Data'!$G$29,0,10*ROW('Water Data'!G57)))</f>
        <v/>
      </c>
      <c r="CG63" s="34" t="str">
        <f ca="true">+IF(OFFSET('Water Data'!$G$30,0,10*ROW('Water Data'!G57))="","",OFFSET('Water Data'!$G$30,0,10*ROW('Water Data'!G57)))</f>
        <v/>
      </c>
      <c r="CH63" s="34" t="str">
        <f ca="true">+IF(OFFSET('Water Data'!$H$28,0,10*ROW('Water Data'!H57))="","",OFFSET('Water Data'!$H$28,0,10*ROW('Water Data'!H57)))</f>
        <v/>
      </c>
      <c r="CI63" s="34" t="str">
        <f ca="true">+IF(OFFSET('Water Data'!$H$29,0,10*ROW('Water Data'!H57))="","",OFFSET('Water Data'!$H$29,0,10*ROW('Water Data'!H57)))</f>
        <v/>
      </c>
      <c r="CJ63" s="34" t="str">
        <f ca="true">+IF(OFFSET('Water Data'!$H$30,0,10*ROW('Water Data'!H57))="","",OFFSET('Water Data'!$H$30,0,10*ROW('Water Data'!H57)))</f>
        <v/>
      </c>
      <c r="CK63" s="34" t="str">
        <f ca="true">+IF(OFFSET('Sanitation Data'!$C$29,0,10*ROW('Sanitation Data'!C57))="","",OFFSET('Sanitation Data'!$C$29,0,10*ROW('Sanitation Data'!C57)))</f>
        <v/>
      </c>
      <c r="CL63" s="34" t="str">
        <f ca="true">+IF(OFFSET('Sanitation Data'!$C$30,0,10*ROW('Sanitation Data'!C57))="","",OFFSET('Sanitation Data'!$C$30,0,10*ROW('Sanitation Data'!C57)))</f>
        <v/>
      </c>
      <c r="CM63" s="34" t="str">
        <f ca="true">+IF(OFFSET('Sanitation Data'!$C$31,0,10*ROW('Sanitation Data'!C57))="","",OFFSET('Sanitation Data'!$C$31,0,10*ROW('Sanitation Data'!C57)))</f>
        <v/>
      </c>
      <c r="CN63" s="34" t="str">
        <f ca="true">+IF(OFFSET('Sanitation Data'!$C$32,0,10*ROW('Sanitation Data'!C57))="","",OFFSET('Sanitation Data'!$C$32,0,10*ROW('Sanitation Data'!C57)))</f>
        <v/>
      </c>
      <c r="CO63" s="34" t="str">
        <f ca="true">+IF(OFFSET('Sanitation Data'!$C$33,0,10*ROW('Sanitation Data'!C57))="","",OFFSET('Sanitation Data'!$C$33,0,10*ROW('Sanitation Data'!C57)))</f>
        <v/>
      </c>
      <c r="CP63" s="34" t="str">
        <f ca="true">+IF(OFFSET('Sanitation Data'!$D$29,0,10*ROW('Sanitation Data'!D57))="","",OFFSET('Sanitation Data'!$D$29,0,10*ROW('Sanitation Data'!D57)))</f>
        <v/>
      </c>
      <c r="CQ63" s="34" t="str">
        <f ca="true">+IF(OFFSET('Sanitation Data'!$D$30,0,10*ROW('Sanitation Data'!D57))="","",OFFSET('Sanitation Data'!$D$30,0,10*ROW('Sanitation Data'!D57)))</f>
        <v/>
      </c>
      <c r="CR63" s="34" t="str">
        <f ca="true">+IF(OFFSET('Sanitation Data'!$D$31,0,10*ROW('Sanitation Data'!D57))="","",OFFSET('Sanitation Data'!$D$31,0,10*ROW('Sanitation Data'!D57)))</f>
        <v/>
      </c>
      <c r="CS63" s="34" t="str">
        <f ca="true">+IF(OFFSET('Sanitation Data'!$D$32,0,10*ROW('Sanitation Data'!D57))="","",OFFSET('Sanitation Data'!$D$32,0,10*ROW('Sanitation Data'!D57)))</f>
        <v/>
      </c>
      <c r="CT63" s="34" t="str">
        <f ca="true">+IF(OFFSET('Sanitation Data'!$D$33,0,10*ROW('Sanitation Data'!D57))="","",OFFSET('Sanitation Data'!$D$33,0,10*ROW('Sanitation Data'!D57)))</f>
        <v/>
      </c>
      <c r="CU63" s="34" t="str">
        <f ca="true">+IF(OFFSET('Sanitation Data'!$E$29,0,10*ROW('Sanitation Data'!E57))="","",OFFSET('Sanitation Data'!$E$29,0,10*ROW('Sanitation Data'!E57)))</f>
        <v/>
      </c>
      <c r="CV63" s="34" t="str">
        <f ca="true">+IF(OFFSET('Sanitation Data'!$E$30,0,10*ROW('Sanitation Data'!E57))="","",OFFSET('Sanitation Data'!$E$30,0,10*ROW('Sanitation Data'!E57)))</f>
        <v/>
      </c>
      <c r="CW63" s="34" t="str">
        <f ca="true">+IF(OFFSET('Sanitation Data'!$E$31,0,10*ROW('Sanitation Data'!E57))="","",OFFSET('Sanitation Data'!$E$31,0,10*ROW('Sanitation Data'!E57)))</f>
        <v/>
      </c>
      <c r="CX63" s="34" t="str">
        <f ca="true">+IF(OFFSET('Sanitation Data'!$E$32,0,10*ROW('Sanitation Data'!E57))="","",OFFSET('Sanitation Data'!$E$32,0,10*ROW('Sanitation Data'!E57)))</f>
        <v/>
      </c>
      <c r="CY63" s="34" t="str">
        <f ca="true">+IF(OFFSET('Sanitation Data'!$E$33,0,10*ROW('Sanitation Data'!E57))="","",OFFSET('Sanitation Data'!$E$33,0,10*ROW('Sanitation Data'!E57)))</f>
        <v/>
      </c>
      <c r="CZ63" s="34" t="str">
        <f ca="true">+IF(OFFSET('Sanitation Data'!$F$29,0,10*ROW('Sanitation Data'!F57))="","",OFFSET('Sanitation Data'!$F$29,0,10*ROW('Sanitation Data'!F57)))</f>
        <v/>
      </c>
      <c r="DA63" s="34" t="str">
        <f ca="true">+IF(OFFSET('Sanitation Data'!$F$30,0,10*ROW('Sanitation Data'!F57))="","",OFFSET('Sanitation Data'!$F$30,0,10*ROW('Sanitation Data'!F57)))</f>
        <v/>
      </c>
      <c r="DB63" s="34" t="str">
        <f ca="true">+IF(OFFSET('Sanitation Data'!$F$31,0,10*ROW('Sanitation Data'!F57))="","",OFFSET('Sanitation Data'!$F$31,0,10*ROW('Sanitation Data'!F57)))</f>
        <v/>
      </c>
      <c r="DC63" s="34" t="str">
        <f ca="true">+IF(OFFSET('Sanitation Data'!$F$32,0,10*ROW('Sanitation Data'!F57))="","",OFFSET('Sanitation Data'!$F$32,0,10*ROW('Sanitation Data'!F57)))</f>
        <v/>
      </c>
      <c r="DD63" s="34" t="str">
        <f ca="true">+IF(OFFSET('Sanitation Data'!$F$33,0,10*ROW('Sanitation Data'!F57))="","",OFFSET('Sanitation Data'!$F$33,0,10*ROW('Sanitation Data'!F57)))</f>
        <v/>
      </c>
      <c r="DE63" s="34" t="str">
        <f ca="true">+IF(OFFSET('Sanitation Data'!$G$29,0,10*ROW('Sanitation Data'!G57))="","",OFFSET('Sanitation Data'!$G$29,0,10*ROW('Sanitation Data'!G57)))</f>
        <v/>
      </c>
      <c r="DF63" s="34" t="str">
        <f ca="true">+IF(OFFSET('Sanitation Data'!$G$30,0,10*ROW('Sanitation Data'!G57))="","",OFFSET('Sanitation Data'!$G$30,0,10*ROW('Sanitation Data'!G57)))</f>
        <v/>
      </c>
      <c r="DG63" s="34" t="str">
        <f ca="true">+IF(OFFSET('Sanitation Data'!$G$31,0,10*ROW('Sanitation Data'!G57))="","",OFFSET('Sanitation Data'!$G$31,0,10*ROW('Sanitation Data'!G57)))</f>
        <v/>
      </c>
      <c r="DH63" s="34" t="str">
        <f ca="true">+IF(OFFSET('Sanitation Data'!$G$32,0,10*ROW('Sanitation Data'!G57))="","",OFFSET('Sanitation Data'!$G$32,0,10*ROW('Sanitation Data'!G57)))</f>
        <v/>
      </c>
      <c r="DI63" s="34" t="str">
        <f ca="true">+IF(OFFSET('Sanitation Data'!$G$33,0,10*ROW('Sanitation Data'!G57))="","",OFFSET('Sanitation Data'!$G$33,0,10*ROW('Sanitation Data'!G57)))</f>
        <v/>
      </c>
      <c r="DJ63" s="34" t="str">
        <f ca="true">+IF(OFFSET('Sanitation Data'!$H$29,0,10*ROW('Sanitation Data'!H57))="","",OFFSET('Sanitation Data'!$H$29,0,10*ROW('Sanitation Data'!H57)))</f>
        <v/>
      </c>
      <c r="DK63" s="34" t="str">
        <f ca="true">+IF(OFFSET('Sanitation Data'!$H$30,0,10*ROW('Sanitation Data'!H57))="","",OFFSET('Sanitation Data'!$H$30,0,10*ROW('Sanitation Data'!H57)))</f>
        <v/>
      </c>
      <c r="DL63" s="34" t="str">
        <f ca="true">+IF(OFFSET('Sanitation Data'!$H$31,0,10*ROW('Sanitation Data'!H57))="","",OFFSET('Sanitation Data'!$H$31,0,10*ROW('Sanitation Data'!H57)))</f>
        <v/>
      </c>
      <c r="DM63" s="34" t="str">
        <f ca="true">+IF(OFFSET('Sanitation Data'!$H$32,0,10*ROW('Sanitation Data'!H57))="","",OFFSET('Sanitation Data'!$H$32,0,10*ROW('Sanitation Data'!H57)))</f>
        <v/>
      </c>
      <c r="DN63" s="34" t="str">
        <f ca="true">+IF(OFFSET('Sanitation Data'!$H$33,0,10*ROW('Sanitation Data'!H57))="","",OFFSET('Sanitation Data'!$H$33,0,10*ROW('Sanitation Data'!H57)))</f>
        <v/>
      </c>
      <c r="DO63" s="34" t="str">
        <f ca="true">+IF(OFFSET('Hygiene Data'!$C$12,0,10*ROW('Hygiene Data'!C57))="","",OFFSET('Hygiene Data'!$C$12,0,10*ROW('Hygiene Data'!C57)))</f>
        <v/>
      </c>
      <c r="DP63" s="34" t="str">
        <f ca="true">+IF(OFFSET('Hygiene Data'!$C$13,0,10*ROW('Hygiene Data'!C57))="","",OFFSET('Hygiene Data'!$C$13,0,10*ROW('Hygiene Data'!C57)))</f>
        <v/>
      </c>
      <c r="DQ63" s="34" t="str">
        <f ca="true">+IF(OFFSET('Hygiene Data'!$C$14,0,10*ROW('Hygiene Data'!C57))="","",OFFSET('Hygiene Data'!$C$14,0,10*ROW('Hygiene Data'!C57)))</f>
        <v/>
      </c>
      <c r="DR63" s="34" t="str">
        <f ca="true">+IF(OFFSET('Hygiene Data'!$D$12,0,10*ROW('Hygiene Data'!D57))="","",OFFSET('Hygiene Data'!$D$12,0,10*ROW('Hygiene Data'!D57)))</f>
        <v/>
      </c>
      <c r="DS63" s="34" t="str">
        <f ca="true">+IF(OFFSET('Hygiene Data'!$D$13,0,10*ROW('Hygiene Data'!D57))="","",OFFSET('Hygiene Data'!$D$13,0,10*ROW('Hygiene Data'!D57)))</f>
        <v/>
      </c>
      <c r="DT63" s="34" t="str">
        <f ca="true">+IF(OFFSET('Hygiene Data'!$D$14,0,10*ROW('Hygiene Data'!D57))="","",OFFSET('Hygiene Data'!$D$14,0,10*ROW('Hygiene Data'!D57)))</f>
        <v/>
      </c>
      <c r="DU63" s="34" t="str">
        <f ca="true">+IF(OFFSET('Hygiene Data'!$E$12,0,10*ROW('Hygiene Data'!E57))="","",OFFSET('Hygiene Data'!$E$12,0,10*ROW('Hygiene Data'!E57)))</f>
        <v/>
      </c>
      <c r="DV63" s="34" t="str">
        <f ca="true">+IF(OFFSET('Hygiene Data'!$E$13,0,10*ROW('Hygiene Data'!E57))="","",OFFSET('Hygiene Data'!$E$13,0,10*ROW('Hygiene Data'!E57)))</f>
        <v/>
      </c>
      <c r="DW63" s="34" t="str">
        <f ca="true">+IF(OFFSET('Hygiene Data'!$E$14,0,10*ROW('Hygiene Data'!E57))="","",OFFSET('Hygiene Data'!$E$14,0,10*ROW('Hygiene Data'!E57)))</f>
        <v/>
      </c>
      <c r="DX63" s="34" t="str">
        <f ca="true">+IF(OFFSET('Hygiene Data'!$F$12,0,10*ROW('Hygiene Data'!F57))="","",OFFSET('Hygiene Data'!$F$12,0,10*ROW('Hygiene Data'!F57)))</f>
        <v/>
      </c>
      <c r="DY63" s="34" t="str">
        <f ca="true">+IF(OFFSET('Hygiene Data'!$F$13,0,10*ROW('Hygiene Data'!F57))="","",OFFSET('Hygiene Data'!$F$13,0,10*ROW('Hygiene Data'!F57)))</f>
        <v/>
      </c>
      <c r="DZ63" s="34" t="str">
        <f ca="true">+IF(OFFSET('Hygiene Data'!$F$14,0,10*ROW('Hygiene Data'!F57))="","",OFFSET('Hygiene Data'!$F$14,0,10*ROW('Hygiene Data'!F57)))</f>
        <v/>
      </c>
      <c r="EA63" s="34" t="str">
        <f ca="true">+IF(OFFSET('Hygiene Data'!$G$12,0,10*ROW('Hygiene Data'!G57))="","",OFFSET('Hygiene Data'!$G$12,0,10*ROW('Hygiene Data'!G57)))</f>
        <v/>
      </c>
      <c r="EB63" s="34" t="str">
        <f ca="true">+IF(OFFSET('Hygiene Data'!$G$13,0,10*ROW('Hygiene Data'!G57))="","",OFFSET('Hygiene Data'!$G$13,0,10*ROW('Hygiene Data'!G57)))</f>
        <v/>
      </c>
      <c r="EC63" s="34" t="str">
        <f ca="true">+IF(OFFSET('Hygiene Data'!$G$14,0,10*ROW('Hygiene Data'!G57))="","",OFFSET('Hygiene Data'!$G$14,0,10*ROW('Hygiene Data'!G57)))</f>
        <v/>
      </c>
      <c r="ED63" s="34" t="str">
        <f ca="true">+IF(OFFSET('Hygiene Data'!$H$12,0,10*ROW('Hygiene Data'!H57))="","",OFFSET('Hygiene Data'!$H$12,0,10*ROW('Hygiene Data'!H57)))</f>
        <v/>
      </c>
      <c r="EE63" s="34" t="str">
        <f ca="true">+IF(OFFSET('Hygiene Data'!$H$13,0,10*ROW('Hygiene Data'!H57))="","",OFFSET('Hygiene Data'!$H$13,0,10*ROW('Hygiene Data'!H57)))</f>
        <v/>
      </c>
      <c r="EF63" s="34" t="str">
        <f ca="true">+IF(OFFSET('Hygiene Data'!$H$14,0,10*ROW('Hygiene Data'!H57))="","",OFFSET('Hygiene Data'!$H$14,0,10*ROW('Hygiene Data'!H57)))</f>
        <v/>
      </c>
    </row>
    <row r="64" x14ac:dyDescent="0.2">
      <c r="A64" s="57" t="str">
        <f ca="true">+IF(OFFSET('Water Data'!$B$1,0,10*ROW('Water Data'!B61))="","",OFFSET('Water Data'!$B$1,0,10*ROW('Water Data'!B61)))</f>
        <v/>
      </c>
      <c r="B64" s="57" t="str">
        <f ca="true">+IF(OFFSET('Water Data'!$A$3,0,10*ROW('Water Data'!A61))="","",OFFSET('Water Data'!$A$3,0,10*ROW('Water Data'!A61)))</f>
        <v/>
      </c>
      <c r="C64" s="57" t="str">
        <f ca="true">+IF(OFFSET('Water Data'!$C$3,0,10*ROW('Water Data'!C61))="","",OFFSET('Water Data'!$C$3,0,10*ROW('Water Data'!C61)))</f>
        <v/>
      </c>
      <c r="D64" s="249"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49"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49" t="e">
        <f ca="true">+IF(AND(ISNUMBER(OFFSET('Water Data'!$C$10,0,10*ROW('Water Data'!D58))),BW64="Yes"),OFFSET('Water Data'!$C$10,0,10*ROW('Water Data'!D58)),IF(AND(ISNUMBER(OFFSET('Water Data'!$C$10,0,10*ROW('Water Data'!D58))),BW64="No",ISNUMBER(OFFSET('Water Data'!$C$10,0,10*ROW('Water Data'!D58)))),CONCATENATE("[",ROUND(OFFSET('Water Data'!$C$10,0,10*ROW('Water Data'!D58)),0),"]"),IF(AND(ISNUMBER(OFFSET('Water Data'!$C$10,0,10*ROW('Water Data'!D58))),BW64="",ISNUMBER(OFFSET('Water Data'!$C$10,0,10*ROW('Water Data'!D58)))),OFFSET('Water Data'!$C$10,0,10*ROW('Water Data'!D58)),NA())))</f>
        <v>#N/A</v>
      </c>
      <c r="G64" s="249"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49"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49"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49"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49"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49"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49"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49"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49"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49"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49"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49"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49"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49"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49"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50"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50"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50"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50"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50"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50"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50"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50"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50"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50"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50"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50"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50"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50"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50"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50"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50"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50"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50"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50"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50"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50"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50"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50"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50"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50"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50"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50"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50"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50"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51"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51"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51"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51"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51"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51"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51"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51"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51"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51"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51"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51"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51"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51"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51"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51"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51"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51"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4" t="str">
        <f ca="true">+IF(OFFSET('Water Data'!$C$28,0,10*ROW('Water Data'!C58))="","",OFFSET('Water Data'!$C$28,0,10*ROW('Water Data'!C58)))</f>
        <v/>
      </c>
      <c r="BT64" s="34" t="str">
        <f ca="true">+IF(OFFSET('Water Data'!$C$29,0,10*ROW('Water Data'!C58))="","",OFFSET('Water Data'!$C$29,0,10*ROW('Water Data'!C58)))</f>
        <v/>
      </c>
      <c r="BU64" s="34" t="str">
        <f ca="true">+IF(OFFSET('Water Data'!$C$30,0,10*ROW('Water Data'!C58))="","",OFFSET('Water Data'!$C$30,0,10*ROW('Water Data'!C58)))</f>
        <v/>
      </c>
      <c r="BV64" s="34" t="str">
        <f ca="true">+IF(OFFSET('Water Data'!$D$28,0,10*ROW('Water Data'!D58))="","",OFFSET('Water Data'!$D$28,0,10*ROW('Water Data'!D58)))</f>
        <v/>
      </c>
      <c r="BW64" s="34" t="str">
        <f ca="true">+IF(OFFSET('Water Data'!$D$29,0,10*ROW('Water Data'!D58))="","",OFFSET('Water Data'!$D$29,0,10*ROW('Water Data'!D58)))</f>
        <v/>
      </c>
      <c r="BX64" s="34" t="str">
        <f ca="true">+IF(OFFSET('Water Data'!$D$30,0,10*ROW('Water Data'!D58))="","",OFFSET('Water Data'!$D$30,0,10*ROW('Water Data'!D58)))</f>
        <v/>
      </c>
      <c r="BY64" s="34" t="str">
        <f ca="true">+IF(OFFSET('Water Data'!$E$28,0,10*ROW('Water Data'!E58))="","",OFFSET('Water Data'!$E$28,0,10*ROW('Water Data'!E58)))</f>
        <v/>
      </c>
      <c r="BZ64" s="34" t="str">
        <f ca="true">+IF(OFFSET('Water Data'!$E$29,0,10*ROW('Water Data'!E58))="","",OFFSET('Water Data'!$E$29,0,10*ROW('Water Data'!E58)))</f>
        <v/>
      </c>
      <c r="CA64" s="34" t="str">
        <f ca="true">+IF(OFFSET('Water Data'!$E$30,0,10*ROW('Water Data'!E58))="","",OFFSET('Water Data'!$E$30,0,10*ROW('Water Data'!E58)))</f>
        <v/>
      </c>
      <c r="CB64" s="34" t="str">
        <f ca="true">+IF(OFFSET('Water Data'!$F$28,0,10*ROW('Water Data'!F58))="","",OFFSET('Water Data'!$F$28,0,10*ROW('Water Data'!F58)))</f>
        <v/>
      </c>
      <c r="CC64" s="34" t="str">
        <f ca="true">+IF(OFFSET('Water Data'!$F$29,0,10*ROW('Water Data'!F58))="","",OFFSET('Water Data'!$F$29,0,10*ROW('Water Data'!F58)))</f>
        <v/>
      </c>
      <c r="CD64" s="34" t="str">
        <f ca="true">+IF(OFFSET('Water Data'!$F$30,0,10*ROW('Water Data'!F58))="","",OFFSET('Water Data'!$F$30,0,10*ROW('Water Data'!F58)))</f>
        <v/>
      </c>
      <c r="CE64" s="34" t="str">
        <f ca="true">+IF(OFFSET('Water Data'!$G$28,0,10*ROW('Water Data'!G58))="","",OFFSET('Water Data'!$G$28,0,10*ROW('Water Data'!G58)))</f>
        <v/>
      </c>
      <c r="CF64" s="34" t="str">
        <f ca="true">+IF(OFFSET('Water Data'!$G$29,0,10*ROW('Water Data'!G58))="","",OFFSET('Water Data'!$G$29,0,10*ROW('Water Data'!G58)))</f>
        <v/>
      </c>
      <c r="CG64" s="34" t="str">
        <f ca="true">+IF(OFFSET('Water Data'!$G$30,0,10*ROW('Water Data'!G58))="","",OFFSET('Water Data'!$G$30,0,10*ROW('Water Data'!G58)))</f>
        <v/>
      </c>
      <c r="CH64" s="34" t="str">
        <f ca="true">+IF(OFFSET('Water Data'!$H$28,0,10*ROW('Water Data'!H58))="","",OFFSET('Water Data'!$H$28,0,10*ROW('Water Data'!H58)))</f>
        <v/>
      </c>
      <c r="CI64" s="34" t="str">
        <f ca="true">+IF(OFFSET('Water Data'!$H$29,0,10*ROW('Water Data'!H58))="","",OFFSET('Water Data'!$H$29,0,10*ROW('Water Data'!H58)))</f>
        <v/>
      </c>
      <c r="CJ64" s="34" t="str">
        <f ca="true">+IF(OFFSET('Water Data'!$H$30,0,10*ROW('Water Data'!H58))="","",OFFSET('Water Data'!$H$30,0,10*ROW('Water Data'!H58)))</f>
        <v/>
      </c>
      <c r="CK64" s="34" t="str">
        <f ca="true">+IF(OFFSET('Sanitation Data'!$C$29,0,10*ROW('Sanitation Data'!C58))="","",OFFSET('Sanitation Data'!$C$29,0,10*ROW('Sanitation Data'!C58)))</f>
        <v/>
      </c>
      <c r="CL64" s="34" t="str">
        <f ca="true">+IF(OFFSET('Sanitation Data'!$C$30,0,10*ROW('Sanitation Data'!C58))="","",OFFSET('Sanitation Data'!$C$30,0,10*ROW('Sanitation Data'!C58)))</f>
        <v/>
      </c>
      <c r="CM64" s="34" t="str">
        <f ca="true">+IF(OFFSET('Sanitation Data'!$C$31,0,10*ROW('Sanitation Data'!C58))="","",OFFSET('Sanitation Data'!$C$31,0,10*ROW('Sanitation Data'!C58)))</f>
        <v/>
      </c>
      <c r="CN64" s="34" t="str">
        <f ca="true">+IF(OFFSET('Sanitation Data'!$C$32,0,10*ROW('Sanitation Data'!C58))="","",OFFSET('Sanitation Data'!$C$32,0,10*ROW('Sanitation Data'!C58)))</f>
        <v/>
      </c>
      <c r="CO64" s="34" t="str">
        <f ca="true">+IF(OFFSET('Sanitation Data'!$C$33,0,10*ROW('Sanitation Data'!C58))="","",OFFSET('Sanitation Data'!$C$33,0,10*ROW('Sanitation Data'!C58)))</f>
        <v/>
      </c>
      <c r="CP64" s="34" t="str">
        <f ca="true">+IF(OFFSET('Sanitation Data'!$D$29,0,10*ROW('Sanitation Data'!D58))="","",OFFSET('Sanitation Data'!$D$29,0,10*ROW('Sanitation Data'!D58)))</f>
        <v/>
      </c>
      <c r="CQ64" s="34" t="str">
        <f ca="true">+IF(OFFSET('Sanitation Data'!$D$30,0,10*ROW('Sanitation Data'!D58))="","",OFFSET('Sanitation Data'!$D$30,0,10*ROW('Sanitation Data'!D58)))</f>
        <v/>
      </c>
      <c r="CR64" s="34" t="str">
        <f ca="true">+IF(OFFSET('Sanitation Data'!$D$31,0,10*ROW('Sanitation Data'!D58))="","",OFFSET('Sanitation Data'!$D$31,0,10*ROW('Sanitation Data'!D58)))</f>
        <v/>
      </c>
      <c r="CS64" s="34" t="str">
        <f ca="true">+IF(OFFSET('Sanitation Data'!$D$32,0,10*ROW('Sanitation Data'!D58))="","",OFFSET('Sanitation Data'!$D$32,0,10*ROW('Sanitation Data'!D58)))</f>
        <v/>
      </c>
      <c r="CT64" s="34" t="str">
        <f ca="true">+IF(OFFSET('Sanitation Data'!$D$33,0,10*ROW('Sanitation Data'!D58))="","",OFFSET('Sanitation Data'!$D$33,0,10*ROW('Sanitation Data'!D58)))</f>
        <v/>
      </c>
      <c r="CU64" s="34" t="str">
        <f ca="true">+IF(OFFSET('Sanitation Data'!$E$29,0,10*ROW('Sanitation Data'!E58))="","",OFFSET('Sanitation Data'!$E$29,0,10*ROW('Sanitation Data'!E58)))</f>
        <v/>
      </c>
      <c r="CV64" s="34" t="str">
        <f ca="true">+IF(OFFSET('Sanitation Data'!$E$30,0,10*ROW('Sanitation Data'!E58))="","",OFFSET('Sanitation Data'!$E$30,0,10*ROW('Sanitation Data'!E58)))</f>
        <v/>
      </c>
      <c r="CW64" s="34" t="str">
        <f ca="true">+IF(OFFSET('Sanitation Data'!$E$31,0,10*ROW('Sanitation Data'!E58))="","",OFFSET('Sanitation Data'!$E$31,0,10*ROW('Sanitation Data'!E58)))</f>
        <v/>
      </c>
      <c r="CX64" s="34" t="str">
        <f ca="true">+IF(OFFSET('Sanitation Data'!$E$32,0,10*ROW('Sanitation Data'!E58))="","",OFFSET('Sanitation Data'!$E$32,0,10*ROW('Sanitation Data'!E58)))</f>
        <v/>
      </c>
      <c r="CY64" s="34" t="str">
        <f ca="true">+IF(OFFSET('Sanitation Data'!$E$33,0,10*ROW('Sanitation Data'!E58))="","",OFFSET('Sanitation Data'!$E$33,0,10*ROW('Sanitation Data'!E58)))</f>
        <v/>
      </c>
      <c r="CZ64" s="34" t="str">
        <f ca="true">+IF(OFFSET('Sanitation Data'!$F$29,0,10*ROW('Sanitation Data'!F58))="","",OFFSET('Sanitation Data'!$F$29,0,10*ROW('Sanitation Data'!F58)))</f>
        <v/>
      </c>
      <c r="DA64" s="34" t="str">
        <f ca="true">+IF(OFFSET('Sanitation Data'!$F$30,0,10*ROW('Sanitation Data'!F58))="","",OFFSET('Sanitation Data'!$F$30,0,10*ROW('Sanitation Data'!F58)))</f>
        <v/>
      </c>
      <c r="DB64" s="34" t="str">
        <f ca="true">+IF(OFFSET('Sanitation Data'!$F$31,0,10*ROW('Sanitation Data'!F58))="","",OFFSET('Sanitation Data'!$F$31,0,10*ROW('Sanitation Data'!F58)))</f>
        <v/>
      </c>
      <c r="DC64" s="34" t="str">
        <f ca="true">+IF(OFFSET('Sanitation Data'!$F$32,0,10*ROW('Sanitation Data'!F58))="","",OFFSET('Sanitation Data'!$F$32,0,10*ROW('Sanitation Data'!F58)))</f>
        <v/>
      </c>
      <c r="DD64" s="34" t="str">
        <f ca="true">+IF(OFFSET('Sanitation Data'!$F$33,0,10*ROW('Sanitation Data'!F58))="","",OFFSET('Sanitation Data'!$F$33,0,10*ROW('Sanitation Data'!F58)))</f>
        <v/>
      </c>
      <c r="DE64" s="34" t="str">
        <f ca="true">+IF(OFFSET('Sanitation Data'!$G$29,0,10*ROW('Sanitation Data'!G58))="","",OFFSET('Sanitation Data'!$G$29,0,10*ROW('Sanitation Data'!G58)))</f>
        <v/>
      </c>
      <c r="DF64" s="34" t="str">
        <f ca="true">+IF(OFFSET('Sanitation Data'!$G$30,0,10*ROW('Sanitation Data'!G58))="","",OFFSET('Sanitation Data'!$G$30,0,10*ROW('Sanitation Data'!G58)))</f>
        <v/>
      </c>
      <c r="DG64" s="34" t="str">
        <f ca="true">+IF(OFFSET('Sanitation Data'!$G$31,0,10*ROW('Sanitation Data'!G58))="","",OFFSET('Sanitation Data'!$G$31,0,10*ROW('Sanitation Data'!G58)))</f>
        <v/>
      </c>
      <c r="DH64" s="34" t="str">
        <f ca="true">+IF(OFFSET('Sanitation Data'!$G$32,0,10*ROW('Sanitation Data'!G58))="","",OFFSET('Sanitation Data'!$G$32,0,10*ROW('Sanitation Data'!G58)))</f>
        <v/>
      </c>
      <c r="DI64" s="34" t="str">
        <f ca="true">+IF(OFFSET('Sanitation Data'!$G$33,0,10*ROW('Sanitation Data'!G58))="","",OFFSET('Sanitation Data'!$G$33,0,10*ROW('Sanitation Data'!G58)))</f>
        <v/>
      </c>
      <c r="DJ64" s="34" t="str">
        <f ca="true">+IF(OFFSET('Sanitation Data'!$H$29,0,10*ROW('Sanitation Data'!H58))="","",OFFSET('Sanitation Data'!$H$29,0,10*ROW('Sanitation Data'!H58)))</f>
        <v/>
      </c>
      <c r="DK64" s="34" t="str">
        <f ca="true">+IF(OFFSET('Sanitation Data'!$H$30,0,10*ROW('Sanitation Data'!H58))="","",OFFSET('Sanitation Data'!$H$30,0,10*ROW('Sanitation Data'!H58)))</f>
        <v/>
      </c>
      <c r="DL64" s="34" t="str">
        <f ca="true">+IF(OFFSET('Sanitation Data'!$H$31,0,10*ROW('Sanitation Data'!H58))="","",OFFSET('Sanitation Data'!$H$31,0,10*ROW('Sanitation Data'!H58)))</f>
        <v/>
      </c>
      <c r="DM64" s="34" t="str">
        <f ca="true">+IF(OFFSET('Sanitation Data'!$H$32,0,10*ROW('Sanitation Data'!H58))="","",OFFSET('Sanitation Data'!$H$32,0,10*ROW('Sanitation Data'!H58)))</f>
        <v/>
      </c>
      <c r="DN64" s="34" t="str">
        <f ca="true">+IF(OFFSET('Sanitation Data'!$H$33,0,10*ROW('Sanitation Data'!H58))="","",OFFSET('Sanitation Data'!$H$33,0,10*ROW('Sanitation Data'!H58)))</f>
        <v/>
      </c>
      <c r="DO64" s="34" t="str">
        <f ca="true">+IF(OFFSET('Hygiene Data'!$C$12,0,10*ROW('Hygiene Data'!C58))="","",OFFSET('Hygiene Data'!$C$12,0,10*ROW('Hygiene Data'!C58)))</f>
        <v/>
      </c>
      <c r="DP64" s="34" t="str">
        <f ca="true">+IF(OFFSET('Hygiene Data'!$C$13,0,10*ROW('Hygiene Data'!C58))="","",OFFSET('Hygiene Data'!$C$13,0,10*ROW('Hygiene Data'!C58)))</f>
        <v/>
      </c>
      <c r="DQ64" s="34" t="str">
        <f ca="true">+IF(OFFSET('Hygiene Data'!$C$14,0,10*ROW('Hygiene Data'!C58))="","",OFFSET('Hygiene Data'!$C$14,0,10*ROW('Hygiene Data'!C58)))</f>
        <v/>
      </c>
      <c r="DR64" s="34" t="str">
        <f ca="true">+IF(OFFSET('Hygiene Data'!$D$12,0,10*ROW('Hygiene Data'!D58))="","",OFFSET('Hygiene Data'!$D$12,0,10*ROW('Hygiene Data'!D58)))</f>
        <v/>
      </c>
      <c r="DS64" s="34" t="str">
        <f ca="true">+IF(OFFSET('Hygiene Data'!$D$13,0,10*ROW('Hygiene Data'!D58))="","",OFFSET('Hygiene Data'!$D$13,0,10*ROW('Hygiene Data'!D58)))</f>
        <v/>
      </c>
      <c r="DT64" s="34" t="str">
        <f ca="true">+IF(OFFSET('Hygiene Data'!$D$14,0,10*ROW('Hygiene Data'!D58))="","",OFFSET('Hygiene Data'!$D$14,0,10*ROW('Hygiene Data'!D58)))</f>
        <v/>
      </c>
      <c r="DU64" s="34" t="str">
        <f ca="true">+IF(OFFSET('Hygiene Data'!$E$12,0,10*ROW('Hygiene Data'!E58))="","",OFFSET('Hygiene Data'!$E$12,0,10*ROW('Hygiene Data'!E58)))</f>
        <v/>
      </c>
      <c r="DV64" s="34" t="str">
        <f ca="true">+IF(OFFSET('Hygiene Data'!$E$13,0,10*ROW('Hygiene Data'!E58))="","",OFFSET('Hygiene Data'!$E$13,0,10*ROW('Hygiene Data'!E58)))</f>
        <v/>
      </c>
      <c r="DW64" s="34" t="str">
        <f ca="true">+IF(OFFSET('Hygiene Data'!$E$14,0,10*ROW('Hygiene Data'!E58))="","",OFFSET('Hygiene Data'!$E$14,0,10*ROW('Hygiene Data'!E58)))</f>
        <v/>
      </c>
      <c r="DX64" s="34" t="str">
        <f ca="true">+IF(OFFSET('Hygiene Data'!$F$12,0,10*ROW('Hygiene Data'!F58))="","",OFFSET('Hygiene Data'!$F$12,0,10*ROW('Hygiene Data'!F58)))</f>
        <v/>
      </c>
      <c r="DY64" s="34" t="str">
        <f ca="true">+IF(OFFSET('Hygiene Data'!$F$13,0,10*ROW('Hygiene Data'!F58))="","",OFFSET('Hygiene Data'!$F$13,0,10*ROW('Hygiene Data'!F58)))</f>
        <v/>
      </c>
      <c r="DZ64" s="34" t="str">
        <f ca="true">+IF(OFFSET('Hygiene Data'!$F$14,0,10*ROW('Hygiene Data'!F58))="","",OFFSET('Hygiene Data'!$F$14,0,10*ROW('Hygiene Data'!F58)))</f>
        <v/>
      </c>
      <c r="EA64" s="34" t="str">
        <f ca="true">+IF(OFFSET('Hygiene Data'!$G$12,0,10*ROW('Hygiene Data'!G58))="","",OFFSET('Hygiene Data'!$G$12,0,10*ROW('Hygiene Data'!G58)))</f>
        <v/>
      </c>
      <c r="EB64" s="34" t="str">
        <f ca="true">+IF(OFFSET('Hygiene Data'!$G$13,0,10*ROW('Hygiene Data'!G58))="","",OFFSET('Hygiene Data'!$G$13,0,10*ROW('Hygiene Data'!G58)))</f>
        <v/>
      </c>
      <c r="EC64" s="34" t="str">
        <f ca="true">+IF(OFFSET('Hygiene Data'!$G$14,0,10*ROW('Hygiene Data'!G58))="","",OFFSET('Hygiene Data'!$G$14,0,10*ROW('Hygiene Data'!G58)))</f>
        <v/>
      </c>
      <c r="ED64" s="34" t="str">
        <f ca="true">+IF(OFFSET('Hygiene Data'!$H$12,0,10*ROW('Hygiene Data'!H58))="","",OFFSET('Hygiene Data'!$H$12,0,10*ROW('Hygiene Data'!H58)))</f>
        <v/>
      </c>
      <c r="EE64" s="34" t="str">
        <f ca="true">+IF(OFFSET('Hygiene Data'!$H$13,0,10*ROW('Hygiene Data'!H58))="","",OFFSET('Hygiene Data'!$H$13,0,10*ROW('Hygiene Data'!H58)))</f>
        <v/>
      </c>
      <c r="EF64" s="34" t="str">
        <f ca="true">+IF(OFFSET('Hygiene Data'!$H$14,0,10*ROW('Hygiene Data'!H58))="","",OFFSET('Hygiene Data'!$H$14,0,10*ROW('Hygiene Data'!H58)))</f>
        <v/>
      </c>
    </row>
    <row r="65" x14ac:dyDescent="0.2">
      <c r="A65" s="57" t="str">
        <f ca="true">+IF(OFFSET('Water Data'!$B$1,0,10*ROW('Water Data'!B62))="","",OFFSET('Water Data'!$B$1,0,10*ROW('Water Data'!B62)))</f>
        <v/>
      </c>
      <c r="B65" s="57" t="str">
        <f ca="true">+IF(OFFSET('Water Data'!$A$3,0,10*ROW('Water Data'!A62))="","",OFFSET('Water Data'!$A$3,0,10*ROW('Water Data'!A62)))</f>
        <v/>
      </c>
      <c r="C65" s="57" t="str">
        <f ca="true">+IF(OFFSET('Water Data'!$C$3,0,10*ROW('Water Data'!C62))="","",OFFSET('Water Data'!$C$3,0,10*ROW('Water Data'!C62)))</f>
        <v/>
      </c>
      <c r="D65" s="249"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49"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49" t="e">
        <f ca="true">+IF(AND(ISNUMBER(OFFSET('Water Data'!$C$10,0,10*ROW('Water Data'!D59))),BW65="Yes"),OFFSET('Water Data'!$C$10,0,10*ROW('Water Data'!D59)),IF(AND(ISNUMBER(OFFSET('Water Data'!$C$10,0,10*ROW('Water Data'!D59))),BW65="No",ISNUMBER(OFFSET('Water Data'!$C$10,0,10*ROW('Water Data'!D59)))),CONCATENATE("[",ROUND(OFFSET('Water Data'!$C$10,0,10*ROW('Water Data'!D59)),0),"]"),IF(AND(ISNUMBER(OFFSET('Water Data'!$C$10,0,10*ROW('Water Data'!D59))),BW65="",ISNUMBER(OFFSET('Water Data'!$C$10,0,10*ROW('Water Data'!D59)))),OFFSET('Water Data'!$C$10,0,10*ROW('Water Data'!D59)),NA())))</f>
        <v>#N/A</v>
      </c>
      <c r="G65" s="249"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49"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49"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49"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49"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49"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49"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49"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49"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49"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49"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49"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49"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49"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49"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50"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50"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50"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50"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50"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50"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50"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50"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50"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50"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50"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50"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50"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50"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50"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50"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50"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50"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50"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50"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50"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50"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50"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50"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50"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50"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50"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50"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50"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50"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51"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51"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51"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51"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51"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51"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51"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51"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51"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51"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51"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51"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51"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51"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51"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51"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51"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51"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4" t="str">
        <f ca="true">+IF(OFFSET('Water Data'!$C$28,0,10*ROW('Water Data'!C59))="","",OFFSET('Water Data'!$C$28,0,10*ROW('Water Data'!C59)))</f>
        <v/>
      </c>
      <c r="BT65" s="34" t="str">
        <f ca="true">+IF(OFFSET('Water Data'!$C$29,0,10*ROW('Water Data'!C59))="","",OFFSET('Water Data'!$C$29,0,10*ROW('Water Data'!C59)))</f>
        <v/>
      </c>
      <c r="BU65" s="34" t="str">
        <f ca="true">+IF(OFFSET('Water Data'!$C$30,0,10*ROW('Water Data'!C59))="","",OFFSET('Water Data'!$C$30,0,10*ROW('Water Data'!C59)))</f>
        <v/>
      </c>
      <c r="BV65" s="34" t="str">
        <f ca="true">+IF(OFFSET('Water Data'!$D$28,0,10*ROW('Water Data'!D59))="","",OFFSET('Water Data'!$D$28,0,10*ROW('Water Data'!D59)))</f>
        <v/>
      </c>
      <c r="BW65" s="34" t="str">
        <f ca="true">+IF(OFFSET('Water Data'!$D$29,0,10*ROW('Water Data'!D59))="","",OFFSET('Water Data'!$D$29,0,10*ROW('Water Data'!D59)))</f>
        <v/>
      </c>
      <c r="BX65" s="34" t="str">
        <f ca="true">+IF(OFFSET('Water Data'!$D$30,0,10*ROW('Water Data'!D59))="","",OFFSET('Water Data'!$D$30,0,10*ROW('Water Data'!D59)))</f>
        <v/>
      </c>
      <c r="BY65" s="34" t="str">
        <f ca="true">+IF(OFFSET('Water Data'!$E$28,0,10*ROW('Water Data'!E59))="","",OFFSET('Water Data'!$E$28,0,10*ROW('Water Data'!E59)))</f>
        <v/>
      </c>
      <c r="BZ65" s="34" t="str">
        <f ca="true">+IF(OFFSET('Water Data'!$E$29,0,10*ROW('Water Data'!E59))="","",OFFSET('Water Data'!$E$29,0,10*ROW('Water Data'!E59)))</f>
        <v/>
      </c>
      <c r="CA65" s="34" t="str">
        <f ca="true">+IF(OFFSET('Water Data'!$E$30,0,10*ROW('Water Data'!E59))="","",OFFSET('Water Data'!$E$30,0,10*ROW('Water Data'!E59)))</f>
        <v/>
      </c>
      <c r="CB65" s="34" t="str">
        <f ca="true">+IF(OFFSET('Water Data'!$F$28,0,10*ROW('Water Data'!F59))="","",OFFSET('Water Data'!$F$28,0,10*ROW('Water Data'!F59)))</f>
        <v/>
      </c>
      <c r="CC65" s="34" t="str">
        <f ca="true">+IF(OFFSET('Water Data'!$F$29,0,10*ROW('Water Data'!F59))="","",OFFSET('Water Data'!$F$29,0,10*ROW('Water Data'!F59)))</f>
        <v/>
      </c>
      <c r="CD65" s="34" t="str">
        <f ca="true">+IF(OFFSET('Water Data'!$F$30,0,10*ROW('Water Data'!F59))="","",OFFSET('Water Data'!$F$30,0,10*ROW('Water Data'!F59)))</f>
        <v/>
      </c>
      <c r="CE65" s="34" t="str">
        <f ca="true">+IF(OFFSET('Water Data'!$G$28,0,10*ROW('Water Data'!G59))="","",OFFSET('Water Data'!$G$28,0,10*ROW('Water Data'!G59)))</f>
        <v/>
      </c>
      <c r="CF65" s="34" t="str">
        <f ca="true">+IF(OFFSET('Water Data'!$G$29,0,10*ROW('Water Data'!G59))="","",OFFSET('Water Data'!$G$29,0,10*ROW('Water Data'!G59)))</f>
        <v/>
      </c>
      <c r="CG65" s="34" t="str">
        <f ca="true">+IF(OFFSET('Water Data'!$G$30,0,10*ROW('Water Data'!G59))="","",OFFSET('Water Data'!$G$30,0,10*ROW('Water Data'!G59)))</f>
        <v/>
      </c>
      <c r="CH65" s="34" t="str">
        <f ca="true">+IF(OFFSET('Water Data'!$H$28,0,10*ROW('Water Data'!H59))="","",OFFSET('Water Data'!$H$28,0,10*ROW('Water Data'!H59)))</f>
        <v/>
      </c>
      <c r="CI65" s="34" t="str">
        <f ca="true">+IF(OFFSET('Water Data'!$H$29,0,10*ROW('Water Data'!H59))="","",OFFSET('Water Data'!$H$29,0,10*ROW('Water Data'!H59)))</f>
        <v/>
      </c>
      <c r="CJ65" s="34" t="str">
        <f ca="true">+IF(OFFSET('Water Data'!$H$30,0,10*ROW('Water Data'!H59))="","",OFFSET('Water Data'!$H$30,0,10*ROW('Water Data'!H59)))</f>
        <v/>
      </c>
      <c r="CK65" s="34" t="str">
        <f ca="true">+IF(OFFSET('Sanitation Data'!$C$29,0,10*ROW('Sanitation Data'!C59))="","",OFFSET('Sanitation Data'!$C$29,0,10*ROW('Sanitation Data'!C59)))</f>
        <v/>
      </c>
      <c r="CL65" s="34" t="str">
        <f ca="true">+IF(OFFSET('Sanitation Data'!$C$30,0,10*ROW('Sanitation Data'!C59))="","",OFFSET('Sanitation Data'!$C$30,0,10*ROW('Sanitation Data'!C59)))</f>
        <v/>
      </c>
      <c r="CM65" s="34" t="str">
        <f ca="true">+IF(OFFSET('Sanitation Data'!$C$31,0,10*ROW('Sanitation Data'!C59))="","",OFFSET('Sanitation Data'!$C$31,0,10*ROW('Sanitation Data'!C59)))</f>
        <v/>
      </c>
      <c r="CN65" s="34" t="str">
        <f ca="true">+IF(OFFSET('Sanitation Data'!$C$32,0,10*ROW('Sanitation Data'!C59))="","",OFFSET('Sanitation Data'!$C$32,0,10*ROW('Sanitation Data'!C59)))</f>
        <v/>
      </c>
      <c r="CO65" s="34" t="str">
        <f ca="true">+IF(OFFSET('Sanitation Data'!$C$33,0,10*ROW('Sanitation Data'!C59))="","",OFFSET('Sanitation Data'!$C$33,0,10*ROW('Sanitation Data'!C59)))</f>
        <v/>
      </c>
      <c r="CP65" s="34" t="str">
        <f ca="true">+IF(OFFSET('Sanitation Data'!$D$29,0,10*ROW('Sanitation Data'!D59))="","",OFFSET('Sanitation Data'!$D$29,0,10*ROW('Sanitation Data'!D59)))</f>
        <v/>
      </c>
      <c r="CQ65" s="34" t="str">
        <f ca="true">+IF(OFFSET('Sanitation Data'!$D$30,0,10*ROW('Sanitation Data'!D59))="","",OFFSET('Sanitation Data'!$D$30,0,10*ROW('Sanitation Data'!D59)))</f>
        <v/>
      </c>
      <c r="CR65" s="34" t="str">
        <f ca="true">+IF(OFFSET('Sanitation Data'!$D$31,0,10*ROW('Sanitation Data'!D59))="","",OFFSET('Sanitation Data'!$D$31,0,10*ROW('Sanitation Data'!D59)))</f>
        <v/>
      </c>
      <c r="CS65" s="34" t="str">
        <f ca="true">+IF(OFFSET('Sanitation Data'!$D$32,0,10*ROW('Sanitation Data'!D59))="","",OFFSET('Sanitation Data'!$D$32,0,10*ROW('Sanitation Data'!D59)))</f>
        <v/>
      </c>
      <c r="CT65" s="34" t="str">
        <f ca="true">+IF(OFFSET('Sanitation Data'!$D$33,0,10*ROW('Sanitation Data'!D59))="","",OFFSET('Sanitation Data'!$D$33,0,10*ROW('Sanitation Data'!D59)))</f>
        <v/>
      </c>
      <c r="CU65" s="34" t="str">
        <f ca="true">+IF(OFFSET('Sanitation Data'!$E$29,0,10*ROW('Sanitation Data'!E59))="","",OFFSET('Sanitation Data'!$E$29,0,10*ROW('Sanitation Data'!E59)))</f>
        <v/>
      </c>
      <c r="CV65" s="34" t="str">
        <f ca="true">+IF(OFFSET('Sanitation Data'!$E$30,0,10*ROW('Sanitation Data'!E59))="","",OFFSET('Sanitation Data'!$E$30,0,10*ROW('Sanitation Data'!E59)))</f>
        <v/>
      </c>
      <c r="CW65" s="34" t="str">
        <f ca="true">+IF(OFFSET('Sanitation Data'!$E$31,0,10*ROW('Sanitation Data'!E59))="","",OFFSET('Sanitation Data'!$E$31,0,10*ROW('Sanitation Data'!E59)))</f>
        <v/>
      </c>
      <c r="CX65" s="34" t="str">
        <f ca="true">+IF(OFFSET('Sanitation Data'!$E$32,0,10*ROW('Sanitation Data'!E59))="","",OFFSET('Sanitation Data'!$E$32,0,10*ROW('Sanitation Data'!E59)))</f>
        <v/>
      </c>
      <c r="CY65" s="34" t="str">
        <f ca="true">+IF(OFFSET('Sanitation Data'!$E$33,0,10*ROW('Sanitation Data'!E59))="","",OFFSET('Sanitation Data'!$E$33,0,10*ROW('Sanitation Data'!E59)))</f>
        <v/>
      </c>
      <c r="CZ65" s="34" t="str">
        <f ca="true">+IF(OFFSET('Sanitation Data'!$F$29,0,10*ROW('Sanitation Data'!F59))="","",OFFSET('Sanitation Data'!$F$29,0,10*ROW('Sanitation Data'!F59)))</f>
        <v/>
      </c>
      <c r="DA65" s="34" t="str">
        <f ca="true">+IF(OFFSET('Sanitation Data'!$F$30,0,10*ROW('Sanitation Data'!F59))="","",OFFSET('Sanitation Data'!$F$30,0,10*ROW('Sanitation Data'!F59)))</f>
        <v/>
      </c>
      <c r="DB65" s="34" t="str">
        <f ca="true">+IF(OFFSET('Sanitation Data'!$F$31,0,10*ROW('Sanitation Data'!F59))="","",OFFSET('Sanitation Data'!$F$31,0,10*ROW('Sanitation Data'!F59)))</f>
        <v/>
      </c>
      <c r="DC65" s="34" t="str">
        <f ca="true">+IF(OFFSET('Sanitation Data'!$F$32,0,10*ROW('Sanitation Data'!F59))="","",OFFSET('Sanitation Data'!$F$32,0,10*ROW('Sanitation Data'!F59)))</f>
        <v/>
      </c>
      <c r="DD65" s="34" t="str">
        <f ca="true">+IF(OFFSET('Sanitation Data'!$F$33,0,10*ROW('Sanitation Data'!F59))="","",OFFSET('Sanitation Data'!$F$33,0,10*ROW('Sanitation Data'!F59)))</f>
        <v/>
      </c>
      <c r="DE65" s="34" t="str">
        <f ca="true">+IF(OFFSET('Sanitation Data'!$G$29,0,10*ROW('Sanitation Data'!G59))="","",OFFSET('Sanitation Data'!$G$29,0,10*ROW('Sanitation Data'!G59)))</f>
        <v/>
      </c>
      <c r="DF65" s="34" t="str">
        <f ca="true">+IF(OFFSET('Sanitation Data'!$G$30,0,10*ROW('Sanitation Data'!G59))="","",OFFSET('Sanitation Data'!$G$30,0,10*ROW('Sanitation Data'!G59)))</f>
        <v/>
      </c>
      <c r="DG65" s="34" t="str">
        <f ca="true">+IF(OFFSET('Sanitation Data'!$G$31,0,10*ROW('Sanitation Data'!G59))="","",OFFSET('Sanitation Data'!$G$31,0,10*ROW('Sanitation Data'!G59)))</f>
        <v/>
      </c>
      <c r="DH65" s="34" t="str">
        <f ca="true">+IF(OFFSET('Sanitation Data'!$G$32,0,10*ROW('Sanitation Data'!G59))="","",OFFSET('Sanitation Data'!$G$32,0,10*ROW('Sanitation Data'!G59)))</f>
        <v/>
      </c>
      <c r="DI65" s="34" t="str">
        <f ca="true">+IF(OFFSET('Sanitation Data'!$G$33,0,10*ROW('Sanitation Data'!G59))="","",OFFSET('Sanitation Data'!$G$33,0,10*ROW('Sanitation Data'!G59)))</f>
        <v/>
      </c>
      <c r="DJ65" s="34" t="str">
        <f ca="true">+IF(OFFSET('Sanitation Data'!$H$29,0,10*ROW('Sanitation Data'!H59))="","",OFFSET('Sanitation Data'!$H$29,0,10*ROW('Sanitation Data'!H59)))</f>
        <v/>
      </c>
      <c r="DK65" s="34" t="str">
        <f ca="true">+IF(OFFSET('Sanitation Data'!$H$30,0,10*ROW('Sanitation Data'!H59))="","",OFFSET('Sanitation Data'!$H$30,0,10*ROW('Sanitation Data'!H59)))</f>
        <v/>
      </c>
      <c r="DL65" s="34" t="str">
        <f ca="true">+IF(OFFSET('Sanitation Data'!$H$31,0,10*ROW('Sanitation Data'!H59))="","",OFFSET('Sanitation Data'!$H$31,0,10*ROW('Sanitation Data'!H59)))</f>
        <v/>
      </c>
      <c r="DM65" s="34" t="str">
        <f ca="true">+IF(OFFSET('Sanitation Data'!$H$32,0,10*ROW('Sanitation Data'!H59))="","",OFFSET('Sanitation Data'!$H$32,0,10*ROW('Sanitation Data'!H59)))</f>
        <v/>
      </c>
      <c r="DN65" s="34" t="str">
        <f ca="true">+IF(OFFSET('Sanitation Data'!$H$33,0,10*ROW('Sanitation Data'!H59))="","",OFFSET('Sanitation Data'!$H$33,0,10*ROW('Sanitation Data'!H59)))</f>
        <v/>
      </c>
      <c r="DO65" s="34" t="str">
        <f ca="true">+IF(OFFSET('Hygiene Data'!$C$12,0,10*ROW('Hygiene Data'!C59))="","",OFFSET('Hygiene Data'!$C$12,0,10*ROW('Hygiene Data'!C59)))</f>
        <v/>
      </c>
      <c r="DP65" s="34" t="str">
        <f ca="true">+IF(OFFSET('Hygiene Data'!$C$13,0,10*ROW('Hygiene Data'!C59))="","",OFFSET('Hygiene Data'!$C$13,0,10*ROW('Hygiene Data'!C59)))</f>
        <v/>
      </c>
      <c r="DQ65" s="34" t="str">
        <f ca="true">+IF(OFFSET('Hygiene Data'!$C$14,0,10*ROW('Hygiene Data'!C59))="","",OFFSET('Hygiene Data'!$C$14,0,10*ROW('Hygiene Data'!C59)))</f>
        <v/>
      </c>
      <c r="DR65" s="34" t="str">
        <f ca="true">+IF(OFFSET('Hygiene Data'!$D$12,0,10*ROW('Hygiene Data'!D59))="","",OFFSET('Hygiene Data'!$D$12,0,10*ROW('Hygiene Data'!D59)))</f>
        <v/>
      </c>
      <c r="DS65" s="34" t="str">
        <f ca="true">+IF(OFFSET('Hygiene Data'!$D$13,0,10*ROW('Hygiene Data'!D59))="","",OFFSET('Hygiene Data'!$D$13,0,10*ROW('Hygiene Data'!D59)))</f>
        <v/>
      </c>
      <c r="DT65" s="34" t="str">
        <f ca="true">+IF(OFFSET('Hygiene Data'!$D$14,0,10*ROW('Hygiene Data'!D59))="","",OFFSET('Hygiene Data'!$D$14,0,10*ROW('Hygiene Data'!D59)))</f>
        <v/>
      </c>
      <c r="DU65" s="34" t="str">
        <f ca="true">+IF(OFFSET('Hygiene Data'!$E$12,0,10*ROW('Hygiene Data'!E59))="","",OFFSET('Hygiene Data'!$E$12,0,10*ROW('Hygiene Data'!E59)))</f>
        <v/>
      </c>
      <c r="DV65" s="34" t="str">
        <f ca="true">+IF(OFFSET('Hygiene Data'!$E$13,0,10*ROW('Hygiene Data'!E59))="","",OFFSET('Hygiene Data'!$E$13,0,10*ROW('Hygiene Data'!E59)))</f>
        <v/>
      </c>
      <c r="DW65" s="34" t="str">
        <f ca="true">+IF(OFFSET('Hygiene Data'!$E$14,0,10*ROW('Hygiene Data'!E59))="","",OFFSET('Hygiene Data'!$E$14,0,10*ROW('Hygiene Data'!E59)))</f>
        <v/>
      </c>
      <c r="DX65" s="34" t="str">
        <f ca="true">+IF(OFFSET('Hygiene Data'!$F$12,0,10*ROW('Hygiene Data'!F59))="","",OFFSET('Hygiene Data'!$F$12,0,10*ROW('Hygiene Data'!F59)))</f>
        <v/>
      </c>
      <c r="DY65" s="34" t="str">
        <f ca="true">+IF(OFFSET('Hygiene Data'!$F$13,0,10*ROW('Hygiene Data'!F59))="","",OFFSET('Hygiene Data'!$F$13,0,10*ROW('Hygiene Data'!F59)))</f>
        <v/>
      </c>
      <c r="DZ65" s="34" t="str">
        <f ca="true">+IF(OFFSET('Hygiene Data'!$F$14,0,10*ROW('Hygiene Data'!F59))="","",OFFSET('Hygiene Data'!$F$14,0,10*ROW('Hygiene Data'!F59)))</f>
        <v/>
      </c>
      <c r="EA65" s="34" t="str">
        <f ca="true">+IF(OFFSET('Hygiene Data'!$G$12,0,10*ROW('Hygiene Data'!G59))="","",OFFSET('Hygiene Data'!$G$12,0,10*ROW('Hygiene Data'!G59)))</f>
        <v/>
      </c>
      <c r="EB65" s="34" t="str">
        <f ca="true">+IF(OFFSET('Hygiene Data'!$G$13,0,10*ROW('Hygiene Data'!G59))="","",OFFSET('Hygiene Data'!$G$13,0,10*ROW('Hygiene Data'!G59)))</f>
        <v/>
      </c>
      <c r="EC65" s="34" t="str">
        <f ca="true">+IF(OFFSET('Hygiene Data'!$G$14,0,10*ROW('Hygiene Data'!G59))="","",OFFSET('Hygiene Data'!$G$14,0,10*ROW('Hygiene Data'!G59)))</f>
        <v/>
      </c>
      <c r="ED65" s="34" t="str">
        <f ca="true">+IF(OFFSET('Hygiene Data'!$H$12,0,10*ROW('Hygiene Data'!H59))="","",OFFSET('Hygiene Data'!$H$12,0,10*ROW('Hygiene Data'!H59)))</f>
        <v/>
      </c>
      <c r="EE65" s="34" t="str">
        <f ca="true">+IF(OFFSET('Hygiene Data'!$H$13,0,10*ROW('Hygiene Data'!H59))="","",OFFSET('Hygiene Data'!$H$13,0,10*ROW('Hygiene Data'!H59)))</f>
        <v/>
      </c>
      <c r="EF65" s="34" t="str">
        <f ca="true">+IF(OFFSET('Hygiene Data'!$H$14,0,10*ROW('Hygiene Data'!H59))="","",OFFSET('Hygiene Data'!$H$14,0,10*ROW('Hygiene Data'!H59)))</f>
        <v/>
      </c>
    </row>
    <row r="66" x14ac:dyDescent="0.2">
      <c r="A66" s="57" t="str">
        <f ca="true">+IF(OFFSET('Water Data'!$B$1,0,10*ROW('Water Data'!B63))="","",OFFSET('Water Data'!$B$1,0,10*ROW('Water Data'!B63)))</f>
        <v/>
      </c>
      <c r="B66" s="57" t="str">
        <f ca="true">+IF(OFFSET('Water Data'!$A$3,0,10*ROW('Water Data'!A63))="","",OFFSET('Water Data'!$A$3,0,10*ROW('Water Data'!A63)))</f>
        <v/>
      </c>
      <c r="C66" s="57" t="str">
        <f ca="true">+IF(OFFSET('Water Data'!$C$3,0,10*ROW('Water Data'!C63))="","",OFFSET('Water Data'!$C$3,0,10*ROW('Water Data'!C63)))</f>
        <v/>
      </c>
      <c r="D66" s="249"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49"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49" t="e">
        <f ca="true">+IF(AND(ISNUMBER(OFFSET('Water Data'!$C$10,0,10*ROW('Water Data'!D60))),BW66="Yes"),OFFSET('Water Data'!$C$10,0,10*ROW('Water Data'!D60)),IF(AND(ISNUMBER(OFFSET('Water Data'!$C$10,0,10*ROW('Water Data'!D60))),BW66="No",ISNUMBER(OFFSET('Water Data'!$C$10,0,10*ROW('Water Data'!D60)))),CONCATENATE("[",ROUND(OFFSET('Water Data'!$C$10,0,10*ROW('Water Data'!D60)),0),"]"),IF(AND(ISNUMBER(OFFSET('Water Data'!$C$10,0,10*ROW('Water Data'!D60))),BW66="",ISNUMBER(OFFSET('Water Data'!$C$10,0,10*ROW('Water Data'!D60)))),OFFSET('Water Data'!$C$10,0,10*ROW('Water Data'!D60)),NA())))</f>
        <v>#N/A</v>
      </c>
      <c r="G66" s="249"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49"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49"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49"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49"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49"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49"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49"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49"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49"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49"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49"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49"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49"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49"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50"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50"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50"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50"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50"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50"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50"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50"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50"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50"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50"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50"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50"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50"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50"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50"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50"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50"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50"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50"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50"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50"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50"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50"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50"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50"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50"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50"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50"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50"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51"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51"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51"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51"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51"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51"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51"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51"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51"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51"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51"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51"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51"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51"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51"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51"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51"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51"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4" t="str">
        <f ca="true">+IF(OFFSET('Water Data'!$C$28,0,10*ROW('Water Data'!C60))="","",OFFSET('Water Data'!$C$28,0,10*ROW('Water Data'!C60)))</f>
        <v/>
      </c>
      <c r="BT66" s="34" t="str">
        <f ca="true">+IF(OFFSET('Water Data'!$C$29,0,10*ROW('Water Data'!C60))="","",OFFSET('Water Data'!$C$29,0,10*ROW('Water Data'!C60)))</f>
        <v/>
      </c>
      <c r="BU66" s="34" t="str">
        <f ca="true">+IF(OFFSET('Water Data'!$C$30,0,10*ROW('Water Data'!C60))="","",OFFSET('Water Data'!$C$30,0,10*ROW('Water Data'!C60)))</f>
        <v/>
      </c>
      <c r="BV66" s="34" t="str">
        <f ca="true">+IF(OFFSET('Water Data'!$D$28,0,10*ROW('Water Data'!D60))="","",OFFSET('Water Data'!$D$28,0,10*ROW('Water Data'!D60)))</f>
        <v/>
      </c>
      <c r="BW66" s="34" t="str">
        <f ca="true">+IF(OFFSET('Water Data'!$D$29,0,10*ROW('Water Data'!D60))="","",OFFSET('Water Data'!$D$29,0,10*ROW('Water Data'!D60)))</f>
        <v/>
      </c>
      <c r="BX66" s="34" t="str">
        <f ca="true">+IF(OFFSET('Water Data'!$D$30,0,10*ROW('Water Data'!D60))="","",OFFSET('Water Data'!$D$30,0,10*ROW('Water Data'!D60)))</f>
        <v/>
      </c>
      <c r="BY66" s="34" t="str">
        <f ca="true">+IF(OFFSET('Water Data'!$E$28,0,10*ROW('Water Data'!E60))="","",OFFSET('Water Data'!$E$28,0,10*ROW('Water Data'!E60)))</f>
        <v/>
      </c>
      <c r="BZ66" s="34" t="str">
        <f ca="true">+IF(OFFSET('Water Data'!$E$29,0,10*ROW('Water Data'!E60))="","",OFFSET('Water Data'!$E$29,0,10*ROW('Water Data'!E60)))</f>
        <v/>
      </c>
      <c r="CA66" s="34" t="str">
        <f ca="true">+IF(OFFSET('Water Data'!$E$30,0,10*ROW('Water Data'!E60))="","",OFFSET('Water Data'!$E$30,0,10*ROW('Water Data'!E60)))</f>
        <v/>
      </c>
      <c r="CB66" s="34" t="str">
        <f ca="true">+IF(OFFSET('Water Data'!$F$28,0,10*ROW('Water Data'!F60))="","",OFFSET('Water Data'!$F$28,0,10*ROW('Water Data'!F60)))</f>
        <v/>
      </c>
      <c r="CC66" s="34" t="str">
        <f ca="true">+IF(OFFSET('Water Data'!$F$29,0,10*ROW('Water Data'!F60))="","",OFFSET('Water Data'!$F$29,0,10*ROW('Water Data'!F60)))</f>
        <v/>
      </c>
      <c r="CD66" s="34" t="str">
        <f ca="true">+IF(OFFSET('Water Data'!$F$30,0,10*ROW('Water Data'!F60))="","",OFFSET('Water Data'!$F$30,0,10*ROW('Water Data'!F60)))</f>
        <v/>
      </c>
      <c r="CE66" s="34" t="str">
        <f ca="true">+IF(OFFSET('Water Data'!$G$28,0,10*ROW('Water Data'!G60))="","",OFFSET('Water Data'!$G$28,0,10*ROW('Water Data'!G60)))</f>
        <v/>
      </c>
      <c r="CF66" s="34" t="str">
        <f ca="true">+IF(OFFSET('Water Data'!$G$29,0,10*ROW('Water Data'!G60))="","",OFFSET('Water Data'!$G$29,0,10*ROW('Water Data'!G60)))</f>
        <v/>
      </c>
      <c r="CG66" s="34" t="str">
        <f ca="true">+IF(OFFSET('Water Data'!$G$30,0,10*ROW('Water Data'!G60))="","",OFFSET('Water Data'!$G$30,0,10*ROW('Water Data'!G60)))</f>
        <v/>
      </c>
      <c r="CH66" s="34" t="str">
        <f ca="true">+IF(OFFSET('Water Data'!$H$28,0,10*ROW('Water Data'!H60))="","",OFFSET('Water Data'!$H$28,0,10*ROW('Water Data'!H60)))</f>
        <v/>
      </c>
      <c r="CI66" s="34" t="str">
        <f ca="true">+IF(OFFSET('Water Data'!$H$29,0,10*ROW('Water Data'!H60))="","",OFFSET('Water Data'!$H$29,0,10*ROW('Water Data'!H60)))</f>
        <v/>
      </c>
      <c r="CJ66" s="34" t="str">
        <f ca="true">+IF(OFFSET('Water Data'!$H$30,0,10*ROW('Water Data'!H60))="","",OFFSET('Water Data'!$H$30,0,10*ROW('Water Data'!H60)))</f>
        <v/>
      </c>
      <c r="CK66" s="34" t="str">
        <f ca="true">+IF(OFFSET('Sanitation Data'!$C$29,0,10*ROW('Sanitation Data'!C60))="","",OFFSET('Sanitation Data'!$C$29,0,10*ROW('Sanitation Data'!C60)))</f>
        <v/>
      </c>
      <c r="CL66" s="34" t="str">
        <f ca="true">+IF(OFFSET('Sanitation Data'!$C$30,0,10*ROW('Sanitation Data'!C60))="","",OFFSET('Sanitation Data'!$C$30,0,10*ROW('Sanitation Data'!C60)))</f>
        <v/>
      </c>
      <c r="CM66" s="34" t="str">
        <f ca="true">+IF(OFFSET('Sanitation Data'!$C$31,0,10*ROW('Sanitation Data'!C60))="","",OFFSET('Sanitation Data'!$C$31,0,10*ROW('Sanitation Data'!C60)))</f>
        <v/>
      </c>
      <c r="CN66" s="34" t="str">
        <f ca="true">+IF(OFFSET('Sanitation Data'!$C$32,0,10*ROW('Sanitation Data'!C60))="","",OFFSET('Sanitation Data'!$C$32,0,10*ROW('Sanitation Data'!C60)))</f>
        <v/>
      </c>
      <c r="CO66" s="34" t="str">
        <f ca="true">+IF(OFFSET('Sanitation Data'!$C$33,0,10*ROW('Sanitation Data'!C60))="","",OFFSET('Sanitation Data'!$C$33,0,10*ROW('Sanitation Data'!C60)))</f>
        <v/>
      </c>
      <c r="CP66" s="34" t="str">
        <f ca="true">+IF(OFFSET('Sanitation Data'!$D$29,0,10*ROW('Sanitation Data'!D60))="","",OFFSET('Sanitation Data'!$D$29,0,10*ROW('Sanitation Data'!D60)))</f>
        <v/>
      </c>
      <c r="CQ66" s="34" t="str">
        <f ca="true">+IF(OFFSET('Sanitation Data'!$D$30,0,10*ROW('Sanitation Data'!D60))="","",OFFSET('Sanitation Data'!$D$30,0,10*ROW('Sanitation Data'!D60)))</f>
        <v/>
      </c>
      <c r="CR66" s="34" t="str">
        <f ca="true">+IF(OFFSET('Sanitation Data'!$D$31,0,10*ROW('Sanitation Data'!D60))="","",OFFSET('Sanitation Data'!$D$31,0,10*ROW('Sanitation Data'!D60)))</f>
        <v/>
      </c>
      <c r="CS66" s="34" t="str">
        <f ca="true">+IF(OFFSET('Sanitation Data'!$D$32,0,10*ROW('Sanitation Data'!D60))="","",OFFSET('Sanitation Data'!$D$32,0,10*ROW('Sanitation Data'!D60)))</f>
        <v/>
      </c>
      <c r="CT66" s="34" t="str">
        <f ca="true">+IF(OFFSET('Sanitation Data'!$D$33,0,10*ROW('Sanitation Data'!D60))="","",OFFSET('Sanitation Data'!$D$33,0,10*ROW('Sanitation Data'!D60)))</f>
        <v/>
      </c>
      <c r="CU66" s="34" t="str">
        <f ca="true">+IF(OFFSET('Sanitation Data'!$E$29,0,10*ROW('Sanitation Data'!E60))="","",OFFSET('Sanitation Data'!$E$29,0,10*ROW('Sanitation Data'!E60)))</f>
        <v/>
      </c>
      <c r="CV66" s="34" t="str">
        <f ca="true">+IF(OFFSET('Sanitation Data'!$E$30,0,10*ROW('Sanitation Data'!E60))="","",OFFSET('Sanitation Data'!$E$30,0,10*ROW('Sanitation Data'!E60)))</f>
        <v/>
      </c>
      <c r="CW66" s="34" t="str">
        <f ca="true">+IF(OFFSET('Sanitation Data'!$E$31,0,10*ROW('Sanitation Data'!E60))="","",OFFSET('Sanitation Data'!$E$31,0,10*ROW('Sanitation Data'!E60)))</f>
        <v/>
      </c>
      <c r="CX66" s="34" t="str">
        <f ca="true">+IF(OFFSET('Sanitation Data'!$E$32,0,10*ROW('Sanitation Data'!E60))="","",OFFSET('Sanitation Data'!$E$32,0,10*ROW('Sanitation Data'!E60)))</f>
        <v/>
      </c>
      <c r="CY66" s="34" t="str">
        <f ca="true">+IF(OFFSET('Sanitation Data'!$E$33,0,10*ROW('Sanitation Data'!E60))="","",OFFSET('Sanitation Data'!$E$33,0,10*ROW('Sanitation Data'!E60)))</f>
        <v/>
      </c>
      <c r="CZ66" s="34" t="str">
        <f ca="true">+IF(OFFSET('Sanitation Data'!$F$29,0,10*ROW('Sanitation Data'!F60))="","",OFFSET('Sanitation Data'!$F$29,0,10*ROW('Sanitation Data'!F60)))</f>
        <v/>
      </c>
      <c r="DA66" s="34" t="str">
        <f ca="true">+IF(OFFSET('Sanitation Data'!$F$30,0,10*ROW('Sanitation Data'!F60))="","",OFFSET('Sanitation Data'!$F$30,0,10*ROW('Sanitation Data'!F60)))</f>
        <v/>
      </c>
      <c r="DB66" s="34" t="str">
        <f ca="true">+IF(OFFSET('Sanitation Data'!$F$31,0,10*ROW('Sanitation Data'!F60))="","",OFFSET('Sanitation Data'!$F$31,0,10*ROW('Sanitation Data'!F60)))</f>
        <v/>
      </c>
      <c r="DC66" s="34" t="str">
        <f ca="true">+IF(OFFSET('Sanitation Data'!$F$32,0,10*ROW('Sanitation Data'!F60))="","",OFFSET('Sanitation Data'!$F$32,0,10*ROW('Sanitation Data'!F60)))</f>
        <v/>
      </c>
      <c r="DD66" s="34" t="str">
        <f ca="true">+IF(OFFSET('Sanitation Data'!$F$33,0,10*ROW('Sanitation Data'!F60))="","",OFFSET('Sanitation Data'!$F$33,0,10*ROW('Sanitation Data'!F60)))</f>
        <v/>
      </c>
      <c r="DE66" s="34" t="str">
        <f ca="true">+IF(OFFSET('Sanitation Data'!$G$29,0,10*ROW('Sanitation Data'!G60))="","",OFFSET('Sanitation Data'!$G$29,0,10*ROW('Sanitation Data'!G60)))</f>
        <v/>
      </c>
      <c r="DF66" s="34" t="str">
        <f ca="true">+IF(OFFSET('Sanitation Data'!$G$30,0,10*ROW('Sanitation Data'!G60))="","",OFFSET('Sanitation Data'!$G$30,0,10*ROW('Sanitation Data'!G60)))</f>
        <v/>
      </c>
      <c r="DG66" s="34" t="str">
        <f ca="true">+IF(OFFSET('Sanitation Data'!$G$31,0,10*ROW('Sanitation Data'!G60))="","",OFFSET('Sanitation Data'!$G$31,0,10*ROW('Sanitation Data'!G60)))</f>
        <v/>
      </c>
      <c r="DH66" s="34" t="str">
        <f ca="true">+IF(OFFSET('Sanitation Data'!$G$32,0,10*ROW('Sanitation Data'!G60))="","",OFFSET('Sanitation Data'!$G$32,0,10*ROW('Sanitation Data'!G60)))</f>
        <v/>
      </c>
      <c r="DI66" s="34" t="str">
        <f ca="true">+IF(OFFSET('Sanitation Data'!$G$33,0,10*ROW('Sanitation Data'!G60))="","",OFFSET('Sanitation Data'!$G$33,0,10*ROW('Sanitation Data'!G60)))</f>
        <v/>
      </c>
      <c r="DJ66" s="34" t="str">
        <f ca="true">+IF(OFFSET('Sanitation Data'!$H$29,0,10*ROW('Sanitation Data'!H60))="","",OFFSET('Sanitation Data'!$H$29,0,10*ROW('Sanitation Data'!H60)))</f>
        <v/>
      </c>
      <c r="DK66" s="34" t="str">
        <f ca="true">+IF(OFFSET('Sanitation Data'!$H$30,0,10*ROW('Sanitation Data'!H60))="","",OFFSET('Sanitation Data'!$H$30,0,10*ROW('Sanitation Data'!H60)))</f>
        <v/>
      </c>
      <c r="DL66" s="34" t="str">
        <f ca="true">+IF(OFFSET('Sanitation Data'!$H$31,0,10*ROW('Sanitation Data'!H60))="","",OFFSET('Sanitation Data'!$H$31,0,10*ROW('Sanitation Data'!H60)))</f>
        <v/>
      </c>
      <c r="DM66" s="34" t="str">
        <f ca="true">+IF(OFFSET('Sanitation Data'!$H$32,0,10*ROW('Sanitation Data'!H60))="","",OFFSET('Sanitation Data'!$H$32,0,10*ROW('Sanitation Data'!H60)))</f>
        <v/>
      </c>
      <c r="DN66" s="34" t="str">
        <f ca="true">+IF(OFFSET('Sanitation Data'!$H$33,0,10*ROW('Sanitation Data'!H60))="","",OFFSET('Sanitation Data'!$H$33,0,10*ROW('Sanitation Data'!H60)))</f>
        <v/>
      </c>
      <c r="DO66" s="34" t="str">
        <f ca="true">+IF(OFFSET('Hygiene Data'!$C$12,0,10*ROW('Hygiene Data'!C60))="","",OFFSET('Hygiene Data'!$C$12,0,10*ROW('Hygiene Data'!C60)))</f>
        <v/>
      </c>
      <c r="DP66" s="34" t="str">
        <f ca="true">+IF(OFFSET('Hygiene Data'!$C$13,0,10*ROW('Hygiene Data'!C60))="","",OFFSET('Hygiene Data'!$C$13,0,10*ROW('Hygiene Data'!C60)))</f>
        <v/>
      </c>
      <c r="DQ66" s="34" t="str">
        <f ca="true">+IF(OFFSET('Hygiene Data'!$C$14,0,10*ROW('Hygiene Data'!C60))="","",OFFSET('Hygiene Data'!$C$14,0,10*ROW('Hygiene Data'!C60)))</f>
        <v/>
      </c>
      <c r="DR66" s="34" t="str">
        <f ca="true">+IF(OFFSET('Hygiene Data'!$D$12,0,10*ROW('Hygiene Data'!D60))="","",OFFSET('Hygiene Data'!$D$12,0,10*ROW('Hygiene Data'!D60)))</f>
        <v/>
      </c>
      <c r="DS66" s="34" t="str">
        <f ca="true">+IF(OFFSET('Hygiene Data'!$D$13,0,10*ROW('Hygiene Data'!D60))="","",OFFSET('Hygiene Data'!$D$13,0,10*ROW('Hygiene Data'!D60)))</f>
        <v/>
      </c>
      <c r="DT66" s="34" t="str">
        <f ca="true">+IF(OFFSET('Hygiene Data'!$D$14,0,10*ROW('Hygiene Data'!D60))="","",OFFSET('Hygiene Data'!$D$14,0,10*ROW('Hygiene Data'!D60)))</f>
        <v/>
      </c>
      <c r="DU66" s="34" t="str">
        <f ca="true">+IF(OFFSET('Hygiene Data'!$E$12,0,10*ROW('Hygiene Data'!E60))="","",OFFSET('Hygiene Data'!$E$12,0,10*ROW('Hygiene Data'!E60)))</f>
        <v/>
      </c>
      <c r="DV66" s="34" t="str">
        <f ca="true">+IF(OFFSET('Hygiene Data'!$E$13,0,10*ROW('Hygiene Data'!E60))="","",OFFSET('Hygiene Data'!$E$13,0,10*ROW('Hygiene Data'!E60)))</f>
        <v/>
      </c>
      <c r="DW66" s="34" t="str">
        <f ca="true">+IF(OFFSET('Hygiene Data'!$E$14,0,10*ROW('Hygiene Data'!E60))="","",OFFSET('Hygiene Data'!$E$14,0,10*ROW('Hygiene Data'!E60)))</f>
        <v/>
      </c>
      <c r="DX66" s="34" t="str">
        <f ca="true">+IF(OFFSET('Hygiene Data'!$F$12,0,10*ROW('Hygiene Data'!F60))="","",OFFSET('Hygiene Data'!$F$12,0,10*ROW('Hygiene Data'!F60)))</f>
        <v/>
      </c>
      <c r="DY66" s="34" t="str">
        <f ca="true">+IF(OFFSET('Hygiene Data'!$F$13,0,10*ROW('Hygiene Data'!F60))="","",OFFSET('Hygiene Data'!$F$13,0,10*ROW('Hygiene Data'!F60)))</f>
        <v/>
      </c>
      <c r="DZ66" s="34" t="str">
        <f ca="true">+IF(OFFSET('Hygiene Data'!$F$14,0,10*ROW('Hygiene Data'!F60))="","",OFFSET('Hygiene Data'!$F$14,0,10*ROW('Hygiene Data'!F60)))</f>
        <v/>
      </c>
      <c r="EA66" s="34" t="str">
        <f ca="true">+IF(OFFSET('Hygiene Data'!$G$12,0,10*ROW('Hygiene Data'!G60))="","",OFFSET('Hygiene Data'!$G$12,0,10*ROW('Hygiene Data'!G60)))</f>
        <v/>
      </c>
      <c r="EB66" s="34" t="str">
        <f ca="true">+IF(OFFSET('Hygiene Data'!$G$13,0,10*ROW('Hygiene Data'!G60))="","",OFFSET('Hygiene Data'!$G$13,0,10*ROW('Hygiene Data'!G60)))</f>
        <v/>
      </c>
      <c r="EC66" s="34" t="str">
        <f ca="true">+IF(OFFSET('Hygiene Data'!$G$14,0,10*ROW('Hygiene Data'!G60))="","",OFFSET('Hygiene Data'!$G$14,0,10*ROW('Hygiene Data'!G60)))</f>
        <v/>
      </c>
      <c r="ED66" s="34" t="str">
        <f ca="true">+IF(OFFSET('Hygiene Data'!$H$12,0,10*ROW('Hygiene Data'!H60))="","",OFFSET('Hygiene Data'!$H$12,0,10*ROW('Hygiene Data'!H60)))</f>
        <v/>
      </c>
      <c r="EE66" s="34" t="str">
        <f ca="true">+IF(OFFSET('Hygiene Data'!$H$13,0,10*ROW('Hygiene Data'!H60))="","",OFFSET('Hygiene Data'!$H$13,0,10*ROW('Hygiene Data'!H60)))</f>
        <v/>
      </c>
      <c r="EF66" s="34" t="str">
        <f ca="true">+IF(OFFSET('Hygiene Data'!$H$14,0,10*ROW('Hygiene Data'!H60))="","",OFFSET('Hygiene Data'!$H$14,0,10*ROW('Hygiene Data'!H60)))</f>
        <v/>
      </c>
    </row>
    <row r="67" x14ac:dyDescent="0.2">
      <c r="A67" s="57" t="str">
        <f ca="true">+IF(OFFSET('Water Data'!$B$1,0,10*ROW('Water Data'!B64))="","",OFFSET('Water Data'!$B$1,0,10*ROW('Water Data'!B64)))</f>
        <v/>
      </c>
      <c r="B67" s="57" t="str">
        <f ca="true">+IF(OFFSET('Water Data'!$A$3,0,10*ROW('Water Data'!A64))="","",OFFSET('Water Data'!$A$3,0,10*ROW('Water Data'!A64)))</f>
        <v/>
      </c>
      <c r="C67" s="57" t="str">
        <f ca="true">+IF(OFFSET('Water Data'!$C$3,0,10*ROW('Water Data'!C64))="","",OFFSET('Water Data'!$C$3,0,10*ROW('Water Data'!C64)))</f>
        <v/>
      </c>
      <c r="D67" s="249"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49"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49" t="e">
        <f ca="true">+IF(AND(ISNUMBER(OFFSET('Water Data'!$C$10,0,10*ROW('Water Data'!D61))),BW67="Yes"),OFFSET('Water Data'!$C$10,0,10*ROW('Water Data'!D61)),IF(AND(ISNUMBER(OFFSET('Water Data'!$C$10,0,10*ROW('Water Data'!D61))),BW67="No",ISNUMBER(OFFSET('Water Data'!$C$10,0,10*ROW('Water Data'!D61)))),CONCATENATE("[",ROUND(OFFSET('Water Data'!$C$10,0,10*ROW('Water Data'!D61)),0),"]"),IF(AND(ISNUMBER(OFFSET('Water Data'!$C$10,0,10*ROW('Water Data'!D61))),BW67="",ISNUMBER(OFFSET('Water Data'!$C$10,0,10*ROW('Water Data'!D61)))),OFFSET('Water Data'!$C$10,0,10*ROW('Water Data'!D61)),NA())))</f>
        <v>#N/A</v>
      </c>
      <c r="G67" s="249"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49"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49"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49"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49"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49"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49"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49"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49"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49"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49"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49"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49"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49"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49"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50"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50"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50"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50"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50"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50"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50"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50"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50"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50"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50"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50"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50"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50"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50"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50"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50"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50"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50"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50"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50"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50"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50"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50"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50"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50"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50"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50"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50"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50"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51"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51"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51"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51"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51"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51"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51"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51"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51"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51"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51"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51"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51"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51"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51"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51"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51"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51"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4" t="str">
        <f ca="true">+IF(OFFSET('Water Data'!$C$28,0,10*ROW('Water Data'!C61))="","",OFFSET('Water Data'!$C$28,0,10*ROW('Water Data'!C61)))</f>
        <v/>
      </c>
      <c r="BT67" s="34" t="str">
        <f ca="true">+IF(OFFSET('Water Data'!$C$29,0,10*ROW('Water Data'!C61))="","",OFFSET('Water Data'!$C$29,0,10*ROW('Water Data'!C61)))</f>
        <v/>
      </c>
      <c r="BU67" s="34" t="str">
        <f ca="true">+IF(OFFSET('Water Data'!$C$30,0,10*ROW('Water Data'!C61))="","",OFFSET('Water Data'!$C$30,0,10*ROW('Water Data'!C61)))</f>
        <v/>
      </c>
      <c r="BV67" s="34" t="str">
        <f ca="true">+IF(OFFSET('Water Data'!$D$28,0,10*ROW('Water Data'!D61))="","",OFFSET('Water Data'!$D$28,0,10*ROW('Water Data'!D61)))</f>
        <v/>
      </c>
      <c r="BW67" s="34" t="str">
        <f ca="true">+IF(OFFSET('Water Data'!$D$29,0,10*ROW('Water Data'!D61))="","",OFFSET('Water Data'!$D$29,0,10*ROW('Water Data'!D61)))</f>
        <v/>
      </c>
      <c r="BX67" s="34" t="str">
        <f ca="true">+IF(OFFSET('Water Data'!$D$30,0,10*ROW('Water Data'!D61))="","",OFFSET('Water Data'!$D$30,0,10*ROW('Water Data'!D61)))</f>
        <v/>
      </c>
      <c r="BY67" s="34" t="str">
        <f ca="true">+IF(OFFSET('Water Data'!$E$28,0,10*ROW('Water Data'!E61))="","",OFFSET('Water Data'!$E$28,0,10*ROW('Water Data'!E61)))</f>
        <v/>
      </c>
      <c r="BZ67" s="34" t="str">
        <f ca="true">+IF(OFFSET('Water Data'!$E$29,0,10*ROW('Water Data'!E61))="","",OFFSET('Water Data'!$E$29,0,10*ROW('Water Data'!E61)))</f>
        <v/>
      </c>
      <c r="CA67" s="34" t="str">
        <f ca="true">+IF(OFFSET('Water Data'!$E$30,0,10*ROW('Water Data'!E61))="","",OFFSET('Water Data'!$E$30,0,10*ROW('Water Data'!E61)))</f>
        <v/>
      </c>
      <c r="CB67" s="34" t="str">
        <f ca="true">+IF(OFFSET('Water Data'!$F$28,0,10*ROW('Water Data'!F61))="","",OFFSET('Water Data'!$F$28,0,10*ROW('Water Data'!F61)))</f>
        <v/>
      </c>
      <c r="CC67" s="34" t="str">
        <f ca="true">+IF(OFFSET('Water Data'!$F$29,0,10*ROW('Water Data'!F61))="","",OFFSET('Water Data'!$F$29,0,10*ROW('Water Data'!F61)))</f>
        <v/>
      </c>
      <c r="CD67" s="34" t="str">
        <f ca="true">+IF(OFFSET('Water Data'!$F$30,0,10*ROW('Water Data'!F61))="","",OFFSET('Water Data'!$F$30,0,10*ROW('Water Data'!F61)))</f>
        <v/>
      </c>
      <c r="CE67" s="34" t="str">
        <f ca="true">+IF(OFFSET('Water Data'!$G$28,0,10*ROW('Water Data'!G61))="","",OFFSET('Water Data'!$G$28,0,10*ROW('Water Data'!G61)))</f>
        <v/>
      </c>
      <c r="CF67" s="34" t="str">
        <f ca="true">+IF(OFFSET('Water Data'!$G$29,0,10*ROW('Water Data'!G61))="","",OFFSET('Water Data'!$G$29,0,10*ROW('Water Data'!G61)))</f>
        <v/>
      </c>
      <c r="CG67" s="34" t="str">
        <f ca="true">+IF(OFFSET('Water Data'!$G$30,0,10*ROW('Water Data'!G61))="","",OFFSET('Water Data'!$G$30,0,10*ROW('Water Data'!G61)))</f>
        <v/>
      </c>
      <c r="CH67" s="34" t="str">
        <f ca="true">+IF(OFFSET('Water Data'!$H$28,0,10*ROW('Water Data'!H61))="","",OFFSET('Water Data'!$H$28,0,10*ROW('Water Data'!H61)))</f>
        <v/>
      </c>
      <c r="CI67" s="34" t="str">
        <f ca="true">+IF(OFFSET('Water Data'!$H$29,0,10*ROW('Water Data'!H61))="","",OFFSET('Water Data'!$H$29,0,10*ROW('Water Data'!H61)))</f>
        <v/>
      </c>
      <c r="CJ67" s="34" t="str">
        <f ca="true">+IF(OFFSET('Water Data'!$H$30,0,10*ROW('Water Data'!H61))="","",OFFSET('Water Data'!$H$30,0,10*ROW('Water Data'!H61)))</f>
        <v/>
      </c>
      <c r="CK67" s="34" t="str">
        <f ca="true">+IF(OFFSET('Sanitation Data'!$C$29,0,10*ROW('Sanitation Data'!C61))="","",OFFSET('Sanitation Data'!$C$29,0,10*ROW('Sanitation Data'!C61)))</f>
        <v/>
      </c>
      <c r="CL67" s="34" t="str">
        <f ca="true">+IF(OFFSET('Sanitation Data'!$C$30,0,10*ROW('Sanitation Data'!C61))="","",OFFSET('Sanitation Data'!$C$30,0,10*ROW('Sanitation Data'!C61)))</f>
        <v/>
      </c>
      <c r="CM67" s="34" t="str">
        <f ca="true">+IF(OFFSET('Sanitation Data'!$C$31,0,10*ROW('Sanitation Data'!C61))="","",OFFSET('Sanitation Data'!$C$31,0,10*ROW('Sanitation Data'!C61)))</f>
        <v/>
      </c>
      <c r="CN67" s="34" t="str">
        <f ca="true">+IF(OFFSET('Sanitation Data'!$C$32,0,10*ROW('Sanitation Data'!C61))="","",OFFSET('Sanitation Data'!$C$32,0,10*ROW('Sanitation Data'!C61)))</f>
        <v/>
      </c>
      <c r="CO67" s="34" t="str">
        <f ca="true">+IF(OFFSET('Sanitation Data'!$C$33,0,10*ROW('Sanitation Data'!C61))="","",OFFSET('Sanitation Data'!$C$33,0,10*ROW('Sanitation Data'!C61)))</f>
        <v/>
      </c>
      <c r="CP67" s="34" t="str">
        <f ca="true">+IF(OFFSET('Sanitation Data'!$D$29,0,10*ROW('Sanitation Data'!D61))="","",OFFSET('Sanitation Data'!$D$29,0,10*ROW('Sanitation Data'!D61)))</f>
        <v/>
      </c>
      <c r="CQ67" s="34" t="str">
        <f ca="true">+IF(OFFSET('Sanitation Data'!$D$30,0,10*ROW('Sanitation Data'!D61))="","",OFFSET('Sanitation Data'!$D$30,0,10*ROW('Sanitation Data'!D61)))</f>
        <v/>
      </c>
      <c r="CR67" s="34" t="str">
        <f ca="true">+IF(OFFSET('Sanitation Data'!$D$31,0,10*ROW('Sanitation Data'!D61))="","",OFFSET('Sanitation Data'!$D$31,0,10*ROW('Sanitation Data'!D61)))</f>
        <v/>
      </c>
      <c r="CS67" s="34" t="str">
        <f ca="true">+IF(OFFSET('Sanitation Data'!$D$32,0,10*ROW('Sanitation Data'!D61))="","",OFFSET('Sanitation Data'!$D$32,0,10*ROW('Sanitation Data'!D61)))</f>
        <v/>
      </c>
      <c r="CT67" s="34" t="str">
        <f ca="true">+IF(OFFSET('Sanitation Data'!$D$33,0,10*ROW('Sanitation Data'!D61))="","",OFFSET('Sanitation Data'!$D$33,0,10*ROW('Sanitation Data'!D61)))</f>
        <v/>
      </c>
      <c r="CU67" s="34" t="str">
        <f ca="true">+IF(OFFSET('Sanitation Data'!$E$29,0,10*ROW('Sanitation Data'!E61))="","",OFFSET('Sanitation Data'!$E$29,0,10*ROW('Sanitation Data'!E61)))</f>
        <v/>
      </c>
      <c r="CV67" s="34" t="str">
        <f ca="true">+IF(OFFSET('Sanitation Data'!$E$30,0,10*ROW('Sanitation Data'!E61))="","",OFFSET('Sanitation Data'!$E$30,0,10*ROW('Sanitation Data'!E61)))</f>
        <v/>
      </c>
      <c r="CW67" s="34" t="str">
        <f ca="true">+IF(OFFSET('Sanitation Data'!$E$31,0,10*ROW('Sanitation Data'!E61))="","",OFFSET('Sanitation Data'!$E$31,0,10*ROW('Sanitation Data'!E61)))</f>
        <v/>
      </c>
      <c r="CX67" s="34" t="str">
        <f ca="true">+IF(OFFSET('Sanitation Data'!$E$32,0,10*ROW('Sanitation Data'!E61))="","",OFFSET('Sanitation Data'!$E$32,0,10*ROW('Sanitation Data'!E61)))</f>
        <v/>
      </c>
      <c r="CY67" s="34" t="str">
        <f ca="true">+IF(OFFSET('Sanitation Data'!$E$33,0,10*ROW('Sanitation Data'!E61))="","",OFFSET('Sanitation Data'!$E$33,0,10*ROW('Sanitation Data'!E61)))</f>
        <v/>
      </c>
      <c r="CZ67" s="34" t="str">
        <f ca="true">+IF(OFFSET('Sanitation Data'!$F$29,0,10*ROW('Sanitation Data'!F61))="","",OFFSET('Sanitation Data'!$F$29,0,10*ROW('Sanitation Data'!F61)))</f>
        <v/>
      </c>
      <c r="DA67" s="34" t="str">
        <f ca="true">+IF(OFFSET('Sanitation Data'!$F$30,0,10*ROW('Sanitation Data'!F61))="","",OFFSET('Sanitation Data'!$F$30,0,10*ROW('Sanitation Data'!F61)))</f>
        <v/>
      </c>
      <c r="DB67" s="34" t="str">
        <f ca="true">+IF(OFFSET('Sanitation Data'!$F$31,0,10*ROW('Sanitation Data'!F61))="","",OFFSET('Sanitation Data'!$F$31,0,10*ROW('Sanitation Data'!F61)))</f>
        <v/>
      </c>
      <c r="DC67" s="34" t="str">
        <f ca="true">+IF(OFFSET('Sanitation Data'!$F$32,0,10*ROW('Sanitation Data'!F61))="","",OFFSET('Sanitation Data'!$F$32,0,10*ROW('Sanitation Data'!F61)))</f>
        <v/>
      </c>
      <c r="DD67" s="34" t="str">
        <f ca="true">+IF(OFFSET('Sanitation Data'!$F$33,0,10*ROW('Sanitation Data'!F61))="","",OFFSET('Sanitation Data'!$F$33,0,10*ROW('Sanitation Data'!F61)))</f>
        <v/>
      </c>
      <c r="DE67" s="34" t="str">
        <f ca="true">+IF(OFFSET('Sanitation Data'!$G$29,0,10*ROW('Sanitation Data'!G61))="","",OFFSET('Sanitation Data'!$G$29,0,10*ROW('Sanitation Data'!G61)))</f>
        <v/>
      </c>
      <c r="DF67" s="34" t="str">
        <f ca="true">+IF(OFFSET('Sanitation Data'!$G$30,0,10*ROW('Sanitation Data'!G61))="","",OFFSET('Sanitation Data'!$G$30,0,10*ROW('Sanitation Data'!G61)))</f>
        <v/>
      </c>
      <c r="DG67" s="34" t="str">
        <f ca="true">+IF(OFFSET('Sanitation Data'!$G$31,0,10*ROW('Sanitation Data'!G61))="","",OFFSET('Sanitation Data'!$G$31,0,10*ROW('Sanitation Data'!G61)))</f>
        <v/>
      </c>
      <c r="DH67" s="34" t="str">
        <f ca="true">+IF(OFFSET('Sanitation Data'!$G$32,0,10*ROW('Sanitation Data'!G61))="","",OFFSET('Sanitation Data'!$G$32,0,10*ROW('Sanitation Data'!G61)))</f>
        <v/>
      </c>
      <c r="DI67" s="34" t="str">
        <f ca="true">+IF(OFFSET('Sanitation Data'!$G$33,0,10*ROW('Sanitation Data'!G61))="","",OFFSET('Sanitation Data'!$G$33,0,10*ROW('Sanitation Data'!G61)))</f>
        <v/>
      </c>
      <c r="DJ67" s="34" t="str">
        <f ca="true">+IF(OFFSET('Sanitation Data'!$H$29,0,10*ROW('Sanitation Data'!H61))="","",OFFSET('Sanitation Data'!$H$29,0,10*ROW('Sanitation Data'!H61)))</f>
        <v/>
      </c>
      <c r="DK67" s="34" t="str">
        <f ca="true">+IF(OFFSET('Sanitation Data'!$H$30,0,10*ROW('Sanitation Data'!H61))="","",OFFSET('Sanitation Data'!$H$30,0,10*ROW('Sanitation Data'!H61)))</f>
        <v/>
      </c>
      <c r="DL67" s="34" t="str">
        <f ca="true">+IF(OFFSET('Sanitation Data'!$H$31,0,10*ROW('Sanitation Data'!H61))="","",OFFSET('Sanitation Data'!$H$31,0,10*ROW('Sanitation Data'!H61)))</f>
        <v/>
      </c>
      <c r="DM67" s="34" t="str">
        <f ca="true">+IF(OFFSET('Sanitation Data'!$H$32,0,10*ROW('Sanitation Data'!H61))="","",OFFSET('Sanitation Data'!$H$32,0,10*ROW('Sanitation Data'!H61)))</f>
        <v/>
      </c>
      <c r="DN67" s="34" t="str">
        <f ca="true">+IF(OFFSET('Sanitation Data'!$H$33,0,10*ROW('Sanitation Data'!H61))="","",OFFSET('Sanitation Data'!$H$33,0,10*ROW('Sanitation Data'!H61)))</f>
        <v/>
      </c>
      <c r="DO67" s="34" t="str">
        <f ca="true">+IF(OFFSET('Hygiene Data'!$C$12,0,10*ROW('Hygiene Data'!C61))="","",OFFSET('Hygiene Data'!$C$12,0,10*ROW('Hygiene Data'!C61)))</f>
        <v/>
      </c>
      <c r="DP67" s="34" t="str">
        <f ca="true">+IF(OFFSET('Hygiene Data'!$C$13,0,10*ROW('Hygiene Data'!C61))="","",OFFSET('Hygiene Data'!$C$13,0,10*ROW('Hygiene Data'!C61)))</f>
        <v/>
      </c>
      <c r="DQ67" s="34" t="str">
        <f ca="true">+IF(OFFSET('Hygiene Data'!$C$14,0,10*ROW('Hygiene Data'!C61))="","",OFFSET('Hygiene Data'!$C$14,0,10*ROW('Hygiene Data'!C61)))</f>
        <v/>
      </c>
      <c r="DR67" s="34" t="str">
        <f ca="true">+IF(OFFSET('Hygiene Data'!$D$12,0,10*ROW('Hygiene Data'!D61))="","",OFFSET('Hygiene Data'!$D$12,0,10*ROW('Hygiene Data'!D61)))</f>
        <v/>
      </c>
      <c r="DS67" s="34" t="str">
        <f ca="true">+IF(OFFSET('Hygiene Data'!$D$13,0,10*ROW('Hygiene Data'!D61))="","",OFFSET('Hygiene Data'!$D$13,0,10*ROW('Hygiene Data'!D61)))</f>
        <v/>
      </c>
      <c r="DT67" s="34" t="str">
        <f ca="true">+IF(OFFSET('Hygiene Data'!$D$14,0,10*ROW('Hygiene Data'!D61))="","",OFFSET('Hygiene Data'!$D$14,0,10*ROW('Hygiene Data'!D61)))</f>
        <v/>
      </c>
      <c r="DU67" s="34" t="str">
        <f ca="true">+IF(OFFSET('Hygiene Data'!$E$12,0,10*ROW('Hygiene Data'!E61))="","",OFFSET('Hygiene Data'!$E$12,0,10*ROW('Hygiene Data'!E61)))</f>
        <v/>
      </c>
      <c r="DV67" s="34" t="str">
        <f ca="true">+IF(OFFSET('Hygiene Data'!$E$13,0,10*ROW('Hygiene Data'!E61))="","",OFFSET('Hygiene Data'!$E$13,0,10*ROW('Hygiene Data'!E61)))</f>
        <v/>
      </c>
      <c r="DW67" s="34" t="str">
        <f ca="true">+IF(OFFSET('Hygiene Data'!$E$14,0,10*ROW('Hygiene Data'!E61))="","",OFFSET('Hygiene Data'!$E$14,0,10*ROW('Hygiene Data'!E61)))</f>
        <v/>
      </c>
      <c r="DX67" s="34" t="str">
        <f ca="true">+IF(OFFSET('Hygiene Data'!$F$12,0,10*ROW('Hygiene Data'!F61))="","",OFFSET('Hygiene Data'!$F$12,0,10*ROW('Hygiene Data'!F61)))</f>
        <v/>
      </c>
      <c r="DY67" s="34" t="str">
        <f ca="true">+IF(OFFSET('Hygiene Data'!$F$13,0,10*ROW('Hygiene Data'!F61))="","",OFFSET('Hygiene Data'!$F$13,0,10*ROW('Hygiene Data'!F61)))</f>
        <v/>
      </c>
      <c r="DZ67" s="34" t="str">
        <f ca="true">+IF(OFFSET('Hygiene Data'!$F$14,0,10*ROW('Hygiene Data'!F61))="","",OFFSET('Hygiene Data'!$F$14,0,10*ROW('Hygiene Data'!F61)))</f>
        <v/>
      </c>
      <c r="EA67" s="34" t="str">
        <f ca="true">+IF(OFFSET('Hygiene Data'!$G$12,0,10*ROW('Hygiene Data'!G61))="","",OFFSET('Hygiene Data'!$G$12,0,10*ROW('Hygiene Data'!G61)))</f>
        <v/>
      </c>
      <c r="EB67" s="34" t="str">
        <f ca="true">+IF(OFFSET('Hygiene Data'!$G$13,0,10*ROW('Hygiene Data'!G61))="","",OFFSET('Hygiene Data'!$G$13,0,10*ROW('Hygiene Data'!G61)))</f>
        <v/>
      </c>
      <c r="EC67" s="34" t="str">
        <f ca="true">+IF(OFFSET('Hygiene Data'!$G$14,0,10*ROW('Hygiene Data'!G61))="","",OFFSET('Hygiene Data'!$G$14,0,10*ROW('Hygiene Data'!G61)))</f>
        <v/>
      </c>
      <c r="ED67" s="34" t="str">
        <f ca="true">+IF(OFFSET('Hygiene Data'!$H$12,0,10*ROW('Hygiene Data'!H61))="","",OFFSET('Hygiene Data'!$H$12,0,10*ROW('Hygiene Data'!H61)))</f>
        <v/>
      </c>
      <c r="EE67" s="34" t="str">
        <f ca="true">+IF(OFFSET('Hygiene Data'!$H$13,0,10*ROW('Hygiene Data'!H61))="","",OFFSET('Hygiene Data'!$H$13,0,10*ROW('Hygiene Data'!H61)))</f>
        <v/>
      </c>
      <c r="EF67" s="34" t="str">
        <f ca="true">+IF(OFFSET('Hygiene Data'!$H$14,0,10*ROW('Hygiene Data'!H61))="","",OFFSET('Hygiene Data'!$H$14,0,10*ROW('Hygiene Data'!H61)))</f>
        <v/>
      </c>
    </row>
    <row r="68" x14ac:dyDescent="0.2">
      <c r="A68" s="57" t="str">
        <f ca="true">+IF(OFFSET('Water Data'!$B$1,0,10*ROW('Water Data'!B65))="","",OFFSET('Water Data'!$B$1,0,10*ROW('Water Data'!B65)))</f>
        <v/>
      </c>
      <c r="B68" s="57" t="str">
        <f ca="true">+IF(OFFSET('Water Data'!$A$3,0,10*ROW('Water Data'!A65))="","",OFFSET('Water Data'!$A$3,0,10*ROW('Water Data'!A65)))</f>
        <v/>
      </c>
      <c r="C68" s="57" t="str">
        <f ca="true">+IF(OFFSET('Water Data'!$C$3,0,10*ROW('Water Data'!C65))="","",OFFSET('Water Data'!$C$3,0,10*ROW('Water Data'!C65)))</f>
        <v/>
      </c>
      <c r="D68" s="249"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49"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49" t="e">
        <f ca="true">+IF(AND(ISNUMBER(OFFSET('Water Data'!$C$10,0,10*ROW('Water Data'!D62))),BW68="Yes"),OFFSET('Water Data'!$C$10,0,10*ROW('Water Data'!D62)),IF(AND(ISNUMBER(OFFSET('Water Data'!$C$10,0,10*ROW('Water Data'!D62))),BW68="No",ISNUMBER(OFFSET('Water Data'!$C$10,0,10*ROW('Water Data'!D62)))),CONCATENATE("[",ROUND(OFFSET('Water Data'!$C$10,0,10*ROW('Water Data'!D62)),0),"]"),IF(AND(ISNUMBER(OFFSET('Water Data'!$C$10,0,10*ROW('Water Data'!D62))),BW68="",ISNUMBER(OFFSET('Water Data'!$C$10,0,10*ROW('Water Data'!D62)))),OFFSET('Water Data'!$C$10,0,10*ROW('Water Data'!D62)),NA())))</f>
        <v>#N/A</v>
      </c>
      <c r="G68" s="249"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49"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49"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49"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49"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49"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49"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49"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49"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49"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49"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49"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49"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49"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49"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50"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50"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50"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50"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50"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50"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50"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50"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50"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50"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50"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50"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50"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50"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50"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50"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50"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50"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50"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50"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50"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50"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50"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50"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50"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50"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50"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50"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50"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50"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51"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51"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51"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51"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51"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51"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51"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51"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51"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51"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51"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51"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51"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51"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51"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51"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51"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51"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4" t="str">
        <f ca="true">+IF(OFFSET('Water Data'!$C$28,0,10*ROW('Water Data'!C62))="","",OFFSET('Water Data'!$C$28,0,10*ROW('Water Data'!C62)))</f>
        <v/>
      </c>
      <c r="BT68" s="34" t="str">
        <f ca="true">+IF(OFFSET('Water Data'!$C$29,0,10*ROW('Water Data'!C62))="","",OFFSET('Water Data'!$C$29,0,10*ROW('Water Data'!C62)))</f>
        <v/>
      </c>
      <c r="BU68" s="34" t="str">
        <f ca="true">+IF(OFFSET('Water Data'!$C$30,0,10*ROW('Water Data'!C62))="","",OFFSET('Water Data'!$C$30,0,10*ROW('Water Data'!C62)))</f>
        <v/>
      </c>
      <c r="BV68" s="34" t="str">
        <f ca="true">+IF(OFFSET('Water Data'!$D$28,0,10*ROW('Water Data'!D62))="","",OFFSET('Water Data'!$D$28,0,10*ROW('Water Data'!D62)))</f>
        <v/>
      </c>
      <c r="BW68" s="34" t="str">
        <f ca="true">+IF(OFFSET('Water Data'!$D$29,0,10*ROW('Water Data'!D62))="","",OFFSET('Water Data'!$D$29,0,10*ROW('Water Data'!D62)))</f>
        <v/>
      </c>
      <c r="BX68" s="34" t="str">
        <f ca="true">+IF(OFFSET('Water Data'!$D$30,0,10*ROW('Water Data'!D62))="","",OFFSET('Water Data'!$D$30,0,10*ROW('Water Data'!D62)))</f>
        <v/>
      </c>
      <c r="BY68" s="34" t="str">
        <f ca="true">+IF(OFFSET('Water Data'!$E$28,0,10*ROW('Water Data'!E62))="","",OFFSET('Water Data'!$E$28,0,10*ROW('Water Data'!E62)))</f>
        <v/>
      </c>
      <c r="BZ68" s="34" t="str">
        <f ca="true">+IF(OFFSET('Water Data'!$E$29,0,10*ROW('Water Data'!E62))="","",OFFSET('Water Data'!$E$29,0,10*ROW('Water Data'!E62)))</f>
        <v/>
      </c>
      <c r="CA68" s="34" t="str">
        <f ca="true">+IF(OFFSET('Water Data'!$E$30,0,10*ROW('Water Data'!E62))="","",OFFSET('Water Data'!$E$30,0,10*ROW('Water Data'!E62)))</f>
        <v/>
      </c>
      <c r="CB68" s="34" t="str">
        <f ca="true">+IF(OFFSET('Water Data'!$F$28,0,10*ROW('Water Data'!F62))="","",OFFSET('Water Data'!$F$28,0,10*ROW('Water Data'!F62)))</f>
        <v/>
      </c>
      <c r="CC68" s="34" t="str">
        <f ca="true">+IF(OFFSET('Water Data'!$F$29,0,10*ROW('Water Data'!F62))="","",OFFSET('Water Data'!$F$29,0,10*ROW('Water Data'!F62)))</f>
        <v/>
      </c>
      <c r="CD68" s="34" t="str">
        <f ca="true">+IF(OFFSET('Water Data'!$F$30,0,10*ROW('Water Data'!F62))="","",OFFSET('Water Data'!$F$30,0,10*ROW('Water Data'!F62)))</f>
        <v/>
      </c>
      <c r="CE68" s="34" t="str">
        <f ca="true">+IF(OFFSET('Water Data'!$G$28,0,10*ROW('Water Data'!G62))="","",OFFSET('Water Data'!$G$28,0,10*ROW('Water Data'!G62)))</f>
        <v/>
      </c>
      <c r="CF68" s="34" t="str">
        <f ca="true">+IF(OFFSET('Water Data'!$G$29,0,10*ROW('Water Data'!G62))="","",OFFSET('Water Data'!$G$29,0,10*ROW('Water Data'!G62)))</f>
        <v/>
      </c>
      <c r="CG68" s="34" t="str">
        <f ca="true">+IF(OFFSET('Water Data'!$G$30,0,10*ROW('Water Data'!G62))="","",OFFSET('Water Data'!$G$30,0,10*ROW('Water Data'!G62)))</f>
        <v/>
      </c>
      <c r="CH68" s="34" t="str">
        <f ca="true">+IF(OFFSET('Water Data'!$H$28,0,10*ROW('Water Data'!H62))="","",OFFSET('Water Data'!$H$28,0,10*ROW('Water Data'!H62)))</f>
        <v/>
      </c>
      <c r="CI68" s="34" t="str">
        <f ca="true">+IF(OFFSET('Water Data'!$H$29,0,10*ROW('Water Data'!H62))="","",OFFSET('Water Data'!$H$29,0,10*ROW('Water Data'!H62)))</f>
        <v/>
      </c>
      <c r="CJ68" s="34" t="str">
        <f ca="true">+IF(OFFSET('Water Data'!$H$30,0,10*ROW('Water Data'!H62))="","",OFFSET('Water Data'!$H$30,0,10*ROW('Water Data'!H62)))</f>
        <v/>
      </c>
      <c r="CK68" s="34" t="str">
        <f ca="true">+IF(OFFSET('Sanitation Data'!$C$29,0,10*ROW('Sanitation Data'!C62))="","",OFFSET('Sanitation Data'!$C$29,0,10*ROW('Sanitation Data'!C62)))</f>
        <v/>
      </c>
      <c r="CL68" s="34" t="str">
        <f ca="true">+IF(OFFSET('Sanitation Data'!$C$30,0,10*ROW('Sanitation Data'!C62))="","",OFFSET('Sanitation Data'!$C$30,0,10*ROW('Sanitation Data'!C62)))</f>
        <v/>
      </c>
      <c r="CM68" s="34" t="str">
        <f ca="true">+IF(OFFSET('Sanitation Data'!$C$31,0,10*ROW('Sanitation Data'!C62))="","",OFFSET('Sanitation Data'!$C$31,0,10*ROW('Sanitation Data'!C62)))</f>
        <v/>
      </c>
      <c r="CN68" s="34" t="str">
        <f ca="true">+IF(OFFSET('Sanitation Data'!$C$32,0,10*ROW('Sanitation Data'!C62))="","",OFFSET('Sanitation Data'!$C$32,0,10*ROW('Sanitation Data'!C62)))</f>
        <v/>
      </c>
      <c r="CO68" s="34" t="str">
        <f ca="true">+IF(OFFSET('Sanitation Data'!$C$33,0,10*ROW('Sanitation Data'!C62))="","",OFFSET('Sanitation Data'!$C$33,0,10*ROW('Sanitation Data'!C62)))</f>
        <v/>
      </c>
      <c r="CP68" s="34" t="str">
        <f ca="true">+IF(OFFSET('Sanitation Data'!$D$29,0,10*ROW('Sanitation Data'!D62))="","",OFFSET('Sanitation Data'!$D$29,0,10*ROW('Sanitation Data'!D62)))</f>
        <v/>
      </c>
      <c r="CQ68" s="34" t="str">
        <f ca="true">+IF(OFFSET('Sanitation Data'!$D$30,0,10*ROW('Sanitation Data'!D62))="","",OFFSET('Sanitation Data'!$D$30,0,10*ROW('Sanitation Data'!D62)))</f>
        <v/>
      </c>
      <c r="CR68" s="34" t="str">
        <f ca="true">+IF(OFFSET('Sanitation Data'!$D$31,0,10*ROW('Sanitation Data'!D62))="","",OFFSET('Sanitation Data'!$D$31,0,10*ROW('Sanitation Data'!D62)))</f>
        <v/>
      </c>
      <c r="CS68" s="34" t="str">
        <f ca="true">+IF(OFFSET('Sanitation Data'!$D$32,0,10*ROW('Sanitation Data'!D62))="","",OFFSET('Sanitation Data'!$D$32,0,10*ROW('Sanitation Data'!D62)))</f>
        <v/>
      </c>
      <c r="CT68" s="34" t="str">
        <f ca="true">+IF(OFFSET('Sanitation Data'!$D$33,0,10*ROW('Sanitation Data'!D62))="","",OFFSET('Sanitation Data'!$D$33,0,10*ROW('Sanitation Data'!D62)))</f>
        <v/>
      </c>
      <c r="CU68" s="34" t="str">
        <f ca="true">+IF(OFFSET('Sanitation Data'!$E$29,0,10*ROW('Sanitation Data'!E62))="","",OFFSET('Sanitation Data'!$E$29,0,10*ROW('Sanitation Data'!E62)))</f>
        <v/>
      </c>
      <c r="CV68" s="34" t="str">
        <f ca="true">+IF(OFFSET('Sanitation Data'!$E$30,0,10*ROW('Sanitation Data'!E62))="","",OFFSET('Sanitation Data'!$E$30,0,10*ROW('Sanitation Data'!E62)))</f>
        <v/>
      </c>
      <c r="CW68" s="34" t="str">
        <f ca="true">+IF(OFFSET('Sanitation Data'!$E$31,0,10*ROW('Sanitation Data'!E62))="","",OFFSET('Sanitation Data'!$E$31,0,10*ROW('Sanitation Data'!E62)))</f>
        <v/>
      </c>
      <c r="CX68" s="34" t="str">
        <f ca="true">+IF(OFFSET('Sanitation Data'!$E$32,0,10*ROW('Sanitation Data'!E62))="","",OFFSET('Sanitation Data'!$E$32,0,10*ROW('Sanitation Data'!E62)))</f>
        <v/>
      </c>
      <c r="CY68" s="34" t="str">
        <f ca="true">+IF(OFFSET('Sanitation Data'!$E$33,0,10*ROW('Sanitation Data'!E62))="","",OFFSET('Sanitation Data'!$E$33,0,10*ROW('Sanitation Data'!E62)))</f>
        <v/>
      </c>
      <c r="CZ68" s="34" t="str">
        <f ca="true">+IF(OFFSET('Sanitation Data'!$F$29,0,10*ROW('Sanitation Data'!F62))="","",OFFSET('Sanitation Data'!$F$29,0,10*ROW('Sanitation Data'!F62)))</f>
        <v/>
      </c>
      <c r="DA68" s="34" t="str">
        <f ca="true">+IF(OFFSET('Sanitation Data'!$F$30,0,10*ROW('Sanitation Data'!F62))="","",OFFSET('Sanitation Data'!$F$30,0,10*ROW('Sanitation Data'!F62)))</f>
        <v/>
      </c>
      <c r="DB68" s="34" t="str">
        <f ca="true">+IF(OFFSET('Sanitation Data'!$F$31,0,10*ROW('Sanitation Data'!F62))="","",OFFSET('Sanitation Data'!$F$31,0,10*ROW('Sanitation Data'!F62)))</f>
        <v/>
      </c>
      <c r="DC68" s="34" t="str">
        <f ca="true">+IF(OFFSET('Sanitation Data'!$F$32,0,10*ROW('Sanitation Data'!F62))="","",OFFSET('Sanitation Data'!$F$32,0,10*ROW('Sanitation Data'!F62)))</f>
        <v/>
      </c>
      <c r="DD68" s="34" t="str">
        <f ca="true">+IF(OFFSET('Sanitation Data'!$F$33,0,10*ROW('Sanitation Data'!F62))="","",OFFSET('Sanitation Data'!$F$33,0,10*ROW('Sanitation Data'!F62)))</f>
        <v/>
      </c>
      <c r="DE68" s="34" t="str">
        <f ca="true">+IF(OFFSET('Sanitation Data'!$G$29,0,10*ROW('Sanitation Data'!G62))="","",OFFSET('Sanitation Data'!$G$29,0,10*ROW('Sanitation Data'!G62)))</f>
        <v/>
      </c>
      <c r="DF68" s="34" t="str">
        <f ca="true">+IF(OFFSET('Sanitation Data'!$G$30,0,10*ROW('Sanitation Data'!G62))="","",OFFSET('Sanitation Data'!$G$30,0,10*ROW('Sanitation Data'!G62)))</f>
        <v/>
      </c>
      <c r="DG68" s="34" t="str">
        <f ca="true">+IF(OFFSET('Sanitation Data'!$G$31,0,10*ROW('Sanitation Data'!G62))="","",OFFSET('Sanitation Data'!$G$31,0,10*ROW('Sanitation Data'!G62)))</f>
        <v/>
      </c>
      <c r="DH68" s="34" t="str">
        <f ca="true">+IF(OFFSET('Sanitation Data'!$G$32,0,10*ROW('Sanitation Data'!G62))="","",OFFSET('Sanitation Data'!$G$32,0,10*ROW('Sanitation Data'!G62)))</f>
        <v/>
      </c>
      <c r="DI68" s="34" t="str">
        <f ca="true">+IF(OFFSET('Sanitation Data'!$G$33,0,10*ROW('Sanitation Data'!G62))="","",OFFSET('Sanitation Data'!$G$33,0,10*ROW('Sanitation Data'!G62)))</f>
        <v/>
      </c>
      <c r="DJ68" s="34" t="str">
        <f ca="true">+IF(OFFSET('Sanitation Data'!$H$29,0,10*ROW('Sanitation Data'!H62))="","",OFFSET('Sanitation Data'!$H$29,0,10*ROW('Sanitation Data'!H62)))</f>
        <v/>
      </c>
      <c r="DK68" s="34" t="str">
        <f ca="true">+IF(OFFSET('Sanitation Data'!$H$30,0,10*ROW('Sanitation Data'!H62))="","",OFFSET('Sanitation Data'!$H$30,0,10*ROW('Sanitation Data'!H62)))</f>
        <v/>
      </c>
      <c r="DL68" s="34" t="str">
        <f ca="true">+IF(OFFSET('Sanitation Data'!$H$31,0,10*ROW('Sanitation Data'!H62))="","",OFFSET('Sanitation Data'!$H$31,0,10*ROW('Sanitation Data'!H62)))</f>
        <v/>
      </c>
      <c r="DM68" s="34" t="str">
        <f ca="true">+IF(OFFSET('Sanitation Data'!$H$32,0,10*ROW('Sanitation Data'!H62))="","",OFFSET('Sanitation Data'!$H$32,0,10*ROW('Sanitation Data'!H62)))</f>
        <v/>
      </c>
      <c r="DN68" s="34" t="str">
        <f ca="true">+IF(OFFSET('Sanitation Data'!$H$33,0,10*ROW('Sanitation Data'!H62))="","",OFFSET('Sanitation Data'!$H$33,0,10*ROW('Sanitation Data'!H62)))</f>
        <v/>
      </c>
      <c r="DO68" s="34" t="str">
        <f ca="true">+IF(OFFSET('Hygiene Data'!$C$12,0,10*ROW('Hygiene Data'!C62))="","",OFFSET('Hygiene Data'!$C$12,0,10*ROW('Hygiene Data'!C62)))</f>
        <v/>
      </c>
      <c r="DP68" s="34" t="str">
        <f ca="true">+IF(OFFSET('Hygiene Data'!$C$13,0,10*ROW('Hygiene Data'!C62))="","",OFFSET('Hygiene Data'!$C$13,0,10*ROW('Hygiene Data'!C62)))</f>
        <v/>
      </c>
      <c r="DQ68" s="34" t="str">
        <f ca="true">+IF(OFFSET('Hygiene Data'!$C$14,0,10*ROW('Hygiene Data'!C62))="","",OFFSET('Hygiene Data'!$C$14,0,10*ROW('Hygiene Data'!C62)))</f>
        <v/>
      </c>
      <c r="DR68" s="34" t="str">
        <f ca="true">+IF(OFFSET('Hygiene Data'!$D$12,0,10*ROW('Hygiene Data'!D62))="","",OFFSET('Hygiene Data'!$D$12,0,10*ROW('Hygiene Data'!D62)))</f>
        <v/>
      </c>
      <c r="DS68" s="34" t="str">
        <f ca="true">+IF(OFFSET('Hygiene Data'!$D$13,0,10*ROW('Hygiene Data'!D62))="","",OFFSET('Hygiene Data'!$D$13,0,10*ROW('Hygiene Data'!D62)))</f>
        <v/>
      </c>
      <c r="DT68" s="34" t="str">
        <f ca="true">+IF(OFFSET('Hygiene Data'!$D$14,0,10*ROW('Hygiene Data'!D62))="","",OFFSET('Hygiene Data'!$D$14,0,10*ROW('Hygiene Data'!D62)))</f>
        <v/>
      </c>
      <c r="DU68" s="34" t="str">
        <f ca="true">+IF(OFFSET('Hygiene Data'!$E$12,0,10*ROW('Hygiene Data'!E62))="","",OFFSET('Hygiene Data'!$E$12,0,10*ROW('Hygiene Data'!E62)))</f>
        <v/>
      </c>
      <c r="DV68" s="34" t="str">
        <f ca="true">+IF(OFFSET('Hygiene Data'!$E$13,0,10*ROW('Hygiene Data'!E62))="","",OFFSET('Hygiene Data'!$E$13,0,10*ROW('Hygiene Data'!E62)))</f>
        <v/>
      </c>
      <c r="DW68" s="34" t="str">
        <f ca="true">+IF(OFFSET('Hygiene Data'!$E$14,0,10*ROW('Hygiene Data'!E62))="","",OFFSET('Hygiene Data'!$E$14,0,10*ROW('Hygiene Data'!E62)))</f>
        <v/>
      </c>
      <c r="DX68" s="34" t="str">
        <f ca="true">+IF(OFFSET('Hygiene Data'!$F$12,0,10*ROW('Hygiene Data'!F62))="","",OFFSET('Hygiene Data'!$F$12,0,10*ROW('Hygiene Data'!F62)))</f>
        <v/>
      </c>
      <c r="DY68" s="34" t="str">
        <f ca="true">+IF(OFFSET('Hygiene Data'!$F$13,0,10*ROW('Hygiene Data'!F62))="","",OFFSET('Hygiene Data'!$F$13,0,10*ROW('Hygiene Data'!F62)))</f>
        <v/>
      </c>
      <c r="DZ68" s="34" t="str">
        <f ca="true">+IF(OFFSET('Hygiene Data'!$F$14,0,10*ROW('Hygiene Data'!F62))="","",OFFSET('Hygiene Data'!$F$14,0,10*ROW('Hygiene Data'!F62)))</f>
        <v/>
      </c>
      <c r="EA68" s="34" t="str">
        <f ca="true">+IF(OFFSET('Hygiene Data'!$G$12,0,10*ROW('Hygiene Data'!G62))="","",OFFSET('Hygiene Data'!$G$12,0,10*ROW('Hygiene Data'!G62)))</f>
        <v/>
      </c>
      <c r="EB68" s="34" t="str">
        <f ca="true">+IF(OFFSET('Hygiene Data'!$G$13,0,10*ROW('Hygiene Data'!G62))="","",OFFSET('Hygiene Data'!$G$13,0,10*ROW('Hygiene Data'!G62)))</f>
        <v/>
      </c>
      <c r="EC68" s="34" t="str">
        <f ca="true">+IF(OFFSET('Hygiene Data'!$G$14,0,10*ROW('Hygiene Data'!G62))="","",OFFSET('Hygiene Data'!$G$14,0,10*ROW('Hygiene Data'!G62)))</f>
        <v/>
      </c>
      <c r="ED68" s="34" t="str">
        <f ca="true">+IF(OFFSET('Hygiene Data'!$H$12,0,10*ROW('Hygiene Data'!H62))="","",OFFSET('Hygiene Data'!$H$12,0,10*ROW('Hygiene Data'!H62)))</f>
        <v/>
      </c>
      <c r="EE68" s="34" t="str">
        <f ca="true">+IF(OFFSET('Hygiene Data'!$H$13,0,10*ROW('Hygiene Data'!H62))="","",OFFSET('Hygiene Data'!$H$13,0,10*ROW('Hygiene Data'!H62)))</f>
        <v/>
      </c>
      <c r="EF68" s="34" t="str">
        <f ca="true">+IF(OFFSET('Hygiene Data'!$H$14,0,10*ROW('Hygiene Data'!H62))="","",OFFSET('Hygiene Data'!$H$14,0,10*ROW('Hygiene Data'!H62)))</f>
        <v/>
      </c>
    </row>
    <row r="69" x14ac:dyDescent="0.2">
      <c r="A69" s="57" t="str">
        <f ca="true">+IF(OFFSET('Water Data'!$B$1,0,10*ROW('Water Data'!B66))="","",OFFSET('Water Data'!$B$1,0,10*ROW('Water Data'!B66)))</f>
        <v/>
      </c>
      <c r="B69" s="57" t="str">
        <f ca="true">+IF(OFFSET('Water Data'!$A$3,0,10*ROW('Water Data'!A66))="","",OFFSET('Water Data'!$A$3,0,10*ROW('Water Data'!A66)))</f>
        <v/>
      </c>
      <c r="C69" s="57" t="str">
        <f ca="true">+IF(OFFSET('Water Data'!$C$3,0,10*ROW('Water Data'!C66))="","",OFFSET('Water Data'!$C$3,0,10*ROW('Water Data'!C66)))</f>
        <v/>
      </c>
      <c r="D69" s="249"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49"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49" t="e">
        <f ca="true">+IF(AND(ISNUMBER(OFFSET('Water Data'!$C$10,0,10*ROW('Water Data'!D63))),BW69="Yes"),OFFSET('Water Data'!$C$10,0,10*ROW('Water Data'!D63)),IF(AND(ISNUMBER(OFFSET('Water Data'!$C$10,0,10*ROW('Water Data'!D63))),BW69="No",ISNUMBER(OFFSET('Water Data'!$C$10,0,10*ROW('Water Data'!D63)))),CONCATENATE("[",ROUND(OFFSET('Water Data'!$C$10,0,10*ROW('Water Data'!D63)),0),"]"),IF(AND(ISNUMBER(OFFSET('Water Data'!$C$10,0,10*ROW('Water Data'!D63))),BW69="",ISNUMBER(OFFSET('Water Data'!$C$10,0,10*ROW('Water Data'!D63)))),OFFSET('Water Data'!$C$10,0,10*ROW('Water Data'!D63)),NA())))</f>
        <v>#N/A</v>
      </c>
      <c r="G69" s="249"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49"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49"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49"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49"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49"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49"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49"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49"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49"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49"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49"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49"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49"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49"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50"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50"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50"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50"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50"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50"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50"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50"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50"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50"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50"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50"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50"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50"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50"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50"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50"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50"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50"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50"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50"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50"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50"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50"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50"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50"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50"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50"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50"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50"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51"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51"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51"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51"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51"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51"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51"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51"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51"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51"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51"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51"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51"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51"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51"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51"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51"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51"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4" t="str">
        <f ca="true">+IF(OFFSET('Water Data'!$C$28,0,10*ROW('Water Data'!C63))="","",OFFSET('Water Data'!$C$28,0,10*ROW('Water Data'!C63)))</f>
        <v/>
      </c>
      <c r="BT69" s="34" t="str">
        <f ca="true">+IF(OFFSET('Water Data'!$C$29,0,10*ROW('Water Data'!C63))="","",OFFSET('Water Data'!$C$29,0,10*ROW('Water Data'!C63)))</f>
        <v/>
      </c>
      <c r="BU69" s="34" t="str">
        <f ca="true">+IF(OFFSET('Water Data'!$C$30,0,10*ROW('Water Data'!C63))="","",OFFSET('Water Data'!$C$30,0,10*ROW('Water Data'!C63)))</f>
        <v/>
      </c>
      <c r="BV69" s="34" t="str">
        <f ca="true">+IF(OFFSET('Water Data'!$D$28,0,10*ROW('Water Data'!D63))="","",OFFSET('Water Data'!$D$28,0,10*ROW('Water Data'!D63)))</f>
        <v/>
      </c>
      <c r="BW69" s="34" t="str">
        <f ca="true">+IF(OFFSET('Water Data'!$D$29,0,10*ROW('Water Data'!D63))="","",OFFSET('Water Data'!$D$29,0,10*ROW('Water Data'!D63)))</f>
        <v/>
      </c>
      <c r="BX69" s="34" t="str">
        <f ca="true">+IF(OFFSET('Water Data'!$D$30,0,10*ROW('Water Data'!D63))="","",OFFSET('Water Data'!$D$30,0,10*ROW('Water Data'!D63)))</f>
        <v/>
      </c>
      <c r="BY69" s="34" t="str">
        <f ca="true">+IF(OFFSET('Water Data'!$E$28,0,10*ROW('Water Data'!E63))="","",OFFSET('Water Data'!$E$28,0,10*ROW('Water Data'!E63)))</f>
        <v/>
      </c>
      <c r="BZ69" s="34" t="str">
        <f ca="true">+IF(OFFSET('Water Data'!$E$29,0,10*ROW('Water Data'!E63))="","",OFFSET('Water Data'!$E$29,0,10*ROW('Water Data'!E63)))</f>
        <v/>
      </c>
      <c r="CA69" s="34" t="str">
        <f ca="true">+IF(OFFSET('Water Data'!$E$30,0,10*ROW('Water Data'!E63))="","",OFFSET('Water Data'!$E$30,0,10*ROW('Water Data'!E63)))</f>
        <v/>
      </c>
      <c r="CB69" s="34" t="str">
        <f ca="true">+IF(OFFSET('Water Data'!$F$28,0,10*ROW('Water Data'!F63))="","",OFFSET('Water Data'!$F$28,0,10*ROW('Water Data'!F63)))</f>
        <v/>
      </c>
      <c r="CC69" s="34" t="str">
        <f ca="true">+IF(OFFSET('Water Data'!$F$29,0,10*ROW('Water Data'!F63))="","",OFFSET('Water Data'!$F$29,0,10*ROW('Water Data'!F63)))</f>
        <v/>
      </c>
      <c r="CD69" s="34" t="str">
        <f ca="true">+IF(OFFSET('Water Data'!$F$30,0,10*ROW('Water Data'!F63))="","",OFFSET('Water Data'!$F$30,0,10*ROW('Water Data'!F63)))</f>
        <v/>
      </c>
      <c r="CE69" s="34" t="str">
        <f ca="true">+IF(OFFSET('Water Data'!$G$28,0,10*ROW('Water Data'!G63))="","",OFFSET('Water Data'!$G$28,0,10*ROW('Water Data'!G63)))</f>
        <v/>
      </c>
      <c r="CF69" s="34" t="str">
        <f ca="true">+IF(OFFSET('Water Data'!$G$29,0,10*ROW('Water Data'!G63))="","",OFFSET('Water Data'!$G$29,0,10*ROW('Water Data'!G63)))</f>
        <v/>
      </c>
      <c r="CG69" s="34" t="str">
        <f ca="true">+IF(OFFSET('Water Data'!$G$30,0,10*ROW('Water Data'!G63))="","",OFFSET('Water Data'!$G$30,0,10*ROW('Water Data'!G63)))</f>
        <v/>
      </c>
      <c r="CH69" s="34" t="str">
        <f ca="true">+IF(OFFSET('Water Data'!$H$28,0,10*ROW('Water Data'!H63))="","",OFFSET('Water Data'!$H$28,0,10*ROW('Water Data'!H63)))</f>
        <v/>
      </c>
      <c r="CI69" s="34" t="str">
        <f ca="true">+IF(OFFSET('Water Data'!$H$29,0,10*ROW('Water Data'!H63))="","",OFFSET('Water Data'!$H$29,0,10*ROW('Water Data'!H63)))</f>
        <v/>
      </c>
      <c r="CJ69" s="34" t="str">
        <f ca="true">+IF(OFFSET('Water Data'!$H$30,0,10*ROW('Water Data'!H63))="","",OFFSET('Water Data'!$H$30,0,10*ROW('Water Data'!H63)))</f>
        <v/>
      </c>
      <c r="CK69" s="34" t="str">
        <f ca="true">+IF(OFFSET('Sanitation Data'!$C$29,0,10*ROW('Sanitation Data'!C63))="","",OFFSET('Sanitation Data'!$C$29,0,10*ROW('Sanitation Data'!C63)))</f>
        <v/>
      </c>
      <c r="CL69" s="34" t="str">
        <f ca="true">+IF(OFFSET('Sanitation Data'!$C$30,0,10*ROW('Sanitation Data'!C63))="","",OFFSET('Sanitation Data'!$C$30,0,10*ROW('Sanitation Data'!C63)))</f>
        <v/>
      </c>
      <c r="CM69" s="34" t="str">
        <f ca="true">+IF(OFFSET('Sanitation Data'!$C$31,0,10*ROW('Sanitation Data'!C63))="","",OFFSET('Sanitation Data'!$C$31,0,10*ROW('Sanitation Data'!C63)))</f>
        <v/>
      </c>
      <c r="CN69" s="34" t="str">
        <f ca="true">+IF(OFFSET('Sanitation Data'!$C$32,0,10*ROW('Sanitation Data'!C63))="","",OFFSET('Sanitation Data'!$C$32,0,10*ROW('Sanitation Data'!C63)))</f>
        <v/>
      </c>
      <c r="CO69" s="34" t="str">
        <f ca="true">+IF(OFFSET('Sanitation Data'!$C$33,0,10*ROW('Sanitation Data'!C63))="","",OFFSET('Sanitation Data'!$C$33,0,10*ROW('Sanitation Data'!C63)))</f>
        <v/>
      </c>
      <c r="CP69" s="34" t="str">
        <f ca="true">+IF(OFFSET('Sanitation Data'!$D$29,0,10*ROW('Sanitation Data'!D63))="","",OFFSET('Sanitation Data'!$D$29,0,10*ROW('Sanitation Data'!D63)))</f>
        <v/>
      </c>
      <c r="CQ69" s="34" t="str">
        <f ca="true">+IF(OFFSET('Sanitation Data'!$D$30,0,10*ROW('Sanitation Data'!D63))="","",OFFSET('Sanitation Data'!$D$30,0,10*ROW('Sanitation Data'!D63)))</f>
        <v/>
      </c>
      <c r="CR69" s="34" t="str">
        <f ca="true">+IF(OFFSET('Sanitation Data'!$D$31,0,10*ROW('Sanitation Data'!D63))="","",OFFSET('Sanitation Data'!$D$31,0,10*ROW('Sanitation Data'!D63)))</f>
        <v/>
      </c>
      <c r="CS69" s="34" t="str">
        <f ca="true">+IF(OFFSET('Sanitation Data'!$D$32,0,10*ROW('Sanitation Data'!D63))="","",OFFSET('Sanitation Data'!$D$32,0,10*ROW('Sanitation Data'!D63)))</f>
        <v/>
      </c>
      <c r="CT69" s="34" t="str">
        <f ca="true">+IF(OFFSET('Sanitation Data'!$D$33,0,10*ROW('Sanitation Data'!D63))="","",OFFSET('Sanitation Data'!$D$33,0,10*ROW('Sanitation Data'!D63)))</f>
        <v/>
      </c>
      <c r="CU69" s="34" t="str">
        <f ca="true">+IF(OFFSET('Sanitation Data'!$E$29,0,10*ROW('Sanitation Data'!E63))="","",OFFSET('Sanitation Data'!$E$29,0,10*ROW('Sanitation Data'!E63)))</f>
        <v/>
      </c>
      <c r="CV69" s="34" t="str">
        <f ca="true">+IF(OFFSET('Sanitation Data'!$E$30,0,10*ROW('Sanitation Data'!E63))="","",OFFSET('Sanitation Data'!$E$30,0,10*ROW('Sanitation Data'!E63)))</f>
        <v/>
      </c>
      <c r="CW69" s="34" t="str">
        <f ca="true">+IF(OFFSET('Sanitation Data'!$E$31,0,10*ROW('Sanitation Data'!E63))="","",OFFSET('Sanitation Data'!$E$31,0,10*ROW('Sanitation Data'!E63)))</f>
        <v/>
      </c>
      <c r="CX69" s="34" t="str">
        <f ca="true">+IF(OFFSET('Sanitation Data'!$E$32,0,10*ROW('Sanitation Data'!E63))="","",OFFSET('Sanitation Data'!$E$32,0,10*ROW('Sanitation Data'!E63)))</f>
        <v/>
      </c>
      <c r="CY69" s="34" t="str">
        <f ca="true">+IF(OFFSET('Sanitation Data'!$E$33,0,10*ROW('Sanitation Data'!E63))="","",OFFSET('Sanitation Data'!$E$33,0,10*ROW('Sanitation Data'!E63)))</f>
        <v/>
      </c>
      <c r="CZ69" s="34" t="str">
        <f ca="true">+IF(OFFSET('Sanitation Data'!$F$29,0,10*ROW('Sanitation Data'!F63))="","",OFFSET('Sanitation Data'!$F$29,0,10*ROW('Sanitation Data'!F63)))</f>
        <v/>
      </c>
      <c r="DA69" s="34" t="str">
        <f ca="true">+IF(OFFSET('Sanitation Data'!$F$30,0,10*ROW('Sanitation Data'!F63))="","",OFFSET('Sanitation Data'!$F$30,0,10*ROW('Sanitation Data'!F63)))</f>
        <v/>
      </c>
      <c r="DB69" s="34" t="str">
        <f ca="true">+IF(OFFSET('Sanitation Data'!$F$31,0,10*ROW('Sanitation Data'!F63))="","",OFFSET('Sanitation Data'!$F$31,0,10*ROW('Sanitation Data'!F63)))</f>
        <v/>
      </c>
      <c r="DC69" s="34" t="str">
        <f ca="true">+IF(OFFSET('Sanitation Data'!$F$32,0,10*ROW('Sanitation Data'!F63))="","",OFFSET('Sanitation Data'!$F$32,0,10*ROW('Sanitation Data'!F63)))</f>
        <v/>
      </c>
      <c r="DD69" s="34" t="str">
        <f ca="true">+IF(OFFSET('Sanitation Data'!$F$33,0,10*ROW('Sanitation Data'!F63))="","",OFFSET('Sanitation Data'!$F$33,0,10*ROW('Sanitation Data'!F63)))</f>
        <v/>
      </c>
      <c r="DE69" s="34" t="str">
        <f ca="true">+IF(OFFSET('Sanitation Data'!$G$29,0,10*ROW('Sanitation Data'!G63))="","",OFFSET('Sanitation Data'!$G$29,0,10*ROW('Sanitation Data'!G63)))</f>
        <v/>
      </c>
      <c r="DF69" s="34" t="str">
        <f ca="true">+IF(OFFSET('Sanitation Data'!$G$30,0,10*ROW('Sanitation Data'!G63))="","",OFFSET('Sanitation Data'!$G$30,0,10*ROW('Sanitation Data'!G63)))</f>
        <v/>
      </c>
      <c r="DG69" s="34" t="str">
        <f ca="true">+IF(OFFSET('Sanitation Data'!$G$31,0,10*ROW('Sanitation Data'!G63))="","",OFFSET('Sanitation Data'!$G$31,0,10*ROW('Sanitation Data'!G63)))</f>
        <v/>
      </c>
      <c r="DH69" s="34" t="str">
        <f ca="true">+IF(OFFSET('Sanitation Data'!$G$32,0,10*ROW('Sanitation Data'!G63))="","",OFFSET('Sanitation Data'!$G$32,0,10*ROW('Sanitation Data'!G63)))</f>
        <v/>
      </c>
      <c r="DI69" s="34" t="str">
        <f ca="true">+IF(OFFSET('Sanitation Data'!$G$33,0,10*ROW('Sanitation Data'!G63))="","",OFFSET('Sanitation Data'!$G$33,0,10*ROW('Sanitation Data'!G63)))</f>
        <v/>
      </c>
      <c r="DJ69" s="34" t="str">
        <f ca="true">+IF(OFFSET('Sanitation Data'!$H$29,0,10*ROW('Sanitation Data'!H63))="","",OFFSET('Sanitation Data'!$H$29,0,10*ROW('Sanitation Data'!H63)))</f>
        <v/>
      </c>
      <c r="DK69" s="34" t="str">
        <f ca="true">+IF(OFFSET('Sanitation Data'!$H$30,0,10*ROW('Sanitation Data'!H63))="","",OFFSET('Sanitation Data'!$H$30,0,10*ROW('Sanitation Data'!H63)))</f>
        <v/>
      </c>
      <c r="DL69" s="34" t="str">
        <f ca="true">+IF(OFFSET('Sanitation Data'!$H$31,0,10*ROW('Sanitation Data'!H63))="","",OFFSET('Sanitation Data'!$H$31,0,10*ROW('Sanitation Data'!H63)))</f>
        <v/>
      </c>
      <c r="DM69" s="34" t="str">
        <f ca="true">+IF(OFFSET('Sanitation Data'!$H$32,0,10*ROW('Sanitation Data'!H63))="","",OFFSET('Sanitation Data'!$H$32,0,10*ROW('Sanitation Data'!H63)))</f>
        <v/>
      </c>
      <c r="DN69" s="34" t="str">
        <f ca="true">+IF(OFFSET('Sanitation Data'!$H$33,0,10*ROW('Sanitation Data'!H63))="","",OFFSET('Sanitation Data'!$H$33,0,10*ROW('Sanitation Data'!H63)))</f>
        <v/>
      </c>
      <c r="DO69" s="34" t="str">
        <f ca="true">+IF(OFFSET('Hygiene Data'!$C$12,0,10*ROW('Hygiene Data'!C63))="","",OFFSET('Hygiene Data'!$C$12,0,10*ROW('Hygiene Data'!C63)))</f>
        <v/>
      </c>
      <c r="DP69" s="34" t="str">
        <f ca="true">+IF(OFFSET('Hygiene Data'!$C$13,0,10*ROW('Hygiene Data'!C63))="","",OFFSET('Hygiene Data'!$C$13,0,10*ROW('Hygiene Data'!C63)))</f>
        <v/>
      </c>
      <c r="DQ69" s="34" t="str">
        <f ca="true">+IF(OFFSET('Hygiene Data'!$C$14,0,10*ROW('Hygiene Data'!C63))="","",OFFSET('Hygiene Data'!$C$14,0,10*ROW('Hygiene Data'!C63)))</f>
        <v/>
      </c>
      <c r="DR69" s="34" t="str">
        <f ca="true">+IF(OFFSET('Hygiene Data'!$D$12,0,10*ROW('Hygiene Data'!D63))="","",OFFSET('Hygiene Data'!$D$12,0,10*ROW('Hygiene Data'!D63)))</f>
        <v/>
      </c>
      <c r="DS69" s="34" t="str">
        <f ca="true">+IF(OFFSET('Hygiene Data'!$D$13,0,10*ROW('Hygiene Data'!D63))="","",OFFSET('Hygiene Data'!$D$13,0,10*ROW('Hygiene Data'!D63)))</f>
        <v/>
      </c>
      <c r="DT69" s="34" t="str">
        <f ca="true">+IF(OFFSET('Hygiene Data'!$D$14,0,10*ROW('Hygiene Data'!D63))="","",OFFSET('Hygiene Data'!$D$14,0,10*ROW('Hygiene Data'!D63)))</f>
        <v/>
      </c>
      <c r="DU69" s="34" t="str">
        <f ca="true">+IF(OFFSET('Hygiene Data'!$E$12,0,10*ROW('Hygiene Data'!E63))="","",OFFSET('Hygiene Data'!$E$12,0,10*ROW('Hygiene Data'!E63)))</f>
        <v/>
      </c>
      <c r="DV69" s="34" t="str">
        <f ca="true">+IF(OFFSET('Hygiene Data'!$E$13,0,10*ROW('Hygiene Data'!E63))="","",OFFSET('Hygiene Data'!$E$13,0,10*ROW('Hygiene Data'!E63)))</f>
        <v/>
      </c>
      <c r="DW69" s="34" t="str">
        <f ca="true">+IF(OFFSET('Hygiene Data'!$E$14,0,10*ROW('Hygiene Data'!E63))="","",OFFSET('Hygiene Data'!$E$14,0,10*ROW('Hygiene Data'!E63)))</f>
        <v/>
      </c>
      <c r="DX69" s="34" t="str">
        <f ca="true">+IF(OFFSET('Hygiene Data'!$F$12,0,10*ROW('Hygiene Data'!F63))="","",OFFSET('Hygiene Data'!$F$12,0,10*ROW('Hygiene Data'!F63)))</f>
        <v/>
      </c>
      <c r="DY69" s="34" t="str">
        <f ca="true">+IF(OFFSET('Hygiene Data'!$F$13,0,10*ROW('Hygiene Data'!F63))="","",OFFSET('Hygiene Data'!$F$13,0,10*ROW('Hygiene Data'!F63)))</f>
        <v/>
      </c>
      <c r="DZ69" s="34" t="str">
        <f ca="true">+IF(OFFSET('Hygiene Data'!$F$14,0,10*ROW('Hygiene Data'!F63))="","",OFFSET('Hygiene Data'!$F$14,0,10*ROW('Hygiene Data'!F63)))</f>
        <v/>
      </c>
      <c r="EA69" s="34" t="str">
        <f ca="true">+IF(OFFSET('Hygiene Data'!$G$12,0,10*ROW('Hygiene Data'!G63))="","",OFFSET('Hygiene Data'!$G$12,0,10*ROW('Hygiene Data'!G63)))</f>
        <v/>
      </c>
      <c r="EB69" s="34" t="str">
        <f ca="true">+IF(OFFSET('Hygiene Data'!$G$13,0,10*ROW('Hygiene Data'!G63))="","",OFFSET('Hygiene Data'!$G$13,0,10*ROW('Hygiene Data'!G63)))</f>
        <v/>
      </c>
      <c r="EC69" s="34" t="str">
        <f ca="true">+IF(OFFSET('Hygiene Data'!$G$14,0,10*ROW('Hygiene Data'!G63))="","",OFFSET('Hygiene Data'!$G$14,0,10*ROW('Hygiene Data'!G63)))</f>
        <v/>
      </c>
      <c r="ED69" s="34" t="str">
        <f ca="true">+IF(OFFSET('Hygiene Data'!$H$12,0,10*ROW('Hygiene Data'!H63))="","",OFFSET('Hygiene Data'!$H$12,0,10*ROW('Hygiene Data'!H63)))</f>
        <v/>
      </c>
      <c r="EE69" s="34" t="str">
        <f ca="true">+IF(OFFSET('Hygiene Data'!$H$13,0,10*ROW('Hygiene Data'!H63))="","",OFFSET('Hygiene Data'!$H$13,0,10*ROW('Hygiene Data'!H63)))</f>
        <v/>
      </c>
      <c r="EF69" s="34" t="str">
        <f ca="true">+IF(OFFSET('Hygiene Data'!$H$14,0,10*ROW('Hygiene Data'!H63))="","",OFFSET('Hygiene Data'!$H$14,0,10*ROW('Hygiene Data'!H63)))</f>
        <v/>
      </c>
    </row>
    <row r="70" x14ac:dyDescent="0.2">
      <c r="A70" s="57" t="str">
        <f ca="true">+IF(OFFSET('Water Data'!$B$1,0,10*ROW('Water Data'!B67))="","",OFFSET('Water Data'!$B$1,0,10*ROW('Water Data'!B67)))</f>
        <v/>
      </c>
      <c r="B70" s="57" t="str">
        <f ca="true">+IF(OFFSET('Water Data'!$A$3,0,10*ROW('Water Data'!A67))="","",OFFSET('Water Data'!$A$3,0,10*ROW('Water Data'!A67)))</f>
        <v/>
      </c>
      <c r="C70" s="57" t="str">
        <f ca="true">+IF(OFFSET('Water Data'!$C$3,0,10*ROW('Water Data'!C67))="","",OFFSET('Water Data'!$C$3,0,10*ROW('Water Data'!C67)))</f>
        <v/>
      </c>
      <c r="D70" s="249"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49"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49" t="e">
        <f ca="true">+IF(AND(ISNUMBER(OFFSET('Water Data'!$C$10,0,10*ROW('Water Data'!D64))),BW70="Yes"),OFFSET('Water Data'!$C$10,0,10*ROW('Water Data'!D64)),IF(AND(ISNUMBER(OFFSET('Water Data'!$C$10,0,10*ROW('Water Data'!D64))),BW70="No",ISNUMBER(OFFSET('Water Data'!$C$10,0,10*ROW('Water Data'!D64)))),CONCATENATE("[",ROUND(OFFSET('Water Data'!$C$10,0,10*ROW('Water Data'!D64)),0),"]"),IF(AND(ISNUMBER(OFFSET('Water Data'!$C$10,0,10*ROW('Water Data'!D64))),BW70="",ISNUMBER(OFFSET('Water Data'!$C$10,0,10*ROW('Water Data'!D64)))),OFFSET('Water Data'!$C$10,0,10*ROW('Water Data'!D64)),NA())))</f>
        <v>#N/A</v>
      </c>
      <c r="G70" s="249"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49"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49"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49"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49"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49"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49"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49"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49"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49"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49"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49"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49"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49"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49"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50"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50"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50"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50"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50"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50"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50"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50"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50"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50"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50"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50"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50"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50"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50"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50"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50"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50"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50"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50"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50"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50"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50"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50"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50"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50"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50"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50"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50"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50"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51"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51"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51"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51"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51"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51"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51"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51"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51"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51"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51"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51"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51"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51"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51"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51"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51"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51"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4" t="str">
        <f ca="true">+IF(OFFSET('Water Data'!$C$28,0,10*ROW('Water Data'!C64))="","",OFFSET('Water Data'!$C$28,0,10*ROW('Water Data'!C64)))</f>
        <v/>
      </c>
      <c r="BT70" s="34" t="str">
        <f ca="true">+IF(OFFSET('Water Data'!$C$29,0,10*ROW('Water Data'!C64))="","",OFFSET('Water Data'!$C$29,0,10*ROW('Water Data'!C64)))</f>
        <v/>
      </c>
      <c r="BU70" s="34" t="str">
        <f ca="true">+IF(OFFSET('Water Data'!$C$30,0,10*ROW('Water Data'!C64))="","",OFFSET('Water Data'!$C$30,0,10*ROW('Water Data'!C64)))</f>
        <v/>
      </c>
      <c r="BV70" s="34" t="str">
        <f ca="true">+IF(OFFSET('Water Data'!$D$28,0,10*ROW('Water Data'!D64))="","",OFFSET('Water Data'!$D$28,0,10*ROW('Water Data'!D64)))</f>
        <v/>
      </c>
      <c r="BW70" s="34" t="str">
        <f ca="true">+IF(OFFSET('Water Data'!$D$29,0,10*ROW('Water Data'!D64))="","",OFFSET('Water Data'!$D$29,0,10*ROW('Water Data'!D64)))</f>
        <v/>
      </c>
      <c r="BX70" s="34" t="str">
        <f ca="true">+IF(OFFSET('Water Data'!$D$30,0,10*ROW('Water Data'!D64))="","",OFFSET('Water Data'!$D$30,0,10*ROW('Water Data'!D64)))</f>
        <v/>
      </c>
      <c r="BY70" s="34" t="str">
        <f ca="true">+IF(OFFSET('Water Data'!$E$28,0,10*ROW('Water Data'!E64))="","",OFFSET('Water Data'!$E$28,0,10*ROW('Water Data'!E64)))</f>
        <v/>
      </c>
      <c r="BZ70" s="34" t="str">
        <f ca="true">+IF(OFFSET('Water Data'!$E$29,0,10*ROW('Water Data'!E64))="","",OFFSET('Water Data'!$E$29,0,10*ROW('Water Data'!E64)))</f>
        <v/>
      </c>
      <c r="CA70" s="34" t="str">
        <f ca="true">+IF(OFFSET('Water Data'!$E$30,0,10*ROW('Water Data'!E64))="","",OFFSET('Water Data'!$E$30,0,10*ROW('Water Data'!E64)))</f>
        <v/>
      </c>
      <c r="CB70" s="34" t="str">
        <f ca="true">+IF(OFFSET('Water Data'!$F$28,0,10*ROW('Water Data'!F64))="","",OFFSET('Water Data'!$F$28,0,10*ROW('Water Data'!F64)))</f>
        <v/>
      </c>
      <c r="CC70" s="34" t="str">
        <f ca="true">+IF(OFFSET('Water Data'!$F$29,0,10*ROW('Water Data'!F64))="","",OFFSET('Water Data'!$F$29,0,10*ROW('Water Data'!F64)))</f>
        <v/>
      </c>
      <c r="CD70" s="34" t="str">
        <f ca="true">+IF(OFFSET('Water Data'!$F$30,0,10*ROW('Water Data'!F64))="","",OFFSET('Water Data'!$F$30,0,10*ROW('Water Data'!F64)))</f>
        <v/>
      </c>
      <c r="CE70" s="34" t="str">
        <f ca="true">+IF(OFFSET('Water Data'!$G$28,0,10*ROW('Water Data'!G64))="","",OFFSET('Water Data'!$G$28,0,10*ROW('Water Data'!G64)))</f>
        <v/>
      </c>
      <c r="CF70" s="34" t="str">
        <f ca="true">+IF(OFFSET('Water Data'!$G$29,0,10*ROW('Water Data'!G64))="","",OFFSET('Water Data'!$G$29,0,10*ROW('Water Data'!G64)))</f>
        <v/>
      </c>
      <c r="CG70" s="34" t="str">
        <f ca="true">+IF(OFFSET('Water Data'!$G$30,0,10*ROW('Water Data'!G64))="","",OFFSET('Water Data'!$G$30,0,10*ROW('Water Data'!G64)))</f>
        <v/>
      </c>
      <c r="CH70" s="34" t="str">
        <f ca="true">+IF(OFFSET('Water Data'!$H$28,0,10*ROW('Water Data'!H64))="","",OFFSET('Water Data'!$H$28,0,10*ROW('Water Data'!H64)))</f>
        <v/>
      </c>
      <c r="CI70" s="34" t="str">
        <f ca="true">+IF(OFFSET('Water Data'!$H$29,0,10*ROW('Water Data'!H64))="","",OFFSET('Water Data'!$H$29,0,10*ROW('Water Data'!H64)))</f>
        <v/>
      </c>
      <c r="CJ70" s="34" t="str">
        <f ca="true">+IF(OFFSET('Water Data'!$H$30,0,10*ROW('Water Data'!H64))="","",OFFSET('Water Data'!$H$30,0,10*ROW('Water Data'!H64)))</f>
        <v/>
      </c>
      <c r="CK70" s="34" t="str">
        <f ca="true">+IF(OFFSET('Sanitation Data'!$C$29,0,10*ROW('Sanitation Data'!C64))="","",OFFSET('Sanitation Data'!$C$29,0,10*ROW('Sanitation Data'!C64)))</f>
        <v/>
      </c>
      <c r="CL70" s="34" t="str">
        <f ca="true">+IF(OFFSET('Sanitation Data'!$C$30,0,10*ROW('Sanitation Data'!C64))="","",OFFSET('Sanitation Data'!$C$30,0,10*ROW('Sanitation Data'!C64)))</f>
        <v/>
      </c>
      <c r="CM70" s="34" t="str">
        <f ca="true">+IF(OFFSET('Sanitation Data'!$C$31,0,10*ROW('Sanitation Data'!C64))="","",OFFSET('Sanitation Data'!$C$31,0,10*ROW('Sanitation Data'!C64)))</f>
        <v/>
      </c>
      <c r="CN70" s="34" t="str">
        <f ca="true">+IF(OFFSET('Sanitation Data'!$C$32,0,10*ROW('Sanitation Data'!C64))="","",OFFSET('Sanitation Data'!$C$32,0,10*ROW('Sanitation Data'!C64)))</f>
        <v/>
      </c>
      <c r="CO70" s="34" t="str">
        <f ca="true">+IF(OFFSET('Sanitation Data'!$C$33,0,10*ROW('Sanitation Data'!C64))="","",OFFSET('Sanitation Data'!$C$33,0,10*ROW('Sanitation Data'!C64)))</f>
        <v/>
      </c>
      <c r="CP70" s="34" t="str">
        <f ca="true">+IF(OFFSET('Sanitation Data'!$D$29,0,10*ROW('Sanitation Data'!D64))="","",OFFSET('Sanitation Data'!$D$29,0,10*ROW('Sanitation Data'!D64)))</f>
        <v/>
      </c>
      <c r="CQ70" s="34" t="str">
        <f ca="true">+IF(OFFSET('Sanitation Data'!$D$30,0,10*ROW('Sanitation Data'!D64))="","",OFFSET('Sanitation Data'!$D$30,0,10*ROW('Sanitation Data'!D64)))</f>
        <v/>
      </c>
      <c r="CR70" s="34" t="str">
        <f ca="true">+IF(OFFSET('Sanitation Data'!$D$31,0,10*ROW('Sanitation Data'!D64))="","",OFFSET('Sanitation Data'!$D$31,0,10*ROW('Sanitation Data'!D64)))</f>
        <v/>
      </c>
      <c r="CS70" s="34" t="str">
        <f ca="true">+IF(OFFSET('Sanitation Data'!$D$32,0,10*ROW('Sanitation Data'!D64))="","",OFFSET('Sanitation Data'!$D$32,0,10*ROW('Sanitation Data'!D64)))</f>
        <v/>
      </c>
      <c r="CT70" s="34" t="str">
        <f ca="true">+IF(OFFSET('Sanitation Data'!$D$33,0,10*ROW('Sanitation Data'!D64))="","",OFFSET('Sanitation Data'!$D$33,0,10*ROW('Sanitation Data'!D64)))</f>
        <v/>
      </c>
      <c r="CU70" s="34" t="str">
        <f ca="true">+IF(OFFSET('Sanitation Data'!$E$29,0,10*ROW('Sanitation Data'!E64))="","",OFFSET('Sanitation Data'!$E$29,0,10*ROW('Sanitation Data'!E64)))</f>
        <v/>
      </c>
      <c r="CV70" s="34" t="str">
        <f ca="true">+IF(OFFSET('Sanitation Data'!$E$30,0,10*ROW('Sanitation Data'!E64))="","",OFFSET('Sanitation Data'!$E$30,0,10*ROW('Sanitation Data'!E64)))</f>
        <v/>
      </c>
      <c r="CW70" s="34" t="str">
        <f ca="true">+IF(OFFSET('Sanitation Data'!$E$31,0,10*ROW('Sanitation Data'!E64))="","",OFFSET('Sanitation Data'!$E$31,0,10*ROW('Sanitation Data'!E64)))</f>
        <v/>
      </c>
      <c r="CX70" s="34" t="str">
        <f ca="true">+IF(OFFSET('Sanitation Data'!$E$32,0,10*ROW('Sanitation Data'!E64))="","",OFFSET('Sanitation Data'!$E$32,0,10*ROW('Sanitation Data'!E64)))</f>
        <v/>
      </c>
      <c r="CY70" s="34" t="str">
        <f ca="true">+IF(OFFSET('Sanitation Data'!$E$33,0,10*ROW('Sanitation Data'!E64))="","",OFFSET('Sanitation Data'!$E$33,0,10*ROW('Sanitation Data'!E64)))</f>
        <v/>
      </c>
      <c r="CZ70" s="34" t="str">
        <f ca="true">+IF(OFFSET('Sanitation Data'!$F$29,0,10*ROW('Sanitation Data'!F64))="","",OFFSET('Sanitation Data'!$F$29,0,10*ROW('Sanitation Data'!F64)))</f>
        <v/>
      </c>
      <c r="DA70" s="34" t="str">
        <f ca="true">+IF(OFFSET('Sanitation Data'!$F$30,0,10*ROW('Sanitation Data'!F64))="","",OFFSET('Sanitation Data'!$F$30,0,10*ROW('Sanitation Data'!F64)))</f>
        <v/>
      </c>
      <c r="DB70" s="34" t="str">
        <f ca="true">+IF(OFFSET('Sanitation Data'!$F$31,0,10*ROW('Sanitation Data'!F64))="","",OFFSET('Sanitation Data'!$F$31,0,10*ROW('Sanitation Data'!F64)))</f>
        <v/>
      </c>
      <c r="DC70" s="34" t="str">
        <f ca="true">+IF(OFFSET('Sanitation Data'!$F$32,0,10*ROW('Sanitation Data'!F64))="","",OFFSET('Sanitation Data'!$F$32,0,10*ROW('Sanitation Data'!F64)))</f>
        <v/>
      </c>
      <c r="DD70" s="34" t="str">
        <f ca="true">+IF(OFFSET('Sanitation Data'!$F$33,0,10*ROW('Sanitation Data'!F64))="","",OFFSET('Sanitation Data'!$F$33,0,10*ROW('Sanitation Data'!F64)))</f>
        <v/>
      </c>
      <c r="DE70" s="34" t="str">
        <f ca="true">+IF(OFFSET('Sanitation Data'!$G$29,0,10*ROW('Sanitation Data'!G64))="","",OFFSET('Sanitation Data'!$G$29,0,10*ROW('Sanitation Data'!G64)))</f>
        <v/>
      </c>
      <c r="DF70" s="34" t="str">
        <f ca="true">+IF(OFFSET('Sanitation Data'!$G$30,0,10*ROW('Sanitation Data'!G64))="","",OFFSET('Sanitation Data'!$G$30,0,10*ROW('Sanitation Data'!G64)))</f>
        <v/>
      </c>
      <c r="DG70" s="34" t="str">
        <f ca="true">+IF(OFFSET('Sanitation Data'!$G$31,0,10*ROW('Sanitation Data'!G64))="","",OFFSET('Sanitation Data'!$G$31,0,10*ROW('Sanitation Data'!G64)))</f>
        <v/>
      </c>
      <c r="DH70" s="34" t="str">
        <f ca="true">+IF(OFFSET('Sanitation Data'!$G$32,0,10*ROW('Sanitation Data'!G64))="","",OFFSET('Sanitation Data'!$G$32,0,10*ROW('Sanitation Data'!G64)))</f>
        <v/>
      </c>
      <c r="DI70" s="34" t="str">
        <f ca="true">+IF(OFFSET('Sanitation Data'!$G$33,0,10*ROW('Sanitation Data'!G64))="","",OFFSET('Sanitation Data'!$G$33,0,10*ROW('Sanitation Data'!G64)))</f>
        <v/>
      </c>
      <c r="DJ70" s="34" t="str">
        <f ca="true">+IF(OFFSET('Sanitation Data'!$H$29,0,10*ROW('Sanitation Data'!H64))="","",OFFSET('Sanitation Data'!$H$29,0,10*ROW('Sanitation Data'!H64)))</f>
        <v/>
      </c>
      <c r="DK70" s="34" t="str">
        <f ca="true">+IF(OFFSET('Sanitation Data'!$H$30,0,10*ROW('Sanitation Data'!H64))="","",OFFSET('Sanitation Data'!$H$30,0,10*ROW('Sanitation Data'!H64)))</f>
        <v/>
      </c>
      <c r="DL70" s="34" t="str">
        <f ca="true">+IF(OFFSET('Sanitation Data'!$H$31,0,10*ROW('Sanitation Data'!H64))="","",OFFSET('Sanitation Data'!$H$31,0,10*ROW('Sanitation Data'!H64)))</f>
        <v/>
      </c>
      <c r="DM70" s="34" t="str">
        <f ca="true">+IF(OFFSET('Sanitation Data'!$H$32,0,10*ROW('Sanitation Data'!H64))="","",OFFSET('Sanitation Data'!$H$32,0,10*ROW('Sanitation Data'!H64)))</f>
        <v/>
      </c>
      <c r="DN70" s="34" t="str">
        <f ca="true">+IF(OFFSET('Sanitation Data'!$H$33,0,10*ROW('Sanitation Data'!H64))="","",OFFSET('Sanitation Data'!$H$33,0,10*ROW('Sanitation Data'!H64)))</f>
        <v/>
      </c>
      <c r="DO70" s="34" t="str">
        <f ca="true">+IF(OFFSET('Hygiene Data'!$C$12,0,10*ROW('Hygiene Data'!C64))="","",OFFSET('Hygiene Data'!$C$12,0,10*ROW('Hygiene Data'!C64)))</f>
        <v/>
      </c>
      <c r="DP70" s="34" t="str">
        <f ca="true">+IF(OFFSET('Hygiene Data'!$C$13,0,10*ROW('Hygiene Data'!C64))="","",OFFSET('Hygiene Data'!$C$13,0,10*ROW('Hygiene Data'!C64)))</f>
        <v/>
      </c>
      <c r="DQ70" s="34" t="str">
        <f ca="true">+IF(OFFSET('Hygiene Data'!$C$14,0,10*ROW('Hygiene Data'!C64))="","",OFFSET('Hygiene Data'!$C$14,0,10*ROW('Hygiene Data'!C64)))</f>
        <v/>
      </c>
      <c r="DR70" s="34" t="str">
        <f ca="true">+IF(OFFSET('Hygiene Data'!$D$12,0,10*ROW('Hygiene Data'!D64))="","",OFFSET('Hygiene Data'!$D$12,0,10*ROW('Hygiene Data'!D64)))</f>
        <v/>
      </c>
      <c r="DS70" s="34" t="str">
        <f ca="true">+IF(OFFSET('Hygiene Data'!$D$13,0,10*ROW('Hygiene Data'!D64))="","",OFFSET('Hygiene Data'!$D$13,0,10*ROW('Hygiene Data'!D64)))</f>
        <v/>
      </c>
      <c r="DT70" s="34" t="str">
        <f ca="true">+IF(OFFSET('Hygiene Data'!$D$14,0,10*ROW('Hygiene Data'!D64))="","",OFFSET('Hygiene Data'!$D$14,0,10*ROW('Hygiene Data'!D64)))</f>
        <v/>
      </c>
      <c r="DU70" s="34" t="str">
        <f ca="true">+IF(OFFSET('Hygiene Data'!$E$12,0,10*ROW('Hygiene Data'!E64))="","",OFFSET('Hygiene Data'!$E$12,0,10*ROW('Hygiene Data'!E64)))</f>
        <v/>
      </c>
      <c r="DV70" s="34" t="str">
        <f ca="true">+IF(OFFSET('Hygiene Data'!$E$13,0,10*ROW('Hygiene Data'!E64))="","",OFFSET('Hygiene Data'!$E$13,0,10*ROW('Hygiene Data'!E64)))</f>
        <v/>
      </c>
      <c r="DW70" s="34" t="str">
        <f ca="true">+IF(OFFSET('Hygiene Data'!$E$14,0,10*ROW('Hygiene Data'!E64))="","",OFFSET('Hygiene Data'!$E$14,0,10*ROW('Hygiene Data'!E64)))</f>
        <v/>
      </c>
      <c r="DX70" s="34" t="str">
        <f ca="true">+IF(OFFSET('Hygiene Data'!$F$12,0,10*ROW('Hygiene Data'!F64))="","",OFFSET('Hygiene Data'!$F$12,0,10*ROW('Hygiene Data'!F64)))</f>
        <v/>
      </c>
      <c r="DY70" s="34" t="str">
        <f ca="true">+IF(OFFSET('Hygiene Data'!$F$13,0,10*ROW('Hygiene Data'!F64))="","",OFFSET('Hygiene Data'!$F$13,0,10*ROW('Hygiene Data'!F64)))</f>
        <v/>
      </c>
      <c r="DZ70" s="34" t="str">
        <f ca="true">+IF(OFFSET('Hygiene Data'!$F$14,0,10*ROW('Hygiene Data'!F64))="","",OFFSET('Hygiene Data'!$F$14,0,10*ROW('Hygiene Data'!F64)))</f>
        <v/>
      </c>
      <c r="EA70" s="34" t="str">
        <f ca="true">+IF(OFFSET('Hygiene Data'!$G$12,0,10*ROW('Hygiene Data'!G64))="","",OFFSET('Hygiene Data'!$G$12,0,10*ROW('Hygiene Data'!G64)))</f>
        <v/>
      </c>
      <c r="EB70" s="34" t="str">
        <f ca="true">+IF(OFFSET('Hygiene Data'!$G$13,0,10*ROW('Hygiene Data'!G64))="","",OFFSET('Hygiene Data'!$G$13,0,10*ROW('Hygiene Data'!G64)))</f>
        <v/>
      </c>
      <c r="EC70" s="34" t="str">
        <f ca="true">+IF(OFFSET('Hygiene Data'!$G$14,0,10*ROW('Hygiene Data'!G64))="","",OFFSET('Hygiene Data'!$G$14,0,10*ROW('Hygiene Data'!G64)))</f>
        <v/>
      </c>
      <c r="ED70" s="34" t="str">
        <f ca="true">+IF(OFFSET('Hygiene Data'!$H$12,0,10*ROW('Hygiene Data'!H64))="","",OFFSET('Hygiene Data'!$H$12,0,10*ROW('Hygiene Data'!H64)))</f>
        <v/>
      </c>
      <c r="EE70" s="34" t="str">
        <f ca="true">+IF(OFFSET('Hygiene Data'!$H$13,0,10*ROW('Hygiene Data'!H64))="","",OFFSET('Hygiene Data'!$H$13,0,10*ROW('Hygiene Data'!H64)))</f>
        <v/>
      </c>
      <c r="EF70" s="34" t="str">
        <f ca="true">+IF(OFFSET('Hygiene Data'!$H$14,0,10*ROW('Hygiene Data'!H64))="","",OFFSET('Hygiene Data'!$H$14,0,10*ROW('Hygiene Data'!H64)))</f>
        <v/>
      </c>
    </row>
    <row r="71" x14ac:dyDescent="0.2">
      <c r="A71" s="57" t="str">
        <f ca="true">+IF(OFFSET('Water Data'!$B$1,0,10*ROW('Water Data'!B68))="","",OFFSET('Water Data'!$B$1,0,10*ROW('Water Data'!B68)))</f>
        <v/>
      </c>
      <c r="B71" s="57" t="str">
        <f ca="true">+IF(OFFSET('Water Data'!$A$3,0,10*ROW('Water Data'!A68))="","",OFFSET('Water Data'!$A$3,0,10*ROW('Water Data'!A68)))</f>
        <v/>
      </c>
      <c r="C71" s="57" t="str">
        <f ca="true">+IF(OFFSET('Water Data'!$C$3,0,10*ROW('Water Data'!C68))="","",OFFSET('Water Data'!$C$3,0,10*ROW('Water Data'!C68)))</f>
        <v/>
      </c>
      <c r="D71" s="249"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49"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49" t="e">
        <f ca="true">+IF(AND(ISNUMBER(OFFSET('Water Data'!$C$10,0,10*ROW('Water Data'!D65))),BW71="Yes"),OFFSET('Water Data'!$C$10,0,10*ROW('Water Data'!D65)),IF(AND(ISNUMBER(OFFSET('Water Data'!$C$10,0,10*ROW('Water Data'!D65))),BW71="No",ISNUMBER(OFFSET('Water Data'!$C$10,0,10*ROW('Water Data'!D65)))),CONCATENATE("[",ROUND(OFFSET('Water Data'!$C$10,0,10*ROW('Water Data'!D65)),0),"]"),IF(AND(ISNUMBER(OFFSET('Water Data'!$C$10,0,10*ROW('Water Data'!D65))),BW71="",ISNUMBER(OFFSET('Water Data'!$C$10,0,10*ROW('Water Data'!D65)))),OFFSET('Water Data'!$C$10,0,10*ROW('Water Data'!D65)),NA())))</f>
        <v>#N/A</v>
      </c>
      <c r="G71" s="249"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49"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49"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49"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49"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49"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49"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49"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49"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49"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49"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49"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49"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49"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49"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50"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50"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50"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50"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50"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50"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50"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50"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50"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50"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50"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50"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50"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50"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50"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50"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50"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50"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50"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50"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50"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50"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50"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50"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50"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50"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50"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50"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50"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50"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51"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51"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51"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51"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51"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51"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51"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51"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51"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51"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51"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51"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51"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51"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51"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51"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51"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51"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4" t="str">
        <f ca="true">+IF(OFFSET('Water Data'!$C$28,0,10*ROW('Water Data'!C65))="","",OFFSET('Water Data'!$C$28,0,10*ROW('Water Data'!C65)))</f>
        <v/>
      </c>
      <c r="BT71" s="34" t="str">
        <f ca="true">+IF(OFFSET('Water Data'!$C$29,0,10*ROW('Water Data'!C65))="","",OFFSET('Water Data'!$C$29,0,10*ROW('Water Data'!C65)))</f>
        <v/>
      </c>
      <c r="BU71" s="34" t="str">
        <f ca="true">+IF(OFFSET('Water Data'!$C$30,0,10*ROW('Water Data'!C65))="","",OFFSET('Water Data'!$C$30,0,10*ROW('Water Data'!C65)))</f>
        <v/>
      </c>
      <c r="BV71" s="34" t="str">
        <f ca="true">+IF(OFFSET('Water Data'!$D$28,0,10*ROW('Water Data'!D65))="","",OFFSET('Water Data'!$D$28,0,10*ROW('Water Data'!D65)))</f>
        <v/>
      </c>
      <c r="BW71" s="34" t="str">
        <f ca="true">+IF(OFFSET('Water Data'!$D$29,0,10*ROW('Water Data'!D65))="","",OFFSET('Water Data'!$D$29,0,10*ROW('Water Data'!D65)))</f>
        <v/>
      </c>
      <c r="BX71" s="34" t="str">
        <f ca="true">+IF(OFFSET('Water Data'!$D$30,0,10*ROW('Water Data'!D65))="","",OFFSET('Water Data'!$D$30,0,10*ROW('Water Data'!D65)))</f>
        <v/>
      </c>
      <c r="BY71" s="34" t="str">
        <f ca="true">+IF(OFFSET('Water Data'!$E$28,0,10*ROW('Water Data'!E65))="","",OFFSET('Water Data'!$E$28,0,10*ROW('Water Data'!E65)))</f>
        <v/>
      </c>
      <c r="BZ71" s="34" t="str">
        <f ca="true">+IF(OFFSET('Water Data'!$E$29,0,10*ROW('Water Data'!E65))="","",OFFSET('Water Data'!$E$29,0,10*ROW('Water Data'!E65)))</f>
        <v/>
      </c>
      <c r="CA71" s="34" t="str">
        <f ca="true">+IF(OFFSET('Water Data'!$E$30,0,10*ROW('Water Data'!E65))="","",OFFSET('Water Data'!$E$30,0,10*ROW('Water Data'!E65)))</f>
        <v/>
      </c>
      <c r="CB71" s="34" t="str">
        <f ca="true">+IF(OFFSET('Water Data'!$F$28,0,10*ROW('Water Data'!F65))="","",OFFSET('Water Data'!$F$28,0,10*ROW('Water Data'!F65)))</f>
        <v/>
      </c>
      <c r="CC71" s="34" t="str">
        <f ca="true">+IF(OFFSET('Water Data'!$F$29,0,10*ROW('Water Data'!F65))="","",OFFSET('Water Data'!$F$29,0,10*ROW('Water Data'!F65)))</f>
        <v/>
      </c>
      <c r="CD71" s="34" t="str">
        <f ca="true">+IF(OFFSET('Water Data'!$F$30,0,10*ROW('Water Data'!F65))="","",OFFSET('Water Data'!$F$30,0,10*ROW('Water Data'!F65)))</f>
        <v/>
      </c>
      <c r="CE71" s="34" t="str">
        <f ca="true">+IF(OFFSET('Water Data'!$G$28,0,10*ROW('Water Data'!G65))="","",OFFSET('Water Data'!$G$28,0,10*ROW('Water Data'!G65)))</f>
        <v/>
      </c>
      <c r="CF71" s="34" t="str">
        <f ca="true">+IF(OFFSET('Water Data'!$G$29,0,10*ROW('Water Data'!G65))="","",OFFSET('Water Data'!$G$29,0,10*ROW('Water Data'!G65)))</f>
        <v/>
      </c>
      <c r="CG71" s="34" t="str">
        <f ca="true">+IF(OFFSET('Water Data'!$G$30,0,10*ROW('Water Data'!G65))="","",OFFSET('Water Data'!$G$30,0,10*ROW('Water Data'!G65)))</f>
        <v/>
      </c>
      <c r="CH71" s="34" t="str">
        <f ca="true">+IF(OFFSET('Water Data'!$H$28,0,10*ROW('Water Data'!H65))="","",OFFSET('Water Data'!$H$28,0,10*ROW('Water Data'!H65)))</f>
        <v/>
      </c>
      <c r="CI71" s="34" t="str">
        <f ca="true">+IF(OFFSET('Water Data'!$H$29,0,10*ROW('Water Data'!H65))="","",OFFSET('Water Data'!$H$29,0,10*ROW('Water Data'!H65)))</f>
        <v/>
      </c>
      <c r="CJ71" s="34" t="str">
        <f ca="true">+IF(OFFSET('Water Data'!$H$30,0,10*ROW('Water Data'!H65))="","",OFFSET('Water Data'!$H$30,0,10*ROW('Water Data'!H65)))</f>
        <v/>
      </c>
      <c r="CK71" s="34" t="str">
        <f ca="true">+IF(OFFSET('Sanitation Data'!$C$29,0,10*ROW('Sanitation Data'!C65))="","",OFFSET('Sanitation Data'!$C$29,0,10*ROW('Sanitation Data'!C65)))</f>
        <v/>
      </c>
      <c r="CL71" s="34" t="str">
        <f ca="true">+IF(OFFSET('Sanitation Data'!$C$30,0,10*ROW('Sanitation Data'!C65))="","",OFFSET('Sanitation Data'!$C$30,0,10*ROW('Sanitation Data'!C65)))</f>
        <v/>
      </c>
      <c r="CM71" s="34" t="str">
        <f ca="true">+IF(OFFSET('Sanitation Data'!$C$31,0,10*ROW('Sanitation Data'!C65))="","",OFFSET('Sanitation Data'!$C$31,0,10*ROW('Sanitation Data'!C65)))</f>
        <v/>
      </c>
      <c r="CN71" s="34" t="str">
        <f ca="true">+IF(OFFSET('Sanitation Data'!$C$32,0,10*ROW('Sanitation Data'!C65))="","",OFFSET('Sanitation Data'!$C$32,0,10*ROW('Sanitation Data'!C65)))</f>
        <v/>
      </c>
      <c r="CO71" s="34" t="str">
        <f ca="true">+IF(OFFSET('Sanitation Data'!$C$33,0,10*ROW('Sanitation Data'!C65))="","",OFFSET('Sanitation Data'!$C$33,0,10*ROW('Sanitation Data'!C65)))</f>
        <v/>
      </c>
      <c r="CP71" s="34" t="str">
        <f ca="true">+IF(OFFSET('Sanitation Data'!$D$29,0,10*ROW('Sanitation Data'!D65))="","",OFFSET('Sanitation Data'!$D$29,0,10*ROW('Sanitation Data'!D65)))</f>
        <v/>
      </c>
      <c r="CQ71" s="34" t="str">
        <f ca="true">+IF(OFFSET('Sanitation Data'!$D$30,0,10*ROW('Sanitation Data'!D65))="","",OFFSET('Sanitation Data'!$D$30,0,10*ROW('Sanitation Data'!D65)))</f>
        <v/>
      </c>
      <c r="CR71" s="34" t="str">
        <f ca="true">+IF(OFFSET('Sanitation Data'!$D$31,0,10*ROW('Sanitation Data'!D65))="","",OFFSET('Sanitation Data'!$D$31,0,10*ROW('Sanitation Data'!D65)))</f>
        <v/>
      </c>
      <c r="CS71" s="34" t="str">
        <f ca="true">+IF(OFFSET('Sanitation Data'!$D$32,0,10*ROW('Sanitation Data'!D65))="","",OFFSET('Sanitation Data'!$D$32,0,10*ROW('Sanitation Data'!D65)))</f>
        <v/>
      </c>
      <c r="CT71" s="34" t="str">
        <f ca="true">+IF(OFFSET('Sanitation Data'!$D$33,0,10*ROW('Sanitation Data'!D65))="","",OFFSET('Sanitation Data'!$D$33,0,10*ROW('Sanitation Data'!D65)))</f>
        <v/>
      </c>
      <c r="CU71" s="34" t="str">
        <f ca="true">+IF(OFFSET('Sanitation Data'!$E$29,0,10*ROW('Sanitation Data'!E65))="","",OFFSET('Sanitation Data'!$E$29,0,10*ROW('Sanitation Data'!E65)))</f>
        <v/>
      </c>
      <c r="CV71" s="34" t="str">
        <f ca="true">+IF(OFFSET('Sanitation Data'!$E$30,0,10*ROW('Sanitation Data'!E65))="","",OFFSET('Sanitation Data'!$E$30,0,10*ROW('Sanitation Data'!E65)))</f>
        <v/>
      </c>
      <c r="CW71" s="34" t="str">
        <f ca="true">+IF(OFFSET('Sanitation Data'!$E$31,0,10*ROW('Sanitation Data'!E65))="","",OFFSET('Sanitation Data'!$E$31,0,10*ROW('Sanitation Data'!E65)))</f>
        <v/>
      </c>
      <c r="CX71" s="34" t="str">
        <f ca="true">+IF(OFFSET('Sanitation Data'!$E$32,0,10*ROW('Sanitation Data'!E65))="","",OFFSET('Sanitation Data'!$E$32,0,10*ROW('Sanitation Data'!E65)))</f>
        <v/>
      </c>
      <c r="CY71" s="34" t="str">
        <f ca="true">+IF(OFFSET('Sanitation Data'!$E$33,0,10*ROW('Sanitation Data'!E65))="","",OFFSET('Sanitation Data'!$E$33,0,10*ROW('Sanitation Data'!E65)))</f>
        <v/>
      </c>
      <c r="CZ71" s="34" t="str">
        <f ca="true">+IF(OFFSET('Sanitation Data'!$F$29,0,10*ROW('Sanitation Data'!F65))="","",OFFSET('Sanitation Data'!$F$29,0,10*ROW('Sanitation Data'!F65)))</f>
        <v/>
      </c>
      <c r="DA71" s="34" t="str">
        <f ca="true">+IF(OFFSET('Sanitation Data'!$F$30,0,10*ROW('Sanitation Data'!F65))="","",OFFSET('Sanitation Data'!$F$30,0,10*ROW('Sanitation Data'!F65)))</f>
        <v/>
      </c>
      <c r="DB71" s="34" t="str">
        <f ca="true">+IF(OFFSET('Sanitation Data'!$F$31,0,10*ROW('Sanitation Data'!F65))="","",OFFSET('Sanitation Data'!$F$31,0,10*ROW('Sanitation Data'!F65)))</f>
        <v/>
      </c>
      <c r="DC71" s="34" t="str">
        <f ca="true">+IF(OFFSET('Sanitation Data'!$F$32,0,10*ROW('Sanitation Data'!F65))="","",OFFSET('Sanitation Data'!$F$32,0,10*ROW('Sanitation Data'!F65)))</f>
        <v/>
      </c>
      <c r="DD71" s="34" t="str">
        <f ca="true">+IF(OFFSET('Sanitation Data'!$F$33,0,10*ROW('Sanitation Data'!F65))="","",OFFSET('Sanitation Data'!$F$33,0,10*ROW('Sanitation Data'!F65)))</f>
        <v/>
      </c>
      <c r="DE71" s="34" t="str">
        <f ca="true">+IF(OFFSET('Sanitation Data'!$G$29,0,10*ROW('Sanitation Data'!G65))="","",OFFSET('Sanitation Data'!$G$29,0,10*ROW('Sanitation Data'!G65)))</f>
        <v/>
      </c>
      <c r="DF71" s="34" t="str">
        <f ca="true">+IF(OFFSET('Sanitation Data'!$G$30,0,10*ROW('Sanitation Data'!G65))="","",OFFSET('Sanitation Data'!$G$30,0,10*ROW('Sanitation Data'!G65)))</f>
        <v/>
      </c>
      <c r="DG71" s="34" t="str">
        <f ca="true">+IF(OFFSET('Sanitation Data'!$G$31,0,10*ROW('Sanitation Data'!G65))="","",OFFSET('Sanitation Data'!$G$31,0,10*ROW('Sanitation Data'!G65)))</f>
        <v/>
      </c>
      <c r="DH71" s="34" t="str">
        <f ca="true">+IF(OFFSET('Sanitation Data'!$G$32,0,10*ROW('Sanitation Data'!G65))="","",OFFSET('Sanitation Data'!$G$32,0,10*ROW('Sanitation Data'!G65)))</f>
        <v/>
      </c>
      <c r="DI71" s="34" t="str">
        <f ca="true">+IF(OFFSET('Sanitation Data'!$G$33,0,10*ROW('Sanitation Data'!G65))="","",OFFSET('Sanitation Data'!$G$33,0,10*ROW('Sanitation Data'!G65)))</f>
        <v/>
      </c>
      <c r="DJ71" s="34" t="str">
        <f ca="true">+IF(OFFSET('Sanitation Data'!$H$29,0,10*ROW('Sanitation Data'!H65))="","",OFFSET('Sanitation Data'!$H$29,0,10*ROW('Sanitation Data'!H65)))</f>
        <v/>
      </c>
      <c r="DK71" s="34" t="str">
        <f ca="true">+IF(OFFSET('Sanitation Data'!$H$30,0,10*ROW('Sanitation Data'!H65))="","",OFFSET('Sanitation Data'!$H$30,0,10*ROW('Sanitation Data'!H65)))</f>
        <v/>
      </c>
      <c r="DL71" s="34" t="str">
        <f ca="true">+IF(OFFSET('Sanitation Data'!$H$31,0,10*ROW('Sanitation Data'!H65))="","",OFFSET('Sanitation Data'!$H$31,0,10*ROW('Sanitation Data'!H65)))</f>
        <v/>
      </c>
      <c r="DM71" s="34" t="str">
        <f ca="true">+IF(OFFSET('Sanitation Data'!$H$32,0,10*ROW('Sanitation Data'!H65))="","",OFFSET('Sanitation Data'!$H$32,0,10*ROW('Sanitation Data'!H65)))</f>
        <v/>
      </c>
      <c r="DN71" s="34" t="str">
        <f ca="true">+IF(OFFSET('Sanitation Data'!$H$33,0,10*ROW('Sanitation Data'!H65))="","",OFFSET('Sanitation Data'!$H$33,0,10*ROW('Sanitation Data'!H65)))</f>
        <v/>
      </c>
      <c r="DO71" s="34" t="str">
        <f ca="true">+IF(OFFSET('Hygiene Data'!$C$12,0,10*ROW('Hygiene Data'!C65))="","",OFFSET('Hygiene Data'!$C$12,0,10*ROW('Hygiene Data'!C65)))</f>
        <v/>
      </c>
      <c r="DP71" s="34" t="str">
        <f ca="true">+IF(OFFSET('Hygiene Data'!$C$13,0,10*ROW('Hygiene Data'!C65))="","",OFFSET('Hygiene Data'!$C$13,0,10*ROW('Hygiene Data'!C65)))</f>
        <v/>
      </c>
      <c r="DQ71" s="34" t="str">
        <f ca="true">+IF(OFFSET('Hygiene Data'!$C$14,0,10*ROW('Hygiene Data'!C65))="","",OFFSET('Hygiene Data'!$C$14,0,10*ROW('Hygiene Data'!C65)))</f>
        <v/>
      </c>
      <c r="DR71" s="34" t="str">
        <f ca="true">+IF(OFFSET('Hygiene Data'!$D$12,0,10*ROW('Hygiene Data'!D65))="","",OFFSET('Hygiene Data'!$D$12,0,10*ROW('Hygiene Data'!D65)))</f>
        <v/>
      </c>
      <c r="DS71" s="34" t="str">
        <f ca="true">+IF(OFFSET('Hygiene Data'!$D$13,0,10*ROW('Hygiene Data'!D65))="","",OFFSET('Hygiene Data'!$D$13,0,10*ROW('Hygiene Data'!D65)))</f>
        <v/>
      </c>
      <c r="DT71" s="34" t="str">
        <f ca="true">+IF(OFFSET('Hygiene Data'!$D$14,0,10*ROW('Hygiene Data'!D65))="","",OFFSET('Hygiene Data'!$D$14,0,10*ROW('Hygiene Data'!D65)))</f>
        <v/>
      </c>
      <c r="DU71" s="34" t="str">
        <f ca="true">+IF(OFFSET('Hygiene Data'!$E$12,0,10*ROW('Hygiene Data'!E65))="","",OFFSET('Hygiene Data'!$E$12,0,10*ROW('Hygiene Data'!E65)))</f>
        <v/>
      </c>
      <c r="DV71" s="34" t="str">
        <f ca="true">+IF(OFFSET('Hygiene Data'!$E$13,0,10*ROW('Hygiene Data'!E65))="","",OFFSET('Hygiene Data'!$E$13,0,10*ROW('Hygiene Data'!E65)))</f>
        <v/>
      </c>
      <c r="DW71" s="34" t="str">
        <f ca="true">+IF(OFFSET('Hygiene Data'!$E$14,0,10*ROW('Hygiene Data'!E65))="","",OFFSET('Hygiene Data'!$E$14,0,10*ROW('Hygiene Data'!E65)))</f>
        <v/>
      </c>
      <c r="DX71" s="34" t="str">
        <f ca="true">+IF(OFFSET('Hygiene Data'!$F$12,0,10*ROW('Hygiene Data'!F65))="","",OFFSET('Hygiene Data'!$F$12,0,10*ROW('Hygiene Data'!F65)))</f>
        <v/>
      </c>
      <c r="DY71" s="34" t="str">
        <f ca="true">+IF(OFFSET('Hygiene Data'!$F$13,0,10*ROW('Hygiene Data'!F65))="","",OFFSET('Hygiene Data'!$F$13,0,10*ROW('Hygiene Data'!F65)))</f>
        <v/>
      </c>
      <c r="DZ71" s="34" t="str">
        <f ca="true">+IF(OFFSET('Hygiene Data'!$F$14,0,10*ROW('Hygiene Data'!F65))="","",OFFSET('Hygiene Data'!$F$14,0,10*ROW('Hygiene Data'!F65)))</f>
        <v/>
      </c>
      <c r="EA71" s="34" t="str">
        <f ca="true">+IF(OFFSET('Hygiene Data'!$G$12,0,10*ROW('Hygiene Data'!G65))="","",OFFSET('Hygiene Data'!$G$12,0,10*ROW('Hygiene Data'!G65)))</f>
        <v/>
      </c>
      <c r="EB71" s="34" t="str">
        <f ca="true">+IF(OFFSET('Hygiene Data'!$G$13,0,10*ROW('Hygiene Data'!G65))="","",OFFSET('Hygiene Data'!$G$13,0,10*ROW('Hygiene Data'!G65)))</f>
        <v/>
      </c>
      <c r="EC71" s="34" t="str">
        <f ca="true">+IF(OFFSET('Hygiene Data'!$G$14,0,10*ROW('Hygiene Data'!G65))="","",OFFSET('Hygiene Data'!$G$14,0,10*ROW('Hygiene Data'!G65)))</f>
        <v/>
      </c>
      <c r="ED71" s="34" t="str">
        <f ca="true">+IF(OFFSET('Hygiene Data'!$H$12,0,10*ROW('Hygiene Data'!H65))="","",OFFSET('Hygiene Data'!$H$12,0,10*ROW('Hygiene Data'!H65)))</f>
        <v/>
      </c>
      <c r="EE71" s="34" t="str">
        <f ca="true">+IF(OFFSET('Hygiene Data'!$H$13,0,10*ROW('Hygiene Data'!H65))="","",OFFSET('Hygiene Data'!$H$13,0,10*ROW('Hygiene Data'!H65)))</f>
        <v/>
      </c>
      <c r="EF71" s="34" t="str">
        <f ca="true">+IF(OFFSET('Hygiene Data'!$H$14,0,10*ROW('Hygiene Data'!H65))="","",OFFSET('Hygiene Data'!$H$14,0,10*ROW('Hygiene Data'!H65)))</f>
        <v/>
      </c>
    </row>
    <row r="72" x14ac:dyDescent="0.2">
      <c r="A72" s="57" t="str">
        <f ca="true">+IF(OFFSET('Water Data'!$B$1,0,10*ROW('Water Data'!B69))="","",OFFSET('Water Data'!$B$1,0,10*ROW('Water Data'!B69)))</f>
        <v/>
      </c>
      <c r="B72" s="57" t="str">
        <f ca="true">+IF(OFFSET('Water Data'!$A$3,0,10*ROW('Water Data'!A69))="","",OFFSET('Water Data'!$A$3,0,10*ROW('Water Data'!A69)))</f>
        <v/>
      </c>
      <c r="C72" s="57" t="str">
        <f ca="true">+IF(OFFSET('Water Data'!$C$3,0,10*ROW('Water Data'!C69))="","",OFFSET('Water Data'!$C$3,0,10*ROW('Water Data'!C69)))</f>
        <v/>
      </c>
      <c r="D72" s="249"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49"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49" t="e">
        <f ca="true">+IF(AND(ISNUMBER(OFFSET('Water Data'!$C$10,0,10*ROW('Water Data'!D66))),BW72="Yes"),OFFSET('Water Data'!$C$10,0,10*ROW('Water Data'!D66)),IF(AND(ISNUMBER(OFFSET('Water Data'!$C$10,0,10*ROW('Water Data'!D66))),BW72="No",ISNUMBER(OFFSET('Water Data'!$C$10,0,10*ROW('Water Data'!D66)))),CONCATENATE("[",ROUND(OFFSET('Water Data'!$C$10,0,10*ROW('Water Data'!D66)),0),"]"),IF(AND(ISNUMBER(OFFSET('Water Data'!$C$10,0,10*ROW('Water Data'!D66))),BW72="",ISNUMBER(OFFSET('Water Data'!$C$10,0,10*ROW('Water Data'!D66)))),OFFSET('Water Data'!$C$10,0,10*ROW('Water Data'!D66)),NA())))</f>
        <v>#N/A</v>
      </c>
      <c r="G72" s="249"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49"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49"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49"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49"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49"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49"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49"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49"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49"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49"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49"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49"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49"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49"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50"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50"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50"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50"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50"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50"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50"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50"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50"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50"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50"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50"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50"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50"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50"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50"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50"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50"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50"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50"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50"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50"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50"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50"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50"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50"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50"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50"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50"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50"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51"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51"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51"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51"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51"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51"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51"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51"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51"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51"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51"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51"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51"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51"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51"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51"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51"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51"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4" t="str">
        <f ca="true">+IF(OFFSET('Water Data'!$C$28,0,10*ROW('Water Data'!C66))="","",OFFSET('Water Data'!$C$28,0,10*ROW('Water Data'!C66)))</f>
        <v/>
      </c>
      <c r="BT72" s="34" t="str">
        <f ca="true">+IF(OFFSET('Water Data'!$C$29,0,10*ROW('Water Data'!C66))="","",OFFSET('Water Data'!$C$29,0,10*ROW('Water Data'!C66)))</f>
        <v/>
      </c>
      <c r="BU72" s="34" t="str">
        <f ca="true">+IF(OFFSET('Water Data'!$C$30,0,10*ROW('Water Data'!C66))="","",OFFSET('Water Data'!$C$30,0,10*ROW('Water Data'!C66)))</f>
        <v/>
      </c>
      <c r="BV72" s="34" t="str">
        <f ca="true">+IF(OFFSET('Water Data'!$D$28,0,10*ROW('Water Data'!D66))="","",OFFSET('Water Data'!$D$28,0,10*ROW('Water Data'!D66)))</f>
        <v/>
      </c>
      <c r="BW72" s="34" t="str">
        <f ca="true">+IF(OFFSET('Water Data'!$D$29,0,10*ROW('Water Data'!D66))="","",OFFSET('Water Data'!$D$29,0,10*ROW('Water Data'!D66)))</f>
        <v/>
      </c>
      <c r="BX72" s="34" t="str">
        <f ca="true">+IF(OFFSET('Water Data'!$D$30,0,10*ROW('Water Data'!D66))="","",OFFSET('Water Data'!$D$30,0,10*ROW('Water Data'!D66)))</f>
        <v/>
      </c>
      <c r="BY72" s="34" t="str">
        <f ca="true">+IF(OFFSET('Water Data'!$E$28,0,10*ROW('Water Data'!E66))="","",OFFSET('Water Data'!$E$28,0,10*ROW('Water Data'!E66)))</f>
        <v/>
      </c>
      <c r="BZ72" s="34" t="str">
        <f ca="true">+IF(OFFSET('Water Data'!$E$29,0,10*ROW('Water Data'!E66))="","",OFFSET('Water Data'!$E$29,0,10*ROW('Water Data'!E66)))</f>
        <v/>
      </c>
      <c r="CA72" s="34" t="str">
        <f ca="true">+IF(OFFSET('Water Data'!$E$30,0,10*ROW('Water Data'!E66))="","",OFFSET('Water Data'!$E$30,0,10*ROW('Water Data'!E66)))</f>
        <v/>
      </c>
      <c r="CB72" s="34" t="str">
        <f ca="true">+IF(OFFSET('Water Data'!$F$28,0,10*ROW('Water Data'!F66))="","",OFFSET('Water Data'!$F$28,0,10*ROW('Water Data'!F66)))</f>
        <v/>
      </c>
      <c r="CC72" s="34" t="str">
        <f ca="true">+IF(OFFSET('Water Data'!$F$29,0,10*ROW('Water Data'!F66))="","",OFFSET('Water Data'!$F$29,0,10*ROW('Water Data'!F66)))</f>
        <v/>
      </c>
      <c r="CD72" s="34" t="str">
        <f ca="true">+IF(OFFSET('Water Data'!$F$30,0,10*ROW('Water Data'!F66))="","",OFFSET('Water Data'!$F$30,0,10*ROW('Water Data'!F66)))</f>
        <v/>
      </c>
      <c r="CE72" s="34" t="str">
        <f ca="true">+IF(OFFSET('Water Data'!$G$28,0,10*ROW('Water Data'!G66))="","",OFFSET('Water Data'!$G$28,0,10*ROW('Water Data'!G66)))</f>
        <v/>
      </c>
      <c r="CF72" s="34" t="str">
        <f ca="true">+IF(OFFSET('Water Data'!$G$29,0,10*ROW('Water Data'!G66))="","",OFFSET('Water Data'!$G$29,0,10*ROW('Water Data'!G66)))</f>
        <v/>
      </c>
      <c r="CG72" s="34" t="str">
        <f ca="true">+IF(OFFSET('Water Data'!$G$30,0,10*ROW('Water Data'!G66))="","",OFFSET('Water Data'!$G$30,0,10*ROW('Water Data'!G66)))</f>
        <v/>
      </c>
      <c r="CH72" s="34" t="str">
        <f ca="true">+IF(OFFSET('Water Data'!$H$28,0,10*ROW('Water Data'!H66))="","",OFFSET('Water Data'!$H$28,0,10*ROW('Water Data'!H66)))</f>
        <v/>
      </c>
      <c r="CI72" s="34" t="str">
        <f ca="true">+IF(OFFSET('Water Data'!$H$29,0,10*ROW('Water Data'!H66))="","",OFFSET('Water Data'!$H$29,0,10*ROW('Water Data'!H66)))</f>
        <v/>
      </c>
      <c r="CJ72" s="34" t="str">
        <f ca="true">+IF(OFFSET('Water Data'!$H$30,0,10*ROW('Water Data'!H66))="","",OFFSET('Water Data'!$H$30,0,10*ROW('Water Data'!H66)))</f>
        <v/>
      </c>
      <c r="CK72" s="34" t="str">
        <f ca="true">+IF(OFFSET('Sanitation Data'!$C$29,0,10*ROW('Sanitation Data'!C66))="","",OFFSET('Sanitation Data'!$C$29,0,10*ROW('Sanitation Data'!C66)))</f>
        <v/>
      </c>
      <c r="CL72" s="34" t="str">
        <f ca="true">+IF(OFFSET('Sanitation Data'!$C$30,0,10*ROW('Sanitation Data'!C66))="","",OFFSET('Sanitation Data'!$C$30,0,10*ROW('Sanitation Data'!C66)))</f>
        <v/>
      </c>
      <c r="CM72" s="34" t="str">
        <f ca="true">+IF(OFFSET('Sanitation Data'!$C$31,0,10*ROW('Sanitation Data'!C66))="","",OFFSET('Sanitation Data'!$C$31,0,10*ROW('Sanitation Data'!C66)))</f>
        <v/>
      </c>
      <c r="CN72" s="34" t="str">
        <f ca="true">+IF(OFFSET('Sanitation Data'!$C$32,0,10*ROW('Sanitation Data'!C66))="","",OFFSET('Sanitation Data'!$C$32,0,10*ROW('Sanitation Data'!C66)))</f>
        <v/>
      </c>
      <c r="CO72" s="34" t="str">
        <f ca="true">+IF(OFFSET('Sanitation Data'!$C$33,0,10*ROW('Sanitation Data'!C66))="","",OFFSET('Sanitation Data'!$C$33,0,10*ROW('Sanitation Data'!C66)))</f>
        <v/>
      </c>
      <c r="CP72" s="34" t="str">
        <f ca="true">+IF(OFFSET('Sanitation Data'!$D$29,0,10*ROW('Sanitation Data'!D66))="","",OFFSET('Sanitation Data'!$D$29,0,10*ROW('Sanitation Data'!D66)))</f>
        <v/>
      </c>
      <c r="CQ72" s="34" t="str">
        <f ca="true">+IF(OFFSET('Sanitation Data'!$D$30,0,10*ROW('Sanitation Data'!D66))="","",OFFSET('Sanitation Data'!$D$30,0,10*ROW('Sanitation Data'!D66)))</f>
        <v/>
      </c>
      <c r="CR72" s="34" t="str">
        <f ca="true">+IF(OFFSET('Sanitation Data'!$D$31,0,10*ROW('Sanitation Data'!D66))="","",OFFSET('Sanitation Data'!$D$31,0,10*ROW('Sanitation Data'!D66)))</f>
        <v/>
      </c>
      <c r="CS72" s="34" t="str">
        <f ca="true">+IF(OFFSET('Sanitation Data'!$D$32,0,10*ROW('Sanitation Data'!D66))="","",OFFSET('Sanitation Data'!$D$32,0,10*ROW('Sanitation Data'!D66)))</f>
        <v/>
      </c>
      <c r="CT72" s="34" t="str">
        <f ca="true">+IF(OFFSET('Sanitation Data'!$D$33,0,10*ROW('Sanitation Data'!D66))="","",OFFSET('Sanitation Data'!$D$33,0,10*ROW('Sanitation Data'!D66)))</f>
        <v/>
      </c>
      <c r="CU72" s="34" t="str">
        <f ca="true">+IF(OFFSET('Sanitation Data'!$E$29,0,10*ROW('Sanitation Data'!E66))="","",OFFSET('Sanitation Data'!$E$29,0,10*ROW('Sanitation Data'!E66)))</f>
        <v/>
      </c>
      <c r="CV72" s="34" t="str">
        <f ca="true">+IF(OFFSET('Sanitation Data'!$E$30,0,10*ROW('Sanitation Data'!E66))="","",OFFSET('Sanitation Data'!$E$30,0,10*ROW('Sanitation Data'!E66)))</f>
        <v/>
      </c>
      <c r="CW72" s="34" t="str">
        <f ca="true">+IF(OFFSET('Sanitation Data'!$E$31,0,10*ROW('Sanitation Data'!E66))="","",OFFSET('Sanitation Data'!$E$31,0,10*ROW('Sanitation Data'!E66)))</f>
        <v/>
      </c>
      <c r="CX72" s="34" t="str">
        <f ca="true">+IF(OFFSET('Sanitation Data'!$E$32,0,10*ROW('Sanitation Data'!E66))="","",OFFSET('Sanitation Data'!$E$32,0,10*ROW('Sanitation Data'!E66)))</f>
        <v/>
      </c>
      <c r="CY72" s="34" t="str">
        <f ca="true">+IF(OFFSET('Sanitation Data'!$E$33,0,10*ROW('Sanitation Data'!E66))="","",OFFSET('Sanitation Data'!$E$33,0,10*ROW('Sanitation Data'!E66)))</f>
        <v/>
      </c>
      <c r="CZ72" s="34" t="str">
        <f ca="true">+IF(OFFSET('Sanitation Data'!$F$29,0,10*ROW('Sanitation Data'!F66))="","",OFFSET('Sanitation Data'!$F$29,0,10*ROW('Sanitation Data'!F66)))</f>
        <v/>
      </c>
      <c r="DA72" s="34" t="str">
        <f ca="true">+IF(OFFSET('Sanitation Data'!$F$30,0,10*ROW('Sanitation Data'!F66))="","",OFFSET('Sanitation Data'!$F$30,0,10*ROW('Sanitation Data'!F66)))</f>
        <v/>
      </c>
      <c r="DB72" s="34" t="str">
        <f ca="true">+IF(OFFSET('Sanitation Data'!$F$31,0,10*ROW('Sanitation Data'!F66))="","",OFFSET('Sanitation Data'!$F$31,0,10*ROW('Sanitation Data'!F66)))</f>
        <v/>
      </c>
      <c r="DC72" s="34" t="str">
        <f ca="true">+IF(OFFSET('Sanitation Data'!$F$32,0,10*ROW('Sanitation Data'!F66))="","",OFFSET('Sanitation Data'!$F$32,0,10*ROW('Sanitation Data'!F66)))</f>
        <v/>
      </c>
      <c r="DD72" s="34" t="str">
        <f ca="true">+IF(OFFSET('Sanitation Data'!$F$33,0,10*ROW('Sanitation Data'!F66))="","",OFFSET('Sanitation Data'!$F$33,0,10*ROW('Sanitation Data'!F66)))</f>
        <v/>
      </c>
      <c r="DE72" s="34" t="str">
        <f ca="true">+IF(OFFSET('Sanitation Data'!$G$29,0,10*ROW('Sanitation Data'!G66))="","",OFFSET('Sanitation Data'!$G$29,0,10*ROW('Sanitation Data'!G66)))</f>
        <v/>
      </c>
      <c r="DF72" s="34" t="str">
        <f ca="true">+IF(OFFSET('Sanitation Data'!$G$30,0,10*ROW('Sanitation Data'!G66))="","",OFFSET('Sanitation Data'!$G$30,0,10*ROW('Sanitation Data'!G66)))</f>
        <v/>
      </c>
      <c r="DG72" s="34" t="str">
        <f ca="true">+IF(OFFSET('Sanitation Data'!$G$31,0,10*ROW('Sanitation Data'!G66))="","",OFFSET('Sanitation Data'!$G$31,0,10*ROW('Sanitation Data'!G66)))</f>
        <v/>
      </c>
      <c r="DH72" s="34" t="str">
        <f ca="true">+IF(OFFSET('Sanitation Data'!$G$32,0,10*ROW('Sanitation Data'!G66))="","",OFFSET('Sanitation Data'!$G$32,0,10*ROW('Sanitation Data'!G66)))</f>
        <v/>
      </c>
      <c r="DI72" s="34" t="str">
        <f ca="true">+IF(OFFSET('Sanitation Data'!$G$33,0,10*ROW('Sanitation Data'!G66))="","",OFFSET('Sanitation Data'!$G$33,0,10*ROW('Sanitation Data'!G66)))</f>
        <v/>
      </c>
      <c r="DJ72" s="34" t="str">
        <f ca="true">+IF(OFFSET('Sanitation Data'!$H$29,0,10*ROW('Sanitation Data'!H66))="","",OFFSET('Sanitation Data'!$H$29,0,10*ROW('Sanitation Data'!H66)))</f>
        <v/>
      </c>
      <c r="DK72" s="34" t="str">
        <f ca="true">+IF(OFFSET('Sanitation Data'!$H$30,0,10*ROW('Sanitation Data'!H66))="","",OFFSET('Sanitation Data'!$H$30,0,10*ROW('Sanitation Data'!H66)))</f>
        <v/>
      </c>
      <c r="DL72" s="34" t="str">
        <f ca="true">+IF(OFFSET('Sanitation Data'!$H$31,0,10*ROW('Sanitation Data'!H66))="","",OFFSET('Sanitation Data'!$H$31,0,10*ROW('Sanitation Data'!H66)))</f>
        <v/>
      </c>
      <c r="DM72" s="34" t="str">
        <f ca="true">+IF(OFFSET('Sanitation Data'!$H$32,0,10*ROW('Sanitation Data'!H66))="","",OFFSET('Sanitation Data'!$H$32,0,10*ROW('Sanitation Data'!H66)))</f>
        <v/>
      </c>
      <c r="DN72" s="34" t="str">
        <f ca="true">+IF(OFFSET('Sanitation Data'!$H$33,0,10*ROW('Sanitation Data'!H66))="","",OFFSET('Sanitation Data'!$H$33,0,10*ROW('Sanitation Data'!H66)))</f>
        <v/>
      </c>
      <c r="DO72" s="34" t="str">
        <f ca="true">+IF(OFFSET('Hygiene Data'!$C$12,0,10*ROW('Hygiene Data'!C66))="","",OFFSET('Hygiene Data'!$C$12,0,10*ROW('Hygiene Data'!C66)))</f>
        <v/>
      </c>
      <c r="DP72" s="34" t="str">
        <f ca="true">+IF(OFFSET('Hygiene Data'!$C$13,0,10*ROW('Hygiene Data'!C66))="","",OFFSET('Hygiene Data'!$C$13,0,10*ROW('Hygiene Data'!C66)))</f>
        <v/>
      </c>
      <c r="DQ72" s="34" t="str">
        <f ca="true">+IF(OFFSET('Hygiene Data'!$C$14,0,10*ROW('Hygiene Data'!C66))="","",OFFSET('Hygiene Data'!$C$14,0,10*ROW('Hygiene Data'!C66)))</f>
        <v/>
      </c>
      <c r="DR72" s="34" t="str">
        <f ca="true">+IF(OFFSET('Hygiene Data'!$D$12,0,10*ROW('Hygiene Data'!D66))="","",OFFSET('Hygiene Data'!$D$12,0,10*ROW('Hygiene Data'!D66)))</f>
        <v/>
      </c>
      <c r="DS72" s="34" t="str">
        <f ca="true">+IF(OFFSET('Hygiene Data'!$D$13,0,10*ROW('Hygiene Data'!D66))="","",OFFSET('Hygiene Data'!$D$13,0,10*ROW('Hygiene Data'!D66)))</f>
        <v/>
      </c>
      <c r="DT72" s="34" t="str">
        <f ca="true">+IF(OFFSET('Hygiene Data'!$D$14,0,10*ROW('Hygiene Data'!D66))="","",OFFSET('Hygiene Data'!$D$14,0,10*ROW('Hygiene Data'!D66)))</f>
        <v/>
      </c>
      <c r="DU72" s="34" t="str">
        <f ca="true">+IF(OFFSET('Hygiene Data'!$E$12,0,10*ROW('Hygiene Data'!E66))="","",OFFSET('Hygiene Data'!$E$12,0,10*ROW('Hygiene Data'!E66)))</f>
        <v/>
      </c>
      <c r="DV72" s="34" t="str">
        <f ca="true">+IF(OFFSET('Hygiene Data'!$E$13,0,10*ROW('Hygiene Data'!E66))="","",OFFSET('Hygiene Data'!$E$13,0,10*ROW('Hygiene Data'!E66)))</f>
        <v/>
      </c>
      <c r="DW72" s="34" t="str">
        <f ca="true">+IF(OFFSET('Hygiene Data'!$E$14,0,10*ROW('Hygiene Data'!E66))="","",OFFSET('Hygiene Data'!$E$14,0,10*ROW('Hygiene Data'!E66)))</f>
        <v/>
      </c>
      <c r="DX72" s="34" t="str">
        <f ca="true">+IF(OFFSET('Hygiene Data'!$F$12,0,10*ROW('Hygiene Data'!F66))="","",OFFSET('Hygiene Data'!$F$12,0,10*ROW('Hygiene Data'!F66)))</f>
        <v/>
      </c>
      <c r="DY72" s="34" t="str">
        <f ca="true">+IF(OFFSET('Hygiene Data'!$F$13,0,10*ROW('Hygiene Data'!F66))="","",OFFSET('Hygiene Data'!$F$13,0,10*ROW('Hygiene Data'!F66)))</f>
        <v/>
      </c>
      <c r="DZ72" s="34" t="str">
        <f ca="true">+IF(OFFSET('Hygiene Data'!$F$14,0,10*ROW('Hygiene Data'!F66))="","",OFFSET('Hygiene Data'!$F$14,0,10*ROW('Hygiene Data'!F66)))</f>
        <v/>
      </c>
      <c r="EA72" s="34" t="str">
        <f ca="true">+IF(OFFSET('Hygiene Data'!$G$12,0,10*ROW('Hygiene Data'!G66))="","",OFFSET('Hygiene Data'!$G$12,0,10*ROW('Hygiene Data'!G66)))</f>
        <v/>
      </c>
      <c r="EB72" s="34" t="str">
        <f ca="true">+IF(OFFSET('Hygiene Data'!$G$13,0,10*ROW('Hygiene Data'!G66))="","",OFFSET('Hygiene Data'!$G$13,0,10*ROW('Hygiene Data'!G66)))</f>
        <v/>
      </c>
      <c r="EC72" s="34" t="str">
        <f ca="true">+IF(OFFSET('Hygiene Data'!$G$14,0,10*ROW('Hygiene Data'!G66))="","",OFFSET('Hygiene Data'!$G$14,0,10*ROW('Hygiene Data'!G66)))</f>
        <v/>
      </c>
      <c r="ED72" s="34" t="str">
        <f ca="true">+IF(OFFSET('Hygiene Data'!$H$12,0,10*ROW('Hygiene Data'!H66))="","",OFFSET('Hygiene Data'!$H$12,0,10*ROW('Hygiene Data'!H66)))</f>
        <v/>
      </c>
      <c r="EE72" s="34" t="str">
        <f ca="true">+IF(OFFSET('Hygiene Data'!$H$13,0,10*ROW('Hygiene Data'!H66))="","",OFFSET('Hygiene Data'!$H$13,0,10*ROW('Hygiene Data'!H66)))</f>
        <v/>
      </c>
      <c r="EF72" s="34" t="str">
        <f ca="true">+IF(OFFSET('Hygiene Data'!$H$14,0,10*ROW('Hygiene Data'!H66))="","",OFFSET('Hygiene Data'!$H$14,0,10*ROW('Hygiene Data'!H66)))</f>
        <v/>
      </c>
    </row>
    <row r="73" x14ac:dyDescent="0.2">
      <c r="A73" s="57" t="str">
        <f ca="true">+IF(OFFSET('Water Data'!$B$1,0,10*ROW('Water Data'!B70))="","",OFFSET('Water Data'!$B$1,0,10*ROW('Water Data'!B70)))</f>
        <v/>
      </c>
      <c r="B73" s="57" t="str">
        <f ca="true">+IF(OFFSET('Water Data'!$A$3,0,10*ROW('Water Data'!A70))="","",OFFSET('Water Data'!$A$3,0,10*ROW('Water Data'!A70)))</f>
        <v/>
      </c>
      <c r="C73" s="57" t="str">
        <f ca="true">+IF(OFFSET('Water Data'!$C$3,0,10*ROW('Water Data'!C70))="","",OFFSET('Water Data'!$C$3,0,10*ROW('Water Data'!C70)))</f>
        <v/>
      </c>
      <c r="D73" s="249"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49"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49" t="e">
        <f ca="true">+IF(AND(ISNUMBER(OFFSET('Water Data'!$C$10,0,10*ROW('Water Data'!D67))),BW73="Yes"),OFFSET('Water Data'!$C$10,0,10*ROW('Water Data'!D67)),IF(AND(ISNUMBER(OFFSET('Water Data'!$C$10,0,10*ROW('Water Data'!D67))),BW73="No",ISNUMBER(OFFSET('Water Data'!$C$10,0,10*ROW('Water Data'!D67)))),CONCATENATE("[",ROUND(OFFSET('Water Data'!$C$10,0,10*ROW('Water Data'!D67)),0),"]"),IF(AND(ISNUMBER(OFFSET('Water Data'!$C$10,0,10*ROW('Water Data'!D67))),BW73="",ISNUMBER(OFFSET('Water Data'!$C$10,0,10*ROW('Water Data'!D67)))),OFFSET('Water Data'!$C$10,0,10*ROW('Water Data'!D67)),NA())))</f>
        <v>#N/A</v>
      </c>
      <c r="G73" s="249"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49"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49"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49"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49"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49"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49"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49"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49"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49"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49"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49"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49"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49"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49"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50"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50"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50"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50"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50"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50"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50"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50"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50"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50"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50"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50"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50"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50"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50"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50"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50"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50"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50"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50"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50"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50"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50"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50"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50"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50"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50"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50"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50"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50"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51"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51"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51"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51"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51"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51"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51"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51"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51"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51"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51"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51"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51"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51"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51"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51"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51"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51"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4" t="str">
        <f ca="true">+IF(OFFSET('Water Data'!$C$28,0,10*ROW('Water Data'!C67))="","",OFFSET('Water Data'!$C$28,0,10*ROW('Water Data'!C67)))</f>
        <v/>
      </c>
      <c r="BT73" s="34" t="str">
        <f ca="true">+IF(OFFSET('Water Data'!$C$29,0,10*ROW('Water Data'!C67))="","",OFFSET('Water Data'!$C$29,0,10*ROW('Water Data'!C67)))</f>
        <v/>
      </c>
      <c r="BU73" s="34" t="str">
        <f ca="true">+IF(OFFSET('Water Data'!$C$30,0,10*ROW('Water Data'!C67))="","",OFFSET('Water Data'!$C$30,0,10*ROW('Water Data'!C67)))</f>
        <v/>
      </c>
      <c r="BV73" s="34" t="str">
        <f ca="true">+IF(OFFSET('Water Data'!$D$28,0,10*ROW('Water Data'!D67))="","",OFFSET('Water Data'!$D$28,0,10*ROW('Water Data'!D67)))</f>
        <v/>
      </c>
      <c r="BW73" s="34" t="str">
        <f ca="true">+IF(OFFSET('Water Data'!$D$29,0,10*ROW('Water Data'!D67))="","",OFFSET('Water Data'!$D$29,0,10*ROW('Water Data'!D67)))</f>
        <v/>
      </c>
      <c r="BX73" s="34" t="str">
        <f ca="true">+IF(OFFSET('Water Data'!$D$30,0,10*ROW('Water Data'!D67))="","",OFFSET('Water Data'!$D$30,0,10*ROW('Water Data'!D67)))</f>
        <v/>
      </c>
      <c r="BY73" s="34" t="str">
        <f ca="true">+IF(OFFSET('Water Data'!$E$28,0,10*ROW('Water Data'!E67))="","",OFFSET('Water Data'!$E$28,0,10*ROW('Water Data'!E67)))</f>
        <v/>
      </c>
      <c r="BZ73" s="34" t="str">
        <f ca="true">+IF(OFFSET('Water Data'!$E$29,0,10*ROW('Water Data'!E67))="","",OFFSET('Water Data'!$E$29,0,10*ROW('Water Data'!E67)))</f>
        <v/>
      </c>
      <c r="CA73" s="34" t="str">
        <f ca="true">+IF(OFFSET('Water Data'!$E$30,0,10*ROW('Water Data'!E67))="","",OFFSET('Water Data'!$E$30,0,10*ROW('Water Data'!E67)))</f>
        <v/>
      </c>
      <c r="CB73" s="34" t="str">
        <f ca="true">+IF(OFFSET('Water Data'!$F$28,0,10*ROW('Water Data'!F67))="","",OFFSET('Water Data'!$F$28,0,10*ROW('Water Data'!F67)))</f>
        <v/>
      </c>
      <c r="CC73" s="34" t="str">
        <f ca="true">+IF(OFFSET('Water Data'!$F$29,0,10*ROW('Water Data'!F67))="","",OFFSET('Water Data'!$F$29,0,10*ROW('Water Data'!F67)))</f>
        <v/>
      </c>
      <c r="CD73" s="34" t="str">
        <f ca="true">+IF(OFFSET('Water Data'!$F$30,0,10*ROW('Water Data'!F67))="","",OFFSET('Water Data'!$F$30,0,10*ROW('Water Data'!F67)))</f>
        <v/>
      </c>
      <c r="CE73" s="34" t="str">
        <f ca="true">+IF(OFFSET('Water Data'!$G$28,0,10*ROW('Water Data'!G67))="","",OFFSET('Water Data'!$G$28,0,10*ROW('Water Data'!G67)))</f>
        <v/>
      </c>
      <c r="CF73" s="34" t="str">
        <f ca="true">+IF(OFFSET('Water Data'!$G$29,0,10*ROW('Water Data'!G67))="","",OFFSET('Water Data'!$G$29,0,10*ROW('Water Data'!G67)))</f>
        <v/>
      </c>
      <c r="CG73" s="34" t="str">
        <f ca="true">+IF(OFFSET('Water Data'!$G$30,0,10*ROW('Water Data'!G67))="","",OFFSET('Water Data'!$G$30,0,10*ROW('Water Data'!G67)))</f>
        <v/>
      </c>
      <c r="CH73" s="34" t="str">
        <f ca="true">+IF(OFFSET('Water Data'!$H$28,0,10*ROW('Water Data'!H67))="","",OFFSET('Water Data'!$H$28,0,10*ROW('Water Data'!H67)))</f>
        <v/>
      </c>
      <c r="CI73" s="34" t="str">
        <f ca="true">+IF(OFFSET('Water Data'!$H$29,0,10*ROW('Water Data'!H67))="","",OFFSET('Water Data'!$H$29,0,10*ROW('Water Data'!H67)))</f>
        <v/>
      </c>
      <c r="CJ73" s="34" t="str">
        <f ca="true">+IF(OFFSET('Water Data'!$H$30,0,10*ROW('Water Data'!H67))="","",OFFSET('Water Data'!$H$30,0,10*ROW('Water Data'!H67)))</f>
        <v/>
      </c>
      <c r="CK73" s="34" t="str">
        <f ca="true">+IF(OFFSET('Sanitation Data'!$C$29,0,10*ROW('Sanitation Data'!C67))="","",OFFSET('Sanitation Data'!$C$29,0,10*ROW('Sanitation Data'!C67)))</f>
        <v/>
      </c>
      <c r="CL73" s="34" t="str">
        <f ca="true">+IF(OFFSET('Sanitation Data'!$C$30,0,10*ROW('Sanitation Data'!C67))="","",OFFSET('Sanitation Data'!$C$30,0,10*ROW('Sanitation Data'!C67)))</f>
        <v/>
      </c>
      <c r="CM73" s="34" t="str">
        <f ca="true">+IF(OFFSET('Sanitation Data'!$C$31,0,10*ROW('Sanitation Data'!C67))="","",OFFSET('Sanitation Data'!$C$31,0,10*ROW('Sanitation Data'!C67)))</f>
        <v/>
      </c>
      <c r="CN73" s="34" t="str">
        <f ca="true">+IF(OFFSET('Sanitation Data'!$C$32,0,10*ROW('Sanitation Data'!C67))="","",OFFSET('Sanitation Data'!$C$32,0,10*ROW('Sanitation Data'!C67)))</f>
        <v/>
      </c>
      <c r="CO73" s="34" t="str">
        <f ca="true">+IF(OFFSET('Sanitation Data'!$C$33,0,10*ROW('Sanitation Data'!C67))="","",OFFSET('Sanitation Data'!$C$33,0,10*ROW('Sanitation Data'!C67)))</f>
        <v/>
      </c>
      <c r="CP73" s="34" t="str">
        <f ca="true">+IF(OFFSET('Sanitation Data'!$D$29,0,10*ROW('Sanitation Data'!D67))="","",OFFSET('Sanitation Data'!$D$29,0,10*ROW('Sanitation Data'!D67)))</f>
        <v/>
      </c>
      <c r="CQ73" s="34" t="str">
        <f ca="true">+IF(OFFSET('Sanitation Data'!$D$30,0,10*ROW('Sanitation Data'!D67))="","",OFFSET('Sanitation Data'!$D$30,0,10*ROW('Sanitation Data'!D67)))</f>
        <v/>
      </c>
      <c r="CR73" s="34" t="str">
        <f ca="true">+IF(OFFSET('Sanitation Data'!$D$31,0,10*ROW('Sanitation Data'!D67))="","",OFFSET('Sanitation Data'!$D$31,0,10*ROW('Sanitation Data'!D67)))</f>
        <v/>
      </c>
      <c r="CS73" s="34" t="str">
        <f ca="true">+IF(OFFSET('Sanitation Data'!$D$32,0,10*ROW('Sanitation Data'!D67))="","",OFFSET('Sanitation Data'!$D$32,0,10*ROW('Sanitation Data'!D67)))</f>
        <v/>
      </c>
      <c r="CT73" s="34" t="str">
        <f ca="true">+IF(OFFSET('Sanitation Data'!$D$33,0,10*ROW('Sanitation Data'!D67))="","",OFFSET('Sanitation Data'!$D$33,0,10*ROW('Sanitation Data'!D67)))</f>
        <v/>
      </c>
      <c r="CU73" s="34" t="str">
        <f ca="true">+IF(OFFSET('Sanitation Data'!$E$29,0,10*ROW('Sanitation Data'!E67))="","",OFFSET('Sanitation Data'!$E$29,0,10*ROW('Sanitation Data'!E67)))</f>
        <v/>
      </c>
      <c r="CV73" s="34" t="str">
        <f ca="true">+IF(OFFSET('Sanitation Data'!$E$30,0,10*ROW('Sanitation Data'!E67))="","",OFFSET('Sanitation Data'!$E$30,0,10*ROW('Sanitation Data'!E67)))</f>
        <v/>
      </c>
      <c r="CW73" s="34" t="str">
        <f ca="true">+IF(OFFSET('Sanitation Data'!$E$31,0,10*ROW('Sanitation Data'!E67))="","",OFFSET('Sanitation Data'!$E$31,0,10*ROW('Sanitation Data'!E67)))</f>
        <v/>
      </c>
      <c r="CX73" s="34" t="str">
        <f ca="true">+IF(OFFSET('Sanitation Data'!$E$32,0,10*ROW('Sanitation Data'!E67))="","",OFFSET('Sanitation Data'!$E$32,0,10*ROW('Sanitation Data'!E67)))</f>
        <v/>
      </c>
      <c r="CY73" s="34" t="str">
        <f ca="true">+IF(OFFSET('Sanitation Data'!$E$33,0,10*ROW('Sanitation Data'!E67))="","",OFFSET('Sanitation Data'!$E$33,0,10*ROW('Sanitation Data'!E67)))</f>
        <v/>
      </c>
      <c r="CZ73" s="34" t="str">
        <f ca="true">+IF(OFFSET('Sanitation Data'!$F$29,0,10*ROW('Sanitation Data'!F67))="","",OFFSET('Sanitation Data'!$F$29,0,10*ROW('Sanitation Data'!F67)))</f>
        <v/>
      </c>
      <c r="DA73" s="34" t="str">
        <f ca="true">+IF(OFFSET('Sanitation Data'!$F$30,0,10*ROW('Sanitation Data'!F67))="","",OFFSET('Sanitation Data'!$F$30,0,10*ROW('Sanitation Data'!F67)))</f>
        <v/>
      </c>
      <c r="DB73" s="34" t="str">
        <f ca="true">+IF(OFFSET('Sanitation Data'!$F$31,0,10*ROW('Sanitation Data'!F67))="","",OFFSET('Sanitation Data'!$F$31,0,10*ROW('Sanitation Data'!F67)))</f>
        <v/>
      </c>
      <c r="DC73" s="34" t="str">
        <f ca="true">+IF(OFFSET('Sanitation Data'!$F$32,0,10*ROW('Sanitation Data'!F67))="","",OFFSET('Sanitation Data'!$F$32,0,10*ROW('Sanitation Data'!F67)))</f>
        <v/>
      </c>
      <c r="DD73" s="34" t="str">
        <f ca="true">+IF(OFFSET('Sanitation Data'!$F$33,0,10*ROW('Sanitation Data'!F67))="","",OFFSET('Sanitation Data'!$F$33,0,10*ROW('Sanitation Data'!F67)))</f>
        <v/>
      </c>
      <c r="DE73" s="34" t="str">
        <f ca="true">+IF(OFFSET('Sanitation Data'!$G$29,0,10*ROW('Sanitation Data'!G67))="","",OFFSET('Sanitation Data'!$G$29,0,10*ROW('Sanitation Data'!G67)))</f>
        <v/>
      </c>
      <c r="DF73" s="34" t="str">
        <f ca="true">+IF(OFFSET('Sanitation Data'!$G$30,0,10*ROW('Sanitation Data'!G67))="","",OFFSET('Sanitation Data'!$G$30,0,10*ROW('Sanitation Data'!G67)))</f>
        <v/>
      </c>
      <c r="DG73" s="34" t="str">
        <f ca="true">+IF(OFFSET('Sanitation Data'!$G$31,0,10*ROW('Sanitation Data'!G67))="","",OFFSET('Sanitation Data'!$G$31,0,10*ROW('Sanitation Data'!G67)))</f>
        <v/>
      </c>
      <c r="DH73" s="34" t="str">
        <f ca="true">+IF(OFFSET('Sanitation Data'!$G$32,0,10*ROW('Sanitation Data'!G67))="","",OFFSET('Sanitation Data'!$G$32,0,10*ROW('Sanitation Data'!G67)))</f>
        <v/>
      </c>
      <c r="DI73" s="34" t="str">
        <f ca="true">+IF(OFFSET('Sanitation Data'!$G$33,0,10*ROW('Sanitation Data'!G67))="","",OFFSET('Sanitation Data'!$G$33,0,10*ROW('Sanitation Data'!G67)))</f>
        <v/>
      </c>
      <c r="DJ73" s="34" t="str">
        <f ca="true">+IF(OFFSET('Sanitation Data'!$H$29,0,10*ROW('Sanitation Data'!H67))="","",OFFSET('Sanitation Data'!$H$29,0,10*ROW('Sanitation Data'!H67)))</f>
        <v/>
      </c>
      <c r="DK73" s="34" t="str">
        <f ca="true">+IF(OFFSET('Sanitation Data'!$H$30,0,10*ROW('Sanitation Data'!H67))="","",OFFSET('Sanitation Data'!$H$30,0,10*ROW('Sanitation Data'!H67)))</f>
        <v/>
      </c>
      <c r="DL73" s="34" t="str">
        <f ca="true">+IF(OFFSET('Sanitation Data'!$H$31,0,10*ROW('Sanitation Data'!H67))="","",OFFSET('Sanitation Data'!$H$31,0,10*ROW('Sanitation Data'!H67)))</f>
        <v/>
      </c>
      <c r="DM73" s="34" t="str">
        <f ca="true">+IF(OFFSET('Sanitation Data'!$H$32,0,10*ROW('Sanitation Data'!H67))="","",OFFSET('Sanitation Data'!$H$32,0,10*ROW('Sanitation Data'!H67)))</f>
        <v/>
      </c>
      <c r="DN73" s="34" t="str">
        <f ca="true">+IF(OFFSET('Sanitation Data'!$H$33,0,10*ROW('Sanitation Data'!H67))="","",OFFSET('Sanitation Data'!$H$33,0,10*ROW('Sanitation Data'!H67)))</f>
        <v/>
      </c>
      <c r="DO73" s="34" t="str">
        <f ca="true">+IF(OFFSET('Hygiene Data'!$C$12,0,10*ROW('Hygiene Data'!C67))="","",OFFSET('Hygiene Data'!$C$12,0,10*ROW('Hygiene Data'!C67)))</f>
        <v/>
      </c>
      <c r="DP73" s="34" t="str">
        <f ca="true">+IF(OFFSET('Hygiene Data'!$C$13,0,10*ROW('Hygiene Data'!C67))="","",OFFSET('Hygiene Data'!$C$13,0,10*ROW('Hygiene Data'!C67)))</f>
        <v/>
      </c>
      <c r="DQ73" s="34" t="str">
        <f ca="true">+IF(OFFSET('Hygiene Data'!$C$14,0,10*ROW('Hygiene Data'!C67))="","",OFFSET('Hygiene Data'!$C$14,0,10*ROW('Hygiene Data'!C67)))</f>
        <v/>
      </c>
      <c r="DR73" s="34" t="str">
        <f ca="true">+IF(OFFSET('Hygiene Data'!$D$12,0,10*ROW('Hygiene Data'!D67))="","",OFFSET('Hygiene Data'!$D$12,0,10*ROW('Hygiene Data'!D67)))</f>
        <v/>
      </c>
      <c r="DS73" s="34" t="str">
        <f ca="true">+IF(OFFSET('Hygiene Data'!$D$13,0,10*ROW('Hygiene Data'!D67))="","",OFFSET('Hygiene Data'!$D$13,0,10*ROW('Hygiene Data'!D67)))</f>
        <v/>
      </c>
      <c r="DT73" s="34" t="str">
        <f ca="true">+IF(OFFSET('Hygiene Data'!$D$14,0,10*ROW('Hygiene Data'!D67))="","",OFFSET('Hygiene Data'!$D$14,0,10*ROW('Hygiene Data'!D67)))</f>
        <v/>
      </c>
      <c r="DU73" s="34" t="str">
        <f ca="true">+IF(OFFSET('Hygiene Data'!$E$12,0,10*ROW('Hygiene Data'!E67))="","",OFFSET('Hygiene Data'!$E$12,0,10*ROW('Hygiene Data'!E67)))</f>
        <v/>
      </c>
      <c r="DV73" s="34" t="str">
        <f ca="true">+IF(OFFSET('Hygiene Data'!$E$13,0,10*ROW('Hygiene Data'!E67))="","",OFFSET('Hygiene Data'!$E$13,0,10*ROW('Hygiene Data'!E67)))</f>
        <v/>
      </c>
      <c r="DW73" s="34" t="str">
        <f ca="true">+IF(OFFSET('Hygiene Data'!$E$14,0,10*ROW('Hygiene Data'!E67))="","",OFFSET('Hygiene Data'!$E$14,0,10*ROW('Hygiene Data'!E67)))</f>
        <v/>
      </c>
      <c r="DX73" s="34" t="str">
        <f ca="true">+IF(OFFSET('Hygiene Data'!$F$12,0,10*ROW('Hygiene Data'!F67))="","",OFFSET('Hygiene Data'!$F$12,0,10*ROW('Hygiene Data'!F67)))</f>
        <v/>
      </c>
      <c r="DY73" s="34" t="str">
        <f ca="true">+IF(OFFSET('Hygiene Data'!$F$13,0,10*ROW('Hygiene Data'!F67))="","",OFFSET('Hygiene Data'!$F$13,0,10*ROW('Hygiene Data'!F67)))</f>
        <v/>
      </c>
      <c r="DZ73" s="34" t="str">
        <f ca="true">+IF(OFFSET('Hygiene Data'!$F$14,0,10*ROW('Hygiene Data'!F67))="","",OFFSET('Hygiene Data'!$F$14,0,10*ROW('Hygiene Data'!F67)))</f>
        <v/>
      </c>
      <c r="EA73" s="34" t="str">
        <f ca="true">+IF(OFFSET('Hygiene Data'!$G$12,0,10*ROW('Hygiene Data'!G67))="","",OFFSET('Hygiene Data'!$G$12,0,10*ROW('Hygiene Data'!G67)))</f>
        <v/>
      </c>
      <c r="EB73" s="34" t="str">
        <f ca="true">+IF(OFFSET('Hygiene Data'!$G$13,0,10*ROW('Hygiene Data'!G67))="","",OFFSET('Hygiene Data'!$G$13,0,10*ROW('Hygiene Data'!G67)))</f>
        <v/>
      </c>
      <c r="EC73" s="34" t="str">
        <f ca="true">+IF(OFFSET('Hygiene Data'!$G$14,0,10*ROW('Hygiene Data'!G67))="","",OFFSET('Hygiene Data'!$G$14,0,10*ROW('Hygiene Data'!G67)))</f>
        <v/>
      </c>
      <c r="ED73" s="34" t="str">
        <f ca="true">+IF(OFFSET('Hygiene Data'!$H$12,0,10*ROW('Hygiene Data'!H67))="","",OFFSET('Hygiene Data'!$H$12,0,10*ROW('Hygiene Data'!H67)))</f>
        <v/>
      </c>
      <c r="EE73" s="34" t="str">
        <f ca="true">+IF(OFFSET('Hygiene Data'!$H$13,0,10*ROW('Hygiene Data'!H67))="","",OFFSET('Hygiene Data'!$H$13,0,10*ROW('Hygiene Data'!H67)))</f>
        <v/>
      </c>
      <c r="EF73" s="34" t="str">
        <f ca="true">+IF(OFFSET('Hygiene Data'!$H$14,0,10*ROW('Hygiene Data'!H67))="","",OFFSET('Hygiene Data'!$H$14,0,10*ROW('Hygiene Data'!H67)))</f>
        <v/>
      </c>
    </row>
    <row r="74" x14ac:dyDescent="0.2">
      <c r="A74" s="57" t="str">
        <f ca="true">+IF(OFFSET('Water Data'!$B$1,0,10*ROW('Water Data'!B71))="","",OFFSET('Water Data'!$B$1,0,10*ROW('Water Data'!B71)))</f>
        <v/>
      </c>
      <c r="B74" s="57" t="str">
        <f ca="true">+IF(OFFSET('Water Data'!$A$3,0,10*ROW('Water Data'!A71))="","",OFFSET('Water Data'!$A$3,0,10*ROW('Water Data'!A71)))</f>
        <v/>
      </c>
      <c r="C74" s="57" t="str">
        <f ca="true">+IF(OFFSET('Water Data'!$C$3,0,10*ROW('Water Data'!C71))="","",OFFSET('Water Data'!$C$3,0,10*ROW('Water Data'!C71)))</f>
        <v/>
      </c>
      <c r="D74" s="249"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49"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49" t="e">
        <f ca="true">+IF(AND(ISNUMBER(OFFSET('Water Data'!$C$10,0,10*ROW('Water Data'!D68))),BW74="Yes"),OFFSET('Water Data'!$C$10,0,10*ROW('Water Data'!D68)),IF(AND(ISNUMBER(OFFSET('Water Data'!$C$10,0,10*ROW('Water Data'!D68))),BW74="No",ISNUMBER(OFFSET('Water Data'!$C$10,0,10*ROW('Water Data'!D68)))),CONCATENATE("[",ROUND(OFFSET('Water Data'!$C$10,0,10*ROW('Water Data'!D68)),0),"]"),IF(AND(ISNUMBER(OFFSET('Water Data'!$C$10,0,10*ROW('Water Data'!D68))),BW74="",ISNUMBER(OFFSET('Water Data'!$C$10,0,10*ROW('Water Data'!D68)))),OFFSET('Water Data'!$C$10,0,10*ROW('Water Data'!D68)),NA())))</f>
        <v>#N/A</v>
      </c>
      <c r="G74" s="249"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49"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49"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49"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49"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49"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49"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49"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49"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49"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49"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49"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49"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49"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49"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50"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50"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50"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50"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50"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50"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50"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50"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50"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50"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50"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50"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50"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50"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50"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50"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50"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50"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50"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50"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50"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50"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50"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50"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50"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50"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50"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50"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50"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50"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51"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51"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51"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51"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51"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51"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51"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51"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51"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51"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51"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51"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51"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51"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51"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51"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51"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51"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4" t="str">
        <f ca="true">+IF(OFFSET('Water Data'!$C$28,0,10*ROW('Water Data'!C68))="","",OFFSET('Water Data'!$C$28,0,10*ROW('Water Data'!C68)))</f>
        <v/>
      </c>
      <c r="BT74" s="34" t="str">
        <f ca="true">+IF(OFFSET('Water Data'!$C$29,0,10*ROW('Water Data'!C68))="","",OFFSET('Water Data'!$C$29,0,10*ROW('Water Data'!C68)))</f>
        <v/>
      </c>
      <c r="BU74" s="34" t="str">
        <f ca="true">+IF(OFFSET('Water Data'!$C$30,0,10*ROW('Water Data'!C68))="","",OFFSET('Water Data'!$C$30,0,10*ROW('Water Data'!C68)))</f>
        <v/>
      </c>
      <c r="BV74" s="34" t="str">
        <f ca="true">+IF(OFFSET('Water Data'!$D$28,0,10*ROW('Water Data'!D68))="","",OFFSET('Water Data'!$D$28,0,10*ROW('Water Data'!D68)))</f>
        <v/>
      </c>
      <c r="BW74" s="34" t="str">
        <f ca="true">+IF(OFFSET('Water Data'!$D$29,0,10*ROW('Water Data'!D68))="","",OFFSET('Water Data'!$D$29,0,10*ROW('Water Data'!D68)))</f>
        <v/>
      </c>
      <c r="BX74" s="34" t="str">
        <f ca="true">+IF(OFFSET('Water Data'!$D$30,0,10*ROW('Water Data'!D68))="","",OFFSET('Water Data'!$D$30,0,10*ROW('Water Data'!D68)))</f>
        <v/>
      </c>
      <c r="BY74" s="34" t="str">
        <f ca="true">+IF(OFFSET('Water Data'!$E$28,0,10*ROW('Water Data'!E68))="","",OFFSET('Water Data'!$E$28,0,10*ROW('Water Data'!E68)))</f>
        <v/>
      </c>
      <c r="BZ74" s="34" t="str">
        <f ca="true">+IF(OFFSET('Water Data'!$E$29,0,10*ROW('Water Data'!E68))="","",OFFSET('Water Data'!$E$29,0,10*ROW('Water Data'!E68)))</f>
        <v/>
      </c>
      <c r="CA74" s="34" t="str">
        <f ca="true">+IF(OFFSET('Water Data'!$E$30,0,10*ROW('Water Data'!E68))="","",OFFSET('Water Data'!$E$30,0,10*ROW('Water Data'!E68)))</f>
        <v/>
      </c>
      <c r="CB74" s="34" t="str">
        <f ca="true">+IF(OFFSET('Water Data'!$F$28,0,10*ROW('Water Data'!F68))="","",OFFSET('Water Data'!$F$28,0,10*ROW('Water Data'!F68)))</f>
        <v/>
      </c>
      <c r="CC74" s="34" t="str">
        <f ca="true">+IF(OFFSET('Water Data'!$F$29,0,10*ROW('Water Data'!F68))="","",OFFSET('Water Data'!$F$29,0,10*ROW('Water Data'!F68)))</f>
        <v/>
      </c>
      <c r="CD74" s="34" t="str">
        <f ca="true">+IF(OFFSET('Water Data'!$F$30,0,10*ROW('Water Data'!F68))="","",OFFSET('Water Data'!$F$30,0,10*ROW('Water Data'!F68)))</f>
        <v/>
      </c>
      <c r="CE74" s="34" t="str">
        <f ca="true">+IF(OFFSET('Water Data'!$G$28,0,10*ROW('Water Data'!G68))="","",OFFSET('Water Data'!$G$28,0,10*ROW('Water Data'!G68)))</f>
        <v/>
      </c>
      <c r="CF74" s="34" t="str">
        <f ca="true">+IF(OFFSET('Water Data'!$G$29,0,10*ROW('Water Data'!G68))="","",OFFSET('Water Data'!$G$29,0,10*ROW('Water Data'!G68)))</f>
        <v/>
      </c>
      <c r="CG74" s="34" t="str">
        <f ca="true">+IF(OFFSET('Water Data'!$G$30,0,10*ROW('Water Data'!G68))="","",OFFSET('Water Data'!$G$30,0,10*ROW('Water Data'!G68)))</f>
        <v/>
      </c>
      <c r="CH74" s="34" t="str">
        <f ca="true">+IF(OFFSET('Water Data'!$H$28,0,10*ROW('Water Data'!H68))="","",OFFSET('Water Data'!$H$28,0,10*ROW('Water Data'!H68)))</f>
        <v/>
      </c>
      <c r="CI74" s="34" t="str">
        <f ca="true">+IF(OFFSET('Water Data'!$H$29,0,10*ROW('Water Data'!H68))="","",OFFSET('Water Data'!$H$29,0,10*ROW('Water Data'!H68)))</f>
        <v/>
      </c>
      <c r="CJ74" s="34" t="str">
        <f ca="true">+IF(OFFSET('Water Data'!$H$30,0,10*ROW('Water Data'!H68))="","",OFFSET('Water Data'!$H$30,0,10*ROW('Water Data'!H68)))</f>
        <v/>
      </c>
      <c r="CK74" s="34" t="str">
        <f ca="true">+IF(OFFSET('Sanitation Data'!$C$29,0,10*ROW('Sanitation Data'!C68))="","",OFFSET('Sanitation Data'!$C$29,0,10*ROW('Sanitation Data'!C68)))</f>
        <v/>
      </c>
      <c r="CL74" s="34" t="str">
        <f ca="true">+IF(OFFSET('Sanitation Data'!$C$30,0,10*ROW('Sanitation Data'!C68))="","",OFFSET('Sanitation Data'!$C$30,0,10*ROW('Sanitation Data'!C68)))</f>
        <v/>
      </c>
      <c r="CM74" s="34" t="str">
        <f ca="true">+IF(OFFSET('Sanitation Data'!$C$31,0,10*ROW('Sanitation Data'!C68))="","",OFFSET('Sanitation Data'!$C$31,0,10*ROW('Sanitation Data'!C68)))</f>
        <v/>
      </c>
      <c r="CN74" s="34" t="str">
        <f ca="true">+IF(OFFSET('Sanitation Data'!$C$32,0,10*ROW('Sanitation Data'!C68))="","",OFFSET('Sanitation Data'!$C$32,0,10*ROW('Sanitation Data'!C68)))</f>
        <v/>
      </c>
      <c r="CO74" s="34" t="str">
        <f ca="true">+IF(OFFSET('Sanitation Data'!$C$33,0,10*ROW('Sanitation Data'!C68))="","",OFFSET('Sanitation Data'!$C$33,0,10*ROW('Sanitation Data'!C68)))</f>
        <v/>
      </c>
      <c r="CP74" s="34" t="str">
        <f ca="true">+IF(OFFSET('Sanitation Data'!$D$29,0,10*ROW('Sanitation Data'!D68))="","",OFFSET('Sanitation Data'!$D$29,0,10*ROW('Sanitation Data'!D68)))</f>
        <v/>
      </c>
      <c r="CQ74" s="34" t="str">
        <f ca="true">+IF(OFFSET('Sanitation Data'!$D$30,0,10*ROW('Sanitation Data'!D68))="","",OFFSET('Sanitation Data'!$D$30,0,10*ROW('Sanitation Data'!D68)))</f>
        <v/>
      </c>
      <c r="CR74" s="34" t="str">
        <f ca="true">+IF(OFFSET('Sanitation Data'!$D$31,0,10*ROW('Sanitation Data'!D68))="","",OFFSET('Sanitation Data'!$D$31,0,10*ROW('Sanitation Data'!D68)))</f>
        <v/>
      </c>
      <c r="CS74" s="34" t="str">
        <f ca="true">+IF(OFFSET('Sanitation Data'!$D$32,0,10*ROW('Sanitation Data'!D68))="","",OFFSET('Sanitation Data'!$D$32,0,10*ROW('Sanitation Data'!D68)))</f>
        <v/>
      </c>
      <c r="CT74" s="34" t="str">
        <f ca="true">+IF(OFFSET('Sanitation Data'!$D$33,0,10*ROW('Sanitation Data'!D68))="","",OFFSET('Sanitation Data'!$D$33,0,10*ROW('Sanitation Data'!D68)))</f>
        <v/>
      </c>
      <c r="CU74" s="34" t="str">
        <f ca="true">+IF(OFFSET('Sanitation Data'!$E$29,0,10*ROW('Sanitation Data'!E68))="","",OFFSET('Sanitation Data'!$E$29,0,10*ROW('Sanitation Data'!E68)))</f>
        <v/>
      </c>
      <c r="CV74" s="34" t="str">
        <f ca="true">+IF(OFFSET('Sanitation Data'!$E$30,0,10*ROW('Sanitation Data'!E68))="","",OFFSET('Sanitation Data'!$E$30,0,10*ROW('Sanitation Data'!E68)))</f>
        <v/>
      </c>
      <c r="CW74" s="34" t="str">
        <f ca="true">+IF(OFFSET('Sanitation Data'!$E$31,0,10*ROW('Sanitation Data'!E68))="","",OFFSET('Sanitation Data'!$E$31,0,10*ROW('Sanitation Data'!E68)))</f>
        <v/>
      </c>
      <c r="CX74" s="34" t="str">
        <f ca="true">+IF(OFFSET('Sanitation Data'!$E$32,0,10*ROW('Sanitation Data'!E68))="","",OFFSET('Sanitation Data'!$E$32,0,10*ROW('Sanitation Data'!E68)))</f>
        <v/>
      </c>
      <c r="CY74" s="34" t="str">
        <f ca="true">+IF(OFFSET('Sanitation Data'!$E$33,0,10*ROW('Sanitation Data'!E68))="","",OFFSET('Sanitation Data'!$E$33,0,10*ROW('Sanitation Data'!E68)))</f>
        <v/>
      </c>
      <c r="CZ74" s="34" t="str">
        <f ca="true">+IF(OFFSET('Sanitation Data'!$F$29,0,10*ROW('Sanitation Data'!F68))="","",OFFSET('Sanitation Data'!$F$29,0,10*ROW('Sanitation Data'!F68)))</f>
        <v/>
      </c>
      <c r="DA74" s="34" t="str">
        <f ca="true">+IF(OFFSET('Sanitation Data'!$F$30,0,10*ROW('Sanitation Data'!F68))="","",OFFSET('Sanitation Data'!$F$30,0,10*ROW('Sanitation Data'!F68)))</f>
        <v/>
      </c>
      <c r="DB74" s="34" t="str">
        <f ca="true">+IF(OFFSET('Sanitation Data'!$F$31,0,10*ROW('Sanitation Data'!F68))="","",OFFSET('Sanitation Data'!$F$31,0,10*ROW('Sanitation Data'!F68)))</f>
        <v/>
      </c>
      <c r="DC74" s="34" t="str">
        <f ca="true">+IF(OFFSET('Sanitation Data'!$F$32,0,10*ROW('Sanitation Data'!F68))="","",OFFSET('Sanitation Data'!$F$32,0,10*ROW('Sanitation Data'!F68)))</f>
        <v/>
      </c>
      <c r="DD74" s="34" t="str">
        <f ca="true">+IF(OFFSET('Sanitation Data'!$F$33,0,10*ROW('Sanitation Data'!F68))="","",OFFSET('Sanitation Data'!$F$33,0,10*ROW('Sanitation Data'!F68)))</f>
        <v/>
      </c>
      <c r="DE74" s="34" t="str">
        <f ca="true">+IF(OFFSET('Sanitation Data'!$G$29,0,10*ROW('Sanitation Data'!G68))="","",OFFSET('Sanitation Data'!$G$29,0,10*ROW('Sanitation Data'!G68)))</f>
        <v/>
      </c>
      <c r="DF74" s="34" t="str">
        <f ca="true">+IF(OFFSET('Sanitation Data'!$G$30,0,10*ROW('Sanitation Data'!G68))="","",OFFSET('Sanitation Data'!$G$30,0,10*ROW('Sanitation Data'!G68)))</f>
        <v/>
      </c>
      <c r="DG74" s="34" t="str">
        <f ca="true">+IF(OFFSET('Sanitation Data'!$G$31,0,10*ROW('Sanitation Data'!G68))="","",OFFSET('Sanitation Data'!$G$31,0,10*ROW('Sanitation Data'!G68)))</f>
        <v/>
      </c>
      <c r="DH74" s="34" t="str">
        <f ca="true">+IF(OFFSET('Sanitation Data'!$G$32,0,10*ROW('Sanitation Data'!G68))="","",OFFSET('Sanitation Data'!$G$32,0,10*ROW('Sanitation Data'!G68)))</f>
        <v/>
      </c>
      <c r="DI74" s="34" t="str">
        <f ca="true">+IF(OFFSET('Sanitation Data'!$G$33,0,10*ROW('Sanitation Data'!G68))="","",OFFSET('Sanitation Data'!$G$33,0,10*ROW('Sanitation Data'!G68)))</f>
        <v/>
      </c>
      <c r="DJ74" s="34" t="str">
        <f ca="true">+IF(OFFSET('Sanitation Data'!$H$29,0,10*ROW('Sanitation Data'!H68))="","",OFFSET('Sanitation Data'!$H$29,0,10*ROW('Sanitation Data'!H68)))</f>
        <v/>
      </c>
      <c r="DK74" s="34" t="str">
        <f ca="true">+IF(OFFSET('Sanitation Data'!$H$30,0,10*ROW('Sanitation Data'!H68))="","",OFFSET('Sanitation Data'!$H$30,0,10*ROW('Sanitation Data'!H68)))</f>
        <v/>
      </c>
      <c r="DL74" s="34" t="str">
        <f ca="true">+IF(OFFSET('Sanitation Data'!$H$31,0,10*ROW('Sanitation Data'!H68))="","",OFFSET('Sanitation Data'!$H$31,0,10*ROW('Sanitation Data'!H68)))</f>
        <v/>
      </c>
      <c r="DM74" s="34" t="str">
        <f ca="true">+IF(OFFSET('Sanitation Data'!$H$32,0,10*ROW('Sanitation Data'!H68))="","",OFFSET('Sanitation Data'!$H$32,0,10*ROW('Sanitation Data'!H68)))</f>
        <v/>
      </c>
      <c r="DN74" s="34" t="str">
        <f ca="true">+IF(OFFSET('Sanitation Data'!$H$33,0,10*ROW('Sanitation Data'!H68))="","",OFFSET('Sanitation Data'!$H$33,0,10*ROW('Sanitation Data'!H68)))</f>
        <v/>
      </c>
      <c r="DO74" s="34" t="str">
        <f ca="true">+IF(OFFSET('Hygiene Data'!$C$12,0,10*ROW('Hygiene Data'!C68))="","",OFFSET('Hygiene Data'!$C$12,0,10*ROW('Hygiene Data'!C68)))</f>
        <v/>
      </c>
      <c r="DP74" s="34" t="str">
        <f ca="true">+IF(OFFSET('Hygiene Data'!$C$13,0,10*ROW('Hygiene Data'!C68))="","",OFFSET('Hygiene Data'!$C$13,0,10*ROW('Hygiene Data'!C68)))</f>
        <v/>
      </c>
      <c r="DQ74" s="34" t="str">
        <f ca="true">+IF(OFFSET('Hygiene Data'!$C$14,0,10*ROW('Hygiene Data'!C68))="","",OFFSET('Hygiene Data'!$C$14,0,10*ROW('Hygiene Data'!C68)))</f>
        <v/>
      </c>
      <c r="DR74" s="34" t="str">
        <f ca="true">+IF(OFFSET('Hygiene Data'!$D$12,0,10*ROW('Hygiene Data'!D68))="","",OFFSET('Hygiene Data'!$D$12,0,10*ROW('Hygiene Data'!D68)))</f>
        <v/>
      </c>
      <c r="DS74" s="34" t="str">
        <f ca="true">+IF(OFFSET('Hygiene Data'!$D$13,0,10*ROW('Hygiene Data'!D68))="","",OFFSET('Hygiene Data'!$D$13,0,10*ROW('Hygiene Data'!D68)))</f>
        <v/>
      </c>
      <c r="DT74" s="34" t="str">
        <f ca="true">+IF(OFFSET('Hygiene Data'!$D$14,0,10*ROW('Hygiene Data'!D68))="","",OFFSET('Hygiene Data'!$D$14,0,10*ROW('Hygiene Data'!D68)))</f>
        <v/>
      </c>
      <c r="DU74" s="34" t="str">
        <f ca="true">+IF(OFFSET('Hygiene Data'!$E$12,0,10*ROW('Hygiene Data'!E68))="","",OFFSET('Hygiene Data'!$E$12,0,10*ROW('Hygiene Data'!E68)))</f>
        <v/>
      </c>
      <c r="DV74" s="34" t="str">
        <f ca="true">+IF(OFFSET('Hygiene Data'!$E$13,0,10*ROW('Hygiene Data'!E68))="","",OFFSET('Hygiene Data'!$E$13,0,10*ROW('Hygiene Data'!E68)))</f>
        <v/>
      </c>
      <c r="DW74" s="34" t="str">
        <f ca="true">+IF(OFFSET('Hygiene Data'!$E$14,0,10*ROW('Hygiene Data'!E68))="","",OFFSET('Hygiene Data'!$E$14,0,10*ROW('Hygiene Data'!E68)))</f>
        <v/>
      </c>
      <c r="DX74" s="34" t="str">
        <f ca="true">+IF(OFFSET('Hygiene Data'!$F$12,0,10*ROW('Hygiene Data'!F68))="","",OFFSET('Hygiene Data'!$F$12,0,10*ROW('Hygiene Data'!F68)))</f>
        <v/>
      </c>
      <c r="DY74" s="34" t="str">
        <f ca="true">+IF(OFFSET('Hygiene Data'!$F$13,0,10*ROW('Hygiene Data'!F68))="","",OFFSET('Hygiene Data'!$F$13,0,10*ROW('Hygiene Data'!F68)))</f>
        <v/>
      </c>
      <c r="DZ74" s="34" t="str">
        <f ca="true">+IF(OFFSET('Hygiene Data'!$F$14,0,10*ROW('Hygiene Data'!F68))="","",OFFSET('Hygiene Data'!$F$14,0,10*ROW('Hygiene Data'!F68)))</f>
        <v/>
      </c>
      <c r="EA74" s="34" t="str">
        <f ca="true">+IF(OFFSET('Hygiene Data'!$G$12,0,10*ROW('Hygiene Data'!G68))="","",OFFSET('Hygiene Data'!$G$12,0,10*ROW('Hygiene Data'!G68)))</f>
        <v/>
      </c>
      <c r="EB74" s="34" t="str">
        <f ca="true">+IF(OFFSET('Hygiene Data'!$G$13,0,10*ROW('Hygiene Data'!G68))="","",OFFSET('Hygiene Data'!$G$13,0,10*ROW('Hygiene Data'!G68)))</f>
        <v/>
      </c>
      <c r="EC74" s="34" t="str">
        <f ca="true">+IF(OFFSET('Hygiene Data'!$G$14,0,10*ROW('Hygiene Data'!G68))="","",OFFSET('Hygiene Data'!$G$14,0,10*ROW('Hygiene Data'!G68)))</f>
        <v/>
      </c>
      <c r="ED74" s="34" t="str">
        <f ca="true">+IF(OFFSET('Hygiene Data'!$H$12,0,10*ROW('Hygiene Data'!H68))="","",OFFSET('Hygiene Data'!$H$12,0,10*ROW('Hygiene Data'!H68)))</f>
        <v/>
      </c>
      <c r="EE74" s="34" t="str">
        <f ca="true">+IF(OFFSET('Hygiene Data'!$H$13,0,10*ROW('Hygiene Data'!H68))="","",OFFSET('Hygiene Data'!$H$13,0,10*ROW('Hygiene Data'!H68)))</f>
        <v/>
      </c>
      <c r="EF74" s="34" t="str">
        <f ca="true">+IF(OFFSET('Hygiene Data'!$H$14,0,10*ROW('Hygiene Data'!H68))="","",OFFSET('Hygiene Data'!$H$14,0,10*ROW('Hygiene Data'!H68)))</f>
        <v/>
      </c>
    </row>
    <row r="75" x14ac:dyDescent="0.2">
      <c r="A75" s="57" t="str">
        <f ca="true">+IF(OFFSET('Water Data'!$B$1,0,10*ROW('Water Data'!B72))="","",OFFSET('Water Data'!$B$1,0,10*ROW('Water Data'!B72)))</f>
        <v/>
      </c>
      <c r="B75" s="57" t="str">
        <f ca="true">+IF(OFFSET('Water Data'!$A$3,0,10*ROW('Water Data'!A72))="","",OFFSET('Water Data'!$A$3,0,10*ROW('Water Data'!A72)))</f>
        <v/>
      </c>
      <c r="C75" s="57" t="str">
        <f ca="true">+IF(OFFSET('Water Data'!$C$3,0,10*ROW('Water Data'!C72))="","",OFFSET('Water Data'!$C$3,0,10*ROW('Water Data'!C72)))</f>
        <v/>
      </c>
      <c r="D75" s="249"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49"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49" t="e">
        <f ca="true">+IF(AND(ISNUMBER(OFFSET('Water Data'!$C$10,0,10*ROW('Water Data'!D69))),BW75="Yes"),OFFSET('Water Data'!$C$10,0,10*ROW('Water Data'!D69)),IF(AND(ISNUMBER(OFFSET('Water Data'!$C$10,0,10*ROW('Water Data'!D69))),BW75="No",ISNUMBER(OFFSET('Water Data'!$C$10,0,10*ROW('Water Data'!D69)))),CONCATENATE("[",ROUND(OFFSET('Water Data'!$C$10,0,10*ROW('Water Data'!D69)),0),"]"),IF(AND(ISNUMBER(OFFSET('Water Data'!$C$10,0,10*ROW('Water Data'!D69))),BW75="",ISNUMBER(OFFSET('Water Data'!$C$10,0,10*ROW('Water Data'!D69)))),OFFSET('Water Data'!$C$10,0,10*ROW('Water Data'!D69)),NA())))</f>
        <v>#N/A</v>
      </c>
      <c r="G75" s="249"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49"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49"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49"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49"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49"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49"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49"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49"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49"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49"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49"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49"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49"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49"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50"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50"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50"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50"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50"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50"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50"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50"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50"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50"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50"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50"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50"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50"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50"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50"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50"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50"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50"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50"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50"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50"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50"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50"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50"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50"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50"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50"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50"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50"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51"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51"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51"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51"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51"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51"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51"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51"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51"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51"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51"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51"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51"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51"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51"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51"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51"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51"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4" t="str">
        <f ca="true">+IF(OFFSET('Water Data'!$C$28,0,10*ROW('Water Data'!C69))="","",OFFSET('Water Data'!$C$28,0,10*ROW('Water Data'!C69)))</f>
        <v/>
      </c>
      <c r="BT75" s="34" t="str">
        <f ca="true">+IF(OFFSET('Water Data'!$C$29,0,10*ROW('Water Data'!C69))="","",OFFSET('Water Data'!$C$29,0,10*ROW('Water Data'!C69)))</f>
        <v/>
      </c>
      <c r="BU75" s="34" t="str">
        <f ca="true">+IF(OFFSET('Water Data'!$C$30,0,10*ROW('Water Data'!C69))="","",OFFSET('Water Data'!$C$30,0,10*ROW('Water Data'!C69)))</f>
        <v/>
      </c>
      <c r="BV75" s="34" t="str">
        <f ca="true">+IF(OFFSET('Water Data'!$D$28,0,10*ROW('Water Data'!D69))="","",OFFSET('Water Data'!$D$28,0,10*ROW('Water Data'!D69)))</f>
        <v/>
      </c>
      <c r="BW75" s="34" t="str">
        <f ca="true">+IF(OFFSET('Water Data'!$D$29,0,10*ROW('Water Data'!D69))="","",OFFSET('Water Data'!$D$29,0,10*ROW('Water Data'!D69)))</f>
        <v/>
      </c>
      <c r="BX75" s="34" t="str">
        <f ca="true">+IF(OFFSET('Water Data'!$D$30,0,10*ROW('Water Data'!D69))="","",OFFSET('Water Data'!$D$30,0,10*ROW('Water Data'!D69)))</f>
        <v/>
      </c>
      <c r="BY75" s="34" t="str">
        <f ca="true">+IF(OFFSET('Water Data'!$E$28,0,10*ROW('Water Data'!E69))="","",OFFSET('Water Data'!$E$28,0,10*ROW('Water Data'!E69)))</f>
        <v/>
      </c>
      <c r="BZ75" s="34" t="str">
        <f ca="true">+IF(OFFSET('Water Data'!$E$29,0,10*ROW('Water Data'!E69))="","",OFFSET('Water Data'!$E$29,0,10*ROW('Water Data'!E69)))</f>
        <v/>
      </c>
      <c r="CA75" s="34" t="str">
        <f ca="true">+IF(OFFSET('Water Data'!$E$30,0,10*ROW('Water Data'!E69))="","",OFFSET('Water Data'!$E$30,0,10*ROW('Water Data'!E69)))</f>
        <v/>
      </c>
      <c r="CB75" s="34" t="str">
        <f ca="true">+IF(OFFSET('Water Data'!$F$28,0,10*ROW('Water Data'!F69))="","",OFFSET('Water Data'!$F$28,0,10*ROW('Water Data'!F69)))</f>
        <v/>
      </c>
      <c r="CC75" s="34" t="str">
        <f ca="true">+IF(OFFSET('Water Data'!$F$29,0,10*ROW('Water Data'!F69))="","",OFFSET('Water Data'!$F$29,0,10*ROW('Water Data'!F69)))</f>
        <v/>
      </c>
      <c r="CD75" s="34" t="str">
        <f ca="true">+IF(OFFSET('Water Data'!$F$30,0,10*ROW('Water Data'!F69))="","",OFFSET('Water Data'!$F$30,0,10*ROW('Water Data'!F69)))</f>
        <v/>
      </c>
      <c r="CE75" s="34" t="str">
        <f ca="true">+IF(OFFSET('Water Data'!$G$28,0,10*ROW('Water Data'!G69))="","",OFFSET('Water Data'!$G$28,0,10*ROW('Water Data'!G69)))</f>
        <v/>
      </c>
      <c r="CF75" s="34" t="str">
        <f ca="true">+IF(OFFSET('Water Data'!$G$29,0,10*ROW('Water Data'!G69))="","",OFFSET('Water Data'!$G$29,0,10*ROW('Water Data'!G69)))</f>
        <v/>
      </c>
      <c r="CG75" s="34" t="str">
        <f ca="true">+IF(OFFSET('Water Data'!$G$30,0,10*ROW('Water Data'!G69))="","",OFFSET('Water Data'!$G$30,0,10*ROW('Water Data'!G69)))</f>
        <v/>
      </c>
      <c r="CH75" s="34" t="str">
        <f ca="true">+IF(OFFSET('Water Data'!$H$28,0,10*ROW('Water Data'!H69))="","",OFFSET('Water Data'!$H$28,0,10*ROW('Water Data'!H69)))</f>
        <v/>
      </c>
      <c r="CI75" s="34" t="str">
        <f ca="true">+IF(OFFSET('Water Data'!$H$29,0,10*ROW('Water Data'!H69))="","",OFFSET('Water Data'!$H$29,0,10*ROW('Water Data'!H69)))</f>
        <v/>
      </c>
      <c r="CJ75" s="34" t="str">
        <f ca="true">+IF(OFFSET('Water Data'!$H$30,0,10*ROW('Water Data'!H69))="","",OFFSET('Water Data'!$H$30,0,10*ROW('Water Data'!H69)))</f>
        <v/>
      </c>
      <c r="CK75" s="34" t="str">
        <f ca="true">+IF(OFFSET('Sanitation Data'!$C$29,0,10*ROW('Sanitation Data'!C69))="","",OFFSET('Sanitation Data'!$C$29,0,10*ROW('Sanitation Data'!C69)))</f>
        <v/>
      </c>
      <c r="CL75" s="34" t="str">
        <f ca="true">+IF(OFFSET('Sanitation Data'!$C$30,0,10*ROW('Sanitation Data'!C69))="","",OFFSET('Sanitation Data'!$C$30,0,10*ROW('Sanitation Data'!C69)))</f>
        <v/>
      </c>
      <c r="CM75" s="34" t="str">
        <f ca="true">+IF(OFFSET('Sanitation Data'!$C$31,0,10*ROW('Sanitation Data'!C69))="","",OFFSET('Sanitation Data'!$C$31,0,10*ROW('Sanitation Data'!C69)))</f>
        <v/>
      </c>
      <c r="CN75" s="34" t="str">
        <f ca="true">+IF(OFFSET('Sanitation Data'!$C$32,0,10*ROW('Sanitation Data'!C69))="","",OFFSET('Sanitation Data'!$C$32,0,10*ROW('Sanitation Data'!C69)))</f>
        <v/>
      </c>
      <c r="CO75" s="34" t="str">
        <f ca="true">+IF(OFFSET('Sanitation Data'!$C$33,0,10*ROW('Sanitation Data'!C69))="","",OFFSET('Sanitation Data'!$C$33,0,10*ROW('Sanitation Data'!C69)))</f>
        <v/>
      </c>
      <c r="CP75" s="34" t="str">
        <f ca="true">+IF(OFFSET('Sanitation Data'!$D$29,0,10*ROW('Sanitation Data'!D69))="","",OFFSET('Sanitation Data'!$D$29,0,10*ROW('Sanitation Data'!D69)))</f>
        <v/>
      </c>
      <c r="CQ75" s="34" t="str">
        <f ca="true">+IF(OFFSET('Sanitation Data'!$D$30,0,10*ROW('Sanitation Data'!D69))="","",OFFSET('Sanitation Data'!$D$30,0,10*ROW('Sanitation Data'!D69)))</f>
        <v/>
      </c>
      <c r="CR75" s="34" t="str">
        <f ca="true">+IF(OFFSET('Sanitation Data'!$D$31,0,10*ROW('Sanitation Data'!D69))="","",OFFSET('Sanitation Data'!$D$31,0,10*ROW('Sanitation Data'!D69)))</f>
        <v/>
      </c>
      <c r="CS75" s="34" t="str">
        <f ca="true">+IF(OFFSET('Sanitation Data'!$D$32,0,10*ROW('Sanitation Data'!D69))="","",OFFSET('Sanitation Data'!$D$32,0,10*ROW('Sanitation Data'!D69)))</f>
        <v/>
      </c>
      <c r="CT75" s="34" t="str">
        <f ca="true">+IF(OFFSET('Sanitation Data'!$D$33,0,10*ROW('Sanitation Data'!D69))="","",OFFSET('Sanitation Data'!$D$33,0,10*ROW('Sanitation Data'!D69)))</f>
        <v/>
      </c>
      <c r="CU75" s="34" t="str">
        <f ca="true">+IF(OFFSET('Sanitation Data'!$E$29,0,10*ROW('Sanitation Data'!E69))="","",OFFSET('Sanitation Data'!$E$29,0,10*ROW('Sanitation Data'!E69)))</f>
        <v/>
      </c>
      <c r="CV75" s="34" t="str">
        <f ca="true">+IF(OFFSET('Sanitation Data'!$E$30,0,10*ROW('Sanitation Data'!E69))="","",OFFSET('Sanitation Data'!$E$30,0,10*ROW('Sanitation Data'!E69)))</f>
        <v/>
      </c>
      <c r="CW75" s="34" t="str">
        <f ca="true">+IF(OFFSET('Sanitation Data'!$E$31,0,10*ROW('Sanitation Data'!E69))="","",OFFSET('Sanitation Data'!$E$31,0,10*ROW('Sanitation Data'!E69)))</f>
        <v/>
      </c>
      <c r="CX75" s="34" t="str">
        <f ca="true">+IF(OFFSET('Sanitation Data'!$E$32,0,10*ROW('Sanitation Data'!E69))="","",OFFSET('Sanitation Data'!$E$32,0,10*ROW('Sanitation Data'!E69)))</f>
        <v/>
      </c>
      <c r="CY75" s="34" t="str">
        <f ca="true">+IF(OFFSET('Sanitation Data'!$E$33,0,10*ROW('Sanitation Data'!E69))="","",OFFSET('Sanitation Data'!$E$33,0,10*ROW('Sanitation Data'!E69)))</f>
        <v/>
      </c>
      <c r="CZ75" s="34" t="str">
        <f ca="true">+IF(OFFSET('Sanitation Data'!$F$29,0,10*ROW('Sanitation Data'!F69))="","",OFFSET('Sanitation Data'!$F$29,0,10*ROW('Sanitation Data'!F69)))</f>
        <v/>
      </c>
      <c r="DA75" s="34" t="str">
        <f ca="true">+IF(OFFSET('Sanitation Data'!$F$30,0,10*ROW('Sanitation Data'!F69))="","",OFFSET('Sanitation Data'!$F$30,0,10*ROW('Sanitation Data'!F69)))</f>
        <v/>
      </c>
      <c r="DB75" s="34" t="str">
        <f ca="true">+IF(OFFSET('Sanitation Data'!$F$31,0,10*ROW('Sanitation Data'!F69))="","",OFFSET('Sanitation Data'!$F$31,0,10*ROW('Sanitation Data'!F69)))</f>
        <v/>
      </c>
      <c r="DC75" s="34" t="str">
        <f ca="true">+IF(OFFSET('Sanitation Data'!$F$32,0,10*ROW('Sanitation Data'!F69))="","",OFFSET('Sanitation Data'!$F$32,0,10*ROW('Sanitation Data'!F69)))</f>
        <v/>
      </c>
      <c r="DD75" s="34" t="str">
        <f ca="true">+IF(OFFSET('Sanitation Data'!$F$33,0,10*ROW('Sanitation Data'!F69))="","",OFFSET('Sanitation Data'!$F$33,0,10*ROW('Sanitation Data'!F69)))</f>
        <v/>
      </c>
      <c r="DE75" s="34" t="str">
        <f ca="true">+IF(OFFSET('Sanitation Data'!$G$29,0,10*ROW('Sanitation Data'!G69))="","",OFFSET('Sanitation Data'!$G$29,0,10*ROW('Sanitation Data'!G69)))</f>
        <v/>
      </c>
      <c r="DF75" s="34" t="str">
        <f ca="true">+IF(OFFSET('Sanitation Data'!$G$30,0,10*ROW('Sanitation Data'!G69))="","",OFFSET('Sanitation Data'!$G$30,0,10*ROW('Sanitation Data'!G69)))</f>
        <v/>
      </c>
      <c r="DG75" s="34" t="str">
        <f ca="true">+IF(OFFSET('Sanitation Data'!$G$31,0,10*ROW('Sanitation Data'!G69))="","",OFFSET('Sanitation Data'!$G$31,0,10*ROW('Sanitation Data'!G69)))</f>
        <v/>
      </c>
      <c r="DH75" s="34" t="str">
        <f ca="true">+IF(OFFSET('Sanitation Data'!$G$32,0,10*ROW('Sanitation Data'!G69))="","",OFFSET('Sanitation Data'!$G$32,0,10*ROW('Sanitation Data'!G69)))</f>
        <v/>
      </c>
      <c r="DI75" s="34" t="str">
        <f ca="true">+IF(OFFSET('Sanitation Data'!$G$33,0,10*ROW('Sanitation Data'!G69))="","",OFFSET('Sanitation Data'!$G$33,0,10*ROW('Sanitation Data'!G69)))</f>
        <v/>
      </c>
      <c r="DJ75" s="34" t="str">
        <f ca="true">+IF(OFFSET('Sanitation Data'!$H$29,0,10*ROW('Sanitation Data'!H69))="","",OFFSET('Sanitation Data'!$H$29,0,10*ROW('Sanitation Data'!H69)))</f>
        <v/>
      </c>
      <c r="DK75" s="34" t="str">
        <f ca="true">+IF(OFFSET('Sanitation Data'!$H$30,0,10*ROW('Sanitation Data'!H69))="","",OFFSET('Sanitation Data'!$H$30,0,10*ROW('Sanitation Data'!H69)))</f>
        <v/>
      </c>
      <c r="DL75" s="34" t="str">
        <f ca="true">+IF(OFFSET('Sanitation Data'!$H$31,0,10*ROW('Sanitation Data'!H69))="","",OFFSET('Sanitation Data'!$H$31,0,10*ROW('Sanitation Data'!H69)))</f>
        <v/>
      </c>
      <c r="DM75" s="34" t="str">
        <f ca="true">+IF(OFFSET('Sanitation Data'!$H$32,0,10*ROW('Sanitation Data'!H69))="","",OFFSET('Sanitation Data'!$H$32,0,10*ROW('Sanitation Data'!H69)))</f>
        <v/>
      </c>
      <c r="DN75" s="34" t="str">
        <f ca="true">+IF(OFFSET('Sanitation Data'!$H$33,0,10*ROW('Sanitation Data'!H69))="","",OFFSET('Sanitation Data'!$H$33,0,10*ROW('Sanitation Data'!H69)))</f>
        <v/>
      </c>
      <c r="DO75" s="34" t="str">
        <f ca="true">+IF(OFFSET('Hygiene Data'!$C$12,0,10*ROW('Hygiene Data'!C69))="","",OFFSET('Hygiene Data'!$C$12,0,10*ROW('Hygiene Data'!C69)))</f>
        <v/>
      </c>
      <c r="DP75" s="34" t="str">
        <f ca="true">+IF(OFFSET('Hygiene Data'!$C$13,0,10*ROW('Hygiene Data'!C69))="","",OFFSET('Hygiene Data'!$C$13,0,10*ROW('Hygiene Data'!C69)))</f>
        <v/>
      </c>
      <c r="DQ75" s="34" t="str">
        <f ca="true">+IF(OFFSET('Hygiene Data'!$C$14,0,10*ROW('Hygiene Data'!C69))="","",OFFSET('Hygiene Data'!$C$14,0,10*ROW('Hygiene Data'!C69)))</f>
        <v/>
      </c>
      <c r="DR75" s="34" t="str">
        <f ca="true">+IF(OFFSET('Hygiene Data'!$D$12,0,10*ROW('Hygiene Data'!D69))="","",OFFSET('Hygiene Data'!$D$12,0,10*ROW('Hygiene Data'!D69)))</f>
        <v/>
      </c>
      <c r="DS75" s="34" t="str">
        <f ca="true">+IF(OFFSET('Hygiene Data'!$D$13,0,10*ROW('Hygiene Data'!D69))="","",OFFSET('Hygiene Data'!$D$13,0,10*ROW('Hygiene Data'!D69)))</f>
        <v/>
      </c>
      <c r="DT75" s="34" t="str">
        <f ca="true">+IF(OFFSET('Hygiene Data'!$D$14,0,10*ROW('Hygiene Data'!D69))="","",OFFSET('Hygiene Data'!$D$14,0,10*ROW('Hygiene Data'!D69)))</f>
        <v/>
      </c>
      <c r="DU75" s="34" t="str">
        <f ca="true">+IF(OFFSET('Hygiene Data'!$E$12,0,10*ROW('Hygiene Data'!E69))="","",OFFSET('Hygiene Data'!$E$12,0,10*ROW('Hygiene Data'!E69)))</f>
        <v/>
      </c>
      <c r="DV75" s="34" t="str">
        <f ca="true">+IF(OFFSET('Hygiene Data'!$E$13,0,10*ROW('Hygiene Data'!E69))="","",OFFSET('Hygiene Data'!$E$13,0,10*ROW('Hygiene Data'!E69)))</f>
        <v/>
      </c>
      <c r="DW75" s="34" t="str">
        <f ca="true">+IF(OFFSET('Hygiene Data'!$E$14,0,10*ROW('Hygiene Data'!E69))="","",OFFSET('Hygiene Data'!$E$14,0,10*ROW('Hygiene Data'!E69)))</f>
        <v/>
      </c>
      <c r="DX75" s="34" t="str">
        <f ca="true">+IF(OFFSET('Hygiene Data'!$F$12,0,10*ROW('Hygiene Data'!F69))="","",OFFSET('Hygiene Data'!$F$12,0,10*ROW('Hygiene Data'!F69)))</f>
        <v/>
      </c>
      <c r="DY75" s="34" t="str">
        <f ca="true">+IF(OFFSET('Hygiene Data'!$F$13,0,10*ROW('Hygiene Data'!F69))="","",OFFSET('Hygiene Data'!$F$13,0,10*ROW('Hygiene Data'!F69)))</f>
        <v/>
      </c>
      <c r="DZ75" s="34" t="str">
        <f ca="true">+IF(OFFSET('Hygiene Data'!$F$14,0,10*ROW('Hygiene Data'!F69))="","",OFFSET('Hygiene Data'!$F$14,0,10*ROW('Hygiene Data'!F69)))</f>
        <v/>
      </c>
      <c r="EA75" s="34" t="str">
        <f ca="true">+IF(OFFSET('Hygiene Data'!$G$12,0,10*ROW('Hygiene Data'!G69))="","",OFFSET('Hygiene Data'!$G$12,0,10*ROW('Hygiene Data'!G69)))</f>
        <v/>
      </c>
      <c r="EB75" s="34" t="str">
        <f ca="true">+IF(OFFSET('Hygiene Data'!$G$13,0,10*ROW('Hygiene Data'!G69))="","",OFFSET('Hygiene Data'!$G$13,0,10*ROW('Hygiene Data'!G69)))</f>
        <v/>
      </c>
      <c r="EC75" s="34" t="str">
        <f ca="true">+IF(OFFSET('Hygiene Data'!$G$14,0,10*ROW('Hygiene Data'!G69))="","",OFFSET('Hygiene Data'!$G$14,0,10*ROW('Hygiene Data'!G69)))</f>
        <v/>
      </c>
      <c r="ED75" s="34" t="str">
        <f ca="true">+IF(OFFSET('Hygiene Data'!$H$12,0,10*ROW('Hygiene Data'!H69))="","",OFFSET('Hygiene Data'!$H$12,0,10*ROW('Hygiene Data'!H69)))</f>
        <v/>
      </c>
      <c r="EE75" s="34" t="str">
        <f ca="true">+IF(OFFSET('Hygiene Data'!$H$13,0,10*ROW('Hygiene Data'!H69))="","",OFFSET('Hygiene Data'!$H$13,0,10*ROW('Hygiene Data'!H69)))</f>
        <v/>
      </c>
      <c r="EF75" s="34" t="str">
        <f ca="true">+IF(OFFSET('Hygiene Data'!$H$14,0,10*ROW('Hygiene Data'!H69))="","",OFFSET('Hygiene Data'!$H$14,0,10*ROW('Hygiene Data'!H69)))</f>
        <v/>
      </c>
    </row>
    <row r="76" x14ac:dyDescent="0.2">
      <c r="A76" s="57" t="str">
        <f ca="true">+IF(OFFSET('Water Data'!$B$1,0,10*ROW('Water Data'!B73))="","",OFFSET('Water Data'!$B$1,0,10*ROW('Water Data'!B73)))</f>
        <v/>
      </c>
      <c r="B76" s="57" t="str">
        <f ca="true">+IF(OFFSET('Water Data'!$A$3,0,10*ROW('Water Data'!A73))="","",OFFSET('Water Data'!$A$3,0,10*ROW('Water Data'!A73)))</f>
        <v/>
      </c>
      <c r="C76" s="57" t="str">
        <f ca="true">+IF(OFFSET('Water Data'!$C$3,0,10*ROW('Water Data'!C73))="","",OFFSET('Water Data'!$C$3,0,10*ROW('Water Data'!C73)))</f>
        <v/>
      </c>
      <c r="D76" s="249"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49"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49" t="e">
        <f ca="true">+IF(AND(ISNUMBER(OFFSET('Water Data'!$C$10,0,10*ROW('Water Data'!D70))),BW76="Yes"),OFFSET('Water Data'!$C$10,0,10*ROW('Water Data'!D70)),IF(AND(ISNUMBER(OFFSET('Water Data'!$C$10,0,10*ROW('Water Data'!D70))),BW76="No",ISNUMBER(OFFSET('Water Data'!$C$10,0,10*ROW('Water Data'!D70)))),CONCATENATE("[",ROUND(OFFSET('Water Data'!$C$10,0,10*ROW('Water Data'!D70)),0),"]"),IF(AND(ISNUMBER(OFFSET('Water Data'!$C$10,0,10*ROW('Water Data'!D70))),BW76="",ISNUMBER(OFFSET('Water Data'!$C$10,0,10*ROW('Water Data'!D70)))),OFFSET('Water Data'!$C$10,0,10*ROW('Water Data'!D70)),NA())))</f>
        <v>#N/A</v>
      </c>
      <c r="G76" s="249"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49"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49"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49"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49"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49"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49"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49"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49"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49"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49"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49"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49"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49"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49"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50"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50"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50"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50"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50"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50"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50"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50"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50"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50"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50"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50"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50"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50"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50"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50"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50"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50"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50"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50"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50"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50"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50"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50"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50"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50"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50"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50"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50"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50"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51"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51"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51"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51"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51"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51"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51"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51"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51"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51"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51"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51"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51"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51"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51"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51"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51"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51"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4" t="str">
        <f ca="true">+IF(OFFSET('Water Data'!$C$28,0,10*ROW('Water Data'!C70))="","",OFFSET('Water Data'!$C$28,0,10*ROW('Water Data'!C70)))</f>
        <v/>
      </c>
      <c r="BT76" s="34" t="str">
        <f ca="true">+IF(OFFSET('Water Data'!$C$29,0,10*ROW('Water Data'!C70))="","",OFFSET('Water Data'!$C$29,0,10*ROW('Water Data'!C70)))</f>
        <v/>
      </c>
      <c r="BU76" s="34" t="str">
        <f ca="true">+IF(OFFSET('Water Data'!$C$30,0,10*ROW('Water Data'!C70))="","",OFFSET('Water Data'!$C$30,0,10*ROW('Water Data'!C70)))</f>
        <v/>
      </c>
      <c r="BV76" s="34" t="str">
        <f ca="true">+IF(OFFSET('Water Data'!$D$28,0,10*ROW('Water Data'!D70))="","",OFFSET('Water Data'!$D$28,0,10*ROW('Water Data'!D70)))</f>
        <v/>
      </c>
      <c r="BW76" s="34" t="str">
        <f ca="true">+IF(OFFSET('Water Data'!$D$29,0,10*ROW('Water Data'!D70))="","",OFFSET('Water Data'!$D$29,0,10*ROW('Water Data'!D70)))</f>
        <v/>
      </c>
      <c r="BX76" s="34" t="str">
        <f ca="true">+IF(OFFSET('Water Data'!$D$30,0,10*ROW('Water Data'!D70))="","",OFFSET('Water Data'!$D$30,0,10*ROW('Water Data'!D70)))</f>
        <v/>
      </c>
      <c r="BY76" s="34" t="str">
        <f ca="true">+IF(OFFSET('Water Data'!$E$28,0,10*ROW('Water Data'!E70))="","",OFFSET('Water Data'!$E$28,0,10*ROW('Water Data'!E70)))</f>
        <v/>
      </c>
      <c r="BZ76" s="34" t="str">
        <f ca="true">+IF(OFFSET('Water Data'!$E$29,0,10*ROW('Water Data'!E70))="","",OFFSET('Water Data'!$E$29,0,10*ROW('Water Data'!E70)))</f>
        <v/>
      </c>
      <c r="CA76" s="34" t="str">
        <f ca="true">+IF(OFFSET('Water Data'!$E$30,0,10*ROW('Water Data'!E70))="","",OFFSET('Water Data'!$E$30,0,10*ROW('Water Data'!E70)))</f>
        <v/>
      </c>
      <c r="CB76" s="34" t="str">
        <f ca="true">+IF(OFFSET('Water Data'!$F$28,0,10*ROW('Water Data'!F70))="","",OFFSET('Water Data'!$F$28,0,10*ROW('Water Data'!F70)))</f>
        <v/>
      </c>
      <c r="CC76" s="34" t="str">
        <f ca="true">+IF(OFFSET('Water Data'!$F$29,0,10*ROW('Water Data'!F70))="","",OFFSET('Water Data'!$F$29,0,10*ROW('Water Data'!F70)))</f>
        <v/>
      </c>
      <c r="CD76" s="34" t="str">
        <f ca="true">+IF(OFFSET('Water Data'!$F$30,0,10*ROW('Water Data'!F70))="","",OFFSET('Water Data'!$F$30,0,10*ROW('Water Data'!F70)))</f>
        <v/>
      </c>
      <c r="CE76" s="34" t="str">
        <f ca="true">+IF(OFFSET('Water Data'!$G$28,0,10*ROW('Water Data'!G70))="","",OFFSET('Water Data'!$G$28,0,10*ROW('Water Data'!G70)))</f>
        <v/>
      </c>
      <c r="CF76" s="34" t="str">
        <f ca="true">+IF(OFFSET('Water Data'!$G$29,0,10*ROW('Water Data'!G70))="","",OFFSET('Water Data'!$G$29,0,10*ROW('Water Data'!G70)))</f>
        <v/>
      </c>
      <c r="CG76" s="34" t="str">
        <f ca="true">+IF(OFFSET('Water Data'!$G$30,0,10*ROW('Water Data'!G70))="","",OFFSET('Water Data'!$G$30,0,10*ROW('Water Data'!G70)))</f>
        <v/>
      </c>
      <c r="CH76" s="34" t="str">
        <f ca="true">+IF(OFFSET('Water Data'!$H$28,0,10*ROW('Water Data'!H70))="","",OFFSET('Water Data'!$H$28,0,10*ROW('Water Data'!H70)))</f>
        <v/>
      </c>
      <c r="CI76" s="34" t="str">
        <f ca="true">+IF(OFFSET('Water Data'!$H$29,0,10*ROW('Water Data'!H70))="","",OFFSET('Water Data'!$H$29,0,10*ROW('Water Data'!H70)))</f>
        <v/>
      </c>
      <c r="CJ76" s="34" t="str">
        <f ca="true">+IF(OFFSET('Water Data'!$H$30,0,10*ROW('Water Data'!H70))="","",OFFSET('Water Data'!$H$30,0,10*ROW('Water Data'!H70)))</f>
        <v/>
      </c>
      <c r="CK76" s="34" t="str">
        <f ca="true">+IF(OFFSET('Sanitation Data'!$C$29,0,10*ROW('Sanitation Data'!C70))="","",OFFSET('Sanitation Data'!$C$29,0,10*ROW('Sanitation Data'!C70)))</f>
        <v/>
      </c>
      <c r="CL76" s="34" t="str">
        <f ca="true">+IF(OFFSET('Sanitation Data'!$C$30,0,10*ROW('Sanitation Data'!C70))="","",OFFSET('Sanitation Data'!$C$30,0,10*ROW('Sanitation Data'!C70)))</f>
        <v/>
      </c>
      <c r="CM76" s="34" t="str">
        <f ca="true">+IF(OFFSET('Sanitation Data'!$C$31,0,10*ROW('Sanitation Data'!C70))="","",OFFSET('Sanitation Data'!$C$31,0,10*ROW('Sanitation Data'!C70)))</f>
        <v/>
      </c>
      <c r="CN76" s="34" t="str">
        <f ca="true">+IF(OFFSET('Sanitation Data'!$C$32,0,10*ROW('Sanitation Data'!C70))="","",OFFSET('Sanitation Data'!$C$32,0,10*ROW('Sanitation Data'!C70)))</f>
        <v/>
      </c>
      <c r="CO76" s="34" t="str">
        <f ca="true">+IF(OFFSET('Sanitation Data'!$C$33,0,10*ROW('Sanitation Data'!C70))="","",OFFSET('Sanitation Data'!$C$33,0,10*ROW('Sanitation Data'!C70)))</f>
        <v/>
      </c>
      <c r="CP76" s="34" t="str">
        <f ca="true">+IF(OFFSET('Sanitation Data'!$D$29,0,10*ROW('Sanitation Data'!D70))="","",OFFSET('Sanitation Data'!$D$29,0,10*ROW('Sanitation Data'!D70)))</f>
        <v/>
      </c>
      <c r="CQ76" s="34" t="str">
        <f ca="true">+IF(OFFSET('Sanitation Data'!$D$30,0,10*ROW('Sanitation Data'!D70))="","",OFFSET('Sanitation Data'!$D$30,0,10*ROW('Sanitation Data'!D70)))</f>
        <v/>
      </c>
      <c r="CR76" s="34" t="str">
        <f ca="true">+IF(OFFSET('Sanitation Data'!$D$31,0,10*ROW('Sanitation Data'!D70))="","",OFFSET('Sanitation Data'!$D$31,0,10*ROW('Sanitation Data'!D70)))</f>
        <v/>
      </c>
      <c r="CS76" s="34" t="str">
        <f ca="true">+IF(OFFSET('Sanitation Data'!$D$32,0,10*ROW('Sanitation Data'!D70))="","",OFFSET('Sanitation Data'!$D$32,0,10*ROW('Sanitation Data'!D70)))</f>
        <v/>
      </c>
      <c r="CT76" s="34" t="str">
        <f ca="true">+IF(OFFSET('Sanitation Data'!$D$33,0,10*ROW('Sanitation Data'!D70))="","",OFFSET('Sanitation Data'!$D$33,0,10*ROW('Sanitation Data'!D70)))</f>
        <v/>
      </c>
      <c r="CU76" s="34" t="str">
        <f ca="true">+IF(OFFSET('Sanitation Data'!$E$29,0,10*ROW('Sanitation Data'!E70))="","",OFFSET('Sanitation Data'!$E$29,0,10*ROW('Sanitation Data'!E70)))</f>
        <v/>
      </c>
      <c r="CV76" s="34" t="str">
        <f ca="true">+IF(OFFSET('Sanitation Data'!$E$30,0,10*ROW('Sanitation Data'!E70))="","",OFFSET('Sanitation Data'!$E$30,0,10*ROW('Sanitation Data'!E70)))</f>
        <v/>
      </c>
      <c r="CW76" s="34" t="str">
        <f ca="true">+IF(OFFSET('Sanitation Data'!$E$31,0,10*ROW('Sanitation Data'!E70))="","",OFFSET('Sanitation Data'!$E$31,0,10*ROW('Sanitation Data'!E70)))</f>
        <v/>
      </c>
      <c r="CX76" s="34" t="str">
        <f ca="true">+IF(OFFSET('Sanitation Data'!$E$32,0,10*ROW('Sanitation Data'!E70))="","",OFFSET('Sanitation Data'!$E$32,0,10*ROW('Sanitation Data'!E70)))</f>
        <v/>
      </c>
      <c r="CY76" s="34" t="str">
        <f ca="true">+IF(OFFSET('Sanitation Data'!$E$33,0,10*ROW('Sanitation Data'!E70))="","",OFFSET('Sanitation Data'!$E$33,0,10*ROW('Sanitation Data'!E70)))</f>
        <v/>
      </c>
      <c r="CZ76" s="34" t="str">
        <f ca="true">+IF(OFFSET('Sanitation Data'!$F$29,0,10*ROW('Sanitation Data'!F70))="","",OFFSET('Sanitation Data'!$F$29,0,10*ROW('Sanitation Data'!F70)))</f>
        <v/>
      </c>
      <c r="DA76" s="34" t="str">
        <f ca="true">+IF(OFFSET('Sanitation Data'!$F$30,0,10*ROW('Sanitation Data'!F70))="","",OFFSET('Sanitation Data'!$F$30,0,10*ROW('Sanitation Data'!F70)))</f>
        <v/>
      </c>
      <c r="DB76" s="34" t="str">
        <f ca="true">+IF(OFFSET('Sanitation Data'!$F$31,0,10*ROW('Sanitation Data'!F70))="","",OFFSET('Sanitation Data'!$F$31,0,10*ROW('Sanitation Data'!F70)))</f>
        <v/>
      </c>
      <c r="DC76" s="34" t="str">
        <f ca="true">+IF(OFFSET('Sanitation Data'!$F$32,0,10*ROW('Sanitation Data'!F70))="","",OFFSET('Sanitation Data'!$F$32,0,10*ROW('Sanitation Data'!F70)))</f>
        <v/>
      </c>
      <c r="DD76" s="34" t="str">
        <f ca="true">+IF(OFFSET('Sanitation Data'!$F$33,0,10*ROW('Sanitation Data'!F70))="","",OFFSET('Sanitation Data'!$F$33,0,10*ROW('Sanitation Data'!F70)))</f>
        <v/>
      </c>
      <c r="DE76" s="34" t="str">
        <f ca="true">+IF(OFFSET('Sanitation Data'!$G$29,0,10*ROW('Sanitation Data'!G70))="","",OFFSET('Sanitation Data'!$G$29,0,10*ROW('Sanitation Data'!G70)))</f>
        <v/>
      </c>
      <c r="DF76" s="34" t="str">
        <f ca="true">+IF(OFFSET('Sanitation Data'!$G$30,0,10*ROW('Sanitation Data'!G70))="","",OFFSET('Sanitation Data'!$G$30,0,10*ROW('Sanitation Data'!G70)))</f>
        <v/>
      </c>
      <c r="DG76" s="34" t="str">
        <f ca="true">+IF(OFFSET('Sanitation Data'!$G$31,0,10*ROW('Sanitation Data'!G70))="","",OFFSET('Sanitation Data'!$G$31,0,10*ROW('Sanitation Data'!G70)))</f>
        <v/>
      </c>
      <c r="DH76" s="34" t="str">
        <f ca="true">+IF(OFFSET('Sanitation Data'!$G$32,0,10*ROW('Sanitation Data'!G70))="","",OFFSET('Sanitation Data'!$G$32,0,10*ROW('Sanitation Data'!G70)))</f>
        <v/>
      </c>
      <c r="DI76" s="34" t="str">
        <f ca="true">+IF(OFFSET('Sanitation Data'!$G$33,0,10*ROW('Sanitation Data'!G70))="","",OFFSET('Sanitation Data'!$G$33,0,10*ROW('Sanitation Data'!G70)))</f>
        <v/>
      </c>
      <c r="DJ76" s="34" t="str">
        <f ca="true">+IF(OFFSET('Sanitation Data'!$H$29,0,10*ROW('Sanitation Data'!H70))="","",OFFSET('Sanitation Data'!$H$29,0,10*ROW('Sanitation Data'!H70)))</f>
        <v/>
      </c>
      <c r="DK76" s="34" t="str">
        <f ca="true">+IF(OFFSET('Sanitation Data'!$H$30,0,10*ROW('Sanitation Data'!H70))="","",OFFSET('Sanitation Data'!$H$30,0,10*ROW('Sanitation Data'!H70)))</f>
        <v/>
      </c>
      <c r="DL76" s="34" t="str">
        <f ca="true">+IF(OFFSET('Sanitation Data'!$H$31,0,10*ROW('Sanitation Data'!H70))="","",OFFSET('Sanitation Data'!$H$31,0,10*ROW('Sanitation Data'!H70)))</f>
        <v/>
      </c>
      <c r="DM76" s="34" t="str">
        <f ca="true">+IF(OFFSET('Sanitation Data'!$H$32,0,10*ROW('Sanitation Data'!H70))="","",OFFSET('Sanitation Data'!$H$32,0,10*ROW('Sanitation Data'!H70)))</f>
        <v/>
      </c>
      <c r="DN76" s="34" t="str">
        <f ca="true">+IF(OFFSET('Sanitation Data'!$H$33,0,10*ROW('Sanitation Data'!H70))="","",OFFSET('Sanitation Data'!$H$33,0,10*ROW('Sanitation Data'!H70)))</f>
        <v/>
      </c>
      <c r="DO76" s="34" t="str">
        <f ca="true">+IF(OFFSET('Hygiene Data'!$C$12,0,10*ROW('Hygiene Data'!C70))="","",OFFSET('Hygiene Data'!$C$12,0,10*ROW('Hygiene Data'!C70)))</f>
        <v/>
      </c>
      <c r="DP76" s="34" t="str">
        <f ca="true">+IF(OFFSET('Hygiene Data'!$C$13,0,10*ROW('Hygiene Data'!C70))="","",OFFSET('Hygiene Data'!$C$13,0,10*ROW('Hygiene Data'!C70)))</f>
        <v/>
      </c>
      <c r="DQ76" s="34" t="str">
        <f ca="true">+IF(OFFSET('Hygiene Data'!$C$14,0,10*ROW('Hygiene Data'!C70))="","",OFFSET('Hygiene Data'!$C$14,0,10*ROW('Hygiene Data'!C70)))</f>
        <v/>
      </c>
      <c r="DR76" s="34" t="str">
        <f ca="true">+IF(OFFSET('Hygiene Data'!$D$12,0,10*ROW('Hygiene Data'!D70))="","",OFFSET('Hygiene Data'!$D$12,0,10*ROW('Hygiene Data'!D70)))</f>
        <v/>
      </c>
      <c r="DS76" s="34" t="str">
        <f ca="true">+IF(OFFSET('Hygiene Data'!$D$13,0,10*ROW('Hygiene Data'!D70))="","",OFFSET('Hygiene Data'!$D$13,0,10*ROW('Hygiene Data'!D70)))</f>
        <v/>
      </c>
      <c r="DT76" s="34" t="str">
        <f ca="true">+IF(OFFSET('Hygiene Data'!$D$14,0,10*ROW('Hygiene Data'!D70))="","",OFFSET('Hygiene Data'!$D$14,0,10*ROW('Hygiene Data'!D70)))</f>
        <v/>
      </c>
      <c r="DU76" s="34" t="str">
        <f ca="true">+IF(OFFSET('Hygiene Data'!$E$12,0,10*ROW('Hygiene Data'!E70))="","",OFFSET('Hygiene Data'!$E$12,0,10*ROW('Hygiene Data'!E70)))</f>
        <v/>
      </c>
      <c r="DV76" s="34" t="str">
        <f ca="true">+IF(OFFSET('Hygiene Data'!$E$13,0,10*ROW('Hygiene Data'!E70))="","",OFFSET('Hygiene Data'!$E$13,0,10*ROW('Hygiene Data'!E70)))</f>
        <v/>
      </c>
      <c r="DW76" s="34" t="str">
        <f ca="true">+IF(OFFSET('Hygiene Data'!$E$14,0,10*ROW('Hygiene Data'!E70))="","",OFFSET('Hygiene Data'!$E$14,0,10*ROW('Hygiene Data'!E70)))</f>
        <v/>
      </c>
      <c r="DX76" s="34" t="str">
        <f ca="true">+IF(OFFSET('Hygiene Data'!$F$12,0,10*ROW('Hygiene Data'!F70))="","",OFFSET('Hygiene Data'!$F$12,0,10*ROW('Hygiene Data'!F70)))</f>
        <v/>
      </c>
      <c r="DY76" s="34" t="str">
        <f ca="true">+IF(OFFSET('Hygiene Data'!$F$13,0,10*ROW('Hygiene Data'!F70))="","",OFFSET('Hygiene Data'!$F$13,0,10*ROW('Hygiene Data'!F70)))</f>
        <v/>
      </c>
      <c r="DZ76" s="34" t="str">
        <f ca="true">+IF(OFFSET('Hygiene Data'!$F$14,0,10*ROW('Hygiene Data'!F70))="","",OFFSET('Hygiene Data'!$F$14,0,10*ROW('Hygiene Data'!F70)))</f>
        <v/>
      </c>
      <c r="EA76" s="34" t="str">
        <f ca="true">+IF(OFFSET('Hygiene Data'!$G$12,0,10*ROW('Hygiene Data'!G70))="","",OFFSET('Hygiene Data'!$G$12,0,10*ROW('Hygiene Data'!G70)))</f>
        <v/>
      </c>
      <c r="EB76" s="34" t="str">
        <f ca="true">+IF(OFFSET('Hygiene Data'!$G$13,0,10*ROW('Hygiene Data'!G70))="","",OFFSET('Hygiene Data'!$G$13,0,10*ROW('Hygiene Data'!G70)))</f>
        <v/>
      </c>
      <c r="EC76" s="34" t="str">
        <f ca="true">+IF(OFFSET('Hygiene Data'!$G$14,0,10*ROW('Hygiene Data'!G70))="","",OFFSET('Hygiene Data'!$G$14,0,10*ROW('Hygiene Data'!G70)))</f>
        <v/>
      </c>
      <c r="ED76" s="34" t="str">
        <f ca="true">+IF(OFFSET('Hygiene Data'!$H$12,0,10*ROW('Hygiene Data'!H70))="","",OFFSET('Hygiene Data'!$H$12,0,10*ROW('Hygiene Data'!H70)))</f>
        <v/>
      </c>
      <c r="EE76" s="34" t="str">
        <f ca="true">+IF(OFFSET('Hygiene Data'!$H$13,0,10*ROW('Hygiene Data'!H70))="","",OFFSET('Hygiene Data'!$H$13,0,10*ROW('Hygiene Data'!H70)))</f>
        <v/>
      </c>
      <c r="EF76" s="34" t="str">
        <f ca="true">+IF(OFFSET('Hygiene Data'!$H$14,0,10*ROW('Hygiene Data'!H70))="","",OFFSET('Hygiene Data'!$H$14,0,10*ROW('Hygiene Data'!H70)))</f>
        <v/>
      </c>
    </row>
    <row r="77" x14ac:dyDescent="0.2">
      <c r="A77" s="57" t="str">
        <f ca="true">+IF(OFFSET('Water Data'!$B$1,0,10*ROW('Water Data'!B74))="","",OFFSET('Water Data'!$B$1,0,10*ROW('Water Data'!B74)))</f>
        <v/>
      </c>
      <c r="B77" s="57" t="str">
        <f ca="true">+IF(OFFSET('Water Data'!$A$3,0,10*ROW('Water Data'!A74))="","",OFFSET('Water Data'!$A$3,0,10*ROW('Water Data'!A74)))</f>
        <v/>
      </c>
      <c r="C77" s="57" t="str">
        <f ca="true">+IF(OFFSET('Water Data'!$C$3,0,10*ROW('Water Data'!C74))="","",OFFSET('Water Data'!$C$3,0,10*ROW('Water Data'!C74)))</f>
        <v/>
      </c>
      <c r="D77" s="249"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49"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49" t="e">
        <f ca="true">+IF(AND(ISNUMBER(OFFSET('Water Data'!$C$10,0,10*ROW('Water Data'!D71))),BW77="Yes"),OFFSET('Water Data'!$C$10,0,10*ROW('Water Data'!D71)),IF(AND(ISNUMBER(OFFSET('Water Data'!$C$10,0,10*ROW('Water Data'!D71))),BW77="No",ISNUMBER(OFFSET('Water Data'!$C$10,0,10*ROW('Water Data'!D71)))),CONCATENATE("[",ROUND(OFFSET('Water Data'!$C$10,0,10*ROW('Water Data'!D71)),0),"]"),IF(AND(ISNUMBER(OFFSET('Water Data'!$C$10,0,10*ROW('Water Data'!D71))),BW77="",ISNUMBER(OFFSET('Water Data'!$C$10,0,10*ROW('Water Data'!D71)))),OFFSET('Water Data'!$C$10,0,10*ROW('Water Data'!D71)),NA())))</f>
        <v>#N/A</v>
      </c>
      <c r="G77" s="249"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49"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49"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49"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49"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49"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49"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49"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49"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49"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49"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49"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49"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49"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49"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50"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50"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50"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50"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50"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50"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50"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50"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50"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50"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50"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50"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50"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50"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50"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50"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50"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50"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50"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50"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50"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50"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50"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50"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50"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50"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50"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50"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50"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50"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51"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51"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51"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51"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51"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51"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51"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51"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51"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51"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51"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51"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51"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51"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51"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51"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51"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51"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4" t="str">
        <f ca="true">+IF(OFFSET('Water Data'!$C$28,0,10*ROW('Water Data'!C71))="","",OFFSET('Water Data'!$C$28,0,10*ROW('Water Data'!C71)))</f>
        <v/>
      </c>
      <c r="BT77" s="34" t="str">
        <f ca="true">+IF(OFFSET('Water Data'!$C$29,0,10*ROW('Water Data'!C71))="","",OFFSET('Water Data'!$C$29,0,10*ROW('Water Data'!C71)))</f>
        <v/>
      </c>
      <c r="BU77" s="34" t="str">
        <f ca="true">+IF(OFFSET('Water Data'!$C$30,0,10*ROW('Water Data'!C71))="","",OFFSET('Water Data'!$C$30,0,10*ROW('Water Data'!C71)))</f>
        <v/>
      </c>
      <c r="BV77" s="34" t="str">
        <f ca="true">+IF(OFFSET('Water Data'!$D$28,0,10*ROW('Water Data'!D71))="","",OFFSET('Water Data'!$D$28,0,10*ROW('Water Data'!D71)))</f>
        <v/>
      </c>
      <c r="BW77" s="34" t="str">
        <f ca="true">+IF(OFFSET('Water Data'!$D$29,0,10*ROW('Water Data'!D71))="","",OFFSET('Water Data'!$D$29,0,10*ROW('Water Data'!D71)))</f>
        <v/>
      </c>
      <c r="BX77" s="34" t="str">
        <f ca="true">+IF(OFFSET('Water Data'!$D$30,0,10*ROW('Water Data'!D71))="","",OFFSET('Water Data'!$D$30,0,10*ROW('Water Data'!D71)))</f>
        <v/>
      </c>
      <c r="BY77" s="34" t="str">
        <f ca="true">+IF(OFFSET('Water Data'!$E$28,0,10*ROW('Water Data'!E71))="","",OFFSET('Water Data'!$E$28,0,10*ROW('Water Data'!E71)))</f>
        <v/>
      </c>
      <c r="BZ77" s="34" t="str">
        <f ca="true">+IF(OFFSET('Water Data'!$E$29,0,10*ROW('Water Data'!E71))="","",OFFSET('Water Data'!$E$29,0,10*ROW('Water Data'!E71)))</f>
        <v/>
      </c>
      <c r="CA77" s="34" t="str">
        <f ca="true">+IF(OFFSET('Water Data'!$E$30,0,10*ROW('Water Data'!E71))="","",OFFSET('Water Data'!$E$30,0,10*ROW('Water Data'!E71)))</f>
        <v/>
      </c>
      <c r="CB77" s="34" t="str">
        <f ca="true">+IF(OFFSET('Water Data'!$F$28,0,10*ROW('Water Data'!F71))="","",OFFSET('Water Data'!$F$28,0,10*ROW('Water Data'!F71)))</f>
        <v/>
      </c>
      <c r="CC77" s="34" t="str">
        <f ca="true">+IF(OFFSET('Water Data'!$F$29,0,10*ROW('Water Data'!F71))="","",OFFSET('Water Data'!$F$29,0,10*ROW('Water Data'!F71)))</f>
        <v/>
      </c>
      <c r="CD77" s="34" t="str">
        <f ca="true">+IF(OFFSET('Water Data'!$F$30,0,10*ROW('Water Data'!F71))="","",OFFSET('Water Data'!$F$30,0,10*ROW('Water Data'!F71)))</f>
        <v/>
      </c>
      <c r="CE77" s="34" t="str">
        <f ca="true">+IF(OFFSET('Water Data'!$G$28,0,10*ROW('Water Data'!G71))="","",OFFSET('Water Data'!$G$28,0,10*ROW('Water Data'!G71)))</f>
        <v/>
      </c>
      <c r="CF77" s="34" t="str">
        <f ca="true">+IF(OFFSET('Water Data'!$G$29,0,10*ROW('Water Data'!G71))="","",OFFSET('Water Data'!$G$29,0,10*ROW('Water Data'!G71)))</f>
        <v/>
      </c>
      <c r="CG77" s="34" t="str">
        <f ca="true">+IF(OFFSET('Water Data'!$G$30,0,10*ROW('Water Data'!G71))="","",OFFSET('Water Data'!$G$30,0,10*ROW('Water Data'!G71)))</f>
        <v/>
      </c>
      <c r="CH77" s="34" t="str">
        <f ca="true">+IF(OFFSET('Water Data'!$H$28,0,10*ROW('Water Data'!H71))="","",OFFSET('Water Data'!$H$28,0,10*ROW('Water Data'!H71)))</f>
        <v/>
      </c>
      <c r="CI77" s="34" t="str">
        <f ca="true">+IF(OFFSET('Water Data'!$H$29,0,10*ROW('Water Data'!H71))="","",OFFSET('Water Data'!$H$29,0,10*ROW('Water Data'!H71)))</f>
        <v/>
      </c>
      <c r="CJ77" s="34" t="str">
        <f ca="true">+IF(OFFSET('Water Data'!$H$30,0,10*ROW('Water Data'!H71))="","",OFFSET('Water Data'!$H$30,0,10*ROW('Water Data'!H71)))</f>
        <v/>
      </c>
      <c r="CK77" s="34" t="str">
        <f ca="true">+IF(OFFSET('Sanitation Data'!$C$29,0,10*ROW('Sanitation Data'!C71))="","",OFFSET('Sanitation Data'!$C$29,0,10*ROW('Sanitation Data'!C71)))</f>
        <v/>
      </c>
      <c r="CL77" s="34" t="str">
        <f ca="true">+IF(OFFSET('Sanitation Data'!$C$30,0,10*ROW('Sanitation Data'!C71))="","",OFFSET('Sanitation Data'!$C$30,0,10*ROW('Sanitation Data'!C71)))</f>
        <v/>
      </c>
      <c r="CM77" s="34" t="str">
        <f ca="true">+IF(OFFSET('Sanitation Data'!$C$31,0,10*ROW('Sanitation Data'!C71))="","",OFFSET('Sanitation Data'!$C$31,0,10*ROW('Sanitation Data'!C71)))</f>
        <v/>
      </c>
      <c r="CN77" s="34" t="str">
        <f ca="true">+IF(OFFSET('Sanitation Data'!$C$32,0,10*ROW('Sanitation Data'!C71))="","",OFFSET('Sanitation Data'!$C$32,0,10*ROW('Sanitation Data'!C71)))</f>
        <v/>
      </c>
      <c r="CO77" s="34" t="str">
        <f ca="true">+IF(OFFSET('Sanitation Data'!$C$33,0,10*ROW('Sanitation Data'!C71))="","",OFFSET('Sanitation Data'!$C$33,0,10*ROW('Sanitation Data'!C71)))</f>
        <v/>
      </c>
      <c r="CP77" s="34" t="str">
        <f ca="true">+IF(OFFSET('Sanitation Data'!$D$29,0,10*ROW('Sanitation Data'!D71))="","",OFFSET('Sanitation Data'!$D$29,0,10*ROW('Sanitation Data'!D71)))</f>
        <v/>
      </c>
      <c r="CQ77" s="34" t="str">
        <f ca="true">+IF(OFFSET('Sanitation Data'!$D$30,0,10*ROW('Sanitation Data'!D71))="","",OFFSET('Sanitation Data'!$D$30,0,10*ROW('Sanitation Data'!D71)))</f>
        <v/>
      </c>
      <c r="CR77" s="34" t="str">
        <f ca="true">+IF(OFFSET('Sanitation Data'!$D$31,0,10*ROW('Sanitation Data'!D71))="","",OFFSET('Sanitation Data'!$D$31,0,10*ROW('Sanitation Data'!D71)))</f>
        <v/>
      </c>
      <c r="CS77" s="34" t="str">
        <f ca="true">+IF(OFFSET('Sanitation Data'!$D$32,0,10*ROW('Sanitation Data'!D71))="","",OFFSET('Sanitation Data'!$D$32,0,10*ROW('Sanitation Data'!D71)))</f>
        <v/>
      </c>
      <c r="CT77" s="34" t="str">
        <f ca="true">+IF(OFFSET('Sanitation Data'!$D$33,0,10*ROW('Sanitation Data'!D71))="","",OFFSET('Sanitation Data'!$D$33,0,10*ROW('Sanitation Data'!D71)))</f>
        <v/>
      </c>
      <c r="CU77" s="34" t="str">
        <f ca="true">+IF(OFFSET('Sanitation Data'!$E$29,0,10*ROW('Sanitation Data'!E71))="","",OFFSET('Sanitation Data'!$E$29,0,10*ROW('Sanitation Data'!E71)))</f>
        <v/>
      </c>
      <c r="CV77" s="34" t="str">
        <f ca="true">+IF(OFFSET('Sanitation Data'!$E$30,0,10*ROW('Sanitation Data'!E71))="","",OFFSET('Sanitation Data'!$E$30,0,10*ROW('Sanitation Data'!E71)))</f>
        <v/>
      </c>
      <c r="CW77" s="34" t="str">
        <f ca="true">+IF(OFFSET('Sanitation Data'!$E$31,0,10*ROW('Sanitation Data'!E71))="","",OFFSET('Sanitation Data'!$E$31,0,10*ROW('Sanitation Data'!E71)))</f>
        <v/>
      </c>
      <c r="CX77" s="34" t="str">
        <f ca="true">+IF(OFFSET('Sanitation Data'!$E$32,0,10*ROW('Sanitation Data'!E71))="","",OFFSET('Sanitation Data'!$E$32,0,10*ROW('Sanitation Data'!E71)))</f>
        <v/>
      </c>
      <c r="CY77" s="34" t="str">
        <f ca="true">+IF(OFFSET('Sanitation Data'!$E$33,0,10*ROW('Sanitation Data'!E71))="","",OFFSET('Sanitation Data'!$E$33,0,10*ROW('Sanitation Data'!E71)))</f>
        <v/>
      </c>
      <c r="CZ77" s="34" t="str">
        <f ca="true">+IF(OFFSET('Sanitation Data'!$F$29,0,10*ROW('Sanitation Data'!F71))="","",OFFSET('Sanitation Data'!$F$29,0,10*ROW('Sanitation Data'!F71)))</f>
        <v/>
      </c>
      <c r="DA77" s="34" t="str">
        <f ca="true">+IF(OFFSET('Sanitation Data'!$F$30,0,10*ROW('Sanitation Data'!F71))="","",OFFSET('Sanitation Data'!$F$30,0,10*ROW('Sanitation Data'!F71)))</f>
        <v/>
      </c>
      <c r="DB77" s="34" t="str">
        <f ca="true">+IF(OFFSET('Sanitation Data'!$F$31,0,10*ROW('Sanitation Data'!F71))="","",OFFSET('Sanitation Data'!$F$31,0,10*ROW('Sanitation Data'!F71)))</f>
        <v/>
      </c>
      <c r="DC77" s="34" t="str">
        <f ca="true">+IF(OFFSET('Sanitation Data'!$F$32,0,10*ROW('Sanitation Data'!F71))="","",OFFSET('Sanitation Data'!$F$32,0,10*ROW('Sanitation Data'!F71)))</f>
        <v/>
      </c>
      <c r="DD77" s="34" t="str">
        <f ca="true">+IF(OFFSET('Sanitation Data'!$F$33,0,10*ROW('Sanitation Data'!F71))="","",OFFSET('Sanitation Data'!$F$33,0,10*ROW('Sanitation Data'!F71)))</f>
        <v/>
      </c>
      <c r="DE77" s="34" t="str">
        <f ca="true">+IF(OFFSET('Sanitation Data'!$G$29,0,10*ROW('Sanitation Data'!G71))="","",OFFSET('Sanitation Data'!$G$29,0,10*ROW('Sanitation Data'!G71)))</f>
        <v/>
      </c>
      <c r="DF77" s="34" t="str">
        <f ca="true">+IF(OFFSET('Sanitation Data'!$G$30,0,10*ROW('Sanitation Data'!G71))="","",OFFSET('Sanitation Data'!$G$30,0,10*ROW('Sanitation Data'!G71)))</f>
        <v/>
      </c>
      <c r="DG77" s="34" t="str">
        <f ca="true">+IF(OFFSET('Sanitation Data'!$G$31,0,10*ROW('Sanitation Data'!G71))="","",OFFSET('Sanitation Data'!$G$31,0,10*ROW('Sanitation Data'!G71)))</f>
        <v/>
      </c>
      <c r="DH77" s="34" t="str">
        <f ca="true">+IF(OFFSET('Sanitation Data'!$G$32,0,10*ROW('Sanitation Data'!G71))="","",OFFSET('Sanitation Data'!$G$32,0,10*ROW('Sanitation Data'!G71)))</f>
        <v/>
      </c>
      <c r="DI77" s="34" t="str">
        <f ca="true">+IF(OFFSET('Sanitation Data'!$G$33,0,10*ROW('Sanitation Data'!G71))="","",OFFSET('Sanitation Data'!$G$33,0,10*ROW('Sanitation Data'!G71)))</f>
        <v/>
      </c>
      <c r="DJ77" s="34" t="str">
        <f ca="true">+IF(OFFSET('Sanitation Data'!$H$29,0,10*ROW('Sanitation Data'!H71))="","",OFFSET('Sanitation Data'!$H$29,0,10*ROW('Sanitation Data'!H71)))</f>
        <v/>
      </c>
      <c r="DK77" s="34" t="str">
        <f ca="true">+IF(OFFSET('Sanitation Data'!$H$30,0,10*ROW('Sanitation Data'!H71))="","",OFFSET('Sanitation Data'!$H$30,0,10*ROW('Sanitation Data'!H71)))</f>
        <v/>
      </c>
      <c r="DL77" s="34" t="str">
        <f ca="true">+IF(OFFSET('Sanitation Data'!$H$31,0,10*ROW('Sanitation Data'!H71))="","",OFFSET('Sanitation Data'!$H$31,0,10*ROW('Sanitation Data'!H71)))</f>
        <v/>
      </c>
      <c r="DM77" s="34" t="str">
        <f ca="true">+IF(OFFSET('Sanitation Data'!$H$32,0,10*ROW('Sanitation Data'!H71))="","",OFFSET('Sanitation Data'!$H$32,0,10*ROW('Sanitation Data'!H71)))</f>
        <v/>
      </c>
      <c r="DN77" s="34" t="str">
        <f ca="true">+IF(OFFSET('Sanitation Data'!$H$33,0,10*ROW('Sanitation Data'!H71))="","",OFFSET('Sanitation Data'!$H$33,0,10*ROW('Sanitation Data'!H71)))</f>
        <v/>
      </c>
      <c r="DO77" s="34" t="str">
        <f ca="true">+IF(OFFSET('Hygiene Data'!$C$12,0,10*ROW('Hygiene Data'!C71))="","",OFFSET('Hygiene Data'!$C$12,0,10*ROW('Hygiene Data'!C71)))</f>
        <v/>
      </c>
      <c r="DP77" s="34" t="str">
        <f ca="true">+IF(OFFSET('Hygiene Data'!$C$13,0,10*ROW('Hygiene Data'!C71))="","",OFFSET('Hygiene Data'!$C$13,0,10*ROW('Hygiene Data'!C71)))</f>
        <v/>
      </c>
      <c r="DQ77" s="34" t="str">
        <f ca="true">+IF(OFFSET('Hygiene Data'!$C$14,0,10*ROW('Hygiene Data'!C71))="","",OFFSET('Hygiene Data'!$C$14,0,10*ROW('Hygiene Data'!C71)))</f>
        <v/>
      </c>
      <c r="DR77" s="34" t="str">
        <f ca="true">+IF(OFFSET('Hygiene Data'!$D$12,0,10*ROW('Hygiene Data'!D71))="","",OFFSET('Hygiene Data'!$D$12,0,10*ROW('Hygiene Data'!D71)))</f>
        <v/>
      </c>
      <c r="DS77" s="34" t="str">
        <f ca="true">+IF(OFFSET('Hygiene Data'!$D$13,0,10*ROW('Hygiene Data'!D71))="","",OFFSET('Hygiene Data'!$D$13,0,10*ROW('Hygiene Data'!D71)))</f>
        <v/>
      </c>
      <c r="DT77" s="34" t="str">
        <f ca="true">+IF(OFFSET('Hygiene Data'!$D$14,0,10*ROW('Hygiene Data'!D71))="","",OFFSET('Hygiene Data'!$D$14,0,10*ROW('Hygiene Data'!D71)))</f>
        <v/>
      </c>
      <c r="DU77" s="34" t="str">
        <f ca="true">+IF(OFFSET('Hygiene Data'!$E$12,0,10*ROW('Hygiene Data'!E71))="","",OFFSET('Hygiene Data'!$E$12,0,10*ROW('Hygiene Data'!E71)))</f>
        <v/>
      </c>
      <c r="DV77" s="34" t="str">
        <f ca="true">+IF(OFFSET('Hygiene Data'!$E$13,0,10*ROW('Hygiene Data'!E71))="","",OFFSET('Hygiene Data'!$E$13,0,10*ROW('Hygiene Data'!E71)))</f>
        <v/>
      </c>
      <c r="DW77" s="34" t="str">
        <f ca="true">+IF(OFFSET('Hygiene Data'!$E$14,0,10*ROW('Hygiene Data'!E71))="","",OFFSET('Hygiene Data'!$E$14,0,10*ROW('Hygiene Data'!E71)))</f>
        <v/>
      </c>
      <c r="DX77" s="34" t="str">
        <f ca="true">+IF(OFFSET('Hygiene Data'!$F$12,0,10*ROW('Hygiene Data'!F71))="","",OFFSET('Hygiene Data'!$F$12,0,10*ROW('Hygiene Data'!F71)))</f>
        <v/>
      </c>
      <c r="DY77" s="34" t="str">
        <f ca="true">+IF(OFFSET('Hygiene Data'!$F$13,0,10*ROW('Hygiene Data'!F71))="","",OFFSET('Hygiene Data'!$F$13,0,10*ROW('Hygiene Data'!F71)))</f>
        <v/>
      </c>
      <c r="DZ77" s="34" t="str">
        <f ca="true">+IF(OFFSET('Hygiene Data'!$F$14,0,10*ROW('Hygiene Data'!F71))="","",OFFSET('Hygiene Data'!$F$14,0,10*ROW('Hygiene Data'!F71)))</f>
        <v/>
      </c>
      <c r="EA77" s="34" t="str">
        <f ca="true">+IF(OFFSET('Hygiene Data'!$G$12,0,10*ROW('Hygiene Data'!G71))="","",OFFSET('Hygiene Data'!$G$12,0,10*ROW('Hygiene Data'!G71)))</f>
        <v/>
      </c>
      <c r="EB77" s="34" t="str">
        <f ca="true">+IF(OFFSET('Hygiene Data'!$G$13,0,10*ROW('Hygiene Data'!G71))="","",OFFSET('Hygiene Data'!$G$13,0,10*ROW('Hygiene Data'!G71)))</f>
        <v/>
      </c>
      <c r="EC77" s="34" t="str">
        <f ca="true">+IF(OFFSET('Hygiene Data'!$G$14,0,10*ROW('Hygiene Data'!G71))="","",OFFSET('Hygiene Data'!$G$14,0,10*ROW('Hygiene Data'!G71)))</f>
        <v/>
      </c>
      <c r="ED77" s="34" t="str">
        <f ca="true">+IF(OFFSET('Hygiene Data'!$H$12,0,10*ROW('Hygiene Data'!H71))="","",OFFSET('Hygiene Data'!$H$12,0,10*ROW('Hygiene Data'!H71)))</f>
        <v/>
      </c>
      <c r="EE77" s="34" t="str">
        <f ca="true">+IF(OFFSET('Hygiene Data'!$H$13,0,10*ROW('Hygiene Data'!H71))="","",OFFSET('Hygiene Data'!$H$13,0,10*ROW('Hygiene Data'!H71)))</f>
        <v/>
      </c>
      <c r="EF77" s="34" t="str">
        <f ca="true">+IF(OFFSET('Hygiene Data'!$H$14,0,10*ROW('Hygiene Data'!H71))="","",OFFSET('Hygiene Data'!$H$14,0,10*ROW('Hygiene Data'!H71)))</f>
        <v/>
      </c>
    </row>
    <row r="78" x14ac:dyDescent="0.2">
      <c r="A78" s="57" t="str">
        <f ca="true">+IF(OFFSET('Water Data'!$B$1,0,10*ROW('Water Data'!B75))="","",OFFSET('Water Data'!$B$1,0,10*ROW('Water Data'!B75)))</f>
        <v/>
      </c>
      <c r="B78" s="57" t="str">
        <f ca="true">+IF(OFFSET('Water Data'!$A$3,0,10*ROW('Water Data'!A75))="","",OFFSET('Water Data'!$A$3,0,10*ROW('Water Data'!A75)))</f>
        <v/>
      </c>
      <c r="C78" s="57" t="str">
        <f ca="true">+IF(OFFSET('Water Data'!$C$3,0,10*ROW('Water Data'!C75))="","",OFFSET('Water Data'!$C$3,0,10*ROW('Water Data'!C75)))</f>
        <v/>
      </c>
      <c r="D78" s="249"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49"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49" t="e">
        <f ca="true">+IF(AND(ISNUMBER(OFFSET('Water Data'!$C$10,0,10*ROW('Water Data'!D72))),BW78="Yes"),OFFSET('Water Data'!$C$10,0,10*ROW('Water Data'!D72)),IF(AND(ISNUMBER(OFFSET('Water Data'!$C$10,0,10*ROW('Water Data'!D72))),BW78="No",ISNUMBER(OFFSET('Water Data'!$C$10,0,10*ROW('Water Data'!D72)))),CONCATENATE("[",ROUND(OFFSET('Water Data'!$C$10,0,10*ROW('Water Data'!D72)),0),"]"),IF(AND(ISNUMBER(OFFSET('Water Data'!$C$10,0,10*ROW('Water Data'!D72))),BW78="",ISNUMBER(OFFSET('Water Data'!$C$10,0,10*ROW('Water Data'!D72)))),OFFSET('Water Data'!$C$10,0,10*ROW('Water Data'!D72)),NA())))</f>
        <v>#N/A</v>
      </c>
      <c r="G78" s="249"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49"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49"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49"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49"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49"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49"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49"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49"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49"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49"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49"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49"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49"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49"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50"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50"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50"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50"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50"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50"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50"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50"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50"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50"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50"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50"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50"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50"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50"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50"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50"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50"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50"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50"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50"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50"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50"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50"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50"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50"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50"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50"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50"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50"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51"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51"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51"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51"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51"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51"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51"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51"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51"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51"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51"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51"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51"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51"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51"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51"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51"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51"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4" t="str">
        <f ca="true">+IF(OFFSET('Water Data'!$C$28,0,10*ROW('Water Data'!C72))="","",OFFSET('Water Data'!$C$28,0,10*ROW('Water Data'!C72)))</f>
        <v/>
      </c>
      <c r="BT78" s="34" t="str">
        <f ca="true">+IF(OFFSET('Water Data'!$C$29,0,10*ROW('Water Data'!C72))="","",OFFSET('Water Data'!$C$29,0,10*ROW('Water Data'!C72)))</f>
        <v/>
      </c>
      <c r="BU78" s="34" t="str">
        <f ca="true">+IF(OFFSET('Water Data'!$C$30,0,10*ROW('Water Data'!C72))="","",OFFSET('Water Data'!$C$30,0,10*ROW('Water Data'!C72)))</f>
        <v/>
      </c>
      <c r="BV78" s="34" t="str">
        <f ca="true">+IF(OFFSET('Water Data'!$D$28,0,10*ROW('Water Data'!D72))="","",OFFSET('Water Data'!$D$28,0,10*ROW('Water Data'!D72)))</f>
        <v/>
      </c>
      <c r="BW78" s="34" t="str">
        <f ca="true">+IF(OFFSET('Water Data'!$D$29,0,10*ROW('Water Data'!D72))="","",OFFSET('Water Data'!$D$29,0,10*ROW('Water Data'!D72)))</f>
        <v/>
      </c>
      <c r="BX78" s="34" t="str">
        <f ca="true">+IF(OFFSET('Water Data'!$D$30,0,10*ROW('Water Data'!D72))="","",OFFSET('Water Data'!$D$30,0,10*ROW('Water Data'!D72)))</f>
        <v/>
      </c>
      <c r="BY78" s="34" t="str">
        <f ca="true">+IF(OFFSET('Water Data'!$E$28,0,10*ROW('Water Data'!E72))="","",OFFSET('Water Data'!$E$28,0,10*ROW('Water Data'!E72)))</f>
        <v/>
      </c>
      <c r="BZ78" s="34" t="str">
        <f ca="true">+IF(OFFSET('Water Data'!$E$29,0,10*ROW('Water Data'!E72))="","",OFFSET('Water Data'!$E$29,0,10*ROW('Water Data'!E72)))</f>
        <v/>
      </c>
      <c r="CA78" s="34" t="str">
        <f ca="true">+IF(OFFSET('Water Data'!$E$30,0,10*ROW('Water Data'!E72))="","",OFFSET('Water Data'!$E$30,0,10*ROW('Water Data'!E72)))</f>
        <v/>
      </c>
      <c r="CB78" s="34" t="str">
        <f ca="true">+IF(OFFSET('Water Data'!$F$28,0,10*ROW('Water Data'!F72))="","",OFFSET('Water Data'!$F$28,0,10*ROW('Water Data'!F72)))</f>
        <v/>
      </c>
      <c r="CC78" s="34" t="str">
        <f ca="true">+IF(OFFSET('Water Data'!$F$29,0,10*ROW('Water Data'!F72))="","",OFFSET('Water Data'!$F$29,0,10*ROW('Water Data'!F72)))</f>
        <v/>
      </c>
      <c r="CD78" s="34" t="str">
        <f ca="true">+IF(OFFSET('Water Data'!$F$30,0,10*ROW('Water Data'!F72))="","",OFFSET('Water Data'!$F$30,0,10*ROW('Water Data'!F72)))</f>
        <v/>
      </c>
      <c r="CE78" s="34" t="str">
        <f ca="true">+IF(OFFSET('Water Data'!$G$28,0,10*ROW('Water Data'!G72))="","",OFFSET('Water Data'!$G$28,0,10*ROW('Water Data'!G72)))</f>
        <v/>
      </c>
      <c r="CF78" s="34" t="str">
        <f ca="true">+IF(OFFSET('Water Data'!$G$29,0,10*ROW('Water Data'!G72))="","",OFFSET('Water Data'!$G$29,0,10*ROW('Water Data'!G72)))</f>
        <v/>
      </c>
      <c r="CG78" s="34" t="str">
        <f ca="true">+IF(OFFSET('Water Data'!$G$30,0,10*ROW('Water Data'!G72))="","",OFFSET('Water Data'!$G$30,0,10*ROW('Water Data'!G72)))</f>
        <v/>
      </c>
      <c r="CH78" s="34" t="str">
        <f ca="true">+IF(OFFSET('Water Data'!$H$28,0,10*ROW('Water Data'!H72))="","",OFFSET('Water Data'!$H$28,0,10*ROW('Water Data'!H72)))</f>
        <v/>
      </c>
      <c r="CI78" s="34" t="str">
        <f ca="true">+IF(OFFSET('Water Data'!$H$29,0,10*ROW('Water Data'!H72))="","",OFFSET('Water Data'!$H$29,0,10*ROW('Water Data'!H72)))</f>
        <v/>
      </c>
      <c r="CJ78" s="34" t="str">
        <f ca="true">+IF(OFFSET('Water Data'!$H$30,0,10*ROW('Water Data'!H72))="","",OFFSET('Water Data'!$H$30,0,10*ROW('Water Data'!H72)))</f>
        <v/>
      </c>
      <c r="CK78" s="34" t="str">
        <f ca="true">+IF(OFFSET('Sanitation Data'!$C$29,0,10*ROW('Sanitation Data'!C72))="","",OFFSET('Sanitation Data'!$C$29,0,10*ROW('Sanitation Data'!C72)))</f>
        <v/>
      </c>
      <c r="CL78" s="34" t="str">
        <f ca="true">+IF(OFFSET('Sanitation Data'!$C$30,0,10*ROW('Sanitation Data'!C72))="","",OFFSET('Sanitation Data'!$C$30,0,10*ROW('Sanitation Data'!C72)))</f>
        <v/>
      </c>
      <c r="CM78" s="34" t="str">
        <f ca="true">+IF(OFFSET('Sanitation Data'!$C$31,0,10*ROW('Sanitation Data'!C72))="","",OFFSET('Sanitation Data'!$C$31,0,10*ROW('Sanitation Data'!C72)))</f>
        <v/>
      </c>
      <c r="CN78" s="34" t="str">
        <f ca="true">+IF(OFFSET('Sanitation Data'!$C$32,0,10*ROW('Sanitation Data'!C72))="","",OFFSET('Sanitation Data'!$C$32,0,10*ROW('Sanitation Data'!C72)))</f>
        <v/>
      </c>
      <c r="CO78" s="34" t="str">
        <f ca="true">+IF(OFFSET('Sanitation Data'!$C$33,0,10*ROW('Sanitation Data'!C72))="","",OFFSET('Sanitation Data'!$C$33,0,10*ROW('Sanitation Data'!C72)))</f>
        <v/>
      </c>
      <c r="CP78" s="34" t="str">
        <f ca="true">+IF(OFFSET('Sanitation Data'!$D$29,0,10*ROW('Sanitation Data'!D72))="","",OFFSET('Sanitation Data'!$D$29,0,10*ROW('Sanitation Data'!D72)))</f>
        <v/>
      </c>
      <c r="CQ78" s="34" t="str">
        <f ca="true">+IF(OFFSET('Sanitation Data'!$D$30,0,10*ROW('Sanitation Data'!D72))="","",OFFSET('Sanitation Data'!$D$30,0,10*ROW('Sanitation Data'!D72)))</f>
        <v/>
      </c>
      <c r="CR78" s="34" t="str">
        <f ca="true">+IF(OFFSET('Sanitation Data'!$D$31,0,10*ROW('Sanitation Data'!D72))="","",OFFSET('Sanitation Data'!$D$31,0,10*ROW('Sanitation Data'!D72)))</f>
        <v/>
      </c>
      <c r="CS78" s="34" t="str">
        <f ca="true">+IF(OFFSET('Sanitation Data'!$D$32,0,10*ROW('Sanitation Data'!D72))="","",OFFSET('Sanitation Data'!$D$32,0,10*ROW('Sanitation Data'!D72)))</f>
        <v/>
      </c>
      <c r="CT78" s="34" t="str">
        <f ca="true">+IF(OFFSET('Sanitation Data'!$D$33,0,10*ROW('Sanitation Data'!D72))="","",OFFSET('Sanitation Data'!$D$33,0,10*ROW('Sanitation Data'!D72)))</f>
        <v/>
      </c>
      <c r="CU78" s="34" t="str">
        <f ca="true">+IF(OFFSET('Sanitation Data'!$E$29,0,10*ROW('Sanitation Data'!E72))="","",OFFSET('Sanitation Data'!$E$29,0,10*ROW('Sanitation Data'!E72)))</f>
        <v/>
      </c>
      <c r="CV78" s="34" t="str">
        <f ca="true">+IF(OFFSET('Sanitation Data'!$E$30,0,10*ROW('Sanitation Data'!E72))="","",OFFSET('Sanitation Data'!$E$30,0,10*ROW('Sanitation Data'!E72)))</f>
        <v/>
      </c>
      <c r="CW78" s="34" t="str">
        <f ca="true">+IF(OFFSET('Sanitation Data'!$E$31,0,10*ROW('Sanitation Data'!E72))="","",OFFSET('Sanitation Data'!$E$31,0,10*ROW('Sanitation Data'!E72)))</f>
        <v/>
      </c>
      <c r="CX78" s="34" t="str">
        <f ca="true">+IF(OFFSET('Sanitation Data'!$E$32,0,10*ROW('Sanitation Data'!E72))="","",OFFSET('Sanitation Data'!$E$32,0,10*ROW('Sanitation Data'!E72)))</f>
        <v/>
      </c>
      <c r="CY78" s="34" t="str">
        <f ca="true">+IF(OFFSET('Sanitation Data'!$E$33,0,10*ROW('Sanitation Data'!E72))="","",OFFSET('Sanitation Data'!$E$33,0,10*ROW('Sanitation Data'!E72)))</f>
        <v/>
      </c>
      <c r="CZ78" s="34" t="str">
        <f ca="true">+IF(OFFSET('Sanitation Data'!$F$29,0,10*ROW('Sanitation Data'!F72))="","",OFFSET('Sanitation Data'!$F$29,0,10*ROW('Sanitation Data'!F72)))</f>
        <v/>
      </c>
      <c r="DA78" s="34" t="str">
        <f ca="true">+IF(OFFSET('Sanitation Data'!$F$30,0,10*ROW('Sanitation Data'!F72))="","",OFFSET('Sanitation Data'!$F$30,0,10*ROW('Sanitation Data'!F72)))</f>
        <v/>
      </c>
      <c r="DB78" s="34" t="str">
        <f ca="true">+IF(OFFSET('Sanitation Data'!$F$31,0,10*ROW('Sanitation Data'!F72))="","",OFFSET('Sanitation Data'!$F$31,0,10*ROW('Sanitation Data'!F72)))</f>
        <v/>
      </c>
      <c r="DC78" s="34" t="str">
        <f ca="true">+IF(OFFSET('Sanitation Data'!$F$32,0,10*ROW('Sanitation Data'!F72))="","",OFFSET('Sanitation Data'!$F$32,0,10*ROW('Sanitation Data'!F72)))</f>
        <v/>
      </c>
      <c r="DD78" s="34" t="str">
        <f ca="true">+IF(OFFSET('Sanitation Data'!$F$33,0,10*ROW('Sanitation Data'!F72))="","",OFFSET('Sanitation Data'!$F$33,0,10*ROW('Sanitation Data'!F72)))</f>
        <v/>
      </c>
      <c r="DE78" s="34" t="str">
        <f ca="true">+IF(OFFSET('Sanitation Data'!$G$29,0,10*ROW('Sanitation Data'!G72))="","",OFFSET('Sanitation Data'!$G$29,0,10*ROW('Sanitation Data'!G72)))</f>
        <v/>
      </c>
      <c r="DF78" s="34" t="str">
        <f ca="true">+IF(OFFSET('Sanitation Data'!$G$30,0,10*ROW('Sanitation Data'!G72))="","",OFFSET('Sanitation Data'!$G$30,0,10*ROW('Sanitation Data'!G72)))</f>
        <v/>
      </c>
      <c r="DG78" s="34" t="str">
        <f ca="true">+IF(OFFSET('Sanitation Data'!$G$31,0,10*ROW('Sanitation Data'!G72))="","",OFFSET('Sanitation Data'!$G$31,0,10*ROW('Sanitation Data'!G72)))</f>
        <v/>
      </c>
      <c r="DH78" s="34" t="str">
        <f ca="true">+IF(OFFSET('Sanitation Data'!$G$32,0,10*ROW('Sanitation Data'!G72))="","",OFFSET('Sanitation Data'!$G$32,0,10*ROW('Sanitation Data'!G72)))</f>
        <v/>
      </c>
      <c r="DI78" s="34" t="str">
        <f ca="true">+IF(OFFSET('Sanitation Data'!$G$33,0,10*ROW('Sanitation Data'!G72))="","",OFFSET('Sanitation Data'!$G$33,0,10*ROW('Sanitation Data'!G72)))</f>
        <v/>
      </c>
      <c r="DJ78" s="34" t="str">
        <f ca="true">+IF(OFFSET('Sanitation Data'!$H$29,0,10*ROW('Sanitation Data'!H72))="","",OFFSET('Sanitation Data'!$H$29,0,10*ROW('Sanitation Data'!H72)))</f>
        <v/>
      </c>
      <c r="DK78" s="34" t="str">
        <f ca="true">+IF(OFFSET('Sanitation Data'!$H$30,0,10*ROW('Sanitation Data'!H72))="","",OFFSET('Sanitation Data'!$H$30,0,10*ROW('Sanitation Data'!H72)))</f>
        <v/>
      </c>
      <c r="DL78" s="34" t="str">
        <f ca="true">+IF(OFFSET('Sanitation Data'!$H$31,0,10*ROW('Sanitation Data'!H72))="","",OFFSET('Sanitation Data'!$H$31,0,10*ROW('Sanitation Data'!H72)))</f>
        <v/>
      </c>
      <c r="DM78" s="34" t="str">
        <f ca="true">+IF(OFFSET('Sanitation Data'!$H$32,0,10*ROW('Sanitation Data'!H72))="","",OFFSET('Sanitation Data'!$H$32,0,10*ROW('Sanitation Data'!H72)))</f>
        <v/>
      </c>
      <c r="DN78" s="34" t="str">
        <f ca="true">+IF(OFFSET('Sanitation Data'!$H$33,0,10*ROW('Sanitation Data'!H72))="","",OFFSET('Sanitation Data'!$H$33,0,10*ROW('Sanitation Data'!H72)))</f>
        <v/>
      </c>
      <c r="DO78" s="34" t="str">
        <f ca="true">+IF(OFFSET('Hygiene Data'!$C$12,0,10*ROW('Hygiene Data'!C72))="","",OFFSET('Hygiene Data'!$C$12,0,10*ROW('Hygiene Data'!C72)))</f>
        <v/>
      </c>
      <c r="DP78" s="34" t="str">
        <f ca="true">+IF(OFFSET('Hygiene Data'!$C$13,0,10*ROW('Hygiene Data'!C72))="","",OFFSET('Hygiene Data'!$C$13,0,10*ROW('Hygiene Data'!C72)))</f>
        <v/>
      </c>
      <c r="DQ78" s="34" t="str">
        <f ca="true">+IF(OFFSET('Hygiene Data'!$C$14,0,10*ROW('Hygiene Data'!C72))="","",OFFSET('Hygiene Data'!$C$14,0,10*ROW('Hygiene Data'!C72)))</f>
        <v/>
      </c>
      <c r="DR78" s="34" t="str">
        <f ca="true">+IF(OFFSET('Hygiene Data'!$D$12,0,10*ROW('Hygiene Data'!D72))="","",OFFSET('Hygiene Data'!$D$12,0,10*ROW('Hygiene Data'!D72)))</f>
        <v/>
      </c>
      <c r="DS78" s="34" t="str">
        <f ca="true">+IF(OFFSET('Hygiene Data'!$D$13,0,10*ROW('Hygiene Data'!D72))="","",OFFSET('Hygiene Data'!$D$13,0,10*ROW('Hygiene Data'!D72)))</f>
        <v/>
      </c>
      <c r="DT78" s="34" t="str">
        <f ca="true">+IF(OFFSET('Hygiene Data'!$D$14,0,10*ROW('Hygiene Data'!D72))="","",OFFSET('Hygiene Data'!$D$14,0,10*ROW('Hygiene Data'!D72)))</f>
        <v/>
      </c>
      <c r="DU78" s="34" t="str">
        <f ca="true">+IF(OFFSET('Hygiene Data'!$E$12,0,10*ROW('Hygiene Data'!E72))="","",OFFSET('Hygiene Data'!$E$12,0,10*ROW('Hygiene Data'!E72)))</f>
        <v/>
      </c>
      <c r="DV78" s="34" t="str">
        <f ca="true">+IF(OFFSET('Hygiene Data'!$E$13,0,10*ROW('Hygiene Data'!E72))="","",OFFSET('Hygiene Data'!$E$13,0,10*ROW('Hygiene Data'!E72)))</f>
        <v/>
      </c>
      <c r="DW78" s="34" t="str">
        <f ca="true">+IF(OFFSET('Hygiene Data'!$E$14,0,10*ROW('Hygiene Data'!E72))="","",OFFSET('Hygiene Data'!$E$14,0,10*ROW('Hygiene Data'!E72)))</f>
        <v/>
      </c>
      <c r="DX78" s="34" t="str">
        <f ca="true">+IF(OFFSET('Hygiene Data'!$F$12,0,10*ROW('Hygiene Data'!F72))="","",OFFSET('Hygiene Data'!$F$12,0,10*ROW('Hygiene Data'!F72)))</f>
        <v/>
      </c>
      <c r="DY78" s="34" t="str">
        <f ca="true">+IF(OFFSET('Hygiene Data'!$F$13,0,10*ROW('Hygiene Data'!F72))="","",OFFSET('Hygiene Data'!$F$13,0,10*ROW('Hygiene Data'!F72)))</f>
        <v/>
      </c>
      <c r="DZ78" s="34" t="str">
        <f ca="true">+IF(OFFSET('Hygiene Data'!$F$14,0,10*ROW('Hygiene Data'!F72))="","",OFFSET('Hygiene Data'!$F$14,0,10*ROW('Hygiene Data'!F72)))</f>
        <v/>
      </c>
      <c r="EA78" s="34" t="str">
        <f ca="true">+IF(OFFSET('Hygiene Data'!$G$12,0,10*ROW('Hygiene Data'!G72))="","",OFFSET('Hygiene Data'!$G$12,0,10*ROW('Hygiene Data'!G72)))</f>
        <v/>
      </c>
      <c r="EB78" s="34" t="str">
        <f ca="true">+IF(OFFSET('Hygiene Data'!$G$13,0,10*ROW('Hygiene Data'!G72))="","",OFFSET('Hygiene Data'!$G$13,0,10*ROW('Hygiene Data'!G72)))</f>
        <v/>
      </c>
      <c r="EC78" s="34" t="str">
        <f ca="true">+IF(OFFSET('Hygiene Data'!$G$14,0,10*ROW('Hygiene Data'!G72))="","",OFFSET('Hygiene Data'!$G$14,0,10*ROW('Hygiene Data'!G72)))</f>
        <v/>
      </c>
      <c r="ED78" s="34" t="str">
        <f ca="true">+IF(OFFSET('Hygiene Data'!$H$12,0,10*ROW('Hygiene Data'!H72))="","",OFFSET('Hygiene Data'!$H$12,0,10*ROW('Hygiene Data'!H72)))</f>
        <v/>
      </c>
      <c r="EE78" s="34" t="str">
        <f ca="true">+IF(OFFSET('Hygiene Data'!$H$13,0,10*ROW('Hygiene Data'!H72))="","",OFFSET('Hygiene Data'!$H$13,0,10*ROW('Hygiene Data'!H72)))</f>
        <v/>
      </c>
      <c r="EF78" s="34" t="str">
        <f ca="true">+IF(OFFSET('Hygiene Data'!$H$14,0,10*ROW('Hygiene Data'!H72))="","",OFFSET('Hygiene Data'!$H$14,0,10*ROW('Hygiene Data'!H72)))</f>
        <v/>
      </c>
    </row>
    <row r="79" x14ac:dyDescent="0.2">
      <c r="A79" s="57" t="str">
        <f ca="true">+IF(OFFSET('Water Data'!$B$1,0,10*ROW('Water Data'!B76))="","",OFFSET('Water Data'!$B$1,0,10*ROW('Water Data'!B76)))</f>
        <v/>
      </c>
      <c r="B79" s="57" t="str">
        <f ca="true">+IF(OFFSET('Water Data'!$A$3,0,10*ROW('Water Data'!A76))="","",OFFSET('Water Data'!$A$3,0,10*ROW('Water Data'!A76)))</f>
        <v/>
      </c>
      <c r="C79" s="57" t="str">
        <f ca="true">+IF(OFFSET('Water Data'!$C$3,0,10*ROW('Water Data'!C76))="","",OFFSET('Water Data'!$C$3,0,10*ROW('Water Data'!C76)))</f>
        <v/>
      </c>
      <c r="D79" s="249"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49"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49" t="e">
        <f ca="true">+IF(AND(ISNUMBER(OFFSET('Water Data'!$C$10,0,10*ROW('Water Data'!D73))),BW79="Yes"),OFFSET('Water Data'!$C$10,0,10*ROW('Water Data'!D73)),IF(AND(ISNUMBER(OFFSET('Water Data'!$C$10,0,10*ROW('Water Data'!D73))),BW79="No",ISNUMBER(OFFSET('Water Data'!$C$10,0,10*ROW('Water Data'!D73)))),CONCATENATE("[",ROUND(OFFSET('Water Data'!$C$10,0,10*ROW('Water Data'!D73)),0),"]"),IF(AND(ISNUMBER(OFFSET('Water Data'!$C$10,0,10*ROW('Water Data'!D73))),BW79="",ISNUMBER(OFFSET('Water Data'!$C$10,0,10*ROW('Water Data'!D73)))),OFFSET('Water Data'!$C$10,0,10*ROW('Water Data'!D73)),NA())))</f>
        <v>#N/A</v>
      </c>
      <c r="G79" s="249"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49"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49"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49"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49"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49"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49"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49"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49"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49"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49"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49"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49"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49"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49"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50"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50"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50"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50"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50"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50"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50"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50"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50"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50"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50"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50"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50"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50"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50"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50"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50"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50"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50"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50"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50"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50"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50"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50"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50"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50"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50"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50"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50"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50"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51"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51"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51"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51"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51"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51"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51"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51"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51"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51"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51"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51"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51"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51"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51"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51"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51"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51"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4" t="str">
        <f ca="true">+IF(OFFSET('Water Data'!$C$28,0,10*ROW('Water Data'!C73))="","",OFFSET('Water Data'!$C$28,0,10*ROW('Water Data'!C73)))</f>
        <v/>
      </c>
      <c r="BT79" s="34" t="str">
        <f ca="true">+IF(OFFSET('Water Data'!$C$29,0,10*ROW('Water Data'!C73))="","",OFFSET('Water Data'!$C$29,0,10*ROW('Water Data'!C73)))</f>
        <v/>
      </c>
      <c r="BU79" s="34" t="str">
        <f ca="true">+IF(OFFSET('Water Data'!$C$30,0,10*ROW('Water Data'!C73))="","",OFFSET('Water Data'!$C$30,0,10*ROW('Water Data'!C73)))</f>
        <v/>
      </c>
      <c r="BV79" s="34" t="str">
        <f ca="true">+IF(OFFSET('Water Data'!$D$28,0,10*ROW('Water Data'!D73))="","",OFFSET('Water Data'!$D$28,0,10*ROW('Water Data'!D73)))</f>
        <v/>
      </c>
      <c r="BW79" s="34" t="str">
        <f ca="true">+IF(OFFSET('Water Data'!$D$29,0,10*ROW('Water Data'!D73))="","",OFFSET('Water Data'!$D$29,0,10*ROW('Water Data'!D73)))</f>
        <v/>
      </c>
      <c r="BX79" s="34" t="str">
        <f ca="true">+IF(OFFSET('Water Data'!$D$30,0,10*ROW('Water Data'!D73))="","",OFFSET('Water Data'!$D$30,0,10*ROW('Water Data'!D73)))</f>
        <v/>
      </c>
      <c r="BY79" s="34" t="str">
        <f ca="true">+IF(OFFSET('Water Data'!$E$28,0,10*ROW('Water Data'!E73))="","",OFFSET('Water Data'!$E$28,0,10*ROW('Water Data'!E73)))</f>
        <v/>
      </c>
      <c r="BZ79" s="34" t="str">
        <f ca="true">+IF(OFFSET('Water Data'!$E$29,0,10*ROW('Water Data'!E73))="","",OFFSET('Water Data'!$E$29,0,10*ROW('Water Data'!E73)))</f>
        <v/>
      </c>
      <c r="CA79" s="34" t="str">
        <f ca="true">+IF(OFFSET('Water Data'!$E$30,0,10*ROW('Water Data'!E73))="","",OFFSET('Water Data'!$E$30,0,10*ROW('Water Data'!E73)))</f>
        <v/>
      </c>
      <c r="CB79" s="34" t="str">
        <f ca="true">+IF(OFFSET('Water Data'!$F$28,0,10*ROW('Water Data'!F73))="","",OFFSET('Water Data'!$F$28,0,10*ROW('Water Data'!F73)))</f>
        <v/>
      </c>
      <c r="CC79" s="34" t="str">
        <f ca="true">+IF(OFFSET('Water Data'!$F$29,0,10*ROW('Water Data'!F73))="","",OFFSET('Water Data'!$F$29,0,10*ROW('Water Data'!F73)))</f>
        <v/>
      </c>
      <c r="CD79" s="34" t="str">
        <f ca="true">+IF(OFFSET('Water Data'!$F$30,0,10*ROW('Water Data'!F73))="","",OFFSET('Water Data'!$F$30,0,10*ROW('Water Data'!F73)))</f>
        <v/>
      </c>
      <c r="CE79" s="34" t="str">
        <f ca="true">+IF(OFFSET('Water Data'!$G$28,0,10*ROW('Water Data'!G73))="","",OFFSET('Water Data'!$G$28,0,10*ROW('Water Data'!G73)))</f>
        <v/>
      </c>
      <c r="CF79" s="34" t="str">
        <f ca="true">+IF(OFFSET('Water Data'!$G$29,0,10*ROW('Water Data'!G73))="","",OFFSET('Water Data'!$G$29,0,10*ROW('Water Data'!G73)))</f>
        <v/>
      </c>
      <c r="CG79" s="34" t="str">
        <f ca="true">+IF(OFFSET('Water Data'!$G$30,0,10*ROW('Water Data'!G73))="","",OFFSET('Water Data'!$G$30,0,10*ROW('Water Data'!G73)))</f>
        <v/>
      </c>
      <c r="CH79" s="34" t="str">
        <f ca="true">+IF(OFFSET('Water Data'!$H$28,0,10*ROW('Water Data'!H73))="","",OFFSET('Water Data'!$H$28,0,10*ROW('Water Data'!H73)))</f>
        <v/>
      </c>
      <c r="CI79" s="34" t="str">
        <f ca="true">+IF(OFFSET('Water Data'!$H$29,0,10*ROW('Water Data'!H73))="","",OFFSET('Water Data'!$H$29,0,10*ROW('Water Data'!H73)))</f>
        <v/>
      </c>
      <c r="CJ79" s="34" t="str">
        <f ca="true">+IF(OFFSET('Water Data'!$H$30,0,10*ROW('Water Data'!H73))="","",OFFSET('Water Data'!$H$30,0,10*ROW('Water Data'!H73)))</f>
        <v/>
      </c>
      <c r="CK79" s="34" t="str">
        <f ca="true">+IF(OFFSET('Sanitation Data'!$C$29,0,10*ROW('Sanitation Data'!C73))="","",OFFSET('Sanitation Data'!$C$29,0,10*ROW('Sanitation Data'!C73)))</f>
        <v/>
      </c>
      <c r="CL79" s="34" t="str">
        <f ca="true">+IF(OFFSET('Sanitation Data'!$C$30,0,10*ROW('Sanitation Data'!C73))="","",OFFSET('Sanitation Data'!$C$30,0,10*ROW('Sanitation Data'!C73)))</f>
        <v/>
      </c>
      <c r="CM79" s="34" t="str">
        <f ca="true">+IF(OFFSET('Sanitation Data'!$C$31,0,10*ROW('Sanitation Data'!C73))="","",OFFSET('Sanitation Data'!$C$31,0,10*ROW('Sanitation Data'!C73)))</f>
        <v/>
      </c>
      <c r="CN79" s="34" t="str">
        <f ca="true">+IF(OFFSET('Sanitation Data'!$C$32,0,10*ROW('Sanitation Data'!C73))="","",OFFSET('Sanitation Data'!$C$32,0,10*ROW('Sanitation Data'!C73)))</f>
        <v/>
      </c>
      <c r="CO79" s="34" t="str">
        <f ca="true">+IF(OFFSET('Sanitation Data'!$C$33,0,10*ROW('Sanitation Data'!C73))="","",OFFSET('Sanitation Data'!$C$33,0,10*ROW('Sanitation Data'!C73)))</f>
        <v/>
      </c>
      <c r="CP79" s="34" t="str">
        <f ca="true">+IF(OFFSET('Sanitation Data'!$D$29,0,10*ROW('Sanitation Data'!D73))="","",OFFSET('Sanitation Data'!$D$29,0,10*ROW('Sanitation Data'!D73)))</f>
        <v/>
      </c>
      <c r="CQ79" s="34" t="str">
        <f ca="true">+IF(OFFSET('Sanitation Data'!$D$30,0,10*ROW('Sanitation Data'!D73))="","",OFFSET('Sanitation Data'!$D$30,0,10*ROW('Sanitation Data'!D73)))</f>
        <v/>
      </c>
      <c r="CR79" s="34" t="str">
        <f ca="true">+IF(OFFSET('Sanitation Data'!$D$31,0,10*ROW('Sanitation Data'!D73))="","",OFFSET('Sanitation Data'!$D$31,0,10*ROW('Sanitation Data'!D73)))</f>
        <v/>
      </c>
      <c r="CS79" s="34" t="str">
        <f ca="true">+IF(OFFSET('Sanitation Data'!$D$32,0,10*ROW('Sanitation Data'!D73))="","",OFFSET('Sanitation Data'!$D$32,0,10*ROW('Sanitation Data'!D73)))</f>
        <v/>
      </c>
      <c r="CT79" s="34" t="str">
        <f ca="true">+IF(OFFSET('Sanitation Data'!$D$33,0,10*ROW('Sanitation Data'!D73))="","",OFFSET('Sanitation Data'!$D$33,0,10*ROW('Sanitation Data'!D73)))</f>
        <v/>
      </c>
      <c r="CU79" s="34" t="str">
        <f ca="true">+IF(OFFSET('Sanitation Data'!$E$29,0,10*ROW('Sanitation Data'!E73))="","",OFFSET('Sanitation Data'!$E$29,0,10*ROW('Sanitation Data'!E73)))</f>
        <v/>
      </c>
      <c r="CV79" s="34" t="str">
        <f ca="true">+IF(OFFSET('Sanitation Data'!$E$30,0,10*ROW('Sanitation Data'!E73))="","",OFFSET('Sanitation Data'!$E$30,0,10*ROW('Sanitation Data'!E73)))</f>
        <v/>
      </c>
      <c r="CW79" s="34" t="str">
        <f ca="true">+IF(OFFSET('Sanitation Data'!$E$31,0,10*ROW('Sanitation Data'!E73))="","",OFFSET('Sanitation Data'!$E$31,0,10*ROW('Sanitation Data'!E73)))</f>
        <v/>
      </c>
      <c r="CX79" s="34" t="str">
        <f ca="true">+IF(OFFSET('Sanitation Data'!$E$32,0,10*ROW('Sanitation Data'!E73))="","",OFFSET('Sanitation Data'!$E$32,0,10*ROW('Sanitation Data'!E73)))</f>
        <v/>
      </c>
      <c r="CY79" s="34" t="str">
        <f ca="true">+IF(OFFSET('Sanitation Data'!$E$33,0,10*ROW('Sanitation Data'!E73))="","",OFFSET('Sanitation Data'!$E$33,0,10*ROW('Sanitation Data'!E73)))</f>
        <v/>
      </c>
      <c r="CZ79" s="34" t="str">
        <f ca="true">+IF(OFFSET('Sanitation Data'!$F$29,0,10*ROW('Sanitation Data'!F73))="","",OFFSET('Sanitation Data'!$F$29,0,10*ROW('Sanitation Data'!F73)))</f>
        <v/>
      </c>
      <c r="DA79" s="34" t="str">
        <f ca="true">+IF(OFFSET('Sanitation Data'!$F$30,0,10*ROW('Sanitation Data'!F73))="","",OFFSET('Sanitation Data'!$F$30,0,10*ROW('Sanitation Data'!F73)))</f>
        <v/>
      </c>
      <c r="DB79" s="34" t="str">
        <f ca="true">+IF(OFFSET('Sanitation Data'!$F$31,0,10*ROW('Sanitation Data'!F73))="","",OFFSET('Sanitation Data'!$F$31,0,10*ROW('Sanitation Data'!F73)))</f>
        <v/>
      </c>
      <c r="DC79" s="34" t="str">
        <f ca="true">+IF(OFFSET('Sanitation Data'!$F$32,0,10*ROW('Sanitation Data'!F73))="","",OFFSET('Sanitation Data'!$F$32,0,10*ROW('Sanitation Data'!F73)))</f>
        <v/>
      </c>
      <c r="DD79" s="34" t="str">
        <f ca="true">+IF(OFFSET('Sanitation Data'!$F$33,0,10*ROW('Sanitation Data'!F73))="","",OFFSET('Sanitation Data'!$F$33,0,10*ROW('Sanitation Data'!F73)))</f>
        <v/>
      </c>
      <c r="DE79" s="34" t="str">
        <f ca="true">+IF(OFFSET('Sanitation Data'!$G$29,0,10*ROW('Sanitation Data'!G73))="","",OFFSET('Sanitation Data'!$G$29,0,10*ROW('Sanitation Data'!G73)))</f>
        <v/>
      </c>
      <c r="DF79" s="34" t="str">
        <f ca="true">+IF(OFFSET('Sanitation Data'!$G$30,0,10*ROW('Sanitation Data'!G73))="","",OFFSET('Sanitation Data'!$G$30,0,10*ROW('Sanitation Data'!G73)))</f>
        <v/>
      </c>
      <c r="DG79" s="34" t="str">
        <f ca="true">+IF(OFFSET('Sanitation Data'!$G$31,0,10*ROW('Sanitation Data'!G73))="","",OFFSET('Sanitation Data'!$G$31,0,10*ROW('Sanitation Data'!G73)))</f>
        <v/>
      </c>
      <c r="DH79" s="34" t="str">
        <f ca="true">+IF(OFFSET('Sanitation Data'!$G$32,0,10*ROW('Sanitation Data'!G73))="","",OFFSET('Sanitation Data'!$G$32,0,10*ROW('Sanitation Data'!G73)))</f>
        <v/>
      </c>
      <c r="DI79" s="34" t="str">
        <f ca="true">+IF(OFFSET('Sanitation Data'!$G$33,0,10*ROW('Sanitation Data'!G73))="","",OFFSET('Sanitation Data'!$G$33,0,10*ROW('Sanitation Data'!G73)))</f>
        <v/>
      </c>
      <c r="DJ79" s="34" t="str">
        <f ca="true">+IF(OFFSET('Sanitation Data'!$H$29,0,10*ROW('Sanitation Data'!H73))="","",OFFSET('Sanitation Data'!$H$29,0,10*ROW('Sanitation Data'!H73)))</f>
        <v/>
      </c>
      <c r="DK79" s="34" t="str">
        <f ca="true">+IF(OFFSET('Sanitation Data'!$H$30,0,10*ROW('Sanitation Data'!H73))="","",OFFSET('Sanitation Data'!$H$30,0,10*ROW('Sanitation Data'!H73)))</f>
        <v/>
      </c>
      <c r="DL79" s="34" t="str">
        <f ca="true">+IF(OFFSET('Sanitation Data'!$H$31,0,10*ROW('Sanitation Data'!H73))="","",OFFSET('Sanitation Data'!$H$31,0,10*ROW('Sanitation Data'!H73)))</f>
        <v/>
      </c>
      <c r="DM79" s="34" t="str">
        <f ca="true">+IF(OFFSET('Sanitation Data'!$H$32,0,10*ROW('Sanitation Data'!H73))="","",OFFSET('Sanitation Data'!$H$32,0,10*ROW('Sanitation Data'!H73)))</f>
        <v/>
      </c>
      <c r="DN79" s="34" t="str">
        <f ca="true">+IF(OFFSET('Sanitation Data'!$H$33,0,10*ROW('Sanitation Data'!H73))="","",OFFSET('Sanitation Data'!$H$33,0,10*ROW('Sanitation Data'!H73)))</f>
        <v/>
      </c>
      <c r="DO79" s="34" t="str">
        <f ca="true">+IF(OFFSET('Hygiene Data'!$C$12,0,10*ROW('Hygiene Data'!C73))="","",OFFSET('Hygiene Data'!$C$12,0,10*ROW('Hygiene Data'!C73)))</f>
        <v/>
      </c>
      <c r="DP79" s="34" t="str">
        <f ca="true">+IF(OFFSET('Hygiene Data'!$C$13,0,10*ROW('Hygiene Data'!C73))="","",OFFSET('Hygiene Data'!$C$13,0,10*ROW('Hygiene Data'!C73)))</f>
        <v/>
      </c>
      <c r="DQ79" s="34" t="str">
        <f ca="true">+IF(OFFSET('Hygiene Data'!$C$14,0,10*ROW('Hygiene Data'!C73))="","",OFFSET('Hygiene Data'!$C$14,0,10*ROW('Hygiene Data'!C73)))</f>
        <v/>
      </c>
      <c r="DR79" s="34" t="str">
        <f ca="true">+IF(OFFSET('Hygiene Data'!$D$12,0,10*ROW('Hygiene Data'!D73))="","",OFFSET('Hygiene Data'!$D$12,0,10*ROW('Hygiene Data'!D73)))</f>
        <v/>
      </c>
      <c r="DS79" s="34" t="str">
        <f ca="true">+IF(OFFSET('Hygiene Data'!$D$13,0,10*ROW('Hygiene Data'!D73))="","",OFFSET('Hygiene Data'!$D$13,0,10*ROW('Hygiene Data'!D73)))</f>
        <v/>
      </c>
      <c r="DT79" s="34" t="str">
        <f ca="true">+IF(OFFSET('Hygiene Data'!$D$14,0,10*ROW('Hygiene Data'!D73))="","",OFFSET('Hygiene Data'!$D$14,0,10*ROW('Hygiene Data'!D73)))</f>
        <v/>
      </c>
      <c r="DU79" s="34" t="str">
        <f ca="true">+IF(OFFSET('Hygiene Data'!$E$12,0,10*ROW('Hygiene Data'!E73))="","",OFFSET('Hygiene Data'!$E$12,0,10*ROW('Hygiene Data'!E73)))</f>
        <v/>
      </c>
      <c r="DV79" s="34" t="str">
        <f ca="true">+IF(OFFSET('Hygiene Data'!$E$13,0,10*ROW('Hygiene Data'!E73))="","",OFFSET('Hygiene Data'!$E$13,0,10*ROW('Hygiene Data'!E73)))</f>
        <v/>
      </c>
      <c r="DW79" s="34" t="str">
        <f ca="true">+IF(OFFSET('Hygiene Data'!$E$14,0,10*ROW('Hygiene Data'!E73))="","",OFFSET('Hygiene Data'!$E$14,0,10*ROW('Hygiene Data'!E73)))</f>
        <v/>
      </c>
      <c r="DX79" s="34" t="str">
        <f ca="true">+IF(OFFSET('Hygiene Data'!$F$12,0,10*ROW('Hygiene Data'!F73))="","",OFFSET('Hygiene Data'!$F$12,0,10*ROW('Hygiene Data'!F73)))</f>
        <v/>
      </c>
      <c r="DY79" s="34" t="str">
        <f ca="true">+IF(OFFSET('Hygiene Data'!$F$13,0,10*ROW('Hygiene Data'!F73))="","",OFFSET('Hygiene Data'!$F$13,0,10*ROW('Hygiene Data'!F73)))</f>
        <v/>
      </c>
      <c r="DZ79" s="34" t="str">
        <f ca="true">+IF(OFFSET('Hygiene Data'!$F$14,0,10*ROW('Hygiene Data'!F73))="","",OFFSET('Hygiene Data'!$F$14,0,10*ROW('Hygiene Data'!F73)))</f>
        <v/>
      </c>
      <c r="EA79" s="34" t="str">
        <f ca="true">+IF(OFFSET('Hygiene Data'!$G$12,0,10*ROW('Hygiene Data'!G73))="","",OFFSET('Hygiene Data'!$G$12,0,10*ROW('Hygiene Data'!G73)))</f>
        <v/>
      </c>
      <c r="EB79" s="34" t="str">
        <f ca="true">+IF(OFFSET('Hygiene Data'!$G$13,0,10*ROW('Hygiene Data'!G73))="","",OFFSET('Hygiene Data'!$G$13,0,10*ROW('Hygiene Data'!G73)))</f>
        <v/>
      </c>
      <c r="EC79" s="34" t="str">
        <f ca="true">+IF(OFFSET('Hygiene Data'!$G$14,0,10*ROW('Hygiene Data'!G73))="","",OFFSET('Hygiene Data'!$G$14,0,10*ROW('Hygiene Data'!G73)))</f>
        <v/>
      </c>
      <c r="ED79" s="34" t="str">
        <f ca="true">+IF(OFFSET('Hygiene Data'!$H$12,0,10*ROW('Hygiene Data'!H73))="","",OFFSET('Hygiene Data'!$H$12,0,10*ROW('Hygiene Data'!H73)))</f>
        <v/>
      </c>
      <c r="EE79" s="34" t="str">
        <f ca="true">+IF(OFFSET('Hygiene Data'!$H$13,0,10*ROW('Hygiene Data'!H73))="","",OFFSET('Hygiene Data'!$H$13,0,10*ROW('Hygiene Data'!H73)))</f>
        <v/>
      </c>
      <c r="EF79" s="34" t="str">
        <f ca="true">+IF(OFFSET('Hygiene Data'!$H$14,0,10*ROW('Hygiene Data'!H73))="","",OFFSET('Hygiene Data'!$H$14,0,10*ROW('Hygiene Data'!H73)))</f>
        <v/>
      </c>
    </row>
    <row r="80" x14ac:dyDescent="0.2">
      <c r="A80" s="57" t="str">
        <f ca="true">+IF(OFFSET('Water Data'!$B$1,0,10*ROW('Water Data'!B77))="","",OFFSET('Water Data'!$B$1,0,10*ROW('Water Data'!B77)))</f>
        <v/>
      </c>
      <c r="B80" s="57" t="str">
        <f ca="true">+IF(OFFSET('Water Data'!$A$3,0,10*ROW('Water Data'!A77))="","",OFFSET('Water Data'!$A$3,0,10*ROW('Water Data'!A77)))</f>
        <v/>
      </c>
      <c r="C80" s="57" t="str">
        <f ca="true">+IF(OFFSET('Water Data'!$C$3,0,10*ROW('Water Data'!C77))="","",OFFSET('Water Data'!$C$3,0,10*ROW('Water Data'!C77)))</f>
        <v/>
      </c>
      <c r="D80" s="249"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49"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49" t="e">
        <f ca="true">+IF(AND(ISNUMBER(OFFSET('Water Data'!$C$10,0,10*ROW('Water Data'!D74))),BW80="Yes"),OFFSET('Water Data'!$C$10,0,10*ROW('Water Data'!D74)),IF(AND(ISNUMBER(OFFSET('Water Data'!$C$10,0,10*ROW('Water Data'!D74))),BW80="No",ISNUMBER(OFFSET('Water Data'!$C$10,0,10*ROW('Water Data'!D74)))),CONCATENATE("[",ROUND(OFFSET('Water Data'!$C$10,0,10*ROW('Water Data'!D74)),0),"]"),IF(AND(ISNUMBER(OFFSET('Water Data'!$C$10,0,10*ROW('Water Data'!D74))),BW80="",ISNUMBER(OFFSET('Water Data'!$C$10,0,10*ROW('Water Data'!D74)))),OFFSET('Water Data'!$C$10,0,10*ROW('Water Data'!D74)),NA())))</f>
        <v>#N/A</v>
      </c>
      <c r="G80" s="249"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49"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49"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49"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49"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49"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49"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49"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49"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49"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49"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49"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49"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49"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49"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50"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50"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50"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50"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50"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50"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50"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50"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50"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50"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50"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50"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50"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50"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50"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50"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50"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50"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50"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50"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50"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50"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50"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50"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50"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50"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50"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50"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50"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50"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51"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51"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51"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51"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51"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51"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51"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51"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51"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51"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51"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51"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51"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51"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51"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51"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51"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51"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4" t="str">
        <f ca="true">+IF(OFFSET('Water Data'!$C$28,0,10*ROW('Water Data'!C74))="","",OFFSET('Water Data'!$C$28,0,10*ROW('Water Data'!C74)))</f>
        <v/>
      </c>
      <c r="BT80" s="34" t="str">
        <f ca="true">+IF(OFFSET('Water Data'!$C$29,0,10*ROW('Water Data'!C74))="","",OFFSET('Water Data'!$C$29,0,10*ROW('Water Data'!C74)))</f>
        <v/>
      </c>
      <c r="BU80" s="34" t="str">
        <f ca="true">+IF(OFFSET('Water Data'!$C$30,0,10*ROW('Water Data'!C74))="","",OFFSET('Water Data'!$C$30,0,10*ROW('Water Data'!C74)))</f>
        <v/>
      </c>
      <c r="BV80" s="34" t="str">
        <f ca="true">+IF(OFFSET('Water Data'!$D$28,0,10*ROW('Water Data'!D74))="","",OFFSET('Water Data'!$D$28,0,10*ROW('Water Data'!D74)))</f>
        <v/>
      </c>
      <c r="BW80" s="34" t="str">
        <f ca="true">+IF(OFFSET('Water Data'!$D$29,0,10*ROW('Water Data'!D74))="","",OFFSET('Water Data'!$D$29,0,10*ROW('Water Data'!D74)))</f>
        <v/>
      </c>
      <c r="BX80" s="34" t="str">
        <f ca="true">+IF(OFFSET('Water Data'!$D$30,0,10*ROW('Water Data'!D74))="","",OFFSET('Water Data'!$D$30,0,10*ROW('Water Data'!D74)))</f>
        <v/>
      </c>
      <c r="BY80" s="34" t="str">
        <f ca="true">+IF(OFFSET('Water Data'!$E$28,0,10*ROW('Water Data'!E74))="","",OFFSET('Water Data'!$E$28,0,10*ROW('Water Data'!E74)))</f>
        <v/>
      </c>
      <c r="BZ80" s="34" t="str">
        <f ca="true">+IF(OFFSET('Water Data'!$E$29,0,10*ROW('Water Data'!E74))="","",OFFSET('Water Data'!$E$29,0,10*ROW('Water Data'!E74)))</f>
        <v/>
      </c>
      <c r="CA80" s="34" t="str">
        <f ca="true">+IF(OFFSET('Water Data'!$E$30,0,10*ROW('Water Data'!E74))="","",OFFSET('Water Data'!$E$30,0,10*ROW('Water Data'!E74)))</f>
        <v/>
      </c>
      <c r="CB80" s="34" t="str">
        <f ca="true">+IF(OFFSET('Water Data'!$F$28,0,10*ROW('Water Data'!F74))="","",OFFSET('Water Data'!$F$28,0,10*ROW('Water Data'!F74)))</f>
        <v/>
      </c>
      <c r="CC80" s="34" t="str">
        <f ca="true">+IF(OFFSET('Water Data'!$F$29,0,10*ROW('Water Data'!F74))="","",OFFSET('Water Data'!$F$29,0,10*ROW('Water Data'!F74)))</f>
        <v/>
      </c>
      <c r="CD80" s="34" t="str">
        <f ca="true">+IF(OFFSET('Water Data'!$F$30,0,10*ROW('Water Data'!F74))="","",OFFSET('Water Data'!$F$30,0,10*ROW('Water Data'!F74)))</f>
        <v/>
      </c>
      <c r="CE80" s="34" t="str">
        <f ca="true">+IF(OFFSET('Water Data'!$G$28,0,10*ROW('Water Data'!G74))="","",OFFSET('Water Data'!$G$28,0,10*ROW('Water Data'!G74)))</f>
        <v/>
      </c>
      <c r="CF80" s="34" t="str">
        <f ca="true">+IF(OFFSET('Water Data'!$G$29,0,10*ROW('Water Data'!G74))="","",OFFSET('Water Data'!$G$29,0,10*ROW('Water Data'!G74)))</f>
        <v/>
      </c>
      <c r="CG80" s="34" t="str">
        <f ca="true">+IF(OFFSET('Water Data'!$G$30,0,10*ROW('Water Data'!G74))="","",OFFSET('Water Data'!$G$30,0,10*ROW('Water Data'!G74)))</f>
        <v/>
      </c>
      <c r="CH80" s="34" t="str">
        <f ca="true">+IF(OFFSET('Water Data'!$H$28,0,10*ROW('Water Data'!H74))="","",OFFSET('Water Data'!$H$28,0,10*ROW('Water Data'!H74)))</f>
        <v/>
      </c>
      <c r="CI80" s="34" t="str">
        <f ca="true">+IF(OFFSET('Water Data'!$H$29,0,10*ROW('Water Data'!H74))="","",OFFSET('Water Data'!$H$29,0,10*ROW('Water Data'!H74)))</f>
        <v/>
      </c>
      <c r="CJ80" s="34" t="str">
        <f ca="true">+IF(OFFSET('Water Data'!$H$30,0,10*ROW('Water Data'!H74))="","",OFFSET('Water Data'!$H$30,0,10*ROW('Water Data'!H74)))</f>
        <v/>
      </c>
      <c r="CK80" s="34" t="str">
        <f ca="true">+IF(OFFSET('Sanitation Data'!$C$29,0,10*ROW('Sanitation Data'!C74))="","",OFFSET('Sanitation Data'!$C$29,0,10*ROW('Sanitation Data'!C74)))</f>
        <v/>
      </c>
      <c r="CL80" s="34" t="str">
        <f ca="true">+IF(OFFSET('Sanitation Data'!$C$30,0,10*ROW('Sanitation Data'!C74))="","",OFFSET('Sanitation Data'!$C$30,0,10*ROW('Sanitation Data'!C74)))</f>
        <v/>
      </c>
      <c r="CM80" s="34" t="str">
        <f ca="true">+IF(OFFSET('Sanitation Data'!$C$31,0,10*ROW('Sanitation Data'!C74))="","",OFFSET('Sanitation Data'!$C$31,0,10*ROW('Sanitation Data'!C74)))</f>
        <v/>
      </c>
      <c r="CN80" s="34" t="str">
        <f ca="true">+IF(OFFSET('Sanitation Data'!$C$32,0,10*ROW('Sanitation Data'!C74))="","",OFFSET('Sanitation Data'!$C$32,0,10*ROW('Sanitation Data'!C74)))</f>
        <v/>
      </c>
      <c r="CO80" s="34" t="str">
        <f ca="true">+IF(OFFSET('Sanitation Data'!$C$33,0,10*ROW('Sanitation Data'!C74))="","",OFFSET('Sanitation Data'!$C$33,0,10*ROW('Sanitation Data'!C74)))</f>
        <v/>
      </c>
      <c r="CP80" s="34" t="str">
        <f ca="true">+IF(OFFSET('Sanitation Data'!$D$29,0,10*ROW('Sanitation Data'!D74))="","",OFFSET('Sanitation Data'!$D$29,0,10*ROW('Sanitation Data'!D74)))</f>
        <v/>
      </c>
      <c r="CQ80" s="34" t="str">
        <f ca="true">+IF(OFFSET('Sanitation Data'!$D$30,0,10*ROW('Sanitation Data'!D74))="","",OFFSET('Sanitation Data'!$D$30,0,10*ROW('Sanitation Data'!D74)))</f>
        <v/>
      </c>
      <c r="CR80" s="34" t="str">
        <f ca="true">+IF(OFFSET('Sanitation Data'!$D$31,0,10*ROW('Sanitation Data'!D74))="","",OFFSET('Sanitation Data'!$D$31,0,10*ROW('Sanitation Data'!D74)))</f>
        <v/>
      </c>
      <c r="CS80" s="34" t="str">
        <f ca="true">+IF(OFFSET('Sanitation Data'!$D$32,0,10*ROW('Sanitation Data'!D74))="","",OFFSET('Sanitation Data'!$D$32,0,10*ROW('Sanitation Data'!D74)))</f>
        <v/>
      </c>
      <c r="CT80" s="34" t="str">
        <f ca="true">+IF(OFFSET('Sanitation Data'!$D$33,0,10*ROW('Sanitation Data'!D74))="","",OFFSET('Sanitation Data'!$D$33,0,10*ROW('Sanitation Data'!D74)))</f>
        <v/>
      </c>
      <c r="CU80" s="34" t="str">
        <f ca="true">+IF(OFFSET('Sanitation Data'!$E$29,0,10*ROW('Sanitation Data'!E74))="","",OFFSET('Sanitation Data'!$E$29,0,10*ROW('Sanitation Data'!E74)))</f>
        <v/>
      </c>
      <c r="CV80" s="34" t="str">
        <f ca="true">+IF(OFFSET('Sanitation Data'!$E$30,0,10*ROW('Sanitation Data'!E74))="","",OFFSET('Sanitation Data'!$E$30,0,10*ROW('Sanitation Data'!E74)))</f>
        <v/>
      </c>
      <c r="CW80" s="34" t="str">
        <f ca="true">+IF(OFFSET('Sanitation Data'!$E$31,0,10*ROW('Sanitation Data'!E74))="","",OFFSET('Sanitation Data'!$E$31,0,10*ROW('Sanitation Data'!E74)))</f>
        <v/>
      </c>
      <c r="CX80" s="34" t="str">
        <f ca="true">+IF(OFFSET('Sanitation Data'!$E$32,0,10*ROW('Sanitation Data'!E74))="","",OFFSET('Sanitation Data'!$E$32,0,10*ROW('Sanitation Data'!E74)))</f>
        <v/>
      </c>
      <c r="CY80" s="34" t="str">
        <f ca="true">+IF(OFFSET('Sanitation Data'!$E$33,0,10*ROW('Sanitation Data'!E74))="","",OFFSET('Sanitation Data'!$E$33,0,10*ROW('Sanitation Data'!E74)))</f>
        <v/>
      </c>
      <c r="CZ80" s="34" t="str">
        <f ca="true">+IF(OFFSET('Sanitation Data'!$F$29,0,10*ROW('Sanitation Data'!F74))="","",OFFSET('Sanitation Data'!$F$29,0,10*ROW('Sanitation Data'!F74)))</f>
        <v/>
      </c>
      <c r="DA80" s="34" t="str">
        <f ca="true">+IF(OFFSET('Sanitation Data'!$F$30,0,10*ROW('Sanitation Data'!F74))="","",OFFSET('Sanitation Data'!$F$30,0,10*ROW('Sanitation Data'!F74)))</f>
        <v/>
      </c>
      <c r="DB80" s="34" t="str">
        <f ca="true">+IF(OFFSET('Sanitation Data'!$F$31,0,10*ROW('Sanitation Data'!F74))="","",OFFSET('Sanitation Data'!$F$31,0,10*ROW('Sanitation Data'!F74)))</f>
        <v/>
      </c>
      <c r="DC80" s="34" t="str">
        <f ca="true">+IF(OFFSET('Sanitation Data'!$F$32,0,10*ROW('Sanitation Data'!F74))="","",OFFSET('Sanitation Data'!$F$32,0,10*ROW('Sanitation Data'!F74)))</f>
        <v/>
      </c>
      <c r="DD80" s="34" t="str">
        <f ca="true">+IF(OFFSET('Sanitation Data'!$F$33,0,10*ROW('Sanitation Data'!F74))="","",OFFSET('Sanitation Data'!$F$33,0,10*ROW('Sanitation Data'!F74)))</f>
        <v/>
      </c>
      <c r="DE80" s="34" t="str">
        <f ca="true">+IF(OFFSET('Sanitation Data'!$G$29,0,10*ROW('Sanitation Data'!G74))="","",OFFSET('Sanitation Data'!$G$29,0,10*ROW('Sanitation Data'!G74)))</f>
        <v/>
      </c>
      <c r="DF80" s="34" t="str">
        <f ca="true">+IF(OFFSET('Sanitation Data'!$G$30,0,10*ROW('Sanitation Data'!G74))="","",OFFSET('Sanitation Data'!$G$30,0,10*ROW('Sanitation Data'!G74)))</f>
        <v/>
      </c>
      <c r="DG80" s="34" t="str">
        <f ca="true">+IF(OFFSET('Sanitation Data'!$G$31,0,10*ROW('Sanitation Data'!G74))="","",OFFSET('Sanitation Data'!$G$31,0,10*ROW('Sanitation Data'!G74)))</f>
        <v/>
      </c>
      <c r="DH80" s="34" t="str">
        <f ca="true">+IF(OFFSET('Sanitation Data'!$G$32,0,10*ROW('Sanitation Data'!G74))="","",OFFSET('Sanitation Data'!$G$32,0,10*ROW('Sanitation Data'!G74)))</f>
        <v/>
      </c>
      <c r="DI80" s="34" t="str">
        <f ca="true">+IF(OFFSET('Sanitation Data'!$G$33,0,10*ROW('Sanitation Data'!G74))="","",OFFSET('Sanitation Data'!$G$33,0,10*ROW('Sanitation Data'!G74)))</f>
        <v/>
      </c>
      <c r="DJ80" s="34" t="str">
        <f ca="true">+IF(OFFSET('Sanitation Data'!$H$29,0,10*ROW('Sanitation Data'!H74))="","",OFFSET('Sanitation Data'!$H$29,0,10*ROW('Sanitation Data'!H74)))</f>
        <v/>
      </c>
      <c r="DK80" s="34" t="str">
        <f ca="true">+IF(OFFSET('Sanitation Data'!$H$30,0,10*ROW('Sanitation Data'!H74))="","",OFFSET('Sanitation Data'!$H$30,0,10*ROW('Sanitation Data'!H74)))</f>
        <v/>
      </c>
      <c r="DL80" s="34" t="str">
        <f ca="true">+IF(OFFSET('Sanitation Data'!$H$31,0,10*ROW('Sanitation Data'!H74))="","",OFFSET('Sanitation Data'!$H$31,0,10*ROW('Sanitation Data'!H74)))</f>
        <v/>
      </c>
      <c r="DM80" s="34" t="str">
        <f ca="true">+IF(OFFSET('Sanitation Data'!$H$32,0,10*ROW('Sanitation Data'!H74))="","",OFFSET('Sanitation Data'!$H$32,0,10*ROW('Sanitation Data'!H74)))</f>
        <v/>
      </c>
      <c r="DN80" s="34" t="str">
        <f ca="true">+IF(OFFSET('Sanitation Data'!$H$33,0,10*ROW('Sanitation Data'!H74))="","",OFFSET('Sanitation Data'!$H$33,0,10*ROW('Sanitation Data'!H74)))</f>
        <v/>
      </c>
      <c r="DO80" s="34" t="str">
        <f ca="true">+IF(OFFSET('Hygiene Data'!$C$12,0,10*ROW('Hygiene Data'!C74))="","",OFFSET('Hygiene Data'!$C$12,0,10*ROW('Hygiene Data'!C74)))</f>
        <v/>
      </c>
      <c r="DP80" s="34" t="str">
        <f ca="true">+IF(OFFSET('Hygiene Data'!$C$13,0,10*ROW('Hygiene Data'!C74))="","",OFFSET('Hygiene Data'!$C$13,0,10*ROW('Hygiene Data'!C74)))</f>
        <v/>
      </c>
      <c r="DQ80" s="34" t="str">
        <f ca="true">+IF(OFFSET('Hygiene Data'!$C$14,0,10*ROW('Hygiene Data'!C74))="","",OFFSET('Hygiene Data'!$C$14,0,10*ROW('Hygiene Data'!C74)))</f>
        <v/>
      </c>
      <c r="DR80" s="34" t="str">
        <f ca="true">+IF(OFFSET('Hygiene Data'!$D$12,0,10*ROW('Hygiene Data'!D74))="","",OFFSET('Hygiene Data'!$D$12,0,10*ROW('Hygiene Data'!D74)))</f>
        <v/>
      </c>
      <c r="DS80" s="34" t="str">
        <f ca="true">+IF(OFFSET('Hygiene Data'!$D$13,0,10*ROW('Hygiene Data'!D74))="","",OFFSET('Hygiene Data'!$D$13,0,10*ROW('Hygiene Data'!D74)))</f>
        <v/>
      </c>
      <c r="DT80" s="34" t="str">
        <f ca="true">+IF(OFFSET('Hygiene Data'!$D$14,0,10*ROW('Hygiene Data'!D74))="","",OFFSET('Hygiene Data'!$D$14,0,10*ROW('Hygiene Data'!D74)))</f>
        <v/>
      </c>
      <c r="DU80" s="34" t="str">
        <f ca="true">+IF(OFFSET('Hygiene Data'!$E$12,0,10*ROW('Hygiene Data'!E74))="","",OFFSET('Hygiene Data'!$E$12,0,10*ROW('Hygiene Data'!E74)))</f>
        <v/>
      </c>
      <c r="DV80" s="34" t="str">
        <f ca="true">+IF(OFFSET('Hygiene Data'!$E$13,0,10*ROW('Hygiene Data'!E74))="","",OFFSET('Hygiene Data'!$E$13,0,10*ROW('Hygiene Data'!E74)))</f>
        <v/>
      </c>
      <c r="DW80" s="34" t="str">
        <f ca="true">+IF(OFFSET('Hygiene Data'!$E$14,0,10*ROW('Hygiene Data'!E74))="","",OFFSET('Hygiene Data'!$E$14,0,10*ROW('Hygiene Data'!E74)))</f>
        <v/>
      </c>
      <c r="DX80" s="34" t="str">
        <f ca="true">+IF(OFFSET('Hygiene Data'!$F$12,0,10*ROW('Hygiene Data'!F74))="","",OFFSET('Hygiene Data'!$F$12,0,10*ROW('Hygiene Data'!F74)))</f>
        <v/>
      </c>
      <c r="DY80" s="34" t="str">
        <f ca="true">+IF(OFFSET('Hygiene Data'!$F$13,0,10*ROW('Hygiene Data'!F74))="","",OFFSET('Hygiene Data'!$F$13,0,10*ROW('Hygiene Data'!F74)))</f>
        <v/>
      </c>
      <c r="DZ80" s="34" t="str">
        <f ca="true">+IF(OFFSET('Hygiene Data'!$F$14,0,10*ROW('Hygiene Data'!F74))="","",OFFSET('Hygiene Data'!$F$14,0,10*ROW('Hygiene Data'!F74)))</f>
        <v/>
      </c>
      <c r="EA80" s="34" t="str">
        <f ca="true">+IF(OFFSET('Hygiene Data'!$G$12,0,10*ROW('Hygiene Data'!G74))="","",OFFSET('Hygiene Data'!$G$12,0,10*ROW('Hygiene Data'!G74)))</f>
        <v/>
      </c>
      <c r="EB80" s="34" t="str">
        <f ca="true">+IF(OFFSET('Hygiene Data'!$G$13,0,10*ROW('Hygiene Data'!G74))="","",OFFSET('Hygiene Data'!$G$13,0,10*ROW('Hygiene Data'!G74)))</f>
        <v/>
      </c>
      <c r="EC80" s="34" t="str">
        <f ca="true">+IF(OFFSET('Hygiene Data'!$G$14,0,10*ROW('Hygiene Data'!G74))="","",OFFSET('Hygiene Data'!$G$14,0,10*ROW('Hygiene Data'!G74)))</f>
        <v/>
      </c>
      <c r="ED80" s="34" t="str">
        <f ca="true">+IF(OFFSET('Hygiene Data'!$H$12,0,10*ROW('Hygiene Data'!H74))="","",OFFSET('Hygiene Data'!$H$12,0,10*ROW('Hygiene Data'!H74)))</f>
        <v/>
      </c>
      <c r="EE80" s="34" t="str">
        <f ca="true">+IF(OFFSET('Hygiene Data'!$H$13,0,10*ROW('Hygiene Data'!H74))="","",OFFSET('Hygiene Data'!$H$13,0,10*ROW('Hygiene Data'!H74)))</f>
        <v/>
      </c>
      <c r="EF80" s="34" t="str">
        <f ca="true">+IF(OFFSET('Hygiene Data'!$H$14,0,10*ROW('Hygiene Data'!H74))="","",OFFSET('Hygiene Data'!$H$14,0,10*ROW('Hygiene Data'!H74)))</f>
        <v/>
      </c>
    </row>
    <row r="81" x14ac:dyDescent="0.2">
      <c r="A81" s="57" t="str">
        <f ca="true">+IF(OFFSET('Water Data'!$B$1,0,10*ROW('Water Data'!B78))="","",OFFSET('Water Data'!$B$1,0,10*ROW('Water Data'!B78)))</f>
        <v/>
      </c>
      <c r="B81" s="57" t="str">
        <f ca="true">+IF(OFFSET('Water Data'!$A$3,0,10*ROW('Water Data'!A78))="","",OFFSET('Water Data'!$A$3,0,10*ROW('Water Data'!A78)))</f>
        <v/>
      </c>
      <c r="C81" s="57" t="str">
        <f ca="true">+IF(OFFSET('Water Data'!$C$3,0,10*ROW('Water Data'!C78))="","",OFFSET('Water Data'!$C$3,0,10*ROW('Water Data'!C78)))</f>
        <v/>
      </c>
      <c r="D81" s="249"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49"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49" t="e">
        <f ca="true">+IF(AND(ISNUMBER(OFFSET('Water Data'!$C$10,0,10*ROW('Water Data'!D75))),BW81="Yes"),OFFSET('Water Data'!$C$10,0,10*ROW('Water Data'!D75)),IF(AND(ISNUMBER(OFFSET('Water Data'!$C$10,0,10*ROW('Water Data'!D75))),BW81="No",ISNUMBER(OFFSET('Water Data'!$C$10,0,10*ROW('Water Data'!D75)))),CONCATENATE("[",ROUND(OFFSET('Water Data'!$C$10,0,10*ROW('Water Data'!D75)),0),"]"),IF(AND(ISNUMBER(OFFSET('Water Data'!$C$10,0,10*ROW('Water Data'!D75))),BW81="",ISNUMBER(OFFSET('Water Data'!$C$10,0,10*ROW('Water Data'!D75)))),OFFSET('Water Data'!$C$10,0,10*ROW('Water Data'!D75)),NA())))</f>
        <v>#N/A</v>
      </c>
      <c r="G81" s="249"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49"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49"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49"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49"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49"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49"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49"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49"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49"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49"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49"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49"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49"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49"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50"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50"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50"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50"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50"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50"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50"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50"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50"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50"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50"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50"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50"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50"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50"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50"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50"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50"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50"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50"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50"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50"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50"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50"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50"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50"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50"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50"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50"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50"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51"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51"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51"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51"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51"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51"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51"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51"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51"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51"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51"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51"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51"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51"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51"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51"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51"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51"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4" t="str">
        <f ca="true">+IF(OFFSET('Water Data'!$C$28,0,10*ROW('Water Data'!C75))="","",OFFSET('Water Data'!$C$28,0,10*ROW('Water Data'!C75)))</f>
        <v/>
      </c>
      <c r="BT81" s="34" t="str">
        <f ca="true">+IF(OFFSET('Water Data'!$C$29,0,10*ROW('Water Data'!C75))="","",OFFSET('Water Data'!$C$29,0,10*ROW('Water Data'!C75)))</f>
        <v/>
      </c>
      <c r="BU81" s="34" t="str">
        <f ca="true">+IF(OFFSET('Water Data'!$C$30,0,10*ROW('Water Data'!C75))="","",OFFSET('Water Data'!$C$30,0,10*ROW('Water Data'!C75)))</f>
        <v/>
      </c>
      <c r="BV81" s="34" t="str">
        <f ca="true">+IF(OFFSET('Water Data'!$D$28,0,10*ROW('Water Data'!D75))="","",OFFSET('Water Data'!$D$28,0,10*ROW('Water Data'!D75)))</f>
        <v/>
      </c>
      <c r="BW81" s="34" t="str">
        <f ca="true">+IF(OFFSET('Water Data'!$D$29,0,10*ROW('Water Data'!D75))="","",OFFSET('Water Data'!$D$29,0,10*ROW('Water Data'!D75)))</f>
        <v/>
      </c>
      <c r="BX81" s="34" t="str">
        <f ca="true">+IF(OFFSET('Water Data'!$D$30,0,10*ROW('Water Data'!D75))="","",OFFSET('Water Data'!$D$30,0,10*ROW('Water Data'!D75)))</f>
        <v/>
      </c>
      <c r="BY81" s="34" t="str">
        <f ca="true">+IF(OFFSET('Water Data'!$E$28,0,10*ROW('Water Data'!E75))="","",OFFSET('Water Data'!$E$28,0,10*ROW('Water Data'!E75)))</f>
        <v/>
      </c>
      <c r="BZ81" s="34" t="str">
        <f ca="true">+IF(OFFSET('Water Data'!$E$29,0,10*ROW('Water Data'!E75))="","",OFFSET('Water Data'!$E$29,0,10*ROW('Water Data'!E75)))</f>
        <v/>
      </c>
      <c r="CA81" s="34" t="str">
        <f ca="true">+IF(OFFSET('Water Data'!$E$30,0,10*ROW('Water Data'!E75))="","",OFFSET('Water Data'!$E$30,0,10*ROW('Water Data'!E75)))</f>
        <v/>
      </c>
      <c r="CB81" s="34" t="str">
        <f ca="true">+IF(OFFSET('Water Data'!$F$28,0,10*ROW('Water Data'!F75))="","",OFFSET('Water Data'!$F$28,0,10*ROW('Water Data'!F75)))</f>
        <v/>
      </c>
      <c r="CC81" s="34" t="str">
        <f ca="true">+IF(OFFSET('Water Data'!$F$29,0,10*ROW('Water Data'!F75))="","",OFFSET('Water Data'!$F$29,0,10*ROW('Water Data'!F75)))</f>
        <v/>
      </c>
      <c r="CD81" s="34" t="str">
        <f ca="true">+IF(OFFSET('Water Data'!$F$30,0,10*ROW('Water Data'!F75))="","",OFFSET('Water Data'!$F$30,0,10*ROW('Water Data'!F75)))</f>
        <v/>
      </c>
      <c r="CE81" s="34" t="str">
        <f ca="true">+IF(OFFSET('Water Data'!$G$28,0,10*ROW('Water Data'!G75))="","",OFFSET('Water Data'!$G$28,0,10*ROW('Water Data'!G75)))</f>
        <v/>
      </c>
      <c r="CF81" s="34" t="str">
        <f ca="true">+IF(OFFSET('Water Data'!$G$29,0,10*ROW('Water Data'!G75))="","",OFFSET('Water Data'!$G$29,0,10*ROW('Water Data'!G75)))</f>
        <v/>
      </c>
      <c r="CG81" s="34" t="str">
        <f ca="true">+IF(OFFSET('Water Data'!$G$30,0,10*ROW('Water Data'!G75))="","",OFFSET('Water Data'!$G$30,0,10*ROW('Water Data'!G75)))</f>
        <v/>
      </c>
      <c r="CH81" s="34" t="str">
        <f ca="true">+IF(OFFSET('Water Data'!$H$28,0,10*ROW('Water Data'!H75))="","",OFFSET('Water Data'!$H$28,0,10*ROW('Water Data'!H75)))</f>
        <v/>
      </c>
      <c r="CI81" s="34" t="str">
        <f ca="true">+IF(OFFSET('Water Data'!$H$29,0,10*ROW('Water Data'!H75))="","",OFFSET('Water Data'!$H$29,0,10*ROW('Water Data'!H75)))</f>
        <v/>
      </c>
      <c r="CJ81" s="34" t="str">
        <f ca="true">+IF(OFFSET('Water Data'!$H$30,0,10*ROW('Water Data'!H75))="","",OFFSET('Water Data'!$H$30,0,10*ROW('Water Data'!H75)))</f>
        <v/>
      </c>
      <c r="CK81" s="34" t="str">
        <f ca="true">+IF(OFFSET('Sanitation Data'!$C$29,0,10*ROW('Sanitation Data'!C75))="","",OFFSET('Sanitation Data'!$C$29,0,10*ROW('Sanitation Data'!C75)))</f>
        <v/>
      </c>
      <c r="CL81" s="34" t="str">
        <f ca="true">+IF(OFFSET('Sanitation Data'!$C$30,0,10*ROW('Sanitation Data'!C75))="","",OFFSET('Sanitation Data'!$C$30,0,10*ROW('Sanitation Data'!C75)))</f>
        <v/>
      </c>
      <c r="CM81" s="34" t="str">
        <f ca="true">+IF(OFFSET('Sanitation Data'!$C$31,0,10*ROW('Sanitation Data'!C75))="","",OFFSET('Sanitation Data'!$C$31,0,10*ROW('Sanitation Data'!C75)))</f>
        <v/>
      </c>
      <c r="CN81" s="34" t="str">
        <f ca="true">+IF(OFFSET('Sanitation Data'!$C$32,0,10*ROW('Sanitation Data'!C75))="","",OFFSET('Sanitation Data'!$C$32,0,10*ROW('Sanitation Data'!C75)))</f>
        <v/>
      </c>
      <c r="CO81" s="34" t="str">
        <f ca="true">+IF(OFFSET('Sanitation Data'!$C$33,0,10*ROW('Sanitation Data'!C75))="","",OFFSET('Sanitation Data'!$C$33,0,10*ROW('Sanitation Data'!C75)))</f>
        <v/>
      </c>
      <c r="CP81" s="34" t="str">
        <f ca="true">+IF(OFFSET('Sanitation Data'!$D$29,0,10*ROW('Sanitation Data'!D75))="","",OFFSET('Sanitation Data'!$D$29,0,10*ROW('Sanitation Data'!D75)))</f>
        <v/>
      </c>
      <c r="CQ81" s="34" t="str">
        <f ca="true">+IF(OFFSET('Sanitation Data'!$D$30,0,10*ROW('Sanitation Data'!D75))="","",OFFSET('Sanitation Data'!$D$30,0,10*ROW('Sanitation Data'!D75)))</f>
        <v/>
      </c>
      <c r="CR81" s="34" t="str">
        <f ca="true">+IF(OFFSET('Sanitation Data'!$D$31,0,10*ROW('Sanitation Data'!D75))="","",OFFSET('Sanitation Data'!$D$31,0,10*ROW('Sanitation Data'!D75)))</f>
        <v/>
      </c>
      <c r="CS81" s="34" t="str">
        <f ca="true">+IF(OFFSET('Sanitation Data'!$D$32,0,10*ROW('Sanitation Data'!D75))="","",OFFSET('Sanitation Data'!$D$32,0,10*ROW('Sanitation Data'!D75)))</f>
        <v/>
      </c>
      <c r="CT81" s="34" t="str">
        <f ca="true">+IF(OFFSET('Sanitation Data'!$D$33,0,10*ROW('Sanitation Data'!D75))="","",OFFSET('Sanitation Data'!$D$33,0,10*ROW('Sanitation Data'!D75)))</f>
        <v/>
      </c>
      <c r="CU81" s="34" t="str">
        <f ca="true">+IF(OFFSET('Sanitation Data'!$E$29,0,10*ROW('Sanitation Data'!E75))="","",OFFSET('Sanitation Data'!$E$29,0,10*ROW('Sanitation Data'!E75)))</f>
        <v/>
      </c>
      <c r="CV81" s="34" t="str">
        <f ca="true">+IF(OFFSET('Sanitation Data'!$E$30,0,10*ROW('Sanitation Data'!E75))="","",OFFSET('Sanitation Data'!$E$30,0,10*ROW('Sanitation Data'!E75)))</f>
        <v/>
      </c>
      <c r="CW81" s="34" t="str">
        <f ca="true">+IF(OFFSET('Sanitation Data'!$E$31,0,10*ROW('Sanitation Data'!E75))="","",OFFSET('Sanitation Data'!$E$31,0,10*ROW('Sanitation Data'!E75)))</f>
        <v/>
      </c>
      <c r="CX81" s="34" t="str">
        <f ca="true">+IF(OFFSET('Sanitation Data'!$E$32,0,10*ROW('Sanitation Data'!E75))="","",OFFSET('Sanitation Data'!$E$32,0,10*ROW('Sanitation Data'!E75)))</f>
        <v/>
      </c>
      <c r="CY81" s="34" t="str">
        <f ca="true">+IF(OFFSET('Sanitation Data'!$E$33,0,10*ROW('Sanitation Data'!E75))="","",OFFSET('Sanitation Data'!$E$33,0,10*ROW('Sanitation Data'!E75)))</f>
        <v/>
      </c>
      <c r="CZ81" s="34" t="str">
        <f ca="true">+IF(OFFSET('Sanitation Data'!$F$29,0,10*ROW('Sanitation Data'!F75))="","",OFFSET('Sanitation Data'!$F$29,0,10*ROW('Sanitation Data'!F75)))</f>
        <v/>
      </c>
      <c r="DA81" s="34" t="str">
        <f ca="true">+IF(OFFSET('Sanitation Data'!$F$30,0,10*ROW('Sanitation Data'!F75))="","",OFFSET('Sanitation Data'!$F$30,0,10*ROW('Sanitation Data'!F75)))</f>
        <v/>
      </c>
      <c r="DB81" s="34" t="str">
        <f ca="true">+IF(OFFSET('Sanitation Data'!$F$31,0,10*ROW('Sanitation Data'!F75))="","",OFFSET('Sanitation Data'!$F$31,0,10*ROW('Sanitation Data'!F75)))</f>
        <v/>
      </c>
      <c r="DC81" s="34" t="str">
        <f ca="true">+IF(OFFSET('Sanitation Data'!$F$32,0,10*ROW('Sanitation Data'!F75))="","",OFFSET('Sanitation Data'!$F$32,0,10*ROW('Sanitation Data'!F75)))</f>
        <v/>
      </c>
      <c r="DD81" s="34" t="str">
        <f ca="true">+IF(OFFSET('Sanitation Data'!$F$33,0,10*ROW('Sanitation Data'!F75))="","",OFFSET('Sanitation Data'!$F$33,0,10*ROW('Sanitation Data'!F75)))</f>
        <v/>
      </c>
      <c r="DE81" s="34" t="str">
        <f ca="true">+IF(OFFSET('Sanitation Data'!$G$29,0,10*ROW('Sanitation Data'!G75))="","",OFFSET('Sanitation Data'!$G$29,0,10*ROW('Sanitation Data'!G75)))</f>
        <v/>
      </c>
      <c r="DF81" s="34" t="str">
        <f ca="true">+IF(OFFSET('Sanitation Data'!$G$30,0,10*ROW('Sanitation Data'!G75))="","",OFFSET('Sanitation Data'!$G$30,0,10*ROW('Sanitation Data'!G75)))</f>
        <v/>
      </c>
      <c r="DG81" s="34" t="str">
        <f ca="true">+IF(OFFSET('Sanitation Data'!$G$31,0,10*ROW('Sanitation Data'!G75))="","",OFFSET('Sanitation Data'!$G$31,0,10*ROW('Sanitation Data'!G75)))</f>
        <v/>
      </c>
      <c r="DH81" s="34" t="str">
        <f ca="true">+IF(OFFSET('Sanitation Data'!$G$32,0,10*ROW('Sanitation Data'!G75))="","",OFFSET('Sanitation Data'!$G$32,0,10*ROW('Sanitation Data'!G75)))</f>
        <v/>
      </c>
      <c r="DI81" s="34" t="str">
        <f ca="true">+IF(OFFSET('Sanitation Data'!$G$33,0,10*ROW('Sanitation Data'!G75))="","",OFFSET('Sanitation Data'!$G$33,0,10*ROW('Sanitation Data'!G75)))</f>
        <v/>
      </c>
      <c r="DJ81" s="34" t="str">
        <f ca="true">+IF(OFFSET('Sanitation Data'!$H$29,0,10*ROW('Sanitation Data'!H75))="","",OFFSET('Sanitation Data'!$H$29,0,10*ROW('Sanitation Data'!H75)))</f>
        <v/>
      </c>
      <c r="DK81" s="34" t="str">
        <f ca="true">+IF(OFFSET('Sanitation Data'!$H$30,0,10*ROW('Sanitation Data'!H75))="","",OFFSET('Sanitation Data'!$H$30,0,10*ROW('Sanitation Data'!H75)))</f>
        <v/>
      </c>
      <c r="DL81" s="34" t="str">
        <f ca="true">+IF(OFFSET('Sanitation Data'!$H$31,0,10*ROW('Sanitation Data'!H75))="","",OFFSET('Sanitation Data'!$H$31,0,10*ROW('Sanitation Data'!H75)))</f>
        <v/>
      </c>
      <c r="DM81" s="34" t="str">
        <f ca="true">+IF(OFFSET('Sanitation Data'!$H$32,0,10*ROW('Sanitation Data'!H75))="","",OFFSET('Sanitation Data'!$H$32,0,10*ROW('Sanitation Data'!H75)))</f>
        <v/>
      </c>
      <c r="DN81" s="34" t="str">
        <f ca="true">+IF(OFFSET('Sanitation Data'!$H$33,0,10*ROW('Sanitation Data'!H75))="","",OFFSET('Sanitation Data'!$H$33,0,10*ROW('Sanitation Data'!H75)))</f>
        <v/>
      </c>
      <c r="DO81" s="34" t="str">
        <f ca="true">+IF(OFFSET('Hygiene Data'!$C$12,0,10*ROW('Hygiene Data'!C75))="","",OFFSET('Hygiene Data'!$C$12,0,10*ROW('Hygiene Data'!C75)))</f>
        <v/>
      </c>
      <c r="DP81" s="34" t="str">
        <f ca="true">+IF(OFFSET('Hygiene Data'!$C$13,0,10*ROW('Hygiene Data'!C75))="","",OFFSET('Hygiene Data'!$C$13,0,10*ROW('Hygiene Data'!C75)))</f>
        <v/>
      </c>
      <c r="DQ81" s="34" t="str">
        <f ca="true">+IF(OFFSET('Hygiene Data'!$C$14,0,10*ROW('Hygiene Data'!C75))="","",OFFSET('Hygiene Data'!$C$14,0,10*ROW('Hygiene Data'!C75)))</f>
        <v/>
      </c>
      <c r="DR81" s="34" t="str">
        <f ca="true">+IF(OFFSET('Hygiene Data'!$D$12,0,10*ROW('Hygiene Data'!D75))="","",OFFSET('Hygiene Data'!$D$12,0,10*ROW('Hygiene Data'!D75)))</f>
        <v/>
      </c>
      <c r="DS81" s="34" t="str">
        <f ca="true">+IF(OFFSET('Hygiene Data'!$D$13,0,10*ROW('Hygiene Data'!D75))="","",OFFSET('Hygiene Data'!$D$13,0,10*ROW('Hygiene Data'!D75)))</f>
        <v/>
      </c>
      <c r="DT81" s="34" t="str">
        <f ca="true">+IF(OFFSET('Hygiene Data'!$D$14,0,10*ROW('Hygiene Data'!D75))="","",OFFSET('Hygiene Data'!$D$14,0,10*ROW('Hygiene Data'!D75)))</f>
        <v/>
      </c>
      <c r="DU81" s="34" t="str">
        <f ca="true">+IF(OFFSET('Hygiene Data'!$E$12,0,10*ROW('Hygiene Data'!E75))="","",OFFSET('Hygiene Data'!$E$12,0,10*ROW('Hygiene Data'!E75)))</f>
        <v/>
      </c>
      <c r="DV81" s="34" t="str">
        <f ca="true">+IF(OFFSET('Hygiene Data'!$E$13,0,10*ROW('Hygiene Data'!E75))="","",OFFSET('Hygiene Data'!$E$13,0,10*ROW('Hygiene Data'!E75)))</f>
        <v/>
      </c>
      <c r="DW81" s="34" t="str">
        <f ca="true">+IF(OFFSET('Hygiene Data'!$E$14,0,10*ROW('Hygiene Data'!E75))="","",OFFSET('Hygiene Data'!$E$14,0,10*ROW('Hygiene Data'!E75)))</f>
        <v/>
      </c>
      <c r="DX81" s="34" t="str">
        <f ca="true">+IF(OFFSET('Hygiene Data'!$F$12,0,10*ROW('Hygiene Data'!F75))="","",OFFSET('Hygiene Data'!$F$12,0,10*ROW('Hygiene Data'!F75)))</f>
        <v/>
      </c>
      <c r="DY81" s="34" t="str">
        <f ca="true">+IF(OFFSET('Hygiene Data'!$F$13,0,10*ROW('Hygiene Data'!F75))="","",OFFSET('Hygiene Data'!$F$13,0,10*ROW('Hygiene Data'!F75)))</f>
        <v/>
      </c>
      <c r="DZ81" s="34" t="str">
        <f ca="true">+IF(OFFSET('Hygiene Data'!$F$14,0,10*ROW('Hygiene Data'!F75))="","",OFFSET('Hygiene Data'!$F$14,0,10*ROW('Hygiene Data'!F75)))</f>
        <v/>
      </c>
      <c r="EA81" s="34" t="str">
        <f ca="true">+IF(OFFSET('Hygiene Data'!$G$12,0,10*ROW('Hygiene Data'!G75))="","",OFFSET('Hygiene Data'!$G$12,0,10*ROW('Hygiene Data'!G75)))</f>
        <v/>
      </c>
      <c r="EB81" s="34" t="str">
        <f ca="true">+IF(OFFSET('Hygiene Data'!$G$13,0,10*ROW('Hygiene Data'!G75))="","",OFFSET('Hygiene Data'!$G$13,0,10*ROW('Hygiene Data'!G75)))</f>
        <v/>
      </c>
      <c r="EC81" s="34" t="str">
        <f ca="true">+IF(OFFSET('Hygiene Data'!$G$14,0,10*ROW('Hygiene Data'!G75))="","",OFFSET('Hygiene Data'!$G$14,0,10*ROW('Hygiene Data'!G75)))</f>
        <v/>
      </c>
      <c r="ED81" s="34" t="str">
        <f ca="true">+IF(OFFSET('Hygiene Data'!$H$12,0,10*ROW('Hygiene Data'!H75))="","",OFFSET('Hygiene Data'!$H$12,0,10*ROW('Hygiene Data'!H75)))</f>
        <v/>
      </c>
      <c r="EE81" s="34" t="str">
        <f ca="true">+IF(OFFSET('Hygiene Data'!$H$13,0,10*ROW('Hygiene Data'!H75))="","",OFFSET('Hygiene Data'!$H$13,0,10*ROW('Hygiene Data'!H75)))</f>
        <v/>
      </c>
      <c r="EF81" s="34" t="str">
        <f ca="true">+IF(OFFSET('Hygiene Data'!$H$14,0,10*ROW('Hygiene Data'!H75))="","",OFFSET('Hygiene Data'!$H$14,0,10*ROW('Hygiene Data'!H75)))</f>
        <v/>
      </c>
    </row>
    <row r="82" x14ac:dyDescent="0.2">
      <c r="A82" s="57" t="str">
        <f ca="true">+IF(OFFSET('Water Data'!$B$1,0,10*ROW('Water Data'!B79))="","",OFFSET('Water Data'!$B$1,0,10*ROW('Water Data'!B79)))</f>
        <v/>
      </c>
      <c r="B82" s="57" t="str">
        <f ca="true">+IF(OFFSET('Water Data'!$A$3,0,10*ROW('Water Data'!A79))="","",OFFSET('Water Data'!$A$3,0,10*ROW('Water Data'!A79)))</f>
        <v/>
      </c>
      <c r="C82" s="57" t="str">
        <f ca="true">+IF(OFFSET('Water Data'!$C$3,0,10*ROW('Water Data'!C79))="","",OFFSET('Water Data'!$C$3,0,10*ROW('Water Data'!C79)))</f>
        <v/>
      </c>
      <c r="D82" s="249"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49"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49" t="e">
        <f ca="true">+IF(AND(ISNUMBER(OFFSET('Water Data'!$C$10,0,10*ROW('Water Data'!D76))),BW82="Yes"),OFFSET('Water Data'!$C$10,0,10*ROW('Water Data'!D76)),IF(AND(ISNUMBER(OFFSET('Water Data'!$C$10,0,10*ROW('Water Data'!D76))),BW82="No",ISNUMBER(OFFSET('Water Data'!$C$10,0,10*ROW('Water Data'!D76)))),CONCATENATE("[",ROUND(OFFSET('Water Data'!$C$10,0,10*ROW('Water Data'!D76)),0),"]"),IF(AND(ISNUMBER(OFFSET('Water Data'!$C$10,0,10*ROW('Water Data'!D76))),BW82="",ISNUMBER(OFFSET('Water Data'!$C$10,0,10*ROW('Water Data'!D76)))),OFFSET('Water Data'!$C$10,0,10*ROW('Water Data'!D76)),NA())))</f>
        <v>#N/A</v>
      </c>
      <c r="G82" s="249"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49"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49"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49"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49"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49"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49"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49"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49"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49"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49"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49"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49"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49"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49"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50"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50"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50"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50"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50"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50"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50"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50"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50"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50"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50"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50"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50"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50"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50"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50"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50"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50"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50"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50"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50"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50"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50"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50"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50"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50"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50"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50"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50"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50"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51"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51"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51"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51"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51"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51"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51"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51"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51"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51"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51"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51"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51"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51"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51"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51"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51"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51"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4" t="str">
        <f ca="true">+IF(OFFSET('Water Data'!$C$28,0,10*ROW('Water Data'!C76))="","",OFFSET('Water Data'!$C$28,0,10*ROW('Water Data'!C76)))</f>
        <v/>
      </c>
      <c r="BT82" s="34" t="str">
        <f ca="true">+IF(OFFSET('Water Data'!$C$29,0,10*ROW('Water Data'!C76))="","",OFFSET('Water Data'!$C$29,0,10*ROW('Water Data'!C76)))</f>
        <v/>
      </c>
      <c r="BU82" s="34" t="str">
        <f ca="true">+IF(OFFSET('Water Data'!$C$30,0,10*ROW('Water Data'!C76))="","",OFFSET('Water Data'!$C$30,0,10*ROW('Water Data'!C76)))</f>
        <v/>
      </c>
      <c r="BV82" s="34" t="str">
        <f ca="true">+IF(OFFSET('Water Data'!$D$28,0,10*ROW('Water Data'!D76))="","",OFFSET('Water Data'!$D$28,0,10*ROW('Water Data'!D76)))</f>
        <v/>
      </c>
      <c r="BW82" s="34" t="str">
        <f ca="true">+IF(OFFSET('Water Data'!$D$29,0,10*ROW('Water Data'!D76))="","",OFFSET('Water Data'!$D$29,0,10*ROW('Water Data'!D76)))</f>
        <v/>
      </c>
      <c r="BX82" s="34" t="str">
        <f ca="true">+IF(OFFSET('Water Data'!$D$30,0,10*ROW('Water Data'!D76))="","",OFFSET('Water Data'!$D$30,0,10*ROW('Water Data'!D76)))</f>
        <v/>
      </c>
      <c r="BY82" s="34" t="str">
        <f ca="true">+IF(OFFSET('Water Data'!$E$28,0,10*ROW('Water Data'!E76))="","",OFFSET('Water Data'!$E$28,0,10*ROW('Water Data'!E76)))</f>
        <v/>
      </c>
      <c r="BZ82" s="34" t="str">
        <f ca="true">+IF(OFFSET('Water Data'!$E$29,0,10*ROW('Water Data'!E76))="","",OFFSET('Water Data'!$E$29,0,10*ROW('Water Data'!E76)))</f>
        <v/>
      </c>
      <c r="CA82" s="34" t="str">
        <f ca="true">+IF(OFFSET('Water Data'!$E$30,0,10*ROW('Water Data'!E76))="","",OFFSET('Water Data'!$E$30,0,10*ROW('Water Data'!E76)))</f>
        <v/>
      </c>
      <c r="CB82" s="34" t="str">
        <f ca="true">+IF(OFFSET('Water Data'!$F$28,0,10*ROW('Water Data'!F76))="","",OFFSET('Water Data'!$F$28,0,10*ROW('Water Data'!F76)))</f>
        <v/>
      </c>
      <c r="CC82" s="34" t="str">
        <f ca="true">+IF(OFFSET('Water Data'!$F$29,0,10*ROW('Water Data'!F76))="","",OFFSET('Water Data'!$F$29,0,10*ROW('Water Data'!F76)))</f>
        <v/>
      </c>
      <c r="CD82" s="34" t="str">
        <f ca="true">+IF(OFFSET('Water Data'!$F$30,0,10*ROW('Water Data'!F76))="","",OFFSET('Water Data'!$F$30,0,10*ROW('Water Data'!F76)))</f>
        <v/>
      </c>
      <c r="CE82" s="34" t="str">
        <f ca="true">+IF(OFFSET('Water Data'!$G$28,0,10*ROW('Water Data'!G76))="","",OFFSET('Water Data'!$G$28,0,10*ROW('Water Data'!G76)))</f>
        <v/>
      </c>
      <c r="CF82" s="34" t="str">
        <f ca="true">+IF(OFFSET('Water Data'!$G$29,0,10*ROW('Water Data'!G76))="","",OFFSET('Water Data'!$G$29,0,10*ROW('Water Data'!G76)))</f>
        <v/>
      </c>
      <c r="CG82" s="34" t="str">
        <f ca="true">+IF(OFFSET('Water Data'!$G$30,0,10*ROW('Water Data'!G76))="","",OFFSET('Water Data'!$G$30,0,10*ROW('Water Data'!G76)))</f>
        <v/>
      </c>
      <c r="CH82" s="34" t="str">
        <f ca="true">+IF(OFFSET('Water Data'!$H$28,0,10*ROW('Water Data'!H76))="","",OFFSET('Water Data'!$H$28,0,10*ROW('Water Data'!H76)))</f>
        <v/>
      </c>
      <c r="CI82" s="34" t="str">
        <f ca="true">+IF(OFFSET('Water Data'!$H$29,0,10*ROW('Water Data'!H76))="","",OFFSET('Water Data'!$H$29,0,10*ROW('Water Data'!H76)))</f>
        <v/>
      </c>
      <c r="CJ82" s="34" t="str">
        <f ca="true">+IF(OFFSET('Water Data'!$H$30,0,10*ROW('Water Data'!H76))="","",OFFSET('Water Data'!$H$30,0,10*ROW('Water Data'!H76)))</f>
        <v/>
      </c>
      <c r="CK82" s="34" t="str">
        <f ca="true">+IF(OFFSET('Sanitation Data'!$C$29,0,10*ROW('Sanitation Data'!C76))="","",OFFSET('Sanitation Data'!$C$29,0,10*ROW('Sanitation Data'!C76)))</f>
        <v/>
      </c>
      <c r="CL82" s="34" t="str">
        <f ca="true">+IF(OFFSET('Sanitation Data'!$C$30,0,10*ROW('Sanitation Data'!C76))="","",OFFSET('Sanitation Data'!$C$30,0,10*ROW('Sanitation Data'!C76)))</f>
        <v/>
      </c>
      <c r="CM82" s="34" t="str">
        <f ca="true">+IF(OFFSET('Sanitation Data'!$C$31,0,10*ROW('Sanitation Data'!C76))="","",OFFSET('Sanitation Data'!$C$31,0,10*ROW('Sanitation Data'!C76)))</f>
        <v/>
      </c>
      <c r="CN82" s="34" t="str">
        <f ca="true">+IF(OFFSET('Sanitation Data'!$C$32,0,10*ROW('Sanitation Data'!C76))="","",OFFSET('Sanitation Data'!$C$32,0,10*ROW('Sanitation Data'!C76)))</f>
        <v/>
      </c>
      <c r="CO82" s="34" t="str">
        <f ca="true">+IF(OFFSET('Sanitation Data'!$C$33,0,10*ROW('Sanitation Data'!C76))="","",OFFSET('Sanitation Data'!$C$33,0,10*ROW('Sanitation Data'!C76)))</f>
        <v/>
      </c>
      <c r="CP82" s="34" t="str">
        <f ca="true">+IF(OFFSET('Sanitation Data'!$D$29,0,10*ROW('Sanitation Data'!D76))="","",OFFSET('Sanitation Data'!$D$29,0,10*ROW('Sanitation Data'!D76)))</f>
        <v/>
      </c>
      <c r="CQ82" s="34" t="str">
        <f ca="true">+IF(OFFSET('Sanitation Data'!$D$30,0,10*ROW('Sanitation Data'!D76))="","",OFFSET('Sanitation Data'!$D$30,0,10*ROW('Sanitation Data'!D76)))</f>
        <v/>
      </c>
      <c r="CR82" s="34" t="str">
        <f ca="true">+IF(OFFSET('Sanitation Data'!$D$31,0,10*ROW('Sanitation Data'!D76))="","",OFFSET('Sanitation Data'!$D$31,0,10*ROW('Sanitation Data'!D76)))</f>
        <v/>
      </c>
      <c r="CS82" s="34" t="str">
        <f ca="true">+IF(OFFSET('Sanitation Data'!$D$32,0,10*ROW('Sanitation Data'!D76))="","",OFFSET('Sanitation Data'!$D$32,0,10*ROW('Sanitation Data'!D76)))</f>
        <v/>
      </c>
      <c r="CT82" s="34" t="str">
        <f ca="true">+IF(OFFSET('Sanitation Data'!$D$33,0,10*ROW('Sanitation Data'!D76))="","",OFFSET('Sanitation Data'!$D$33,0,10*ROW('Sanitation Data'!D76)))</f>
        <v/>
      </c>
      <c r="CU82" s="34" t="str">
        <f ca="true">+IF(OFFSET('Sanitation Data'!$E$29,0,10*ROW('Sanitation Data'!E76))="","",OFFSET('Sanitation Data'!$E$29,0,10*ROW('Sanitation Data'!E76)))</f>
        <v/>
      </c>
      <c r="CV82" s="34" t="str">
        <f ca="true">+IF(OFFSET('Sanitation Data'!$E$30,0,10*ROW('Sanitation Data'!E76))="","",OFFSET('Sanitation Data'!$E$30,0,10*ROW('Sanitation Data'!E76)))</f>
        <v/>
      </c>
      <c r="CW82" s="34" t="str">
        <f ca="true">+IF(OFFSET('Sanitation Data'!$E$31,0,10*ROW('Sanitation Data'!E76))="","",OFFSET('Sanitation Data'!$E$31,0,10*ROW('Sanitation Data'!E76)))</f>
        <v/>
      </c>
      <c r="CX82" s="34" t="str">
        <f ca="true">+IF(OFFSET('Sanitation Data'!$E$32,0,10*ROW('Sanitation Data'!E76))="","",OFFSET('Sanitation Data'!$E$32,0,10*ROW('Sanitation Data'!E76)))</f>
        <v/>
      </c>
      <c r="CY82" s="34" t="str">
        <f ca="true">+IF(OFFSET('Sanitation Data'!$E$33,0,10*ROW('Sanitation Data'!E76))="","",OFFSET('Sanitation Data'!$E$33,0,10*ROW('Sanitation Data'!E76)))</f>
        <v/>
      </c>
      <c r="CZ82" s="34" t="str">
        <f ca="true">+IF(OFFSET('Sanitation Data'!$F$29,0,10*ROW('Sanitation Data'!F76))="","",OFFSET('Sanitation Data'!$F$29,0,10*ROW('Sanitation Data'!F76)))</f>
        <v/>
      </c>
      <c r="DA82" s="34" t="str">
        <f ca="true">+IF(OFFSET('Sanitation Data'!$F$30,0,10*ROW('Sanitation Data'!F76))="","",OFFSET('Sanitation Data'!$F$30,0,10*ROW('Sanitation Data'!F76)))</f>
        <v/>
      </c>
      <c r="DB82" s="34" t="str">
        <f ca="true">+IF(OFFSET('Sanitation Data'!$F$31,0,10*ROW('Sanitation Data'!F76))="","",OFFSET('Sanitation Data'!$F$31,0,10*ROW('Sanitation Data'!F76)))</f>
        <v/>
      </c>
      <c r="DC82" s="34" t="str">
        <f ca="true">+IF(OFFSET('Sanitation Data'!$F$32,0,10*ROW('Sanitation Data'!F76))="","",OFFSET('Sanitation Data'!$F$32,0,10*ROW('Sanitation Data'!F76)))</f>
        <v/>
      </c>
      <c r="DD82" s="34" t="str">
        <f ca="true">+IF(OFFSET('Sanitation Data'!$F$33,0,10*ROW('Sanitation Data'!F76))="","",OFFSET('Sanitation Data'!$F$33,0,10*ROW('Sanitation Data'!F76)))</f>
        <v/>
      </c>
      <c r="DE82" s="34" t="str">
        <f ca="true">+IF(OFFSET('Sanitation Data'!$G$29,0,10*ROW('Sanitation Data'!G76))="","",OFFSET('Sanitation Data'!$G$29,0,10*ROW('Sanitation Data'!G76)))</f>
        <v/>
      </c>
      <c r="DF82" s="34" t="str">
        <f ca="true">+IF(OFFSET('Sanitation Data'!$G$30,0,10*ROW('Sanitation Data'!G76))="","",OFFSET('Sanitation Data'!$G$30,0,10*ROW('Sanitation Data'!G76)))</f>
        <v/>
      </c>
      <c r="DG82" s="34" t="str">
        <f ca="true">+IF(OFFSET('Sanitation Data'!$G$31,0,10*ROW('Sanitation Data'!G76))="","",OFFSET('Sanitation Data'!$G$31,0,10*ROW('Sanitation Data'!G76)))</f>
        <v/>
      </c>
      <c r="DH82" s="34" t="str">
        <f ca="true">+IF(OFFSET('Sanitation Data'!$G$32,0,10*ROW('Sanitation Data'!G76))="","",OFFSET('Sanitation Data'!$G$32,0,10*ROW('Sanitation Data'!G76)))</f>
        <v/>
      </c>
      <c r="DI82" s="34" t="str">
        <f ca="true">+IF(OFFSET('Sanitation Data'!$G$33,0,10*ROW('Sanitation Data'!G76))="","",OFFSET('Sanitation Data'!$G$33,0,10*ROW('Sanitation Data'!G76)))</f>
        <v/>
      </c>
      <c r="DJ82" s="34" t="str">
        <f ca="true">+IF(OFFSET('Sanitation Data'!$H$29,0,10*ROW('Sanitation Data'!H76))="","",OFFSET('Sanitation Data'!$H$29,0,10*ROW('Sanitation Data'!H76)))</f>
        <v/>
      </c>
      <c r="DK82" s="34" t="str">
        <f ca="true">+IF(OFFSET('Sanitation Data'!$H$30,0,10*ROW('Sanitation Data'!H76))="","",OFFSET('Sanitation Data'!$H$30,0,10*ROW('Sanitation Data'!H76)))</f>
        <v/>
      </c>
      <c r="DL82" s="34" t="str">
        <f ca="true">+IF(OFFSET('Sanitation Data'!$H$31,0,10*ROW('Sanitation Data'!H76))="","",OFFSET('Sanitation Data'!$H$31,0,10*ROW('Sanitation Data'!H76)))</f>
        <v/>
      </c>
      <c r="DM82" s="34" t="str">
        <f ca="true">+IF(OFFSET('Sanitation Data'!$H$32,0,10*ROW('Sanitation Data'!H76))="","",OFFSET('Sanitation Data'!$H$32,0,10*ROW('Sanitation Data'!H76)))</f>
        <v/>
      </c>
      <c r="DN82" s="34" t="str">
        <f ca="true">+IF(OFFSET('Sanitation Data'!$H$33,0,10*ROW('Sanitation Data'!H76))="","",OFFSET('Sanitation Data'!$H$33,0,10*ROW('Sanitation Data'!H76)))</f>
        <v/>
      </c>
      <c r="DO82" s="34" t="str">
        <f ca="true">+IF(OFFSET('Hygiene Data'!$C$12,0,10*ROW('Hygiene Data'!C76))="","",OFFSET('Hygiene Data'!$C$12,0,10*ROW('Hygiene Data'!C76)))</f>
        <v/>
      </c>
      <c r="DP82" s="34" t="str">
        <f ca="true">+IF(OFFSET('Hygiene Data'!$C$13,0,10*ROW('Hygiene Data'!C76))="","",OFFSET('Hygiene Data'!$C$13,0,10*ROW('Hygiene Data'!C76)))</f>
        <v/>
      </c>
      <c r="DQ82" s="34" t="str">
        <f ca="true">+IF(OFFSET('Hygiene Data'!$C$14,0,10*ROW('Hygiene Data'!C76))="","",OFFSET('Hygiene Data'!$C$14,0,10*ROW('Hygiene Data'!C76)))</f>
        <v/>
      </c>
      <c r="DR82" s="34" t="str">
        <f ca="true">+IF(OFFSET('Hygiene Data'!$D$12,0,10*ROW('Hygiene Data'!D76))="","",OFFSET('Hygiene Data'!$D$12,0,10*ROW('Hygiene Data'!D76)))</f>
        <v/>
      </c>
      <c r="DS82" s="34" t="str">
        <f ca="true">+IF(OFFSET('Hygiene Data'!$D$13,0,10*ROW('Hygiene Data'!D76))="","",OFFSET('Hygiene Data'!$D$13,0,10*ROW('Hygiene Data'!D76)))</f>
        <v/>
      </c>
      <c r="DT82" s="34" t="str">
        <f ca="true">+IF(OFFSET('Hygiene Data'!$D$14,0,10*ROW('Hygiene Data'!D76))="","",OFFSET('Hygiene Data'!$D$14,0,10*ROW('Hygiene Data'!D76)))</f>
        <v/>
      </c>
      <c r="DU82" s="34" t="str">
        <f ca="true">+IF(OFFSET('Hygiene Data'!$E$12,0,10*ROW('Hygiene Data'!E76))="","",OFFSET('Hygiene Data'!$E$12,0,10*ROW('Hygiene Data'!E76)))</f>
        <v/>
      </c>
      <c r="DV82" s="34" t="str">
        <f ca="true">+IF(OFFSET('Hygiene Data'!$E$13,0,10*ROW('Hygiene Data'!E76))="","",OFFSET('Hygiene Data'!$E$13,0,10*ROW('Hygiene Data'!E76)))</f>
        <v/>
      </c>
      <c r="DW82" s="34" t="str">
        <f ca="true">+IF(OFFSET('Hygiene Data'!$E$14,0,10*ROW('Hygiene Data'!E76))="","",OFFSET('Hygiene Data'!$E$14,0,10*ROW('Hygiene Data'!E76)))</f>
        <v/>
      </c>
      <c r="DX82" s="34" t="str">
        <f ca="true">+IF(OFFSET('Hygiene Data'!$F$12,0,10*ROW('Hygiene Data'!F76))="","",OFFSET('Hygiene Data'!$F$12,0,10*ROW('Hygiene Data'!F76)))</f>
        <v/>
      </c>
      <c r="DY82" s="34" t="str">
        <f ca="true">+IF(OFFSET('Hygiene Data'!$F$13,0,10*ROW('Hygiene Data'!F76))="","",OFFSET('Hygiene Data'!$F$13,0,10*ROW('Hygiene Data'!F76)))</f>
        <v/>
      </c>
      <c r="DZ82" s="34" t="str">
        <f ca="true">+IF(OFFSET('Hygiene Data'!$F$14,0,10*ROW('Hygiene Data'!F76))="","",OFFSET('Hygiene Data'!$F$14,0,10*ROW('Hygiene Data'!F76)))</f>
        <v/>
      </c>
      <c r="EA82" s="34" t="str">
        <f ca="true">+IF(OFFSET('Hygiene Data'!$G$12,0,10*ROW('Hygiene Data'!G76))="","",OFFSET('Hygiene Data'!$G$12,0,10*ROW('Hygiene Data'!G76)))</f>
        <v/>
      </c>
      <c r="EB82" s="34" t="str">
        <f ca="true">+IF(OFFSET('Hygiene Data'!$G$13,0,10*ROW('Hygiene Data'!G76))="","",OFFSET('Hygiene Data'!$G$13,0,10*ROW('Hygiene Data'!G76)))</f>
        <v/>
      </c>
      <c r="EC82" s="34" t="str">
        <f ca="true">+IF(OFFSET('Hygiene Data'!$G$14,0,10*ROW('Hygiene Data'!G76))="","",OFFSET('Hygiene Data'!$G$14,0,10*ROW('Hygiene Data'!G76)))</f>
        <v/>
      </c>
      <c r="ED82" s="34" t="str">
        <f ca="true">+IF(OFFSET('Hygiene Data'!$H$12,0,10*ROW('Hygiene Data'!H76))="","",OFFSET('Hygiene Data'!$H$12,0,10*ROW('Hygiene Data'!H76)))</f>
        <v/>
      </c>
      <c r="EE82" s="34" t="str">
        <f ca="true">+IF(OFFSET('Hygiene Data'!$H$13,0,10*ROW('Hygiene Data'!H76))="","",OFFSET('Hygiene Data'!$H$13,0,10*ROW('Hygiene Data'!H76)))</f>
        <v/>
      </c>
      <c r="EF82" s="34" t="str">
        <f ca="true">+IF(OFFSET('Hygiene Data'!$H$14,0,10*ROW('Hygiene Data'!H76))="","",OFFSET('Hygiene Data'!$H$14,0,10*ROW('Hygiene Data'!H76)))</f>
        <v/>
      </c>
    </row>
    <row r="83" x14ac:dyDescent="0.2">
      <c r="A83" s="57" t="str">
        <f ca="true">+IF(OFFSET('Water Data'!$B$1,0,10*ROW('Water Data'!B80))="","",OFFSET('Water Data'!$B$1,0,10*ROW('Water Data'!B80)))</f>
        <v/>
      </c>
      <c r="B83" s="57" t="str">
        <f ca="true">+IF(OFFSET('Water Data'!$A$3,0,10*ROW('Water Data'!A80))="","",OFFSET('Water Data'!$A$3,0,10*ROW('Water Data'!A80)))</f>
        <v/>
      </c>
      <c r="C83" s="57" t="str">
        <f ca="true">+IF(OFFSET('Water Data'!$C$3,0,10*ROW('Water Data'!C80))="","",OFFSET('Water Data'!$C$3,0,10*ROW('Water Data'!C80)))</f>
        <v/>
      </c>
      <c r="D83" s="249"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49"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49" t="e">
        <f ca="true">+IF(AND(ISNUMBER(OFFSET('Water Data'!$C$10,0,10*ROW('Water Data'!D77))),BW83="Yes"),OFFSET('Water Data'!$C$10,0,10*ROW('Water Data'!D77)),IF(AND(ISNUMBER(OFFSET('Water Data'!$C$10,0,10*ROW('Water Data'!D77))),BW83="No",ISNUMBER(OFFSET('Water Data'!$C$10,0,10*ROW('Water Data'!D77)))),CONCATENATE("[",ROUND(OFFSET('Water Data'!$C$10,0,10*ROW('Water Data'!D77)),0),"]"),IF(AND(ISNUMBER(OFFSET('Water Data'!$C$10,0,10*ROW('Water Data'!D77))),BW83="",ISNUMBER(OFFSET('Water Data'!$C$10,0,10*ROW('Water Data'!D77)))),OFFSET('Water Data'!$C$10,0,10*ROW('Water Data'!D77)),NA())))</f>
        <v>#N/A</v>
      </c>
      <c r="G83" s="249"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49"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49"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49"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49"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49"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49"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49"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49"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49"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49"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49"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49"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49"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49"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50"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50"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50"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50"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50"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50"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50"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50"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50"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50"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50"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50"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50"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50"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50"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50"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50"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50"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50"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50"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50"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50"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50"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50"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50"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50"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50"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50"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50"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50"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51"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51"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51"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51"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51"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51"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51"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51"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51"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51"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51"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51"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51"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51"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51"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51"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51"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51"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4" t="str">
        <f ca="true">+IF(OFFSET('Water Data'!$C$28,0,10*ROW('Water Data'!C77))="","",OFFSET('Water Data'!$C$28,0,10*ROW('Water Data'!C77)))</f>
        <v/>
      </c>
      <c r="BT83" s="34" t="str">
        <f ca="true">+IF(OFFSET('Water Data'!$C$29,0,10*ROW('Water Data'!C77))="","",OFFSET('Water Data'!$C$29,0,10*ROW('Water Data'!C77)))</f>
        <v/>
      </c>
      <c r="BU83" s="34" t="str">
        <f ca="true">+IF(OFFSET('Water Data'!$C$30,0,10*ROW('Water Data'!C77))="","",OFFSET('Water Data'!$C$30,0,10*ROW('Water Data'!C77)))</f>
        <v/>
      </c>
      <c r="BV83" s="34" t="str">
        <f ca="true">+IF(OFFSET('Water Data'!$D$28,0,10*ROW('Water Data'!D77))="","",OFFSET('Water Data'!$D$28,0,10*ROW('Water Data'!D77)))</f>
        <v/>
      </c>
      <c r="BW83" s="34" t="str">
        <f ca="true">+IF(OFFSET('Water Data'!$D$29,0,10*ROW('Water Data'!D77))="","",OFFSET('Water Data'!$D$29,0,10*ROW('Water Data'!D77)))</f>
        <v/>
      </c>
      <c r="BX83" s="34" t="str">
        <f ca="true">+IF(OFFSET('Water Data'!$D$30,0,10*ROW('Water Data'!D77))="","",OFFSET('Water Data'!$D$30,0,10*ROW('Water Data'!D77)))</f>
        <v/>
      </c>
      <c r="BY83" s="34" t="str">
        <f ca="true">+IF(OFFSET('Water Data'!$E$28,0,10*ROW('Water Data'!E77))="","",OFFSET('Water Data'!$E$28,0,10*ROW('Water Data'!E77)))</f>
        <v/>
      </c>
      <c r="BZ83" s="34" t="str">
        <f ca="true">+IF(OFFSET('Water Data'!$E$29,0,10*ROW('Water Data'!E77))="","",OFFSET('Water Data'!$E$29,0,10*ROW('Water Data'!E77)))</f>
        <v/>
      </c>
      <c r="CA83" s="34" t="str">
        <f ca="true">+IF(OFFSET('Water Data'!$E$30,0,10*ROW('Water Data'!E77))="","",OFFSET('Water Data'!$E$30,0,10*ROW('Water Data'!E77)))</f>
        <v/>
      </c>
      <c r="CB83" s="34" t="str">
        <f ca="true">+IF(OFFSET('Water Data'!$F$28,0,10*ROW('Water Data'!F77))="","",OFFSET('Water Data'!$F$28,0,10*ROW('Water Data'!F77)))</f>
        <v/>
      </c>
      <c r="CC83" s="34" t="str">
        <f ca="true">+IF(OFFSET('Water Data'!$F$29,0,10*ROW('Water Data'!F77))="","",OFFSET('Water Data'!$F$29,0,10*ROW('Water Data'!F77)))</f>
        <v/>
      </c>
      <c r="CD83" s="34" t="str">
        <f ca="true">+IF(OFFSET('Water Data'!$F$30,0,10*ROW('Water Data'!F77))="","",OFFSET('Water Data'!$F$30,0,10*ROW('Water Data'!F77)))</f>
        <v/>
      </c>
      <c r="CE83" s="34" t="str">
        <f ca="true">+IF(OFFSET('Water Data'!$G$28,0,10*ROW('Water Data'!G77))="","",OFFSET('Water Data'!$G$28,0,10*ROW('Water Data'!G77)))</f>
        <v/>
      </c>
      <c r="CF83" s="34" t="str">
        <f ca="true">+IF(OFFSET('Water Data'!$G$29,0,10*ROW('Water Data'!G77))="","",OFFSET('Water Data'!$G$29,0,10*ROW('Water Data'!G77)))</f>
        <v/>
      </c>
      <c r="CG83" s="34" t="str">
        <f ca="true">+IF(OFFSET('Water Data'!$G$30,0,10*ROW('Water Data'!G77))="","",OFFSET('Water Data'!$G$30,0,10*ROW('Water Data'!G77)))</f>
        <v/>
      </c>
      <c r="CH83" s="34" t="str">
        <f ca="true">+IF(OFFSET('Water Data'!$H$28,0,10*ROW('Water Data'!H77))="","",OFFSET('Water Data'!$H$28,0,10*ROW('Water Data'!H77)))</f>
        <v/>
      </c>
      <c r="CI83" s="34" t="str">
        <f ca="true">+IF(OFFSET('Water Data'!$H$29,0,10*ROW('Water Data'!H77))="","",OFFSET('Water Data'!$H$29,0,10*ROW('Water Data'!H77)))</f>
        <v/>
      </c>
      <c r="CJ83" s="34" t="str">
        <f ca="true">+IF(OFFSET('Water Data'!$H$30,0,10*ROW('Water Data'!H77))="","",OFFSET('Water Data'!$H$30,0,10*ROW('Water Data'!H77)))</f>
        <v/>
      </c>
      <c r="CK83" s="34" t="str">
        <f ca="true">+IF(OFFSET('Sanitation Data'!$C$29,0,10*ROW('Sanitation Data'!C77))="","",OFFSET('Sanitation Data'!$C$29,0,10*ROW('Sanitation Data'!C77)))</f>
        <v/>
      </c>
      <c r="CL83" s="34" t="str">
        <f ca="true">+IF(OFFSET('Sanitation Data'!$C$30,0,10*ROW('Sanitation Data'!C77))="","",OFFSET('Sanitation Data'!$C$30,0,10*ROW('Sanitation Data'!C77)))</f>
        <v/>
      </c>
      <c r="CM83" s="34" t="str">
        <f ca="true">+IF(OFFSET('Sanitation Data'!$C$31,0,10*ROW('Sanitation Data'!C77))="","",OFFSET('Sanitation Data'!$C$31,0,10*ROW('Sanitation Data'!C77)))</f>
        <v/>
      </c>
      <c r="CN83" s="34" t="str">
        <f ca="true">+IF(OFFSET('Sanitation Data'!$C$32,0,10*ROW('Sanitation Data'!C77))="","",OFFSET('Sanitation Data'!$C$32,0,10*ROW('Sanitation Data'!C77)))</f>
        <v/>
      </c>
      <c r="CO83" s="34" t="str">
        <f ca="true">+IF(OFFSET('Sanitation Data'!$C$33,0,10*ROW('Sanitation Data'!C77))="","",OFFSET('Sanitation Data'!$C$33,0,10*ROW('Sanitation Data'!C77)))</f>
        <v/>
      </c>
      <c r="CP83" s="34" t="str">
        <f ca="true">+IF(OFFSET('Sanitation Data'!$D$29,0,10*ROW('Sanitation Data'!D77))="","",OFFSET('Sanitation Data'!$D$29,0,10*ROW('Sanitation Data'!D77)))</f>
        <v/>
      </c>
      <c r="CQ83" s="34" t="str">
        <f ca="true">+IF(OFFSET('Sanitation Data'!$D$30,0,10*ROW('Sanitation Data'!D77))="","",OFFSET('Sanitation Data'!$D$30,0,10*ROW('Sanitation Data'!D77)))</f>
        <v/>
      </c>
      <c r="CR83" s="34" t="str">
        <f ca="true">+IF(OFFSET('Sanitation Data'!$D$31,0,10*ROW('Sanitation Data'!D77))="","",OFFSET('Sanitation Data'!$D$31,0,10*ROW('Sanitation Data'!D77)))</f>
        <v/>
      </c>
      <c r="CS83" s="34" t="str">
        <f ca="true">+IF(OFFSET('Sanitation Data'!$D$32,0,10*ROW('Sanitation Data'!D77))="","",OFFSET('Sanitation Data'!$D$32,0,10*ROW('Sanitation Data'!D77)))</f>
        <v/>
      </c>
      <c r="CT83" s="34" t="str">
        <f ca="true">+IF(OFFSET('Sanitation Data'!$D$33,0,10*ROW('Sanitation Data'!D77))="","",OFFSET('Sanitation Data'!$D$33,0,10*ROW('Sanitation Data'!D77)))</f>
        <v/>
      </c>
      <c r="CU83" s="34" t="str">
        <f ca="true">+IF(OFFSET('Sanitation Data'!$E$29,0,10*ROW('Sanitation Data'!E77))="","",OFFSET('Sanitation Data'!$E$29,0,10*ROW('Sanitation Data'!E77)))</f>
        <v/>
      </c>
      <c r="CV83" s="34" t="str">
        <f ca="true">+IF(OFFSET('Sanitation Data'!$E$30,0,10*ROW('Sanitation Data'!E77))="","",OFFSET('Sanitation Data'!$E$30,0,10*ROW('Sanitation Data'!E77)))</f>
        <v/>
      </c>
      <c r="CW83" s="34" t="str">
        <f ca="true">+IF(OFFSET('Sanitation Data'!$E$31,0,10*ROW('Sanitation Data'!E77))="","",OFFSET('Sanitation Data'!$E$31,0,10*ROW('Sanitation Data'!E77)))</f>
        <v/>
      </c>
      <c r="CX83" s="34" t="str">
        <f ca="true">+IF(OFFSET('Sanitation Data'!$E$32,0,10*ROW('Sanitation Data'!E77))="","",OFFSET('Sanitation Data'!$E$32,0,10*ROW('Sanitation Data'!E77)))</f>
        <v/>
      </c>
      <c r="CY83" s="34" t="str">
        <f ca="true">+IF(OFFSET('Sanitation Data'!$E$33,0,10*ROW('Sanitation Data'!E77))="","",OFFSET('Sanitation Data'!$E$33,0,10*ROW('Sanitation Data'!E77)))</f>
        <v/>
      </c>
      <c r="CZ83" s="34" t="str">
        <f ca="true">+IF(OFFSET('Sanitation Data'!$F$29,0,10*ROW('Sanitation Data'!F77))="","",OFFSET('Sanitation Data'!$F$29,0,10*ROW('Sanitation Data'!F77)))</f>
        <v/>
      </c>
      <c r="DA83" s="34" t="str">
        <f ca="true">+IF(OFFSET('Sanitation Data'!$F$30,0,10*ROW('Sanitation Data'!F77))="","",OFFSET('Sanitation Data'!$F$30,0,10*ROW('Sanitation Data'!F77)))</f>
        <v/>
      </c>
      <c r="DB83" s="34" t="str">
        <f ca="true">+IF(OFFSET('Sanitation Data'!$F$31,0,10*ROW('Sanitation Data'!F77))="","",OFFSET('Sanitation Data'!$F$31,0,10*ROW('Sanitation Data'!F77)))</f>
        <v/>
      </c>
      <c r="DC83" s="34" t="str">
        <f ca="true">+IF(OFFSET('Sanitation Data'!$F$32,0,10*ROW('Sanitation Data'!F77))="","",OFFSET('Sanitation Data'!$F$32,0,10*ROW('Sanitation Data'!F77)))</f>
        <v/>
      </c>
      <c r="DD83" s="34" t="str">
        <f ca="true">+IF(OFFSET('Sanitation Data'!$F$33,0,10*ROW('Sanitation Data'!F77))="","",OFFSET('Sanitation Data'!$F$33,0,10*ROW('Sanitation Data'!F77)))</f>
        <v/>
      </c>
      <c r="DE83" s="34" t="str">
        <f ca="true">+IF(OFFSET('Sanitation Data'!$G$29,0,10*ROW('Sanitation Data'!G77))="","",OFFSET('Sanitation Data'!$G$29,0,10*ROW('Sanitation Data'!G77)))</f>
        <v/>
      </c>
      <c r="DF83" s="34" t="str">
        <f ca="true">+IF(OFFSET('Sanitation Data'!$G$30,0,10*ROW('Sanitation Data'!G77))="","",OFFSET('Sanitation Data'!$G$30,0,10*ROW('Sanitation Data'!G77)))</f>
        <v/>
      </c>
      <c r="DG83" s="34" t="str">
        <f ca="true">+IF(OFFSET('Sanitation Data'!$G$31,0,10*ROW('Sanitation Data'!G77))="","",OFFSET('Sanitation Data'!$G$31,0,10*ROW('Sanitation Data'!G77)))</f>
        <v/>
      </c>
      <c r="DH83" s="34" t="str">
        <f ca="true">+IF(OFFSET('Sanitation Data'!$G$32,0,10*ROW('Sanitation Data'!G77))="","",OFFSET('Sanitation Data'!$G$32,0,10*ROW('Sanitation Data'!G77)))</f>
        <v/>
      </c>
      <c r="DI83" s="34" t="str">
        <f ca="true">+IF(OFFSET('Sanitation Data'!$G$33,0,10*ROW('Sanitation Data'!G77))="","",OFFSET('Sanitation Data'!$G$33,0,10*ROW('Sanitation Data'!G77)))</f>
        <v/>
      </c>
      <c r="DJ83" s="34" t="str">
        <f ca="true">+IF(OFFSET('Sanitation Data'!$H$29,0,10*ROW('Sanitation Data'!H77))="","",OFFSET('Sanitation Data'!$H$29,0,10*ROW('Sanitation Data'!H77)))</f>
        <v/>
      </c>
      <c r="DK83" s="34" t="str">
        <f ca="true">+IF(OFFSET('Sanitation Data'!$H$30,0,10*ROW('Sanitation Data'!H77))="","",OFFSET('Sanitation Data'!$H$30,0,10*ROW('Sanitation Data'!H77)))</f>
        <v/>
      </c>
      <c r="DL83" s="34" t="str">
        <f ca="true">+IF(OFFSET('Sanitation Data'!$H$31,0,10*ROW('Sanitation Data'!H77))="","",OFFSET('Sanitation Data'!$H$31,0,10*ROW('Sanitation Data'!H77)))</f>
        <v/>
      </c>
      <c r="DM83" s="34" t="str">
        <f ca="true">+IF(OFFSET('Sanitation Data'!$H$32,0,10*ROW('Sanitation Data'!H77))="","",OFFSET('Sanitation Data'!$H$32,0,10*ROW('Sanitation Data'!H77)))</f>
        <v/>
      </c>
      <c r="DN83" s="34" t="str">
        <f ca="true">+IF(OFFSET('Sanitation Data'!$H$33,0,10*ROW('Sanitation Data'!H77))="","",OFFSET('Sanitation Data'!$H$33,0,10*ROW('Sanitation Data'!H77)))</f>
        <v/>
      </c>
      <c r="DO83" s="34" t="str">
        <f ca="true">+IF(OFFSET('Hygiene Data'!$C$12,0,10*ROW('Hygiene Data'!C77))="","",OFFSET('Hygiene Data'!$C$12,0,10*ROW('Hygiene Data'!C77)))</f>
        <v/>
      </c>
      <c r="DP83" s="34" t="str">
        <f ca="true">+IF(OFFSET('Hygiene Data'!$C$13,0,10*ROW('Hygiene Data'!C77))="","",OFFSET('Hygiene Data'!$C$13,0,10*ROW('Hygiene Data'!C77)))</f>
        <v/>
      </c>
      <c r="DQ83" s="34" t="str">
        <f ca="true">+IF(OFFSET('Hygiene Data'!$C$14,0,10*ROW('Hygiene Data'!C77))="","",OFFSET('Hygiene Data'!$C$14,0,10*ROW('Hygiene Data'!C77)))</f>
        <v/>
      </c>
      <c r="DR83" s="34" t="str">
        <f ca="true">+IF(OFFSET('Hygiene Data'!$D$12,0,10*ROW('Hygiene Data'!D77))="","",OFFSET('Hygiene Data'!$D$12,0,10*ROW('Hygiene Data'!D77)))</f>
        <v/>
      </c>
      <c r="DS83" s="34" t="str">
        <f ca="true">+IF(OFFSET('Hygiene Data'!$D$13,0,10*ROW('Hygiene Data'!D77))="","",OFFSET('Hygiene Data'!$D$13,0,10*ROW('Hygiene Data'!D77)))</f>
        <v/>
      </c>
      <c r="DT83" s="34" t="str">
        <f ca="true">+IF(OFFSET('Hygiene Data'!$D$14,0,10*ROW('Hygiene Data'!D77))="","",OFFSET('Hygiene Data'!$D$14,0,10*ROW('Hygiene Data'!D77)))</f>
        <v/>
      </c>
      <c r="DU83" s="34" t="str">
        <f ca="true">+IF(OFFSET('Hygiene Data'!$E$12,0,10*ROW('Hygiene Data'!E77))="","",OFFSET('Hygiene Data'!$E$12,0,10*ROW('Hygiene Data'!E77)))</f>
        <v/>
      </c>
      <c r="DV83" s="34" t="str">
        <f ca="true">+IF(OFFSET('Hygiene Data'!$E$13,0,10*ROW('Hygiene Data'!E77))="","",OFFSET('Hygiene Data'!$E$13,0,10*ROW('Hygiene Data'!E77)))</f>
        <v/>
      </c>
      <c r="DW83" s="34" t="str">
        <f ca="true">+IF(OFFSET('Hygiene Data'!$E$14,0,10*ROW('Hygiene Data'!E77))="","",OFFSET('Hygiene Data'!$E$14,0,10*ROW('Hygiene Data'!E77)))</f>
        <v/>
      </c>
      <c r="DX83" s="34" t="str">
        <f ca="true">+IF(OFFSET('Hygiene Data'!$F$12,0,10*ROW('Hygiene Data'!F77))="","",OFFSET('Hygiene Data'!$F$12,0,10*ROW('Hygiene Data'!F77)))</f>
        <v/>
      </c>
      <c r="DY83" s="34" t="str">
        <f ca="true">+IF(OFFSET('Hygiene Data'!$F$13,0,10*ROW('Hygiene Data'!F77))="","",OFFSET('Hygiene Data'!$F$13,0,10*ROW('Hygiene Data'!F77)))</f>
        <v/>
      </c>
      <c r="DZ83" s="34" t="str">
        <f ca="true">+IF(OFFSET('Hygiene Data'!$F$14,0,10*ROW('Hygiene Data'!F77))="","",OFFSET('Hygiene Data'!$F$14,0,10*ROW('Hygiene Data'!F77)))</f>
        <v/>
      </c>
      <c r="EA83" s="34" t="str">
        <f ca="true">+IF(OFFSET('Hygiene Data'!$G$12,0,10*ROW('Hygiene Data'!G77))="","",OFFSET('Hygiene Data'!$G$12,0,10*ROW('Hygiene Data'!G77)))</f>
        <v/>
      </c>
      <c r="EB83" s="34" t="str">
        <f ca="true">+IF(OFFSET('Hygiene Data'!$G$13,0,10*ROW('Hygiene Data'!G77))="","",OFFSET('Hygiene Data'!$G$13,0,10*ROW('Hygiene Data'!G77)))</f>
        <v/>
      </c>
      <c r="EC83" s="34" t="str">
        <f ca="true">+IF(OFFSET('Hygiene Data'!$G$14,0,10*ROW('Hygiene Data'!G77))="","",OFFSET('Hygiene Data'!$G$14,0,10*ROW('Hygiene Data'!G77)))</f>
        <v/>
      </c>
      <c r="ED83" s="34" t="str">
        <f ca="true">+IF(OFFSET('Hygiene Data'!$H$12,0,10*ROW('Hygiene Data'!H77))="","",OFFSET('Hygiene Data'!$H$12,0,10*ROW('Hygiene Data'!H77)))</f>
        <v/>
      </c>
      <c r="EE83" s="34" t="str">
        <f ca="true">+IF(OFFSET('Hygiene Data'!$H$13,0,10*ROW('Hygiene Data'!H77))="","",OFFSET('Hygiene Data'!$H$13,0,10*ROW('Hygiene Data'!H77)))</f>
        <v/>
      </c>
      <c r="EF83" s="34" t="str">
        <f ca="true">+IF(OFFSET('Hygiene Data'!$H$14,0,10*ROW('Hygiene Data'!H77))="","",OFFSET('Hygiene Data'!$H$14,0,10*ROW('Hygiene Data'!H77)))</f>
        <v/>
      </c>
    </row>
    <row r="84" x14ac:dyDescent="0.2">
      <c r="A84" s="57" t="str">
        <f ca="true">+IF(OFFSET('Water Data'!$B$1,0,10*ROW('Water Data'!B81))="","",OFFSET('Water Data'!$B$1,0,10*ROW('Water Data'!B81)))</f>
        <v/>
      </c>
      <c r="B84" s="57" t="str">
        <f ca="true">+IF(OFFSET('Water Data'!$A$3,0,10*ROW('Water Data'!A81))="","",OFFSET('Water Data'!$A$3,0,10*ROW('Water Data'!A81)))</f>
        <v/>
      </c>
      <c r="C84" s="57" t="str">
        <f ca="true">+IF(OFFSET('Water Data'!$C$3,0,10*ROW('Water Data'!C81))="","",OFFSET('Water Data'!$C$3,0,10*ROW('Water Data'!C81)))</f>
        <v/>
      </c>
      <c r="D84" s="249"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49"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49" t="e">
        <f ca="true">+IF(AND(ISNUMBER(OFFSET('Water Data'!$C$10,0,10*ROW('Water Data'!D78))),BW84="Yes"),OFFSET('Water Data'!$C$10,0,10*ROW('Water Data'!D78)),IF(AND(ISNUMBER(OFFSET('Water Data'!$C$10,0,10*ROW('Water Data'!D78))),BW84="No",ISNUMBER(OFFSET('Water Data'!$C$10,0,10*ROW('Water Data'!D78)))),CONCATENATE("[",ROUND(OFFSET('Water Data'!$C$10,0,10*ROW('Water Data'!D78)),0),"]"),IF(AND(ISNUMBER(OFFSET('Water Data'!$C$10,0,10*ROW('Water Data'!D78))),BW84="",ISNUMBER(OFFSET('Water Data'!$C$10,0,10*ROW('Water Data'!D78)))),OFFSET('Water Data'!$C$10,0,10*ROW('Water Data'!D78)),NA())))</f>
        <v>#N/A</v>
      </c>
      <c r="G84" s="249"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49"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49"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49"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49"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49"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49"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49"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49"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49"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49"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49"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49"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49"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49"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50"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50"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50"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50"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50"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50"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50"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50"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50"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50"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50"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50"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50"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50"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50"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50"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50"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50"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50"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50"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50"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50"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50"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50"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50"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50"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50"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50"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50"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50"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51"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51"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51"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51"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51"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51"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51"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51"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51"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51"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51"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51"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51"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51"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51"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51"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51"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51"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4" t="str">
        <f ca="true">+IF(OFFSET('Water Data'!$C$28,0,10*ROW('Water Data'!C78))="","",OFFSET('Water Data'!$C$28,0,10*ROW('Water Data'!C78)))</f>
        <v/>
      </c>
      <c r="BT84" s="34" t="str">
        <f ca="true">+IF(OFFSET('Water Data'!$C$29,0,10*ROW('Water Data'!C78))="","",OFFSET('Water Data'!$C$29,0,10*ROW('Water Data'!C78)))</f>
        <v/>
      </c>
      <c r="BU84" s="34" t="str">
        <f ca="true">+IF(OFFSET('Water Data'!$C$30,0,10*ROW('Water Data'!C78))="","",OFFSET('Water Data'!$C$30,0,10*ROW('Water Data'!C78)))</f>
        <v/>
      </c>
      <c r="BV84" s="34" t="str">
        <f ca="true">+IF(OFFSET('Water Data'!$D$28,0,10*ROW('Water Data'!D78))="","",OFFSET('Water Data'!$D$28,0,10*ROW('Water Data'!D78)))</f>
        <v/>
      </c>
      <c r="BW84" s="34" t="str">
        <f ca="true">+IF(OFFSET('Water Data'!$D$29,0,10*ROW('Water Data'!D78))="","",OFFSET('Water Data'!$D$29,0,10*ROW('Water Data'!D78)))</f>
        <v/>
      </c>
      <c r="BX84" s="34" t="str">
        <f ca="true">+IF(OFFSET('Water Data'!$D$30,0,10*ROW('Water Data'!D78))="","",OFFSET('Water Data'!$D$30,0,10*ROW('Water Data'!D78)))</f>
        <v/>
      </c>
      <c r="BY84" s="34" t="str">
        <f ca="true">+IF(OFFSET('Water Data'!$E$28,0,10*ROW('Water Data'!E78))="","",OFFSET('Water Data'!$E$28,0,10*ROW('Water Data'!E78)))</f>
        <v/>
      </c>
      <c r="BZ84" s="34" t="str">
        <f ca="true">+IF(OFFSET('Water Data'!$E$29,0,10*ROW('Water Data'!E78))="","",OFFSET('Water Data'!$E$29,0,10*ROW('Water Data'!E78)))</f>
        <v/>
      </c>
      <c r="CA84" s="34" t="str">
        <f ca="true">+IF(OFFSET('Water Data'!$E$30,0,10*ROW('Water Data'!E78))="","",OFFSET('Water Data'!$E$30,0,10*ROW('Water Data'!E78)))</f>
        <v/>
      </c>
      <c r="CB84" s="34" t="str">
        <f ca="true">+IF(OFFSET('Water Data'!$F$28,0,10*ROW('Water Data'!F78))="","",OFFSET('Water Data'!$F$28,0,10*ROW('Water Data'!F78)))</f>
        <v/>
      </c>
      <c r="CC84" s="34" t="str">
        <f ca="true">+IF(OFFSET('Water Data'!$F$29,0,10*ROW('Water Data'!F78))="","",OFFSET('Water Data'!$F$29,0,10*ROW('Water Data'!F78)))</f>
        <v/>
      </c>
      <c r="CD84" s="34" t="str">
        <f ca="true">+IF(OFFSET('Water Data'!$F$30,0,10*ROW('Water Data'!F78))="","",OFFSET('Water Data'!$F$30,0,10*ROW('Water Data'!F78)))</f>
        <v/>
      </c>
      <c r="CE84" s="34" t="str">
        <f ca="true">+IF(OFFSET('Water Data'!$G$28,0,10*ROW('Water Data'!G78))="","",OFFSET('Water Data'!$G$28,0,10*ROW('Water Data'!G78)))</f>
        <v/>
      </c>
      <c r="CF84" s="34" t="str">
        <f ca="true">+IF(OFFSET('Water Data'!$G$29,0,10*ROW('Water Data'!G78))="","",OFFSET('Water Data'!$G$29,0,10*ROW('Water Data'!G78)))</f>
        <v/>
      </c>
      <c r="CG84" s="34" t="str">
        <f ca="true">+IF(OFFSET('Water Data'!$G$30,0,10*ROW('Water Data'!G78))="","",OFFSET('Water Data'!$G$30,0,10*ROW('Water Data'!G78)))</f>
        <v/>
      </c>
      <c r="CH84" s="34" t="str">
        <f ca="true">+IF(OFFSET('Water Data'!$H$28,0,10*ROW('Water Data'!H78))="","",OFFSET('Water Data'!$H$28,0,10*ROW('Water Data'!H78)))</f>
        <v/>
      </c>
      <c r="CI84" s="34" t="str">
        <f ca="true">+IF(OFFSET('Water Data'!$H$29,0,10*ROW('Water Data'!H78))="","",OFFSET('Water Data'!$H$29,0,10*ROW('Water Data'!H78)))</f>
        <v/>
      </c>
      <c r="CJ84" s="34" t="str">
        <f ca="true">+IF(OFFSET('Water Data'!$H$30,0,10*ROW('Water Data'!H78))="","",OFFSET('Water Data'!$H$30,0,10*ROW('Water Data'!H78)))</f>
        <v/>
      </c>
      <c r="CK84" s="34" t="str">
        <f ca="true">+IF(OFFSET('Sanitation Data'!$C$29,0,10*ROW('Sanitation Data'!C78))="","",OFFSET('Sanitation Data'!$C$29,0,10*ROW('Sanitation Data'!C78)))</f>
        <v/>
      </c>
      <c r="CL84" s="34" t="str">
        <f ca="true">+IF(OFFSET('Sanitation Data'!$C$30,0,10*ROW('Sanitation Data'!C78))="","",OFFSET('Sanitation Data'!$C$30,0,10*ROW('Sanitation Data'!C78)))</f>
        <v/>
      </c>
      <c r="CM84" s="34" t="str">
        <f ca="true">+IF(OFFSET('Sanitation Data'!$C$31,0,10*ROW('Sanitation Data'!C78))="","",OFFSET('Sanitation Data'!$C$31,0,10*ROW('Sanitation Data'!C78)))</f>
        <v/>
      </c>
      <c r="CN84" s="34" t="str">
        <f ca="true">+IF(OFFSET('Sanitation Data'!$C$32,0,10*ROW('Sanitation Data'!C78))="","",OFFSET('Sanitation Data'!$C$32,0,10*ROW('Sanitation Data'!C78)))</f>
        <v/>
      </c>
      <c r="CO84" s="34" t="str">
        <f ca="true">+IF(OFFSET('Sanitation Data'!$C$33,0,10*ROW('Sanitation Data'!C78))="","",OFFSET('Sanitation Data'!$C$33,0,10*ROW('Sanitation Data'!C78)))</f>
        <v/>
      </c>
      <c r="CP84" s="34" t="str">
        <f ca="true">+IF(OFFSET('Sanitation Data'!$D$29,0,10*ROW('Sanitation Data'!D78))="","",OFFSET('Sanitation Data'!$D$29,0,10*ROW('Sanitation Data'!D78)))</f>
        <v/>
      </c>
      <c r="CQ84" s="34" t="str">
        <f ca="true">+IF(OFFSET('Sanitation Data'!$D$30,0,10*ROW('Sanitation Data'!D78))="","",OFFSET('Sanitation Data'!$D$30,0,10*ROW('Sanitation Data'!D78)))</f>
        <v/>
      </c>
      <c r="CR84" s="34" t="str">
        <f ca="true">+IF(OFFSET('Sanitation Data'!$D$31,0,10*ROW('Sanitation Data'!D78))="","",OFFSET('Sanitation Data'!$D$31,0,10*ROW('Sanitation Data'!D78)))</f>
        <v/>
      </c>
      <c r="CS84" s="34" t="str">
        <f ca="true">+IF(OFFSET('Sanitation Data'!$D$32,0,10*ROW('Sanitation Data'!D78))="","",OFFSET('Sanitation Data'!$D$32,0,10*ROW('Sanitation Data'!D78)))</f>
        <v/>
      </c>
      <c r="CT84" s="34" t="str">
        <f ca="true">+IF(OFFSET('Sanitation Data'!$D$33,0,10*ROW('Sanitation Data'!D78))="","",OFFSET('Sanitation Data'!$D$33,0,10*ROW('Sanitation Data'!D78)))</f>
        <v/>
      </c>
      <c r="CU84" s="34" t="str">
        <f ca="true">+IF(OFFSET('Sanitation Data'!$E$29,0,10*ROW('Sanitation Data'!E78))="","",OFFSET('Sanitation Data'!$E$29,0,10*ROW('Sanitation Data'!E78)))</f>
        <v/>
      </c>
      <c r="CV84" s="34" t="str">
        <f ca="true">+IF(OFFSET('Sanitation Data'!$E$30,0,10*ROW('Sanitation Data'!E78))="","",OFFSET('Sanitation Data'!$E$30,0,10*ROW('Sanitation Data'!E78)))</f>
        <v/>
      </c>
      <c r="CW84" s="34" t="str">
        <f ca="true">+IF(OFFSET('Sanitation Data'!$E$31,0,10*ROW('Sanitation Data'!E78))="","",OFFSET('Sanitation Data'!$E$31,0,10*ROW('Sanitation Data'!E78)))</f>
        <v/>
      </c>
      <c r="CX84" s="34" t="str">
        <f ca="true">+IF(OFFSET('Sanitation Data'!$E$32,0,10*ROW('Sanitation Data'!E78))="","",OFFSET('Sanitation Data'!$E$32,0,10*ROW('Sanitation Data'!E78)))</f>
        <v/>
      </c>
      <c r="CY84" s="34" t="str">
        <f ca="true">+IF(OFFSET('Sanitation Data'!$E$33,0,10*ROW('Sanitation Data'!E78))="","",OFFSET('Sanitation Data'!$E$33,0,10*ROW('Sanitation Data'!E78)))</f>
        <v/>
      </c>
      <c r="CZ84" s="34" t="str">
        <f ca="true">+IF(OFFSET('Sanitation Data'!$F$29,0,10*ROW('Sanitation Data'!F78))="","",OFFSET('Sanitation Data'!$F$29,0,10*ROW('Sanitation Data'!F78)))</f>
        <v/>
      </c>
      <c r="DA84" s="34" t="str">
        <f ca="true">+IF(OFFSET('Sanitation Data'!$F$30,0,10*ROW('Sanitation Data'!F78))="","",OFFSET('Sanitation Data'!$F$30,0,10*ROW('Sanitation Data'!F78)))</f>
        <v/>
      </c>
      <c r="DB84" s="34" t="str">
        <f ca="true">+IF(OFFSET('Sanitation Data'!$F$31,0,10*ROW('Sanitation Data'!F78))="","",OFFSET('Sanitation Data'!$F$31,0,10*ROW('Sanitation Data'!F78)))</f>
        <v/>
      </c>
      <c r="DC84" s="34" t="str">
        <f ca="true">+IF(OFFSET('Sanitation Data'!$F$32,0,10*ROW('Sanitation Data'!F78))="","",OFFSET('Sanitation Data'!$F$32,0,10*ROW('Sanitation Data'!F78)))</f>
        <v/>
      </c>
      <c r="DD84" s="34" t="str">
        <f ca="true">+IF(OFFSET('Sanitation Data'!$F$33,0,10*ROW('Sanitation Data'!F78))="","",OFFSET('Sanitation Data'!$F$33,0,10*ROW('Sanitation Data'!F78)))</f>
        <v/>
      </c>
      <c r="DE84" s="34" t="str">
        <f ca="true">+IF(OFFSET('Sanitation Data'!$G$29,0,10*ROW('Sanitation Data'!G78))="","",OFFSET('Sanitation Data'!$G$29,0,10*ROW('Sanitation Data'!G78)))</f>
        <v/>
      </c>
      <c r="DF84" s="34" t="str">
        <f ca="true">+IF(OFFSET('Sanitation Data'!$G$30,0,10*ROW('Sanitation Data'!G78))="","",OFFSET('Sanitation Data'!$G$30,0,10*ROW('Sanitation Data'!G78)))</f>
        <v/>
      </c>
      <c r="DG84" s="34" t="str">
        <f ca="true">+IF(OFFSET('Sanitation Data'!$G$31,0,10*ROW('Sanitation Data'!G78))="","",OFFSET('Sanitation Data'!$G$31,0,10*ROW('Sanitation Data'!G78)))</f>
        <v/>
      </c>
      <c r="DH84" s="34" t="str">
        <f ca="true">+IF(OFFSET('Sanitation Data'!$G$32,0,10*ROW('Sanitation Data'!G78))="","",OFFSET('Sanitation Data'!$G$32,0,10*ROW('Sanitation Data'!G78)))</f>
        <v/>
      </c>
      <c r="DI84" s="34" t="str">
        <f ca="true">+IF(OFFSET('Sanitation Data'!$G$33,0,10*ROW('Sanitation Data'!G78))="","",OFFSET('Sanitation Data'!$G$33,0,10*ROW('Sanitation Data'!G78)))</f>
        <v/>
      </c>
      <c r="DJ84" s="34" t="str">
        <f ca="true">+IF(OFFSET('Sanitation Data'!$H$29,0,10*ROW('Sanitation Data'!H78))="","",OFFSET('Sanitation Data'!$H$29,0,10*ROW('Sanitation Data'!H78)))</f>
        <v/>
      </c>
      <c r="DK84" s="34" t="str">
        <f ca="true">+IF(OFFSET('Sanitation Data'!$H$30,0,10*ROW('Sanitation Data'!H78))="","",OFFSET('Sanitation Data'!$H$30,0,10*ROW('Sanitation Data'!H78)))</f>
        <v/>
      </c>
      <c r="DL84" s="34" t="str">
        <f ca="true">+IF(OFFSET('Sanitation Data'!$H$31,0,10*ROW('Sanitation Data'!H78))="","",OFFSET('Sanitation Data'!$H$31,0,10*ROW('Sanitation Data'!H78)))</f>
        <v/>
      </c>
      <c r="DM84" s="34" t="str">
        <f ca="true">+IF(OFFSET('Sanitation Data'!$H$32,0,10*ROW('Sanitation Data'!H78))="","",OFFSET('Sanitation Data'!$H$32,0,10*ROW('Sanitation Data'!H78)))</f>
        <v/>
      </c>
      <c r="DN84" s="34" t="str">
        <f ca="true">+IF(OFFSET('Sanitation Data'!$H$33,0,10*ROW('Sanitation Data'!H78))="","",OFFSET('Sanitation Data'!$H$33,0,10*ROW('Sanitation Data'!H78)))</f>
        <v/>
      </c>
      <c r="DO84" s="34" t="str">
        <f ca="true">+IF(OFFSET('Hygiene Data'!$C$12,0,10*ROW('Hygiene Data'!C78))="","",OFFSET('Hygiene Data'!$C$12,0,10*ROW('Hygiene Data'!C78)))</f>
        <v/>
      </c>
      <c r="DP84" s="34" t="str">
        <f ca="true">+IF(OFFSET('Hygiene Data'!$C$13,0,10*ROW('Hygiene Data'!C78))="","",OFFSET('Hygiene Data'!$C$13,0,10*ROW('Hygiene Data'!C78)))</f>
        <v/>
      </c>
      <c r="DQ84" s="34" t="str">
        <f ca="true">+IF(OFFSET('Hygiene Data'!$C$14,0,10*ROW('Hygiene Data'!C78))="","",OFFSET('Hygiene Data'!$C$14,0,10*ROW('Hygiene Data'!C78)))</f>
        <v/>
      </c>
      <c r="DR84" s="34" t="str">
        <f ca="true">+IF(OFFSET('Hygiene Data'!$D$12,0,10*ROW('Hygiene Data'!D78))="","",OFFSET('Hygiene Data'!$D$12,0,10*ROW('Hygiene Data'!D78)))</f>
        <v/>
      </c>
      <c r="DS84" s="34" t="str">
        <f ca="true">+IF(OFFSET('Hygiene Data'!$D$13,0,10*ROW('Hygiene Data'!D78))="","",OFFSET('Hygiene Data'!$D$13,0,10*ROW('Hygiene Data'!D78)))</f>
        <v/>
      </c>
      <c r="DT84" s="34" t="str">
        <f ca="true">+IF(OFFSET('Hygiene Data'!$D$14,0,10*ROW('Hygiene Data'!D78))="","",OFFSET('Hygiene Data'!$D$14,0,10*ROW('Hygiene Data'!D78)))</f>
        <v/>
      </c>
      <c r="DU84" s="34" t="str">
        <f ca="true">+IF(OFFSET('Hygiene Data'!$E$12,0,10*ROW('Hygiene Data'!E78))="","",OFFSET('Hygiene Data'!$E$12,0,10*ROW('Hygiene Data'!E78)))</f>
        <v/>
      </c>
      <c r="DV84" s="34" t="str">
        <f ca="true">+IF(OFFSET('Hygiene Data'!$E$13,0,10*ROW('Hygiene Data'!E78))="","",OFFSET('Hygiene Data'!$E$13,0,10*ROW('Hygiene Data'!E78)))</f>
        <v/>
      </c>
      <c r="DW84" s="34" t="str">
        <f ca="true">+IF(OFFSET('Hygiene Data'!$E$14,0,10*ROW('Hygiene Data'!E78))="","",OFFSET('Hygiene Data'!$E$14,0,10*ROW('Hygiene Data'!E78)))</f>
        <v/>
      </c>
      <c r="DX84" s="34" t="str">
        <f ca="true">+IF(OFFSET('Hygiene Data'!$F$12,0,10*ROW('Hygiene Data'!F78))="","",OFFSET('Hygiene Data'!$F$12,0,10*ROW('Hygiene Data'!F78)))</f>
        <v/>
      </c>
      <c r="DY84" s="34" t="str">
        <f ca="true">+IF(OFFSET('Hygiene Data'!$F$13,0,10*ROW('Hygiene Data'!F78))="","",OFFSET('Hygiene Data'!$F$13,0,10*ROW('Hygiene Data'!F78)))</f>
        <v/>
      </c>
      <c r="DZ84" s="34" t="str">
        <f ca="true">+IF(OFFSET('Hygiene Data'!$F$14,0,10*ROW('Hygiene Data'!F78))="","",OFFSET('Hygiene Data'!$F$14,0,10*ROW('Hygiene Data'!F78)))</f>
        <v/>
      </c>
      <c r="EA84" s="34" t="str">
        <f ca="true">+IF(OFFSET('Hygiene Data'!$G$12,0,10*ROW('Hygiene Data'!G78))="","",OFFSET('Hygiene Data'!$G$12,0,10*ROW('Hygiene Data'!G78)))</f>
        <v/>
      </c>
      <c r="EB84" s="34" t="str">
        <f ca="true">+IF(OFFSET('Hygiene Data'!$G$13,0,10*ROW('Hygiene Data'!G78))="","",OFFSET('Hygiene Data'!$G$13,0,10*ROW('Hygiene Data'!G78)))</f>
        <v/>
      </c>
      <c r="EC84" s="34" t="str">
        <f ca="true">+IF(OFFSET('Hygiene Data'!$G$14,0,10*ROW('Hygiene Data'!G78))="","",OFFSET('Hygiene Data'!$G$14,0,10*ROW('Hygiene Data'!G78)))</f>
        <v/>
      </c>
      <c r="ED84" s="34" t="str">
        <f ca="true">+IF(OFFSET('Hygiene Data'!$H$12,0,10*ROW('Hygiene Data'!H78))="","",OFFSET('Hygiene Data'!$H$12,0,10*ROW('Hygiene Data'!H78)))</f>
        <v/>
      </c>
      <c r="EE84" s="34" t="str">
        <f ca="true">+IF(OFFSET('Hygiene Data'!$H$13,0,10*ROW('Hygiene Data'!H78))="","",OFFSET('Hygiene Data'!$H$13,0,10*ROW('Hygiene Data'!H78)))</f>
        <v/>
      </c>
      <c r="EF84" s="34" t="str">
        <f ca="true">+IF(OFFSET('Hygiene Data'!$H$14,0,10*ROW('Hygiene Data'!H78))="","",OFFSET('Hygiene Data'!$H$14,0,10*ROW('Hygiene Data'!H78)))</f>
        <v/>
      </c>
    </row>
    <row r="85" x14ac:dyDescent="0.2">
      <c r="A85" s="57" t="str">
        <f ca="true">+IF(OFFSET('Water Data'!$B$1,0,10*ROW('Water Data'!B82))="","",OFFSET('Water Data'!$B$1,0,10*ROW('Water Data'!B82)))</f>
        <v/>
      </c>
      <c r="B85" s="57" t="str">
        <f ca="true">+IF(OFFSET('Water Data'!$A$3,0,10*ROW('Water Data'!A82))="","",OFFSET('Water Data'!$A$3,0,10*ROW('Water Data'!A82)))</f>
        <v/>
      </c>
      <c r="C85" s="57" t="str">
        <f ca="true">+IF(OFFSET('Water Data'!$C$3,0,10*ROW('Water Data'!C82))="","",OFFSET('Water Data'!$C$3,0,10*ROW('Water Data'!C82)))</f>
        <v/>
      </c>
      <c r="D85" s="249"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49"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49" t="e">
        <f ca="true">+IF(AND(ISNUMBER(OFFSET('Water Data'!$C$10,0,10*ROW('Water Data'!D79))),BW85="Yes"),OFFSET('Water Data'!$C$10,0,10*ROW('Water Data'!D79)),IF(AND(ISNUMBER(OFFSET('Water Data'!$C$10,0,10*ROW('Water Data'!D79))),BW85="No",ISNUMBER(OFFSET('Water Data'!$C$10,0,10*ROW('Water Data'!D79)))),CONCATENATE("[",ROUND(OFFSET('Water Data'!$C$10,0,10*ROW('Water Data'!D79)),0),"]"),IF(AND(ISNUMBER(OFFSET('Water Data'!$C$10,0,10*ROW('Water Data'!D79))),BW85="",ISNUMBER(OFFSET('Water Data'!$C$10,0,10*ROW('Water Data'!D79)))),OFFSET('Water Data'!$C$10,0,10*ROW('Water Data'!D79)),NA())))</f>
        <v>#N/A</v>
      </c>
      <c r="G85" s="249"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49"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49"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49"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49"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49"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49"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49"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49"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49"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49"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49"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49"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49"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49"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50"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50"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50"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50"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50"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50"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50"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50"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50"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50"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50"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50"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50"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50"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50"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50"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50"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50"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50"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50"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50"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50"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50"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50"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50"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50"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50"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50"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50"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50"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51"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51"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51"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51"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51"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51"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51"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51"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51"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51"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51"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51"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51"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51"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51"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51"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51"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51"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4" t="str">
        <f ca="true">+IF(OFFSET('Water Data'!$C$28,0,10*ROW('Water Data'!C79))="","",OFFSET('Water Data'!$C$28,0,10*ROW('Water Data'!C79)))</f>
        <v/>
      </c>
      <c r="BT85" s="34" t="str">
        <f ca="true">+IF(OFFSET('Water Data'!$C$29,0,10*ROW('Water Data'!C79))="","",OFFSET('Water Data'!$C$29,0,10*ROW('Water Data'!C79)))</f>
        <v/>
      </c>
      <c r="BU85" s="34" t="str">
        <f ca="true">+IF(OFFSET('Water Data'!$C$30,0,10*ROW('Water Data'!C79))="","",OFFSET('Water Data'!$C$30,0,10*ROW('Water Data'!C79)))</f>
        <v/>
      </c>
      <c r="BV85" s="34" t="str">
        <f ca="true">+IF(OFFSET('Water Data'!$D$28,0,10*ROW('Water Data'!D79))="","",OFFSET('Water Data'!$D$28,0,10*ROW('Water Data'!D79)))</f>
        <v/>
      </c>
      <c r="BW85" s="34" t="str">
        <f ca="true">+IF(OFFSET('Water Data'!$D$29,0,10*ROW('Water Data'!D79))="","",OFFSET('Water Data'!$D$29,0,10*ROW('Water Data'!D79)))</f>
        <v/>
      </c>
      <c r="BX85" s="34" t="str">
        <f ca="true">+IF(OFFSET('Water Data'!$D$30,0,10*ROW('Water Data'!D79))="","",OFFSET('Water Data'!$D$30,0,10*ROW('Water Data'!D79)))</f>
        <v/>
      </c>
      <c r="BY85" s="34" t="str">
        <f ca="true">+IF(OFFSET('Water Data'!$E$28,0,10*ROW('Water Data'!E79))="","",OFFSET('Water Data'!$E$28,0,10*ROW('Water Data'!E79)))</f>
        <v/>
      </c>
      <c r="BZ85" s="34" t="str">
        <f ca="true">+IF(OFFSET('Water Data'!$E$29,0,10*ROW('Water Data'!E79))="","",OFFSET('Water Data'!$E$29,0,10*ROW('Water Data'!E79)))</f>
        <v/>
      </c>
      <c r="CA85" s="34" t="str">
        <f ca="true">+IF(OFFSET('Water Data'!$E$30,0,10*ROW('Water Data'!E79))="","",OFFSET('Water Data'!$E$30,0,10*ROW('Water Data'!E79)))</f>
        <v/>
      </c>
      <c r="CB85" s="34" t="str">
        <f ca="true">+IF(OFFSET('Water Data'!$F$28,0,10*ROW('Water Data'!F79))="","",OFFSET('Water Data'!$F$28,0,10*ROW('Water Data'!F79)))</f>
        <v/>
      </c>
      <c r="CC85" s="34" t="str">
        <f ca="true">+IF(OFFSET('Water Data'!$F$29,0,10*ROW('Water Data'!F79))="","",OFFSET('Water Data'!$F$29,0,10*ROW('Water Data'!F79)))</f>
        <v/>
      </c>
      <c r="CD85" s="34" t="str">
        <f ca="true">+IF(OFFSET('Water Data'!$F$30,0,10*ROW('Water Data'!F79))="","",OFFSET('Water Data'!$F$30,0,10*ROW('Water Data'!F79)))</f>
        <v/>
      </c>
      <c r="CE85" s="34" t="str">
        <f ca="true">+IF(OFFSET('Water Data'!$G$28,0,10*ROW('Water Data'!G79))="","",OFFSET('Water Data'!$G$28,0,10*ROW('Water Data'!G79)))</f>
        <v/>
      </c>
      <c r="CF85" s="34" t="str">
        <f ca="true">+IF(OFFSET('Water Data'!$G$29,0,10*ROW('Water Data'!G79))="","",OFFSET('Water Data'!$G$29,0,10*ROW('Water Data'!G79)))</f>
        <v/>
      </c>
      <c r="CG85" s="34" t="str">
        <f ca="true">+IF(OFFSET('Water Data'!$G$30,0,10*ROW('Water Data'!G79))="","",OFFSET('Water Data'!$G$30,0,10*ROW('Water Data'!G79)))</f>
        <v/>
      </c>
      <c r="CH85" s="34" t="str">
        <f ca="true">+IF(OFFSET('Water Data'!$H$28,0,10*ROW('Water Data'!H79))="","",OFFSET('Water Data'!$H$28,0,10*ROW('Water Data'!H79)))</f>
        <v/>
      </c>
      <c r="CI85" s="34" t="str">
        <f ca="true">+IF(OFFSET('Water Data'!$H$29,0,10*ROW('Water Data'!H79))="","",OFFSET('Water Data'!$H$29,0,10*ROW('Water Data'!H79)))</f>
        <v/>
      </c>
      <c r="CJ85" s="34" t="str">
        <f ca="true">+IF(OFFSET('Water Data'!$H$30,0,10*ROW('Water Data'!H79))="","",OFFSET('Water Data'!$H$30,0,10*ROW('Water Data'!H79)))</f>
        <v/>
      </c>
      <c r="CK85" s="34" t="str">
        <f ca="true">+IF(OFFSET('Sanitation Data'!$C$29,0,10*ROW('Sanitation Data'!C79))="","",OFFSET('Sanitation Data'!$C$29,0,10*ROW('Sanitation Data'!C79)))</f>
        <v/>
      </c>
      <c r="CL85" s="34" t="str">
        <f ca="true">+IF(OFFSET('Sanitation Data'!$C$30,0,10*ROW('Sanitation Data'!C79))="","",OFFSET('Sanitation Data'!$C$30,0,10*ROW('Sanitation Data'!C79)))</f>
        <v/>
      </c>
      <c r="CM85" s="34" t="str">
        <f ca="true">+IF(OFFSET('Sanitation Data'!$C$31,0,10*ROW('Sanitation Data'!C79))="","",OFFSET('Sanitation Data'!$C$31,0,10*ROW('Sanitation Data'!C79)))</f>
        <v/>
      </c>
      <c r="CN85" s="34" t="str">
        <f ca="true">+IF(OFFSET('Sanitation Data'!$C$32,0,10*ROW('Sanitation Data'!C79))="","",OFFSET('Sanitation Data'!$C$32,0,10*ROW('Sanitation Data'!C79)))</f>
        <v/>
      </c>
      <c r="CO85" s="34" t="str">
        <f ca="true">+IF(OFFSET('Sanitation Data'!$C$33,0,10*ROW('Sanitation Data'!C79))="","",OFFSET('Sanitation Data'!$C$33,0,10*ROW('Sanitation Data'!C79)))</f>
        <v/>
      </c>
      <c r="CP85" s="34" t="str">
        <f ca="true">+IF(OFFSET('Sanitation Data'!$D$29,0,10*ROW('Sanitation Data'!D79))="","",OFFSET('Sanitation Data'!$D$29,0,10*ROW('Sanitation Data'!D79)))</f>
        <v/>
      </c>
      <c r="CQ85" s="34" t="str">
        <f ca="true">+IF(OFFSET('Sanitation Data'!$D$30,0,10*ROW('Sanitation Data'!D79))="","",OFFSET('Sanitation Data'!$D$30,0,10*ROW('Sanitation Data'!D79)))</f>
        <v/>
      </c>
      <c r="CR85" s="34" t="str">
        <f ca="true">+IF(OFFSET('Sanitation Data'!$D$31,0,10*ROW('Sanitation Data'!D79))="","",OFFSET('Sanitation Data'!$D$31,0,10*ROW('Sanitation Data'!D79)))</f>
        <v/>
      </c>
      <c r="CS85" s="34" t="str">
        <f ca="true">+IF(OFFSET('Sanitation Data'!$D$32,0,10*ROW('Sanitation Data'!D79))="","",OFFSET('Sanitation Data'!$D$32,0,10*ROW('Sanitation Data'!D79)))</f>
        <v/>
      </c>
      <c r="CT85" s="34" t="str">
        <f ca="true">+IF(OFFSET('Sanitation Data'!$D$33,0,10*ROW('Sanitation Data'!D79))="","",OFFSET('Sanitation Data'!$D$33,0,10*ROW('Sanitation Data'!D79)))</f>
        <v/>
      </c>
      <c r="CU85" s="34" t="str">
        <f ca="true">+IF(OFFSET('Sanitation Data'!$E$29,0,10*ROW('Sanitation Data'!E79))="","",OFFSET('Sanitation Data'!$E$29,0,10*ROW('Sanitation Data'!E79)))</f>
        <v/>
      </c>
      <c r="CV85" s="34" t="str">
        <f ca="true">+IF(OFFSET('Sanitation Data'!$E$30,0,10*ROW('Sanitation Data'!E79))="","",OFFSET('Sanitation Data'!$E$30,0,10*ROW('Sanitation Data'!E79)))</f>
        <v/>
      </c>
      <c r="CW85" s="34" t="str">
        <f ca="true">+IF(OFFSET('Sanitation Data'!$E$31,0,10*ROW('Sanitation Data'!E79))="","",OFFSET('Sanitation Data'!$E$31,0,10*ROW('Sanitation Data'!E79)))</f>
        <v/>
      </c>
      <c r="CX85" s="34" t="str">
        <f ca="true">+IF(OFFSET('Sanitation Data'!$E$32,0,10*ROW('Sanitation Data'!E79))="","",OFFSET('Sanitation Data'!$E$32,0,10*ROW('Sanitation Data'!E79)))</f>
        <v/>
      </c>
      <c r="CY85" s="34" t="str">
        <f ca="true">+IF(OFFSET('Sanitation Data'!$E$33,0,10*ROW('Sanitation Data'!E79))="","",OFFSET('Sanitation Data'!$E$33,0,10*ROW('Sanitation Data'!E79)))</f>
        <v/>
      </c>
      <c r="CZ85" s="34" t="str">
        <f ca="true">+IF(OFFSET('Sanitation Data'!$F$29,0,10*ROW('Sanitation Data'!F79))="","",OFFSET('Sanitation Data'!$F$29,0,10*ROW('Sanitation Data'!F79)))</f>
        <v/>
      </c>
      <c r="DA85" s="34" t="str">
        <f ca="true">+IF(OFFSET('Sanitation Data'!$F$30,0,10*ROW('Sanitation Data'!F79))="","",OFFSET('Sanitation Data'!$F$30,0,10*ROW('Sanitation Data'!F79)))</f>
        <v/>
      </c>
      <c r="DB85" s="34" t="str">
        <f ca="true">+IF(OFFSET('Sanitation Data'!$F$31,0,10*ROW('Sanitation Data'!F79))="","",OFFSET('Sanitation Data'!$F$31,0,10*ROW('Sanitation Data'!F79)))</f>
        <v/>
      </c>
      <c r="DC85" s="34" t="str">
        <f ca="true">+IF(OFFSET('Sanitation Data'!$F$32,0,10*ROW('Sanitation Data'!F79))="","",OFFSET('Sanitation Data'!$F$32,0,10*ROW('Sanitation Data'!F79)))</f>
        <v/>
      </c>
      <c r="DD85" s="34" t="str">
        <f ca="true">+IF(OFFSET('Sanitation Data'!$F$33,0,10*ROW('Sanitation Data'!F79))="","",OFFSET('Sanitation Data'!$F$33,0,10*ROW('Sanitation Data'!F79)))</f>
        <v/>
      </c>
      <c r="DE85" s="34" t="str">
        <f ca="true">+IF(OFFSET('Sanitation Data'!$G$29,0,10*ROW('Sanitation Data'!G79))="","",OFFSET('Sanitation Data'!$G$29,0,10*ROW('Sanitation Data'!G79)))</f>
        <v/>
      </c>
      <c r="DF85" s="34" t="str">
        <f ca="true">+IF(OFFSET('Sanitation Data'!$G$30,0,10*ROW('Sanitation Data'!G79))="","",OFFSET('Sanitation Data'!$G$30,0,10*ROW('Sanitation Data'!G79)))</f>
        <v/>
      </c>
      <c r="DG85" s="34" t="str">
        <f ca="true">+IF(OFFSET('Sanitation Data'!$G$31,0,10*ROW('Sanitation Data'!G79))="","",OFFSET('Sanitation Data'!$G$31,0,10*ROW('Sanitation Data'!G79)))</f>
        <v/>
      </c>
      <c r="DH85" s="34" t="str">
        <f ca="true">+IF(OFFSET('Sanitation Data'!$G$32,0,10*ROW('Sanitation Data'!G79))="","",OFFSET('Sanitation Data'!$G$32,0,10*ROW('Sanitation Data'!G79)))</f>
        <v/>
      </c>
      <c r="DI85" s="34" t="str">
        <f ca="true">+IF(OFFSET('Sanitation Data'!$G$33,0,10*ROW('Sanitation Data'!G79))="","",OFFSET('Sanitation Data'!$G$33,0,10*ROW('Sanitation Data'!G79)))</f>
        <v/>
      </c>
      <c r="DJ85" s="34" t="str">
        <f ca="true">+IF(OFFSET('Sanitation Data'!$H$29,0,10*ROW('Sanitation Data'!H79))="","",OFFSET('Sanitation Data'!$H$29,0,10*ROW('Sanitation Data'!H79)))</f>
        <v/>
      </c>
      <c r="DK85" s="34" t="str">
        <f ca="true">+IF(OFFSET('Sanitation Data'!$H$30,0,10*ROW('Sanitation Data'!H79))="","",OFFSET('Sanitation Data'!$H$30,0,10*ROW('Sanitation Data'!H79)))</f>
        <v/>
      </c>
      <c r="DL85" s="34" t="str">
        <f ca="true">+IF(OFFSET('Sanitation Data'!$H$31,0,10*ROW('Sanitation Data'!H79))="","",OFFSET('Sanitation Data'!$H$31,0,10*ROW('Sanitation Data'!H79)))</f>
        <v/>
      </c>
      <c r="DM85" s="34" t="str">
        <f ca="true">+IF(OFFSET('Sanitation Data'!$H$32,0,10*ROW('Sanitation Data'!H79))="","",OFFSET('Sanitation Data'!$H$32,0,10*ROW('Sanitation Data'!H79)))</f>
        <v/>
      </c>
      <c r="DN85" s="34" t="str">
        <f ca="true">+IF(OFFSET('Sanitation Data'!$H$33,0,10*ROW('Sanitation Data'!H79))="","",OFFSET('Sanitation Data'!$H$33,0,10*ROW('Sanitation Data'!H79)))</f>
        <v/>
      </c>
      <c r="DO85" s="34" t="str">
        <f ca="true">+IF(OFFSET('Hygiene Data'!$C$12,0,10*ROW('Hygiene Data'!C79))="","",OFFSET('Hygiene Data'!$C$12,0,10*ROW('Hygiene Data'!C79)))</f>
        <v/>
      </c>
      <c r="DP85" s="34" t="str">
        <f ca="true">+IF(OFFSET('Hygiene Data'!$C$13,0,10*ROW('Hygiene Data'!C79))="","",OFFSET('Hygiene Data'!$C$13,0,10*ROW('Hygiene Data'!C79)))</f>
        <v/>
      </c>
      <c r="DQ85" s="34" t="str">
        <f ca="true">+IF(OFFSET('Hygiene Data'!$C$14,0,10*ROW('Hygiene Data'!C79))="","",OFFSET('Hygiene Data'!$C$14,0,10*ROW('Hygiene Data'!C79)))</f>
        <v/>
      </c>
      <c r="DR85" s="34" t="str">
        <f ca="true">+IF(OFFSET('Hygiene Data'!$D$12,0,10*ROW('Hygiene Data'!D79))="","",OFFSET('Hygiene Data'!$D$12,0,10*ROW('Hygiene Data'!D79)))</f>
        <v/>
      </c>
      <c r="DS85" s="34" t="str">
        <f ca="true">+IF(OFFSET('Hygiene Data'!$D$13,0,10*ROW('Hygiene Data'!D79))="","",OFFSET('Hygiene Data'!$D$13,0,10*ROW('Hygiene Data'!D79)))</f>
        <v/>
      </c>
      <c r="DT85" s="34" t="str">
        <f ca="true">+IF(OFFSET('Hygiene Data'!$D$14,0,10*ROW('Hygiene Data'!D79))="","",OFFSET('Hygiene Data'!$D$14,0,10*ROW('Hygiene Data'!D79)))</f>
        <v/>
      </c>
      <c r="DU85" s="34" t="str">
        <f ca="true">+IF(OFFSET('Hygiene Data'!$E$12,0,10*ROW('Hygiene Data'!E79))="","",OFFSET('Hygiene Data'!$E$12,0,10*ROW('Hygiene Data'!E79)))</f>
        <v/>
      </c>
      <c r="DV85" s="34" t="str">
        <f ca="true">+IF(OFFSET('Hygiene Data'!$E$13,0,10*ROW('Hygiene Data'!E79))="","",OFFSET('Hygiene Data'!$E$13,0,10*ROW('Hygiene Data'!E79)))</f>
        <v/>
      </c>
      <c r="DW85" s="34" t="str">
        <f ca="true">+IF(OFFSET('Hygiene Data'!$E$14,0,10*ROW('Hygiene Data'!E79))="","",OFFSET('Hygiene Data'!$E$14,0,10*ROW('Hygiene Data'!E79)))</f>
        <v/>
      </c>
      <c r="DX85" s="34" t="str">
        <f ca="true">+IF(OFFSET('Hygiene Data'!$F$12,0,10*ROW('Hygiene Data'!F79))="","",OFFSET('Hygiene Data'!$F$12,0,10*ROW('Hygiene Data'!F79)))</f>
        <v/>
      </c>
      <c r="DY85" s="34" t="str">
        <f ca="true">+IF(OFFSET('Hygiene Data'!$F$13,0,10*ROW('Hygiene Data'!F79))="","",OFFSET('Hygiene Data'!$F$13,0,10*ROW('Hygiene Data'!F79)))</f>
        <v/>
      </c>
      <c r="DZ85" s="34" t="str">
        <f ca="true">+IF(OFFSET('Hygiene Data'!$F$14,0,10*ROW('Hygiene Data'!F79))="","",OFFSET('Hygiene Data'!$F$14,0,10*ROW('Hygiene Data'!F79)))</f>
        <v/>
      </c>
      <c r="EA85" s="34" t="str">
        <f ca="true">+IF(OFFSET('Hygiene Data'!$G$12,0,10*ROW('Hygiene Data'!G79))="","",OFFSET('Hygiene Data'!$G$12,0,10*ROW('Hygiene Data'!G79)))</f>
        <v/>
      </c>
      <c r="EB85" s="34" t="str">
        <f ca="true">+IF(OFFSET('Hygiene Data'!$G$13,0,10*ROW('Hygiene Data'!G79))="","",OFFSET('Hygiene Data'!$G$13,0,10*ROW('Hygiene Data'!G79)))</f>
        <v/>
      </c>
      <c r="EC85" s="34" t="str">
        <f ca="true">+IF(OFFSET('Hygiene Data'!$G$14,0,10*ROW('Hygiene Data'!G79))="","",OFFSET('Hygiene Data'!$G$14,0,10*ROW('Hygiene Data'!G79)))</f>
        <v/>
      </c>
      <c r="ED85" s="34" t="str">
        <f ca="true">+IF(OFFSET('Hygiene Data'!$H$12,0,10*ROW('Hygiene Data'!H79))="","",OFFSET('Hygiene Data'!$H$12,0,10*ROW('Hygiene Data'!H79)))</f>
        <v/>
      </c>
      <c r="EE85" s="34" t="str">
        <f ca="true">+IF(OFFSET('Hygiene Data'!$H$13,0,10*ROW('Hygiene Data'!H79))="","",OFFSET('Hygiene Data'!$H$13,0,10*ROW('Hygiene Data'!H79)))</f>
        <v/>
      </c>
      <c r="EF85" s="34" t="str">
        <f ca="true">+IF(OFFSET('Hygiene Data'!$H$14,0,10*ROW('Hygiene Data'!H79))="","",OFFSET('Hygiene Data'!$H$14,0,10*ROW('Hygiene Data'!H79)))</f>
        <v/>
      </c>
    </row>
    <row r="86" x14ac:dyDescent="0.2">
      <c r="A86" s="57" t="str">
        <f ca="true">+IF(OFFSET('Water Data'!$B$1,0,10*ROW('Water Data'!B83))="","",OFFSET('Water Data'!$B$1,0,10*ROW('Water Data'!B83)))</f>
        <v/>
      </c>
      <c r="B86" s="57" t="str">
        <f ca="true">+IF(OFFSET('Water Data'!$A$3,0,10*ROW('Water Data'!A83))="","",OFFSET('Water Data'!$A$3,0,10*ROW('Water Data'!A83)))</f>
        <v/>
      </c>
      <c r="C86" s="57" t="str">
        <f ca="true">+IF(OFFSET('Water Data'!$C$3,0,10*ROW('Water Data'!C83))="","",OFFSET('Water Data'!$C$3,0,10*ROW('Water Data'!C83)))</f>
        <v/>
      </c>
      <c r="D86" s="249"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49"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49" t="e">
        <f ca="true">+IF(AND(ISNUMBER(OFFSET('Water Data'!$C$10,0,10*ROW('Water Data'!D80))),BW86="Yes"),OFFSET('Water Data'!$C$10,0,10*ROW('Water Data'!D80)),IF(AND(ISNUMBER(OFFSET('Water Data'!$C$10,0,10*ROW('Water Data'!D80))),BW86="No",ISNUMBER(OFFSET('Water Data'!$C$10,0,10*ROW('Water Data'!D80)))),CONCATENATE("[",ROUND(OFFSET('Water Data'!$C$10,0,10*ROW('Water Data'!D80)),0),"]"),IF(AND(ISNUMBER(OFFSET('Water Data'!$C$10,0,10*ROW('Water Data'!D80))),BW86="",ISNUMBER(OFFSET('Water Data'!$C$10,0,10*ROW('Water Data'!D80)))),OFFSET('Water Data'!$C$10,0,10*ROW('Water Data'!D80)),NA())))</f>
        <v>#N/A</v>
      </c>
      <c r="G86" s="249"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49"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49"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49"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49"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49"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49"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49"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49"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49"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49"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49"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49"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49"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49"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50"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50"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50"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50"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50"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50"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50"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50"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50"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50"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50"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50"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50"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50"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50"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50"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50"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50"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50"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50"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50"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50"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50"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50"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50"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50"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50"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50"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50"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50"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51"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51"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51"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51"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51"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51"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51"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51"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51"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51"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51"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51"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51"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51"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51"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51"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51"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51"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4" t="str">
        <f ca="true">+IF(OFFSET('Water Data'!$C$28,0,10*ROW('Water Data'!C80))="","",OFFSET('Water Data'!$C$28,0,10*ROW('Water Data'!C80)))</f>
        <v/>
      </c>
      <c r="BT86" s="34" t="str">
        <f ca="true">+IF(OFFSET('Water Data'!$C$29,0,10*ROW('Water Data'!C80))="","",OFFSET('Water Data'!$C$29,0,10*ROW('Water Data'!C80)))</f>
        <v/>
      </c>
      <c r="BU86" s="34" t="str">
        <f ca="true">+IF(OFFSET('Water Data'!$C$30,0,10*ROW('Water Data'!C80))="","",OFFSET('Water Data'!$C$30,0,10*ROW('Water Data'!C80)))</f>
        <v/>
      </c>
      <c r="BV86" s="34" t="str">
        <f ca="true">+IF(OFFSET('Water Data'!$D$28,0,10*ROW('Water Data'!D80))="","",OFFSET('Water Data'!$D$28,0,10*ROW('Water Data'!D80)))</f>
        <v/>
      </c>
      <c r="BW86" s="34" t="str">
        <f ca="true">+IF(OFFSET('Water Data'!$D$29,0,10*ROW('Water Data'!D80))="","",OFFSET('Water Data'!$D$29,0,10*ROW('Water Data'!D80)))</f>
        <v/>
      </c>
      <c r="BX86" s="34" t="str">
        <f ca="true">+IF(OFFSET('Water Data'!$D$30,0,10*ROW('Water Data'!D80))="","",OFFSET('Water Data'!$D$30,0,10*ROW('Water Data'!D80)))</f>
        <v/>
      </c>
      <c r="BY86" s="34" t="str">
        <f ca="true">+IF(OFFSET('Water Data'!$E$28,0,10*ROW('Water Data'!E80))="","",OFFSET('Water Data'!$E$28,0,10*ROW('Water Data'!E80)))</f>
        <v/>
      </c>
      <c r="BZ86" s="34" t="str">
        <f ca="true">+IF(OFFSET('Water Data'!$E$29,0,10*ROW('Water Data'!E80))="","",OFFSET('Water Data'!$E$29,0,10*ROW('Water Data'!E80)))</f>
        <v/>
      </c>
      <c r="CA86" s="34" t="str">
        <f ca="true">+IF(OFFSET('Water Data'!$E$30,0,10*ROW('Water Data'!E80))="","",OFFSET('Water Data'!$E$30,0,10*ROW('Water Data'!E80)))</f>
        <v/>
      </c>
      <c r="CB86" s="34" t="str">
        <f ca="true">+IF(OFFSET('Water Data'!$F$28,0,10*ROW('Water Data'!F80))="","",OFFSET('Water Data'!$F$28,0,10*ROW('Water Data'!F80)))</f>
        <v/>
      </c>
      <c r="CC86" s="34" t="str">
        <f ca="true">+IF(OFFSET('Water Data'!$F$29,0,10*ROW('Water Data'!F80))="","",OFFSET('Water Data'!$F$29,0,10*ROW('Water Data'!F80)))</f>
        <v/>
      </c>
      <c r="CD86" s="34" t="str">
        <f ca="true">+IF(OFFSET('Water Data'!$F$30,0,10*ROW('Water Data'!F80))="","",OFFSET('Water Data'!$F$30,0,10*ROW('Water Data'!F80)))</f>
        <v/>
      </c>
      <c r="CE86" s="34" t="str">
        <f ca="true">+IF(OFFSET('Water Data'!$G$28,0,10*ROW('Water Data'!G80))="","",OFFSET('Water Data'!$G$28,0,10*ROW('Water Data'!G80)))</f>
        <v/>
      </c>
      <c r="CF86" s="34" t="str">
        <f ca="true">+IF(OFFSET('Water Data'!$G$29,0,10*ROW('Water Data'!G80))="","",OFFSET('Water Data'!$G$29,0,10*ROW('Water Data'!G80)))</f>
        <v/>
      </c>
      <c r="CG86" s="34" t="str">
        <f ca="true">+IF(OFFSET('Water Data'!$G$30,0,10*ROW('Water Data'!G80))="","",OFFSET('Water Data'!$G$30,0,10*ROW('Water Data'!G80)))</f>
        <v/>
      </c>
      <c r="CH86" s="34" t="str">
        <f ca="true">+IF(OFFSET('Water Data'!$H$28,0,10*ROW('Water Data'!H80))="","",OFFSET('Water Data'!$H$28,0,10*ROW('Water Data'!H80)))</f>
        <v/>
      </c>
      <c r="CI86" s="34" t="str">
        <f ca="true">+IF(OFFSET('Water Data'!$H$29,0,10*ROW('Water Data'!H80))="","",OFFSET('Water Data'!$H$29,0,10*ROW('Water Data'!H80)))</f>
        <v/>
      </c>
      <c r="CJ86" s="34" t="str">
        <f ca="true">+IF(OFFSET('Water Data'!$H$30,0,10*ROW('Water Data'!H80))="","",OFFSET('Water Data'!$H$30,0,10*ROW('Water Data'!H80)))</f>
        <v/>
      </c>
      <c r="CK86" s="34" t="str">
        <f ca="true">+IF(OFFSET('Sanitation Data'!$C$29,0,10*ROW('Sanitation Data'!C80))="","",OFFSET('Sanitation Data'!$C$29,0,10*ROW('Sanitation Data'!C80)))</f>
        <v/>
      </c>
      <c r="CL86" s="34" t="str">
        <f ca="true">+IF(OFFSET('Sanitation Data'!$C$30,0,10*ROW('Sanitation Data'!C80))="","",OFFSET('Sanitation Data'!$C$30,0,10*ROW('Sanitation Data'!C80)))</f>
        <v/>
      </c>
      <c r="CM86" s="34" t="str">
        <f ca="true">+IF(OFFSET('Sanitation Data'!$C$31,0,10*ROW('Sanitation Data'!C80))="","",OFFSET('Sanitation Data'!$C$31,0,10*ROW('Sanitation Data'!C80)))</f>
        <v/>
      </c>
      <c r="CN86" s="34" t="str">
        <f ca="true">+IF(OFFSET('Sanitation Data'!$C$32,0,10*ROW('Sanitation Data'!C80))="","",OFFSET('Sanitation Data'!$C$32,0,10*ROW('Sanitation Data'!C80)))</f>
        <v/>
      </c>
      <c r="CO86" s="34" t="str">
        <f ca="true">+IF(OFFSET('Sanitation Data'!$C$33,0,10*ROW('Sanitation Data'!C80))="","",OFFSET('Sanitation Data'!$C$33,0,10*ROW('Sanitation Data'!C80)))</f>
        <v/>
      </c>
      <c r="CP86" s="34" t="str">
        <f ca="true">+IF(OFFSET('Sanitation Data'!$D$29,0,10*ROW('Sanitation Data'!D80))="","",OFFSET('Sanitation Data'!$D$29,0,10*ROW('Sanitation Data'!D80)))</f>
        <v/>
      </c>
      <c r="CQ86" s="34" t="str">
        <f ca="true">+IF(OFFSET('Sanitation Data'!$D$30,0,10*ROW('Sanitation Data'!D80))="","",OFFSET('Sanitation Data'!$D$30,0,10*ROW('Sanitation Data'!D80)))</f>
        <v/>
      </c>
      <c r="CR86" s="34" t="str">
        <f ca="true">+IF(OFFSET('Sanitation Data'!$D$31,0,10*ROW('Sanitation Data'!D80))="","",OFFSET('Sanitation Data'!$D$31,0,10*ROW('Sanitation Data'!D80)))</f>
        <v/>
      </c>
      <c r="CS86" s="34" t="str">
        <f ca="true">+IF(OFFSET('Sanitation Data'!$D$32,0,10*ROW('Sanitation Data'!D80))="","",OFFSET('Sanitation Data'!$D$32,0,10*ROW('Sanitation Data'!D80)))</f>
        <v/>
      </c>
      <c r="CT86" s="34" t="str">
        <f ca="true">+IF(OFFSET('Sanitation Data'!$D$33,0,10*ROW('Sanitation Data'!D80))="","",OFFSET('Sanitation Data'!$D$33,0,10*ROW('Sanitation Data'!D80)))</f>
        <v/>
      </c>
      <c r="CU86" s="34" t="str">
        <f ca="true">+IF(OFFSET('Sanitation Data'!$E$29,0,10*ROW('Sanitation Data'!E80))="","",OFFSET('Sanitation Data'!$E$29,0,10*ROW('Sanitation Data'!E80)))</f>
        <v/>
      </c>
      <c r="CV86" s="34" t="str">
        <f ca="true">+IF(OFFSET('Sanitation Data'!$E$30,0,10*ROW('Sanitation Data'!E80))="","",OFFSET('Sanitation Data'!$E$30,0,10*ROW('Sanitation Data'!E80)))</f>
        <v/>
      </c>
      <c r="CW86" s="34" t="str">
        <f ca="true">+IF(OFFSET('Sanitation Data'!$E$31,0,10*ROW('Sanitation Data'!E80))="","",OFFSET('Sanitation Data'!$E$31,0,10*ROW('Sanitation Data'!E80)))</f>
        <v/>
      </c>
      <c r="CX86" s="34" t="str">
        <f ca="true">+IF(OFFSET('Sanitation Data'!$E$32,0,10*ROW('Sanitation Data'!E80))="","",OFFSET('Sanitation Data'!$E$32,0,10*ROW('Sanitation Data'!E80)))</f>
        <v/>
      </c>
      <c r="CY86" s="34" t="str">
        <f ca="true">+IF(OFFSET('Sanitation Data'!$E$33,0,10*ROW('Sanitation Data'!E80))="","",OFFSET('Sanitation Data'!$E$33,0,10*ROW('Sanitation Data'!E80)))</f>
        <v/>
      </c>
      <c r="CZ86" s="34" t="str">
        <f ca="true">+IF(OFFSET('Sanitation Data'!$F$29,0,10*ROW('Sanitation Data'!F80))="","",OFFSET('Sanitation Data'!$F$29,0,10*ROW('Sanitation Data'!F80)))</f>
        <v/>
      </c>
      <c r="DA86" s="34" t="str">
        <f ca="true">+IF(OFFSET('Sanitation Data'!$F$30,0,10*ROW('Sanitation Data'!F80))="","",OFFSET('Sanitation Data'!$F$30,0,10*ROW('Sanitation Data'!F80)))</f>
        <v/>
      </c>
      <c r="DB86" s="34" t="str">
        <f ca="true">+IF(OFFSET('Sanitation Data'!$F$31,0,10*ROW('Sanitation Data'!F80))="","",OFFSET('Sanitation Data'!$F$31,0,10*ROW('Sanitation Data'!F80)))</f>
        <v/>
      </c>
      <c r="DC86" s="34" t="str">
        <f ca="true">+IF(OFFSET('Sanitation Data'!$F$32,0,10*ROW('Sanitation Data'!F80))="","",OFFSET('Sanitation Data'!$F$32,0,10*ROW('Sanitation Data'!F80)))</f>
        <v/>
      </c>
      <c r="DD86" s="34" t="str">
        <f ca="true">+IF(OFFSET('Sanitation Data'!$F$33,0,10*ROW('Sanitation Data'!F80))="","",OFFSET('Sanitation Data'!$F$33,0,10*ROW('Sanitation Data'!F80)))</f>
        <v/>
      </c>
      <c r="DE86" s="34" t="str">
        <f ca="true">+IF(OFFSET('Sanitation Data'!$G$29,0,10*ROW('Sanitation Data'!G80))="","",OFFSET('Sanitation Data'!$G$29,0,10*ROW('Sanitation Data'!G80)))</f>
        <v/>
      </c>
      <c r="DF86" s="34" t="str">
        <f ca="true">+IF(OFFSET('Sanitation Data'!$G$30,0,10*ROW('Sanitation Data'!G80))="","",OFFSET('Sanitation Data'!$G$30,0,10*ROW('Sanitation Data'!G80)))</f>
        <v/>
      </c>
      <c r="DG86" s="34" t="str">
        <f ca="true">+IF(OFFSET('Sanitation Data'!$G$31,0,10*ROW('Sanitation Data'!G80))="","",OFFSET('Sanitation Data'!$G$31,0,10*ROW('Sanitation Data'!G80)))</f>
        <v/>
      </c>
      <c r="DH86" s="34" t="str">
        <f ca="true">+IF(OFFSET('Sanitation Data'!$G$32,0,10*ROW('Sanitation Data'!G80))="","",OFFSET('Sanitation Data'!$G$32,0,10*ROW('Sanitation Data'!G80)))</f>
        <v/>
      </c>
      <c r="DI86" s="34" t="str">
        <f ca="true">+IF(OFFSET('Sanitation Data'!$G$33,0,10*ROW('Sanitation Data'!G80))="","",OFFSET('Sanitation Data'!$G$33,0,10*ROW('Sanitation Data'!G80)))</f>
        <v/>
      </c>
      <c r="DJ86" s="34" t="str">
        <f ca="true">+IF(OFFSET('Sanitation Data'!$H$29,0,10*ROW('Sanitation Data'!H80))="","",OFFSET('Sanitation Data'!$H$29,0,10*ROW('Sanitation Data'!H80)))</f>
        <v/>
      </c>
      <c r="DK86" s="34" t="str">
        <f ca="true">+IF(OFFSET('Sanitation Data'!$H$30,0,10*ROW('Sanitation Data'!H80))="","",OFFSET('Sanitation Data'!$H$30,0,10*ROW('Sanitation Data'!H80)))</f>
        <v/>
      </c>
      <c r="DL86" s="34" t="str">
        <f ca="true">+IF(OFFSET('Sanitation Data'!$H$31,0,10*ROW('Sanitation Data'!H80))="","",OFFSET('Sanitation Data'!$H$31,0,10*ROW('Sanitation Data'!H80)))</f>
        <v/>
      </c>
      <c r="DM86" s="34" t="str">
        <f ca="true">+IF(OFFSET('Sanitation Data'!$H$32,0,10*ROW('Sanitation Data'!H80))="","",OFFSET('Sanitation Data'!$H$32,0,10*ROW('Sanitation Data'!H80)))</f>
        <v/>
      </c>
      <c r="DN86" s="34" t="str">
        <f ca="true">+IF(OFFSET('Sanitation Data'!$H$33,0,10*ROW('Sanitation Data'!H80))="","",OFFSET('Sanitation Data'!$H$33,0,10*ROW('Sanitation Data'!H80)))</f>
        <v/>
      </c>
      <c r="DO86" s="34" t="str">
        <f ca="true">+IF(OFFSET('Hygiene Data'!$C$12,0,10*ROW('Hygiene Data'!C80))="","",OFFSET('Hygiene Data'!$C$12,0,10*ROW('Hygiene Data'!C80)))</f>
        <v/>
      </c>
      <c r="DP86" s="34" t="str">
        <f ca="true">+IF(OFFSET('Hygiene Data'!$C$13,0,10*ROW('Hygiene Data'!C80))="","",OFFSET('Hygiene Data'!$C$13,0,10*ROW('Hygiene Data'!C80)))</f>
        <v/>
      </c>
      <c r="DQ86" s="34" t="str">
        <f ca="true">+IF(OFFSET('Hygiene Data'!$C$14,0,10*ROW('Hygiene Data'!C80))="","",OFFSET('Hygiene Data'!$C$14,0,10*ROW('Hygiene Data'!C80)))</f>
        <v/>
      </c>
      <c r="DR86" s="34" t="str">
        <f ca="true">+IF(OFFSET('Hygiene Data'!$D$12,0,10*ROW('Hygiene Data'!D80))="","",OFFSET('Hygiene Data'!$D$12,0,10*ROW('Hygiene Data'!D80)))</f>
        <v/>
      </c>
      <c r="DS86" s="34" t="str">
        <f ca="true">+IF(OFFSET('Hygiene Data'!$D$13,0,10*ROW('Hygiene Data'!D80))="","",OFFSET('Hygiene Data'!$D$13,0,10*ROW('Hygiene Data'!D80)))</f>
        <v/>
      </c>
      <c r="DT86" s="34" t="str">
        <f ca="true">+IF(OFFSET('Hygiene Data'!$D$14,0,10*ROW('Hygiene Data'!D80))="","",OFFSET('Hygiene Data'!$D$14,0,10*ROW('Hygiene Data'!D80)))</f>
        <v/>
      </c>
      <c r="DU86" s="34" t="str">
        <f ca="true">+IF(OFFSET('Hygiene Data'!$E$12,0,10*ROW('Hygiene Data'!E80))="","",OFFSET('Hygiene Data'!$E$12,0,10*ROW('Hygiene Data'!E80)))</f>
        <v/>
      </c>
      <c r="DV86" s="34" t="str">
        <f ca="true">+IF(OFFSET('Hygiene Data'!$E$13,0,10*ROW('Hygiene Data'!E80))="","",OFFSET('Hygiene Data'!$E$13,0,10*ROW('Hygiene Data'!E80)))</f>
        <v/>
      </c>
      <c r="DW86" s="34" t="str">
        <f ca="true">+IF(OFFSET('Hygiene Data'!$E$14,0,10*ROW('Hygiene Data'!E80))="","",OFFSET('Hygiene Data'!$E$14,0,10*ROW('Hygiene Data'!E80)))</f>
        <v/>
      </c>
      <c r="DX86" s="34" t="str">
        <f ca="true">+IF(OFFSET('Hygiene Data'!$F$12,0,10*ROW('Hygiene Data'!F80))="","",OFFSET('Hygiene Data'!$F$12,0,10*ROW('Hygiene Data'!F80)))</f>
        <v/>
      </c>
      <c r="DY86" s="34" t="str">
        <f ca="true">+IF(OFFSET('Hygiene Data'!$F$13,0,10*ROW('Hygiene Data'!F80))="","",OFFSET('Hygiene Data'!$F$13,0,10*ROW('Hygiene Data'!F80)))</f>
        <v/>
      </c>
      <c r="DZ86" s="34" t="str">
        <f ca="true">+IF(OFFSET('Hygiene Data'!$F$14,0,10*ROW('Hygiene Data'!F80))="","",OFFSET('Hygiene Data'!$F$14,0,10*ROW('Hygiene Data'!F80)))</f>
        <v/>
      </c>
      <c r="EA86" s="34" t="str">
        <f ca="true">+IF(OFFSET('Hygiene Data'!$G$12,0,10*ROW('Hygiene Data'!G80))="","",OFFSET('Hygiene Data'!$G$12,0,10*ROW('Hygiene Data'!G80)))</f>
        <v/>
      </c>
      <c r="EB86" s="34" t="str">
        <f ca="true">+IF(OFFSET('Hygiene Data'!$G$13,0,10*ROW('Hygiene Data'!G80))="","",OFFSET('Hygiene Data'!$G$13,0,10*ROW('Hygiene Data'!G80)))</f>
        <v/>
      </c>
      <c r="EC86" s="34" t="str">
        <f ca="true">+IF(OFFSET('Hygiene Data'!$G$14,0,10*ROW('Hygiene Data'!G80))="","",OFFSET('Hygiene Data'!$G$14,0,10*ROW('Hygiene Data'!G80)))</f>
        <v/>
      </c>
      <c r="ED86" s="34" t="str">
        <f ca="true">+IF(OFFSET('Hygiene Data'!$H$12,0,10*ROW('Hygiene Data'!H80))="","",OFFSET('Hygiene Data'!$H$12,0,10*ROW('Hygiene Data'!H80)))</f>
        <v/>
      </c>
      <c r="EE86" s="34" t="str">
        <f ca="true">+IF(OFFSET('Hygiene Data'!$H$13,0,10*ROW('Hygiene Data'!H80))="","",OFFSET('Hygiene Data'!$H$13,0,10*ROW('Hygiene Data'!H80)))</f>
        <v/>
      </c>
      <c r="EF86" s="34" t="str">
        <f ca="true">+IF(OFFSET('Hygiene Data'!$H$14,0,10*ROW('Hygiene Data'!H80))="","",OFFSET('Hygiene Data'!$H$14,0,10*ROW('Hygiene Data'!H80)))</f>
        <v/>
      </c>
    </row>
    <row r="87" x14ac:dyDescent="0.2">
      <c r="A87" s="57" t="str">
        <f ca="true">+IF(OFFSET('Water Data'!$B$1,0,10*ROW('Water Data'!B84))="","",OFFSET('Water Data'!$B$1,0,10*ROW('Water Data'!B84)))</f>
        <v/>
      </c>
      <c r="B87" s="57" t="str">
        <f ca="true">+IF(OFFSET('Water Data'!$A$3,0,10*ROW('Water Data'!A84))="","",OFFSET('Water Data'!$A$3,0,10*ROW('Water Data'!A84)))</f>
        <v/>
      </c>
      <c r="C87" s="57" t="str">
        <f ca="true">+IF(OFFSET('Water Data'!$C$3,0,10*ROW('Water Data'!C84))="","",OFFSET('Water Data'!$C$3,0,10*ROW('Water Data'!C84)))</f>
        <v/>
      </c>
      <c r="D87" s="249"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49"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49" t="e">
        <f ca="true">+IF(AND(ISNUMBER(OFFSET('Water Data'!$C$10,0,10*ROW('Water Data'!D81))),BW87="Yes"),OFFSET('Water Data'!$C$10,0,10*ROW('Water Data'!D81)),IF(AND(ISNUMBER(OFFSET('Water Data'!$C$10,0,10*ROW('Water Data'!D81))),BW87="No",ISNUMBER(OFFSET('Water Data'!$C$10,0,10*ROW('Water Data'!D81)))),CONCATENATE("[",ROUND(OFFSET('Water Data'!$C$10,0,10*ROW('Water Data'!D81)),0),"]"),IF(AND(ISNUMBER(OFFSET('Water Data'!$C$10,0,10*ROW('Water Data'!D81))),BW87="",ISNUMBER(OFFSET('Water Data'!$C$10,0,10*ROW('Water Data'!D81)))),OFFSET('Water Data'!$C$10,0,10*ROW('Water Data'!D81)),NA())))</f>
        <v>#N/A</v>
      </c>
      <c r="G87" s="249"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49"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49"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49"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49"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49"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49"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49"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49"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49"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49"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49"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49"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49"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49"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50"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50"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50"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50"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50"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50"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50"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50"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50"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50"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50"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50"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50"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50"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50"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50"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50"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50"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50"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50"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50"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50"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50"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50"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50"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50"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50"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50"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50"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50"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51"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51"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51"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51"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51"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51"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51"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51"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51"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51"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51"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51"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51"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51"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51"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51"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51"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51"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4" t="str">
        <f ca="true">+IF(OFFSET('Water Data'!$C$28,0,10*ROW('Water Data'!C81))="","",OFFSET('Water Data'!$C$28,0,10*ROW('Water Data'!C81)))</f>
        <v/>
      </c>
      <c r="BT87" s="34" t="str">
        <f ca="true">+IF(OFFSET('Water Data'!$C$29,0,10*ROW('Water Data'!C81))="","",OFFSET('Water Data'!$C$29,0,10*ROW('Water Data'!C81)))</f>
        <v/>
      </c>
      <c r="BU87" s="34" t="str">
        <f ca="true">+IF(OFFSET('Water Data'!$C$30,0,10*ROW('Water Data'!C81))="","",OFFSET('Water Data'!$C$30,0,10*ROW('Water Data'!C81)))</f>
        <v/>
      </c>
      <c r="BV87" s="34" t="str">
        <f ca="true">+IF(OFFSET('Water Data'!$D$28,0,10*ROW('Water Data'!D81))="","",OFFSET('Water Data'!$D$28,0,10*ROW('Water Data'!D81)))</f>
        <v/>
      </c>
      <c r="BW87" s="34" t="str">
        <f ca="true">+IF(OFFSET('Water Data'!$D$29,0,10*ROW('Water Data'!D81))="","",OFFSET('Water Data'!$D$29,0,10*ROW('Water Data'!D81)))</f>
        <v/>
      </c>
      <c r="BX87" s="34" t="str">
        <f ca="true">+IF(OFFSET('Water Data'!$D$30,0,10*ROW('Water Data'!D81))="","",OFFSET('Water Data'!$D$30,0,10*ROW('Water Data'!D81)))</f>
        <v/>
      </c>
      <c r="BY87" s="34" t="str">
        <f ca="true">+IF(OFFSET('Water Data'!$E$28,0,10*ROW('Water Data'!E81))="","",OFFSET('Water Data'!$E$28,0,10*ROW('Water Data'!E81)))</f>
        <v/>
      </c>
      <c r="BZ87" s="34" t="str">
        <f ca="true">+IF(OFFSET('Water Data'!$E$29,0,10*ROW('Water Data'!E81))="","",OFFSET('Water Data'!$E$29,0,10*ROW('Water Data'!E81)))</f>
        <v/>
      </c>
      <c r="CA87" s="34" t="str">
        <f ca="true">+IF(OFFSET('Water Data'!$E$30,0,10*ROW('Water Data'!E81))="","",OFFSET('Water Data'!$E$30,0,10*ROW('Water Data'!E81)))</f>
        <v/>
      </c>
      <c r="CB87" s="34" t="str">
        <f ca="true">+IF(OFFSET('Water Data'!$F$28,0,10*ROW('Water Data'!F81))="","",OFFSET('Water Data'!$F$28,0,10*ROW('Water Data'!F81)))</f>
        <v/>
      </c>
      <c r="CC87" s="34" t="str">
        <f ca="true">+IF(OFFSET('Water Data'!$F$29,0,10*ROW('Water Data'!F81))="","",OFFSET('Water Data'!$F$29,0,10*ROW('Water Data'!F81)))</f>
        <v/>
      </c>
      <c r="CD87" s="34" t="str">
        <f ca="true">+IF(OFFSET('Water Data'!$F$30,0,10*ROW('Water Data'!F81))="","",OFFSET('Water Data'!$F$30,0,10*ROW('Water Data'!F81)))</f>
        <v/>
      </c>
      <c r="CE87" s="34" t="str">
        <f ca="true">+IF(OFFSET('Water Data'!$G$28,0,10*ROW('Water Data'!G81))="","",OFFSET('Water Data'!$G$28,0,10*ROW('Water Data'!G81)))</f>
        <v/>
      </c>
      <c r="CF87" s="34" t="str">
        <f ca="true">+IF(OFFSET('Water Data'!$G$29,0,10*ROW('Water Data'!G81))="","",OFFSET('Water Data'!$G$29,0,10*ROW('Water Data'!G81)))</f>
        <v/>
      </c>
      <c r="CG87" s="34" t="str">
        <f ca="true">+IF(OFFSET('Water Data'!$G$30,0,10*ROW('Water Data'!G81))="","",OFFSET('Water Data'!$G$30,0,10*ROW('Water Data'!G81)))</f>
        <v/>
      </c>
      <c r="CH87" s="34" t="str">
        <f ca="true">+IF(OFFSET('Water Data'!$H$28,0,10*ROW('Water Data'!H81))="","",OFFSET('Water Data'!$H$28,0,10*ROW('Water Data'!H81)))</f>
        <v/>
      </c>
      <c r="CI87" s="34" t="str">
        <f ca="true">+IF(OFFSET('Water Data'!$H$29,0,10*ROW('Water Data'!H81))="","",OFFSET('Water Data'!$H$29,0,10*ROW('Water Data'!H81)))</f>
        <v/>
      </c>
      <c r="CJ87" s="34" t="str">
        <f ca="true">+IF(OFFSET('Water Data'!$H$30,0,10*ROW('Water Data'!H81))="","",OFFSET('Water Data'!$H$30,0,10*ROW('Water Data'!H81)))</f>
        <v/>
      </c>
      <c r="CK87" s="34" t="str">
        <f ca="true">+IF(OFFSET('Sanitation Data'!$C$29,0,10*ROW('Sanitation Data'!C81))="","",OFFSET('Sanitation Data'!$C$29,0,10*ROW('Sanitation Data'!C81)))</f>
        <v/>
      </c>
      <c r="CL87" s="34" t="str">
        <f ca="true">+IF(OFFSET('Sanitation Data'!$C$30,0,10*ROW('Sanitation Data'!C81))="","",OFFSET('Sanitation Data'!$C$30,0,10*ROW('Sanitation Data'!C81)))</f>
        <v/>
      </c>
      <c r="CM87" s="34" t="str">
        <f ca="true">+IF(OFFSET('Sanitation Data'!$C$31,0,10*ROW('Sanitation Data'!C81))="","",OFFSET('Sanitation Data'!$C$31,0,10*ROW('Sanitation Data'!C81)))</f>
        <v/>
      </c>
      <c r="CN87" s="34" t="str">
        <f ca="true">+IF(OFFSET('Sanitation Data'!$C$32,0,10*ROW('Sanitation Data'!C81))="","",OFFSET('Sanitation Data'!$C$32,0,10*ROW('Sanitation Data'!C81)))</f>
        <v/>
      </c>
      <c r="CO87" s="34" t="str">
        <f ca="true">+IF(OFFSET('Sanitation Data'!$C$33,0,10*ROW('Sanitation Data'!C81))="","",OFFSET('Sanitation Data'!$C$33,0,10*ROW('Sanitation Data'!C81)))</f>
        <v/>
      </c>
      <c r="CP87" s="34" t="str">
        <f ca="true">+IF(OFFSET('Sanitation Data'!$D$29,0,10*ROW('Sanitation Data'!D81))="","",OFFSET('Sanitation Data'!$D$29,0,10*ROW('Sanitation Data'!D81)))</f>
        <v/>
      </c>
      <c r="CQ87" s="34" t="str">
        <f ca="true">+IF(OFFSET('Sanitation Data'!$D$30,0,10*ROW('Sanitation Data'!D81))="","",OFFSET('Sanitation Data'!$D$30,0,10*ROW('Sanitation Data'!D81)))</f>
        <v/>
      </c>
      <c r="CR87" s="34" t="str">
        <f ca="true">+IF(OFFSET('Sanitation Data'!$D$31,0,10*ROW('Sanitation Data'!D81))="","",OFFSET('Sanitation Data'!$D$31,0,10*ROW('Sanitation Data'!D81)))</f>
        <v/>
      </c>
      <c r="CS87" s="34" t="str">
        <f ca="true">+IF(OFFSET('Sanitation Data'!$D$32,0,10*ROW('Sanitation Data'!D81))="","",OFFSET('Sanitation Data'!$D$32,0,10*ROW('Sanitation Data'!D81)))</f>
        <v/>
      </c>
      <c r="CT87" s="34" t="str">
        <f ca="true">+IF(OFFSET('Sanitation Data'!$D$33,0,10*ROW('Sanitation Data'!D81))="","",OFFSET('Sanitation Data'!$D$33,0,10*ROW('Sanitation Data'!D81)))</f>
        <v/>
      </c>
      <c r="CU87" s="34" t="str">
        <f ca="true">+IF(OFFSET('Sanitation Data'!$E$29,0,10*ROW('Sanitation Data'!E81))="","",OFFSET('Sanitation Data'!$E$29,0,10*ROW('Sanitation Data'!E81)))</f>
        <v/>
      </c>
      <c r="CV87" s="34" t="str">
        <f ca="true">+IF(OFFSET('Sanitation Data'!$E$30,0,10*ROW('Sanitation Data'!E81))="","",OFFSET('Sanitation Data'!$E$30,0,10*ROW('Sanitation Data'!E81)))</f>
        <v/>
      </c>
      <c r="CW87" s="34" t="str">
        <f ca="true">+IF(OFFSET('Sanitation Data'!$E$31,0,10*ROW('Sanitation Data'!E81))="","",OFFSET('Sanitation Data'!$E$31,0,10*ROW('Sanitation Data'!E81)))</f>
        <v/>
      </c>
      <c r="CX87" s="34" t="str">
        <f ca="true">+IF(OFFSET('Sanitation Data'!$E$32,0,10*ROW('Sanitation Data'!E81))="","",OFFSET('Sanitation Data'!$E$32,0,10*ROW('Sanitation Data'!E81)))</f>
        <v/>
      </c>
      <c r="CY87" s="34" t="str">
        <f ca="true">+IF(OFFSET('Sanitation Data'!$E$33,0,10*ROW('Sanitation Data'!E81))="","",OFFSET('Sanitation Data'!$E$33,0,10*ROW('Sanitation Data'!E81)))</f>
        <v/>
      </c>
      <c r="CZ87" s="34" t="str">
        <f ca="true">+IF(OFFSET('Sanitation Data'!$F$29,0,10*ROW('Sanitation Data'!F81))="","",OFFSET('Sanitation Data'!$F$29,0,10*ROW('Sanitation Data'!F81)))</f>
        <v/>
      </c>
      <c r="DA87" s="34" t="str">
        <f ca="true">+IF(OFFSET('Sanitation Data'!$F$30,0,10*ROW('Sanitation Data'!F81))="","",OFFSET('Sanitation Data'!$F$30,0,10*ROW('Sanitation Data'!F81)))</f>
        <v/>
      </c>
      <c r="DB87" s="34" t="str">
        <f ca="true">+IF(OFFSET('Sanitation Data'!$F$31,0,10*ROW('Sanitation Data'!F81))="","",OFFSET('Sanitation Data'!$F$31,0,10*ROW('Sanitation Data'!F81)))</f>
        <v/>
      </c>
      <c r="DC87" s="34" t="str">
        <f ca="true">+IF(OFFSET('Sanitation Data'!$F$32,0,10*ROW('Sanitation Data'!F81))="","",OFFSET('Sanitation Data'!$F$32,0,10*ROW('Sanitation Data'!F81)))</f>
        <v/>
      </c>
      <c r="DD87" s="34" t="str">
        <f ca="true">+IF(OFFSET('Sanitation Data'!$F$33,0,10*ROW('Sanitation Data'!F81))="","",OFFSET('Sanitation Data'!$F$33,0,10*ROW('Sanitation Data'!F81)))</f>
        <v/>
      </c>
      <c r="DE87" s="34" t="str">
        <f ca="true">+IF(OFFSET('Sanitation Data'!$G$29,0,10*ROW('Sanitation Data'!G81))="","",OFFSET('Sanitation Data'!$G$29,0,10*ROW('Sanitation Data'!G81)))</f>
        <v/>
      </c>
      <c r="DF87" s="34" t="str">
        <f ca="true">+IF(OFFSET('Sanitation Data'!$G$30,0,10*ROW('Sanitation Data'!G81))="","",OFFSET('Sanitation Data'!$G$30,0,10*ROW('Sanitation Data'!G81)))</f>
        <v/>
      </c>
      <c r="DG87" s="34" t="str">
        <f ca="true">+IF(OFFSET('Sanitation Data'!$G$31,0,10*ROW('Sanitation Data'!G81))="","",OFFSET('Sanitation Data'!$G$31,0,10*ROW('Sanitation Data'!G81)))</f>
        <v/>
      </c>
      <c r="DH87" s="34" t="str">
        <f ca="true">+IF(OFFSET('Sanitation Data'!$G$32,0,10*ROW('Sanitation Data'!G81))="","",OFFSET('Sanitation Data'!$G$32,0,10*ROW('Sanitation Data'!G81)))</f>
        <v/>
      </c>
      <c r="DI87" s="34" t="str">
        <f ca="true">+IF(OFFSET('Sanitation Data'!$G$33,0,10*ROW('Sanitation Data'!G81))="","",OFFSET('Sanitation Data'!$G$33,0,10*ROW('Sanitation Data'!G81)))</f>
        <v/>
      </c>
      <c r="DJ87" s="34" t="str">
        <f ca="true">+IF(OFFSET('Sanitation Data'!$H$29,0,10*ROW('Sanitation Data'!H81))="","",OFFSET('Sanitation Data'!$H$29,0,10*ROW('Sanitation Data'!H81)))</f>
        <v/>
      </c>
      <c r="DK87" s="34" t="str">
        <f ca="true">+IF(OFFSET('Sanitation Data'!$H$30,0,10*ROW('Sanitation Data'!H81))="","",OFFSET('Sanitation Data'!$H$30,0,10*ROW('Sanitation Data'!H81)))</f>
        <v/>
      </c>
      <c r="DL87" s="34" t="str">
        <f ca="true">+IF(OFFSET('Sanitation Data'!$H$31,0,10*ROW('Sanitation Data'!H81))="","",OFFSET('Sanitation Data'!$H$31,0,10*ROW('Sanitation Data'!H81)))</f>
        <v/>
      </c>
      <c r="DM87" s="34" t="str">
        <f ca="true">+IF(OFFSET('Sanitation Data'!$H$32,0,10*ROW('Sanitation Data'!H81))="","",OFFSET('Sanitation Data'!$H$32,0,10*ROW('Sanitation Data'!H81)))</f>
        <v/>
      </c>
      <c r="DN87" s="34" t="str">
        <f ca="true">+IF(OFFSET('Sanitation Data'!$H$33,0,10*ROW('Sanitation Data'!H81))="","",OFFSET('Sanitation Data'!$H$33,0,10*ROW('Sanitation Data'!H81)))</f>
        <v/>
      </c>
      <c r="DO87" s="34" t="str">
        <f ca="true">+IF(OFFSET('Hygiene Data'!$C$12,0,10*ROW('Hygiene Data'!C81))="","",OFFSET('Hygiene Data'!$C$12,0,10*ROW('Hygiene Data'!C81)))</f>
        <v/>
      </c>
      <c r="DP87" s="34" t="str">
        <f ca="true">+IF(OFFSET('Hygiene Data'!$C$13,0,10*ROW('Hygiene Data'!C81))="","",OFFSET('Hygiene Data'!$C$13,0,10*ROW('Hygiene Data'!C81)))</f>
        <v/>
      </c>
      <c r="DQ87" s="34" t="str">
        <f ca="true">+IF(OFFSET('Hygiene Data'!$C$14,0,10*ROW('Hygiene Data'!C81))="","",OFFSET('Hygiene Data'!$C$14,0,10*ROW('Hygiene Data'!C81)))</f>
        <v/>
      </c>
      <c r="DR87" s="34" t="str">
        <f ca="true">+IF(OFFSET('Hygiene Data'!$D$12,0,10*ROW('Hygiene Data'!D81))="","",OFFSET('Hygiene Data'!$D$12,0,10*ROW('Hygiene Data'!D81)))</f>
        <v/>
      </c>
      <c r="DS87" s="34" t="str">
        <f ca="true">+IF(OFFSET('Hygiene Data'!$D$13,0,10*ROW('Hygiene Data'!D81))="","",OFFSET('Hygiene Data'!$D$13,0,10*ROW('Hygiene Data'!D81)))</f>
        <v/>
      </c>
      <c r="DT87" s="34" t="str">
        <f ca="true">+IF(OFFSET('Hygiene Data'!$D$14,0,10*ROW('Hygiene Data'!D81))="","",OFFSET('Hygiene Data'!$D$14,0,10*ROW('Hygiene Data'!D81)))</f>
        <v/>
      </c>
      <c r="DU87" s="34" t="str">
        <f ca="true">+IF(OFFSET('Hygiene Data'!$E$12,0,10*ROW('Hygiene Data'!E81))="","",OFFSET('Hygiene Data'!$E$12,0,10*ROW('Hygiene Data'!E81)))</f>
        <v/>
      </c>
      <c r="DV87" s="34" t="str">
        <f ca="true">+IF(OFFSET('Hygiene Data'!$E$13,0,10*ROW('Hygiene Data'!E81))="","",OFFSET('Hygiene Data'!$E$13,0,10*ROW('Hygiene Data'!E81)))</f>
        <v/>
      </c>
      <c r="DW87" s="34" t="str">
        <f ca="true">+IF(OFFSET('Hygiene Data'!$E$14,0,10*ROW('Hygiene Data'!E81))="","",OFFSET('Hygiene Data'!$E$14,0,10*ROW('Hygiene Data'!E81)))</f>
        <v/>
      </c>
      <c r="DX87" s="34" t="str">
        <f ca="true">+IF(OFFSET('Hygiene Data'!$F$12,0,10*ROW('Hygiene Data'!F81))="","",OFFSET('Hygiene Data'!$F$12,0,10*ROW('Hygiene Data'!F81)))</f>
        <v/>
      </c>
      <c r="DY87" s="34" t="str">
        <f ca="true">+IF(OFFSET('Hygiene Data'!$F$13,0,10*ROW('Hygiene Data'!F81))="","",OFFSET('Hygiene Data'!$F$13,0,10*ROW('Hygiene Data'!F81)))</f>
        <v/>
      </c>
      <c r="DZ87" s="34" t="str">
        <f ca="true">+IF(OFFSET('Hygiene Data'!$F$14,0,10*ROW('Hygiene Data'!F81))="","",OFFSET('Hygiene Data'!$F$14,0,10*ROW('Hygiene Data'!F81)))</f>
        <v/>
      </c>
      <c r="EA87" s="34" t="str">
        <f ca="true">+IF(OFFSET('Hygiene Data'!$G$12,0,10*ROW('Hygiene Data'!G81))="","",OFFSET('Hygiene Data'!$G$12,0,10*ROW('Hygiene Data'!G81)))</f>
        <v/>
      </c>
      <c r="EB87" s="34" t="str">
        <f ca="true">+IF(OFFSET('Hygiene Data'!$G$13,0,10*ROW('Hygiene Data'!G81))="","",OFFSET('Hygiene Data'!$G$13,0,10*ROW('Hygiene Data'!G81)))</f>
        <v/>
      </c>
      <c r="EC87" s="34" t="str">
        <f ca="true">+IF(OFFSET('Hygiene Data'!$G$14,0,10*ROW('Hygiene Data'!G81))="","",OFFSET('Hygiene Data'!$G$14,0,10*ROW('Hygiene Data'!G81)))</f>
        <v/>
      </c>
      <c r="ED87" s="34" t="str">
        <f ca="true">+IF(OFFSET('Hygiene Data'!$H$12,0,10*ROW('Hygiene Data'!H81))="","",OFFSET('Hygiene Data'!$H$12,0,10*ROW('Hygiene Data'!H81)))</f>
        <v/>
      </c>
      <c r="EE87" s="34" t="str">
        <f ca="true">+IF(OFFSET('Hygiene Data'!$H$13,0,10*ROW('Hygiene Data'!H81))="","",OFFSET('Hygiene Data'!$H$13,0,10*ROW('Hygiene Data'!H81)))</f>
        <v/>
      </c>
      <c r="EF87" s="34" t="str">
        <f ca="true">+IF(OFFSET('Hygiene Data'!$H$14,0,10*ROW('Hygiene Data'!H81))="","",OFFSET('Hygiene Data'!$H$14,0,10*ROW('Hygiene Data'!H81)))</f>
        <v/>
      </c>
    </row>
    <row r="88" x14ac:dyDescent="0.2">
      <c r="A88" s="57" t="str">
        <f ca="true">+IF(OFFSET('Water Data'!$B$1,0,10*ROW('Water Data'!B85))="","",OFFSET('Water Data'!$B$1,0,10*ROW('Water Data'!B85)))</f>
        <v/>
      </c>
      <c r="B88" s="57" t="str">
        <f ca="true">+IF(OFFSET('Water Data'!$A$3,0,10*ROW('Water Data'!A85))="","",OFFSET('Water Data'!$A$3,0,10*ROW('Water Data'!A85)))</f>
        <v/>
      </c>
      <c r="C88" s="57" t="str">
        <f ca="true">+IF(OFFSET('Water Data'!$C$3,0,10*ROW('Water Data'!C85))="","",OFFSET('Water Data'!$C$3,0,10*ROW('Water Data'!C85)))</f>
        <v/>
      </c>
      <c r="D88" s="249"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49"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49" t="e">
        <f ca="true">+IF(AND(ISNUMBER(OFFSET('Water Data'!$C$10,0,10*ROW('Water Data'!D82))),BW88="Yes"),OFFSET('Water Data'!$C$10,0,10*ROW('Water Data'!D82)),IF(AND(ISNUMBER(OFFSET('Water Data'!$C$10,0,10*ROW('Water Data'!D82))),BW88="No",ISNUMBER(OFFSET('Water Data'!$C$10,0,10*ROW('Water Data'!D82)))),CONCATENATE("[",ROUND(OFFSET('Water Data'!$C$10,0,10*ROW('Water Data'!D82)),0),"]"),IF(AND(ISNUMBER(OFFSET('Water Data'!$C$10,0,10*ROW('Water Data'!D82))),BW88="",ISNUMBER(OFFSET('Water Data'!$C$10,0,10*ROW('Water Data'!D82)))),OFFSET('Water Data'!$C$10,0,10*ROW('Water Data'!D82)),NA())))</f>
        <v>#N/A</v>
      </c>
      <c r="G88" s="249"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49"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49"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49"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49"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49"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49"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49"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49"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49"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49"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49"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49"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49"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49"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50"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50"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50"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50"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50"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50"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50"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50"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50"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50"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50"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50"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50"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50"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50"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50"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50"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50"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50"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50"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50"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50"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50"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50"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50"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50"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50"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50"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50"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50"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51"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51"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51"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51"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51"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51"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51"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51"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51"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51"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51"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51"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51"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51"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51"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51"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51"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51"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4" t="str">
        <f ca="true">+IF(OFFSET('Water Data'!$C$28,0,10*ROW('Water Data'!C82))="","",OFFSET('Water Data'!$C$28,0,10*ROW('Water Data'!C82)))</f>
        <v/>
      </c>
      <c r="BT88" s="34" t="str">
        <f ca="true">+IF(OFFSET('Water Data'!$C$29,0,10*ROW('Water Data'!C82))="","",OFFSET('Water Data'!$C$29,0,10*ROW('Water Data'!C82)))</f>
        <v/>
      </c>
      <c r="BU88" s="34" t="str">
        <f ca="true">+IF(OFFSET('Water Data'!$C$30,0,10*ROW('Water Data'!C82))="","",OFFSET('Water Data'!$C$30,0,10*ROW('Water Data'!C82)))</f>
        <v/>
      </c>
      <c r="BV88" s="34" t="str">
        <f ca="true">+IF(OFFSET('Water Data'!$D$28,0,10*ROW('Water Data'!D82))="","",OFFSET('Water Data'!$D$28,0,10*ROW('Water Data'!D82)))</f>
        <v/>
      </c>
      <c r="BW88" s="34" t="str">
        <f ca="true">+IF(OFFSET('Water Data'!$D$29,0,10*ROW('Water Data'!D82))="","",OFFSET('Water Data'!$D$29,0,10*ROW('Water Data'!D82)))</f>
        <v/>
      </c>
      <c r="BX88" s="34" t="str">
        <f ca="true">+IF(OFFSET('Water Data'!$D$30,0,10*ROW('Water Data'!D82))="","",OFFSET('Water Data'!$D$30,0,10*ROW('Water Data'!D82)))</f>
        <v/>
      </c>
      <c r="BY88" s="34" t="str">
        <f ca="true">+IF(OFFSET('Water Data'!$E$28,0,10*ROW('Water Data'!E82))="","",OFFSET('Water Data'!$E$28,0,10*ROW('Water Data'!E82)))</f>
        <v/>
      </c>
      <c r="BZ88" s="34" t="str">
        <f ca="true">+IF(OFFSET('Water Data'!$E$29,0,10*ROW('Water Data'!E82))="","",OFFSET('Water Data'!$E$29,0,10*ROW('Water Data'!E82)))</f>
        <v/>
      </c>
      <c r="CA88" s="34" t="str">
        <f ca="true">+IF(OFFSET('Water Data'!$E$30,0,10*ROW('Water Data'!E82))="","",OFFSET('Water Data'!$E$30,0,10*ROW('Water Data'!E82)))</f>
        <v/>
      </c>
      <c r="CB88" s="34" t="str">
        <f ca="true">+IF(OFFSET('Water Data'!$F$28,0,10*ROW('Water Data'!F82))="","",OFFSET('Water Data'!$F$28,0,10*ROW('Water Data'!F82)))</f>
        <v/>
      </c>
      <c r="CC88" s="34" t="str">
        <f ca="true">+IF(OFFSET('Water Data'!$F$29,0,10*ROW('Water Data'!F82))="","",OFFSET('Water Data'!$F$29,0,10*ROW('Water Data'!F82)))</f>
        <v/>
      </c>
      <c r="CD88" s="34" t="str">
        <f ca="true">+IF(OFFSET('Water Data'!$F$30,0,10*ROW('Water Data'!F82))="","",OFFSET('Water Data'!$F$30,0,10*ROW('Water Data'!F82)))</f>
        <v/>
      </c>
      <c r="CE88" s="34" t="str">
        <f ca="true">+IF(OFFSET('Water Data'!$G$28,0,10*ROW('Water Data'!G82))="","",OFFSET('Water Data'!$G$28,0,10*ROW('Water Data'!G82)))</f>
        <v/>
      </c>
      <c r="CF88" s="34" t="str">
        <f ca="true">+IF(OFFSET('Water Data'!$G$29,0,10*ROW('Water Data'!G82))="","",OFFSET('Water Data'!$G$29,0,10*ROW('Water Data'!G82)))</f>
        <v/>
      </c>
      <c r="CG88" s="34" t="str">
        <f ca="true">+IF(OFFSET('Water Data'!$G$30,0,10*ROW('Water Data'!G82))="","",OFFSET('Water Data'!$G$30,0,10*ROW('Water Data'!G82)))</f>
        <v/>
      </c>
      <c r="CH88" s="34" t="str">
        <f ca="true">+IF(OFFSET('Water Data'!$H$28,0,10*ROW('Water Data'!H82))="","",OFFSET('Water Data'!$H$28,0,10*ROW('Water Data'!H82)))</f>
        <v/>
      </c>
      <c r="CI88" s="34" t="str">
        <f ca="true">+IF(OFFSET('Water Data'!$H$29,0,10*ROW('Water Data'!H82))="","",OFFSET('Water Data'!$H$29,0,10*ROW('Water Data'!H82)))</f>
        <v/>
      </c>
      <c r="CJ88" s="34" t="str">
        <f ca="true">+IF(OFFSET('Water Data'!$H$30,0,10*ROW('Water Data'!H82))="","",OFFSET('Water Data'!$H$30,0,10*ROW('Water Data'!H82)))</f>
        <v/>
      </c>
      <c r="CK88" s="34" t="str">
        <f ca="true">+IF(OFFSET('Sanitation Data'!$C$29,0,10*ROW('Sanitation Data'!C82))="","",OFFSET('Sanitation Data'!$C$29,0,10*ROW('Sanitation Data'!C82)))</f>
        <v/>
      </c>
      <c r="CL88" s="34" t="str">
        <f ca="true">+IF(OFFSET('Sanitation Data'!$C$30,0,10*ROW('Sanitation Data'!C82))="","",OFFSET('Sanitation Data'!$C$30,0,10*ROW('Sanitation Data'!C82)))</f>
        <v/>
      </c>
      <c r="CM88" s="34" t="str">
        <f ca="true">+IF(OFFSET('Sanitation Data'!$C$31,0,10*ROW('Sanitation Data'!C82))="","",OFFSET('Sanitation Data'!$C$31,0,10*ROW('Sanitation Data'!C82)))</f>
        <v/>
      </c>
      <c r="CN88" s="34" t="str">
        <f ca="true">+IF(OFFSET('Sanitation Data'!$C$32,0,10*ROW('Sanitation Data'!C82))="","",OFFSET('Sanitation Data'!$C$32,0,10*ROW('Sanitation Data'!C82)))</f>
        <v/>
      </c>
      <c r="CO88" s="34" t="str">
        <f ca="true">+IF(OFFSET('Sanitation Data'!$C$33,0,10*ROW('Sanitation Data'!C82))="","",OFFSET('Sanitation Data'!$C$33,0,10*ROW('Sanitation Data'!C82)))</f>
        <v/>
      </c>
      <c r="CP88" s="34" t="str">
        <f ca="true">+IF(OFFSET('Sanitation Data'!$D$29,0,10*ROW('Sanitation Data'!D82))="","",OFFSET('Sanitation Data'!$D$29,0,10*ROW('Sanitation Data'!D82)))</f>
        <v/>
      </c>
      <c r="CQ88" s="34" t="str">
        <f ca="true">+IF(OFFSET('Sanitation Data'!$D$30,0,10*ROW('Sanitation Data'!D82))="","",OFFSET('Sanitation Data'!$D$30,0,10*ROW('Sanitation Data'!D82)))</f>
        <v/>
      </c>
      <c r="CR88" s="34" t="str">
        <f ca="true">+IF(OFFSET('Sanitation Data'!$D$31,0,10*ROW('Sanitation Data'!D82))="","",OFFSET('Sanitation Data'!$D$31,0,10*ROW('Sanitation Data'!D82)))</f>
        <v/>
      </c>
      <c r="CS88" s="34" t="str">
        <f ca="true">+IF(OFFSET('Sanitation Data'!$D$32,0,10*ROW('Sanitation Data'!D82))="","",OFFSET('Sanitation Data'!$D$32,0,10*ROW('Sanitation Data'!D82)))</f>
        <v/>
      </c>
      <c r="CT88" s="34" t="str">
        <f ca="true">+IF(OFFSET('Sanitation Data'!$D$33,0,10*ROW('Sanitation Data'!D82))="","",OFFSET('Sanitation Data'!$D$33,0,10*ROW('Sanitation Data'!D82)))</f>
        <v/>
      </c>
      <c r="CU88" s="34" t="str">
        <f ca="true">+IF(OFFSET('Sanitation Data'!$E$29,0,10*ROW('Sanitation Data'!E82))="","",OFFSET('Sanitation Data'!$E$29,0,10*ROW('Sanitation Data'!E82)))</f>
        <v/>
      </c>
      <c r="CV88" s="34" t="str">
        <f ca="true">+IF(OFFSET('Sanitation Data'!$E$30,0,10*ROW('Sanitation Data'!E82))="","",OFFSET('Sanitation Data'!$E$30,0,10*ROW('Sanitation Data'!E82)))</f>
        <v/>
      </c>
      <c r="CW88" s="34" t="str">
        <f ca="true">+IF(OFFSET('Sanitation Data'!$E$31,0,10*ROW('Sanitation Data'!E82))="","",OFFSET('Sanitation Data'!$E$31,0,10*ROW('Sanitation Data'!E82)))</f>
        <v/>
      </c>
      <c r="CX88" s="34" t="str">
        <f ca="true">+IF(OFFSET('Sanitation Data'!$E$32,0,10*ROW('Sanitation Data'!E82))="","",OFFSET('Sanitation Data'!$E$32,0,10*ROW('Sanitation Data'!E82)))</f>
        <v/>
      </c>
      <c r="CY88" s="34" t="str">
        <f ca="true">+IF(OFFSET('Sanitation Data'!$E$33,0,10*ROW('Sanitation Data'!E82))="","",OFFSET('Sanitation Data'!$E$33,0,10*ROW('Sanitation Data'!E82)))</f>
        <v/>
      </c>
      <c r="CZ88" s="34" t="str">
        <f ca="true">+IF(OFFSET('Sanitation Data'!$F$29,0,10*ROW('Sanitation Data'!F82))="","",OFFSET('Sanitation Data'!$F$29,0,10*ROW('Sanitation Data'!F82)))</f>
        <v/>
      </c>
      <c r="DA88" s="34" t="str">
        <f ca="true">+IF(OFFSET('Sanitation Data'!$F$30,0,10*ROW('Sanitation Data'!F82))="","",OFFSET('Sanitation Data'!$F$30,0,10*ROW('Sanitation Data'!F82)))</f>
        <v/>
      </c>
      <c r="DB88" s="34" t="str">
        <f ca="true">+IF(OFFSET('Sanitation Data'!$F$31,0,10*ROW('Sanitation Data'!F82))="","",OFFSET('Sanitation Data'!$F$31,0,10*ROW('Sanitation Data'!F82)))</f>
        <v/>
      </c>
      <c r="DC88" s="34" t="str">
        <f ca="true">+IF(OFFSET('Sanitation Data'!$F$32,0,10*ROW('Sanitation Data'!F82))="","",OFFSET('Sanitation Data'!$F$32,0,10*ROW('Sanitation Data'!F82)))</f>
        <v/>
      </c>
      <c r="DD88" s="34" t="str">
        <f ca="true">+IF(OFFSET('Sanitation Data'!$F$33,0,10*ROW('Sanitation Data'!F82))="","",OFFSET('Sanitation Data'!$F$33,0,10*ROW('Sanitation Data'!F82)))</f>
        <v/>
      </c>
      <c r="DE88" s="34" t="str">
        <f ca="true">+IF(OFFSET('Sanitation Data'!$G$29,0,10*ROW('Sanitation Data'!G82))="","",OFFSET('Sanitation Data'!$G$29,0,10*ROW('Sanitation Data'!G82)))</f>
        <v/>
      </c>
      <c r="DF88" s="34" t="str">
        <f ca="true">+IF(OFFSET('Sanitation Data'!$G$30,0,10*ROW('Sanitation Data'!G82))="","",OFFSET('Sanitation Data'!$G$30,0,10*ROW('Sanitation Data'!G82)))</f>
        <v/>
      </c>
      <c r="DG88" s="34" t="str">
        <f ca="true">+IF(OFFSET('Sanitation Data'!$G$31,0,10*ROW('Sanitation Data'!G82))="","",OFFSET('Sanitation Data'!$G$31,0,10*ROW('Sanitation Data'!G82)))</f>
        <v/>
      </c>
      <c r="DH88" s="34" t="str">
        <f ca="true">+IF(OFFSET('Sanitation Data'!$G$32,0,10*ROW('Sanitation Data'!G82))="","",OFFSET('Sanitation Data'!$G$32,0,10*ROW('Sanitation Data'!G82)))</f>
        <v/>
      </c>
      <c r="DI88" s="34" t="str">
        <f ca="true">+IF(OFFSET('Sanitation Data'!$G$33,0,10*ROW('Sanitation Data'!G82))="","",OFFSET('Sanitation Data'!$G$33,0,10*ROW('Sanitation Data'!G82)))</f>
        <v/>
      </c>
      <c r="DJ88" s="34" t="str">
        <f ca="true">+IF(OFFSET('Sanitation Data'!$H$29,0,10*ROW('Sanitation Data'!H82))="","",OFFSET('Sanitation Data'!$H$29,0,10*ROW('Sanitation Data'!H82)))</f>
        <v/>
      </c>
      <c r="DK88" s="34" t="str">
        <f ca="true">+IF(OFFSET('Sanitation Data'!$H$30,0,10*ROW('Sanitation Data'!H82))="","",OFFSET('Sanitation Data'!$H$30,0,10*ROW('Sanitation Data'!H82)))</f>
        <v/>
      </c>
      <c r="DL88" s="34" t="str">
        <f ca="true">+IF(OFFSET('Sanitation Data'!$H$31,0,10*ROW('Sanitation Data'!H82))="","",OFFSET('Sanitation Data'!$H$31,0,10*ROW('Sanitation Data'!H82)))</f>
        <v/>
      </c>
      <c r="DM88" s="34" t="str">
        <f ca="true">+IF(OFFSET('Sanitation Data'!$H$32,0,10*ROW('Sanitation Data'!H82))="","",OFFSET('Sanitation Data'!$H$32,0,10*ROW('Sanitation Data'!H82)))</f>
        <v/>
      </c>
      <c r="DN88" s="34" t="str">
        <f ca="true">+IF(OFFSET('Sanitation Data'!$H$33,0,10*ROW('Sanitation Data'!H82))="","",OFFSET('Sanitation Data'!$H$33,0,10*ROW('Sanitation Data'!H82)))</f>
        <v/>
      </c>
      <c r="DO88" s="34" t="str">
        <f ca="true">+IF(OFFSET('Hygiene Data'!$C$12,0,10*ROW('Hygiene Data'!C82))="","",OFFSET('Hygiene Data'!$C$12,0,10*ROW('Hygiene Data'!C82)))</f>
        <v/>
      </c>
      <c r="DP88" s="34" t="str">
        <f ca="true">+IF(OFFSET('Hygiene Data'!$C$13,0,10*ROW('Hygiene Data'!C82))="","",OFFSET('Hygiene Data'!$C$13,0,10*ROW('Hygiene Data'!C82)))</f>
        <v/>
      </c>
      <c r="DQ88" s="34" t="str">
        <f ca="true">+IF(OFFSET('Hygiene Data'!$C$14,0,10*ROW('Hygiene Data'!C82))="","",OFFSET('Hygiene Data'!$C$14,0,10*ROW('Hygiene Data'!C82)))</f>
        <v/>
      </c>
      <c r="DR88" s="34" t="str">
        <f ca="true">+IF(OFFSET('Hygiene Data'!$D$12,0,10*ROW('Hygiene Data'!D82))="","",OFFSET('Hygiene Data'!$D$12,0,10*ROW('Hygiene Data'!D82)))</f>
        <v/>
      </c>
      <c r="DS88" s="34" t="str">
        <f ca="true">+IF(OFFSET('Hygiene Data'!$D$13,0,10*ROW('Hygiene Data'!D82))="","",OFFSET('Hygiene Data'!$D$13,0,10*ROW('Hygiene Data'!D82)))</f>
        <v/>
      </c>
      <c r="DT88" s="34" t="str">
        <f ca="true">+IF(OFFSET('Hygiene Data'!$D$14,0,10*ROW('Hygiene Data'!D82))="","",OFFSET('Hygiene Data'!$D$14,0,10*ROW('Hygiene Data'!D82)))</f>
        <v/>
      </c>
      <c r="DU88" s="34" t="str">
        <f ca="true">+IF(OFFSET('Hygiene Data'!$E$12,0,10*ROW('Hygiene Data'!E82))="","",OFFSET('Hygiene Data'!$E$12,0,10*ROW('Hygiene Data'!E82)))</f>
        <v/>
      </c>
      <c r="DV88" s="34" t="str">
        <f ca="true">+IF(OFFSET('Hygiene Data'!$E$13,0,10*ROW('Hygiene Data'!E82))="","",OFFSET('Hygiene Data'!$E$13,0,10*ROW('Hygiene Data'!E82)))</f>
        <v/>
      </c>
      <c r="DW88" s="34" t="str">
        <f ca="true">+IF(OFFSET('Hygiene Data'!$E$14,0,10*ROW('Hygiene Data'!E82))="","",OFFSET('Hygiene Data'!$E$14,0,10*ROW('Hygiene Data'!E82)))</f>
        <v/>
      </c>
      <c r="DX88" s="34" t="str">
        <f ca="true">+IF(OFFSET('Hygiene Data'!$F$12,0,10*ROW('Hygiene Data'!F82))="","",OFFSET('Hygiene Data'!$F$12,0,10*ROW('Hygiene Data'!F82)))</f>
        <v/>
      </c>
      <c r="DY88" s="34" t="str">
        <f ca="true">+IF(OFFSET('Hygiene Data'!$F$13,0,10*ROW('Hygiene Data'!F82))="","",OFFSET('Hygiene Data'!$F$13,0,10*ROW('Hygiene Data'!F82)))</f>
        <v/>
      </c>
      <c r="DZ88" s="34" t="str">
        <f ca="true">+IF(OFFSET('Hygiene Data'!$F$14,0,10*ROW('Hygiene Data'!F82))="","",OFFSET('Hygiene Data'!$F$14,0,10*ROW('Hygiene Data'!F82)))</f>
        <v/>
      </c>
      <c r="EA88" s="34" t="str">
        <f ca="true">+IF(OFFSET('Hygiene Data'!$G$12,0,10*ROW('Hygiene Data'!G82))="","",OFFSET('Hygiene Data'!$G$12,0,10*ROW('Hygiene Data'!G82)))</f>
        <v/>
      </c>
      <c r="EB88" s="34" t="str">
        <f ca="true">+IF(OFFSET('Hygiene Data'!$G$13,0,10*ROW('Hygiene Data'!G82))="","",OFFSET('Hygiene Data'!$G$13,0,10*ROW('Hygiene Data'!G82)))</f>
        <v/>
      </c>
      <c r="EC88" s="34" t="str">
        <f ca="true">+IF(OFFSET('Hygiene Data'!$G$14,0,10*ROW('Hygiene Data'!G82))="","",OFFSET('Hygiene Data'!$G$14,0,10*ROW('Hygiene Data'!G82)))</f>
        <v/>
      </c>
      <c r="ED88" s="34" t="str">
        <f ca="true">+IF(OFFSET('Hygiene Data'!$H$12,0,10*ROW('Hygiene Data'!H82))="","",OFFSET('Hygiene Data'!$H$12,0,10*ROW('Hygiene Data'!H82)))</f>
        <v/>
      </c>
      <c r="EE88" s="34" t="str">
        <f ca="true">+IF(OFFSET('Hygiene Data'!$H$13,0,10*ROW('Hygiene Data'!H82))="","",OFFSET('Hygiene Data'!$H$13,0,10*ROW('Hygiene Data'!H82)))</f>
        <v/>
      </c>
      <c r="EF88" s="34" t="str">
        <f ca="true">+IF(OFFSET('Hygiene Data'!$H$14,0,10*ROW('Hygiene Data'!H82))="","",OFFSET('Hygiene Data'!$H$14,0,10*ROW('Hygiene Data'!H82)))</f>
        <v/>
      </c>
    </row>
    <row r="89" x14ac:dyDescent="0.2">
      <c r="A89" s="57" t="str">
        <f ca="true">+IF(OFFSET('Water Data'!$B$1,0,10*ROW('Water Data'!B86))="","",OFFSET('Water Data'!$B$1,0,10*ROW('Water Data'!B86)))</f>
        <v/>
      </c>
      <c r="B89" s="57" t="str">
        <f ca="true">+IF(OFFSET('Water Data'!$A$3,0,10*ROW('Water Data'!A86))="","",OFFSET('Water Data'!$A$3,0,10*ROW('Water Data'!A86)))</f>
        <v/>
      </c>
      <c r="C89" s="57" t="str">
        <f ca="true">+IF(OFFSET('Water Data'!$C$3,0,10*ROW('Water Data'!C86))="","",OFFSET('Water Data'!$C$3,0,10*ROW('Water Data'!C86)))</f>
        <v/>
      </c>
      <c r="D89" s="249"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49"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49" t="e">
        <f ca="true">+IF(AND(ISNUMBER(OFFSET('Water Data'!$C$10,0,10*ROW('Water Data'!D83))),BW89="Yes"),OFFSET('Water Data'!$C$10,0,10*ROW('Water Data'!D83)),IF(AND(ISNUMBER(OFFSET('Water Data'!$C$10,0,10*ROW('Water Data'!D83))),BW89="No",ISNUMBER(OFFSET('Water Data'!$C$10,0,10*ROW('Water Data'!D83)))),CONCATENATE("[",ROUND(OFFSET('Water Data'!$C$10,0,10*ROW('Water Data'!D83)),0),"]"),IF(AND(ISNUMBER(OFFSET('Water Data'!$C$10,0,10*ROW('Water Data'!D83))),BW89="",ISNUMBER(OFFSET('Water Data'!$C$10,0,10*ROW('Water Data'!D83)))),OFFSET('Water Data'!$C$10,0,10*ROW('Water Data'!D83)),NA())))</f>
        <v>#N/A</v>
      </c>
      <c r="G89" s="249"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49"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49"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49"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49"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49"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49"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49"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49"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49"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49"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49"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49"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49"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49"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50"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50"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50"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50"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50"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50"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50"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50"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50"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50"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50"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50"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50"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50"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50"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50"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50"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50"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50"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50"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50"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50"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50"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50"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50"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50"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50"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50"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50"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50"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51"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51"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51"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51"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51"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51"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51"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51"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51"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51"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51"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51"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51"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51"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51"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51"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51"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51"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4" t="str">
        <f ca="true">+IF(OFFSET('Water Data'!$C$28,0,10*ROW('Water Data'!C83))="","",OFFSET('Water Data'!$C$28,0,10*ROW('Water Data'!C83)))</f>
        <v/>
      </c>
      <c r="BT89" s="34" t="str">
        <f ca="true">+IF(OFFSET('Water Data'!$C$29,0,10*ROW('Water Data'!C83))="","",OFFSET('Water Data'!$C$29,0,10*ROW('Water Data'!C83)))</f>
        <v/>
      </c>
      <c r="BU89" s="34" t="str">
        <f ca="true">+IF(OFFSET('Water Data'!$C$30,0,10*ROW('Water Data'!C83))="","",OFFSET('Water Data'!$C$30,0,10*ROW('Water Data'!C83)))</f>
        <v/>
      </c>
      <c r="BV89" s="34" t="str">
        <f ca="true">+IF(OFFSET('Water Data'!$D$28,0,10*ROW('Water Data'!D83))="","",OFFSET('Water Data'!$D$28,0,10*ROW('Water Data'!D83)))</f>
        <v/>
      </c>
      <c r="BW89" s="34" t="str">
        <f ca="true">+IF(OFFSET('Water Data'!$D$29,0,10*ROW('Water Data'!D83))="","",OFFSET('Water Data'!$D$29,0,10*ROW('Water Data'!D83)))</f>
        <v/>
      </c>
      <c r="BX89" s="34" t="str">
        <f ca="true">+IF(OFFSET('Water Data'!$D$30,0,10*ROW('Water Data'!D83))="","",OFFSET('Water Data'!$D$30,0,10*ROW('Water Data'!D83)))</f>
        <v/>
      </c>
      <c r="BY89" s="34" t="str">
        <f ca="true">+IF(OFFSET('Water Data'!$E$28,0,10*ROW('Water Data'!E83))="","",OFFSET('Water Data'!$E$28,0,10*ROW('Water Data'!E83)))</f>
        <v/>
      </c>
      <c r="BZ89" s="34" t="str">
        <f ca="true">+IF(OFFSET('Water Data'!$E$29,0,10*ROW('Water Data'!E83))="","",OFFSET('Water Data'!$E$29,0,10*ROW('Water Data'!E83)))</f>
        <v/>
      </c>
      <c r="CA89" s="34" t="str">
        <f ca="true">+IF(OFFSET('Water Data'!$E$30,0,10*ROW('Water Data'!E83))="","",OFFSET('Water Data'!$E$30,0,10*ROW('Water Data'!E83)))</f>
        <v/>
      </c>
      <c r="CB89" s="34" t="str">
        <f ca="true">+IF(OFFSET('Water Data'!$F$28,0,10*ROW('Water Data'!F83))="","",OFFSET('Water Data'!$F$28,0,10*ROW('Water Data'!F83)))</f>
        <v/>
      </c>
      <c r="CC89" s="34" t="str">
        <f ca="true">+IF(OFFSET('Water Data'!$F$29,0,10*ROW('Water Data'!F83))="","",OFFSET('Water Data'!$F$29,0,10*ROW('Water Data'!F83)))</f>
        <v/>
      </c>
      <c r="CD89" s="34" t="str">
        <f ca="true">+IF(OFFSET('Water Data'!$F$30,0,10*ROW('Water Data'!F83))="","",OFFSET('Water Data'!$F$30,0,10*ROW('Water Data'!F83)))</f>
        <v/>
      </c>
      <c r="CE89" s="34" t="str">
        <f ca="true">+IF(OFFSET('Water Data'!$G$28,0,10*ROW('Water Data'!G83))="","",OFFSET('Water Data'!$G$28,0,10*ROW('Water Data'!G83)))</f>
        <v/>
      </c>
      <c r="CF89" s="34" t="str">
        <f ca="true">+IF(OFFSET('Water Data'!$G$29,0,10*ROW('Water Data'!G83))="","",OFFSET('Water Data'!$G$29,0,10*ROW('Water Data'!G83)))</f>
        <v/>
      </c>
      <c r="CG89" s="34" t="str">
        <f ca="true">+IF(OFFSET('Water Data'!$G$30,0,10*ROW('Water Data'!G83))="","",OFFSET('Water Data'!$G$30,0,10*ROW('Water Data'!G83)))</f>
        <v/>
      </c>
      <c r="CH89" s="34" t="str">
        <f ca="true">+IF(OFFSET('Water Data'!$H$28,0,10*ROW('Water Data'!H83))="","",OFFSET('Water Data'!$H$28,0,10*ROW('Water Data'!H83)))</f>
        <v/>
      </c>
      <c r="CI89" s="34" t="str">
        <f ca="true">+IF(OFFSET('Water Data'!$H$29,0,10*ROW('Water Data'!H83))="","",OFFSET('Water Data'!$H$29,0,10*ROW('Water Data'!H83)))</f>
        <v/>
      </c>
      <c r="CJ89" s="34" t="str">
        <f ca="true">+IF(OFFSET('Water Data'!$H$30,0,10*ROW('Water Data'!H83))="","",OFFSET('Water Data'!$H$30,0,10*ROW('Water Data'!H83)))</f>
        <v/>
      </c>
      <c r="CK89" s="34" t="str">
        <f ca="true">+IF(OFFSET('Sanitation Data'!$C$29,0,10*ROW('Sanitation Data'!C83))="","",OFFSET('Sanitation Data'!$C$29,0,10*ROW('Sanitation Data'!C83)))</f>
        <v/>
      </c>
      <c r="CL89" s="34" t="str">
        <f ca="true">+IF(OFFSET('Sanitation Data'!$C$30,0,10*ROW('Sanitation Data'!C83))="","",OFFSET('Sanitation Data'!$C$30,0,10*ROW('Sanitation Data'!C83)))</f>
        <v/>
      </c>
      <c r="CM89" s="34" t="str">
        <f ca="true">+IF(OFFSET('Sanitation Data'!$C$31,0,10*ROW('Sanitation Data'!C83))="","",OFFSET('Sanitation Data'!$C$31,0,10*ROW('Sanitation Data'!C83)))</f>
        <v/>
      </c>
      <c r="CN89" s="34" t="str">
        <f ca="true">+IF(OFFSET('Sanitation Data'!$C$32,0,10*ROW('Sanitation Data'!C83))="","",OFFSET('Sanitation Data'!$C$32,0,10*ROW('Sanitation Data'!C83)))</f>
        <v/>
      </c>
      <c r="CO89" s="34" t="str">
        <f ca="true">+IF(OFFSET('Sanitation Data'!$C$33,0,10*ROW('Sanitation Data'!C83))="","",OFFSET('Sanitation Data'!$C$33,0,10*ROW('Sanitation Data'!C83)))</f>
        <v/>
      </c>
      <c r="CP89" s="34" t="str">
        <f ca="true">+IF(OFFSET('Sanitation Data'!$D$29,0,10*ROW('Sanitation Data'!D83))="","",OFFSET('Sanitation Data'!$D$29,0,10*ROW('Sanitation Data'!D83)))</f>
        <v/>
      </c>
      <c r="CQ89" s="34" t="str">
        <f ca="true">+IF(OFFSET('Sanitation Data'!$D$30,0,10*ROW('Sanitation Data'!D83))="","",OFFSET('Sanitation Data'!$D$30,0,10*ROW('Sanitation Data'!D83)))</f>
        <v/>
      </c>
      <c r="CR89" s="34" t="str">
        <f ca="true">+IF(OFFSET('Sanitation Data'!$D$31,0,10*ROW('Sanitation Data'!D83))="","",OFFSET('Sanitation Data'!$D$31,0,10*ROW('Sanitation Data'!D83)))</f>
        <v/>
      </c>
      <c r="CS89" s="34" t="str">
        <f ca="true">+IF(OFFSET('Sanitation Data'!$D$32,0,10*ROW('Sanitation Data'!D83))="","",OFFSET('Sanitation Data'!$D$32,0,10*ROW('Sanitation Data'!D83)))</f>
        <v/>
      </c>
      <c r="CT89" s="34" t="str">
        <f ca="true">+IF(OFFSET('Sanitation Data'!$D$33,0,10*ROW('Sanitation Data'!D83))="","",OFFSET('Sanitation Data'!$D$33,0,10*ROW('Sanitation Data'!D83)))</f>
        <v/>
      </c>
      <c r="CU89" s="34" t="str">
        <f ca="true">+IF(OFFSET('Sanitation Data'!$E$29,0,10*ROW('Sanitation Data'!E83))="","",OFFSET('Sanitation Data'!$E$29,0,10*ROW('Sanitation Data'!E83)))</f>
        <v/>
      </c>
      <c r="CV89" s="34" t="str">
        <f ca="true">+IF(OFFSET('Sanitation Data'!$E$30,0,10*ROW('Sanitation Data'!E83))="","",OFFSET('Sanitation Data'!$E$30,0,10*ROW('Sanitation Data'!E83)))</f>
        <v/>
      </c>
      <c r="CW89" s="34" t="str">
        <f ca="true">+IF(OFFSET('Sanitation Data'!$E$31,0,10*ROW('Sanitation Data'!E83))="","",OFFSET('Sanitation Data'!$E$31,0,10*ROW('Sanitation Data'!E83)))</f>
        <v/>
      </c>
      <c r="CX89" s="34" t="str">
        <f ca="true">+IF(OFFSET('Sanitation Data'!$E$32,0,10*ROW('Sanitation Data'!E83))="","",OFFSET('Sanitation Data'!$E$32,0,10*ROW('Sanitation Data'!E83)))</f>
        <v/>
      </c>
      <c r="CY89" s="34" t="str">
        <f ca="true">+IF(OFFSET('Sanitation Data'!$E$33,0,10*ROW('Sanitation Data'!E83))="","",OFFSET('Sanitation Data'!$E$33,0,10*ROW('Sanitation Data'!E83)))</f>
        <v/>
      </c>
      <c r="CZ89" s="34" t="str">
        <f ca="true">+IF(OFFSET('Sanitation Data'!$F$29,0,10*ROW('Sanitation Data'!F83))="","",OFFSET('Sanitation Data'!$F$29,0,10*ROW('Sanitation Data'!F83)))</f>
        <v/>
      </c>
      <c r="DA89" s="34" t="str">
        <f ca="true">+IF(OFFSET('Sanitation Data'!$F$30,0,10*ROW('Sanitation Data'!F83))="","",OFFSET('Sanitation Data'!$F$30,0,10*ROW('Sanitation Data'!F83)))</f>
        <v/>
      </c>
      <c r="DB89" s="34" t="str">
        <f ca="true">+IF(OFFSET('Sanitation Data'!$F$31,0,10*ROW('Sanitation Data'!F83))="","",OFFSET('Sanitation Data'!$F$31,0,10*ROW('Sanitation Data'!F83)))</f>
        <v/>
      </c>
      <c r="DC89" s="34" t="str">
        <f ca="true">+IF(OFFSET('Sanitation Data'!$F$32,0,10*ROW('Sanitation Data'!F83))="","",OFFSET('Sanitation Data'!$F$32,0,10*ROW('Sanitation Data'!F83)))</f>
        <v/>
      </c>
      <c r="DD89" s="34" t="str">
        <f ca="true">+IF(OFFSET('Sanitation Data'!$F$33,0,10*ROW('Sanitation Data'!F83))="","",OFFSET('Sanitation Data'!$F$33,0,10*ROW('Sanitation Data'!F83)))</f>
        <v/>
      </c>
      <c r="DE89" s="34" t="str">
        <f ca="true">+IF(OFFSET('Sanitation Data'!$G$29,0,10*ROW('Sanitation Data'!G83))="","",OFFSET('Sanitation Data'!$G$29,0,10*ROW('Sanitation Data'!G83)))</f>
        <v/>
      </c>
      <c r="DF89" s="34" t="str">
        <f ca="true">+IF(OFFSET('Sanitation Data'!$G$30,0,10*ROW('Sanitation Data'!G83))="","",OFFSET('Sanitation Data'!$G$30,0,10*ROW('Sanitation Data'!G83)))</f>
        <v/>
      </c>
      <c r="DG89" s="34" t="str">
        <f ca="true">+IF(OFFSET('Sanitation Data'!$G$31,0,10*ROW('Sanitation Data'!G83))="","",OFFSET('Sanitation Data'!$G$31,0,10*ROW('Sanitation Data'!G83)))</f>
        <v/>
      </c>
      <c r="DH89" s="34" t="str">
        <f ca="true">+IF(OFFSET('Sanitation Data'!$G$32,0,10*ROW('Sanitation Data'!G83))="","",OFFSET('Sanitation Data'!$G$32,0,10*ROW('Sanitation Data'!G83)))</f>
        <v/>
      </c>
      <c r="DI89" s="34" t="str">
        <f ca="true">+IF(OFFSET('Sanitation Data'!$G$33,0,10*ROW('Sanitation Data'!G83))="","",OFFSET('Sanitation Data'!$G$33,0,10*ROW('Sanitation Data'!G83)))</f>
        <v/>
      </c>
      <c r="DJ89" s="34" t="str">
        <f ca="true">+IF(OFFSET('Sanitation Data'!$H$29,0,10*ROW('Sanitation Data'!H83))="","",OFFSET('Sanitation Data'!$H$29,0,10*ROW('Sanitation Data'!H83)))</f>
        <v/>
      </c>
      <c r="DK89" s="34" t="str">
        <f ca="true">+IF(OFFSET('Sanitation Data'!$H$30,0,10*ROW('Sanitation Data'!H83))="","",OFFSET('Sanitation Data'!$H$30,0,10*ROW('Sanitation Data'!H83)))</f>
        <v/>
      </c>
      <c r="DL89" s="34" t="str">
        <f ca="true">+IF(OFFSET('Sanitation Data'!$H$31,0,10*ROW('Sanitation Data'!H83))="","",OFFSET('Sanitation Data'!$H$31,0,10*ROW('Sanitation Data'!H83)))</f>
        <v/>
      </c>
      <c r="DM89" s="34" t="str">
        <f ca="true">+IF(OFFSET('Sanitation Data'!$H$32,0,10*ROW('Sanitation Data'!H83))="","",OFFSET('Sanitation Data'!$H$32,0,10*ROW('Sanitation Data'!H83)))</f>
        <v/>
      </c>
      <c r="DN89" s="34" t="str">
        <f ca="true">+IF(OFFSET('Sanitation Data'!$H$33,0,10*ROW('Sanitation Data'!H83))="","",OFFSET('Sanitation Data'!$H$33,0,10*ROW('Sanitation Data'!H83)))</f>
        <v/>
      </c>
      <c r="DO89" s="34" t="str">
        <f ca="true">+IF(OFFSET('Hygiene Data'!$C$12,0,10*ROW('Hygiene Data'!C83))="","",OFFSET('Hygiene Data'!$C$12,0,10*ROW('Hygiene Data'!C83)))</f>
        <v/>
      </c>
      <c r="DP89" s="34" t="str">
        <f ca="true">+IF(OFFSET('Hygiene Data'!$C$13,0,10*ROW('Hygiene Data'!C83))="","",OFFSET('Hygiene Data'!$C$13,0,10*ROW('Hygiene Data'!C83)))</f>
        <v/>
      </c>
      <c r="DQ89" s="34" t="str">
        <f ca="true">+IF(OFFSET('Hygiene Data'!$C$14,0,10*ROW('Hygiene Data'!C83))="","",OFFSET('Hygiene Data'!$C$14,0,10*ROW('Hygiene Data'!C83)))</f>
        <v/>
      </c>
      <c r="DR89" s="34" t="str">
        <f ca="true">+IF(OFFSET('Hygiene Data'!$D$12,0,10*ROW('Hygiene Data'!D83))="","",OFFSET('Hygiene Data'!$D$12,0,10*ROW('Hygiene Data'!D83)))</f>
        <v/>
      </c>
      <c r="DS89" s="34" t="str">
        <f ca="true">+IF(OFFSET('Hygiene Data'!$D$13,0,10*ROW('Hygiene Data'!D83))="","",OFFSET('Hygiene Data'!$D$13,0,10*ROW('Hygiene Data'!D83)))</f>
        <v/>
      </c>
      <c r="DT89" s="34" t="str">
        <f ca="true">+IF(OFFSET('Hygiene Data'!$D$14,0,10*ROW('Hygiene Data'!D83))="","",OFFSET('Hygiene Data'!$D$14,0,10*ROW('Hygiene Data'!D83)))</f>
        <v/>
      </c>
      <c r="DU89" s="34" t="str">
        <f ca="true">+IF(OFFSET('Hygiene Data'!$E$12,0,10*ROW('Hygiene Data'!E83))="","",OFFSET('Hygiene Data'!$E$12,0,10*ROW('Hygiene Data'!E83)))</f>
        <v/>
      </c>
      <c r="DV89" s="34" t="str">
        <f ca="true">+IF(OFFSET('Hygiene Data'!$E$13,0,10*ROW('Hygiene Data'!E83))="","",OFFSET('Hygiene Data'!$E$13,0,10*ROW('Hygiene Data'!E83)))</f>
        <v/>
      </c>
      <c r="DW89" s="34" t="str">
        <f ca="true">+IF(OFFSET('Hygiene Data'!$E$14,0,10*ROW('Hygiene Data'!E83))="","",OFFSET('Hygiene Data'!$E$14,0,10*ROW('Hygiene Data'!E83)))</f>
        <v/>
      </c>
      <c r="DX89" s="34" t="str">
        <f ca="true">+IF(OFFSET('Hygiene Data'!$F$12,0,10*ROW('Hygiene Data'!F83))="","",OFFSET('Hygiene Data'!$F$12,0,10*ROW('Hygiene Data'!F83)))</f>
        <v/>
      </c>
      <c r="DY89" s="34" t="str">
        <f ca="true">+IF(OFFSET('Hygiene Data'!$F$13,0,10*ROW('Hygiene Data'!F83))="","",OFFSET('Hygiene Data'!$F$13,0,10*ROW('Hygiene Data'!F83)))</f>
        <v/>
      </c>
      <c r="DZ89" s="34" t="str">
        <f ca="true">+IF(OFFSET('Hygiene Data'!$F$14,0,10*ROW('Hygiene Data'!F83))="","",OFFSET('Hygiene Data'!$F$14,0,10*ROW('Hygiene Data'!F83)))</f>
        <v/>
      </c>
      <c r="EA89" s="34" t="str">
        <f ca="true">+IF(OFFSET('Hygiene Data'!$G$12,0,10*ROW('Hygiene Data'!G83))="","",OFFSET('Hygiene Data'!$G$12,0,10*ROW('Hygiene Data'!G83)))</f>
        <v/>
      </c>
      <c r="EB89" s="34" t="str">
        <f ca="true">+IF(OFFSET('Hygiene Data'!$G$13,0,10*ROW('Hygiene Data'!G83))="","",OFFSET('Hygiene Data'!$G$13,0,10*ROW('Hygiene Data'!G83)))</f>
        <v/>
      </c>
      <c r="EC89" s="34" t="str">
        <f ca="true">+IF(OFFSET('Hygiene Data'!$G$14,0,10*ROW('Hygiene Data'!G83))="","",OFFSET('Hygiene Data'!$G$14,0,10*ROW('Hygiene Data'!G83)))</f>
        <v/>
      </c>
      <c r="ED89" s="34" t="str">
        <f ca="true">+IF(OFFSET('Hygiene Data'!$H$12,0,10*ROW('Hygiene Data'!H83))="","",OFFSET('Hygiene Data'!$H$12,0,10*ROW('Hygiene Data'!H83)))</f>
        <v/>
      </c>
      <c r="EE89" s="34" t="str">
        <f ca="true">+IF(OFFSET('Hygiene Data'!$H$13,0,10*ROW('Hygiene Data'!H83))="","",OFFSET('Hygiene Data'!$H$13,0,10*ROW('Hygiene Data'!H83)))</f>
        <v/>
      </c>
      <c r="EF89" s="34" t="str">
        <f ca="true">+IF(OFFSET('Hygiene Data'!$H$14,0,10*ROW('Hygiene Data'!H83))="","",OFFSET('Hygiene Data'!$H$14,0,10*ROW('Hygiene Data'!H83)))</f>
        <v/>
      </c>
    </row>
    <row r="90" x14ac:dyDescent="0.2">
      <c r="A90" s="57" t="str">
        <f ca="true">+IF(OFFSET('Water Data'!$B$1,0,10*ROW('Water Data'!B87))="","",OFFSET('Water Data'!$B$1,0,10*ROW('Water Data'!B87)))</f>
        <v/>
      </c>
      <c r="B90" s="57" t="str">
        <f ca="true">+IF(OFFSET('Water Data'!$A$3,0,10*ROW('Water Data'!A87))="","",OFFSET('Water Data'!$A$3,0,10*ROW('Water Data'!A87)))</f>
        <v/>
      </c>
      <c r="C90" s="57" t="str">
        <f ca="true">+IF(OFFSET('Water Data'!$C$3,0,10*ROW('Water Data'!C87))="","",OFFSET('Water Data'!$C$3,0,10*ROW('Water Data'!C87)))</f>
        <v/>
      </c>
      <c r="D90" s="249"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49"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49" t="e">
        <f ca="true">+IF(AND(ISNUMBER(OFFSET('Water Data'!$C$10,0,10*ROW('Water Data'!D84))),BW90="Yes"),OFFSET('Water Data'!$C$10,0,10*ROW('Water Data'!D84)),IF(AND(ISNUMBER(OFFSET('Water Data'!$C$10,0,10*ROW('Water Data'!D84))),BW90="No",ISNUMBER(OFFSET('Water Data'!$C$10,0,10*ROW('Water Data'!D84)))),CONCATENATE("[",ROUND(OFFSET('Water Data'!$C$10,0,10*ROW('Water Data'!D84)),0),"]"),IF(AND(ISNUMBER(OFFSET('Water Data'!$C$10,0,10*ROW('Water Data'!D84))),BW90="",ISNUMBER(OFFSET('Water Data'!$C$10,0,10*ROW('Water Data'!D84)))),OFFSET('Water Data'!$C$10,0,10*ROW('Water Data'!D84)),NA())))</f>
        <v>#N/A</v>
      </c>
      <c r="G90" s="249"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49"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49"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49"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49"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49"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49"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49"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49"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49"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49"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49"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49"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49"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49"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50"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50"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50"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50"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50"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50"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50"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50"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50"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50"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50"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50"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50"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50"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50"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50"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50"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50"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50"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50"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50"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50"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50"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50"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50"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50"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50"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50"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50"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50"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51"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51"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51"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51"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51"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51"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51"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51"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51"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51"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51"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51"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51"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51"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51"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51"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51"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51"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4" t="str">
        <f ca="true">+IF(OFFSET('Water Data'!$C$28,0,10*ROW('Water Data'!C84))="","",OFFSET('Water Data'!$C$28,0,10*ROW('Water Data'!C84)))</f>
        <v/>
      </c>
      <c r="BT90" s="34" t="str">
        <f ca="true">+IF(OFFSET('Water Data'!$C$29,0,10*ROW('Water Data'!C84))="","",OFFSET('Water Data'!$C$29,0,10*ROW('Water Data'!C84)))</f>
        <v/>
      </c>
      <c r="BU90" s="34" t="str">
        <f ca="true">+IF(OFFSET('Water Data'!$C$30,0,10*ROW('Water Data'!C84))="","",OFFSET('Water Data'!$C$30,0,10*ROW('Water Data'!C84)))</f>
        <v/>
      </c>
      <c r="BV90" s="34" t="str">
        <f ca="true">+IF(OFFSET('Water Data'!$D$28,0,10*ROW('Water Data'!D84))="","",OFFSET('Water Data'!$D$28,0,10*ROW('Water Data'!D84)))</f>
        <v/>
      </c>
      <c r="BW90" s="34" t="str">
        <f ca="true">+IF(OFFSET('Water Data'!$D$29,0,10*ROW('Water Data'!D84))="","",OFFSET('Water Data'!$D$29,0,10*ROW('Water Data'!D84)))</f>
        <v/>
      </c>
      <c r="BX90" s="34" t="str">
        <f ca="true">+IF(OFFSET('Water Data'!$D$30,0,10*ROW('Water Data'!D84))="","",OFFSET('Water Data'!$D$30,0,10*ROW('Water Data'!D84)))</f>
        <v/>
      </c>
      <c r="BY90" s="34" t="str">
        <f ca="true">+IF(OFFSET('Water Data'!$E$28,0,10*ROW('Water Data'!E84))="","",OFFSET('Water Data'!$E$28,0,10*ROW('Water Data'!E84)))</f>
        <v/>
      </c>
      <c r="BZ90" s="34" t="str">
        <f ca="true">+IF(OFFSET('Water Data'!$E$29,0,10*ROW('Water Data'!E84))="","",OFFSET('Water Data'!$E$29,0,10*ROW('Water Data'!E84)))</f>
        <v/>
      </c>
      <c r="CA90" s="34" t="str">
        <f ca="true">+IF(OFFSET('Water Data'!$E$30,0,10*ROW('Water Data'!E84))="","",OFFSET('Water Data'!$E$30,0,10*ROW('Water Data'!E84)))</f>
        <v/>
      </c>
      <c r="CB90" s="34" t="str">
        <f ca="true">+IF(OFFSET('Water Data'!$F$28,0,10*ROW('Water Data'!F84))="","",OFFSET('Water Data'!$F$28,0,10*ROW('Water Data'!F84)))</f>
        <v/>
      </c>
      <c r="CC90" s="34" t="str">
        <f ca="true">+IF(OFFSET('Water Data'!$F$29,0,10*ROW('Water Data'!F84))="","",OFFSET('Water Data'!$F$29,0,10*ROW('Water Data'!F84)))</f>
        <v/>
      </c>
      <c r="CD90" s="34" t="str">
        <f ca="true">+IF(OFFSET('Water Data'!$F$30,0,10*ROW('Water Data'!F84))="","",OFFSET('Water Data'!$F$30,0,10*ROW('Water Data'!F84)))</f>
        <v/>
      </c>
      <c r="CE90" s="34" t="str">
        <f ca="true">+IF(OFFSET('Water Data'!$G$28,0,10*ROW('Water Data'!G84))="","",OFFSET('Water Data'!$G$28,0,10*ROW('Water Data'!G84)))</f>
        <v/>
      </c>
      <c r="CF90" s="34" t="str">
        <f ca="true">+IF(OFFSET('Water Data'!$G$29,0,10*ROW('Water Data'!G84))="","",OFFSET('Water Data'!$G$29,0,10*ROW('Water Data'!G84)))</f>
        <v/>
      </c>
      <c r="CG90" s="34" t="str">
        <f ca="true">+IF(OFFSET('Water Data'!$G$30,0,10*ROW('Water Data'!G84))="","",OFFSET('Water Data'!$G$30,0,10*ROW('Water Data'!G84)))</f>
        <v/>
      </c>
      <c r="CH90" s="34" t="str">
        <f ca="true">+IF(OFFSET('Water Data'!$H$28,0,10*ROW('Water Data'!H84))="","",OFFSET('Water Data'!$H$28,0,10*ROW('Water Data'!H84)))</f>
        <v/>
      </c>
      <c r="CI90" s="34" t="str">
        <f ca="true">+IF(OFFSET('Water Data'!$H$29,0,10*ROW('Water Data'!H84))="","",OFFSET('Water Data'!$H$29,0,10*ROW('Water Data'!H84)))</f>
        <v/>
      </c>
      <c r="CJ90" s="34" t="str">
        <f ca="true">+IF(OFFSET('Water Data'!$H$30,0,10*ROW('Water Data'!H84))="","",OFFSET('Water Data'!$H$30,0,10*ROW('Water Data'!H84)))</f>
        <v/>
      </c>
      <c r="CK90" s="34" t="str">
        <f ca="true">+IF(OFFSET('Sanitation Data'!$C$29,0,10*ROW('Sanitation Data'!C84))="","",OFFSET('Sanitation Data'!$C$29,0,10*ROW('Sanitation Data'!C84)))</f>
        <v/>
      </c>
      <c r="CL90" s="34" t="str">
        <f ca="true">+IF(OFFSET('Sanitation Data'!$C$30,0,10*ROW('Sanitation Data'!C84))="","",OFFSET('Sanitation Data'!$C$30,0,10*ROW('Sanitation Data'!C84)))</f>
        <v/>
      </c>
      <c r="CM90" s="34" t="str">
        <f ca="true">+IF(OFFSET('Sanitation Data'!$C$31,0,10*ROW('Sanitation Data'!C84))="","",OFFSET('Sanitation Data'!$C$31,0,10*ROW('Sanitation Data'!C84)))</f>
        <v/>
      </c>
      <c r="CN90" s="34" t="str">
        <f ca="true">+IF(OFFSET('Sanitation Data'!$C$32,0,10*ROW('Sanitation Data'!C84))="","",OFFSET('Sanitation Data'!$C$32,0,10*ROW('Sanitation Data'!C84)))</f>
        <v/>
      </c>
      <c r="CO90" s="34" t="str">
        <f ca="true">+IF(OFFSET('Sanitation Data'!$C$33,0,10*ROW('Sanitation Data'!C84))="","",OFFSET('Sanitation Data'!$C$33,0,10*ROW('Sanitation Data'!C84)))</f>
        <v/>
      </c>
      <c r="CP90" s="34" t="str">
        <f ca="true">+IF(OFFSET('Sanitation Data'!$D$29,0,10*ROW('Sanitation Data'!D84))="","",OFFSET('Sanitation Data'!$D$29,0,10*ROW('Sanitation Data'!D84)))</f>
        <v/>
      </c>
      <c r="CQ90" s="34" t="str">
        <f ca="true">+IF(OFFSET('Sanitation Data'!$D$30,0,10*ROW('Sanitation Data'!D84))="","",OFFSET('Sanitation Data'!$D$30,0,10*ROW('Sanitation Data'!D84)))</f>
        <v/>
      </c>
      <c r="CR90" s="34" t="str">
        <f ca="true">+IF(OFFSET('Sanitation Data'!$D$31,0,10*ROW('Sanitation Data'!D84))="","",OFFSET('Sanitation Data'!$D$31,0,10*ROW('Sanitation Data'!D84)))</f>
        <v/>
      </c>
      <c r="CS90" s="34" t="str">
        <f ca="true">+IF(OFFSET('Sanitation Data'!$D$32,0,10*ROW('Sanitation Data'!D84))="","",OFFSET('Sanitation Data'!$D$32,0,10*ROW('Sanitation Data'!D84)))</f>
        <v/>
      </c>
      <c r="CT90" s="34" t="str">
        <f ca="true">+IF(OFFSET('Sanitation Data'!$D$33,0,10*ROW('Sanitation Data'!D84))="","",OFFSET('Sanitation Data'!$D$33,0,10*ROW('Sanitation Data'!D84)))</f>
        <v/>
      </c>
      <c r="CU90" s="34" t="str">
        <f ca="true">+IF(OFFSET('Sanitation Data'!$E$29,0,10*ROW('Sanitation Data'!E84))="","",OFFSET('Sanitation Data'!$E$29,0,10*ROW('Sanitation Data'!E84)))</f>
        <v/>
      </c>
      <c r="CV90" s="34" t="str">
        <f ca="true">+IF(OFFSET('Sanitation Data'!$E$30,0,10*ROW('Sanitation Data'!E84))="","",OFFSET('Sanitation Data'!$E$30,0,10*ROW('Sanitation Data'!E84)))</f>
        <v/>
      </c>
      <c r="CW90" s="34" t="str">
        <f ca="true">+IF(OFFSET('Sanitation Data'!$E$31,0,10*ROW('Sanitation Data'!E84))="","",OFFSET('Sanitation Data'!$E$31,0,10*ROW('Sanitation Data'!E84)))</f>
        <v/>
      </c>
      <c r="CX90" s="34" t="str">
        <f ca="true">+IF(OFFSET('Sanitation Data'!$E$32,0,10*ROW('Sanitation Data'!E84))="","",OFFSET('Sanitation Data'!$E$32,0,10*ROW('Sanitation Data'!E84)))</f>
        <v/>
      </c>
      <c r="CY90" s="34" t="str">
        <f ca="true">+IF(OFFSET('Sanitation Data'!$E$33,0,10*ROW('Sanitation Data'!E84))="","",OFFSET('Sanitation Data'!$E$33,0,10*ROW('Sanitation Data'!E84)))</f>
        <v/>
      </c>
      <c r="CZ90" s="34" t="str">
        <f ca="true">+IF(OFFSET('Sanitation Data'!$F$29,0,10*ROW('Sanitation Data'!F84))="","",OFFSET('Sanitation Data'!$F$29,0,10*ROW('Sanitation Data'!F84)))</f>
        <v/>
      </c>
      <c r="DA90" s="34" t="str">
        <f ca="true">+IF(OFFSET('Sanitation Data'!$F$30,0,10*ROW('Sanitation Data'!F84))="","",OFFSET('Sanitation Data'!$F$30,0,10*ROW('Sanitation Data'!F84)))</f>
        <v/>
      </c>
      <c r="DB90" s="34" t="str">
        <f ca="true">+IF(OFFSET('Sanitation Data'!$F$31,0,10*ROW('Sanitation Data'!F84))="","",OFFSET('Sanitation Data'!$F$31,0,10*ROW('Sanitation Data'!F84)))</f>
        <v/>
      </c>
      <c r="DC90" s="34" t="str">
        <f ca="true">+IF(OFFSET('Sanitation Data'!$F$32,0,10*ROW('Sanitation Data'!F84))="","",OFFSET('Sanitation Data'!$F$32,0,10*ROW('Sanitation Data'!F84)))</f>
        <v/>
      </c>
      <c r="DD90" s="34" t="str">
        <f ca="true">+IF(OFFSET('Sanitation Data'!$F$33,0,10*ROW('Sanitation Data'!F84))="","",OFFSET('Sanitation Data'!$F$33,0,10*ROW('Sanitation Data'!F84)))</f>
        <v/>
      </c>
      <c r="DE90" s="34" t="str">
        <f ca="true">+IF(OFFSET('Sanitation Data'!$G$29,0,10*ROW('Sanitation Data'!G84))="","",OFFSET('Sanitation Data'!$G$29,0,10*ROW('Sanitation Data'!G84)))</f>
        <v/>
      </c>
      <c r="DF90" s="34" t="str">
        <f ca="true">+IF(OFFSET('Sanitation Data'!$G$30,0,10*ROW('Sanitation Data'!G84))="","",OFFSET('Sanitation Data'!$G$30,0,10*ROW('Sanitation Data'!G84)))</f>
        <v/>
      </c>
      <c r="DG90" s="34" t="str">
        <f ca="true">+IF(OFFSET('Sanitation Data'!$G$31,0,10*ROW('Sanitation Data'!G84))="","",OFFSET('Sanitation Data'!$G$31,0,10*ROW('Sanitation Data'!G84)))</f>
        <v/>
      </c>
      <c r="DH90" s="34" t="str">
        <f ca="true">+IF(OFFSET('Sanitation Data'!$G$32,0,10*ROW('Sanitation Data'!G84))="","",OFFSET('Sanitation Data'!$G$32,0,10*ROW('Sanitation Data'!G84)))</f>
        <v/>
      </c>
      <c r="DI90" s="34" t="str">
        <f ca="true">+IF(OFFSET('Sanitation Data'!$G$33,0,10*ROW('Sanitation Data'!G84))="","",OFFSET('Sanitation Data'!$G$33,0,10*ROW('Sanitation Data'!G84)))</f>
        <v/>
      </c>
      <c r="DJ90" s="34" t="str">
        <f ca="true">+IF(OFFSET('Sanitation Data'!$H$29,0,10*ROW('Sanitation Data'!H84))="","",OFFSET('Sanitation Data'!$H$29,0,10*ROW('Sanitation Data'!H84)))</f>
        <v/>
      </c>
      <c r="DK90" s="34" t="str">
        <f ca="true">+IF(OFFSET('Sanitation Data'!$H$30,0,10*ROW('Sanitation Data'!H84))="","",OFFSET('Sanitation Data'!$H$30,0,10*ROW('Sanitation Data'!H84)))</f>
        <v/>
      </c>
      <c r="DL90" s="34" t="str">
        <f ca="true">+IF(OFFSET('Sanitation Data'!$H$31,0,10*ROW('Sanitation Data'!H84))="","",OFFSET('Sanitation Data'!$H$31,0,10*ROW('Sanitation Data'!H84)))</f>
        <v/>
      </c>
      <c r="DM90" s="34" t="str">
        <f ca="true">+IF(OFFSET('Sanitation Data'!$H$32,0,10*ROW('Sanitation Data'!H84))="","",OFFSET('Sanitation Data'!$H$32,0,10*ROW('Sanitation Data'!H84)))</f>
        <v/>
      </c>
      <c r="DN90" s="34" t="str">
        <f ca="true">+IF(OFFSET('Sanitation Data'!$H$33,0,10*ROW('Sanitation Data'!H84))="","",OFFSET('Sanitation Data'!$H$33,0,10*ROW('Sanitation Data'!H84)))</f>
        <v/>
      </c>
      <c r="DO90" s="34" t="str">
        <f ca="true">+IF(OFFSET('Hygiene Data'!$C$12,0,10*ROW('Hygiene Data'!C84))="","",OFFSET('Hygiene Data'!$C$12,0,10*ROW('Hygiene Data'!C84)))</f>
        <v/>
      </c>
      <c r="DP90" s="34" t="str">
        <f ca="true">+IF(OFFSET('Hygiene Data'!$C$13,0,10*ROW('Hygiene Data'!C84))="","",OFFSET('Hygiene Data'!$C$13,0,10*ROW('Hygiene Data'!C84)))</f>
        <v/>
      </c>
      <c r="DQ90" s="34" t="str">
        <f ca="true">+IF(OFFSET('Hygiene Data'!$C$14,0,10*ROW('Hygiene Data'!C84))="","",OFFSET('Hygiene Data'!$C$14,0,10*ROW('Hygiene Data'!C84)))</f>
        <v/>
      </c>
      <c r="DR90" s="34" t="str">
        <f ca="true">+IF(OFFSET('Hygiene Data'!$D$12,0,10*ROW('Hygiene Data'!D84))="","",OFFSET('Hygiene Data'!$D$12,0,10*ROW('Hygiene Data'!D84)))</f>
        <v/>
      </c>
      <c r="DS90" s="34" t="str">
        <f ca="true">+IF(OFFSET('Hygiene Data'!$D$13,0,10*ROW('Hygiene Data'!D84))="","",OFFSET('Hygiene Data'!$D$13,0,10*ROW('Hygiene Data'!D84)))</f>
        <v/>
      </c>
      <c r="DT90" s="34" t="str">
        <f ca="true">+IF(OFFSET('Hygiene Data'!$D$14,0,10*ROW('Hygiene Data'!D84))="","",OFFSET('Hygiene Data'!$D$14,0,10*ROW('Hygiene Data'!D84)))</f>
        <v/>
      </c>
      <c r="DU90" s="34" t="str">
        <f ca="true">+IF(OFFSET('Hygiene Data'!$E$12,0,10*ROW('Hygiene Data'!E84))="","",OFFSET('Hygiene Data'!$E$12,0,10*ROW('Hygiene Data'!E84)))</f>
        <v/>
      </c>
      <c r="DV90" s="34" t="str">
        <f ca="true">+IF(OFFSET('Hygiene Data'!$E$13,0,10*ROW('Hygiene Data'!E84))="","",OFFSET('Hygiene Data'!$E$13,0,10*ROW('Hygiene Data'!E84)))</f>
        <v/>
      </c>
      <c r="DW90" s="34" t="str">
        <f ca="true">+IF(OFFSET('Hygiene Data'!$E$14,0,10*ROW('Hygiene Data'!E84))="","",OFFSET('Hygiene Data'!$E$14,0,10*ROW('Hygiene Data'!E84)))</f>
        <v/>
      </c>
      <c r="DX90" s="34" t="str">
        <f ca="true">+IF(OFFSET('Hygiene Data'!$F$12,0,10*ROW('Hygiene Data'!F84))="","",OFFSET('Hygiene Data'!$F$12,0,10*ROW('Hygiene Data'!F84)))</f>
        <v/>
      </c>
      <c r="DY90" s="34" t="str">
        <f ca="true">+IF(OFFSET('Hygiene Data'!$F$13,0,10*ROW('Hygiene Data'!F84))="","",OFFSET('Hygiene Data'!$F$13,0,10*ROW('Hygiene Data'!F84)))</f>
        <v/>
      </c>
      <c r="DZ90" s="34" t="str">
        <f ca="true">+IF(OFFSET('Hygiene Data'!$F$14,0,10*ROW('Hygiene Data'!F84))="","",OFFSET('Hygiene Data'!$F$14,0,10*ROW('Hygiene Data'!F84)))</f>
        <v/>
      </c>
      <c r="EA90" s="34" t="str">
        <f ca="true">+IF(OFFSET('Hygiene Data'!$G$12,0,10*ROW('Hygiene Data'!G84))="","",OFFSET('Hygiene Data'!$G$12,0,10*ROW('Hygiene Data'!G84)))</f>
        <v/>
      </c>
      <c r="EB90" s="34" t="str">
        <f ca="true">+IF(OFFSET('Hygiene Data'!$G$13,0,10*ROW('Hygiene Data'!G84))="","",OFFSET('Hygiene Data'!$G$13,0,10*ROW('Hygiene Data'!G84)))</f>
        <v/>
      </c>
      <c r="EC90" s="34" t="str">
        <f ca="true">+IF(OFFSET('Hygiene Data'!$G$14,0,10*ROW('Hygiene Data'!G84))="","",OFFSET('Hygiene Data'!$G$14,0,10*ROW('Hygiene Data'!G84)))</f>
        <v/>
      </c>
      <c r="ED90" s="34" t="str">
        <f ca="true">+IF(OFFSET('Hygiene Data'!$H$12,0,10*ROW('Hygiene Data'!H84))="","",OFFSET('Hygiene Data'!$H$12,0,10*ROW('Hygiene Data'!H84)))</f>
        <v/>
      </c>
      <c r="EE90" s="34" t="str">
        <f ca="true">+IF(OFFSET('Hygiene Data'!$H$13,0,10*ROW('Hygiene Data'!H84))="","",OFFSET('Hygiene Data'!$H$13,0,10*ROW('Hygiene Data'!H84)))</f>
        <v/>
      </c>
      <c r="EF90" s="34" t="str">
        <f ca="true">+IF(OFFSET('Hygiene Data'!$H$14,0,10*ROW('Hygiene Data'!H84))="","",OFFSET('Hygiene Data'!$H$14,0,10*ROW('Hygiene Data'!H84)))</f>
        <v/>
      </c>
    </row>
    <row r="91" x14ac:dyDescent="0.2">
      <c r="A91" s="57" t="str">
        <f ca="true">+IF(OFFSET('Water Data'!$B$1,0,10*ROW('Water Data'!B88))="","",OFFSET('Water Data'!$B$1,0,10*ROW('Water Data'!B88)))</f>
        <v/>
      </c>
      <c r="B91" s="57" t="str">
        <f ca="true">+IF(OFFSET('Water Data'!$A$3,0,10*ROW('Water Data'!A88))="","",OFFSET('Water Data'!$A$3,0,10*ROW('Water Data'!A88)))</f>
        <v/>
      </c>
      <c r="C91" s="57" t="str">
        <f ca="true">+IF(OFFSET('Water Data'!$C$3,0,10*ROW('Water Data'!C88))="","",OFFSET('Water Data'!$C$3,0,10*ROW('Water Data'!C88)))</f>
        <v/>
      </c>
      <c r="D91" s="249"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49"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49" t="e">
        <f ca="true">+IF(AND(ISNUMBER(OFFSET('Water Data'!$C$10,0,10*ROW('Water Data'!D85))),BW91="Yes"),OFFSET('Water Data'!$C$10,0,10*ROW('Water Data'!D85)),IF(AND(ISNUMBER(OFFSET('Water Data'!$C$10,0,10*ROW('Water Data'!D85))),BW91="No",ISNUMBER(OFFSET('Water Data'!$C$10,0,10*ROW('Water Data'!D85)))),CONCATENATE("[",ROUND(OFFSET('Water Data'!$C$10,0,10*ROW('Water Data'!D85)),0),"]"),IF(AND(ISNUMBER(OFFSET('Water Data'!$C$10,0,10*ROW('Water Data'!D85))),BW91="",ISNUMBER(OFFSET('Water Data'!$C$10,0,10*ROW('Water Data'!D85)))),OFFSET('Water Data'!$C$10,0,10*ROW('Water Data'!D85)),NA())))</f>
        <v>#N/A</v>
      </c>
      <c r="G91" s="249"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49"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49"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49"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49"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49"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49"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49"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49"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49"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49"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49"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49"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49"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49"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50"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50"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50"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50"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50"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50"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50"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50"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50"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50"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50"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50"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50"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50"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50"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50"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50"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50"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50"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50"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50"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50"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50"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50"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50"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50"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50"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50"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50"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50"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51"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51"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51"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51"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51"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51"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51"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51"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51"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51"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51"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51"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51"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51"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51"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51"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51"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51"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4" t="str">
        <f ca="true">+IF(OFFSET('Water Data'!$C$28,0,10*ROW('Water Data'!C85))="","",OFFSET('Water Data'!$C$28,0,10*ROW('Water Data'!C85)))</f>
        <v/>
      </c>
      <c r="BT91" s="34" t="str">
        <f ca="true">+IF(OFFSET('Water Data'!$C$29,0,10*ROW('Water Data'!C85))="","",OFFSET('Water Data'!$C$29,0,10*ROW('Water Data'!C85)))</f>
        <v/>
      </c>
      <c r="BU91" s="34" t="str">
        <f ca="true">+IF(OFFSET('Water Data'!$C$30,0,10*ROW('Water Data'!C85))="","",OFFSET('Water Data'!$C$30,0,10*ROW('Water Data'!C85)))</f>
        <v/>
      </c>
      <c r="BV91" s="34" t="str">
        <f ca="true">+IF(OFFSET('Water Data'!$D$28,0,10*ROW('Water Data'!D85))="","",OFFSET('Water Data'!$D$28,0,10*ROW('Water Data'!D85)))</f>
        <v/>
      </c>
      <c r="BW91" s="34" t="str">
        <f ca="true">+IF(OFFSET('Water Data'!$D$29,0,10*ROW('Water Data'!D85))="","",OFFSET('Water Data'!$D$29,0,10*ROW('Water Data'!D85)))</f>
        <v/>
      </c>
      <c r="BX91" s="34" t="str">
        <f ca="true">+IF(OFFSET('Water Data'!$D$30,0,10*ROW('Water Data'!D85))="","",OFFSET('Water Data'!$D$30,0,10*ROW('Water Data'!D85)))</f>
        <v/>
      </c>
      <c r="BY91" s="34" t="str">
        <f ca="true">+IF(OFFSET('Water Data'!$E$28,0,10*ROW('Water Data'!E85))="","",OFFSET('Water Data'!$E$28,0,10*ROW('Water Data'!E85)))</f>
        <v/>
      </c>
      <c r="BZ91" s="34" t="str">
        <f ca="true">+IF(OFFSET('Water Data'!$E$29,0,10*ROW('Water Data'!E85))="","",OFFSET('Water Data'!$E$29,0,10*ROW('Water Data'!E85)))</f>
        <v/>
      </c>
      <c r="CA91" s="34" t="str">
        <f ca="true">+IF(OFFSET('Water Data'!$E$30,0,10*ROW('Water Data'!E85))="","",OFFSET('Water Data'!$E$30,0,10*ROW('Water Data'!E85)))</f>
        <v/>
      </c>
      <c r="CB91" s="34" t="str">
        <f ca="true">+IF(OFFSET('Water Data'!$F$28,0,10*ROW('Water Data'!F85))="","",OFFSET('Water Data'!$F$28,0,10*ROW('Water Data'!F85)))</f>
        <v/>
      </c>
      <c r="CC91" s="34" t="str">
        <f ca="true">+IF(OFFSET('Water Data'!$F$29,0,10*ROW('Water Data'!F85))="","",OFFSET('Water Data'!$F$29,0,10*ROW('Water Data'!F85)))</f>
        <v/>
      </c>
      <c r="CD91" s="34" t="str">
        <f ca="true">+IF(OFFSET('Water Data'!$F$30,0,10*ROW('Water Data'!F85))="","",OFFSET('Water Data'!$F$30,0,10*ROW('Water Data'!F85)))</f>
        <v/>
      </c>
      <c r="CE91" s="34" t="str">
        <f ca="true">+IF(OFFSET('Water Data'!$G$28,0,10*ROW('Water Data'!G85))="","",OFFSET('Water Data'!$G$28,0,10*ROW('Water Data'!G85)))</f>
        <v/>
      </c>
      <c r="CF91" s="34" t="str">
        <f ca="true">+IF(OFFSET('Water Data'!$G$29,0,10*ROW('Water Data'!G85))="","",OFFSET('Water Data'!$G$29,0,10*ROW('Water Data'!G85)))</f>
        <v/>
      </c>
      <c r="CG91" s="34" t="str">
        <f ca="true">+IF(OFFSET('Water Data'!$G$30,0,10*ROW('Water Data'!G85))="","",OFFSET('Water Data'!$G$30,0,10*ROW('Water Data'!G85)))</f>
        <v/>
      </c>
      <c r="CH91" s="34" t="str">
        <f ca="true">+IF(OFFSET('Water Data'!$H$28,0,10*ROW('Water Data'!H85))="","",OFFSET('Water Data'!$H$28,0,10*ROW('Water Data'!H85)))</f>
        <v/>
      </c>
      <c r="CI91" s="34" t="str">
        <f ca="true">+IF(OFFSET('Water Data'!$H$29,0,10*ROW('Water Data'!H85))="","",OFFSET('Water Data'!$H$29,0,10*ROW('Water Data'!H85)))</f>
        <v/>
      </c>
      <c r="CJ91" s="34" t="str">
        <f ca="true">+IF(OFFSET('Water Data'!$H$30,0,10*ROW('Water Data'!H85))="","",OFFSET('Water Data'!$H$30,0,10*ROW('Water Data'!H85)))</f>
        <v/>
      </c>
      <c r="CK91" s="34" t="str">
        <f ca="true">+IF(OFFSET('Sanitation Data'!$C$29,0,10*ROW('Sanitation Data'!C85))="","",OFFSET('Sanitation Data'!$C$29,0,10*ROW('Sanitation Data'!C85)))</f>
        <v/>
      </c>
      <c r="CL91" s="34" t="str">
        <f ca="true">+IF(OFFSET('Sanitation Data'!$C$30,0,10*ROW('Sanitation Data'!C85))="","",OFFSET('Sanitation Data'!$C$30,0,10*ROW('Sanitation Data'!C85)))</f>
        <v/>
      </c>
      <c r="CM91" s="34" t="str">
        <f ca="true">+IF(OFFSET('Sanitation Data'!$C$31,0,10*ROW('Sanitation Data'!C85))="","",OFFSET('Sanitation Data'!$C$31,0,10*ROW('Sanitation Data'!C85)))</f>
        <v/>
      </c>
      <c r="CN91" s="34" t="str">
        <f ca="true">+IF(OFFSET('Sanitation Data'!$C$32,0,10*ROW('Sanitation Data'!C85))="","",OFFSET('Sanitation Data'!$C$32,0,10*ROW('Sanitation Data'!C85)))</f>
        <v/>
      </c>
      <c r="CO91" s="34" t="str">
        <f ca="true">+IF(OFFSET('Sanitation Data'!$C$33,0,10*ROW('Sanitation Data'!C85))="","",OFFSET('Sanitation Data'!$C$33,0,10*ROW('Sanitation Data'!C85)))</f>
        <v/>
      </c>
      <c r="CP91" s="34" t="str">
        <f ca="true">+IF(OFFSET('Sanitation Data'!$D$29,0,10*ROW('Sanitation Data'!D85))="","",OFFSET('Sanitation Data'!$D$29,0,10*ROW('Sanitation Data'!D85)))</f>
        <v/>
      </c>
      <c r="CQ91" s="34" t="str">
        <f ca="true">+IF(OFFSET('Sanitation Data'!$D$30,0,10*ROW('Sanitation Data'!D85))="","",OFFSET('Sanitation Data'!$D$30,0,10*ROW('Sanitation Data'!D85)))</f>
        <v/>
      </c>
      <c r="CR91" s="34" t="str">
        <f ca="true">+IF(OFFSET('Sanitation Data'!$D$31,0,10*ROW('Sanitation Data'!D85))="","",OFFSET('Sanitation Data'!$D$31,0,10*ROW('Sanitation Data'!D85)))</f>
        <v/>
      </c>
      <c r="CS91" s="34" t="str">
        <f ca="true">+IF(OFFSET('Sanitation Data'!$D$32,0,10*ROW('Sanitation Data'!D85))="","",OFFSET('Sanitation Data'!$D$32,0,10*ROW('Sanitation Data'!D85)))</f>
        <v/>
      </c>
      <c r="CT91" s="34" t="str">
        <f ca="true">+IF(OFFSET('Sanitation Data'!$D$33,0,10*ROW('Sanitation Data'!D85))="","",OFFSET('Sanitation Data'!$D$33,0,10*ROW('Sanitation Data'!D85)))</f>
        <v/>
      </c>
      <c r="CU91" s="34" t="str">
        <f ca="true">+IF(OFFSET('Sanitation Data'!$E$29,0,10*ROW('Sanitation Data'!E85))="","",OFFSET('Sanitation Data'!$E$29,0,10*ROW('Sanitation Data'!E85)))</f>
        <v/>
      </c>
      <c r="CV91" s="34" t="str">
        <f ca="true">+IF(OFFSET('Sanitation Data'!$E$30,0,10*ROW('Sanitation Data'!E85))="","",OFFSET('Sanitation Data'!$E$30,0,10*ROW('Sanitation Data'!E85)))</f>
        <v/>
      </c>
      <c r="CW91" s="34" t="str">
        <f ca="true">+IF(OFFSET('Sanitation Data'!$E$31,0,10*ROW('Sanitation Data'!E85))="","",OFFSET('Sanitation Data'!$E$31,0,10*ROW('Sanitation Data'!E85)))</f>
        <v/>
      </c>
      <c r="CX91" s="34" t="str">
        <f ca="true">+IF(OFFSET('Sanitation Data'!$E$32,0,10*ROW('Sanitation Data'!E85))="","",OFFSET('Sanitation Data'!$E$32,0,10*ROW('Sanitation Data'!E85)))</f>
        <v/>
      </c>
      <c r="CY91" s="34" t="str">
        <f ca="true">+IF(OFFSET('Sanitation Data'!$E$33,0,10*ROW('Sanitation Data'!E85))="","",OFFSET('Sanitation Data'!$E$33,0,10*ROW('Sanitation Data'!E85)))</f>
        <v/>
      </c>
      <c r="CZ91" s="34" t="str">
        <f ca="true">+IF(OFFSET('Sanitation Data'!$F$29,0,10*ROW('Sanitation Data'!F85))="","",OFFSET('Sanitation Data'!$F$29,0,10*ROW('Sanitation Data'!F85)))</f>
        <v/>
      </c>
      <c r="DA91" s="34" t="str">
        <f ca="true">+IF(OFFSET('Sanitation Data'!$F$30,0,10*ROW('Sanitation Data'!F85))="","",OFFSET('Sanitation Data'!$F$30,0,10*ROW('Sanitation Data'!F85)))</f>
        <v/>
      </c>
      <c r="DB91" s="34" t="str">
        <f ca="true">+IF(OFFSET('Sanitation Data'!$F$31,0,10*ROW('Sanitation Data'!F85))="","",OFFSET('Sanitation Data'!$F$31,0,10*ROW('Sanitation Data'!F85)))</f>
        <v/>
      </c>
      <c r="DC91" s="34" t="str">
        <f ca="true">+IF(OFFSET('Sanitation Data'!$F$32,0,10*ROW('Sanitation Data'!F85))="","",OFFSET('Sanitation Data'!$F$32,0,10*ROW('Sanitation Data'!F85)))</f>
        <v/>
      </c>
      <c r="DD91" s="34" t="str">
        <f ca="true">+IF(OFFSET('Sanitation Data'!$F$33,0,10*ROW('Sanitation Data'!F85))="","",OFFSET('Sanitation Data'!$F$33,0,10*ROW('Sanitation Data'!F85)))</f>
        <v/>
      </c>
      <c r="DE91" s="34" t="str">
        <f ca="true">+IF(OFFSET('Sanitation Data'!$G$29,0,10*ROW('Sanitation Data'!G85))="","",OFFSET('Sanitation Data'!$G$29,0,10*ROW('Sanitation Data'!G85)))</f>
        <v/>
      </c>
      <c r="DF91" s="34" t="str">
        <f ca="true">+IF(OFFSET('Sanitation Data'!$G$30,0,10*ROW('Sanitation Data'!G85))="","",OFFSET('Sanitation Data'!$G$30,0,10*ROW('Sanitation Data'!G85)))</f>
        <v/>
      </c>
      <c r="DG91" s="34" t="str">
        <f ca="true">+IF(OFFSET('Sanitation Data'!$G$31,0,10*ROW('Sanitation Data'!G85))="","",OFFSET('Sanitation Data'!$G$31,0,10*ROW('Sanitation Data'!G85)))</f>
        <v/>
      </c>
      <c r="DH91" s="34" t="str">
        <f ca="true">+IF(OFFSET('Sanitation Data'!$G$32,0,10*ROW('Sanitation Data'!G85))="","",OFFSET('Sanitation Data'!$G$32,0,10*ROW('Sanitation Data'!G85)))</f>
        <v/>
      </c>
      <c r="DI91" s="34" t="str">
        <f ca="true">+IF(OFFSET('Sanitation Data'!$G$33,0,10*ROW('Sanitation Data'!G85))="","",OFFSET('Sanitation Data'!$G$33,0,10*ROW('Sanitation Data'!G85)))</f>
        <v/>
      </c>
      <c r="DJ91" s="34" t="str">
        <f ca="true">+IF(OFFSET('Sanitation Data'!$H$29,0,10*ROW('Sanitation Data'!H85))="","",OFFSET('Sanitation Data'!$H$29,0,10*ROW('Sanitation Data'!H85)))</f>
        <v/>
      </c>
      <c r="DK91" s="34" t="str">
        <f ca="true">+IF(OFFSET('Sanitation Data'!$H$30,0,10*ROW('Sanitation Data'!H85))="","",OFFSET('Sanitation Data'!$H$30,0,10*ROW('Sanitation Data'!H85)))</f>
        <v/>
      </c>
      <c r="DL91" s="34" t="str">
        <f ca="true">+IF(OFFSET('Sanitation Data'!$H$31,0,10*ROW('Sanitation Data'!H85))="","",OFFSET('Sanitation Data'!$H$31,0,10*ROW('Sanitation Data'!H85)))</f>
        <v/>
      </c>
      <c r="DM91" s="34" t="str">
        <f ca="true">+IF(OFFSET('Sanitation Data'!$H$32,0,10*ROW('Sanitation Data'!H85))="","",OFFSET('Sanitation Data'!$H$32,0,10*ROW('Sanitation Data'!H85)))</f>
        <v/>
      </c>
      <c r="DN91" s="34" t="str">
        <f ca="true">+IF(OFFSET('Sanitation Data'!$H$33,0,10*ROW('Sanitation Data'!H85))="","",OFFSET('Sanitation Data'!$H$33,0,10*ROW('Sanitation Data'!H85)))</f>
        <v/>
      </c>
      <c r="DO91" s="34" t="str">
        <f ca="true">+IF(OFFSET('Hygiene Data'!$C$12,0,10*ROW('Hygiene Data'!C85))="","",OFFSET('Hygiene Data'!$C$12,0,10*ROW('Hygiene Data'!C85)))</f>
        <v/>
      </c>
      <c r="DP91" s="34" t="str">
        <f ca="true">+IF(OFFSET('Hygiene Data'!$C$13,0,10*ROW('Hygiene Data'!C85))="","",OFFSET('Hygiene Data'!$C$13,0,10*ROW('Hygiene Data'!C85)))</f>
        <v/>
      </c>
      <c r="DQ91" s="34" t="str">
        <f ca="true">+IF(OFFSET('Hygiene Data'!$C$14,0,10*ROW('Hygiene Data'!C85))="","",OFFSET('Hygiene Data'!$C$14,0,10*ROW('Hygiene Data'!C85)))</f>
        <v/>
      </c>
      <c r="DR91" s="34" t="str">
        <f ca="true">+IF(OFFSET('Hygiene Data'!$D$12,0,10*ROW('Hygiene Data'!D85))="","",OFFSET('Hygiene Data'!$D$12,0,10*ROW('Hygiene Data'!D85)))</f>
        <v/>
      </c>
      <c r="DS91" s="34" t="str">
        <f ca="true">+IF(OFFSET('Hygiene Data'!$D$13,0,10*ROW('Hygiene Data'!D85))="","",OFFSET('Hygiene Data'!$D$13,0,10*ROW('Hygiene Data'!D85)))</f>
        <v/>
      </c>
      <c r="DT91" s="34" t="str">
        <f ca="true">+IF(OFFSET('Hygiene Data'!$D$14,0,10*ROW('Hygiene Data'!D85))="","",OFFSET('Hygiene Data'!$D$14,0,10*ROW('Hygiene Data'!D85)))</f>
        <v/>
      </c>
      <c r="DU91" s="34" t="str">
        <f ca="true">+IF(OFFSET('Hygiene Data'!$E$12,0,10*ROW('Hygiene Data'!E85))="","",OFFSET('Hygiene Data'!$E$12,0,10*ROW('Hygiene Data'!E85)))</f>
        <v/>
      </c>
      <c r="DV91" s="34" t="str">
        <f ca="true">+IF(OFFSET('Hygiene Data'!$E$13,0,10*ROW('Hygiene Data'!E85))="","",OFFSET('Hygiene Data'!$E$13,0,10*ROW('Hygiene Data'!E85)))</f>
        <v/>
      </c>
      <c r="DW91" s="34" t="str">
        <f ca="true">+IF(OFFSET('Hygiene Data'!$E$14,0,10*ROW('Hygiene Data'!E85))="","",OFFSET('Hygiene Data'!$E$14,0,10*ROW('Hygiene Data'!E85)))</f>
        <v/>
      </c>
      <c r="DX91" s="34" t="str">
        <f ca="true">+IF(OFFSET('Hygiene Data'!$F$12,0,10*ROW('Hygiene Data'!F85))="","",OFFSET('Hygiene Data'!$F$12,0,10*ROW('Hygiene Data'!F85)))</f>
        <v/>
      </c>
      <c r="DY91" s="34" t="str">
        <f ca="true">+IF(OFFSET('Hygiene Data'!$F$13,0,10*ROW('Hygiene Data'!F85))="","",OFFSET('Hygiene Data'!$F$13,0,10*ROW('Hygiene Data'!F85)))</f>
        <v/>
      </c>
      <c r="DZ91" s="34" t="str">
        <f ca="true">+IF(OFFSET('Hygiene Data'!$F$14,0,10*ROW('Hygiene Data'!F85))="","",OFFSET('Hygiene Data'!$F$14,0,10*ROW('Hygiene Data'!F85)))</f>
        <v/>
      </c>
      <c r="EA91" s="34" t="str">
        <f ca="true">+IF(OFFSET('Hygiene Data'!$G$12,0,10*ROW('Hygiene Data'!G85))="","",OFFSET('Hygiene Data'!$G$12,0,10*ROW('Hygiene Data'!G85)))</f>
        <v/>
      </c>
      <c r="EB91" s="34" t="str">
        <f ca="true">+IF(OFFSET('Hygiene Data'!$G$13,0,10*ROW('Hygiene Data'!G85))="","",OFFSET('Hygiene Data'!$G$13,0,10*ROW('Hygiene Data'!G85)))</f>
        <v/>
      </c>
      <c r="EC91" s="34" t="str">
        <f ca="true">+IF(OFFSET('Hygiene Data'!$G$14,0,10*ROW('Hygiene Data'!G85))="","",OFFSET('Hygiene Data'!$G$14,0,10*ROW('Hygiene Data'!G85)))</f>
        <v/>
      </c>
      <c r="ED91" s="34" t="str">
        <f ca="true">+IF(OFFSET('Hygiene Data'!$H$12,0,10*ROW('Hygiene Data'!H85))="","",OFFSET('Hygiene Data'!$H$12,0,10*ROW('Hygiene Data'!H85)))</f>
        <v/>
      </c>
      <c r="EE91" s="34" t="str">
        <f ca="true">+IF(OFFSET('Hygiene Data'!$H$13,0,10*ROW('Hygiene Data'!H85))="","",OFFSET('Hygiene Data'!$H$13,0,10*ROW('Hygiene Data'!H85)))</f>
        <v/>
      </c>
      <c r="EF91" s="34" t="str">
        <f ca="true">+IF(OFFSET('Hygiene Data'!$H$14,0,10*ROW('Hygiene Data'!H85))="","",OFFSET('Hygiene Data'!$H$14,0,10*ROW('Hygiene Data'!H85)))</f>
        <v/>
      </c>
    </row>
    <row r="92" x14ac:dyDescent="0.2">
      <c r="A92" s="57" t="str">
        <f ca="true">+IF(OFFSET('Water Data'!$B$1,0,10*ROW('Water Data'!B89))="","",OFFSET('Water Data'!$B$1,0,10*ROW('Water Data'!B89)))</f>
        <v/>
      </c>
      <c r="B92" s="57" t="str">
        <f ca="true">+IF(OFFSET('Water Data'!$A$3,0,10*ROW('Water Data'!A89))="","",OFFSET('Water Data'!$A$3,0,10*ROW('Water Data'!A89)))</f>
        <v/>
      </c>
      <c r="C92" s="57" t="str">
        <f ca="true">+IF(OFFSET('Water Data'!$C$3,0,10*ROW('Water Data'!C89))="","",OFFSET('Water Data'!$C$3,0,10*ROW('Water Data'!C89)))</f>
        <v/>
      </c>
      <c r="D92" s="249"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49"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49" t="e">
        <f ca="true">+IF(AND(ISNUMBER(OFFSET('Water Data'!$C$10,0,10*ROW('Water Data'!D86))),BW92="Yes"),OFFSET('Water Data'!$C$10,0,10*ROW('Water Data'!D86)),IF(AND(ISNUMBER(OFFSET('Water Data'!$C$10,0,10*ROW('Water Data'!D86))),BW92="No",ISNUMBER(OFFSET('Water Data'!$C$10,0,10*ROW('Water Data'!D86)))),CONCATENATE("[",ROUND(OFFSET('Water Data'!$C$10,0,10*ROW('Water Data'!D86)),0),"]"),IF(AND(ISNUMBER(OFFSET('Water Data'!$C$10,0,10*ROW('Water Data'!D86))),BW92="",ISNUMBER(OFFSET('Water Data'!$C$10,0,10*ROW('Water Data'!D86)))),OFFSET('Water Data'!$C$10,0,10*ROW('Water Data'!D86)),NA())))</f>
        <v>#N/A</v>
      </c>
      <c r="G92" s="249"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49"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49"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49"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49"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49"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49"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49"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49"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49"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49"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49"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49"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49"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49"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50"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50"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50"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50"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50"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50"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50"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50"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50"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50"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50"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50"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50"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50"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50"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50"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50"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50"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50"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50"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50"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50"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50"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50"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50"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50"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50"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50"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50"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50"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51"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51"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51"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51"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51"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51"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51"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51"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51"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51"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51"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51"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51"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51"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51"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51"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51"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51"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4" t="str">
        <f ca="true">+IF(OFFSET('Water Data'!$C$28,0,10*ROW('Water Data'!C86))="","",OFFSET('Water Data'!$C$28,0,10*ROW('Water Data'!C86)))</f>
        <v/>
      </c>
      <c r="BT92" s="34" t="str">
        <f ca="true">+IF(OFFSET('Water Data'!$C$29,0,10*ROW('Water Data'!C86))="","",OFFSET('Water Data'!$C$29,0,10*ROW('Water Data'!C86)))</f>
        <v/>
      </c>
      <c r="BU92" s="34" t="str">
        <f ca="true">+IF(OFFSET('Water Data'!$C$30,0,10*ROW('Water Data'!C86))="","",OFFSET('Water Data'!$C$30,0,10*ROW('Water Data'!C86)))</f>
        <v/>
      </c>
      <c r="BV92" s="34" t="str">
        <f ca="true">+IF(OFFSET('Water Data'!$D$28,0,10*ROW('Water Data'!D86))="","",OFFSET('Water Data'!$D$28,0,10*ROW('Water Data'!D86)))</f>
        <v/>
      </c>
      <c r="BW92" s="34" t="str">
        <f ca="true">+IF(OFFSET('Water Data'!$D$29,0,10*ROW('Water Data'!D86))="","",OFFSET('Water Data'!$D$29,0,10*ROW('Water Data'!D86)))</f>
        <v/>
      </c>
      <c r="BX92" s="34" t="str">
        <f ca="true">+IF(OFFSET('Water Data'!$D$30,0,10*ROW('Water Data'!D86))="","",OFFSET('Water Data'!$D$30,0,10*ROW('Water Data'!D86)))</f>
        <v/>
      </c>
      <c r="BY92" s="34" t="str">
        <f ca="true">+IF(OFFSET('Water Data'!$E$28,0,10*ROW('Water Data'!E86))="","",OFFSET('Water Data'!$E$28,0,10*ROW('Water Data'!E86)))</f>
        <v/>
      </c>
      <c r="BZ92" s="34" t="str">
        <f ca="true">+IF(OFFSET('Water Data'!$E$29,0,10*ROW('Water Data'!E86))="","",OFFSET('Water Data'!$E$29,0,10*ROW('Water Data'!E86)))</f>
        <v/>
      </c>
      <c r="CA92" s="34" t="str">
        <f ca="true">+IF(OFFSET('Water Data'!$E$30,0,10*ROW('Water Data'!E86))="","",OFFSET('Water Data'!$E$30,0,10*ROW('Water Data'!E86)))</f>
        <v/>
      </c>
      <c r="CB92" s="34" t="str">
        <f ca="true">+IF(OFFSET('Water Data'!$F$28,0,10*ROW('Water Data'!F86))="","",OFFSET('Water Data'!$F$28,0,10*ROW('Water Data'!F86)))</f>
        <v/>
      </c>
      <c r="CC92" s="34" t="str">
        <f ca="true">+IF(OFFSET('Water Data'!$F$29,0,10*ROW('Water Data'!F86))="","",OFFSET('Water Data'!$F$29,0,10*ROW('Water Data'!F86)))</f>
        <v/>
      </c>
      <c r="CD92" s="34" t="str">
        <f ca="true">+IF(OFFSET('Water Data'!$F$30,0,10*ROW('Water Data'!F86))="","",OFFSET('Water Data'!$F$30,0,10*ROW('Water Data'!F86)))</f>
        <v/>
      </c>
      <c r="CE92" s="34" t="str">
        <f ca="true">+IF(OFFSET('Water Data'!$G$28,0,10*ROW('Water Data'!G86))="","",OFFSET('Water Data'!$G$28,0,10*ROW('Water Data'!G86)))</f>
        <v/>
      </c>
      <c r="CF92" s="34" t="str">
        <f ca="true">+IF(OFFSET('Water Data'!$G$29,0,10*ROW('Water Data'!G86))="","",OFFSET('Water Data'!$G$29,0,10*ROW('Water Data'!G86)))</f>
        <v/>
      </c>
      <c r="CG92" s="34" t="str">
        <f ca="true">+IF(OFFSET('Water Data'!$G$30,0,10*ROW('Water Data'!G86))="","",OFFSET('Water Data'!$G$30,0,10*ROW('Water Data'!G86)))</f>
        <v/>
      </c>
      <c r="CH92" s="34" t="str">
        <f ca="true">+IF(OFFSET('Water Data'!$H$28,0,10*ROW('Water Data'!H86))="","",OFFSET('Water Data'!$H$28,0,10*ROW('Water Data'!H86)))</f>
        <v/>
      </c>
      <c r="CI92" s="34" t="str">
        <f ca="true">+IF(OFFSET('Water Data'!$H$29,0,10*ROW('Water Data'!H86))="","",OFFSET('Water Data'!$H$29,0,10*ROW('Water Data'!H86)))</f>
        <v/>
      </c>
      <c r="CJ92" s="34" t="str">
        <f ca="true">+IF(OFFSET('Water Data'!$H$30,0,10*ROW('Water Data'!H86))="","",OFFSET('Water Data'!$H$30,0,10*ROW('Water Data'!H86)))</f>
        <v/>
      </c>
      <c r="CK92" s="34" t="str">
        <f ca="true">+IF(OFFSET('Sanitation Data'!$C$29,0,10*ROW('Sanitation Data'!C86))="","",OFFSET('Sanitation Data'!$C$29,0,10*ROW('Sanitation Data'!C86)))</f>
        <v/>
      </c>
      <c r="CL92" s="34" t="str">
        <f ca="true">+IF(OFFSET('Sanitation Data'!$C$30,0,10*ROW('Sanitation Data'!C86))="","",OFFSET('Sanitation Data'!$C$30,0,10*ROW('Sanitation Data'!C86)))</f>
        <v/>
      </c>
      <c r="CM92" s="34" t="str">
        <f ca="true">+IF(OFFSET('Sanitation Data'!$C$31,0,10*ROW('Sanitation Data'!C86))="","",OFFSET('Sanitation Data'!$C$31,0,10*ROW('Sanitation Data'!C86)))</f>
        <v/>
      </c>
      <c r="CN92" s="34" t="str">
        <f ca="true">+IF(OFFSET('Sanitation Data'!$C$32,0,10*ROW('Sanitation Data'!C86))="","",OFFSET('Sanitation Data'!$C$32,0,10*ROW('Sanitation Data'!C86)))</f>
        <v/>
      </c>
      <c r="CO92" s="34" t="str">
        <f ca="true">+IF(OFFSET('Sanitation Data'!$C$33,0,10*ROW('Sanitation Data'!C86))="","",OFFSET('Sanitation Data'!$C$33,0,10*ROW('Sanitation Data'!C86)))</f>
        <v/>
      </c>
      <c r="CP92" s="34" t="str">
        <f ca="true">+IF(OFFSET('Sanitation Data'!$D$29,0,10*ROW('Sanitation Data'!D86))="","",OFFSET('Sanitation Data'!$D$29,0,10*ROW('Sanitation Data'!D86)))</f>
        <v/>
      </c>
      <c r="CQ92" s="34" t="str">
        <f ca="true">+IF(OFFSET('Sanitation Data'!$D$30,0,10*ROW('Sanitation Data'!D86))="","",OFFSET('Sanitation Data'!$D$30,0,10*ROW('Sanitation Data'!D86)))</f>
        <v/>
      </c>
      <c r="CR92" s="34" t="str">
        <f ca="true">+IF(OFFSET('Sanitation Data'!$D$31,0,10*ROW('Sanitation Data'!D86))="","",OFFSET('Sanitation Data'!$D$31,0,10*ROW('Sanitation Data'!D86)))</f>
        <v/>
      </c>
      <c r="CS92" s="34" t="str">
        <f ca="true">+IF(OFFSET('Sanitation Data'!$D$32,0,10*ROW('Sanitation Data'!D86))="","",OFFSET('Sanitation Data'!$D$32,0,10*ROW('Sanitation Data'!D86)))</f>
        <v/>
      </c>
      <c r="CT92" s="34" t="str">
        <f ca="true">+IF(OFFSET('Sanitation Data'!$D$33,0,10*ROW('Sanitation Data'!D86))="","",OFFSET('Sanitation Data'!$D$33,0,10*ROW('Sanitation Data'!D86)))</f>
        <v/>
      </c>
      <c r="CU92" s="34" t="str">
        <f ca="true">+IF(OFFSET('Sanitation Data'!$E$29,0,10*ROW('Sanitation Data'!E86))="","",OFFSET('Sanitation Data'!$E$29,0,10*ROW('Sanitation Data'!E86)))</f>
        <v/>
      </c>
      <c r="CV92" s="34" t="str">
        <f ca="true">+IF(OFFSET('Sanitation Data'!$E$30,0,10*ROW('Sanitation Data'!E86))="","",OFFSET('Sanitation Data'!$E$30,0,10*ROW('Sanitation Data'!E86)))</f>
        <v/>
      </c>
      <c r="CW92" s="34" t="str">
        <f ca="true">+IF(OFFSET('Sanitation Data'!$E$31,0,10*ROW('Sanitation Data'!E86))="","",OFFSET('Sanitation Data'!$E$31,0,10*ROW('Sanitation Data'!E86)))</f>
        <v/>
      </c>
      <c r="CX92" s="34" t="str">
        <f ca="true">+IF(OFFSET('Sanitation Data'!$E$32,0,10*ROW('Sanitation Data'!E86))="","",OFFSET('Sanitation Data'!$E$32,0,10*ROW('Sanitation Data'!E86)))</f>
        <v/>
      </c>
      <c r="CY92" s="34" t="str">
        <f ca="true">+IF(OFFSET('Sanitation Data'!$E$33,0,10*ROW('Sanitation Data'!E86))="","",OFFSET('Sanitation Data'!$E$33,0,10*ROW('Sanitation Data'!E86)))</f>
        <v/>
      </c>
      <c r="CZ92" s="34" t="str">
        <f ca="true">+IF(OFFSET('Sanitation Data'!$F$29,0,10*ROW('Sanitation Data'!F86))="","",OFFSET('Sanitation Data'!$F$29,0,10*ROW('Sanitation Data'!F86)))</f>
        <v/>
      </c>
      <c r="DA92" s="34" t="str">
        <f ca="true">+IF(OFFSET('Sanitation Data'!$F$30,0,10*ROW('Sanitation Data'!F86))="","",OFFSET('Sanitation Data'!$F$30,0,10*ROW('Sanitation Data'!F86)))</f>
        <v/>
      </c>
      <c r="DB92" s="34" t="str">
        <f ca="true">+IF(OFFSET('Sanitation Data'!$F$31,0,10*ROW('Sanitation Data'!F86))="","",OFFSET('Sanitation Data'!$F$31,0,10*ROW('Sanitation Data'!F86)))</f>
        <v/>
      </c>
      <c r="DC92" s="34" t="str">
        <f ca="true">+IF(OFFSET('Sanitation Data'!$F$32,0,10*ROW('Sanitation Data'!F86))="","",OFFSET('Sanitation Data'!$F$32,0,10*ROW('Sanitation Data'!F86)))</f>
        <v/>
      </c>
      <c r="DD92" s="34" t="str">
        <f ca="true">+IF(OFFSET('Sanitation Data'!$F$33,0,10*ROW('Sanitation Data'!F86))="","",OFFSET('Sanitation Data'!$F$33,0,10*ROW('Sanitation Data'!F86)))</f>
        <v/>
      </c>
      <c r="DE92" s="34" t="str">
        <f ca="true">+IF(OFFSET('Sanitation Data'!$G$29,0,10*ROW('Sanitation Data'!G86))="","",OFFSET('Sanitation Data'!$G$29,0,10*ROW('Sanitation Data'!G86)))</f>
        <v/>
      </c>
      <c r="DF92" s="34" t="str">
        <f ca="true">+IF(OFFSET('Sanitation Data'!$G$30,0,10*ROW('Sanitation Data'!G86))="","",OFFSET('Sanitation Data'!$G$30,0,10*ROW('Sanitation Data'!G86)))</f>
        <v/>
      </c>
      <c r="DG92" s="34" t="str">
        <f ca="true">+IF(OFFSET('Sanitation Data'!$G$31,0,10*ROW('Sanitation Data'!G86))="","",OFFSET('Sanitation Data'!$G$31,0,10*ROW('Sanitation Data'!G86)))</f>
        <v/>
      </c>
      <c r="DH92" s="34" t="str">
        <f ca="true">+IF(OFFSET('Sanitation Data'!$G$32,0,10*ROW('Sanitation Data'!G86))="","",OFFSET('Sanitation Data'!$G$32,0,10*ROW('Sanitation Data'!G86)))</f>
        <v/>
      </c>
      <c r="DI92" s="34" t="str">
        <f ca="true">+IF(OFFSET('Sanitation Data'!$G$33,0,10*ROW('Sanitation Data'!G86))="","",OFFSET('Sanitation Data'!$G$33,0,10*ROW('Sanitation Data'!G86)))</f>
        <v/>
      </c>
      <c r="DJ92" s="34" t="str">
        <f ca="true">+IF(OFFSET('Sanitation Data'!$H$29,0,10*ROW('Sanitation Data'!H86))="","",OFFSET('Sanitation Data'!$H$29,0,10*ROW('Sanitation Data'!H86)))</f>
        <v/>
      </c>
      <c r="DK92" s="34" t="str">
        <f ca="true">+IF(OFFSET('Sanitation Data'!$H$30,0,10*ROW('Sanitation Data'!H86))="","",OFFSET('Sanitation Data'!$H$30,0,10*ROW('Sanitation Data'!H86)))</f>
        <v/>
      </c>
      <c r="DL92" s="34" t="str">
        <f ca="true">+IF(OFFSET('Sanitation Data'!$H$31,0,10*ROW('Sanitation Data'!H86))="","",OFFSET('Sanitation Data'!$H$31,0,10*ROW('Sanitation Data'!H86)))</f>
        <v/>
      </c>
      <c r="DM92" s="34" t="str">
        <f ca="true">+IF(OFFSET('Sanitation Data'!$H$32,0,10*ROW('Sanitation Data'!H86))="","",OFFSET('Sanitation Data'!$H$32,0,10*ROW('Sanitation Data'!H86)))</f>
        <v/>
      </c>
      <c r="DN92" s="34" t="str">
        <f ca="true">+IF(OFFSET('Sanitation Data'!$H$33,0,10*ROW('Sanitation Data'!H86))="","",OFFSET('Sanitation Data'!$H$33,0,10*ROW('Sanitation Data'!H86)))</f>
        <v/>
      </c>
      <c r="DO92" s="34" t="str">
        <f ca="true">+IF(OFFSET('Hygiene Data'!$C$12,0,10*ROW('Hygiene Data'!C86))="","",OFFSET('Hygiene Data'!$C$12,0,10*ROW('Hygiene Data'!C86)))</f>
        <v/>
      </c>
      <c r="DP92" s="34" t="str">
        <f ca="true">+IF(OFFSET('Hygiene Data'!$C$13,0,10*ROW('Hygiene Data'!C86))="","",OFFSET('Hygiene Data'!$C$13,0,10*ROW('Hygiene Data'!C86)))</f>
        <v/>
      </c>
      <c r="DQ92" s="34" t="str">
        <f ca="true">+IF(OFFSET('Hygiene Data'!$C$14,0,10*ROW('Hygiene Data'!C86))="","",OFFSET('Hygiene Data'!$C$14,0,10*ROW('Hygiene Data'!C86)))</f>
        <v/>
      </c>
      <c r="DR92" s="34" t="str">
        <f ca="true">+IF(OFFSET('Hygiene Data'!$D$12,0,10*ROW('Hygiene Data'!D86))="","",OFFSET('Hygiene Data'!$D$12,0,10*ROW('Hygiene Data'!D86)))</f>
        <v/>
      </c>
      <c r="DS92" s="34" t="str">
        <f ca="true">+IF(OFFSET('Hygiene Data'!$D$13,0,10*ROW('Hygiene Data'!D86))="","",OFFSET('Hygiene Data'!$D$13,0,10*ROW('Hygiene Data'!D86)))</f>
        <v/>
      </c>
      <c r="DT92" s="34" t="str">
        <f ca="true">+IF(OFFSET('Hygiene Data'!$D$14,0,10*ROW('Hygiene Data'!D86))="","",OFFSET('Hygiene Data'!$D$14,0,10*ROW('Hygiene Data'!D86)))</f>
        <v/>
      </c>
      <c r="DU92" s="34" t="str">
        <f ca="true">+IF(OFFSET('Hygiene Data'!$E$12,0,10*ROW('Hygiene Data'!E86))="","",OFFSET('Hygiene Data'!$E$12,0,10*ROW('Hygiene Data'!E86)))</f>
        <v/>
      </c>
      <c r="DV92" s="34" t="str">
        <f ca="true">+IF(OFFSET('Hygiene Data'!$E$13,0,10*ROW('Hygiene Data'!E86))="","",OFFSET('Hygiene Data'!$E$13,0,10*ROW('Hygiene Data'!E86)))</f>
        <v/>
      </c>
      <c r="DW92" s="34" t="str">
        <f ca="true">+IF(OFFSET('Hygiene Data'!$E$14,0,10*ROW('Hygiene Data'!E86))="","",OFFSET('Hygiene Data'!$E$14,0,10*ROW('Hygiene Data'!E86)))</f>
        <v/>
      </c>
      <c r="DX92" s="34" t="str">
        <f ca="true">+IF(OFFSET('Hygiene Data'!$F$12,0,10*ROW('Hygiene Data'!F86))="","",OFFSET('Hygiene Data'!$F$12,0,10*ROW('Hygiene Data'!F86)))</f>
        <v/>
      </c>
      <c r="DY92" s="34" t="str">
        <f ca="true">+IF(OFFSET('Hygiene Data'!$F$13,0,10*ROW('Hygiene Data'!F86))="","",OFFSET('Hygiene Data'!$F$13,0,10*ROW('Hygiene Data'!F86)))</f>
        <v/>
      </c>
      <c r="DZ92" s="34" t="str">
        <f ca="true">+IF(OFFSET('Hygiene Data'!$F$14,0,10*ROW('Hygiene Data'!F86))="","",OFFSET('Hygiene Data'!$F$14,0,10*ROW('Hygiene Data'!F86)))</f>
        <v/>
      </c>
      <c r="EA92" s="34" t="str">
        <f ca="true">+IF(OFFSET('Hygiene Data'!$G$12,0,10*ROW('Hygiene Data'!G86))="","",OFFSET('Hygiene Data'!$G$12,0,10*ROW('Hygiene Data'!G86)))</f>
        <v/>
      </c>
      <c r="EB92" s="34" t="str">
        <f ca="true">+IF(OFFSET('Hygiene Data'!$G$13,0,10*ROW('Hygiene Data'!G86))="","",OFFSET('Hygiene Data'!$G$13,0,10*ROW('Hygiene Data'!G86)))</f>
        <v/>
      </c>
      <c r="EC92" s="34" t="str">
        <f ca="true">+IF(OFFSET('Hygiene Data'!$G$14,0,10*ROW('Hygiene Data'!G86))="","",OFFSET('Hygiene Data'!$G$14,0,10*ROW('Hygiene Data'!G86)))</f>
        <v/>
      </c>
      <c r="ED92" s="34" t="str">
        <f ca="true">+IF(OFFSET('Hygiene Data'!$H$12,0,10*ROW('Hygiene Data'!H86))="","",OFFSET('Hygiene Data'!$H$12,0,10*ROW('Hygiene Data'!H86)))</f>
        <v/>
      </c>
      <c r="EE92" s="34" t="str">
        <f ca="true">+IF(OFFSET('Hygiene Data'!$H$13,0,10*ROW('Hygiene Data'!H86))="","",OFFSET('Hygiene Data'!$H$13,0,10*ROW('Hygiene Data'!H86)))</f>
        <v/>
      </c>
      <c r="EF92" s="34" t="str">
        <f ca="true">+IF(OFFSET('Hygiene Data'!$H$14,0,10*ROW('Hygiene Data'!H86))="","",OFFSET('Hygiene Data'!$H$14,0,10*ROW('Hygiene Data'!H86)))</f>
        <v/>
      </c>
    </row>
    <row r="93" x14ac:dyDescent="0.2">
      <c r="A93" s="57" t="str">
        <f ca="true">+IF(OFFSET('Water Data'!$B$1,0,10*ROW('Water Data'!B90))="","",OFFSET('Water Data'!$B$1,0,10*ROW('Water Data'!B90)))</f>
        <v/>
      </c>
      <c r="B93" s="57" t="str">
        <f ca="true">+IF(OFFSET('Water Data'!$A$3,0,10*ROW('Water Data'!A90))="","",OFFSET('Water Data'!$A$3,0,10*ROW('Water Data'!A90)))</f>
        <v/>
      </c>
      <c r="C93" s="57" t="str">
        <f ca="true">+IF(OFFSET('Water Data'!$C$3,0,10*ROW('Water Data'!C90))="","",OFFSET('Water Data'!$C$3,0,10*ROW('Water Data'!C90)))</f>
        <v/>
      </c>
      <c r="D93" s="249"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49"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49" t="e">
        <f ca="true">+IF(AND(ISNUMBER(OFFSET('Water Data'!$C$10,0,10*ROW('Water Data'!D87))),BW93="Yes"),OFFSET('Water Data'!$C$10,0,10*ROW('Water Data'!D87)),IF(AND(ISNUMBER(OFFSET('Water Data'!$C$10,0,10*ROW('Water Data'!D87))),BW93="No",ISNUMBER(OFFSET('Water Data'!$C$10,0,10*ROW('Water Data'!D87)))),CONCATENATE("[",ROUND(OFFSET('Water Data'!$C$10,0,10*ROW('Water Data'!D87)),0),"]"),IF(AND(ISNUMBER(OFFSET('Water Data'!$C$10,0,10*ROW('Water Data'!D87))),BW93="",ISNUMBER(OFFSET('Water Data'!$C$10,0,10*ROW('Water Data'!D87)))),OFFSET('Water Data'!$C$10,0,10*ROW('Water Data'!D87)),NA())))</f>
        <v>#N/A</v>
      </c>
      <c r="G93" s="249"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49"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49"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49"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49"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49"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49"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49"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49"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49"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49"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49"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49"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49"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49"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50"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50"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50"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50"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50"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50"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50"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50"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50"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50"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50"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50"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50"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50"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50"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50"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50"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50"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50"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50"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50"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50"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50"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50"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50"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50"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50"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50"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50"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50"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51"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51"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51"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51"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51"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51"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51"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51"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51"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51"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51"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51"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51"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51"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51"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51"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51"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51"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4" t="str">
        <f ca="true">+IF(OFFSET('Water Data'!$C$28,0,10*ROW('Water Data'!C87))="","",OFFSET('Water Data'!$C$28,0,10*ROW('Water Data'!C87)))</f>
        <v/>
      </c>
      <c r="BT93" s="34" t="str">
        <f ca="true">+IF(OFFSET('Water Data'!$C$29,0,10*ROW('Water Data'!C87))="","",OFFSET('Water Data'!$C$29,0,10*ROW('Water Data'!C87)))</f>
        <v/>
      </c>
      <c r="BU93" s="34" t="str">
        <f ca="true">+IF(OFFSET('Water Data'!$C$30,0,10*ROW('Water Data'!C87))="","",OFFSET('Water Data'!$C$30,0,10*ROW('Water Data'!C87)))</f>
        <v/>
      </c>
      <c r="BV93" s="34" t="str">
        <f ca="true">+IF(OFFSET('Water Data'!$D$28,0,10*ROW('Water Data'!D87))="","",OFFSET('Water Data'!$D$28,0,10*ROW('Water Data'!D87)))</f>
        <v/>
      </c>
      <c r="BW93" s="34" t="str">
        <f ca="true">+IF(OFFSET('Water Data'!$D$29,0,10*ROW('Water Data'!D87))="","",OFFSET('Water Data'!$D$29,0,10*ROW('Water Data'!D87)))</f>
        <v/>
      </c>
      <c r="BX93" s="34" t="str">
        <f ca="true">+IF(OFFSET('Water Data'!$D$30,0,10*ROW('Water Data'!D87))="","",OFFSET('Water Data'!$D$30,0,10*ROW('Water Data'!D87)))</f>
        <v/>
      </c>
      <c r="BY93" s="34" t="str">
        <f ca="true">+IF(OFFSET('Water Data'!$E$28,0,10*ROW('Water Data'!E87))="","",OFFSET('Water Data'!$E$28,0,10*ROW('Water Data'!E87)))</f>
        <v/>
      </c>
      <c r="BZ93" s="34" t="str">
        <f ca="true">+IF(OFFSET('Water Data'!$E$29,0,10*ROW('Water Data'!E87))="","",OFFSET('Water Data'!$E$29,0,10*ROW('Water Data'!E87)))</f>
        <v/>
      </c>
      <c r="CA93" s="34" t="str">
        <f ca="true">+IF(OFFSET('Water Data'!$E$30,0,10*ROW('Water Data'!E87))="","",OFFSET('Water Data'!$E$30,0,10*ROW('Water Data'!E87)))</f>
        <v/>
      </c>
      <c r="CB93" s="34" t="str">
        <f ca="true">+IF(OFFSET('Water Data'!$F$28,0,10*ROW('Water Data'!F87))="","",OFFSET('Water Data'!$F$28,0,10*ROW('Water Data'!F87)))</f>
        <v/>
      </c>
      <c r="CC93" s="34" t="str">
        <f ca="true">+IF(OFFSET('Water Data'!$F$29,0,10*ROW('Water Data'!F87))="","",OFFSET('Water Data'!$F$29,0,10*ROW('Water Data'!F87)))</f>
        <v/>
      </c>
      <c r="CD93" s="34" t="str">
        <f ca="true">+IF(OFFSET('Water Data'!$F$30,0,10*ROW('Water Data'!F87))="","",OFFSET('Water Data'!$F$30,0,10*ROW('Water Data'!F87)))</f>
        <v/>
      </c>
      <c r="CE93" s="34" t="str">
        <f ca="true">+IF(OFFSET('Water Data'!$G$28,0,10*ROW('Water Data'!G87))="","",OFFSET('Water Data'!$G$28,0,10*ROW('Water Data'!G87)))</f>
        <v/>
      </c>
      <c r="CF93" s="34" t="str">
        <f ca="true">+IF(OFFSET('Water Data'!$G$29,0,10*ROW('Water Data'!G87))="","",OFFSET('Water Data'!$G$29,0,10*ROW('Water Data'!G87)))</f>
        <v/>
      </c>
      <c r="CG93" s="34" t="str">
        <f ca="true">+IF(OFFSET('Water Data'!$G$30,0,10*ROW('Water Data'!G87))="","",OFFSET('Water Data'!$G$30,0,10*ROW('Water Data'!G87)))</f>
        <v/>
      </c>
      <c r="CH93" s="34" t="str">
        <f ca="true">+IF(OFFSET('Water Data'!$H$28,0,10*ROW('Water Data'!H87))="","",OFFSET('Water Data'!$H$28,0,10*ROW('Water Data'!H87)))</f>
        <v/>
      </c>
      <c r="CI93" s="34" t="str">
        <f ca="true">+IF(OFFSET('Water Data'!$H$29,0,10*ROW('Water Data'!H87))="","",OFFSET('Water Data'!$H$29,0,10*ROW('Water Data'!H87)))</f>
        <v/>
      </c>
      <c r="CJ93" s="34" t="str">
        <f ca="true">+IF(OFFSET('Water Data'!$H$30,0,10*ROW('Water Data'!H87))="","",OFFSET('Water Data'!$H$30,0,10*ROW('Water Data'!H87)))</f>
        <v/>
      </c>
      <c r="CK93" s="34" t="str">
        <f ca="true">+IF(OFFSET('Sanitation Data'!$C$29,0,10*ROW('Sanitation Data'!C87))="","",OFFSET('Sanitation Data'!$C$29,0,10*ROW('Sanitation Data'!C87)))</f>
        <v/>
      </c>
      <c r="CL93" s="34" t="str">
        <f ca="true">+IF(OFFSET('Sanitation Data'!$C$30,0,10*ROW('Sanitation Data'!C87))="","",OFFSET('Sanitation Data'!$C$30,0,10*ROW('Sanitation Data'!C87)))</f>
        <v/>
      </c>
      <c r="CM93" s="34" t="str">
        <f ca="true">+IF(OFFSET('Sanitation Data'!$C$31,0,10*ROW('Sanitation Data'!C87))="","",OFFSET('Sanitation Data'!$C$31,0,10*ROW('Sanitation Data'!C87)))</f>
        <v/>
      </c>
      <c r="CN93" s="34" t="str">
        <f ca="true">+IF(OFFSET('Sanitation Data'!$C$32,0,10*ROW('Sanitation Data'!C87))="","",OFFSET('Sanitation Data'!$C$32,0,10*ROW('Sanitation Data'!C87)))</f>
        <v/>
      </c>
      <c r="CO93" s="34" t="str">
        <f ca="true">+IF(OFFSET('Sanitation Data'!$C$33,0,10*ROW('Sanitation Data'!C87))="","",OFFSET('Sanitation Data'!$C$33,0,10*ROW('Sanitation Data'!C87)))</f>
        <v/>
      </c>
      <c r="CP93" s="34" t="str">
        <f ca="true">+IF(OFFSET('Sanitation Data'!$D$29,0,10*ROW('Sanitation Data'!D87))="","",OFFSET('Sanitation Data'!$D$29,0,10*ROW('Sanitation Data'!D87)))</f>
        <v/>
      </c>
      <c r="CQ93" s="34" t="str">
        <f ca="true">+IF(OFFSET('Sanitation Data'!$D$30,0,10*ROW('Sanitation Data'!D87))="","",OFFSET('Sanitation Data'!$D$30,0,10*ROW('Sanitation Data'!D87)))</f>
        <v/>
      </c>
      <c r="CR93" s="34" t="str">
        <f ca="true">+IF(OFFSET('Sanitation Data'!$D$31,0,10*ROW('Sanitation Data'!D87))="","",OFFSET('Sanitation Data'!$D$31,0,10*ROW('Sanitation Data'!D87)))</f>
        <v/>
      </c>
      <c r="CS93" s="34" t="str">
        <f ca="true">+IF(OFFSET('Sanitation Data'!$D$32,0,10*ROW('Sanitation Data'!D87))="","",OFFSET('Sanitation Data'!$D$32,0,10*ROW('Sanitation Data'!D87)))</f>
        <v/>
      </c>
      <c r="CT93" s="34" t="str">
        <f ca="true">+IF(OFFSET('Sanitation Data'!$D$33,0,10*ROW('Sanitation Data'!D87))="","",OFFSET('Sanitation Data'!$D$33,0,10*ROW('Sanitation Data'!D87)))</f>
        <v/>
      </c>
      <c r="CU93" s="34" t="str">
        <f ca="true">+IF(OFFSET('Sanitation Data'!$E$29,0,10*ROW('Sanitation Data'!E87))="","",OFFSET('Sanitation Data'!$E$29,0,10*ROW('Sanitation Data'!E87)))</f>
        <v/>
      </c>
      <c r="CV93" s="34" t="str">
        <f ca="true">+IF(OFFSET('Sanitation Data'!$E$30,0,10*ROW('Sanitation Data'!E87))="","",OFFSET('Sanitation Data'!$E$30,0,10*ROW('Sanitation Data'!E87)))</f>
        <v/>
      </c>
      <c r="CW93" s="34" t="str">
        <f ca="true">+IF(OFFSET('Sanitation Data'!$E$31,0,10*ROW('Sanitation Data'!E87))="","",OFFSET('Sanitation Data'!$E$31,0,10*ROW('Sanitation Data'!E87)))</f>
        <v/>
      </c>
      <c r="CX93" s="34" t="str">
        <f ca="true">+IF(OFFSET('Sanitation Data'!$E$32,0,10*ROW('Sanitation Data'!E87))="","",OFFSET('Sanitation Data'!$E$32,0,10*ROW('Sanitation Data'!E87)))</f>
        <v/>
      </c>
      <c r="CY93" s="34" t="str">
        <f ca="true">+IF(OFFSET('Sanitation Data'!$E$33,0,10*ROW('Sanitation Data'!E87))="","",OFFSET('Sanitation Data'!$E$33,0,10*ROW('Sanitation Data'!E87)))</f>
        <v/>
      </c>
      <c r="CZ93" s="34" t="str">
        <f ca="true">+IF(OFFSET('Sanitation Data'!$F$29,0,10*ROW('Sanitation Data'!F87))="","",OFFSET('Sanitation Data'!$F$29,0,10*ROW('Sanitation Data'!F87)))</f>
        <v/>
      </c>
      <c r="DA93" s="34" t="str">
        <f ca="true">+IF(OFFSET('Sanitation Data'!$F$30,0,10*ROW('Sanitation Data'!F87))="","",OFFSET('Sanitation Data'!$F$30,0,10*ROW('Sanitation Data'!F87)))</f>
        <v/>
      </c>
      <c r="DB93" s="34" t="str">
        <f ca="true">+IF(OFFSET('Sanitation Data'!$F$31,0,10*ROW('Sanitation Data'!F87))="","",OFFSET('Sanitation Data'!$F$31,0,10*ROW('Sanitation Data'!F87)))</f>
        <v/>
      </c>
      <c r="DC93" s="34" t="str">
        <f ca="true">+IF(OFFSET('Sanitation Data'!$F$32,0,10*ROW('Sanitation Data'!F87))="","",OFFSET('Sanitation Data'!$F$32,0,10*ROW('Sanitation Data'!F87)))</f>
        <v/>
      </c>
      <c r="DD93" s="34" t="str">
        <f ca="true">+IF(OFFSET('Sanitation Data'!$F$33,0,10*ROW('Sanitation Data'!F87))="","",OFFSET('Sanitation Data'!$F$33,0,10*ROW('Sanitation Data'!F87)))</f>
        <v/>
      </c>
      <c r="DE93" s="34" t="str">
        <f ca="true">+IF(OFFSET('Sanitation Data'!$G$29,0,10*ROW('Sanitation Data'!G87))="","",OFFSET('Sanitation Data'!$G$29,0,10*ROW('Sanitation Data'!G87)))</f>
        <v/>
      </c>
      <c r="DF93" s="34" t="str">
        <f ca="true">+IF(OFFSET('Sanitation Data'!$G$30,0,10*ROW('Sanitation Data'!G87))="","",OFFSET('Sanitation Data'!$G$30,0,10*ROW('Sanitation Data'!G87)))</f>
        <v/>
      </c>
      <c r="DG93" s="34" t="str">
        <f ca="true">+IF(OFFSET('Sanitation Data'!$G$31,0,10*ROW('Sanitation Data'!G87))="","",OFFSET('Sanitation Data'!$G$31,0,10*ROW('Sanitation Data'!G87)))</f>
        <v/>
      </c>
      <c r="DH93" s="34" t="str">
        <f ca="true">+IF(OFFSET('Sanitation Data'!$G$32,0,10*ROW('Sanitation Data'!G87))="","",OFFSET('Sanitation Data'!$G$32,0,10*ROW('Sanitation Data'!G87)))</f>
        <v/>
      </c>
      <c r="DI93" s="34" t="str">
        <f ca="true">+IF(OFFSET('Sanitation Data'!$G$33,0,10*ROW('Sanitation Data'!G87))="","",OFFSET('Sanitation Data'!$G$33,0,10*ROW('Sanitation Data'!G87)))</f>
        <v/>
      </c>
      <c r="DJ93" s="34" t="str">
        <f ca="true">+IF(OFFSET('Sanitation Data'!$H$29,0,10*ROW('Sanitation Data'!H87))="","",OFFSET('Sanitation Data'!$H$29,0,10*ROW('Sanitation Data'!H87)))</f>
        <v/>
      </c>
      <c r="DK93" s="34" t="str">
        <f ca="true">+IF(OFFSET('Sanitation Data'!$H$30,0,10*ROW('Sanitation Data'!H87))="","",OFFSET('Sanitation Data'!$H$30,0,10*ROW('Sanitation Data'!H87)))</f>
        <v/>
      </c>
      <c r="DL93" s="34" t="str">
        <f ca="true">+IF(OFFSET('Sanitation Data'!$H$31,0,10*ROW('Sanitation Data'!H87))="","",OFFSET('Sanitation Data'!$H$31,0,10*ROW('Sanitation Data'!H87)))</f>
        <v/>
      </c>
      <c r="DM93" s="34" t="str">
        <f ca="true">+IF(OFFSET('Sanitation Data'!$H$32,0,10*ROW('Sanitation Data'!H87))="","",OFFSET('Sanitation Data'!$H$32,0,10*ROW('Sanitation Data'!H87)))</f>
        <v/>
      </c>
      <c r="DN93" s="34" t="str">
        <f ca="true">+IF(OFFSET('Sanitation Data'!$H$33,0,10*ROW('Sanitation Data'!H87))="","",OFFSET('Sanitation Data'!$H$33,0,10*ROW('Sanitation Data'!H87)))</f>
        <v/>
      </c>
      <c r="DO93" s="34" t="str">
        <f ca="true">+IF(OFFSET('Hygiene Data'!$C$12,0,10*ROW('Hygiene Data'!C87))="","",OFFSET('Hygiene Data'!$C$12,0,10*ROW('Hygiene Data'!C87)))</f>
        <v/>
      </c>
      <c r="DP93" s="34" t="str">
        <f ca="true">+IF(OFFSET('Hygiene Data'!$C$13,0,10*ROW('Hygiene Data'!C87))="","",OFFSET('Hygiene Data'!$C$13,0,10*ROW('Hygiene Data'!C87)))</f>
        <v/>
      </c>
      <c r="DQ93" s="34" t="str">
        <f ca="true">+IF(OFFSET('Hygiene Data'!$C$14,0,10*ROW('Hygiene Data'!C87))="","",OFFSET('Hygiene Data'!$C$14,0,10*ROW('Hygiene Data'!C87)))</f>
        <v/>
      </c>
      <c r="DR93" s="34" t="str">
        <f ca="true">+IF(OFFSET('Hygiene Data'!$D$12,0,10*ROW('Hygiene Data'!D87))="","",OFFSET('Hygiene Data'!$D$12,0,10*ROW('Hygiene Data'!D87)))</f>
        <v/>
      </c>
      <c r="DS93" s="34" t="str">
        <f ca="true">+IF(OFFSET('Hygiene Data'!$D$13,0,10*ROW('Hygiene Data'!D87))="","",OFFSET('Hygiene Data'!$D$13,0,10*ROW('Hygiene Data'!D87)))</f>
        <v/>
      </c>
      <c r="DT93" s="34" t="str">
        <f ca="true">+IF(OFFSET('Hygiene Data'!$D$14,0,10*ROW('Hygiene Data'!D87))="","",OFFSET('Hygiene Data'!$D$14,0,10*ROW('Hygiene Data'!D87)))</f>
        <v/>
      </c>
      <c r="DU93" s="34" t="str">
        <f ca="true">+IF(OFFSET('Hygiene Data'!$E$12,0,10*ROW('Hygiene Data'!E87))="","",OFFSET('Hygiene Data'!$E$12,0,10*ROW('Hygiene Data'!E87)))</f>
        <v/>
      </c>
      <c r="DV93" s="34" t="str">
        <f ca="true">+IF(OFFSET('Hygiene Data'!$E$13,0,10*ROW('Hygiene Data'!E87))="","",OFFSET('Hygiene Data'!$E$13,0,10*ROW('Hygiene Data'!E87)))</f>
        <v/>
      </c>
      <c r="DW93" s="34" t="str">
        <f ca="true">+IF(OFFSET('Hygiene Data'!$E$14,0,10*ROW('Hygiene Data'!E87))="","",OFFSET('Hygiene Data'!$E$14,0,10*ROW('Hygiene Data'!E87)))</f>
        <v/>
      </c>
      <c r="DX93" s="34" t="str">
        <f ca="true">+IF(OFFSET('Hygiene Data'!$F$12,0,10*ROW('Hygiene Data'!F87))="","",OFFSET('Hygiene Data'!$F$12,0,10*ROW('Hygiene Data'!F87)))</f>
        <v/>
      </c>
      <c r="DY93" s="34" t="str">
        <f ca="true">+IF(OFFSET('Hygiene Data'!$F$13,0,10*ROW('Hygiene Data'!F87))="","",OFFSET('Hygiene Data'!$F$13,0,10*ROW('Hygiene Data'!F87)))</f>
        <v/>
      </c>
      <c r="DZ93" s="34" t="str">
        <f ca="true">+IF(OFFSET('Hygiene Data'!$F$14,0,10*ROW('Hygiene Data'!F87))="","",OFFSET('Hygiene Data'!$F$14,0,10*ROW('Hygiene Data'!F87)))</f>
        <v/>
      </c>
      <c r="EA93" s="34" t="str">
        <f ca="true">+IF(OFFSET('Hygiene Data'!$G$12,0,10*ROW('Hygiene Data'!G87))="","",OFFSET('Hygiene Data'!$G$12,0,10*ROW('Hygiene Data'!G87)))</f>
        <v/>
      </c>
      <c r="EB93" s="34" t="str">
        <f ca="true">+IF(OFFSET('Hygiene Data'!$G$13,0,10*ROW('Hygiene Data'!G87))="","",OFFSET('Hygiene Data'!$G$13,0,10*ROW('Hygiene Data'!G87)))</f>
        <v/>
      </c>
      <c r="EC93" s="34" t="str">
        <f ca="true">+IF(OFFSET('Hygiene Data'!$G$14,0,10*ROW('Hygiene Data'!G87))="","",OFFSET('Hygiene Data'!$G$14,0,10*ROW('Hygiene Data'!G87)))</f>
        <v/>
      </c>
      <c r="ED93" s="34" t="str">
        <f ca="true">+IF(OFFSET('Hygiene Data'!$H$12,0,10*ROW('Hygiene Data'!H87))="","",OFFSET('Hygiene Data'!$H$12,0,10*ROW('Hygiene Data'!H87)))</f>
        <v/>
      </c>
      <c r="EE93" s="34" t="str">
        <f ca="true">+IF(OFFSET('Hygiene Data'!$H$13,0,10*ROW('Hygiene Data'!H87))="","",OFFSET('Hygiene Data'!$H$13,0,10*ROW('Hygiene Data'!H87)))</f>
        <v/>
      </c>
      <c r="EF93" s="34" t="str">
        <f ca="true">+IF(OFFSET('Hygiene Data'!$H$14,0,10*ROW('Hygiene Data'!H87))="","",OFFSET('Hygiene Data'!$H$14,0,10*ROW('Hygiene Data'!H87)))</f>
        <v/>
      </c>
    </row>
    <row r="94" x14ac:dyDescent="0.2">
      <c r="A94" s="57" t="str">
        <f ca="true">+IF(OFFSET('Water Data'!$B$1,0,10*ROW('Water Data'!B91))="","",OFFSET('Water Data'!$B$1,0,10*ROW('Water Data'!B91)))</f>
        <v/>
      </c>
      <c r="B94" s="57" t="str">
        <f ca="true">+IF(OFFSET('Water Data'!$A$3,0,10*ROW('Water Data'!A91))="","",OFFSET('Water Data'!$A$3,0,10*ROW('Water Data'!A91)))</f>
        <v/>
      </c>
      <c r="C94" s="57" t="str">
        <f ca="true">+IF(OFFSET('Water Data'!$C$3,0,10*ROW('Water Data'!C91))="","",OFFSET('Water Data'!$C$3,0,10*ROW('Water Data'!C91)))</f>
        <v/>
      </c>
      <c r="D94" s="249"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49"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49" t="e">
        <f ca="true">+IF(AND(ISNUMBER(OFFSET('Water Data'!$C$10,0,10*ROW('Water Data'!D88))),BW94="Yes"),OFFSET('Water Data'!$C$10,0,10*ROW('Water Data'!D88)),IF(AND(ISNUMBER(OFFSET('Water Data'!$C$10,0,10*ROW('Water Data'!D88))),BW94="No",ISNUMBER(OFFSET('Water Data'!$C$10,0,10*ROW('Water Data'!D88)))),CONCATENATE("[",ROUND(OFFSET('Water Data'!$C$10,0,10*ROW('Water Data'!D88)),0),"]"),IF(AND(ISNUMBER(OFFSET('Water Data'!$C$10,0,10*ROW('Water Data'!D88))),BW94="",ISNUMBER(OFFSET('Water Data'!$C$10,0,10*ROW('Water Data'!D88)))),OFFSET('Water Data'!$C$10,0,10*ROW('Water Data'!D88)),NA())))</f>
        <v>#N/A</v>
      </c>
      <c r="G94" s="249"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49"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49"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49"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49"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49"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49"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49"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49"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49"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49"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49"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49"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49"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49"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50"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50"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50"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50"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50"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50"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50"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50"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50"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50"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50"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50"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50"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50"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50"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50"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50"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50"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50"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50"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50"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50"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50"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50"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50"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50"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50"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50"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50"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50"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51"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51"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51"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51"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51"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51"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51"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51"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51"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51"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51"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51"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51"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51"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51"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51"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51"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51"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4" t="str">
        <f ca="true">+IF(OFFSET('Water Data'!$C$28,0,10*ROW('Water Data'!C88))="","",OFFSET('Water Data'!$C$28,0,10*ROW('Water Data'!C88)))</f>
        <v/>
      </c>
      <c r="BT94" s="34" t="str">
        <f ca="true">+IF(OFFSET('Water Data'!$C$29,0,10*ROW('Water Data'!C88))="","",OFFSET('Water Data'!$C$29,0,10*ROW('Water Data'!C88)))</f>
        <v/>
      </c>
      <c r="BU94" s="34" t="str">
        <f ca="true">+IF(OFFSET('Water Data'!$C$30,0,10*ROW('Water Data'!C88))="","",OFFSET('Water Data'!$C$30,0,10*ROW('Water Data'!C88)))</f>
        <v/>
      </c>
      <c r="BV94" s="34" t="str">
        <f ca="true">+IF(OFFSET('Water Data'!$D$28,0,10*ROW('Water Data'!D88))="","",OFFSET('Water Data'!$D$28,0,10*ROW('Water Data'!D88)))</f>
        <v/>
      </c>
      <c r="BW94" s="34" t="str">
        <f ca="true">+IF(OFFSET('Water Data'!$D$29,0,10*ROW('Water Data'!D88))="","",OFFSET('Water Data'!$D$29,0,10*ROW('Water Data'!D88)))</f>
        <v/>
      </c>
      <c r="BX94" s="34" t="str">
        <f ca="true">+IF(OFFSET('Water Data'!$D$30,0,10*ROW('Water Data'!D88))="","",OFFSET('Water Data'!$D$30,0,10*ROW('Water Data'!D88)))</f>
        <v/>
      </c>
      <c r="BY94" s="34" t="str">
        <f ca="true">+IF(OFFSET('Water Data'!$E$28,0,10*ROW('Water Data'!E88))="","",OFFSET('Water Data'!$E$28,0,10*ROW('Water Data'!E88)))</f>
        <v/>
      </c>
      <c r="BZ94" s="34" t="str">
        <f ca="true">+IF(OFFSET('Water Data'!$E$29,0,10*ROW('Water Data'!E88))="","",OFFSET('Water Data'!$E$29,0,10*ROW('Water Data'!E88)))</f>
        <v/>
      </c>
      <c r="CA94" s="34" t="str">
        <f ca="true">+IF(OFFSET('Water Data'!$E$30,0,10*ROW('Water Data'!E88))="","",OFFSET('Water Data'!$E$30,0,10*ROW('Water Data'!E88)))</f>
        <v/>
      </c>
      <c r="CB94" s="34" t="str">
        <f ca="true">+IF(OFFSET('Water Data'!$F$28,0,10*ROW('Water Data'!F88))="","",OFFSET('Water Data'!$F$28,0,10*ROW('Water Data'!F88)))</f>
        <v/>
      </c>
      <c r="CC94" s="34" t="str">
        <f ca="true">+IF(OFFSET('Water Data'!$F$29,0,10*ROW('Water Data'!F88))="","",OFFSET('Water Data'!$F$29,0,10*ROW('Water Data'!F88)))</f>
        <v/>
      </c>
      <c r="CD94" s="34" t="str">
        <f ca="true">+IF(OFFSET('Water Data'!$F$30,0,10*ROW('Water Data'!F88))="","",OFFSET('Water Data'!$F$30,0,10*ROW('Water Data'!F88)))</f>
        <v/>
      </c>
      <c r="CE94" s="34" t="str">
        <f ca="true">+IF(OFFSET('Water Data'!$G$28,0,10*ROW('Water Data'!G88))="","",OFFSET('Water Data'!$G$28,0,10*ROW('Water Data'!G88)))</f>
        <v/>
      </c>
      <c r="CF94" s="34" t="str">
        <f ca="true">+IF(OFFSET('Water Data'!$G$29,0,10*ROW('Water Data'!G88))="","",OFFSET('Water Data'!$G$29,0,10*ROW('Water Data'!G88)))</f>
        <v/>
      </c>
      <c r="CG94" s="34" t="str">
        <f ca="true">+IF(OFFSET('Water Data'!$G$30,0,10*ROW('Water Data'!G88))="","",OFFSET('Water Data'!$G$30,0,10*ROW('Water Data'!G88)))</f>
        <v/>
      </c>
      <c r="CH94" s="34" t="str">
        <f ca="true">+IF(OFFSET('Water Data'!$H$28,0,10*ROW('Water Data'!H88))="","",OFFSET('Water Data'!$H$28,0,10*ROW('Water Data'!H88)))</f>
        <v/>
      </c>
      <c r="CI94" s="34" t="str">
        <f ca="true">+IF(OFFSET('Water Data'!$H$29,0,10*ROW('Water Data'!H88))="","",OFFSET('Water Data'!$H$29,0,10*ROW('Water Data'!H88)))</f>
        <v/>
      </c>
      <c r="CJ94" s="34" t="str">
        <f ca="true">+IF(OFFSET('Water Data'!$H$30,0,10*ROW('Water Data'!H88))="","",OFFSET('Water Data'!$H$30,0,10*ROW('Water Data'!H88)))</f>
        <v/>
      </c>
      <c r="CK94" s="34" t="str">
        <f ca="true">+IF(OFFSET('Sanitation Data'!$C$29,0,10*ROW('Sanitation Data'!C88))="","",OFFSET('Sanitation Data'!$C$29,0,10*ROW('Sanitation Data'!C88)))</f>
        <v/>
      </c>
      <c r="CL94" s="34" t="str">
        <f ca="true">+IF(OFFSET('Sanitation Data'!$C$30,0,10*ROW('Sanitation Data'!C88))="","",OFFSET('Sanitation Data'!$C$30,0,10*ROW('Sanitation Data'!C88)))</f>
        <v/>
      </c>
      <c r="CM94" s="34" t="str">
        <f ca="true">+IF(OFFSET('Sanitation Data'!$C$31,0,10*ROW('Sanitation Data'!C88))="","",OFFSET('Sanitation Data'!$C$31,0,10*ROW('Sanitation Data'!C88)))</f>
        <v/>
      </c>
      <c r="CN94" s="34" t="str">
        <f ca="true">+IF(OFFSET('Sanitation Data'!$C$32,0,10*ROW('Sanitation Data'!C88))="","",OFFSET('Sanitation Data'!$C$32,0,10*ROW('Sanitation Data'!C88)))</f>
        <v/>
      </c>
      <c r="CO94" s="34" t="str">
        <f ca="true">+IF(OFFSET('Sanitation Data'!$C$33,0,10*ROW('Sanitation Data'!C88))="","",OFFSET('Sanitation Data'!$C$33,0,10*ROW('Sanitation Data'!C88)))</f>
        <v/>
      </c>
      <c r="CP94" s="34" t="str">
        <f ca="true">+IF(OFFSET('Sanitation Data'!$D$29,0,10*ROW('Sanitation Data'!D88))="","",OFFSET('Sanitation Data'!$D$29,0,10*ROW('Sanitation Data'!D88)))</f>
        <v/>
      </c>
      <c r="CQ94" s="34" t="str">
        <f ca="true">+IF(OFFSET('Sanitation Data'!$D$30,0,10*ROW('Sanitation Data'!D88))="","",OFFSET('Sanitation Data'!$D$30,0,10*ROW('Sanitation Data'!D88)))</f>
        <v/>
      </c>
      <c r="CR94" s="34" t="str">
        <f ca="true">+IF(OFFSET('Sanitation Data'!$D$31,0,10*ROW('Sanitation Data'!D88))="","",OFFSET('Sanitation Data'!$D$31,0,10*ROW('Sanitation Data'!D88)))</f>
        <v/>
      </c>
      <c r="CS94" s="34" t="str">
        <f ca="true">+IF(OFFSET('Sanitation Data'!$D$32,0,10*ROW('Sanitation Data'!D88))="","",OFFSET('Sanitation Data'!$D$32,0,10*ROW('Sanitation Data'!D88)))</f>
        <v/>
      </c>
      <c r="CT94" s="34" t="str">
        <f ca="true">+IF(OFFSET('Sanitation Data'!$D$33,0,10*ROW('Sanitation Data'!D88))="","",OFFSET('Sanitation Data'!$D$33,0,10*ROW('Sanitation Data'!D88)))</f>
        <v/>
      </c>
      <c r="CU94" s="34" t="str">
        <f ca="true">+IF(OFFSET('Sanitation Data'!$E$29,0,10*ROW('Sanitation Data'!E88))="","",OFFSET('Sanitation Data'!$E$29,0,10*ROW('Sanitation Data'!E88)))</f>
        <v/>
      </c>
      <c r="CV94" s="34" t="str">
        <f ca="true">+IF(OFFSET('Sanitation Data'!$E$30,0,10*ROW('Sanitation Data'!E88))="","",OFFSET('Sanitation Data'!$E$30,0,10*ROW('Sanitation Data'!E88)))</f>
        <v/>
      </c>
      <c r="CW94" s="34" t="str">
        <f ca="true">+IF(OFFSET('Sanitation Data'!$E$31,0,10*ROW('Sanitation Data'!E88))="","",OFFSET('Sanitation Data'!$E$31,0,10*ROW('Sanitation Data'!E88)))</f>
        <v/>
      </c>
      <c r="CX94" s="34" t="str">
        <f ca="true">+IF(OFFSET('Sanitation Data'!$E$32,0,10*ROW('Sanitation Data'!E88))="","",OFFSET('Sanitation Data'!$E$32,0,10*ROW('Sanitation Data'!E88)))</f>
        <v/>
      </c>
      <c r="CY94" s="34" t="str">
        <f ca="true">+IF(OFFSET('Sanitation Data'!$E$33,0,10*ROW('Sanitation Data'!E88))="","",OFFSET('Sanitation Data'!$E$33,0,10*ROW('Sanitation Data'!E88)))</f>
        <v/>
      </c>
      <c r="CZ94" s="34" t="str">
        <f ca="true">+IF(OFFSET('Sanitation Data'!$F$29,0,10*ROW('Sanitation Data'!F88))="","",OFFSET('Sanitation Data'!$F$29,0,10*ROW('Sanitation Data'!F88)))</f>
        <v/>
      </c>
      <c r="DA94" s="34" t="str">
        <f ca="true">+IF(OFFSET('Sanitation Data'!$F$30,0,10*ROW('Sanitation Data'!F88))="","",OFFSET('Sanitation Data'!$F$30,0,10*ROW('Sanitation Data'!F88)))</f>
        <v/>
      </c>
      <c r="DB94" s="34" t="str">
        <f ca="true">+IF(OFFSET('Sanitation Data'!$F$31,0,10*ROW('Sanitation Data'!F88))="","",OFFSET('Sanitation Data'!$F$31,0,10*ROW('Sanitation Data'!F88)))</f>
        <v/>
      </c>
      <c r="DC94" s="34" t="str">
        <f ca="true">+IF(OFFSET('Sanitation Data'!$F$32,0,10*ROW('Sanitation Data'!F88))="","",OFFSET('Sanitation Data'!$F$32,0,10*ROW('Sanitation Data'!F88)))</f>
        <v/>
      </c>
      <c r="DD94" s="34" t="str">
        <f ca="true">+IF(OFFSET('Sanitation Data'!$F$33,0,10*ROW('Sanitation Data'!F88))="","",OFFSET('Sanitation Data'!$F$33,0,10*ROW('Sanitation Data'!F88)))</f>
        <v/>
      </c>
      <c r="DE94" s="34" t="str">
        <f ca="true">+IF(OFFSET('Sanitation Data'!$G$29,0,10*ROW('Sanitation Data'!G88))="","",OFFSET('Sanitation Data'!$G$29,0,10*ROW('Sanitation Data'!G88)))</f>
        <v/>
      </c>
      <c r="DF94" s="34" t="str">
        <f ca="true">+IF(OFFSET('Sanitation Data'!$G$30,0,10*ROW('Sanitation Data'!G88))="","",OFFSET('Sanitation Data'!$G$30,0,10*ROW('Sanitation Data'!G88)))</f>
        <v/>
      </c>
      <c r="DG94" s="34" t="str">
        <f ca="true">+IF(OFFSET('Sanitation Data'!$G$31,0,10*ROW('Sanitation Data'!G88))="","",OFFSET('Sanitation Data'!$G$31,0,10*ROW('Sanitation Data'!G88)))</f>
        <v/>
      </c>
      <c r="DH94" s="34" t="str">
        <f ca="true">+IF(OFFSET('Sanitation Data'!$G$32,0,10*ROW('Sanitation Data'!G88))="","",OFFSET('Sanitation Data'!$G$32,0,10*ROW('Sanitation Data'!G88)))</f>
        <v/>
      </c>
      <c r="DI94" s="34" t="str">
        <f ca="true">+IF(OFFSET('Sanitation Data'!$G$33,0,10*ROW('Sanitation Data'!G88))="","",OFFSET('Sanitation Data'!$G$33,0,10*ROW('Sanitation Data'!G88)))</f>
        <v/>
      </c>
      <c r="DJ94" s="34" t="str">
        <f ca="true">+IF(OFFSET('Sanitation Data'!$H$29,0,10*ROW('Sanitation Data'!H88))="","",OFFSET('Sanitation Data'!$H$29,0,10*ROW('Sanitation Data'!H88)))</f>
        <v/>
      </c>
      <c r="DK94" s="34" t="str">
        <f ca="true">+IF(OFFSET('Sanitation Data'!$H$30,0,10*ROW('Sanitation Data'!H88))="","",OFFSET('Sanitation Data'!$H$30,0,10*ROW('Sanitation Data'!H88)))</f>
        <v/>
      </c>
      <c r="DL94" s="34" t="str">
        <f ca="true">+IF(OFFSET('Sanitation Data'!$H$31,0,10*ROW('Sanitation Data'!H88))="","",OFFSET('Sanitation Data'!$H$31,0,10*ROW('Sanitation Data'!H88)))</f>
        <v/>
      </c>
      <c r="DM94" s="34" t="str">
        <f ca="true">+IF(OFFSET('Sanitation Data'!$H$32,0,10*ROW('Sanitation Data'!H88))="","",OFFSET('Sanitation Data'!$H$32,0,10*ROW('Sanitation Data'!H88)))</f>
        <v/>
      </c>
      <c r="DN94" s="34" t="str">
        <f ca="true">+IF(OFFSET('Sanitation Data'!$H$33,0,10*ROW('Sanitation Data'!H88))="","",OFFSET('Sanitation Data'!$H$33,0,10*ROW('Sanitation Data'!H88)))</f>
        <v/>
      </c>
      <c r="DO94" s="34" t="str">
        <f ca="true">+IF(OFFSET('Hygiene Data'!$C$12,0,10*ROW('Hygiene Data'!C88))="","",OFFSET('Hygiene Data'!$C$12,0,10*ROW('Hygiene Data'!C88)))</f>
        <v/>
      </c>
      <c r="DP94" s="34" t="str">
        <f ca="true">+IF(OFFSET('Hygiene Data'!$C$13,0,10*ROW('Hygiene Data'!C88))="","",OFFSET('Hygiene Data'!$C$13,0,10*ROW('Hygiene Data'!C88)))</f>
        <v/>
      </c>
      <c r="DQ94" s="34" t="str">
        <f ca="true">+IF(OFFSET('Hygiene Data'!$C$14,0,10*ROW('Hygiene Data'!C88))="","",OFFSET('Hygiene Data'!$C$14,0,10*ROW('Hygiene Data'!C88)))</f>
        <v/>
      </c>
      <c r="DR94" s="34" t="str">
        <f ca="true">+IF(OFFSET('Hygiene Data'!$D$12,0,10*ROW('Hygiene Data'!D88))="","",OFFSET('Hygiene Data'!$D$12,0,10*ROW('Hygiene Data'!D88)))</f>
        <v/>
      </c>
      <c r="DS94" s="34" t="str">
        <f ca="true">+IF(OFFSET('Hygiene Data'!$D$13,0,10*ROW('Hygiene Data'!D88))="","",OFFSET('Hygiene Data'!$D$13,0,10*ROW('Hygiene Data'!D88)))</f>
        <v/>
      </c>
      <c r="DT94" s="34" t="str">
        <f ca="true">+IF(OFFSET('Hygiene Data'!$D$14,0,10*ROW('Hygiene Data'!D88))="","",OFFSET('Hygiene Data'!$D$14,0,10*ROW('Hygiene Data'!D88)))</f>
        <v/>
      </c>
      <c r="DU94" s="34" t="str">
        <f ca="true">+IF(OFFSET('Hygiene Data'!$E$12,0,10*ROW('Hygiene Data'!E88))="","",OFFSET('Hygiene Data'!$E$12,0,10*ROW('Hygiene Data'!E88)))</f>
        <v/>
      </c>
      <c r="DV94" s="34" t="str">
        <f ca="true">+IF(OFFSET('Hygiene Data'!$E$13,0,10*ROW('Hygiene Data'!E88))="","",OFFSET('Hygiene Data'!$E$13,0,10*ROW('Hygiene Data'!E88)))</f>
        <v/>
      </c>
      <c r="DW94" s="34" t="str">
        <f ca="true">+IF(OFFSET('Hygiene Data'!$E$14,0,10*ROW('Hygiene Data'!E88))="","",OFFSET('Hygiene Data'!$E$14,0,10*ROW('Hygiene Data'!E88)))</f>
        <v/>
      </c>
      <c r="DX94" s="34" t="str">
        <f ca="true">+IF(OFFSET('Hygiene Data'!$F$12,0,10*ROW('Hygiene Data'!F88))="","",OFFSET('Hygiene Data'!$F$12,0,10*ROW('Hygiene Data'!F88)))</f>
        <v/>
      </c>
      <c r="DY94" s="34" t="str">
        <f ca="true">+IF(OFFSET('Hygiene Data'!$F$13,0,10*ROW('Hygiene Data'!F88))="","",OFFSET('Hygiene Data'!$F$13,0,10*ROW('Hygiene Data'!F88)))</f>
        <v/>
      </c>
      <c r="DZ94" s="34" t="str">
        <f ca="true">+IF(OFFSET('Hygiene Data'!$F$14,0,10*ROW('Hygiene Data'!F88))="","",OFFSET('Hygiene Data'!$F$14,0,10*ROW('Hygiene Data'!F88)))</f>
        <v/>
      </c>
      <c r="EA94" s="34" t="str">
        <f ca="true">+IF(OFFSET('Hygiene Data'!$G$12,0,10*ROW('Hygiene Data'!G88))="","",OFFSET('Hygiene Data'!$G$12,0,10*ROW('Hygiene Data'!G88)))</f>
        <v/>
      </c>
      <c r="EB94" s="34" t="str">
        <f ca="true">+IF(OFFSET('Hygiene Data'!$G$13,0,10*ROW('Hygiene Data'!G88))="","",OFFSET('Hygiene Data'!$G$13,0,10*ROW('Hygiene Data'!G88)))</f>
        <v/>
      </c>
      <c r="EC94" s="34" t="str">
        <f ca="true">+IF(OFFSET('Hygiene Data'!$G$14,0,10*ROW('Hygiene Data'!G88))="","",OFFSET('Hygiene Data'!$G$14,0,10*ROW('Hygiene Data'!G88)))</f>
        <v/>
      </c>
      <c r="ED94" s="34" t="str">
        <f ca="true">+IF(OFFSET('Hygiene Data'!$H$12,0,10*ROW('Hygiene Data'!H88))="","",OFFSET('Hygiene Data'!$H$12,0,10*ROW('Hygiene Data'!H88)))</f>
        <v/>
      </c>
      <c r="EE94" s="34" t="str">
        <f ca="true">+IF(OFFSET('Hygiene Data'!$H$13,0,10*ROW('Hygiene Data'!H88))="","",OFFSET('Hygiene Data'!$H$13,0,10*ROW('Hygiene Data'!H88)))</f>
        <v/>
      </c>
      <c r="EF94" s="34" t="str">
        <f ca="true">+IF(OFFSET('Hygiene Data'!$H$14,0,10*ROW('Hygiene Data'!H88))="","",OFFSET('Hygiene Data'!$H$14,0,10*ROW('Hygiene Data'!H88)))</f>
        <v/>
      </c>
    </row>
    <row r="95" x14ac:dyDescent="0.2">
      <c r="A95" s="57" t="str">
        <f ca="true">+IF(OFFSET('Water Data'!$B$1,0,10*ROW('Water Data'!B92))="","",OFFSET('Water Data'!$B$1,0,10*ROW('Water Data'!B92)))</f>
        <v/>
      </c>
      <c r="B95" s="57" t="str">
        <f ca="true">+IF(OFFSET('Water Data'!$A$3,0,10*ROW('Water Data'!A92))="","",OFFSET('Water Data'!$A$3,0,10*ROW('Water Data'!A92)))</f>
        <v/>
      </c>
      <c r="C95" s="57" t="str">
        <f ca="true">+IF(OFFSET('Water Data'!$C$3,0,10*ROW('Water Data'!C92))="","",OFFSET('Water Data'!$C$3,0,10*ROW('Water Data'!C92)))</f>
        <v/>
      </c>
      <c r="D95" s="249"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49"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49" t="e">
        <f ca="true">+IF(AND(ISNUMBER(OFFSET('Water Data'!$C$10,0,10*ROW('Water Data'!D89))),BW95="Yes"),OFFSET('Water Data'!$C$10,0,10*ROW('Water Data'!D89)),IF(AND(ISNUMBER(OFFSET('Water Data'!$C$10,0,10*ROW('Water Data'!D89))),BW95="No",ISNUMBER(OFFSET('Water Data'!$C$10,0,10*ROW('Water Data'!D89)))),CONCATENATE("[",ROUND(OFFSET('Water Data'!$C$10,0,10*ROW('Water Data'!D89)),0),"]"),IF(AND(ISNUMBER(OFFSET('Water Data'!$C$10,0,10*ROW('Water Data'!D89))),BW95="",ISNUMBER(OFFSET('Water Data'!$C$10,0,10*ROW('Water Data'!D89)))),OFFSET('Water Data'!$C$10,0,10*ROW('Water Data'!D89)),NA())))</f>
        <v>#N/A</v>
      </c>
      <c r="G95" s="249"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49"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49"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49"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49"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49"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49"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49"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49"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49"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49"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49"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49"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49"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49"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50"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50"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50"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50"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50"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50"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50"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50"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50"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50"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50"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50"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50"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50"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50"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50"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50"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50"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50"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50"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50"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50"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50"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50"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50"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50"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50"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50"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50"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50"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51"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51"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51"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51"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51"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51"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51"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51"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51"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51"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51"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51"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51"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51"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51"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51"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51"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51"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4" t="str">
        <f ca="true">+IF(OFFSET('Water Data'!$C$28,0,10*ROW('Water Data'!C89))="","",OFFSET('Water Data'!$C$28,0,10*ROW('Water Data'!C89)))</f>
        <v/>
      </c>
      <c r="BT95" s="34" t="str">
        <f ca="true">+IF(OFFSET('Water Data'!$C$29,0,10*ROW('Water Data'!C89))="","",OFFSET('Water Data'!$C$29,0,10*ROW('Water Data'!C89)))</f>
        <v/>
      </c>
      <c r="BU95" s="34" t="str">
        <f ca="true">+IF(OFFSET('Water Data'!$C$30,0,10*ROW('Water Data'!C89))="","",OFFSET('Water Data'!$C$30,0,10*ROW('Water Data'!C89)))</f>
        <v/>
      </c>
      <c r="BV95" s="34" t="str">
        <f ca="true">+IF(OFFSET('Water Data'!$D$28,0,10*ROW('Water Data'!D89))="","",OFFSET('Water Data'!$D$28,0,10*ROW('Water Data'!D89)))</f>
        <v/>
      </c>
      <c r="BW95" s="34" t="str">
        <f ca="true">+IF(OFFSET('Water Data'!$D$29,0,10*ROW('Water Data'!D89))="","",OFFSET('Water Data'!$D$29,0,10*ROW('Water Data'!D89)))</f>
        <v/>
      </c>
      <c r="BX95" s="34" t="str">
        <f ca="true">+IF(OFFSET('Water Data'!$D$30,0,10*ROW('Water Data'!D89))="","",OFFSET('Water Data'!$D$30,0,10*ROW('Water Data'!D89)))</f>
        <v/>
      </c>
      <c r="BY95" s="34" t="str">
        <f ca="true">+IF(OFFSET('Water Data'!$E$28,0,10*ROW('Water Data'!E89))="","",OFFSET('Water Data'!$E$28,0,10*ROW('Water Data'!E89)))</f>
        <v/>
      </c>
      <c r="BZ95" s="34" t="str">
        <f ca="true">+IF(OFFSET('Water Data'!$E$29,0,10*ROW('Water Data'!E89))="","",OFFSET('Water Data'!$E$29,0,10*ROW('Water Data'!E89)))</f>
        <v/>
      </c>
      <c r="CA95" s="34" t="str">
        <f ca="true">+IF(OFFSET('Water Data'!$E$30,0,10*ROW('Water Data'!E89))="","",OFFSET('Water Data'!$E$30,0,10*ROW('Water Data'!E89)))</f>
        <v/>
      </c>
      <c r="CB95" s="34" t="str">
        <f ca="true">+IF(OFFSET('Water Data'!$F$28,0,10*ROW('Water Data'!F89))="","",OFFSET('Water Data'!$F$28,0,10*ROW('Water Data'!F89)))</f>
        <v/>
      </c>
      <c r="CC95" s="34" t="str">
        <f ca="true">+IF(OFFSET('Water Data'!$F$29,0,10*ROW('Water Data'!F89))="","",OFFSET('Water Data'!$F$29,0,10*ROW('Water Data'!F89)))</f>
        <v/>
      </c>
      <c r="CD95" s="34" t="str">
        <f ca="true">+IF(OFFSET('Water Data'!$F$30,0,10*ROW('Water Data'!F89))="","",OFFSET('Water Data'!$F$30,0,10*ROW('Water Data'!F89)))</f>
        <v/>
      </c>
      <c r="CE95" s="34" t="str">
        <f ca="true">+IF(OFFSET('Water Data'!$G$28,0,10*ROW('Water Data'!G89))="","",OFFSET('Water Data'!$G$28,0,10*ROW('Water Data'!G89)))</f>
        <v/>
      </c>
      <c r="CF95" s="34" t="str">
        <f ca="true">+IF(OFFSET('Water Data'!$G$29,0,10*ROW('Water Data'!G89))="","",OFFSET('Water Data'!$G$29,0,10*ROW('Water Data'!G89)))</f>
        <v/>
      </c>
      <c r="CG95" s="34" t="str">
        <f ca="true">+IF(OFFSET('Water Data'!$G$30,0,10*ROW('Water Data'!G89))="","",OFFSET('Water Data'!$G$30,0,10*ROW('Water Data'!G89)))</f>
        <v/>
      </c>
      <c r="CH95" s="34" t="str">
        <f ca="true">+IF(OFFSET('Water Data'!$H$28,0,10*ROW('Water Data'!H89))="","",OFFSET('Water Data'!$H$28,0,10*ROW('Water Data'!H89)))</f>
        <v/>
      </c>
      <c r="CI95" s="34" t="str">
        <f ca="true">+IF(OFFSET('Water Data'!$H$29,0,10*ROW('Water Data'!H89))="","",OFFSET('Water Data'!$H$29,0,10*ROW('Water Data'!H89)))</f>
        <v/>
      </c>
      <c r="CJ95" s="34" t="str">
        <f ca="true">+IF(OFFSET('Water Data'!$H$30,0,10*ROW('Water Data'!H89))="","",OFFSET('Water Data'!$H$30,0,10*ROW('Water Data'!H89)))</f>
        <v/>
      </c>
      <c r="CK95" s="34" t="str">
        <f ca="true">+IF(OFFSET('Sanitation Data'!$C$29,0,10*ROW('Sanitation Data'!C89))="","",OFFSET('Sanitation Data'!$C$29,0,10*ROW('Sanitation Data'!C89)))</f>
        <v/>
      </c>
      <c r="CL95" s="34" t="str">
        <f ca="true">+IF(OFFSET('Sanitation Data'!$C$30,0,10*ROW('Sanitation Data'!C89))="","",OFFSET('Sanitation Data'!$C$30,0,10*ROW('Sanitation Data'!C89)))</f>
        <v/>
      </c>
      <c r="CM95" s="34" t="str">
        <f ca="true">+IF(OFFSET('Sanitation Data'!$C$31,0,10*ROW('Sanitation Data'!C89))="","",OFFSET('Sanitation Data'!$C$31,0,10*ROW('Sanitation Data'!C89)))</f>
        <v/>
      </c>
      <c r="CN95" s="34" t="str">
        <f ca="true">+IF(OFFSET('Sanitation Data'!$C$32,0,10*ROW('Sanitation Data'!C89))="","",OFFSET('Sanitation Data'!$C$32,0,10*ROW('Sanitation Data'!C89)))</f>
        <v/>
      </c>
      <c r="CO95" s="34" t="str">
        <f ca="true">+IF(OFFSET('Sanitation Data'!$C$33,0,10*ROW('Sanitation Data'!C89))="","",OFFSET('Sanitation Data'!$C$33,0,10*ROW('Sanitation Data'!C89)))</f>
        <v/>
      </c>
      <c r="CP95" s="34" t="str">
        <f ca="true">+IF(OFFSET('Sanitation Data'!$D$29,0,10*ROW('Sanitation Data'!D89))="","",OFFSET('Sanitation Data'!$D$29,0,10*ROW('Sanitation Data'!D89)))</f>
        <v/>
      </c>
      <c r="CQ95" s="34" t="str">
        <f ca="true">+IF(OFFSET('Sanitation Data'!$D$30,0,10*ROW('Sanitation Data'!D89))="","",OFFSET('Sanitation Data'!$D$30,0,10*ROW('Sanitation Data'!D89)))</f>
        <v/>
      </c>
      <c r="CR95" s="34" t="str">
        <f ca="true">+IF(OFFSET('Sanitation Data'!$D$31,0,10*ROW('Sanitation Data'!D89))="","",OFFSET('Sanitation Data'!$D$31,0,10*ROW('Sanitation Data'!D89)))</f>
        <v/>
      </c>
      <c r="CS95" s="34" t="str">
        <f ca="true">+IF(OFFSET('Sanitation Data'!$D$32,0,10*ROW('Sanitation Data'!D89))="","",OFFSET('Sanitation Data'!$D$32,0,10*ROW('Sanitation Data'!D89)))</f>
        <v/>
      </c>
      <c r="CT95" s="34" t="str">
        <f ca="true">+IF(OFFSET('Sanitation Data'!$D$33,0,10*ROW('Sanitation Data'!D89))="","",OFFSET('Sanitation Data'!$D$33,0,10*ROW('Sanitation Data'!D89)))</f>
        <v/>
      </c>
      <c r="CU95" s="34" t="str">
        <f ca="true">+IF(OFFSET('Sanitation Data'!$E$29,0,10*ROW('Sanitation Data'!E89))="","",OFFSET('Sanitation Data'!$E$29,0,10*ROW('Sanitation Data'!E89)))</f>
        <v/>
      </c>
      <c r="CV95" s="34" t="str">
        <f ca="true">+IF(OFFSET('Sanitation Data'!$E$30,0,10*ROW('Sanitation Data'!E89))="","",OFFSET('Sanitation Data'!$E$30,0,10*ROW('Sanitation Data'!E89)))</f>
        <v/>
      </c>
      <c r="CW95" s="34" t="str">
        <f ca="true">+IF(OFFSET('Sanitation Data'!$E$31,0,10*ROW('Sanitation Data'!E89))="","",OFFSET('Sanitation Data'!$E$31,0,10*ROW('Sanitation Data'!E89)))</f>
        <v/>
      </c>
      <c r="CX95" s="34" t="str">
        <f ca="true">+IF(OFFSET('Sanitation Data'!$E$32,0,10*ROW('Sanitation Data'!E89))="","",OFFSET('Sanitation Data'!$E$32,0,10*ROW('Sanitation Data'!E89)))</f>
        <v/>
      </c>
      <c r="CY95" s="34" t="str">
        <f ca="true">+IF(OFFSET('Sanitation Data'!$E$33,0,10*ROW('Sanitation Data'!E89))="","",OFFSET('Sanitation Data'!$E$33,0,10*ROW('Sanitation Data'!E89)))</f>
        <v/>
      </c>
      <c r="CZ95" s="34" t="str">
        <f ca="true">+IF(OFFSET('Sanitation Data'!$F$29,0,10*ROW('Sanitation Data'!F89))="","",OFFSET('Sanitation Data'!$F$29,0,10*ROW('Sanitation Data'!F89)))</f>
        <v/>
      </c>
      <c r="DA95" s="34" t="str">
        <f ca="true">+IF(OFFSET('Sanitation Data'!$F$30,0,10*ROW('Sanitation Data'!F89))="","",OFFSET('Sanitation Data'!$F$30,0,10*ROW('Sanitation Data'!F89)))</f>
        <v/>
      </c>
      <c r="DB95" s="34" t="str">
        <f ca="true">+IF(OFFSET('Sanitation Data'!$F$31,0,10*ROW('Sanitation Data'!F89))="","",OFFSET('Sanitation Data'!$F$31,0,10*ROW('Sanitation Data'!F89)))</f>
        <v/>
      </c>
      <c r="DC95" s="34" t="str">
        <f ca="true">+IF(OFFSET('Sanitation Data'!$F$32,0,10*ROW('Sanitation Data'!F89))="","",OFFSET('Sanitation Data'!$F$32,0,10*ROW('Sanitation Data'!F89)))</f>
        <v/>
      </c>
      <c r="DD95" s="34" t="str">
        <f ca="true">+IF(OFFSET('Sanitation Data'!$F$33,0,10*ROW('Sanitation Data'!F89))="","",OFFSET('Sanitation Data'!$F$33,0,10*ROW('Sanitation Data'!F89)))</f>
        <v/>
      </c>
      <c r="DE95" s="34" t="str">
        <f ca="true">+IF(OFFSET('Sanitation Data'!$G$29,0,10*ROW('Sanitation Data'!G89))="","",OFFSET('Sanitation Data'!$G$29,0,10*ROW('Sanitation Data'!G89)))</f>
        <v/>
      </c>
      <c r="DF95" s="34" t="str">
        <f ca="true">+IF(OFFSET('Sanitation Data'!$G$30,0,10*ROW('Sanitation Data'!G89))="","",OFFSET('Sanitation Data'!$G$30,0,10*ROW('Sanitation Data'!G89)))</f>
        <v/>
      </c>
      <c r="DG95" s="34" t="str">
        <f ca="true">+IF(OFFSET('Sanitation Data'!$G$31,0,10*ROW('Sanitation Data'!G89))="","",OFFSET('Sanitation Data'!$G$31,0,10*ROW('Sanitation Data'!G89)))</f>
        <v/>
      </c>
      <c r="DH95" s="34" t="str">
        <f ca="true">+IF(OFFSET('Sanitation Data'!$G$32,0,10*ROW('Sanitation Data'!G89))="","",OFFSET('Sanitation Data'!$G$32,0,10*ROW('Sanitation Data'!G89)))</f>
        <v/>
      </c>
      <c r="DI95" s="34" t="str">
        <f ca="true">+IF(OFFSET('Sanitation Data'!$G$33,0,10*ROW('Sanitation Data'!G89))="","",OFFSET('Sanitation Data'!$G$33,0,10*ROW('Sanitation Data'!G89)))</f>
        <v/>
      </c>
      <c r="DJ95" s="34" t="str">
        <f ca="true">+IF(OFFSET('Sanitation Data'!$H$29,0,10*ROW('Sanitation Data'!H89))="","",OFFSET('Sanitation Data'!$H$29,0,10*ROW('Sanitation Data'!H89)))</f>
        <v/>
      </c>
      <c r="DK95" s="34" t="str">
        <f ca="true">+IF(OFFSET('Sanitation Data'!$H$30,0,10*ROW('Sanitation Data'!H89))="","",OFFSET('Sanitation Data'!$H$30,0,10*ROW('Sanitation Data'!H89)))</f>
        <v/>
      </c>
      <c r="DL95" s="34" t="str">
        <f ca="true">+IF(OFFSET('Sanitation Data'!$H$31,0,10*ROW('Sanitation Data'!H89))="","",OFFSET('Sanitation Data'!$H$31,0,10*ROW('Sanitation Data'!H89)))</f>
        <v/>
      </c>
      <c r="DM95" s="34" t="str">
        <f ca="true">+IF(OFFSET('Sanitation Data'!$H$32,0,10*ROW('Sanitation Data'!H89))="","",OFFSET('Sanitation Data'!$H$32,0,10*ROW('Sanitation Data'!H89)))</f>
        <v/>
      </c>
      <c r="DN95" s="34" t="str">
        <f ca="true">+IF(OFFSET('Sanitation Data'!$H$33,0,10*ROW('Sanitation Data'!H89))="","",OFFSET('Sanitation Data'!$H$33,0,10*ROW('Sanitation Data'!H89)))</f>
        <v/>
      </c>
      <c r="DO95" s="34" t="str">
        <f ca="true">+IF(OFFSET('Hygiene Data'!$C$12,0,10*ROW('Hygiene Data'!C89))="","",OFFSET('Hygiene Data'!$C$12,0,10*ROW('Hygiene Data'!C89)))</f>
        <v/>
      </c>
      <c r="DP95" s="34" t="str">
        <f ca="true">+IF(OFFSET('Hygiene Data'!$C$13,0,10*ROW('Hygiene Data'!C89))="","",OFFSET('Hygiene Data'!$C$13,0,10*ROW('Hygiene Data'!C89)))</f>
        <v/>
      </c>
      <c r="DQ95" s="34" t="str">
        <f ca="true">+IF(OFFSET('Hygiene Data'!$C$14,0,10*ROW('Hygiene Data'!C89))="","",OFFSET('Hygiene Data'!$C$14,0,10*ROW('Hygiene Data'!C89)))</f>
        <v/>
      </c>
      <c r="DR95" s="34" t="str">
        <f ca="true">+IF(OFFSET('Hygiene Data'!$D$12,0,10*ROW('Hygiene Data'!D89))="","",OFFSET('Hygiene Data'!$D$12,0,10*ROW('Hygiene Data'!D89)))</f>
        <v/>
      </c>
      <c r="DS95" s="34" t="str">
        <f ca="true">+IF(OFFSET('Hygiene Data'!$D$13,0,10*ROW('Hygiene Data'!D89))="","",OFFSET('Hygiene Data'!$D$13,0,10*ROW('Hygiene Data'!D89)))</f>
        <v/>
      </c>
      <c r="DT95" s="34" t="str">
        <f ca="true">+IF(OFFSET('Hygiene Data'!$D$14,0,10*ROW('Hygiene Data'!D89))="","",OFFSET('Hygiene Data'!$D$14,0,10*ROW('Hygiene Data'!D89)))</f>
        <v/>
      </c>
      <c r="DU95" s="34" t="str">
        <f ca="true">+IF(OFFSET('Hygiene Data'!$E$12,0,10*ROW('Hygiene Data'!E89))="","",OFFSET('Hygiene Data'!$E$12,0,10*ROW('Hygiene Data'!E89)))</f>
        <v/>
      </c>
      <c r="DV95" s="34" t="str">
        <f ca="true">+IF(OFFSET('Hygiene Data'!$E$13,0,10*ROW('Hygiene Data'!E89))="","",OFFSET('Hygiene Data'!$E$13,0,10*ROW('Hygiene Data'!E89)))</f>
        <v/>
      </c>
      <c r="DW95" s="34" t="str">
        <f ca="true">+IF(OFFSET('Hygiene Data'!$E$14,0,10*ROW('Hygiene Data'!E89))="","",OFFSET('Hygiene Data'!$E$14,0,10*ROW('Hygiene Data'!E89)))</f>
        <v/>
      </c>
      <c r="DX95" s="34" t="str">
        <f ca="true">+IF(OFFSET('Hygiene Data'!$F$12,0,10*ROW('Hygiene Data'!F89))="","",OFFSET('Hygiene Data'!$F$12,0,10*ROW('Hygiene Data'!F89)))</f>
        <v/>
      </c>
      <c r="DY95" s="34" t="str">
        <f ca="true">+IF(OFFSET('Hygiene Data'!$F$13,0,10*ROW('Hygiene Data'!F89))="","",OFFSET('Hygiene Data'!$F$13,0,10*ROW('Hygiene Data'!F89)))</f>
        <v/>
      </c>
      <c r="DZ95" s="34" t="str">
        <f ca="true">+IF(OFFSET('Hygiene Data'!$F$14,0,10*ROW('Hygiene Data'!F89))="","",OFFSET('Hygiene Data'!$F$14,0,10*ROW('Hygiene Data'!F89)))</f>
        <v/>
      </c>
      <c r="EA95" s="34" t="str">
        <f ca="true">+IF(OFFSET('Hygiene Data'!$G$12,0,10*ROW('Hygiene Data'!G89))="","",OFFSET('Hygiene Data'!$G$12,0,10*ROW('Hygiene Data'!G89)))</f>
        <v/>
      </c>
      <c r="EB95" s="34" t="str">
        <f ca="true">+IF(OFFSET('Hygiene Data'!$G$13,0,10*ROW('Hygiene Data'!G89))="","",OFFSET('Hygiene Data'!$G$13,0,10*ROW('Hygiene Data'!G89)))</f>
        <v/>
      </c>
      <c r="EC95" s="34" t="str">
        <f ca="true">+IF(OFFSET('Hygiene Data'!$G$14,0,10*ROW('Hygiene Data'!G89))="","",OFFSET('Hygiene Data'!$G$14,0,10*ROW('Hygiene Data'!G89)))</f>
        <v/>
      </c>
      <c r="ED95" s="34" t="str">
        <f ca="true">+IF(OFFSET('Hygiene Data'!$H$12,0,10*ROW('Hygiene Data'!H89))="","",OFFSET('Hygiene Data'!$H$12,0,10*ROW('Hygiene Data'!H89)))</f>
        <v/>
      </c>
      <c r="EE95" s="34" t="str">
        <f ca="true">+IF(OFFSET('Hygiene Data'!$H$13,0,10*ROW('Hygiene Data'!H89))="","",OFFSET('Hygiene Data'!$H$13,0,10*ROW('Hygiene Data'!H89)))</f>
        <v/>
      </c>
      <c r="EF95" s="34" t="str">
        <f ca="true">+IF(OFFSET('Hygiene Data'!$H$14,0,10*ROW('Hygiene Data'!H89))="","",OFFSET('Hygiene Data'!$H$14,0,10*ROW('Hygiene Data'!H89)))</f>
        <v/>
      </c>
    </row>
    <row r="96" x14ac:dyDescent="0.2">
      <c r="A96" s="57" t="str">
        <f ca="true">+IF(OFFSET('Water Data'!$B$1,0,10*ROW('Water Data'!B93))="","",OFFSET('Water Data'!$B$1,0,10*ROW('Water Data'!B93)))</f>
        <v/>
      </c>
      <c r="B96" s="57" t="str">
        <f ca="true">+IF(OFFSET('Water Data'!$A$3,0,10*ROW('Water Data'!A93))="","",OFFSET('Water Data'!$A$3,0,10*ROW('Water Data'!A93)))</f>
        <v/>
      </c>
      <c r="C96" s="57" t="str">
        <f ca="true">+IF(OFFSET('Water Data'!$C$3,0,10*ROW('Water Data'!C93))="","",OFFSET('Water Data'!$C$3,0,10*ROW('Water Data'!C93)))</f>
        <v/>
      </c>
      <c r="D96" s="249"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49"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49" t="e">
        <f ca="true">+IF(AND(ISNUMBER(OFFSET('Water Data'!$C$10,0,10*ROW('Water Data'!D90))),BW96="Yes"),OFFSET('Water Data'!$C$10,0,10*ROW('Water Data'!D90)),IF(AND(ISNUMBER(OFFSET('Water Data'!$C$10,0,10*ROW('Water Data'!D90))),BW96="No",ISNUMBER(OFFSET('Water Data'!$C$10,0,10*ROW('Water Data'!D90)))),CONCATENATE("[",ROUND(OFFSET('Water Data'!$C$10,0,10*ROW('Water Data'!D90)),0),"]"),IF(AND(ISNUMBER(OFFSET('Water Data'!$C$10,0,10*ROW('Water Data'!D90))),BW96="",ISNUMBER(OFFSET('Water Data'!$C$10,0,10*ROW('Water Data'!D90)))),OFFSET('Water Data'!$C$10,0,10*ROW('Water Data'!D90)),NA())))</f>
        <v>#N/A</v>
      </c>
      <c r="G96" s="249"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49"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49"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49"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49"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49"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49"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49"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49"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49"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49"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49"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49"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49"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49"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50"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50"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50"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50"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50"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50"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50"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50"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50"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50"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50"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50"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50"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50"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50"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50"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50"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50"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50"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50"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50"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50"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50"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50"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50"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50"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50"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50"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50"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50"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51"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51"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51"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51"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51"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51"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51"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51"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51"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51"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51"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51"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51"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51"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51"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51"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51"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51"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4" t="str">
        <f ca="true">+IF(OFFSET('Water Data'!$C$28,0,10*ROW('Water Data'!C90))="","",OFFSET('Water Data'!$C$28,0,10*ROW('Water Data'!C90)))</f>
        <v/>
      </c>
      <c r="BT96" s="34" t="str">
        <f ca="true">+IF(OFFSET('Water Data'!$C$29,0,10*ROW('Water Data'!C90))="","",OFFSET('Water Data'!$C$29,0,10*ROW('Water Data'!C90)))</f>
        <v/>
      </c>
      <c r="BU96" s="34" t="str">
        <f ca="true">+IF(OFFSET('Water Data'!$C$30,0,10*ROW('Water Data'!C90))="","",OFFSET('Water Data'!$C$30,0,10*ROW('Water Data'!C90)))</f>
        <v/>
      </c>
      <c r="BV96" s="34" t="str">
        <f ca="true">+IF(OFFSET('Water Data'!$D$28,0,10*ROW('Water Data'!D90))="","",OFFSET('Water Data'!$D$28,0,10*ROW('Water Data'!D90)))</f>
        <v/>
      </c>
      <c r="BW96" s="34" t="str">
        <f ca="true">+IF(OFFSET('Water Data'!$D$29,0,10*ROW('Water Data'!D90))="","",OFFSET('Water Data'!$D$29,0,10*ROW('Water Data'!D90)))</f>
        <v/>
      </c>
      <c r="BX96" s="34" t="str">
        <f ca="true">+IF(OFFSET('Water Data'!$D$30,0,10*ROW('Water Data'!D90))="","",OFFSET('Water Data'!$D$30,0,10*ROW('Water Data'!D90)))</f>
        <v/>
      </c>
      <c r="BY96" s="34" t="str">
        <f ca="true">+IF(OFFSET('Water Data'!$E$28,0,10*ROW('Water Data'!E90))="","",OFFSET('Water Data'!$E$28,0,10*ROW('Water Data'!E90)))</f>
        <v/>
      </c>
      <c r="BZ96" s="34" t="str">
        <f ca="true">+IF(OFFSET('Water Data'!$E$29,0,10*ROW('Water Data'!E90))="","",OFFSET('Water Data'!$E$29,0,10*ROW('Water Data'!E90)))</f>
        <v/>
      </c>
      <c r="CA96" s="34" t="str">
        <f ca="true">+IF(OFFSET('Water Data'!$E$30,0,10*ROW('Water Data'!E90))="","",OFFSET('Water Data'!$E$30,0,10*ROW('Water Data'!E90)))</f>
        <v/>
      </c>
      <c r="CB96" s="34" t="str">
        <f ca="true">+IF(OFFSET('Water Data'!$F$28,0,10*ROW('Water Data'!F90))="","",OFFSET('Water Data'!$F$28,0,10*ROW('Water Data'!F90)))</f>
        <v/>
      </c>
      <c r="CC96" s="34" t="str">
        <f ca="true">+IF(OFFSET('Water Data'!$F$29,0,10*ROW('Water Data'!F90))="","",OFFSET('Water Data'!$F$29,0,10*ROW('Water Data'!F90)))</f>
        <v/>
      </c>
      <c r="CD96" s="34" t="str">
        <f ca="true">+IF(OFFSET('Water Data'!$F$30,0,10*ROW('Water Data'!F90))="","",OFFSET('Water Data'!$F$30,0,10*ROW('Water Data'!F90)))</f>
        <v/>
      </c>
      <c r="CE96" s="34" t="str">
        <f ca="true">+IF(OFFSET('Water Data'!$G$28,0,10*ROW('Water Data'!G90))="","",OFFSET('Water Data'!$G$28,0,10*ROW('Water Data'!G90)))</f>
        <v/>
      </c>
      <c r="CF96" s="34" t="str">
        <f ca="true">+IF(OFFSET('Water Data'!$G$29,0,10*ROW('Water Data'!G90))="","",OFFSET('Water Data'!$G$29,0,10*ROW('Water Data'!G90)))</f>
        <v/>
      </c>
      <c r="CG96" s="34" t="str">
        <f ca="true">+IF(OFFSET('Water Data'!$G$30,0,10*ROW('Water Data'!G90))="","",OFFSET('Water Data'!$G$30,0,10*ROW('Water Data'!G90)))</f>
        <v/>
      </c>
      <c r="CH96" s="34" t="str">
        <f ca="true">+IF(OFFSET('Water Data'!$H$28,0,10*ROW('Water Data'!H90))="","",OFFSET('Water Data'!$H$28,0,10*ROW('Water Data'!H90)))</f>
        <v/>
      </c>
      <c r="CI96" s="34" t="str">
        <f ca="true">+IF(OFFSET('Water Data'!$H$29,0,10*ROW('Water Data'!H90))="","",OFFSET('Water Data'!$H$29,0,10*ROW('Water Data'!H90)))</f>
        <v/>
      </c>
      <c r="CJ96" s="34" t="str">
        <f ca="true">+IF(OFFSET('Water Data'!$H$30,0,10*ROW('Water Data'!H90))="","",OFFSET('Water Data'!$H$30,0,10*ROW('Water Data'!H90)))</f>
        <v/>
      </c>
      <c r="CK96" s="34" t="str">
        <f ca="true">+IF(OFFSET('Sanitation Data'!$C$29,0,10*ROW('Sanitation Data'!C90))="","",OFFSET('Sanitation Data'!$C$29,0,10*ROW('Sanitation Data'!C90)))</f>
        <v/>
      </c>
      <c r="CL96" s="34" t="str">
        <f ca="true">+IF(OFFSET('Sanitation Data'!$C$30,0,10*ROW('Sanitation Data'!C90))="","",OFFSET('Sanitation Data'!$C$30,0,10*ROW('Sanitation Data'!C90)))</f>
        <v/>
      </c>
      <c r="CM96" s="34" t="str">
        <f ca="true">+IF(OFFSET('Sanitation Data'!$C$31,0,10*ROW('Sanitation Data'!C90))="","",OFFSET('Sanitation Data'!$C$31,0,10*ROW('Sanitation Data'!C90)))</f>
        <v/>
      </c>
      <c r="CN96" s="34" t="str">
        <f ca="true">+IF(OFFSET('Sanitation Data'!$C$32,0,10*ROW('Sanitation Data'!C90))="","",OFFSET('Sanitation Data'!$C$32,0,10*ROW('Sanitation Data'!C90)))</f>
        <v/>
      </c>
      <c r="CO96" s="34" t="str">
        <f ca="true">+IF(OFFSET('Sanitation Data'!$C$33,0,10*ROW('Sanitation Data'!C90))="","",OFFSET('Sanitation Data'!$C$33,0,10*ROW('Sanitation Data'!C90)))</f>
        <v/>
      </c>
      <c r="CP96" s="34" t="str">
        <f ca="true">+IF(OFFSET('Sanitation Data'!$D$29,0,10*ROW('Sanitation Data'!D90))="","",OFFSET('Sanitation Data'!$D$29,0,10*ROW('Sanitation Data'!D90)))</f>
        <v/>
      </c>
      <c r="CQ96" s="34" t="str">
        <f ca="true">+IF(OFFSET('Sanitation Data'!$D$30,0,10*ROW('Sanitation Data'!D90))="","",OFFSET('Sanitation Data'!$D$30,0,10*ROW('Sanitation Data'!D90)))</f>
        <v/>
      </c>
      <c r="CR96" s="34" t="str">
        <f ca="true">+IF(OFFSET('Sanitation Data'!$D$31,0,10*ROW('Sanitation Data'!D90))="","",OFFSET('Sanitation Data'!$D$31,0,10*ROW('Sanitation Data'!D90)))</f>
        <v/>
      </c>
      <c r="CS96" s="34" t="str">
        <f ca="true">+IF(OFFSET('Sanitation Data'!$D$32,0,10*ROW('Sanitation Data'!D90))="","",OFFSET('Sanitation Data'!$D$32,0,10*ROW('Sanitation Data'!D90)))</f>
        <v/>
      </c>
      <c r="CT96" s="34" t="str">
        <f ca="true">+IF(OFFSET('Sanitation Data'!$D$33,0,10*ROW('Sanitation Data'!D90))="","",OFFSET('Sanitation Data'!$D$33,0,10*ROW('Sanitation Data'!D90)))</f>
        <v/>
      </c>
      <c r="CU96" s="34" t="str">
        <f ca="true">+IF(OFFSET('Sanitation Data'!$E$29,0,10*ROW('Sanitation Data'!E90))="","",OFFSET('Sanitation Data'!$E$29,0,10*ROW('Sanitation Data'!E90)))</f>
        <v/>
      </c>
      <c r="CV96" s="34" t="str">
        <f ca="true">+IF(OFFSET('Sanitation Data'!$E$30,0,10*ROW('Sanitation Data'!E90))="","",OFFSET('Sanitation Data'!$E$30,0,10*ROW('Sanitation Data'!E90)))</f>
        <v/>
      </c>
      <c r="CW96" s="34" t="str">
        <f ca="true">+IF(OFFSET('Sanitation Data'!$E$31,0,10*ROW('Sanitation Data'!E90))="","",OFFSET('Sanitation Data'!$E$31,0,10*ROW('Sanitation Data'!E90)))</f>
        <v/>
      </c>
      <c r="CX96" s="34" t="str">
        <f ca="true">+IF(OFFSET('Sanitation Data'!$E$32,0,10*ROW('Sanitation Data'!E90))="","",OFFSET('Sanitation Data'!$E$32,0,10*ROW('Sanitation Data'!E90)))</f>
        <v/>
      </c>
      <c r="CY96" s="34" t="str">
        <f ca="true">+IF(OFFSET('Sanitation Data'!$E$33,0,10*ROW('Sanitation Data'!E90))="","",OFFSET('Sanitation Data'!$E$33,0,10*ROW('Sanitation Data'!E90)))</f>
        <v/>
      </c>
      <c r="CZ96" s="34" t="str">
        <f ca="true">+IF(OFFSET('Sanitation Data'!$F$29,0,10*ROW('Sanitation Data'!F90))="","",OFFSET('Sanitation Data'!$F$29,0,10*ROW('Sanitation Data'!F90)))</f>
        <v/>
      </c>
      <c r="DA96" s="34" t="str">
        <f ca="true">+IF(OFFSET('Sanitation Data'!$F$30,0,10*ROW('Sanitation Data'!F90))="","",OFFSET('Sanitation Data'!$F$30,0,10*ROW('Sanitation Data'!F90)))</f>
        <v/>
      </c>
      <c r="DB96" s="34" t="str">
        <f ca="true">+IF(OFFSET('Sanitation Data'!$F$31,0,10*ROW('Sanitation Data'!F90))="","",OFFSET('Sanitation Data'!$F$31,0,10*ROW('Sanitation Data'!F90)))</f>
        <v/>
      </c>
      <c r="DC96" s="34" t="str">
        <f ca="true">+IF(OFFSET('Sanitation Data'!$F$32,0,10*ROW('Sanitation Data'!F90))="","",OFFSET('Sanitation Data'!$F$32,0,10*ROW('Sanitation Data'!F90)))</f>
        <v/>
      </c>
      <c r="DD96" s="34" t="str">
        <f ca="true">+IF(OFFSET('Sanitation Data'!$F$33,0,10*ROW('Sanitation Data'!F90))="","",OFFSET('Sanitation Data'!$F$33,0,10*ROW('Sanitation Data'!F90)))</f>
        <v/>
      </c>
      <c r="DE96" s="34" t="str">
        <f ca="true">+IF(OFFSET('Sanitation Data'!$G$29,0,10*ROW('Sanitation Data'!G90))="","",OFFSET('Sanitation Data'!$G$29,0,10*ROW('Sanitation Data'!G90)))</f>
        <v/>
      </c>
      <c r="DF96" s="34" t="str">
        <f ca="true">+IF(OFFSET('Sanitation Data'!$G$30,0,10*ROW('Sanitation Data'!G90))="","",OFFSET('Sanitation Data'!$G$30,0,10*ROW('Sanitation Data'!G90)))</f>
        <v/>
      </c>
      <c r="DG96" s="34" t="str">
        <f ca="true">+IF(OFFSET('Sanitation Data'!$G$31,0,10*ROW('Sanitation Data'!G90))="","",OFFSET('Sanitation Data'!$G$31,0,10*ROW('Sanitation Data'!G90)))</f>
        <v/>
      </c>
      <c r="DH96" s="34" t="str">
        <f ca="true">+IF(OFFSET('Sanitation Data'!$G$32,0,10*ROW('Sanitation Data'!G90))="","",OFFSET('Sanitation Data'!$G$32,0,10*ROW('Sanitation Data'!G90)))</f>
        <v/>
      </c>
      <c r="DI96" s="34" t="str">
        <f ca="true">+IF(OFFSET('Sanitation Data'!$G$33,0,10*ROW('Sanitation Data'!G90))="","",OFFSET('Sanitation Data'!$G$33,0,10*ROW('Sanitation Data'!G90)))</f>
        <v/>
      </c>
      <c r="DJ96" s="34" t="str">
        <f ca="true">+IF(OFFSET('Sanitation Data'!$H$29,0,10*ROW('Sanitation Data'!H90))="","",OFFSET('Sanitation Data'!$H$29,0,10*ROW('Sanitation Data'!H90)))</f>
        <v/>
      </c>
      <c r="DK96" s="34" t="str">
        <f ca="true">+IF(OFFSET('Sanitation Data'!$H$30,0,10*ROW('Sanitation Data'!H90))="","",OFFSET('Sanitation Data'!$H$30,0,10*ROW('Sanitation Data'!H90)))</f>
        <v/>
      </c>
      <c r="DL96" s="34" t="str">
        <f ca="true">+IF(OFFSET('Sanitation Data'!$H$31,0,10*ROW('Sanitation Data'!H90))="","",OFFSET('Sanitation Data'!$H$31,0,10*ROW('Sanitation Data'!H90)))</f>
        <v/>
      </c>
      <c r="DM96" s="34" t="str">
        <f ca="true">+IF(OFFSET('Sanitation Data'!$H$32,0,10*ROW('Sanitation Data'!H90))="","",OFFSET('Sanitation Data'!$H$32,0,10*ROW('Sanitation Data'!H90)))</f>
        <v/>
      </c>
      <c r="DN96" s="34" t="str">
        <f ca="true">+IF(OFFSET('Sanitation Data'!$H$33,0,10*ROW('Sanitation Data'!H90))="","",OFFSET('Sanitation Data'!$H$33,0,10*ROW('Sanitation Data'!H90)))</f>
        <v/>
      </c>
      <c r="DO96" s="34" t="str">
        <f ca="true">+IF(OFFSET('Hygiene Data'!$C$12,0,10*ROW('Hygiene Data'!C90))="","",OFFSET('Hygiene Data'!$C$12,0,10*ROW('Hygiene Data'!C90)))</f>
        <v/>
      </c>
      <c r="DP96" s="34" t="str">
        <f ca="true">+IF(OFFSET('Hygiene Data'!$C$13,0,10*ROW('Hygiene Data'!C90))="","",OFFSET('Hygiene Data'!$C$13,0,10*ROW('Hygiene Data'!C90)))</f>
        <v/>
      </c>
      <c r="DQ96" s="34" t="str">
        <f ca="true">+IF(OFFSET('Hygiene Data'!$C$14,0,10*ROW('Hygiene Data'!C90))="","",OFFSET('Hygiene Data'!$C$14,0,10*ROW('Hygiene Data'!C90)))</f>
        <v/>
      </c>
      <c r="DR96" s="34" t="str">
        <f ca="true">+IF(OFFSET('Hygiene Data'!$D$12,0,10*ROW('Hygiene Data'!D90))="","",OFFSET('Hygiene Data'!$D$12,0,10*ROW('Hygiene Data'!D90)))</f>
        <v/>
      </c>
      <c r="DS96" s="34" t="str">
        <f ca="true">+IF(OFFSET('Hygiene Data'!$D$13,0,10*ROW('Hygiene Data'!D90))="","",OFFSET('Hygiene Data'!$D$13,0,10*ROW('Hygiene Data'!D90)))</f>
        <v/>
      </c>
      <c r="DT96" s="34" t="str">
        <f ca="true">+IF(OFFSET('Hygiene Data'!$D$14,0,10*ROW('Hygiene Data'!D90))="","",OFFSET('Hygiene Data'!$D$14,0,10*ROW('Hygiene Data'!D90)))</f>
        <v/>
      </c>
      <c r="DU96" s="34" t="str">
        <f ca="true">+IF(OFFSET('Hygiene Data'!$E$12,0,10*ROW('Hygiene Data'!E90))="","",OFFSET('Hygiene Data'!$E$12,0,10*ROW('Hygiene Data'!E90)))</f>
        <v/>
      </c>
      <c r="DV96" s="34" t="str">
        <f ca="true">+IF(OFFSET('Hygiene Data'!$E$13,0,10*ROW('Hygiene Data'!E90))="","",OFFSET('Hygiene Data'!$E$13,0,10*ROW('Hygiene Data'!E90)))</f>
        <v/>
      </c>
      <c r="DW96" s="34" t="str">
        <f ca="true">+IF(OFFSET('Hygiene Data'!$E$14,0,10*ROW('Hygiene Data'!E90))="","",OFFSET('Hygiene Data'!$E$14,0,10*ROW('Hygiene Data'!E90)))</f>
        <v/>
      </c>
      <c r="DX96" s="34" t="str">
        <f ca="true">+IF(OFFSET('Hygiene Data'!$F$12,0,10*ROW('Hygiene Data'!F90))="","",OFFSET('Hygiene Data'!$F$12,0,10*ROW('Hygiene Data'!F90)))</f>
        <v/>
      </c>
      <c r="DY96" s="34" t="str">
        <f ca="true">+IF(OFFSET('Hygiene Data'!$F$13,0,10*ROW('Hygiene Data'!F90))="","",OFFSET('Hygiene Data'!$F$13,0,10*ROW('Hygiene Data'!F90)))</f>
        <v/>
      </c>
      <c r="DZ96" s="34" t="str">
        <f ca="true">+IF(OFFSET('Hygiene Data'!$F$14,0,10*ROW('Hygiene Data'!F90))="","",OFFSET('Hygiene Data'!$F$14,0,10*ROW('Hygiene Data'!F90)))</f>
        <v/>
      </c>
      <c r="EA96" s="34" t="str">
        <f ca="true">+IF(OFFSET('Hygiene Data'!$G$12,0,10*ROW('Hygiene Data'!G90))="","",OFFSET('Hygiene Data'!$G$12,0,10*ROW('Hygiene Data'!G90)))</f>
        <v/>
      </c>
      <c r="EB96" s="34" t="str">
        <f ca="true">+IF(OFFSET('Hygiene Data'!$G$13,0,10*ROW('Hygiene Data'!G90))="","",OFFSET('Hygiene Data'!$G$13,0,10*ROW('Hygiene Data'!G90)))</f>
        <v/>
      </c>
      <c r="EC96" s="34" t="str">
        <f ca="true">+IF(OFFSET('Hygiene Data'!$G$14,0,10*ROW('Hygiene Data'!G90))="","",OFFSET('Hygiene Data'!$G$14,0,10*ROW('Hygiene Data'!G90)))</f>
        <v/>
      </c>
      <c r="ED96" s="34" t="str">
        <f ca="true">+IF(OFFSET('Hygiene Data'!$H$12,0,10*ROW('Hygiene Data'!H90))="","",OFFSET('Hygiene Data'!$H$12,0,10*ROW('Hygiene Data'!H90)))</f>
        <v/>
      </c>
      <c r="EE96" s="34" t="str">
        <f ca="true">+IF(OFFSET('Hygiene Data'!$H$13,0,10*ROW('Hygiene Data'!H90))="","",OFFSET('Hygiene Data'!$H$13,0,10*ROW('Hygiene Data'!H90)))</f>
        <v/>
      </c>
      <c r="EF96" s="34" t="str">
        <f ca="true">+IF(OFFSET('Hygiene Data'!$H$14,0,10*ROW('Hygiene Data'!H90))="","",OFFSET('Hygiene Data'!$H$14,0,10*ROW('Hygiene Data'!H90)))</f>
        <v/>
      </c>
    </row>
    <row r="97" x14ac:dyDescent="0.2">
      <c r="A97" s="57" t="str">
        <f ca="true">+IF(OFFSET('Water Data'!$B$1,0,10*ROW('Water Data'!B94))="","",OFFSET('Water Data'!$B$1,0,10*ROW('Water Data'!B94)))</f>
        <v/>
      </c>
      <c r="B97" s="57" t="str">
        <f ca="true">+IF(OFFSET('Water Data'!$A$3,0,10*ROW('Water Data'!A94))="","",OFFSET('Water Data'!$A$3,0,10*ROW('Water Data'!A94)))</f>
        <v/>
      </c>
      <c r="C97" s="57" t="str">
        <f ca="true">+IF(OFFSET('Water Data'!$C$3,0,10*ROW('Water Data'!C94))="","",OFFSET('Water Data'!$C$3,0,10*ROW('Water Data'!C94)))</f>
        <v/>
      </c>
      <c r="D97" s="249"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49"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49" t="e">
        <f ca="true">+IF(AND(ISNUMBER(OFFSET('Water Data'!$C$10,0,10*ROW('Water Data'!D91))),BW97="Yes"),OFFSET('Water Data'!$C$10,0,10*ROW('Water Data'!D91)),IF(AND(ISNUMBER(OFFSET('Water Data'!$C$10,0,10*ROW('Water Data'!D91))),BW97="No",ISNUMBER(OFFSET('Water Data'!$C$10,0,10*ROW('Water Data'!D91)))),CONCATENATE("[",ROUND(OFFSET('Water Data'!$C$10,0,10*ROW('Water Data'!D91)),0),"]"),IF(AND(ISNUMBER(OFFSET('Water Data'!$C$10,0,10*ROW('Water Data'!D91))),BW97="",ISNUMBER(OFFSET('Water Data'!$C$10,0,10*ROW('Water Data'!D91)))),OFFSET('Water Data'!$C$10,0,10*ROW('Water Data'!D91)),NA())))</f>
        <v>#N/A</v>
      </c>
      <c r="G97" s="249"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49"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49"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49"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49"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49"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49"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49"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49"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49"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49"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49"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49"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49"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49"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50"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50"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50"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50"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50"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50"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50"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50"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50"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50"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50"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50"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50"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50"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50"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50"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50"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50"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50"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50"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50"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50"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50"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50"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50"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50"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50"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50"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50"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50"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51"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51"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51"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51"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51"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51"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51"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51"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51"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51"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51"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51"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51"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51"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51"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51"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51"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51"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4" t="str">
        <f ca="true">+IF(OFFSET('Water Data'!$C$28,0,10*ROW('Water Data'!C91))="","",OFFSET('Water Data'!$C$28,0,10*ROW('Water Data'!C91)))</f>
        <v/>
      </c>
      <c r="BT97" s="34" t="str">
        <f ca="true">+IF(OFFSET('Water Data'!$C$29,0,10*ROW('Water Data'!C91))="","",OFFSET('Water Data'!$C$29,0,10*ROW('Water Data'!C91)))</f>
        <v/>
      </c>
      <c r="BU97" s="34" t="str">
        <f ca="true">+IF(OFFSET('Water Data'!$C$30,0,10*ROW('Water Data'!C91))="","",OFFSET('Water Data'!$C$30,0,10*ROW('Water Data'!C91)))</f>
        <v/>
      </c>
      <c r="BV97" s="34" t="str">
        <f ca="true">+IF(OFFSET('Water Data'!$D$28,0,10*ROW('Water Data'!D91))="","",OFFSET('Water Data'!$D$28,0,10*ROW('Water Data'!D91)))</f>
        <v/>
      </c>
      <c r="BW97" s="34" t="str">
        <f ca="true">+IF(OFFSET('Water Data'!$D$29,0,10*ROW('Water Data'!D91))="","",OFFSET('Water Data'!$D$29,0,10*ROW('Water Data'!D91)))</f>
        <v/>
      </c>
      <c r="BX97" s="34" t="str">
        <f ca="true">+IF(OFFSET('Water Data'!$D$30,0,10*ROW('Water Data'!D91))="","",OFFSET('Water Data'!$D$30,0,10*ROW('Water Data'!D91)))</f>
        <v/>
      </c>
      <c r="BY97" s="34" t="str">
        <f ca="true">+IF(OFFSET('Water Data'!$E$28,0,10*ROW('Water Data'!E91))="","",OFFSET('Water Data'!$E$28,0,10*ROW('Water Data'!E91)))</f>
        <v/>
      </c>
      <c r="BZ97" s="34" t="str">
        <f ca="true">+IF(OFFSET('Water Data'!$E$29,0,10*ROW('Water Data'!E91))="","",OFFSET('Water Data'!$E$29,0,10*ROW('Water Data'!E91)))</f>
        <v/>
      </c>
      <c r="CA97" s="34" t="str">
        <f ca="true">+IF(OFFSET('Water Data'!$E$30,0,10*ROW('Water Data'!E91))="","",OFFSET('Water Data'!$E$30,0,10*ROW('Water Data'!E91)))</f>
        <v/>
      </c>
      <c r="CB97" s="34" t="str">
        <f ca="true">+IF(OFFSET('Water Data'!$F$28,0,10*ROW('Water Data'!F91))="","",OFFSET('Water Data'!$F$28,0,10*ROW('Water Data'!F91)))</f>
        <v/>
      </c>
      <c r="CC97" s="34" t="str">
        <f ca="true">+IF(OFFSET('Water Data'!$F$29,0,10*ROW('Water Data'!F91))="","",OFFSET('Water Data'!$F$29,0,10*ROW('Water Data'!F91)))</f>
        <v/>
      </c>
      <c r="CD97" s="34" t="str">
        <f ca="true">+IF(OFFSET('Water Data'!$F$30,0,10*ROW('Water Data'!F91))="","",OFFSET('Water Data'!$F$30,0,10*ROW('Water Data'!F91)))</f>
        <v/>
      </c>
      <c r="CE97" s="34" t="str">
        <f ca="true">+IF(OFFSET('Water Data'!$G$28,0,10*ROW('Water Data'!G91))="","",OFFSET('Water Data'!$G$28,0,10*ROW('Water Data'!G91)))</f>
        <v/>
      </c>
      <c r="CF97" s="34" t="str">
        <f ca="true">+IF(OFFSET('Water Data'!$G$29,0,10*ROW('Water Data'!G91))="","",OFFSET('Water Data'!$G$29,0,10*ROW('Water Data'!G91)))</f>
        <v/>
      </c>
      <c r="CG97" s="34" t="str">
        <f ca="true">+IF(OFFSET('Water Data'!$G$30,0,10*ROW('Water Data'!G91))="","",OFFSET('Water Data'!$G$30,0,10*ROW('Water Data'!G91)))</f>
        <v/>
      </c>
      <c r="CH97" s="34" t="str">
        <f ca="true">+IF(OFFSET('Water Data'!$H$28,0,10*ROW('Water Data'!H91))="","",OFFSET('Water Data'!$H$28,0,10*ROW('Water Data'!H91)))</f>
        <v/>
      </c>
      <c r="CI97" s="34" t="str">
        <f ca="true">+IF(OFFSET('Water Data'!$H$29,0,10*ROW('Water Data'!H91))="","",OFFSET('Water Data'!$H$29,0,10*ROW('Water Data'!H91)))</f>
        <v/>
      </c>
      <c r="CJ97" s="34" t="str">
        <f ca="true">+IF(OFFSET('Water Data'!$H$30,0,10*ROW('Water Data'!H91))="","",OFFSET('Water Data'!$H$30,0,10*ROW('Water Data'!H91)))</f>
        <v/>
      </c>
      <c r="CK97" s="34" t="str">
        <f ca="true">+IF(OFFSET('Sanitation Data'!$C$29,0,10*ROW('Sanitation Data'!C91))="","",OFFSET('Sanitation Data'!$C$29,0,10*ROW('Sanitation Data'!C91)))</f>
        <v/>
      </c>
      <c r="CL97" s="34" t="str">
        <f ca="true">+IF(OFFSET('Sanitation Data'!$C$30,0,10*ROW('Sanitation Data'!C91))="","",OFFSET('Sanitation Data'!$C$30,0,10*ROW('Sanitation Data'!C91)))</f>
        <v/>
      </c>
      <c r="CM97" s="34" t="str">
        <f ca="true">+IF(OFFSET('Sanitation Data'!$C$31,0,10*ROW('Sanitation Data'!C91))="","",OFFSET('Sanitation Data'!$C$31,0,10*ROW('Sanitation Data'!C91)))</f>
        <v/>
      </c>
      <c r="CN97" s="34" t="str">
        <f ca="true">+IF(OFFSET('Sanitation Data'!$C$32,0,10*ROW('Sanitation Data'!C91))="","",OFFSET('Sanitation Data'!$C$32,0,10*ROW('Sanitation Data'!C91)))</f>
        <v/>
      </c>
      <c r="CO97" s="34" t="str">
        <f ca="true">+IF(OFFSET('Sanitation Data'!$C$33,0,10*ROW('Sanitation Data'!C91))="","",OFFSET('Sanitation Data'!$C$33,0,10*ROW('Sanitation Data'!C91)))</f>
        <v/>
      </c>
      <c r="CP97" s="34" t="str">
        <f ca="true">+IF(OFFSET('Sanitation Data'!$D$29,0,10*ROW('Sanitation Data'!D91))="","",OFFSET('Sanitation Data'!$D$29,0,10*ROW('Sanitation Data'!D91)))</f>
        <v/>
      </c>
      <c r="CQ97" s="34" t="str">
        <f ca="true">+IF(OFFSET('Sanitation Data'!$D$30,0,10*ROW('Sanitation Data'!D91))="","",OFFSET('Sanitation Data'!$D$30,0,10*ROW('Sanitation Data'!D91)))</f>
        <v/>
      </c>
      <c r="CR97" s="34" t="str">
        <f ca="true">+IF(OFFSET('Sanitation Data'!$D$31,0,10*ROW('Sanitation Data'!D91))="","",OFFSET('Sanitation Data'!$D$31,0,10*ROW('Sanitation Data'!D91)))</f>
        <v/>
      </c>
      <c r="CS97" s="34" t="str">
        <f ca="true">+IF(OFFSET('Sanitation Data'!$D$32,0,10*ROW('Sanitation Data'!D91))="","",OFFSET('Sanitation Data'!$D$32,0,10*ROW('Sanitation Data'!D91)))</f>
        <v/>
      </c>
      <c r="CT97" s="34" t="str">
        <f ca="true">+IF(OFFSET('Sanitation Data'!$D$33,0,10*ROW('Sanitation Data'!D91))="","",OFFSET('Sanitation Data'!$D$33,0,10*ROW('Sanitation Data'!D91)))</f>
        <v/>
      </c>
      <c r="CU97" s="34" t="str">
        <f ca="true">+IF(OFFSET('Sanitation Data'!$E$29,0,10*ROW('Sanitation Data'!E91))="","",OFFSET('Sanitation Data'!$E$29,0,10*ROW('Sanitation Data'!E91)))</f>
        <v/>
      </c>
      <c r="CV97" s="34" t="str">
        <f ca="true">+IF(OFFSET('Sanitation Data'!$E$30,0,10*ROW('Sanitation Data'!E91))="","",OFFSET('Sanitation Data'!$E$30,0,10*ROW('Sanitation Data'!E91)))</f>
        <v/>
      </c>
      <c r="CW97" s="34" t="str">
        <f ca="true">+IF(OFFSET('Sanitation Data'!$E$31,0,10*ROW('Sanitation Data'!E91))="","",OFFSET('Sanitation Data'!$E$31,0,10*ROW('Sanitation Data'!E91)))</f>
        <v/>
      </c>
      <c r="CX97" s="34" t="str">
        <f ca="true">+IF(OFFSET('Sanitation Data'!$E$32,0,10*ROW('Sanitation Data'!E91))="","",OFFSET('Sanitation Data'!$E$32,0,10*ROW('Sanitation Data'!E91)))</f>
        <v/>
      </c>
      <c r="CY97" s="34" t="str">
        <f ca="true">+IF(OFFSET('Sanitation Data'!$E$33,0,10*ROW('Sanitation Data'!E91))="","",OFFSET('Sanitation Data'!$E$33,0,10*ROW('Sanitation Data'!E91)))</f>
        <v/>
      </c>
      <c r="CZ97" s="34" t="str">
        <f ca="true">+IF(OFFSET('Sanitation Data'!$F$29,0,10*ROW('Sanitation Data'!F91))="","",OFFSET('Sanitation Data'!$F$29,0,10*ROW('Sanitation Data'!F91)))</f>
        <v/>
      </c>
      <c r="DA97" s="34" t="str">
        <f ca="true">+IF(OFFSET('Sanitation Data'!$F$30,0,10*ROW('Sanitation Data'!F91))="","",OFFSET('Sanitation Data'!$F$30,0,10*ROW('Sanitation Data'!F91)))</f>
        <v/>
      </c>
      <c r="DB97" s="34" t="str">
        <f ca="true">+IF(OFFSET('Sanitation Data'!$F$31,0,10*ROW('Sanitation Data'!F91))="","",OFFSET('Sanitation Data'!$F$31,0,10*ROW('Sanitation Data'!F91)))</f>
        <v/>
      </c>
      <c r="DC97" s="34" t="str">
        <f ca="true">+IF(OFFSET('Sanitation Data'!$F$32,0,10*ROW('Sanitation Data'!F91))="","",OFFSET('Sanitation Data'!$F$32,0,10*ROW('Sanitation Data'!F91)))</f>
        <v/>
      </c>
      <c r="DD97" s="34" t="str">
        <f ca="true">+IF(OFFSET('Sanitation Data'!$F$33,0,10*ROW('Sanitation Data'!F91))="","",OFFSET('Sanitation Data'!$F$33,0,10*ROW('Sanitation Data'!F91)))</f>
        <v/>
      </c>
      <c r="DE97" s="34" t="str">
        <f ca="true">+IF(OFFSET('Sanitation Data'!$G$29,0,10*ROW('Sanitation Data'!G91))="","",OFFSET('Sanitation Data'!$G$29,0,10*ROW('Sanitation Data'!G91)))</f>
        <v/>
      </c>
      <c r="DF97" s="34" t="str">
        <f ca="true">+IF(OFFSET('Sanitation Data'!$G$30,0,10*ROW('Sanitation Data'!G91))="","",OFFSET('Sanitation Data'!$G$30,0,10*ROW('Sanitation Data'!G91)))</f>
        <v/>
      </c>
      <c r="DG97" s="34" t="str">
        <f ca="true">+IF(OFFSET('Sanitation Data'!$G$31,0,10*ROW('Sanitation Data'!G91))="","",OFFSET('Sanitation Data'!$G$31,0,10*ROW('Sanitation Data'!G91)))</f>
        <v/>
      </c>
      <c r="DH97" s="34" t="str">
        <f ca="true">+IF(OFFSET('Sanitation Data'!$G$32,0,10*ROW('Sanitation Data'!G91))="","",OFFSET('Sanitation Data'!$G$32,0,10*ROW('Sanitation Data'!G91)))</f>
        <v/>
      </c>
      <c r="DI97" s="34" t="str">
        <f ca="true">+IF(OFFSET('Sanitation Data'!$G$33,0,10*ROW('Sanitation Data'!G91))="","",OFFSET('Sanitation Data'!$G$33,0,10*ROW('Sanitation Data'!G91)))</f>
        <v/>
      </c>
      <c r="DJ97" s="34" t="str">
        <f ca="true">+IF(OFFSET('Sanitation Data'!$H$29,0,10*ROW('Sanitation Data'!H91))="","",OFFSET('Sanitation Data'!$H$29,0,10*ROW('Sanitation Data'!H91)))</f>
        <v/>
      </c>
      <c r="DK97" s="34" t="str">
        <f ca="true">+IF(OFFSET('Sanitation Data'!$H$30,0,10*ROW('Sanitation Data'!H91))="","",OFFSET('Sanitation Data'!$H$30,0,10*ROW('Sanitation Data'!H91)))</f>
        <v/>
      </c>
      <c r="DL97" s="34" t="str">
        <f ca="true">+IF(OFFSET('Sanitation Data'!$H$31,0,10*ROW('Sanitation Data'!H91))="","",OFFSET('Sanitation Data'!$H$31,0,10*ROW('Sanitation Data'!H91)))</f>
        <v/>
      </c>
      <c r="DM97" s="34" t="str">
        <f ca="true">+IF(OFFSET('Sanitation Data'!$H$32,0,10*ROW('Sanitation Data'!H91))="","",OFFSET('Sanitation Data'!$H$32,0,10*ROW('Sanitation Data'!H91)))</f>
        <v/>
      </c>
      <c r="DN97" s="34" t="str">
        <f ca="true">+IF(OFFSET('Sanitation Data'!$H$33,0,10*ROW('Sanitation Data'!H91))="","",OFFSET('Sanitation Data'!$H$33,0,10*ROW('Sanitation Data'!H91)))</f>
        <v/>
      </c>
      <c r="DO97" s="34" t="str">
        <f ca="true">+IF(OFFSET('Hygiene Data'!$C$12,0,10*ROW('Hygiene Data'!C91))="","",OFFSET('Hygiene Data'!$C$12,0,10*ROW('Hygiene Data'!C91)))</f>
        <v/>
      </c>
      <c r="DP97" s="34" t="str">
        <f ca="true">+IF(OFFSET('Hygiene Data'!$C$13,0,10*ROW('Hygiene Data'!C91))="","",OFFSET('Hygiene Data'!$C$13,0,10*ROW('Hygiene Data'!C91)))</f>
        <v/>
      </c>
      <c r="DQ97" s="34" t="str">
        <f ca="true">+IF(OFFSET('Hygiene Data'!$C$14,0,10*ROW('Hygiene Data'!C91))="","",OFFSET('Hygiene Data'!$C$14,0,10*ROW('Hygiene Data'!C91)))</f>
        <v/>
      </c>
      <c r="DR97" s="34" t="str">
        <f ca="true">+IF(OFFSET('Hygiene Data'!$D$12,0,10*ROW('Hygiene Data'!D91))="","",OFFSET('Hygiene Data'!$D$12,0,10*ROW('Hygiene Data'!D91)))</f>
        <v/>
      </c>
      <c r="DS97" s="34" t="str">
        <f ca="true">+IF(OFFSET('Hygiene Data'!$D$13,0,10*ROW('Hygiene Data'!D91))="","",OFFSET('Hygiene Data'!$D$13,0,10*ROW('Hygiene Data'!D91)))</f>
        <v/>
      </c>
      <c r="DT97" s="34" t="str">
        <f ca="true">+IF(OFFSET('Hygiene Data'!$D$14,0,10*ROW('Hygiene Data'!D91))="","",OFFSET('Hygiene Data'!$D$14,0,10*ROW('Hygiene Data'!D91)))</f>
        <v/>
      </c>
      <c r="DU97" s="34" t="str">
        <f ca="true">+IF(OFFSET('Hygiene Data'!$E$12,0,10*ROW('Hygiene Data'!E91))="","",OFFSET('Hygiene Data'!$E$12,0,10*ROW('Hygiene Data'!E91)))</f>
        <v/>
      </c>
      <c r="DV97" s="34" t="str">
        <f ca="true">+IF(OFFSET('Hygiene Data'!$E$13,0,10*ROW('Hygiene Data'!E91))="","",OFFSET('Hygiene Data'!$E$13,0,10*ROW('Hygiene Data'!E91)))</f>
        <v/>
      </c>
      <c r="DW97" s="34" t="str">
        <f ca="true">+IF(OFFSET('Hygiene Data'!$E$14,0,10*ROW('Hygiene Data'!E91))="","",OFFSET('Hygiene Data'!$E$14,0,10*ROW('Hygiene Data'!E91)))</f>
        <v/>
      </c>
      <c r="DX97" s="34" t="str">
        <f ca="true">+IF(OFFSET('Hygiene Data'!$F$12,0,10*ROW('Hygiene Data'!F91))="","",OFFSET('Hygiene Data'!$F$12,0,10*ROW('Hygiene Data'!F91)))</f>
        <v/>
      </c>
      <c r="DY97" s="34" t="str">
        <f ca="true">+IF(OFFSET('Hygiene Data'!$F$13,0,10*ROW('Hygiene Data'!F91))="","",OFFSET('Hygiene Data'!$F$13,0,10*ROW('Hygiene Data'!F91)))</f>
        <v/>
      </c>
      <c r="DZ97" s="34" t="str">
        <f ca="true">+IF(OFFSET('Hygiene Data'!$F$14,0,10*ROW('Hygiene Data'!F91))="","",OFFSET('Hygiene Data'!$F$14,0,10*ROW('Hygiene Data'!F91)))</f>
        <v/>
      </c>
      <c r="EA97" s="34" t="str">
        <f ca="true">+IF(OFFSET('Hygiene Data'!$G$12,0,10*ROW('Hygiene Data'!G91))="","",OFFSET('Hygiene Data'!$G$12,0,10*ROW('Hygiene Data'!G91)))</f>
        <v/>
      </c>
      <c r="EB97" s="34" t="str">
        <f ca="true">+IF(OFFSET('Hygiene Data'!$G$13,0,10*ROW('Hygiene Data'!G91))="","",OFFSET('Hygiene Data'!$G$13,0,10*ROW('Hygiene Data'!G91)))</f>
        <v/>
      </c>
      <c r="EC97" s="34" t="str">
        <f ca="true">+IF(OFFSET('Hygiene Data'!$G$14,0,10*ROW('Hygiene Data'!G91))="","",OFFSET('Hygiene Data'!$G$14,0,10*ROW('Hygiene Data'!G91)))</f>
        <v/>
      </c>
      <c r="ED97" s="34" t="str">
        <f ca="true">+IF(OFFSET('Hygiene Data'!$H$12,0,10*ROW('Hygiene Data'!H91))="","",OFFSET('Hygiene Data'!$H$12,0,10*ROW('Hygiene Data'!H91)))</f>
        <v/>
      </c>
      <c r="EE97" s="34" t="str">
        <f ca="true">+IF(OFFSET('Hygiene Data'!$H$13,0,10*ROW('Hygiene Data'!H91))="","",OFFSET('Hygiene Data'!$H$13,0,10*ROW('Hygiene Data'!H91)))</f>
        <v/>
      </c>
      <c r="EF97" s="34" t="str">
        <f ca="true">+IF(OFFSET('Hygiene Data'!$H$14,0,10*ROW('Hygiene Data'!H91))="","",OFFSET('Hygiene Data'!$H$14,0,10*ROW('Hygiene Data'!H91)))</f>
        <v/>
      </c>
    </row>
    <row r="98" x14ac:dyDescent="0.2">
      <c r="A98" s="57" t="str">
        <f ca="true">+IF(OFFSET('Water Data'!$B$1,0,10*ROW('Water Data'!B95))="","",OFFSET('Water Data'!$B$1,0,10*ROW('Water Data'!B95)))</f>
        <v/>
      </c>
      <c r="B98" s="57" t="str">
        <f ca="true">+IF(OFFSET('Water Data'!$A$3,0,10*ROW('Water Data'!A95))="","",OFFSET('Water Data'!$A$3,0,10*ROW('Water Data'!A95)))</f>
        <v/>
      </c>
      <c r="C98" s="57" t="str">
        <f ca="true">+IF(OFFSET('Water Data'!$C$3,0,10*ROW('Water Data'!C95))="","",OFFSET('Water Data'!$C$3,0,10*ROW('Water Data'!C95)))</f>
        <v/>
      </c>
      <c r="D98" s="249"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49"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49" t="e">
        <f ca="true">+IF(AND(ISNUMBER(OFFSET('Water Data'!$C$10,0,10*ROW('Water Data'!D92))),BW98="Yes"),OFFSET('Water Data'!$C$10,0,10*ROW('Water Data'!D92)),IF(AND(ISNUMBER(OFFSET('Water Data'!$C$10,0,10*ROW('Water Data'!D92))),BW98="No",ISNUMBER(OFFSET('Water Data'!$C$10,0,10*ROW('Water Data'!D92)))),CONCATENATE("[",ROUND(OFFSET('Water Data'!$C$10,0,10*ROW('Water Data'!D92)),0),"]"),IF(AND(ISNUMBER(OFFSET('Water Data'!$C$10,0,10*ROW('Water Data'!D92))),BW98="",ISNUMBER(OFFSET('Water Data'!$C$10,0,10*ROW('Water Data'!D92)))),OFFSET('Water Data'!$C$10,0,10*ROW('Water Data'!D92)),NA())))</f>
        <v>#N/A</v>
      </c>
      <c r="G98" s="249"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49"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49"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49"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49"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49"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49"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49"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49"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49"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49"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49"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49"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49"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49"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50"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50"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50"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50"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50"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50"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50"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50"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50"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50"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50"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50"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50"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50"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50"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50"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50"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50"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50"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50"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50"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50"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50"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50"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50"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50"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50"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50"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50"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50"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51"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51"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51"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51"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51"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51"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51"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51"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51"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51"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51"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51"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51"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51"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51"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51"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51"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51"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4" t="str">
        <f ca="true">+IF(OFFSET('Water Data'!$C$28,0,10*ROW('Water Data'!C92))="","",OFFSET('Water Data'!$C$28,0,10*ROW('Water Data'!C92)))</f>
        <v/>
      </c>
      <c r="BT98" s="34" t="str">
        <f ca="true">+IF(OFFSET('Water Data'!$C$29,0,10*ROW('Water Data'!C92))="","",OFFSET('Water Data'!$C$29,0,10*ROW('Water Data'!C92)))</f>
        <v/>
      </c>
      <c r="BU98" s="34" t="str">
        <f ca="true">+IF(OFFSET('Water Data'!$C$30,0,10*ROW('Water Data'!C92))="","",OFFSET('Water Data'!$C$30,0,10*ROW('Water Data'!C92)))</f>
        <v/>
      </c>
      <c r="BV98" s="34" t="str">
        <f ca="true">+IF(OFFSET('Water Data'!$D$28,0,10*ROW('Water Data'!D92))="","",OFFSET('Water Data'!$D$28,0,10*ROW('Water Data'!D92)))</f>
        <v/>
      </c>
      <c r="BW98" s="34" t="str">
        <f ca="true">+IF(OFFSET('Water Data'!$D$29,0,10*ROW('Water Data'!D92))="","",OFFSET('Water Data'!$D$29,0,10*ROW('Water Data'!D92)))</f>
        <v/>
      </c>
      <c r="BX98" s="34" t="str">
        <f ca="true">+IF(OFFSET('Water Data'!$D$30,0,10*ROW('Water Data'!D92))="","",OFFSET('Water Data'!$D$30,0,10*ROW('Water Data'!D92)))</f>
        <v/>
      </c>
      <c r="BY98" s="34" t="str">
        <f ca="true">+IF(OFFSET('Water Data'!$E$28,0,10*ROW('Water Data'!E92))="","",OFFSET('Water Data'!$E$28,0,10*ROW('Water Data'!E92)))</f>
        <v/>
      </c>
      <c r="BZ98" s="34" t="str">
        <f ca="true">+IF(OFFSET('Water Data'!$E$29,0,10*ROW('Water Data'!E92))="","",OFFSET('Water Data'!$E$29,0,10*ROW('Water Data'!E92)))</f>
        <v/>
      </c>
      <c r="CA98" s="34" t="str">
        <f ca="true">+IF(OFFSET('Water Data'!$E$30,0,10*ROW('Water Data'!E92))="","",OFFSET('Water Data'!$E$30,0,10*ROW('Water Data'!E92)))</f>
        <v/>
      </c>
      <c r="CB98" s="34" t="str">
        <f ca="true">+IF(OFFSET('Water Data'!$F$28,0,10*ROW('Water Data'!F92))="","",OFFSET('Water Data'!$F$28,0,10*ROW('Water Data'!F92)))</f>
        <v/>
      </c>
      <c r="CC98" s="34" t="str">
        <f ca="true">+IF(OFFSET('Water Data'!$F$29,0,10*ROW('Water Data'!F92))="","",OFFSET('Water Data'!$F$29,0,10*ROW('Water Data'!F92)))</f>
        <v/>
      </c>
      <c r="CD98" s="34" t="str">
        <f ca="true">+IF(OFFSET('Water Data'!$F$30,0,10*ROW('Water Data'!F92))="","",OFFSET('Water Data'!$F$30,0,10*ROW('Water Data'!F92)))</f>
        <v/>
      </c>
      <c r="CE98" s="34" t="str">
        <f ca="true">+IF(OFFSET('Water Data'!$G$28,0,10*ROW('Water Data'!G92))="","",OFFSET('Water Data'!$G$28,0,10*ROW('Water Data'!G92)))</f>
        <v/>
      </c>
      <c r="CF98" s="34" t="str">
        <f ca="true">+IF(OFFSET('Water Data'!$G$29,0,10*ROW('Water Data'!G92))="","",OFFSET('Water Data'!$G$29,0,10*ROW('Water Data'!G92)))</f>
        <v/>
      </c>
      <c r="CG98" s="34" t="str">
        <f ca="true">+IF(OFFSET('Water Data'!$G$30,0,10*ROW('Water Data'!G92))="","",OFFSET('Water Data'!$G$30,0,10*ROW('Water Data'!G92)))</f>
        <v/>
      </c>
      <c r="CH98" s="34" t="str">
        <f ca="true">+IF(OFFSET('Water Data'!$H$28,0,10*ROW('Water Data'!H92))="","",OFFSET('Water Data'!$H$28,0,10*ROW('Water Data'!H92)))</f>
        <v/>
      </c>
      <c r="CI98" s="34" t="str">
        <f ca="true">+IF(OFFSET('Water Data'!$H$29,0,10*ROW('Water Data'!H92))="","",OFFSET('Water Data'!$H$29,0,10*ROW('Water Data'!H92)))</f>
        <v/>
      </c>
      <c r="CJ98" s="34" t="str">
        <f ca="true">+IF(OFFSET('Water Data'!$H$30,0,10*ROW('Water Data'!H92))="","",OFFSET('Water Data'!$H$30,0,10*ROW('Water Data'!H92)))</f>
        <v/>
      </c>
      <c r="CK98" s="34" t="str">
        <f ca="true">+IF(OFFSET('Sanitation Data'!$C$29,0,10*ROW('Sanitation Data'!C92))="","",OFFSET('Sanitation Data'!$C$29,0,10*ROW('Sanitation Data'!C92)))</f>
        <v/>
      </c>
      <c r="CL98" s="34" t="str">
        <f ca="true">+IF(OFFSET('Sanitation Data'!$C$30,0,10*ROW('Sanitation Data'!C92))="","",OFFSET('Sanitation Data'!$C$30,0,10*ROW('Sanitation Data'!C92)))</f>
        <v/>
      </c>
      <c r="CM98" s="34" t="str">
        <f ca="true">+IF(OFFSET('Sanitation Data'!$C$31,0,10*ROW('Sanitation Data'!C92))="","",OFFSET('Sanitation Data'!$C$31,0,10*ROW('Sanitation Data'!C92)))</f>
        <v/>
      </c>
      <c r="CN98" s="34" t="str">
        <f ca="true">+IF(OFFSET('Sanitation Data'!$C$32,0,10*ROW('Sanitation Data'!C92))="","",OFFSET('Sanitation Data'!$C$32,0,10*ROW('Sanitation Data'!C92)))</f>
        <v/>
      </c>
      <c r="CO98" s="34" t="str">
        <f ca="true">+IF(OFFSET('Sanitation Data'!$C$33,0,10*ROW('Sanitation Data'!C92))="","",OFFSET('Sanitation Data'!$C$33,0,10*ROW('Sanitation Data'!C92)))</f>
        <v/>
      </c>
      <c r="CP98" s="34" t="str">
        <f ca="true">+IF(OFFSET('Sanitation Data'!$D$29,0,10*ROW('Sanitation Data'!D92))="","",OFFSET('Sanitation Data'!$D$29,0,10*ROW('Sanitation Data'!D92)))</f>
        <v/>
      </c>
      <c r="CQ98" s="34" t="str">
        <f ca="true">+IF(OFFSET('Sanitation Data'!$D$30,0,10*ROW('Sanitation Data'!D92))="","",OFFSET('Sanitation Data'!$D$30,0,10*ROW('Sanitation Data'!D92)))</f>
        <v/>
      </c>
      <c r="CR98" s="34" t="str">
        <f ca="true">+IF(OFFSET('Sanitation Data'!$D$31,0,10*ROW('Sanitation Data'!D92))="","",OFFSET('Sanitation Data'!$D$31,0,10*ROW('Sanitation Data'!D92)))</f>
        <v/>
      </c>
      <c r="CS98" s="34" t="str">
        <f ca="true">+IF(OFFSET('Sanitation Data'!$D$32,0,10*ROW('Sanitation Data'!D92))="","",OFFSET('Sanitation Data'!$D$32,0,10*ROW('Sanitation Data'!D92)))</f>
        <v/>
      </c>
      <c r="CT98" s="34" t="str">
        <f ca="true">+IF(OFFSET('Sanitation Data'!$D$33,0,10*ROW('Sanitation Data'!D92))="","",OFFSET('Sanitation Data'!$D$33,0,10*ROW('Sanitation Data'!D92)))</f>
        <v/>
      </c>
      <c r="CU98" s="34" t="str">
        <f ca="true">+IF(OFFSET('Sanitation Data'!$E$29,0,10*ROW('Sanitation Data'!E92))="","",OFFSET('Sanitation Data'!$E$29,0,10*ROW('Sanitation Data'!E92)))</f>
        <v/>
      </c>
      <c r="CV98" s="34" t="str">
        <f ca="true">+IF(OFFSET('Sanitation Data'!$E$30,0,10*ROW('Sanitation Data'!E92))="","",OFFSET('Sanitation Data'!$E$30,0,10*ROW('Sanitation Data'!E92)))</f>
        <v/>
      </c>
      <c r="CW98" s="34" t="str">
        <f ca="true">+IF(OFFSET('Sanitation Data'!$E$31,0,10*ROW('Sanitation Data'!E92))="","",OFFSET('Sanitation Data'!$E$31,0,10*ROW('Sanitation Data'!E92)))</f>
        <v/>
      </c>
      <c r="CX98" s="34" t="str">
        <f ca="true">+IF(OFFSET('Sanitation Data'!$E$32,0,10*ROW('Sanitation Data'!E92))="","",OFFSET('Sanitation Data'!$E$32,0,10*ROW('Sanitation Data'!E92)))</f>
        <v/>
      </c>
      <c r="CY98" s="34" t="str">
        <f ca="true">+IF(OFFSET('Sanitation Data'!$E$33,0,10*ROW('Sanitation Data'!E92))="","",OFFSET('Sanitation Data'!$E$33,0,10*ROW('Sanitation Data'!E92)))</f>
        <v/>
      </c>
      <c r="CZ98" s="34" t="str">
        <f ca="true">+IF(OFFSET('Sanitation Data'!$F$29,0,10*ROW('Sanitation Data'!F92))="","",OFFSET('Sanitation Data'!$F$29,0,10*ROW('Sanitation Data'!F92)))</f>
        <v/>
      </c>
      <c r="DA98" s="34" t="str">
        <f ca="true">+IF(OFFSET('Sanitation Data'!$F$30,0,10*ROW('Sanitation Data'!F92))="","",OFFSET('Sanitation Data'!$F$30,0,10*ROW('Sanitation Data'!F92)))</f>
        <v/>
      </c>
      <c r="DB98" s="34" t="str">
        <f ca="true">+IF(OFFSET('Sanitation Data'!$F$31,0,10*ROW('Sanitation Data'!F92))="","",OFFSET('Sanitation Data'!$F$31,0,10*ROW('Sanitation Data'!F92)))</f>
        <v/>
      </c>
      <c r="DC98" s="34" t="str">
        <f ca="true">+IF(OFFSET('Sanitation Data'!$F$32,0,10*ROW('Sanitation Data'!F92))="","",OFFSET('Sanitation Data'!$F$32,0,10*ROW('Sanitation Data'!F92)))</f>
        <v/>
      </c>
      <c r="DD98" s="34" t="str">
        <f ca="true">+IF(OFFSET('Sanitation Data'!$F$33,0,10*ROW('Sanitation Data'!F92))="","",OFFSET('Sanitation Data'!$F$33,0,10*ROW('Sanitation Data'!F92)))</f>
        <v/>
      </c>
      <c r="DE98" s="34" t="str">
        <f ca="true">+IF(OFFSET('Sanitation Data'!$G$29,0,10*ROW('Sanitation Data'!G92))="","",OFFSET('Sanitation Data'!$G$29,0,10*ROW('Sanitation Data'!G92)))</f>
        <v/>
      </c>
      <c r="DF98" s="34" t="str">
        <f ca="true">+IF(OFFSET('Sanitation Data'!$G$30,0,10*ROW('Sanitation Data'!G92))="","",OFFSET('Sanitation Data'!$G$30,0,10*ROW('Sanitation Data'!G92)))</f>
        <v/>
      </c>
      <c r="DG98" s="34" t="str">
        <f ca="true">+IF(OFFSET('Sanitation Data'!$G$31,0,10*ROW('Sanitation Data'!G92))="","",OFFSET('Sanitation Data'!$G$31,0,10*ROW('Sanitation Data'!G92)))</f>
        <v/>
      </c>
      <c r="DH98" s="34" t="str">
        <f ca="true">+IF(OFFSET('Sanitation Data'!$G$32,0,10*ROW('Sanitation Data'!G92))="","",OFFSET('Sanitation Data'!$G$32,0,10*ROW('Sanitation Data'!G92)))</f>
        <v/>
      </c>
      <c r="DI98" s="34" t="str">
        <f ca="true">+IF(OFFSET('Sanitation Data'!$G$33,0,10*ROW('Sanitation Data'!G92))="","",OFFSET('Sanitation Data'!$G$33,0,10*ROW('Sanitation Data'!G92)))</f>
        <v/>
      </c>
      <c r="DJ98" s="34" t="str">
        <f ca="true">+IF(OFFSET('Sanitation Data'!$H$29,0,10*ROW('Sanitation Data'!H92))="","",OFFSET('Sanitation Data'!$H$29,0,10*ROW('Sanitation Data'!H92)))</f>
        <v/>
      </c>
      <c r="DK98" s="34" t="str">
        <f ca="true">+IF(OFFSET('Sanitation Data'!$H$30,0,10*ROW('Sanitation Data'!H92))="","",OFFSET('Sanitation Data'!$H$30,0,10*ROW('Sanitation Data'!H92)))</f>
        <v/>
      </c>
      <c r="DL98" s="34" t="str">
        <f ca="true">+IF(OFFSET('Sanitation Data'!$H$31,0,10*ROW('Sanitation Data'!H92))="","",OFFSET('Sanitation Data'!$H$31,0,10*ROW('Sanitation Data'!H92)))</f>
        <v/>
      </c>
      <c r="DM98" s="34" t="str">
        <f ca="true">+IF(OFFSET('Sanitation Data'!$H$32,0,10*ROW('Sanitation Data'!H92))="","",OFFSET('Sanitation Data'!$H$32,0,10*ROW('Sanitation Data'!H92)))</f>
        <v/>
      </c>
      <c r="DN98" s="34" t="str">
        <f ca="true">+IF(OFFSET('Sanitation Data'!$H$33,0,10*ROW('Sanitation Data'!H92))="","",OFFSET('Sanitation Data'!$H$33,0,10*ROW('Sanitation Data'!H92)))</f>
        <v/>
      </c>
      <c r="DO98" s="34" t="str">
        <f ca="true">+IF(OFFSET('Hygiene Data'!$C$12,0,10*ROW('Hygiene Data'!C92))="","",OFFSET('Hygiene Data'!$C$12,0,10*ROW('Hygiene Data'!C92)))</f>
        <v/>
      </c>
      <c r="DP98" s="34" t="str">
        <f ca="true">+IF(OFFSET('Hygiene Data'!$C$13,0,10*ROW('Hygiene Data'!C92))="","",OFFSET('Hygiene Data'!$C$13,0,10*ROW('Hygiene Data'!C92)))</f>
        <v/>
      </c>
      <c r="DQ98" s="34" t="str">
        <f ca="true">+IF(OFFSET('Hygiene Data'!$C$14,0,10*ROW('Hygiene Data'!C92))="","",OFFSET('Hygiene Data'!$C$14,0,10*ROW('Hygiene Data'!C92)))</f>
        <v/>
      </c>
      <c r="DR98" s="34" t="str">
        <f ca="true">+IF(OFFSET('Hygiene Data'!$D$12,0,10*ROW('Hygiene Data'!D92))="","",OFFSET('Hygiene Data'!$D$12,0,10*ROW('Hygiene Data'!D92)))</f>
        <v/>
      </c>
      <c r="DS98" s="34" t="str">
        <f ca="true">+IF(OFFSET('Hygiene Data'!$D$13,0,10*ROW('Hygiene Data'!D92))="","",OFFSET('Hygiene Data'!$D$13,0,10*ROW('Hygiene Data'!D92)))</f>
        <v/>
      </c>
      <c r="DT98" s="34" t="str">
        <f ca="true">+IF(OFFSET('Hygiene Data'!$D$14,0,10*ROW('Hygiene Data'!D92))="","",OFFSET('Hygiene Data'!$D$14,0,10*ROW('Hygiene Data'!D92)))</f>
        <v/>
      </c>
      <c r="DU98" s="34" t="str">
        <f ca="true">+IF(OFFSET('Hygiene Data'!$E$12,0,10*ROW('Hygiene Data'!E92))="","",OFFSET('Hygiene Data'!$E$12,0,10*ROW('Hygiene Data'!E92)))</f>
        <v/>
      </c>
      <c r="DV98" s="34" t="str">
        <f ca="true">+IF(OFFSET('Hygiene Data'!$E$13,0,10*ROW('Hygiene Data'!E92))="","",OFFSET('Hygiene Data'!$E$13,0,10*ROW('Hygiene Data'!E92)))</f>
        <v/>
      </c>
      <c r="DW98" s="34" t="str">
        <f ca="true">+IF(OFFSET('Hygiene Data'!$E$14,0,10*ROW('Hygiene Data'!E92))="","",OFFSET('Hygiene Data'!$E$14,0,10*ROW('Hygiene Data'!E92)))</f>
        <v/>
      </c>
      <c r="DX98" s="34" t="str">
        <f ca="true">+IF(OFFSET('Hygiene Data'!$F$12,0,10*ROW('Hygiene Data'!F92))="","",OFFSET('Hygiene Data'!$F$12,0,10*ROW('Hygiene Data'!F92)))</f>
        <v/>
      </c>
      <c r="DY98" s="34" t="str">
        <f ca="true">+IF(OFFSET('Hygiene Data'!$F$13,0,10*ROW('Hygiene Data'!F92))="","",OFFSET('Hygiene Data'!$F$13,0,10*ROW('Hygiene Data'!F92)))</f>
        <v/>
      </c>
      <c r="DZ98" s="34" t="str">
        <f ca="true">+IF(OFFSET('Hygiene Data'!$F$14,0,10*ROW('Hygiene Data'!F92))="","",OFFSET('Hygiene Data'!$F$14,0,10*ROW('Hygiene Data'!F92)))</f>
        <v/>
      </c>
      <c r="EA98" s="34" t="str">
        <f ca="true">+IF(OFFSET('Hygiene Data'!$G$12,0,10*ROW('Hygiene Data'!G92))="","",OFFSET('Hygiene Data'!$G$12,0,10*ROW('Hygiene Data'!G92)))</f>
        <v/>
      </c>
      <c r="EB98" s="34" t="str">
        <f ca="true">+IF(OFFSET('Hygiene Data'!$G$13,0,10*ROW('Hygiene Data'!G92))="","",OFFSET('Hygiene Data'!$G$13,0,10*ROW('Hygiene Data'!G92)))</f>
        <v/>
      </c>
      <c r="EC98" s="34" t="str">
        <f ca="true">+IF(OFFSET('Hygiene Data'!$G$14,0,10*ROW('Hygiene Data'!G92))="","",OFFSET('Hygiene Data'!$G$14,0,10*ROW('Hygiene Data'!G92)))</f>
        <v/>
      </c>
      <c r="ED98" s="34" t="str">
        <f ca="true">+IF(OFFSET('Hygiene Data'!$H$12,0,10*ROW('Hygiene Data'!H92))="","",OFFSET('Hygiene Data'!$H$12,0,10*ROW('Hygiene Data'!H92)))</f>
        <v/>
      </c>
      <c r="EE98" s="34" t="str">
        <f ca="true">+IF(OFFSET('Hygiene Data'!$H$13,0,10*ROW('Hygiene Data'!H92))="","",OFFSET('Hygiene Data'!$H$13,0,10*ROW('Hygiene Data'!H92)))</f>
        <v/>
      </c>
      <c r="EF98" s="34" t="str">
        <f ca="true">+IF(OFFSET('Hygiene Data'!$H$14,0,10*ROW('Hygiene Data'!H92))="","",OFFSET('Hygiene Data'!$H$14,0,10*ROW('Hygiene Data'!H92)))</f>
        <v/>
      </c>
    </row>
    <row r="99" x14ac:dyDescent="0.2">
      <c r="A99" s="57" t="str">
        <f ca="true">+IF(OFFSET('Water Data'!$B$1,0,10*ROW('Water Data'!B96))="","",OFFSET('Water Data'!$B$1,0,10*ROW('Water Data'!B96)))</f>
        <v/>
      </c>
      <c r="B99" s="57" t="str">
        <f ca="true">+IF(OFFSET('Water Data'!$A$3,0,10*ROW('Water Data'!A96))="","",OFFSET('Water Data'!$A$3,0,10*ROW('Water Data'!A96)))</f>
        <v/>
      </c>
      <c r="C99" s="57" t="str">
        <f ca="true">+IF(OFFSET('Water Data'!$C$3,0,10*ROW('Water Data'!C96))="","",OFFSET('Water Data'!$C$3,0,10*ROW('Water Data'!C96)))</f>
        <v/>
      </c>
      <c r="D99" s="249"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49"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49" t="e">
        <f ca="true">+IF(AND(ISNUMBER(OFFSET('Water Data'!$C$10,0,10*ROW('Water Data'!D93))),BW99="Yes"),OFFSET('Water Data'!$C$10,0,10*ROW('Water Data'!D93)),IF(AND(ISNUMBER(OFFSET('Water Data'!$C$10,0,10*ROW('Water Data'!D93))),BW99="No",ISNUMBER(OFFSET('Water Data'!$C$10,0,10*ROW('Water Data'!D93)))),CONCATENATE("[",ROUND(OFFSET('Water Data'!$C$10,0,10*ROW('Water Data'!D93)),0),"]"),IF(AND(ISNUMBER(OFFSET('Water Data'!$C$10,0,10*ROW('Water Data'!D93))),BW99="",ISNUMBER(OFFSET('Water Data'!$C$10,0,10*ROW('Water Data'!D93)))),OFFSET('Water Data'!$C$10,0,10*ROW('Water Data'!D93)),NA())))</f>
        <v>#N/A</v>
      </c>
      <c r="G99" s="249"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49"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49"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49"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49"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49"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49"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49"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49"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49"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49"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49"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49"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49"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49"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50"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50"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50"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50"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50"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50"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50"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50"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50"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50"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50"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50"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50"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50"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50"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50"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50"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50"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50"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50"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50"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50"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50"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50"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50"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50"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50"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50"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50"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50"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51"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51"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51"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51"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51"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51"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51"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51"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51"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51"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51"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51"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51"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51"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51"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51"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51"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51"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4" t="str">
        <f ca="true">+IF(OFFSET('Water Data'!$C$28,0,10*ROW('Water Data'!C93))="","",OFFSET('Water Data'!$C$28,0,10*ROW('Water Data'!C93)))</f>
        <v/>
      </c>
      <c r="BT99" s="34" t="str">
        <f ca="true">+IF(OFFSET('Water Data'!$C$29,0,10*ROW('Water Data'!C93))="","",OFFSET('Water Data'!$C$29,0,10*ROW('Water Data'!C93)))</f>
        <v/>
      </c>
      <c r="BU99" s="34" t="str">
        <f ca="true">+IF(OFFSET('Water Data'!$C$30,0,10*ROW('Water Data'!C93))="","",OFFSET('Water Data'!$C$30,0,10*ROW('Water Data'!C93)))</f>
        <v/>
      </c>
      <c r="BV99" s="34" t="str">
        <f ca="true">+IF(OFFSET('Water Data'!$D$28,0,10*ROW('Water Data'!D93))="","",OFFSET('Water Data'!$D$28,0,10*ROW('Water Data'!D93)))</f>
        <v/>
      </c>
      <c r="BW99" s="34" t="str">
        <f ca="true">+IF(OFFSET('Water Data'!$D$29,0,10*ROW('Water Data'!D93))="","",OFFSET('Water Data'!$D$29,0,10*ROW('Water Data'!D93)))</f>
        <v/>
      </c>
      <c r="BX99" s="34" t="str">
        <f ca="true">+IF(OFFSET('Water Data'!$D$30,0,10*ROW('Water Data'!D93))="","",OFFSET('Water Data'!$D$30,0,10*ROW('Water Data'!D93)))</f>
        <v/>
      </c>
      <c r="BY99" s="34" t="str">
        <f ca="true">+IF(OFFSET('Water Data'!$E$28,0,10*ROW('Water Data'!E93))="","",OFFSET('Water Data'!$E$28,0,10*ROW('Water Data'!E93)))</f>
        <v/>
      </c>
      <c r="BZ99" s="34" t="str">
        <f ca="true">+IF(OFFSET('Water Data'!$E$29,0,10*ROW('Water Data'!E93))="","",OFFSET('Water Data'!$E$29,0,10*ROW('Water Data'!E93)))</f>
        <v/>
      </c>
      <c r="CA99" s="34" t="str">
        <f ca="true">+IF(OFFSET('Water Data'!$E$30,0,10*ROW('Water Data'!E93))="","",OFFSET('Water Data'!$E$30,0,10*ROW('Water Data'!E93)))</f>
        <v/>
      </c>
      <c r="CB99" s="34" t="str">
        <f ca="true">+IF(OFFSET('Water Data'!$F$28,0,10*ROW('Water Data'!F93))="","",OFFSET('Water Data'!$F$28,0,10*ROW('Water Data'!F93)))</f>
        <v/>
      </c>
      <c r="CC99" s="34" t="str">
        <f ca="true">+IF(OFFSET('Water Data'!$F$29,0,10*ROW('Water Data'!F93))="","",OFFSET('Water Data'!$F$29,0,10*ROW('Water Data'!F93)))</f>
        <v/>
      </c>
      <c r="CD99" s="34" t="str">
        <f ca="true">+IF(OFFSET('Water Data'!$F$30,0,10*ROW('Water Data'!F93))="","",OFFSET('Water Data'!$F$30,0,10*ROW('Water Data'!F93)))</f>
        <v/>
      </c>
      <c r="CE99" s="34" t="str">
        <f ca="true">+IF(OFFSET('Water Data'!$G$28,0,10*ROW('Water Data'!G93))="","",OFFSET('Water Data'!$G$28,0,10*ROW('Water Data'!G93)))</f>
        <v/>
      </c>
      <c r="CF99" s="34" t="str">
        <f ca="true">+IF(OFFSET('Water Data'!$G$29,0,10*ROW('Water Data'!G93))="","",OFFSET('Water Data'!$G$29,0,10*ROW('Water Data'!G93)))</f>
        <v/>
      </c>
      <c r="CG99" s="34" t="str">
        <f ca="true">+IF(OFFSET('Water Data'!$G$30,0,10*ROW('Water Data'!G93))="","",OFFSET('Water Data'!$G$30,0,10*ROW('Water Data'!G93)))</f>
        <v/>
      </c>
      <c r="CH99" s="34" t="str">
        <f ca="true">+IF(OFFSET('Water Data'!$H$28,0,10*ROW('Water Data'!H93))="","",OFFSET('Water Data'!$H$28,0,10*ROW('Water Data'!H93)))</f>
        <v/>
      </c>
      <c r="CI99" s="34" t="str">
        <f ca="true">+IF(OFFSET('Water Data'!$H$29,0,10*ROW('Water Data'!H93))="","",OFFSET('Water Data'!$H$29,0,10*ROW('Water Data'!H93)))</f>
        <v/>
      </c>
      <c r="CJ99" s="34" t="str">
        <f ca="true">+IF(OFFSET('Water Data'!$H$30,0,10*ROW('Water Data'!H93))="","",OFFSET('Water Data'!$H$30,0,10*ROW('Water Data'!H93)))</f>
        <v/>
      </c>
      <c r="CK99" s="34" t="str">
        <f ca="true">+IF(OFFSET('Sanitation Data'!$C$29,0,10*ROW('Sanitation Data'!C93))="","",OFFSET('Sanitation Data'!$C$29,0,10*ROW('Sanitation Data'!C93)))</f>
        <v/>
      </c>
      <c r="CL99" s="34" t="str">
        <f ca="true">+IF(OFFSET('Sanitation Data'!$C$30,0,10*ROW('Sanitation Data'!C93))="","",OFFSET('Sanitation Data'!$C$30,0,10*ROW('Sanitation Data'!C93)))</f>
        <v/>
      </c>
      <c r="CM99" s="34" t="str">
        <f ca="true">+IF(OFFSET('Sanitation Data'!$C$31,0,10*ROW('Sanitation Data'!C93))="","",OFFSET('Sanitation Data'!$C$31,0,10*ROW('Sanitation Data'!C93)))</f>
        <v/>
      </c>
      <c r="CN99" s="34" t="str">
        <f ca="true">+IF(OFFSET('Sanitation Data'!$C$32,0,10*ROW('Sanitation Data'!C93))="","",OFFSET('Sanitation Data'!$C$32,0,10*ROW('Sanitation Data'!C93)))</f>
        <v/>
      </c>
      <c r="CO99" s="34" t="str">
        <f ca="true">+IF(OFFSET('Sanitation Data'!$C$33,0,10*ROW('Sanitation Data'!C93))="","",OFFSET('Sanitation Data'!$C$33,0,10*ROW('Sanitation Data'!C93)))</f>
        <v/>
      </c>
      <c r="CP99" s="34" t="str">
        <f ca="true">+IF(OFFSET('Sanitation Data'!$D$29,0,10*ROW('Sanitation Data'!D93))="","",OFFSET('Sanitation Data'!$D$29,0,10*ROW('Sanitation Data'!D93)))</f>
        <v/>
      </c>
      <c r="CQ99" s="34" t="str">
        <f ca="true">+IF(OFFSET('Sanitation Data'!$D$30,0,10*ROW('Sanitation Data'!D93))="","",OFFSET('Sanitation Data'!$D$30,0,10*ROW('Sanitation Data'!D93)))</f>
        <v/>
      </c>
      <c r="CR99" s="34" t="str">
        <f ca="true">+IF(OFFSET('Sanitation Data'!$D$31,0,10*ROW('Sanitation Data'!D93))="","",OFFSET('Sanitation Data'!$D$31,0,10*ROW('Sanitation Data'!D93)))</f>
        <v/>
      </c>
      <c r="CS99" s="34" t="str">
        <f ca="true">+IF(OFFSET('Sanitation Data'!$D$32,0,10*ROW('Sanitation Data'!D93))="","",OFFSET('Sanitation Data'!$D$32,0,10*ROW('Sanitation Data'!D93)))</f>
        <v/>
      </c>
      <c r="CT99" s="34" t="str">
        <f ca="true">+IF(OFFSET('Sanitation Data'!$D$33,0,10*ROW('Sanitation Data'!D93))="","",OFFSET('Sanitation Data'!$D$33,0,10*ROW('Sanitation Data'!D93)))</f>
        <v/>
      </c>
      <c r="CU99" s="34" t="str">
        <f ca="true">+IF(OFFSET('Sanitation Data'!$E$29,0,10*ROW('Sanitation Data'!E93))="","",OFFSET('Sanitation Data'!$E$29,0,10*ROW('Sanitation Data'!E93)))</f>
        <v/>
      </c>
      <c r="CV99" s="34" t="str">
        <f ca="true">+IF(OFFSET('Sanitation Data'!$E$30,0,10*ROW('Sanitation Data'!E93))="","",OFFSET('Sanitation Data'!$E$30,0,10*ROW('Sanitation Data'!E93)))</f>
        <v/>
      </c>
      <c r="CW99" s="34" t="str">
        <f ca="true">+IF(OFFSET('Sanitation Data'!$E$31,0,10*ROW('Sanitation Data'!E93))="","",OFFSET('Sanitation Data'!$E$31,0,10*ROW('Sanitation Data'!E93)))</f>
        <v/>
      </c>
      <c r="CX99" s="34" t="str">
        <f ca="true">+IF(OFFSET('Sanitation Data'!$E$32,0,10*ROW('Sanitation Data'!E93))="","",OFFSET('Sanitation Data'!$E$32,0,10*ROW('Sanitation Data'!E93)))</f>
        <v/>
      </c>
      <c r="CY99" s="34" t="str">
        <f ca="true">+IF(OFFSET('Sanitation Data'!$E$33,0,10*ROW('Sanitation Data'!E93))="","",OFFSET('Sanitation Data'!$E$33,0,10*ROW('Sanitation Data'!E93)))</f>
        <v/>
      </c>
      <c r="CZ99" s="34" t="str">
        <f ca="true">+IF(OFFSET('Sanitation Data'!$F$29,0,10*ROW('Sanitation Data'!F93))="","",OFFSET('Sanitation Data'!$F$29,0,10*ROW('Sanitation Data'!F93)))</f>
        <v/>
      </c>
      <c r="DA99" s="34" t="str">
        <f ca="true">+IF(OFFSET('Sanitation Data'!$F$30,0,10*ROW('Sanitation Data'!F93))="","",OFFSET('Sanitation Data'!$F$30,0,10*ROW('Sanitation Data'!F93)))</f>
        <v/>
      </c>
      <c r="DB99" s="34" t="str">
        <f ca="true">+IF(OFFSET('Sanitation Data'!$F$31,0,10*ROW('Sanitation Data'!F93))="","",OFFSET('Sanitation Data'!$F$31,0,10*ROW('Sanitation Data'!F93)))</f>
        <v/>
      </c>
      <c r="DC99" s="34" t="str">
        <f ca="true">+IF(OFFSET('Sanitation Data'!$F$32,0,10*ROW('Sanitation Data'!F93))="","",OFFSET('Sanitation Data'!$F$32,0,10*ROW('Sanitation Data'!F93)))</f>
        <v/>
      </c>
      <c r="DD99" s="34" t="str">
        <f ca="true">+IF(OFFSET('Sanitation Data'!$F$33,0,10*ROW('Sanitation Data'!F93))="","",OFFSET('Sanitation Data'!$F$33,0,10*ROW('Sanitation Data'!F93)))</f>
        <v/>
      </c>
      <c r="DE99" s="34" t="str">
        <f ca="true">+IF(OFFSET('Sanitation Data'!$G$29,0,10*ROW('Sanitation Data'!G93))="","",OFFSET('Sanitation Data'!$G$29,0,10*ROW('Sanitation Data'!G93)))</f>
        <v/>
      </c>
      <c r="DF99" s="34" t="str">
        <f ca="true">+IF(OFFSET('Sanitation Data'!$G$30,0,10*ROW('Sanitation Data'!G93))="","",OFFSET('Sanitation Data'!$G$30,0,10*ROW('Sanitation Data'!G93)))</f>
        <v/>
      </c>
      <c r="DG99" s="34" t="str">
        <f ca="true">+IF(OFFSET('Sanitation Data'!$G$31,0,10*ROW('Sanitation Data'!G93))="","",OFFSET('Sanitation Data'!$G$31,0,10*ROW('Sanitation Data'!G93)))</f>
        <v/>
      </c>
      <c r="DH99" s="34" t="str">
        <f ca="true">+IF(OFFSET('Sanitation Data'!$G$32,0,10*ROW('Sanitation Data'!G93))="","",OFFSET('Sanitation Data'!$G$32,0,10*ROW('Sanitation Data'!G93)))</f>
        <v/>
      </c>
      <c r="DI99" s="34" t="str">
        <f ca="true">+IF(OFFSET('Sanitation Data'!$G$33,0,10*ROW('Sanitation Data'!G93))="","",OFFSET('Sanitation Data'!$G$33,0,10*ROW('Sanitation Data'!G93)))</f>
        <v/>
      </c>
      <c r="DJ99" s="34" t="str">
        <f ca="true">+IF(OFFSET('Sanitation Data'!$H$29,0,10*ROW('Sanitation Data'!H93))="","",OFFSET('Sanitation Data'!$H$29,0,10*ROW('Sanitation Data'!H93)))</f>
        <v/>
      </c>
      <c r="DK99" s="34" t="str">
        <f ca="true">+IF(OFFSET('Sanitation Data'!$H$30,0,10*ROW('Sanitation Data'!H93))="","",OFFSET('Sanitation Data'!$H$30,0,10*ROW('Sanitation Data'!H93)))</f>
        <v/>
      </c>
      <c r="DL99" s="34" t="str">
        <f ca="true">+IF(OFFSET('Sanitation Data'!$H$31,0,10*ROW('Sanitation Data'!H93))="","",OFFSET('Sanitation Data'!$H$31,0,10*ROW('Sanitation Data'!H93)))</f>
        <v/>
      </c>
      <c r="DM99" s="34" t="str">
        <f ca="true">+IF(OFFSET('Sanitation Data'!$H$32,0,10*ROW('Sanitation Data'!H93))="","",OFFSET('Sanitation Data'!$H$32,0,10*ROW('Sanitation Data'!H93)))</f>
        <v/>
      </c>
      <c r="DN99" s="34" t="str">
        <f ca="true">+IF(OFFSET('Sanitation Data'!$H$33,0,10*ROW('Sanitation Data'!H93))="","",OFFSET('Sanitation Data'!$H$33,0,10*ROW('Sanitation Data'!H93)))</f>
        <v/>
      </c>
      <c r="DO99" s="34" t="str">
        <f ca="true">+IF(OFFSET('Hygiene Data'!$C$12,0,10*ROW('Hygiene Data'!C93))="","",OFFSET('Hygiene Data'!$C$12,0,10*ROW('Hygiene Data'!C93)))</f>
        <v/>
      </c>
      <c r="DP99" s="34" t="str">
        <f ca="true">+IF(OFFSET('Hygiene Data'!$C$13,0,10*ROW('Hygiene Data'!C93))="","",OFFSET('Hygiene Data'!$C$13,0,10*ROW('Hygiene Data'!C93)))</f>
        <v/>
      </c>
      <c r="DQ99" s="34" t="str">
        <f ca="true">+IF(OFFSET('Hygiene Data'!$C$14,0,10*ROW('Hygiene Data'!C93))="","",OFFSET('Hygiene Data'!$C$14,0,10*ROW('Hygiene Data'!C93)))</f>
        <v/>
      </c>
      <c r="DR99" s="34" t="str">
        <f ca="true">+IF(OFFSET('Hygiene Data'!$D$12,0,10*ROW('Hygiene Data'!D93))="","",OFFSET('Hygiene Data'!$D$12,0,10*ROW('Hygiene Data'!D93)))</f>
        <v/>
      </c>
      <c r="DS99" s="34" t="str">
        <f ca="true">+IF(OFFSET('Hygiene Data'!$D$13,0,10*ROW('Hygiene Data'!D93))="","",OFFSET('Hygiene Data'!$D$13,0,10*ROW('Hygiene Data'!D93)))</f>
        <v/>
      </c>
      <c r="DT99" s="34" t="str">
        <f ca="true">+IF(OFFSET('Hygiene Data'!$D$14,0,10*ROW('Hygiene Data'!D93))="","",OFFSET('Hygiene Data'!$D$14,0,10*ROW('Hygiene Data'!D93)))</f>
        <v/>
      </c>
      <c r="DU99" s="34" t="str">
        <f ca="true">+IF(OFFSET('Hygiene Data'!$E$12,0,10*ROW('Hygiene Data'!E93))="","",OFFSET('Hygiene Data'!$E$12,0,10*ROW('Hygiene Data'!E93)))</f>
        <v/>
      </c>
      <c r="DV99" s="34" t="str">
        <f ca="true">+IF(OFFSET('Hygiene Data'!$E$13,0,10*ROW('Hygiene Data'!E93))="","",OFFSET('Hygiene Data'!$E$13,0,10*ROW('Hygiene Data'!E93)))</f>
        <v/>
      </c>
      <c r="DW99" s="34" t="str">
        <f ca="true">+IF(OFFSET('Hygiene Data'!$E$14,0,10*ROW('Hygiene Data'!E93))="","",OFFSET('Hygiene Data'!$E$14,0,10*ROW('Hygiene Data'!E93)))</f>
        <v/>
      </c>
      <c r="DX99" s="34" t="str">
        <f ca="true">+IF(OFFSET('Hygiene Data'!$F$12,0,10*ROW('Hygiene Data'!F93))="","",OFFSET('Hygiene Data'!$F$12,0,10*ROW('Hygiene Data'!F93)))</f>
        <v/>
      </c>
      <c r="DY99" s="34" t="str">
        <f ca="true">+IF(OFFSET('Hygiene Data'!$F$13,0,10*ROW('Hygiene Data'!F93))="","",OFFSET('Hygiene Data'!$F$13,0,10*ROW('Hygiene Data'!F93)))</f>
        <v/>
      </c>
      <c r="DZ99" s="34" t="str">
        <f ca="true">+IF(OFFSET('Hygiene Data'!$F$14,0,10*ROW('Hygiene Data'!F93))="","",OFFSET('Hygiene Data'!$F$14,0,10*ROW('Hygiene Data'!F93)))</f>
        <v/>
      </c>
      <c r="EA99" s="34" t="str">
        <f ca="true">+IF(OFFSET('Hygiene Data'!$G$12,0,10*ROW('Hygiene Data'!G93))="","",OFFSET('Hygiene Data'!$G$12,0,10*ROW('Hygiene Data'!G93)))</f>
        <v/>
      </c>
      <c r="EB99" s="34" t="str">
        <f ca="true">+IF(OFFSET('Hygiene Data'!$G$13,0,10*ROW('Hygiene Data'!G93))="","",OFFSET('Hygiene Data'!$G$13,0,10*ROW('Hygiene Data'!G93)))</f>
        <v/>
      </c>
      <c r="EC99" s="34" t="str">
        <f ca="true">+IF(OFFSET('Hygiene Data'!$G$14,0,10*ROW('Hygiene Data'!G93))="","",OFFSET('Hygiene Data'!$G$14,0,10*ROW('Hygiene Data'!G93)))</f>
        <v/>
      </c>
      <c r="ED99" s="34" t="str">
        <f ca="true">+IF(OFFSET('Hygiene Data'!$H$12,0,10*ROW('Hygiene Data'!H93))="","",OFFSET('Hygiene Data'!$H$12,0,10*ROW('Hygiene Data'!H93)))</f>
        <v/>
      </c>
      <c r="EE99" s="34" t="str">
        <f ca="true">+IF(OFFSET('Hygiene Data'!$H$13,0,10*ROW('Hygiene Data'!H93))="","",OFFSET('Hygiene Data'!$H$13,0,10*ROW('Hygiene Data'!H93)))</f>
        <v/>
      </c>
      <c r="EF99" s="34" t="str">
        <f ca="true">+IF(OFFSET('Hygiene Data'!$H$14,0,10*ROW('Hygiene Data'!H93))="","",OFFSET('Hygiene Data'!$H$14,0,10*ROW('Hygiene Data'!H93)))</f>
        <v/>
      </c>
    </row>
    <row r="100" x14ac:dyDescent="0.2">
      <c r="A100" s="57" t="str">
        <f ca="true">+IF(OFFSET('Water Data'!$B$1,0,10*ROW('Water Data'!B97))="","",OFFSET('Water Data'!$B$1,0,10*ROW('Water Data'!B97)))</f>
        <v/>
      </c>
      <c r="B100" s="57" t="str">
        <f ca="true">+IF(OFFSET('Water Data'!$A$3,0,10*ROW('Water Data'!A97))="","",OFFSET('Water Data'!$A$3,0,10*ROW('Water Data'!A97)))</f>
        <v/>
      </c>
      <c r="C100" s="57" t="str">
        <f ca="true">+IF(OFFSET('Water Data'!$C$3,0,10*ROW('Water Data'!C97))="","",OFFSET('Water Data'!$C$3,0,10*ROW('Water Data'!C97)))</f>
        <v/>
      </c>
      <c r="D100" s="249"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49"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49" t="e">
        <f ca="true">+IF(AND(ISNUMBER(OFFSET('Water Data'!$C$10,0,10*ROW('Water Data'!D94))),BW100="Yes"),OFFSET('Water Data'!$C$10,0,10*ROW('Water Data'!D94)),IF(AND(ISNUMBER(OFFSET('Water Data'!$C$10,0,10*ROW('Water Data'!D94))),BW100="No",ISNUMBER(OFFSET('Water Data'!$C$10,0,10*ROW('Water Data'!D94)))),CONCATENATE("[",ROUND(OFFSET('Water Data'!$C$10,0,10*ROW('Water Data'!D94)),0),"]"),IF(AND(ISNUMBER(OFFSET('Water Data'!$C$10,0,10*ROW('Water Data'!D94))),BW100="",ISNUMBER(OFFSET('Water Data'!$C$10,0,10*ROW('Water Data'!D94)))),OFFSET('Water Data'!$C$10,0,10*ROW('Water Data'!D94)),NA())))</f>
        <v>#N/A</v>
      </c>
      <c r="G100" s="249"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49"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49"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49"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49"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49"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49"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49"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49"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49"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49"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49"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49"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49"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49"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50"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50"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50"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50"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50"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50"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50"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50"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50"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50"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50"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50"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50"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50"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50"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50"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50"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50"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50"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50"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50"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50"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50"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50"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50"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50"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50"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50"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50"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50"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51"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51"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51"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51"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51"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51"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51"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51"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51"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51"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51"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51"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51"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51"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51"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51"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51"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51"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4" t="str">
        <f ca="true">+IF(OFFSET('Water Data'!$C$28,0,10*ROW('Water Data'!C94))="","",OFFSET('Water Data'!$C$28,0,10*ROW('Water Data'!C94)))</f>
        <v/>
      </c>
      <c r="BT100" s="34" t="str">
        <f ca="true">+IF(OFFSET('Water Data'!$C$29,0,10*ROW('Water Data'!C94))="","",OFFSET('Water Data'!$C$29,0,10*ROW('Water Data'!C94)))</f>
        <v/>
      </c>
      <c r="BU100" s="34" t="str">
        <f ca="true">+IF(OFFSET('Water Data'!$C$30,0,10*ROW('Water Data'!C94))="","",OFFSET('Water Data'!$C$30,0,10*ROW('Water Data'!C94)))</f>
        <v/>
      </c>
      <c r="BV100" s="34" t="str">
        <f ca="true">+IF(OFFSET('Water Data'!$D$28,0,10*ROW('Water Data'!D94))="","",OFFSET('Water Data'!$D$28,0,10*ROW('Water Data'!D94)))</f>
        <v/>
      </c>
      <c r="BW100" s="34" t="str">
        <f ca="true">+IF(OFFSET('Water Data'!$D$29,0,10*ROW('Water Data'!D94))="","",OFFSET('Water Data'!$D$29,0,10*ROW('Water Data'!D94)))</f>
        <v/>
      </c>
      <c r="BX100" s="34" t="str">
        <f ca="true">+IF(OFFSET('Water Data'!$D$30,0,10*ROW('Water Data'!D94))="","",OFFSET('Water Data'!$D$30,0,10*ROW('Water Data'!D94)))</f>
        <v/>
      </c>
      <c r="BY100" s="34" t="str">
        <f ca="true">+IF(OFFSET('Water Data'!$E$28,0,10*ROW('Water Data'!E94))="","",OFFSET('Water Data'!$E$28,0,10*ROW('Water Data'!E94)))</f>
        <v/>
      </c>
      <c r="BZ100" s="34" t="str">
        <f ca="true">+IF(OFFSET('Water Data'!$E$29,0,10*ROW('Water Data'!E94))="","",OFFSET('Water Data'!$E$29,0,10*ROW('Water Data'!E94)))</f>
        <v/>
      </c>
      <c r="CA100" s="34" t="str">
        <f ca="true">+IF(OFFSET('Water Data'!$E$30,0,10*ROW('Water Data'!E94))="","",OFFSET('Water Data'!$E$30,0,10*ROW('Water Data'!E94)))</f>
        <v/>
      </c>
      <c r="CB100" s="34" t="str">
        <f ca="true">+IF(OFFSET('Water Data'!$F$28,0,10*ROW('Water Data'!F94))="","",OFFSET('Water Data'!$F$28,0,10*ROW('Water Data'!F94)))</f>
        <v/>
      </c>
      <c r="CC100" s="34" t="str">
        <f ca="true">+IF(OFFSET('Water Data'!$F$29,0,10*ROW('Water Data'!F94))="","",OFFSET('Water Data'!$F$29,0,10*ROW('Water Data'!F94)))</f>
        <v/>
      </c>
      <c r="CD100" s="34" t="str">
        <f ca="true">+IF(OFFSET('Water Data'!$F$30,0,10*ROW('Water Data'!F94))="","",OFFSET('Water Data'!$F$30,0,10*ROW('Water Data'!F94)))</f>
        <v/>
      </c>
      <c r="CE100" s="34" t="str">
        <f ca="true">+IF(OFFSET('Water Data'!$G$28,0,10*ROW('Water Data'!G94))="","",OFFSET('Water Data'!$G$28,0,10*ROW('Water Data'!G94)))</f>
        <v/>
      </c>
      <c r="CF100" s="34" t="str">
        <f ca="true">+IF(OFFSET('Water Data'!$G$29,0,10*ROW('Water Data'!G94))="","",OFFSET('Water Data'!$G$29,0,10*ROW('Water Data'!G94)))</f>
        <v/>
      </c>
      <c r="CG100" s="34" t="str">
        <f ca="true">+IF(OFFSET('Water Data'!$G$30,0,10*ROW('Water Data'!G94))="","",OFFSET('Water Data'!$G$30,0,10*ROW('Water Data'!G94)))</f>
        <v/>
      </c>
      <c r="CH100" s="34" t="str">
        <f ca="true">+IF(OFFSET('Water Data'!$H$28,0,10*ROW('Water Data'!H94))="","",OFFSET('Water Data'!$H$28,0,10*ROW('Water Data'!H94)))</f>
        <v/>
      </c>
      <c r="CI100" s="34" t="str">
        <f ca="true">+IF(OFFSET('Water Data'!$H$29,0,10*ROW('Water Data'!H94))="","",OFFSET('Water Data'!$H$29,0,10*ROW('Water Data'!H94)))</f>
        <v/>
      </c>
      <c r="CJ100" s="34" t="str">
        <f ca="true">+IF(OFFSET('Water Data'!$H$30,0,10*ROW('Water Data'!H94))="","",OFFSET('Water Data'!$H$30,0,10*ROW('Water Data'!H94)))</f>
        <v/>
      </c>
      <c r="CK100" s="34" t="str">
        <f ca="true">+IF(OFFSET('Sanitation Data'!$C$29,0,10*ROW('Sanitation Data'!C94))="","",OFFSET('Sanitation Data'!$C$29,0,10*ROW('Sanitation Data'!C94)))</f>
        <v/>
      </c>
      <c r="CL100" s="34" t="str">
        <f ca="true">+IF(OFFSET('Sanitation Data'!$C$30,0,10*ROW('Sanitation Data'!C94))="","",OFFSET('Sanitation Data'!$C$30,0,10*ROW('Sanitation Data'!C94)))</f>
        <v/>
      </c>
      <c r="CM100" s="34" t="str">
        <f ca="true">+IF(OFFSET('Sanitation Data'!$C$31,0,10*ROW('Sanitation Data'!C94))="","",OFFSET('Sanitation Data'!$C$31,0,10*ROW('Sanitation Data'!C94)))</f>
        <v/>
      </c>
      <c r="CN100" s="34" t="str">
        <f ca="true">+IF(OFFSET('Sanitation Data'!$C$32,0,10*ROW('Sanitation Data'!C94))="","",OFFSET('Sanitation Data'!$C$32,0,10*ROW('Sanitation Data'!C94)))</f>
        <v/>
      </c>
      <c r="CO100" s="34" t="str">
        <f ca="true">+IF(OFFSET('Sanitation Data'!$C$33,0,10*ROW('Sanitation Data'!C94))="","",OFFSET('Sanitation Data'!$C$33,0,10*ROW('Sanitation Data'!C94)))</f>
        <v/>
      </c>
      <c r="CP100" s="34" t="str">
        <f ca="true">+IF(OFFSET('Sanitation Data'!$D$29,0,10*ROW('Sanitation Data'!D94))="","",OFFSET('Sanitation Data'!$D$29,0,10*ROW('Sanitation Data'!D94)))</f>
        <v/>
      </c>
      <c r="CQ100" s="34" t="str">
        <f ca="true">+IF(OFFSET('Sanitation Data'!$D$30,0,10*ROW('Sanitation Data'!D94))="","",OFFSET('Sanitation Data'!$D$30,0,10*ROW('Sanitation Data'!D94)))</f>
        <v/>
      </c>
      <c r="CR100" s="34" t="str">
        <f ca="true">+IF(OFFSET('Sanitation Data'!$D$31,0,10*ROW('Sanitation Data'!D94))="","",OFFSET('Sanitation Data'!$D$31,0,10*ROW('Sanitation Data'!D94)))</f>
        <v/>
      </c>
      <c r="CS100" s="34" t="str">
        <f ca="true">+IF(OFFSET('Sanitation Data'!$D$32,0,10*ROW('Sanitation Data'!D94))="","",OFFSET('Sanitation Data'!$D$32,0,10*ROW('Sanitation Data'!D94)))</f>
        <v/>
      </c>
      <c r="CT100" s="34" t="str">
        <f ca="true">+IF(OFFSET('Sanitation Data'!$D$33,0,10*ROW('Sanitation Data'!D94))="","",OFFSET('Sanitation Data'!$D$33,0,10*ROW('Sanitation Data'!D94)))</f>
        <v/>
      </c>
      <c r="CU100" s="34" t="str">
        <f ca="true">+IF(OFFSET('Sanitation Data'!$E$29,0,10*ROW('Sanitation Data'!E94))="","",OFFSET('Sanitation Data'!$E$29,0,10*ROW('Sanitation Data'!E94)))</f>
        <v/>
      </c>
      <c r="CV100" s="34" t="str">
        <f ca="true">+IF(OFFSET('Sanitation Data'!$E$30,0,10*ROW('Sanitation Data'!E94))="","",OFFSET('Sanitation Data'!$E$30,0,10*ROW('Sanitation Data'!E94)))</f>
        <v/>
      </c>
      <c r="CW100" s="34" t="str">
        <f ca="true">+IF(OFFSET('Sanitation Data'!$E$31,0,10*ROW('Sanitation Data'!E94))="","",OFFSET('Sanitation Data'!$E$31,0,10*ROW('Sanitation Data'!E94)))</f>
        <v/>
      </c>
      <c r="CX100" s="34" t="str">
        <f ca="true">+IF(OFFSET('Sanitation Data'!$E$32,0,10*ROW('Sanitation Data'!E94))="","",OFFSET('Sanitation Data'!$E$32,0,10*ROW('Sanitation Data'!E94)))</f>
        <v/>
      </c>
      <c r="CY100" s="34" t="str">
        <f ca="true">+IF(OFFSET('Sanitation Data'!$E$33,0,10*ROW('Sanitation Data'!E94))="","",OFFSET('Sanitation Data'!$E$33,0,10*ROW('Sanitation Data'!E94)))</f>
        <v/>
      </c>
      <c r="CZ100" s="34" t="str">
        <f ca="true">+IF(OFFSET('Sanitation Data'!$F$29,0,10*ROW('Sanitation Data'!F94))="","",OFFSET('Sanitation Data'!$F$29,0,10*ROW('Sanitation Data'!F94)))</f>
        <v/>
      </c>
      <c r="DA100" s="34" t="str">
        <f ca="true">+IF(OFFSET('Sanitation Data'!$F$30,0,10*ROW('Sanitation Data'!F94))="","",OFFSET('Sanitation Data'!$F$30,0,10*ROW('Sanitation Data'!F94)))</f>
        <v/>
      </c>
      <c r="DB100" s="34" t="str">
        <f ca="true">+IF(OFFSET('Sanitation Data'!$F$31,0,10*ROW('Sanitation Data'!F94))="","",OFFSET('Sanitation Data'!$F$31,0,10*ROW('Sanitation Data'!F94)))</f>
        <v/>
      </c>
      <c r="DC100" s="34" t="str">
        <f ca="true">+IF(OFFSET('Sanitation Data'!$F$32,0,10*ROW('Sanitation Data'!F94))="","",OFFSET('Sanitation Data'!$F$32,0,10*ROW('Sanitation Data'!F94)))</f>
        <v/>
      </c>
      <c r="DD100" s="34" t="str">
        <f ca="true">+IF(OFFSET('Sanitation Data'!$F$33,0,10*ROW('Sanitation Data'!F94))="","",OFFSET('Sanitation Data'!$F$33,0,10*ROW('Sanitation Data'!F94)))</f>
        <v/>
      </c>
      <c r="DE100" s="34" t="str">
        <f ca="true">+IF(OFFSET('Sanitation Data'!$G$29,0,10*ROW('Sanitation Data'!G94))="","",OFFSET('Sanitation Data'!$G$29,0,10*ROW('Sanitation Data'!G94)))</f>
        <v/>
      </c>
      <c r="DF100" s="34" t="str">
        <f ca="true">+IF(OFFSET('Sanitation Data'!$G$30,0,10*ROW('Sanitation Data'!G94))="","",OFFSET('Sanitation Data'!$G$30,0,10*ROW('Sanitation Data'!G94)))</f>
        <v/>
      </c>
      <c r="DG100" s="34" t="str">
        <f ca="true">+IF(OFFSET('Sanitation Data'!$G$31,0,10*ROW('Sanitation Data'!G94))="","",OFFSET('Sanitation Data'!$G$31,0,10*ROW('Sanitation Data'!G94)))</f>
        <v/>
      </c>
      <c r="DH100" s="34" t="str">
        <f ca="true">+IF(OFFSET('Sanitation Data'!$G$32,0,10*ROW('Sanitation Data'!G94))="","",OFFSET('Sanitation Data'!$G$32,0,10*ROW('Sanitation Data'!G94)))</f>
        <v/>
      </c>
      <c r="DI100" s="34" t="str">
        <f ca="true">+IF(OFFSET('Sanitation Data'!$G$33,0,10*ROW('Sanitation Data'!G94))="","",OFFSET('Sanitation Data'!$G$33,0,10*ROW('Sanitation Data'!G94)))</f>
        <v/>
      </c>
      <c r="DJ100" s="34" t="str">
        <f ca="true">+IF(OFFSET('Sanitation Data'!$H$29,0,10*ROW('Sanitation Data'!H94))="","",OFFSET('Sanitation Data'!$H$29,0,10*ROW('Sanitation Data'!H94)))</f>
        <v/>
      </c>
      <c r="DK100" s="34" t="str">
        <f ca="true">+IF(OFFSET('Sanitation Data'!$H$30,0,10*ROW('Sanitation Data'!H94))="","",OFFSET('Sanitation Data'!$H$30,0,10*ROW('Sanitation Data'!H94)))</f>
        <v/>
      </c>
      <c r="DL100" s="34" t="str">
        <f ca="true">+IF(OFFSET('Sanitation Data'!$H$31,0,10*ROW('Sanitation Data'!H94))="","",OFFSET('Sanitation Data'!$H$31,0,10*ROW('Sanitation Data'!H94)))</f>
        <v/>
      </c>
      <c r="DM100" s="34" t="str">
        <f ca="true">+IF(OFFSET('Sanitation Data'!$H$32,0,10*ROW('Sanitation Data'!H94))="","",OFFSET('Sanitation Data'!$H$32,0,10*ROW('Sanitation Data'!H94)))</f>
        <v/>
      </c>
      <c r="DN100" s="34" t="str">
        <f ca="true">+IF(OFFSET('Sanitation Data'!$H$33,0,10*ROW('Sanitation Data'!H94))="","",OFFSET('Sanitation Data'!$H$33,0,10*ROW('Sanitation Data'!H94)))</f>
        <v/>
      </c>
      <c r="DO100" s="34" t="str">
        <f ca="true">+IF(OFFSET('Hygiene Data'!$C$12,0,10*ROW('Hygiene Data'!C94))="","",OFFSET('Hygiene Data'!$C$12,0,10*ROW('Hygiene Data'!C94)))</f>
        <v/>
      </c>
      <c r="DP100" s="34" t="str">
        <f ca="true">+IF(OFFSET('Hygiene Data'!$C$13,0,10*ROW('Hygiene Data'!C94))="","",OFFSET('Hygiene Data'!$C$13,0,10*ROW('Hygiene Data'!C94)))</f>
        <v/>
      </c>
      <c r="DQ100" s="34" t="str">
        <f ca="true">+IF(OFFSET('Hygiene Data'!$C$14,0,10*ROW('Hygiene Data'!C94))="","",OFFSET('Hygiene Data'!$C$14,0,10*ROW('Hygiene Data'!C94)))</f>
        <v/>
      </c>
      <c r="DR100" s="34" t="str">
        <f ca="true">+IF(OFFSET('Hygiene Data'!$D$12,0,10*ROW('Hygiene Data'!D94))="","",OFFSET('Hygiene Data'!$D$12,0,10*ROW('Hygiene Data'!D94)))</f>
        <v/>
      </c>
      <c r="DS100" s="34" t="str">
        <f ca="true">+IF(OFFSET('Hygiene Data'!$D$13,0,10*ROW('Hygiene Data'!D94))="","",OFFSET('Hygiene Data'!$D$13,0,10*ROW('Hygiene Data'!D94)))</f>
        <v/>
      </c>
      <c r="DT100" s="34" t="str">
        <f ca="true">+IF(OFFSET('Hygiene Data'!$D$14,0,10*ROW('Hygiene Data'!D94))="","",OFFSET('Hygiene Data'!$D$14,0,10*ROW('Hygiene Data'!D94)))</f>
        <v/>
      </c>
      <c r="DU100" s="34" t="str">
        <f ca="true">+IF(OFFSET('Hygiene Data'!$E$12,0,10*ROW('Hygiene Data'!E94))="","",OFFSET('Hygiene Data'!$E$12,0,10*ROW('Hygiene Data'!E94)))</f>
        <v/>
      </c>
      <c r="DV100" s="34" t="str">
        <f ca="true">+IF(OFFSET('Hygiene Data'!$E$13,0,10*ROW('Hygiene Data'!E94))="","",OFFSET('Hygiene Data'!$E$13,0,10*ROW('Hygiene Data'!E94)))</f>
        <v/>
      </c>
      <c r="DW100" s="34" t="str">
        <f ca="true">+IF(OFFSET('Hygiene Data'!$E$14,0,10*ROW('Hygiene Data'!E94))="","",OFFSET('Hygiene Data'!$E$14,0,10*ROW('Hygiene Data'!E94)))</f>
        <v/>
      </c>
      <c r="DX100" s="34" t="str">
        <f ca="true">+IF(OFFSET('Hygiene Data'!$F$12,0,10*ROW('Hygiene Data'!F94))="","",OFFSET('Hygiene Data'!$F$12,0,10*ROW('Hygiene Data'!F94)))</f>
        <v/>
      </c>
      <c r="DY100" s="34" t="str">
        <f ca="true">+IF(OFFSET('Hygiene Data'!$F$13,0,10*ROW('Hygiene Data'!F94))="","",OFFSET('Hygiene Data'!$F$13,0,10*ROW('Hygiene Data'!F94)))</f>
        <v/>
      </c>
      <c r="DZ100" s="34" t="str">
        <f ca="true">+IF(OFFSET('Hygiene Data'!$F$14,0,10*ROW('Hygiene Data'!F94))="","",OFFSET('Hygiene Data'!$F$14,0,10*ROW('Hygiene Data'!F94)))</f>
        <v/>
      </c>
      <c r="EA100" s="34" t="str">
        <f ca="true">+IF(OFFSET('Hygiene Data'!$G$12,0,10*ROW('Hygiene Data'!G94))="","",OFFSET('Hygiene Data'!$G$12,0,10*ROW('Hygiene Data'!G94)))</f>
        <v/>
      </c>
      <c r="EB100" s="34" t="str">
        <f ca="true">+IF(OFFSET('Hygiene Data'!$G$13,0,10*ROW('Hygiene Data'!G94))="","",OFFSET('Hygiene Data'!$G$13,0,10*ROW('Hygiene Data'!G94)))</f>
        <v/>
      </c>
      <c r="EC100" s="34" t="str">
        <f ca="true">+IF(OFFSET('Hygiene Data'!$G$14,0,10*ROW('Hygiene Data'!G94))="","",OFFSET('Hygiene Data'!$G$14,0,10*ROW('Hygiene Data'!G94)))</f>
        <v/>
      </c>
      <c r="ED100" s="34" t="str">
        <f ca="true">+IF(OFFSET('Hygiene Data'!$H$12,0,10*ROW('Hygiene Data'!H94))="","",OFFSET('Hygiene Data'!$H$12,0,10*ROW('Hygiene Data'!H94)))</f>
        <v/>
      </c>
      <c r="EE100" s="34" t="str">
        <f ca="true">+IF(OFFSET('Hygiene Data'!$H$13,0,10*ROW('Hygiene Data'!H94))="","",OFFSET('Hygiene Data'!$H$13,0,10*ROW('Hygiene Data'!H94)))</f>
        <v/>
      </c>
      <c r="EF100" s="34" t="str">
        <f ca="true">+IF(OFFSET('Hygiene Data'!$H$14,0,10*ROW('Hygiene Data'!H94))="","",OFFSET('Hygiene Data'!$H$14,0,10*ROW('Hygiene Data'!H94)))</f>
        <v/>
      </c>
    </row>
    <row r="101" x14ac:dyDescent="0.2">
      <c r="A101" s="57" t="str">
        <f ca="true">+IF(OFFSET('Water Data'!$B$1,0,10*ROW('Water Data'!B98))="","",OFFSET('Water Data'!$B$1,0,10*ROW('Water Data'!B98)))</f>
        <v/>
      </c>
      <c r="B101" s="57" t="str">
        <f ca="true">+IF(OFFSET('Water Data'!$A$3,0,10*ROW('Water Data'!A98))="","",OFFSET('Water Data'!$A$3,0,10*ROW('Water Data'!A98)))</f>
        <v/>
      </c>
      <c r="C101" s="57" t="str">
        <f ca="true">+IF(OFFSET('Water Data'!$C$3,0,10*ROW('Water Data'!C98))="","",OFFSET('Water Data'!$C$3,0,10*ROW('Water Data'!C98)))</f>
        <v/>
      </c>
      <c r="D101" s="249"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49"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49" t="e">
        <f ca="true">+IF(AND(ISNUMBER(OFFSET('Water Data'!$C$10,0,10*ROW('Water Data'!D95))),BW101="Yes"),OFFSET('Water Data'!$C$10,0,10*ROW('Water Data'!D95)),IF(AND(ISNUMBER(OFFSET('Water Data'!$C$10,0,10*ROW('Water Data'!D95))),BW101="No",ISNUMBER(OFFSET('Water Data'!$C$10,0,10*ROW('Water Data'!D95)))),CONCATENATE("[",ROUND(OFFSET('Water Data'!$C$10,0,10*ROW('Water Data'!D95)),0),"]"),IF(AND(ISNUMBER(OFFSET('Water Data'!$C$10,0,10*ROW('Water Data'!D95))),BW101="",ISNUMBER(OFFSET('Water Data'!$C$10,0,10*ROW('Water Data'!D95)))),OFFSET('Water Data'!$C$10,0,10*ROW('Water Data'!D95)),NA())))</f>
        <v>#N/A</v>
      </c>
      <c r="G101" s="249"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49"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49"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49"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49"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49"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49"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49"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49"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49"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49"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49"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49"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49"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49"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50"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50"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50"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50"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50"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50"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50"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50"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50"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50"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50"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50"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50"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50"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50"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50"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50"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50"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50"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50"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50"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50"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50"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50"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50"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50"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50"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50"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50"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50"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51"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51"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51"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51"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51"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51"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51"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51"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51"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51"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51"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51"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51"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51"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51"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51"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51"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51"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4" t="str">
        <f ca="true">+IF(OFFSET('Water Data'!$C$28,0,10*ROW('Water Data'!C95))="","",OFFSET('Water Data'!$C$28,0,10*ROW('Water Data'!C95)))</f>
        <v/>
      </c>
      <c r="BT101" s="34" t="str">
        <f ca="true">+IF(OFFSET('Water Data'!$C$29,0,10*ROW('Water Data'!C95))="","",OFFSET('Water Data'!$C$29,0,10*ROW('Water Data'!C95)))</f>
        <v/>
      </c>
      <c r="BU101" s="34" t="str">
        <f ca="true">+IF(OFFSET('Water Data'!$C$30,0,10*ROW('Water Data'!C95))="","",OFFSET('Water Data'!$C$30,0,10*ROW('Water Data'!C95)))</f>
        <v/>
      </c>
      <c r="BV101" s="34" t="str">
        <f ca="true">+IF(OFFSET('Water Data'!$D$28,0,10*ROW('Water Data'!D95))="","",OFFSET('Water Data'!$D$28,0,10*ROW('Water Data'!D95)))</f>
        <v/>
      </c>
      <c r="BW101" s="34" t="str">
        <f ca="true">+IF(OFFSET('Water Data'!$D$29,0,10*ROW('Water Data'!D95))="","",OFFSET('Water Data'!$D$29,0,10*ROW('Water Data'!D95)))</f>
        <v/>
      </c>
      <c r="BX101" s="34" t="str">
        <f ca="true">+IF(OFFSET('Water Data'!$D$30,0,10*ROW('Water Data'!D95))="","",OFFSET('Water Data'!$D$30,0,10*ROW('Water Data'!D95)))</f>
        <v/>
      </c>
      <c r="BY101" s="34" t="str">
        <f ca="true">+IF(OFFSET('Water Data'!$E$28,0,10*ROW('Water Data'!E95))="","",OFFSET('Water Data'!$E$28,0,10*ROW('Water Data'!E95)))</f>
        <v/>
      </c>
      <c r="BZ101" s="34" t="str">
        <f ca="true">+IF(OFFSET('Water Data'!$E$29,0,10*ROW('Water Data'!E95))="","",OFFSET('Water Data'!$E$29,0,10*ROW('Water Data'!E95)))</f>
        <v/>
      </c>
      <c r="CA101" s="34" t="str">
        <f ca="true">+IF(OFFSET('Water Data'!$E$30,0,10*ROW('Water Data'!E95))="","",OFFSET('Water Data'!$E$30,0,10*ROW('Water Data'!E95)))</f>
        <v/>
      </c>
      <c r="CB101" s="34" t="str">
        <f ca="true">+IF(OFFSET('Water Data'!$F$28,0,10*ROW('Water Data'!F95))="","",OFFSET('Water Data'!$F$28,0,10*ROW('Water Data'!F95)))</f>
        <v/>
      </c>
      <c r="CC101" s="34" t="str">
        <f ca="true">+IF(OFFSET('Water Data'!$F$29,0,10*ROW('Water Data'!F95))="","",OFFSET('Water Data'!$F$29,0,10*ROW('Water Data'!F95)))</f>
        <v/>
      </c>
      <c r="CD101" s="34" t="str">
        <f ca="true">+IF(OFFSET('Water Data'!$F$30,0,10*ROW('Water Data'!F95))="","",OFFSET('Water Data'!$F$30,0,10*ROW('Water Data'!F95)))</f>
        <v/>
      </c>
      <c r="CE101" s="34" t="str">
        <f ca="true">+IF(OFFSET('Water Data'!$G$28,0,10*ROW('Water Data'!G95))="","",OFFSET('Water Data'!$G$28,0,10*ROW('Water Data'!G95)))</f>
        <v/>
      </c>
      <c r="CF101" s="34" t="str">
        <f ca="true">+IF(OFFSET('Water Data'!$G$29,0,10*ROW('Water Data'!G95))="","",OFFSET('Water Data'!$G$29,0,10*ROW('Water Data'!G95)))</f>
        <v/>
      </c>
      <c r="CG101" s="34" t="str">
        <f ca="true">+IF(OFFSET('Water Data'!$G$30,0,10*ROW('Water Data'!G95))="","",OFFSET('Water Data'!$G$30,0,10*ROW('Water Data'!G95)))</f>
        <v/>
      </c>
      <c r="CH101" s="34" t="str">
        <f ca="true">+IF(OFFSET('Water Data'!$H$28,0,10*ROW('Water Data'!H95))="","",OFFSET('Water Data'!$H$28,0,10*ROW('Water Data'!H95)))</f>
        <v/>
      </c>
      <c r="CI101" s="34" t="str">
        <f ca="true">+IF(OFFSET('Water Data'!$H$29,0,10*ROW('Water Data'!H95))="","",OFFSET('Water Data'!$H$29,0,10*ROW('Water Data'!H95)))</f>
        <v/>
      </c>
      <c r="CJ101" s="34" t="str">
        <f ca="true">+IF(OFFSET('Water Data'!$H$30,0,10*ROW('Water Data'!H95))="","",OFFSET('Water Data'!$H$30,0,10*ROW('Water Data'!H95)))</f>
        <v/>
      </c>
      <c r="CK101" s="34" t="str">
        <f ca="true">+IF(OFFSET('Sanitation Data'!$C$29,0,10*ROW('Sanitation Data'!C95))="","",OFFSET('Sanitation Data'!$C$29,0,10*ROW('Sanitation Data'!C95)))</f>
        <v/>
      </c>
      <c r="CL101" s="34" t="str">
        <f ca="true">+IF(OFFSET('Sanitation Data'!$C$30,0,10*ROW('Sanitation Data'!C95))="","",OFFSET('Sanitation Data'!$C$30,0,10*ROW('Sanitation Data'!C95)))</f>
        <v/>
      </c>
      <c r="CM101" s="34" t="str">
        <f ca="true">+IF(OFFSET('Sanitation Data'!$C$31,0,10*ROW('Sanitation Data'!C95))="","",OFFSET('Sanitation Data'!$C$31,0,10*ROW('Sanitation Data'!C95)))</f>
        <v/>
      </c>
      <c r="CN101" s="34" t="str">
        <f ca="true">+IF(OFFSET('Sanitation Data'!$C$32,0,10*ROW('Sanitation Data'!C95))="","",OFFSET('Sanitation Data'!$C$32,0,10*ROW('Sanitation Data'!C95)))</f>
        <v/>
      </c>
      <c r="CO101" s="34" t="str">
        <f ca="true">+IF(OFFSET('Sanitation Data'!$C$33,0,10*ROW('Sanitation Data'!C95))="","",OFFSET('Sanitation Data'!$C$33,0,10*ROW('Sanitation Data'!C95)))</f>
        <v/>
      </c>
      <c r="CP101" s="34" t="str">
        <f ca="true">+IF(OFFSET('Sanitation Data'!$D$29,0,10*ROW('Sanitation Data'!D95))="","",OFFSET('Sanitation Data'!$D$29,0,10*ROW('Sanitation Data'!D95)))</f>
        <v/>
      </c>
      <c r="CQ101" s="34" t="str">
        <f ca="true">+IF(OFFSET('Sanitation Data'!$D$30,0,10*ROW('Sanitation Data'!D95))="","",OFFSET('Sanitation Data'!$D$30,0,10*ROW('Sanitation Data'!D95)))</f>
        <v/>
      </c>
      <c r="CR101" s="34" t="str">
        <f ca="true">+IF(OFFSET('Sanitation Data'!$D$31,0,10*ROW('Sanitation Data'!D95))="","",OFFSET('Sanitation Data'!$D$31,0,10*ROW('Sanitation Data'!D95)))</f>
        <v/>
      </c>
      <c r="CS101" s="34" t="str">
        <f ca="true">+IF(OFFSET('Sanitation Data'!$D$32,0,10*ROW('Sanitation Data'!D95))="","",OFFSET('Sanitation Data'!$D$32,0,10*ROW('Sanitation Data'!D95)))</f>
        <v/>
      </c>
      <c r="CT101" s="34" t="str">
        <f ca="true">+IF(OFFSET('Sanitation Data'!$D$33,0,10*ROW('Sanitation Data'!D95))="","",OFFSET('Sanitation Data'!$D$33,0,10*ROW('Sanitation Data'!D95)))</f>
        <v/>
      </c>
      <c r="CU101" s="34" t="str">
        <f ca="true">+IF(OFFSET('Sanitation Data'!$E$29,0,10*ROW('Sanitation Data'!E95))="","",OFFSET('Sanitation Data'!$E$29,0,10*ROW('Sanitation Data'!E95)))</f>
        <v/>
      </c>
      <c r="CV101" s="34" t="str">
        <f ca="true">+IF(OFFSET('Sanitation Data'!$E$30,0,10*ROW('Sanitation Data'!E95))="","",OFFSET('Sanitation Data'!$E$30,0,10*ROW('Sanitation Data'!E95)))</f>
        <v/>
      </c>
      <c r="CW101" s="34" t="str">
        <f ca="true">+IF(OFFSET('Sanitation Data'!$E$31,0,10*ROW('Sanitation Data'!E95))="","",OFFSET('Sanitation Data'!$E$31,0,10*ROW('Sanitation Data'!E95)))</f>
        <v/>
      </c>
      <c r="CX101" s="34" t="str">
        <f ca="true">+IF(OFFSET('Sanitation Data'!$E$32,0,10*ROW('Sanitation Data'!E95))="","",OFFSET('Sanitation Data'!$E$32,0,10*ROW('Sanitation Data'!E95)))</f>
        <v/>
      </c>
      <c r="CY101" s="34" t="str">
        <f ca="true">+IF(OFFSET('Sanitation Data'!$E$33,0,10*ROW('Sanitation Data'!E95))="","",OFFSET('Sanitation Data'!$E$33,0,10*ROW('Sanitation Data'!E95)))</f>
        <v/>
      </c>
      <c r="CZ101" s="34" t="str">
        <f ca="true">+IF(OFFSET('Sanitation Data'!$F$29,0,10*ROW('Sanitation Data'!F95))="","",OFFSET('Sanitation Data'!$F$29,0,10*ROW('Sanitation Data'!F95)))</f>
        <v/>
      </c>
      <c r="DA101" s="34" t="str">
        <f ca="true">+IF(OFFSET('Sanitation Data'!$F$30,0,10*ROW('Sanitation Data'!F95))="","",OFFSET('Sanitation Data'!$F$30,0,10*ROW('Sanitation Data'!F95)))</f>
        <v/>
      </c>
      <c r="DB101" s="34" t="str">
        <f ca="true">+IF(OFFSET('Sanitation Data'!$F$31,0,10*ROW('Sanitation Data'!F95))="","",OFFSET('Sanitation Data'!$F$31,0,10*ROW('Sanitation Data'!F95)))</f>
        <v/>
      </c>
      <c r="DC101" s="34" t="str">
        <f ca="true">+IF(OFFSET('Sanitation Data'!$F$32,0,10*ROW('Sanitation Data'!F95))="","",OFFSET('Sanitation Data'!$F$32,0,10*ROW('Sanitation Data'!F95)))</f>
        <v/>
      </c>
      <c r="DD101" s="34" t="str">
        <f ca="true">+IF(OFFSET('Sanitation Data'!$F$33,0,10*ROW('Sanitation Data'!F95))="","",OFFSET('Sanitation Data'!$F$33,0,10*ROW('Sanitation Data'!F95)))</f>
        <v/>
      </c>
      <c r="DE101" s="34" t="str">
        <f ca="true">+IF(OFFSET('Sanitation Data'!$G$29,0,10*ROW('Sanitation Data'!G95))="","",OFFSET('Sanitation Data'!$G$29,0,10*ROW('Sanitation Data'!G95)))</f>
        <v/>
      </c>
      <c r="DF101" s="34" t="str">
        <f ca="true">+IF(OFFSET('Sanitation Data'!$G$30,0,10*ROW('Sanitation Data'!G95))="","",OFFSET('Sanitation Data'!$G$30,0,10*ROW('Sanitation Data'!G95)))</f>
        <v/>
      </c>
      <c r="DG101" s="34" t="str">
        <f ca="true">+IF(OFFSET('Sanitation Data'!$G$31,0,10*ROW('Sanitation Data'!G95))="","",OFFSET('Sanitation Data'!$G$31,0,10*ROW('Sanitation Data'!G95)))</f>
        <v/>
      </c>
      <c r="DH101" s="34" t="str">
        <f ca="true">+IF(OFFSET('Sanitation Data'!$G$32,0,10*ROW('Sanitation Data'!G95))="","",OFFSET('Sanitation Data'!$G$32,0,10*ROW('Sanitation Data'!G95)))</f>
        <v/>
      </c>
      <c r="DI101" s="34" t="str">
        <f ca="true">+IF(OFFSET('Sanitation Data'!$G$33,0,10*ROW('Sanitation Data'!G95))="","",OFFSET('Sanitation Data'!$G$33,0,10*ROW('Sanitation Data'!G95)))</f>
        <v/>
      </c>
      <c r="DJ101" s="34" t="str">
        <f ca="true">+IF(OFFSET('Sanitation Data'!$H$29,0,10*ROW('Sanitation Data'!H95))="","",OFFSET('Sanitation Data'!$H$29,0,10*ROW('Sanitation Data'!H95)))</f>
        <v/>
      </c>
      <c r="DK101" s="34" t="str">
        <f ca="true">+IF(OFFSET('Sanitation Data'!$H$30,0,10*ROW('Sanitation Data'!H95))="","",OFFSET('Sanitation Data'!$H$30,0,10*ROW('Sanitation Data'!H95)))</f>
        <v/>
      </c>
      <c r="DL101" s="34" t="str">
        <f ca="true">+IF(OFFSET('Sanitation Data'!$H$31,0,10*ROW('Sanitation Data'!H95))="","",OFFSET('Sanitation Data'!$H$31,0,10*ROW('Sanitation Data'!H95)))</f>
        <v/>
      </c>
      <c r="DM101" s="34" t="str">
        <f ca="true">+IF(OFFSET('Sanitation Data'!$H$32,0,10*ROW('Sanitation Data'!H95))="","",OFFSET('Sanitation Data'!$H$32,0,10*ROW('Sanitation Data'!H95)))</f>
        <v/>
      </c>
      <c r="DN101" s="34" t="str">
        <f ca="true">+IF(OFFSET('Sanitation Data'!$H$33,0,10*ROW('Sanitation Data'!H95))="","",OFFSET('Sanitation Data'!$H$33,0,10*ROW('Sanitation Data'!H95)))</f>
        <v/>
      </c>
      <c r="DO101" s="34" t="str">
        <f ca="true">+IF(OFFSET('Hygiene Data'!$C$12,0,10*ROW('Hygiene Data'!C95))="","",OFFSET('Hygiene Data'!$C$12,0,10*ROW('Hygiene Data'!C95)))</f>
        <v/>
      </c>
      <c r="DP101" s="34" t="str">
        <f ca="true">+IF(OFFSET('Hygiene Data'!$C$13,0,10*ROW('Hygiene Data'!C95))="","",OFFSET('Hygiene Data'!$C$13,0,10*ROW('Hygiene Data'!C95)))</f>
        <v/>
      </c>
      <c r="DQ101" s="34" t="str">
        <f ca="true">+IF(OFFSET('Hygiene Data'!$C$14,0,10*ROW('Hygiene Data'!C95))="","",OFFSET('Hygiene Data'!$C$14,0,10*ROW('Hygiene Data'!C95)))</f>
        <v/>
      </c>
      <c r="DR101" s="34" t="str">
        <f ca="true">+IF(OFFSET('Hygiene Data'!$D$12,0,10*ROW('Hygiene Data'!D95))="","",OFFSET('Hygiene Data'!$D$12,0,10*ROW('Hygiene Data'!D95)))</f>
        <v/>
      </c>
      <c r="DS101" s="34" t="str">
        <f ca="true">+IF(OFFSET('Hygiene Data'!$D$13,0,10*ROW('Hygiene Data'!D95))="","",OFFSET('Hygiene Data'!$D$13,0,10*ROW('Hygiene Data'!D95)))</f>
        <v/>
      </c>
      <c r="DT101" s="34" t="str">
        <f ca="true">+IF(OFFSET('Hygiene Data'!$D$14,0,10*ROW('Hygiene Data'!D95))="","",OFFSET('Hygiene Data'!$D$14,0,10*ROW('Hygiene Data'!D95)))</f>
        <v/>
      </c>
      <c r="DU101" s="34" t="str">
        <f ca="true">+IF(OFFSET('Hygiene Data'!$E$12,0,10*ROW('Hygiene Data'!E95))="","",OFFSET('Hygiene Data'!$E$12,0,10*ROW('Hygiene Data'!E95)))</f>
        <v/>
      </c>
      <c r="DV101" s="34" t="str">
        <f ca="true">+IF(OFFSET('Hygiene Data'!$E$13,0,10*ROW('Hygiene Data'!E95))="","",OFFSET('Hygiene Data'!$E$13,0,10*ROW('Hygiene Data'!E95)))</f>
        <v/>
      </c>
      <c r="DW101" s="34" t="str">
        <f ca="true">+IF(OFFSET('Hygiene Data'!$E$14,0,10*ROW('Hygiene Data'!E95))="","",OFFSET('Hygiene Data'!$E$14,0,10*ROW('Hygiene Data'!E95)))</f>
        <v/>
      </c>
      <c r="DX101" s="34" t="str">
        <f ca="true">+IF(OFFSET('Hygiene Data'!$F$12,0,10*ROW('Hygiene Data'!F95))="","",OFFSET('Hygiene Data'!$F$12,0,10*ROW('Hygiene Data'!F95)))</f>
        <v/>
      </c>
      <c r="DY101" s="34" t="str">
        <f ca="true">+IF(OFFSET('Hygiene Data'!$F$13,0,10*ROW('Hygiene Data'!F95))="","",OFFSET('Hygiene Data'!$F$13,0,10*ROW('Hygiene Data'!F95)))</f>
        <v/>
      </c>
      <c r="DZ101" s="34" t="str">
        <f ca="true">+IF(OFFSET('Hygiene Data'!$F$14,0,10*ROW('Hygiene Data'!F95))="","",OFFSET('Hygiene Data'!$F$14,0,10*ROW('Hygiene Data'!F95)))</f>
        <v/>
      </c>
      <c r="EA101" s="34" t="str">
        <f ca="true">+IF(OFFSET('Hygiene Data'!$G$12,0,10*ROW('Hygiene Data'!G95))="","",OFFSET('Hygiene Data'!$G$12,0,10*ROW('Hygiene Data'!G95)))</f>
        <v/>
      </c>
      <c r="EB101" s="34" t="str">
        <f ca="true">+IF(OFFSET('Hygiene Data'!$G$13,0,10*ROW('Hygiene Data'!G95))="","",OFFSET('Hygiene Data'!$G$13,0,10*ROW('Hygiene Data'!G95)))</f>
        <v/>
      </c>
      <c r="EC101" s="34" t="str">
        <f ca="true">+IF(OFFSET('Hygiene Data'!$G$14,0,10*ROW('Hygiene Data'!G95))="","",OFFSET('Hygiene Data'!$G$14,0,10*ROW('Hygiene Data'!G95)))</f>
        <v/>
      </c>
      <c r="ED101" s="34" t="str">
        <f ca="true">+IF(OFFSET('Hygiene Data'!$H$12,0,10*ROW('Hygiene Data'!H95))="","",OFFSET('Hygiene Data'!$H$12,0,10*ROW('Hygiene Data'!H95)))</f>
        <v/>
      </c>
      <c r="EE101" s="34" t="str">
        <f ca="true">+IF(OFFSET('Hygiene Data'!$H$13,0,10*ROW('Hygiene Data'!H95))="","",OFFSET('Hygiene Data'!$H$13,0,10*ROW('Hygiene Data'!H95)))</f>
        <v/>
      </c>
      <c r="EF101" s="34" t="str">
        <f ca="true">+IF(OFFSET('Hygiene Data'!$H$14,0,10*ROW('Hygiene Data'!H95))="","",OFFSET('Hygiene Data'!$H$14,0,10*ROW('Hygiene Data'!H95)))</f>
        <v/>
      </c>
    </row>
    <row r="102" x14ac:dyDescent="0.2">
      <c r="A102" s="57" t="str">
        <f ca="true">+IF(OFFSET('Water Data'!$B$1,0,10*ROW('Water Data'!B99))="","",OFFSET('Water Data'!$B$1,0,10*ROW('Water Data'!B99)))</f>
        <v/>
      </c>
      <c r="B102" s="57" t="str">
        <f ca="true">+IF(OFFSET('Water Data'!$A$3,0,10*ROW('Water Data'!A99))="","",OFFSET('Water Data'!$A$3,0,10*ROW('Water Data'!A99)))</f>
        <v/>
      </c>
      <c r="C102" s="57" t="str">
        <f ca="true">+IF(OFFSET('Water Data'!$C$3,0,10*ROW('Water Data'!C99))="","",OFFSET('Water Data'!$C$3,0,10*ROW('Water Data'!C99)))</f>
        <v/>
      </c>
      <c r="D102" s="249"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49"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49" t="e">
        <f ca="true">+IF(AND(ISNUMBER(OFFSET('Water Data'!$C$10,0,10*ROW('Water Data'!D96))),BW102="Yes"),OFFSET('Water Data'!$C$10,0,10*ROW('Water Data'!D96)),IF(AND(ISNUMBER(OFFSET('Water Data'!$C$10,0,10*ROW('Water Data'!D96))),BW102="No",ISNUMBER(OFFSET('Water Data'!$C$10,0,10*ROW('Water Data'!D96)))),CONCATENATE("[",ROUND(OFFSET('Water Data'!$C$10,0,10*ROW('Water Data'!D96)),0),"]"),IF(AND(ISNUMBER(OFFSET('Water Data'!$C$10,0,10*ROW('Water Data'!D96))),BW102="",ISNUMBER(OFFSET('Water Data'!$C$10,0,10*ROW('Water Data'!D96)))),OFFSET('Water Data'!$C$10,0,10*ROW('Water Data'!D96)),NA())))</f>
        <v>#N/A</v>
      </c>
      <c r="G102" s="249"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49"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49"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49"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49"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49"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49"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49"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49"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49"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49"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49"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49"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49"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49"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50"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50"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50"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50"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50"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50"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50"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50"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50"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50"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50"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50"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50"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50"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50"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50"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50"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50"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50"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50"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50"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50"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50"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50"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50"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50"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50"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50"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50"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50"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51"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51"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51"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51"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51"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51"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51"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51"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51"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51"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51"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51"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51"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51"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51"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51"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51"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51"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4" t="str">
        <f ca="true">+IF(OFFSET('Water Data'!$C$28,0,10*ROW('Water Data'!C96))="","",OFFSET('Water Data'!$C$28,0,10*ROW('Water Data'!C96)))</f>
        <v/>
      </c>
      <c r="BT102" s="34" t="str">
        <f ca="true">+IF(OFFSET('Water Data'!$C$29,0,10*ROW('Water Data'!C96))="","",OFFSET('Water Data'!$C$29,0,10*ROW('Water Data'!C96)))</f>
        <v/>
      </c>
      <c r="BU102" s="34" t="str">
        <f ca="true">+IF(OFFSET('Water Data'!$C$30,0,10*ROW('Water Data'!C96))="","",OFFSET('Water Data'!$C$30,0,10*ROW('Water Data'!C96)))</f>
        <v/>
      </c>
      <c r="BV102" s="34" t="str">
        <f ca="true">+IF(OFFSET('Water Data'!$D$28,0,10*ROW('Water Data'!D96))="","",OFFSET('Water Data'!$D$28,0,10*ROW('Water Data'!D96)))</f>
        <v/>
      </c>
      <c r="BW102" s="34" t="str">
        <f ca="true">+IF(OFFSET('Water Data'!$D$29,0,10*ROW('Water Data'!D96))="","",OFFSET('Water Data'!$D$29,0,10*ROW('Water Data'!D96)))</f>
        <v/>
      </c>
      <c r="BX102" s="34" t="str">
        <f ca="true">+IF(OFFSET('Water Data'!$D$30,0,10*ROW('Water Data'!D96))="","",OFFSET('Water Data'!$D$30,0,10*ROW('Water Data'!D96)))</f>
        <v/>
      </c>
      <c r="BY102" s="34" t="str">
        <f ca="true">+IF(OFFSET('Water Data'!$E$28,0,10*ROW('Water Data'!E96))="","",OFFSET('Water Data'!$E$28,0,10*ROW('Water Data'!E96)))</f>
        <v/>
      </c>
      <c r="BZ102" s="34" t="str">
        <f ca="true">+IF(OFFSET('Water Data'!$E$29,0,10*ROW('Water Data'!E96))="","",OFFSET('Water Data'!$E$29,0,10*ROW('Water Data'!E96)))</f>
        <v/>
      </c>
      <c r="CA102" s="34" t="str">
        <f ca="true">+IF(OFFSET('Water Data'!$E$30,0,10*ROW('Water Data'!E96))="","",OFFSET('Water Data'!$E$30,0,10*ROW('Water Data'!E96)))</f>
        <v/>
      </c>
      <c r="CB102" s="34" t="str">
        <f ca="true">+IF(OFFSET('Water Data'!$F$28,0,10*ROW('Water Data'!F96))="","",OFFSET('Water Data'!$F$28,0,10*ROW('Water Data'!F96)))</f>
        <v/>
      </c>
      <c r="CC102" s="34" t="str">
        <f ca="true">+IF(OFFSET('Water Data'!$F$29,0,10*ROW('Water Data'!F96))="","",OFFSET('Water Data'!$F$29,0,10*ROW('Water Data'!F96)))</f>
        <v/>
      </c>
      <c r="CD102" s="34" t="str">
        <f ca="true">+IF(OFFSET('Water Data'!$F$30,0,10*ROW('Water Data'!F96))="","",OFFSET('Water Data'!$F$30,0,10*ROW('Water Data'!F96)))</f>
        <v/>
      </c>
      <c r="CE102" s="34" t="str">
        <f ca="true">+IF(OFFSET('Water Data'!$G$28,0,10*ROW('Water Data'!G96))="","",OFFSET('Water Data'!$G$28,0,10*ROW('Water Data'!G96)))</f>
        <v/>
      </c>
      <c r="CF102" s="34" t="str">
        <f ca="true">+IF(OFFSET('Water Data'!$G$29,0,10*ROW('Water Data'!G96))="","",OFFSET('Water Data'!$G$29,0,10*ROW('Water Data'!G96)))</f>
        <v/>
      </c>
      <c r="CG102" s="34" t="str">
        <f ca="true">+IF(OFFSET('Water Data'!$G$30,0,10*ROW('Water Data'!G96))="","",OFFSET('Water Data'!$G$30,0,10*ROW('Water Data'!G96)))</f>
        <v/>
      </c>
      <c r="CH102" s="34" t="str">
        <f ca="true">+IF(OFFSET('Water Data'!$H$28,0,10*ROW('Water Data'!H96))="","",OFFSET('Water Data'!$H$28,0,10*ROW('Water Data'!H96)))</f>
        <v/>
      </c>
      <c r="CI102" s="34" t="str">
        <f ca="true">+IF(OFFSET('Water Data'!$H$29,0,10*ROW('Water Data'!H96))="","",OFFSET('Water Data'!$H$29,0,10*ROW('Water Data'!H96)))</f>
        <v/>
      </c>
      <c r="CJ102" s="34" t="str">
        <f ca="true">+IF(OFFSET('Water Data'!$H$30,0,10*ROW('Water Data'!H96))="","",OFFSET('Water Data'!$H$30,0,10*ROW('Water Data'!H96)))</f>
        <v/>
      </c>
      <c r="CK102" s="34" t="str">
        <f ca="true">+IF(OFFSET('Sanitation Data'!$C$29,0,10*ROW('Sanitation Data'!C96))="","",OFFSET('Sanitation Data'!$C$29,0,10*ROW('Sanitation Data'!C96)))</f>
        <v/>
      </c>
      <c r="CL102" s="34" t="str">
        <f ca="true">+IF(OFFSET('Sanitation Data'!$C$30,0,10*ROW('Sanitation Data'!C96))="","",OFFSET('Sanitation Data'!$C$30,0,10*ROW('Sanitation Data'!C96)))</f>
        <v/>
      </c>
      <c r="CM102" s="34" t="str">
        <f ca="true">+IF(OFFSET('Sanitation Data'!$C$31,0,10*ROW('Sanitation Data'!C96))="","",OFFSET('Sanitation Data'!$C$31,0,10*ROW('Sanitation Data'!C96)))</f>
        <v/>
      </c>
      <c r="CN102" s="34" t="str">
        <f ca="true">+IF(OFFSET('Sanitation Data'!$C$32,0,10*ROW('Sanitation Data'!C96))="","",OFFSET('Sanitation Data'!$C$32,0,10*ROW('Sanitation Data'!C96)))</f>
        <v/>
      </c>
      <c r="CO102" s="34" t="str">
        <f ca="true">+IF(OFFSET('Sanitation Data'!$C$33,0,10*ROW('Sanitation Data'!C96))="","",OFFSET('Sanitation Data'!$C$33,0,10*ROW('Sanitation Data'!C96)))</f>
        <v/>
      </c>
      <c r="CP102" s="34" t="str">
        <f ca="true">+IF(OFFSET('Sanitation Data'!$D$29,0,10*ROW('Sanitation Data'!D96))="","",OFFSET('Sanitation Data'!$D$29,0,10*ROW('Sanitation Data'!D96)))</f>
        <v/>
      </c>
      <c r="CQ102" s="34" t="str">
        <f ca="true">+IF(OFFSET('Sanitation Data'!$D$30,0,10*ROW('Sanitation Data'!D96))="","",OFFSET('Sanitation Data'!$D$30,0,10*ROW('Sanitation Data'!D96)))</f>
        <v/>
      </c>
      <c r="CR102" s="34" t="str">
        <f ca="true">+IF(OFFSET('Sanitation Data'!$D$31,0,10*ROW('Sanitation Data'!D96))="","",OFFSET('Sanitation Data'!$D$31,0,10*ROW('Sanitation Data'!D96)))</f>
        <v/>
      </c>
      <c r="CS102" s="34" t="str">
        <f ca="true">+IF(OFFSET('Sanitation Data'!$D$32,0,10*ROW('Sanitation Data'!D96))="","",OFFSET('Sanitation Data'!$D$32,0,10*ROW('Sanitation Data'!D96)))</f>
        <v/>
      </c>
      <c r="CT102" s="34" t="str">
        <f ca="true">+IF(OFFSET('Sanitation Data'!$D$33,0,10*ROW('Sanitation Data'!D96))="","",OFFSET('Sanitation Data'!$D$33,0,10*ROW('Sanitation Data'!D96)))</f>
        <v/>
      </c>
      <c r="CU102" s="34" t="str">
        <f ca="true">+IF(OFFSET('Sanitation Data'!$E$29,0,10*ROW('Sanitation Data'!E96))="","",OFFSET('Sanitation Data'!$E$29,0,10*ROW('Sanitation Data'!E96)))</f>
        <v/>
      </c>
      <c r="CV102" s="34" t="str">
        <f ca="true">+IF(OFFSET('Sanitation Data'!$E$30,0,10*ROW('Sanitation Data'!E96))="","",OFFSET('Sanitation Data'!$E$30,0,10*ROW('Sanitation Data'!E96)))</f>
        <v/>
      </c>
      <c r="CW102" s="34" t="str">
        <f ca="true">+IF(OFFSET('Sanitation Data'!$E$31,0,10*ROW('Sanitation Data'!E96))="","",OFFSET('Sanitation Data'!$E$31,0,10*ROW('Sanitation Data'!E96)))</f>
        <v/>
      </c>
      <c r="CX102" s="34" t="str">
        <f ca="true">+IF(OFFSET('Sanitation Data'!$E$32,0,10*ROW('Sanitation Data'!E96))="","",OFFSET('Sanitation Data'!$E$32,0,10*ROW('Sanitation Data'!E96)))</f>
        <v/>
      </c>
      <c r="CY102" s="34" t="str">
        <f ca="true">+IF(OFFSET('Sanitation Data'!$E$33,0,10*ROW('Sanitation Data'!E96))="","",OFFSET('Sanitation Data'!$E$33,0,10*ROW('Sanitation Data'!E96)))</f>
        <v/>
      </c>
      <c r="CZ102" s="34" t="str">
        <f ca="true">+IF(OFFSET('Sanitation Data'!$F$29,0,10*ROW('Sanitation Data'!F96))="","",OFFSET('Sanitation Data'!$F$29,0,10*ROW('Sanitation Data'!F96)))</f>
        <v/>
      </c>
      <c r="DA102" s="34" t="str">
        <f ca="true">+IF(OFFSET('Sanitation Data'!$F$30,0,10*ROW('Sanitation Data'!F96))="","",OFFSET('Sanitation Data'!$F$30,0,10*ROW('Sanitation Data'!F96)))</f>
        <v/>
      </c>
      <c r="DB102" s="34" t="str">
        <f ca="true">+IF(OFFSET('Sanitation Data'!$F$31,0,10*ROW('Sanitation Data'!F96))="","",OFFSET('Sanitation Data'!$F$31,0,10*ROW('Sanitation Data'!F96)))</f>
        <v/>
      </c>
      <c r="DC102" s="34" t="str">
        <f ca="true">+IF(OFFSET('Sanitation Data'!$F$32,0,10*ROW('Sanitation Data'!F96))="","",OFFSET('Sanitation Data'!$F$32,0,10*ROW('Sanitation Data'!F96)))</f>
        <v/>
      </c>
      <c r="DD102" s="34" t="str">
        <f ca="true">+IF(OFFSET('Sanitation Data'!$F$33,0,10*ROW('Sanitation Data'!F96))="","",OFFSET('Sanitation Data'!$F$33,0,10*ROW('Sanitation Data'!F96)))</f>
        <v/>
      </c>
      <c r="DE102" s="34" t="str">
        <f ca="true">+IF(OFFSET('Sanitation Data'!$G$29,0,10*ROW('Sanitation Data'!G96))="","",OFFSET('Sanitation Data'!$G$29,0,10*ROW('Sanitation Data'!G96)))</f>
        <v/>
      </c>
      <c r="DF102" s="34" t="str">
        <f ca="true">+IF(OFFSET('Sanitation Data'!$G$30,0,10*ROW('Sanitation Data'!G96))="","",OFFSET('Sanitation Data'!$G$30,0,10*ROW('Sanitation Data'!G96)))</f>
        <v/>
      </c>
      <c r="DG102" s="34" t="str">
        <f ca="true">+IF(OFFSET('Sanitation Data'!$G$31,0,10*ROW('Sanitation Data'!G96))="","",OFFSET('Sanitation Data'!$G$31,0,10*ROW('Sanitation Data'!G96)))</f>
        <v/>
      </c>
      <c r="DH102" s="34" t="str">
        <f ca="true">+IF(OFFSET('Sanitation Data'!$G$32,0,10*ROW('Sanitation Data'!G96))="","",OFFSET('Sanitation Data'!$G$32,0,10*ROW('Sanitation Data'!G96)))</f>
        <v/>
      </c>
      <c r="DI102" s="34" t="str">
        <f ca="true">+IF(OFFSET('Sanitation Data'!$G$33,0,10*ROW('Sanitation Data'!G96))="","",OFFSET('Sanitation Data'!$G$33,0,10*ROW('Sanitation Data'!G96)))</f>
        <v/>
      </c>
      <c r="DJ102" s="34" t="str">
        <f ca="true">+IF(OFFSET('Sanitation Data'!$H$29,0,10*ROW('Sanitation Data'!H96))="","",OFFSET('Sanitation Data'!$H$29,0,10*ROW('Sanitation Data'!H96)))</f>
        <v/>
      </c>
      <c r="DK102" s="34" t="str">
        <f ca="true">+IF(OFFSET('Sanitation Data'!$H$30,0,10*ROW('Sanitation Data'!H96))="","",OFFSET('Sanitation Data'!$H$30,0,10*ROW('Sanitation Data'!H96)))</f>
        <v/>
      </c>
      <c r="DL102" s="34" t="str">
        <f ca="true">+IF(OFFSET('Sanitation Data'!$H$31,0,10*ROW('Sanitation Data'!H96))="","",OFFSET('Sanitation Data'!$H$31,0,10*ROW('Sanitation Data'!H96)))</f>
        <v/>
      </c>
      <c r="DM102" s="34" t="str">
        <f ca="true">+IF(OFFSET('Sanitation Data'!$H$32,0,10*ROW('Sanitation Data'!H96))="","",OFFSET('Sanitation Data'!$H$32,0,10*ROW('Sanitation Data'!H96)))</f>
        <v/>
      </c>
      <c r="DN102" s="34" t="str">
        <f ca="true">+IF(OFFSET('Sanitation Data'!$H$33,0,10*ROW('Sanitation Data'!H96))="","",OFFSET('Sanitation Data'!$H$33,0,10*ROW('Sanitation Data'!H96)))</f>
        <v/>
      </c>
      <c r="DO102" s="34" t="str">
        <f ca="true">+IF(OFFSET('Hygiene Data'!$C$12,0,10*ROW('Hygiene Data'!C96))="","",OFFSET('Hygiene Data'!$C$12,0,10*ROW('Hygiene Data'!C96)))</f>
        <v/>
      </c>
      <c r="DP102" s="34" t="str">
        <f ca="true">+IF(OFFSET('Hygiene Data'!$C$13,0,10*ROW('Hygiene Data'!C96))="","",OFFSET('Hygiene Data'!$C$13,0,10*ROW('Hygiene Data'!C96)))</f>
        <v/>
      </c>
      <c r="DQ102" s="34" t="str">
        <f ca="true">+IF(OFFSET('Hygiene Data'!$C$14,0,10*ROW('Hygiene Data'!C96))="","",OFFSET('Hygiene Data'!$C$14,0,10*ROW('Hygiene Data'!C96)))</f>
        <v/>
      </c>
      <c r="DR102" s="34" t="str">
        <f ca="true">+IF(OFFSET('Hygiene Data'!$D$12,0,10*ROW('Hygiene Data'!D96))="","",OFFSET('Hygiene Data'!$D$12,0,10*ROW('Hygiene Data'!D96)))</f>
        <v/>
      </c>
      <c r="DS102" s="34" t="str">
        <f ca="true">+IF(OFFSET('Hygiene Data'!$D$13,0,10*ROW('Hygiene Data'!D96))="","",OFFSET('Hygiene Data'!$D$13,0,10*ROW('Hygiene Data'!D96)))</f>
        <v/>
      </c>
      <c r="DT102" s="34" t="str">
        <f ca="true">+IF(OFFSET('Hygiene Data'!$D$14,0,10*ROW('Hygiene Data'!D96))="","",OFFSET('Hygiene Data'!$D$14,0,10*ROW('Hygiene Data'!D96)))</f>
        <v/>
      </c>
      <c r="DU102" s="34" t="str">
        <f ca="true">+IF(OFFSET('Hygiene Data'!$E$12,0,10*ROW('Hygiene Data'!E96))="","",OFFSET('Hygiene Data'!$E$12,0,10*ROW('Hygiene Data'!E96)))</f>
        <v/>
      </c>
      <c r="DV102" s="34" t="str">
        <f ca="true">+IF(OFFSET('Hygiene Data'!$E$13,0,10*ROW('Hygiene Data'!E96))="","",OFFSET('Hygiene Data'!$E$13,0,10*ROW('Hygiene Data'!E96)))</f>
        <v/>
      </c>
      <c r="DW102" s="34" t="str">
        <f ca="true">+IF(OFFSET('Hygiene Data'!$E$14,0,10*ROW('Hygiene Data'!E96))="","",OFFSET('Hygiene Data'!$E$14,0,10*ROW('Hygiene Data'!E96)))</f>
        <v/>
      </c>
      <c r="DX102" s="34" t="str">
        <f ca="true">+IF(OFFSET('Hygiene Data'!$F$12,0,10*ROW('Hygiene Data'!F96))="","",OFFSET('Hygiene Data'!$F$12,0,10*ROW('Hygiene Data'!F96)))</f>
        <v/>
      </c>
      <c r="DY102" s="34" t="str">
        <f ca="true">+IF(OFFSET('Hygiene Data'!$F$13,0,10*ROW('Hygiene Data'!F96))="","",OFFSET('Hygiene Data'!$F$13,0,10*ROW('Hygiene Data'!F96)))</f>
        <v/>
      </c>
      <c r="DZ102" s="34" t="str">
        <f ca="true">+IF(OFFSET('Hygiene Data'!$F$14,0,10*ROW('Hygiene Data'!F96))="","",OFFSET('Hygiene Data'!$F$14,0,10*ROW('Hygiene Data'!F96)))</f>
        <v/>
      </c>
      <c r="EA102" s="34" t="str">
        <f ca="true">+IF(OFFSET('Hygiene Data'!$G$12,0,10*ROW('Hygiene Data'!G96))="","",OFFSET('Hygiene Data'!$G$12,0,10*ROW('Hygiene Data'!G96)))</f>
        <v/>
      </c>
      <c r="EB102" s="34" t="str">
        <f ca="true">+IF(OFFSET('Hygiene Data'!$G$13,0,10*ROW('Hygiene Data'!G96))="","",OFFSET('Hygiene Data'!$G$13,0,10*ROW('Hygiene Data'!G96)))</f>
        <v/>
      </c>
      <c r="EC102" s="34" t="str">
        <f ca="true">+IF(OFFSET('Hygiene Data'!$G$14,0,10*ROW('Hygiene Data'!G96))="","",OFFSET('Hygiene Data'!$G$14,0,10*ROW('Hygiene Data'!G96)))</f>
        <v/>
      </c>
      <c r="ED102" s="34" t="str">
        <f ca="true">+IF(OFFSET('Hygiene Data'!$H$12,0,10*ROW('Hygiene Data'!H96))="","",OFFSET('Hygiene Data'!$H$12,0,10*ROW('Hygiene Data'!H96)))</f>
        <v/>
      </c>
      <c r="EE102" s="34" t="str">
        <f ca="true">+IF(OFFSET('Hygiene Data'!$H$13,0,10*ROW('Hygiene Data'!H96))="","",OFFSET('Hygiene Data'!$H$13,0,10*ROW('Hygiene Data'!H96)))</f>
        <v/>
      </c>
      <c r="EF102" s="34" t="str">
        <f ca="true">+IF(OFFSET('Hygiene Data'!$H$14,0,10*ROW('Hygiene Data'!H96))="","",OFFSET('Hygiene Data'!$H$14,0,10*ROW('Hygiene Data'!H96)))</f>
        <v/>
      </c>
    </row>
    <row r="103" x14ac:dyDescent="0.2">
      <c r="A103" s="57" t="str">
        <f ca="true">+IF(OFFSET('Water Data'!$B$1,0,10*ROW('Water Data'!B100))="","",OFFSET('Water Data'!$B$1,0,10*ROW('Water Data'!B100)))</f>
        <v/>
      </c>
      <c r="B103" s="57" t="str">
        <f ca="true">+IF(OFFSET('Water Data'!$A$3,0,10*ROW('Water Data'!A100))="","",OFFSET('Water Data'!$A$3,0,10*ROW('Water Data'!A100)))</f>
        <v/>
      </c>
      <c r="C103" s="57" t="str">
        <f ca="true">+IF(OFFSET('Water Data'!$C$3,0,10*ROW('Water Data'!C100))="","",OFFSET('Water Data'!$C$3,0,10*ROW('Water Data'!C100)))</f>
        <v/>
      </c>
      <c r="D103" s="249"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49"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49" t="e">
        <f ca="true">+IF(AND(ISNUMBER(OFFSET('Water Data'!$C$10,0,10*ROW('Water Data'!D97))),BW103="Yes"),OFFSET('Water Data'!$C$10,0,10*ROW('Water Data'!D97)),IF(AND(ISNUMBER(OFFSET('Water Data'!$C$10,0,10*ROW('Water Data'!D97))),BW103="No",ISNUMBER(OFFSET('Water Data'!$C$10,0,10*ROW('Water Data'!D97)))),CONCATENATE("[",ROUND(OFFSET('Water Data'!$C$10,0,10*ROW('Water Data'!D97)),0),"]"),IF(AND(ISNUMBER(OFFSET('Water Data'!$C$10,0,10*ROW('Water Data'!D97))),BW103="",ISNUMBER(OFFSET('Water Data'!$C$10,0,10*ROW('Water Data'!D97)))),OFFSET('Water Data'!$C$10,0,10*ROW('Water Data'!D97)),NA())))</f>
        <v>#N/A</v>
      </c>
      <c r="G103" s="249"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49"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49"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49"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49"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49"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49"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49"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49"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49"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49"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49"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49"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49"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49"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50"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50"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50"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50"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50"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50"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50"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50"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50"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50"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50"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50"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50"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50"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50"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50"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50"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50"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50"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50"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50"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50"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50"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50"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50"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50"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50"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50"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50"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50"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51"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51"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51"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51"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51"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51"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51"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51"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51"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51"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51"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51"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51"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51"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51"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51"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51"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51"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4" t="str">
        <f ca="true">+IF(OFFSET('Water Data'!$C$28,0,10*ROW('Water Data'!C97))="","",OFFSET('Water Data'!$C$28,0,10*ROW('Water Data'!C97)))</f>
        <v/>
      </c>
      <c r="BT103" s="34" t="str">
        <f ca="true">+IF(OFFSET('Water Data'!$C$29,0,10*ROW('Water Data'!C97))="","",OFFSET('Water Data'!$C$29,0,10*ROW('Water Data'!C97)))</f>
        <v/>
      </c>
      <c r="BU103" s="34" t="str">
        <f ca="true">+IF(OFFSET('Water Data'!$C$30,0,10*ROW('Water Data'!C97))="","",OFFSET('Water Data'!$C$30,0,10*ROW('Water Data'!C97)))</f>
        <v/>
      </c>
      <c r="BV103" s="34" t="str">
        <f ca="true">+IF(OFFSET('Water Data'!$D$28,0,10*ROW('Water Data'!D97))="","",OFFSET('Water Data'!$D$28,0,10*ROW('Water Data'!D97)))</f>
        <v/>
      </c>
      <c r="BW103" s="34" t="str">
        <f ca="true">+IF(OFFSET('Water Data'!$D$29,0,10*ROW('Water Data'!D97))="","",OFFSET('Water Data'!$D$29,0,10*ROW('Water Data'!D97)))</f>
        <v/>
      </c>
      <c r="BX103" s="34" t="str">
        <f ca="true">+IF(OFFSET('Water Data'!$D$30,0,10*ROW('Water Data'!D97))="","",OFFSET('Water Data'!$D$30,0,10*ROW('Water Data'!D97)))</f>
        <v/>
      </c>
      <c r="BY103" s="34" t="str">
        <f ca="true">+IF(OFFSET('Water Data'!$E$28,0,10*ROW('Water Data'!E97))="","",OFFSET('Water Data'!$E$28,0,10*ROW('Water Data'!E97)))</f>
        <v/>
      </c>
      <c r="BZ103" s="34" t="str">
        <f ca="true">+IF(OFFSET('Water Data'!$E$29,0,10*ROW('Water Data'!E97))="","",OFFSET('Water Data'!$E$29,0,10*ROW('Water Data'!E97)))</f>
        <v/>
      </c>
      <c r="CA103" s="34" t="str">
        <f ca="true">+IF(OFFSET('Water Data'!$E$30,0,10*ROW('Water Data'!E97))="","",OFFSET('Water Data'!$E$30,0,10*ROW('Water Data'!E97)))</f>
        <v/>
      </c>
      <c r="CB103" s="34" t="str">
        <f ca="true">+IF(OFFSET('Water Data'!$F$28,0,10*ROW('Water Data'!F97))="","",OFFSET('Water Data'!$F$28,0,10*ROW('Water Data'!F97)))</f>
        <v/>
      </c>
      <c r="CC103" s="34" t="str">
        <f ca="true">+IF(OFFSET('Water Data'!$F$29,0,10*ROW('Water Data'!F97))="","",OFFSET('Water Data'!$F$29,0,10*ROW('Water Data'!F97)))</f>
        <v/>
      </c>
      <c r="CD103" s="34" t="str">
        <f ca="true">+IF(OFFSET('Water Data'!$F$30,0,10*ROW('Water Data'!F97))="","",OFFSET('Water Data'!$F$30,0,10*ROW('Water Data'!F97)))</f>
        <v/>
      </c>
      <c r="CE103" s="34" t="str">
        <f ca="true">+IF(OFFSET('Water Data'!$G$28,0,10*ROW('Water Data'!G97))="","",OFFSET('Water Data'!$G$28,0,10*ROW('Water Data'!G97)))</f>
        <v/>
      </c>
      <c r="CF103" s="34" t="str">
        <f ca="true">+IF(OFFSET('Water Data'!$G$29,0,10*ROW('Water Data'!G97))="","",OFFSET('Water Data'!$G$29,0,10*ROW('Water Data'!G97)))</f>
        <v/>
      </c>
      <c r="CG103" s="34" t="str">
        <f ca="true">+IF(OFFSET('Water Data'!$G$30,0,10*ROW('Water Data'!G97))="","",OFFSET('Water Data'!$G$30,0,10*ROW('Water Data'!G97)))</f>
        <v/>
      </c>
      <c r="CH103" s="34" t="str">
        <f ca="true">+IF(OFFSET('Water Data'!$H$28,0,10*ROW('Water Data'!H97))="","",OFFSET('Water Data'!$H$28,0,10*ROW('Water Data'!H97)))</f>
        <v/>
      </c>
      <c r="CI103" s="34" t="str">
        <f ca="true">+IF(OFFSET('Water Data'!$H$29,0,10*ROW('Water Data'!H97))="","",OFFSET('Water Data'!$H$29,0,10*ROW('Water Data'!H97)))</f>
        <v/>
      </c>
      <c r="CJ103" s="34" t="str">
        <f ca="true">+IF(OFFSET('Water Data'!$H$30,0,10*ROW('Water Data'!H97))="","",OFFSET('Water Data'!$H$30,0,10*ROW('Water Data'!H97)))</f>
        <v/>
      </c>
      <c r="CK103" s="34" t="str">
        <f ca="true">+IF(OFFSET('Sanitation Data'!$C$29,0,10*ROW('Sanitation Data'!C97))="","",OFFSET('Sanitation Data'!$C$29,0,10*ROW('Sanitation Data'!C97)))</f>
        <v/>
      </c>
      <c r="CL103" s="34" t="str">
        <f ca="true">+IF(OFFSET('Sanitation Data'!$C$30,0,10*ROW('Sanitation Data'!C97))="","",OFFSET('Sanitation Data'!$C$30,0,10*ROW('Sanitation Data'!C97)))</f>
        <v/>
      </c>
      <c r="CM103" s="34" t="str">
        <f ca="true">+IF(OFFSET('Sanitation Data'!$C$31,0,10*ROW('Sanitation Data'!C97))="","",OFFSET('Sanitation Data'!$C$31,0,10*ROW('Sanitation Data'!C97)))</f>
        <v/>
      </c>
      <c r="CN103" s="34" t="str">
        <f ca="true">+IF(OFFSET('Sanitation Data'!$C$32,0,10*ROW('Sanitation Data'!C97))="","",OFFSET('Sanitation Data'!$C$32,0,10*ROW('Sanitation Data'!C97)))</f>
        <v/>
      </c>
      <c r="CO103" s="34" t="str">
        <f ca="true">+IF(OFFSET('Sanitation Data'!$C$33,0,10*ROW('Sanitation Data'!C97))="","",OFFSET('Sanitation Data'!$C$33,0,10*ROW('Sanitation Data'!C97)))</f>
        <v/>
      </c>
      <c r="CP103" s="34" t="str">
        <f ca="true">+IF(OFFSET('Sanitation Data'!$D$29,0,10*ROW('Sanitation Data'!D97))="","",OFFSET('Sanitation Data'!$D$29,0,10*ROW('Sanitation Data'!D97)))</f>
        <v/>
      </c>
      <c r="CQ103" s="34" t="str">
        <f ca="true">+IF(OFFSET('Sanitation Data'!$D$30,0,10*ROW('Sanitation Data'!D97))="","",OFFSET('Sanitation Data'!$D$30,0,10*ROW('Sanitation Data'!D97)))</f>
        <v/>
      </c>
      <c r="CR103" s="34" t="str">
        <f ca="true">+IF(OFFSET('Sanitation Data'!$D$31,0,10*ROW('Sanitation Data'!D97))="","",OFFSET('Sanitation Data'!$D$31,0,10*ROW('Sanitation Data'!D97)))</f>
        <v/>
      </c>
      <c r="CS103" s="34" t="str">
        <f ca="true">+IF(OFFSET('Sanitation Data'!$D$32,0,10*ROW('Sanitation Data'!D97))="","",OFFSET('Sanitation Data'!$D$32,0,10*ROW('Sanitation Data'!D97)))</f>
        <v/>
      </c>
      <c r="CT103" s="34" t="str">
        <f ca="true">+IF(OFFSET('Sanitation Data'!$D$33,0,10*ROW('Sanitation Data'!D97))="","",OFFSET('Sanitation Data'!$D$33,0,10*ROW('Sanitation Data'!D97)))</f>
        <v/>
      </c>
      <c r="CU103" s="34" t="str">
        <f ca="true">+IF(OFFSET('Sanitation Data'!$E$29,0,10*ROW('Sanitation Data'!E97))="","",OFFSET('Sanitation Data'!$E$29,0,10*ROW('Sanitation Data'!E97)))</f>
        <v/>
      </c>
      <c r="CV103" s="34" t="str">
        <f ca="true">+IF(OFFSET('Sanitation Data'!$E$30,0,10*ROW('Sanitation Data'!E97))="","",OFFSET('Sanitation Data'!$E$30,0,10*ROW('Sanitation Data'!E97)))</f>
        <v/>
      </c>
      <c r="CW103" s="34" t="str">
        <f ca="true">+IF(OFFSET('Sanitation Data'!$E$31,0,10*ROW('Sanitation Data'!E97))="","",OFFSET('Sanitation Data'!$E$31,0,10*ROW('Sanitation Data'!E97)))</f>
        <v/>
      </c>
      <c r="CX103" s="34" t="str">
        <f ca="true">+IF(OFFSET('Sanitation Data'!$E$32,0,10*ROW('Sanitation Data'!E97))="","",OFFSET('Sanitation Data'!$E$32,0,10*ROW('Sanitation Data'!E97)))</f>
        <v/>
      </c>
      <c r="CY103" s="34" t="str">
        <f ca="true">+IF(OFFSET('Sanitation Data'!$E$33,0,10*ROW('Sanitation Data'!E97))="","",OFFSET('Sanitation Data'!$E$33,0,10*ROW('Sanitation Data'!E97)))</f>
        <v/>
      </c>
      <c r="CZ103" s="34" t="str">
        <f ca="true">+IF(OFFSET('Sanitation Data'!$F$29,0,10*ROW('Sanitation Data'!F97))="","",OFFSET('Sanitation Data'!$F$29,0,10*ROW('Sanitation Data'!F97)))</f>
        <v/>
      </c>
      <c r="DA103" s="34" t="str">
        <f ca="true">+IF(OFFSET('Sanitation Data'!$F$30,0,10*ROW('Sanitation Data'!F97))="","",OFFSET('Sanitation Data'!$F$30,0,10*ROW('Sanitation Data'!F97)))</f>
        <v/>
      </c>
      <c r="DB103" s="34" t="str">
        <f ca="true">+IF(OFFSET('Sanitation Data'!$F$31,0,10*ROW('Sanitation Data'!F97))="","",OFFSET('Sanitation Data'!$F$31,0,10*ROW('Sanitation Data'!F97)))</f>
        <v/>
      </c>
      <c r="DC103" s="34" t="str">
        <f ca="true">+IF(OFFSET('Sanitation Data'!$F$32,0,10*ROW('Sanitation Data'!F97))="","",OFFSET('Sanitation Data'!$F$32,0,10*ROW('Sanitation Data'!F97)))</f>
        <v/>
      </c>
      <c r="DD103" s="34" t="str">
        <f ca="true">+IF(OFFSET('Sanitation Data'!$F$33,0,10*ROW('Sanitation Data'!F97))="","",OFFSET('Sanitation Data'!$F$33,0,10*ROW('Sanitation Data'!F97)))</f>
        <v/>
      </c>
      <c r="DE103" s="34" t="str">
        <f ca="true">+IF(OFFSET('Sanitation Data'!$G$29,0,10*ROW('Sanitation Data'!G97))="","",OFFSET('Sanitation Data'!$G$29,0,10*ROW('Sanitation Data'!G97)))</f>
        <v/>
      </c>
      <c r="DF103" s="34" t="str">
        <f ca="true">+IF(OFFSET('Sanitation Data'!$G$30,0,10*ROW('Sanitation Data'!G97))="","",OFFSET('Sanitation Data'!$G$30,0,10*ROW('Sanitation Data'!G97)))</f>
        <v/>
      </c>
      <c r="DG103" s="34" t="str">
        <f ca="true">+IF(OFFSET('Sanitation Data'!$G$31,0,10*ROW('Sanitation Data'!G97))="","",OFFSET('Sanitation Data'!$G$31,0,10*ROW('Sanitation Data'!G97)))</f>
        <v/>
      </c>
      <c r="DH103" s="34" t="str">
        <f ca="true">+IF(OFFSET('Sanitation Data'!$G$32,0,10*ROW('Sanitation Data'!G97))="","",OFFSET('Sanitation Data'!$G$32,0,10*ROW('Sanitation Data'!G97)))</f>
        <v/>
      </c>
      <c r="DI103" s="34" t="str">
        <f ca="true">+IF(OFFSET('Sanitation Data'!$G$33,0,10*ROW('Sanitation Data'!G97))="","",OFFSET('Sanitation Data'!$G$33,0,10*ROW('Sanitation Data'!G97)))</f>
        <v/>
      </c>
      <c r="DJ103" s="34" t="str">
        <f ca="true">+IF(OFFSET('Sanitation Data'!$H$29,0,10*ROW('Sanitation Data'!H97))="","",OFFSET('Sanitation Data'!$H$29,0,10*ROW('Sanitation Data'!H97)))</f>
        <v/>
      </c>
      <c r="DK103" s="34" t="str">
        <f ca="true">+IF(OFFSET('Sanitation Data'!$H$30,0,10*ROW('Sanitation Data'!H97))="","",OFFSET('Sanitation Data'!$H$30,0,10*ROW('Sanitation Data'!H97)))</f>
        <v/>
      </c>
      <c r="DL103" s="34" t="str">
        <f ca="true">+IF(OFFSET('Sanitation Data'!$H$31,0,10*ROW('Sanitation Data'!H97))="","",OFFSET('Sanitation Data'!$H$31,0,10*ROW('Sanitation Data'!H97)))</f>
        <v/>
      </c>
      <c r="DM103" s="34" t="str">
        <f ca="true">+IF(OFFSET('Sanitation Data'!$H$32,0,10*ROW('Sanitation Data'!H97))="","",OFFSET('Sanitation Data'!$H$32,0,10*ROW('Sanitation Data'!H97)))</f>
        <v/>
      </c>
      <c r="DN103" s="34" t="str">
        <f ca="true">+IF(OFFSET('Sanitation Data'!$H$33,0,10*ROW('Sanitation Data'!H97))="","",OFFSET('Sanitation Data'!$H$33,0,10*ROW('Sanitation Data'!H97)))</f>
        <v/>
      </c>
      <c r="DO103" s="34" t="str">
        <f ca="true">+IF(OFFSET('Hygiene Data'!$C$12,0,10*ROW('Hygiene Data'!C97))="","",OFFSET('Hygiene Data'!$C$12,0,10*ROW('Hygiene Data'!C97)))</f>
        <v/>
      </c>
      <c r="DP103" s="34" t="str">
        <f ca="true">+IF(OFFSET('Hygiene Data'!$C$13,0,10*ROW('Hygiene Data'!C97))="","",OFFSET('Hygiene Data'!$C$13,0,10*ROW('Hygiene Data'!C97)))</f>
        <v/>
      </c>
      <c r="DQ103" s="34" t="str">
        <f ca="true">+IF(OFFSET('Hygiene Data'!$C$14,0,10*ROW('Hygiene Data'!C97))="","",OFFSET('Hygiene Data'!$C$14,0,10*ROW('Hygiene Data'!C97)))</f>
        <v/>
      </c>
      <c r="DR103" s="34" t="str">
        <f ca="true">+IF(OFFSET('Hygiene Data'!$D$12,0,10*ROW('Hygiene Data'!D97))="","",OFFSET('Hygiene Data'!$D$12,0,10*ROW('Hygiene Data'!D97)))</f>
        <v/>
      </c>
      <c r="DS103" s="34" t="str">
        <f ca="true">+IF(OFFSET('Hygiene Data'!$D$13,0,10*ROW('Hygiene Data'!D97))="","",OFFSET('Hygiene Data'!$D$13,0,10*ROW('Hygiene Data'!D97)))</f>
        <v/>
      </c>
      <c r="DT103" s="34" t="str">
        <f ca="true">+IF(OFFSET('Hygiene Data'!$D$14,0,10*ROW('Hygiene Data'!D97))="","",OFFSET('Hygiene Data'!$D$14,0,10*ROW('Hygiene Data'!D97)))</f>
        <v/>
      </c>
      <c r="DU103" s="34" t="str">
        <f ca="true">+IF(OFFSET('Hygiene Data'!$E$12,0,10*ROW('Hygiene Data'!E97))="","",OFFSET('Hygiene Data'!$E$12,0,10*ROW('Hygiene Data'!E97)))</f>
        <v/>
      </c>
      <c r="DV103" s="34" t="str">
        <f ca="true">+IF(OFFSET('Hygiene Data'!$E$13,0,10*ROW('Hygiene Data'!E97))="","",OFFSET('Hygiene Data'!$E$13,0,10*ROW('Hygiene Data'!E97)))</f>
        <v/>
      </c>
      <c r="DW103" s="34" t="str">
        <f ca="true">+IF(OFFSET('Hygiene Data'!$E$14,0,10*ROW('Hygiene Data'!E97))="","",OFFSET('Hygiene Data'!$E$14,0,10*ROW('Hygiene Data'!E97)))</f>
        <v/>
      </c>
      <c r="DX103" s="34" t="str">
        <f ca="true">+IF(OFFSET('Hygiene Data'!$F$12,0,10*ROW('Hygiene Data'!F97))="","",OFFSET('Hygiene Data'!$F$12,0,10*ROW('Hygiene Data'!F97)))</f>
        <v/>
      </c>
      <c r="DY103" s="34" t="str">
        <f ca="true">+IF(OFFSET('Hygiene Data'!$F$13,0,10*ROW('Hygiene Data'!F97))="","",OFFSET('Hygiene Data'!$F$13,0,10*ROW('Hygiene Data'!F97)))</f>
        <v/>
      </c>
      <c r="DZ103" s="34" t="str">
        <f ca="true">+IF(OFFSET('Hygiene Data'!$F$14,0,10*ROW('Hygiene Data'!F97))="","",OFFSET('Hygiene Data'!$F$14,0,10*ROW('Hygiene Data'!F97)))</f>
        <v/>
      </c>
      <c r="EA103" s="34" t="str">
        <f ca="true">+IF(OFFSET('Hygiene Data'!$G$12,0,10*ROW('Hygiene Data'!G97))="","",OFFSET('Hygiene Data'!$G$12,0,10*ROW('Hygiene Data'!G97)))</f>
        <v/>
      </c>
      <c r="EB103" s="34" t="str">
        <f ca="true">+IF(OFFSET('Hygiene Data'!$G$13,0,10*ROW('Hygiene Data'!G97))="","",OFFSET('Hygiene Data'!$G$13,0,10*ROW('Hygiene Data'!G97)))</f>
        <v/>
      </c>
      <c r="EC103" s="34" t="str">
        <f ca="true">+IF(OFFSET('Hygiene Data'!$G$14,0,10*ROW('Hygiene Data'!G97))="","",OFFSET('Hygiene Data'!$G$14,0,10*ROW('Hygiene Data'!G97)))</f>
        <v/>
      </c>
      <c r="ED103" s="34" t="str">
        <f ca="true">+IF(OFFSET('Hygiene Data'!$H$12,0,10*ROW('Hygiene Data'!H97))="","",OFFSET('Hygiene Data'!$H$12,0,10*ROW('Hygiene Data'!H97)))</f>
        <v/>
      </c>
      <c r="EE103" s="34" t="str">
        <f ca="true">+IF(OFFSET('Hygiene Data'!$H$13,0,10*ROW('Hygiene Data'!H97))="","",OFFSET('Hygiene Data'!$H$13,0,10*ROW('Hygiene Data'!H97)))</f>
        <v/>
      </c>
      <c r="EF103" s="34" t="str">
        <f ca="true">+IF(OFFSET('Hygiene Data'!$H$14,0,10*ROW('Hygiene Data'!H97))="","",OFFSET('Hygiene Data'!$H$14,0,10*ROW('Hygiene Data'!H97)))</f>
        <v/>
      </c>
    </row>
    <row r="104" x14ac:dyDescent="0.2">
      <c r="A104" s="57" t="str">
        <f ca="true">+IF(OFFSET('Water Data'!$B$1,0,10*ROW('Water Data'!B101))="","",OFFSET('Water Data'!$B$1,0,10*ROW('Water Data'!B101)))</f>
        <v/>
      </c>
      <c r="B104" s="57" t="str">
        <f ca="true">+IF(OFFSET('Water Data'!$A$3,0,10*ROW('Water Data'!A101))="","",OFFSET('Water Data'!$A$3,0,10*ROW('Water Data'!A101)))</f>
        <v/>
      </c>
      <c r="C104" s="57" t="str">
        <f ca="true">+IF(OFFSET('Water Data'!$C$3,0,10*ROW('Water Data'!C101))="","",OFFSET('Water Data'!$C$3,0,10*ROW('Water Data'!C101)))</f>
        <v/>
      </c>
      <c r="D104" s="249"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49"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49" t="e">
        <f ca="true">+IF(AND(ISNUMBER(OFFSET('Water Data'!$C$10,0,10*ROW('Water Data'!D98))),BW104="Yes"),OFFSET('Water Data'!$C$10,0,10*ROW('Water Data'!D98)),IF(AND(ISNUMBER(OFFSET('Water Data'!$C$10,0,10*ROW('Water Data'!D98))),BW104="No",ISNUMBER(OFFSET('Water Data'!$C$10,0,10*ROW('Water Data'!D98)))),CONCATENATE("[",ROUND(OFFSET('Water Data'!$C$10,0,10*ROW('Water Data'!D98)),0),"]"),IF(AND(ISNUMBER(OFFSET('Water Data'!$C$10,0,10*ROW('Water Data'!D98))),BW104="",ISNUMBER(OFFSET('Water Data'!$C$10,0,10*ROW('Water Data'!D98)))),OFFSET('Water Data'!$C$10,0,10*ROW('Water Data'!D98)),NA())))</f>
        <v>#N/A</v>
      </c>
      <c r="G104" s="249"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49"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49"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49"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49"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49"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49"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49"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49"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49"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49"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49"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49"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49"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49"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50"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50"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50"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50"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50"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50"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50"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50"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50"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50"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50"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50"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50"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50"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50"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50"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50"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50"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50"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50"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50"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50"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50"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50"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50"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50"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50"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50"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50"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50"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51"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51"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51"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51"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51"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51"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51"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51"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51"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51"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51"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51"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51"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51"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51"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51"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51"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51"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4" t="str">
        <f ca="true">+IF(OFFSET('Water Data'!$C$28,0,10*ROW('Water Data'!C98))="","",OFFSET('Water Data'!$C$28,0,10*ROW('Water Data'!C98)))</f>
        <v/>
      </c>
      <c r="BT104" s="34" t="str">
        <f ca="true">+IF(OFFSET('Water Data'!$C$29,0,10*ROW('Water Data'!C98))="","",OFFSET('Water Data'!$C$29,0,10*ROW('Water Data'!C98)))</f>
        <v/>
      </c>
      <c r="BU104" s="34" t="str">
        <f ca="true">+IF(OFFSET('Water Data'!$C$30,0,10*ROW('Water Data'!C98))="","",OFFSET('Water Data'!$C$30,0,10*ROW('Water Data'!C98)))</f>
        <v/>
      </c>
      <c r="BV104" s="34" t="str">
        <f ca="true">+IF(OFFSET('Water Data'!$D$28,0,10*ROW('Water Data'!D98))="","",OFFSET('Water Data'!$D$28,0,10*ROW('Water Data'!D98)))</f>
        <v/>
      </c>
      <c r="BW104" s="34" t="str">
        <f ca="true">+IF(OFFSET('Water Data'!$D$29,0,10*ROW('Water Data'!D98))="","",OFFSET('Water Data'!$D$29,0,10*ROW('Water Data'!D98)))</f>
        <v/>
      </c>
      <c r="BX104" s="34" t="str">
        <f ca="true">+IF(OFFSET('Water Data'!$D$30,0,10*ROW('Water Data'!D98))="","",OFFSET('Water Data'!$D$30,0,10*ROW('Water Data'!D98)))</f>
        <v/>
      </c>
      <c r="BY104" s="34" t="str">
        <f ca="true">+IF(OFFSET('Water Data'!$E$28,0,10*ROW('Water Data'!E98))="","",OFFSET('Water Data'!$E$28,0,10*ROW('Water Data'!E98)))</f>
        <v/>
      </c>
      <c r="BZ104" s="34" t="str">
        <f ca="true">+IF(OFFSET('Water Data'!$E$29,0,10*ROW('Water Data'!E98))="","",OFFSET('Water Data'!$E$29,0,10*ROW('Water Data'!E98)))</f>
        <v/>
      </c>
      <c r="CA104" s="34" t="str">
        <f ca="true">+IF(OFFSET('Water Data'!$E$30,0,10*ROW('Water Data'!E98))="","",OFFSET('Water Data'!$E$30,0,10*ROW('Water Data'!E98)))</f>
        <v/>
      </c>
      <c r="CB104" s="34" t="str">
        <f ca="true">+IF(OFFSET('Water Data'!$F$28,0,10*ROW('Water Data'!F98))="","",OFFSET('Water Data'!$F$28,0,10*ROW('Water Data'!F98)))</f>
        <v/>
      </c>
      <c r="CC104" s="34" t="str">
        <f ca="true">+IF(OFFSET('Water Data'!$F$29,0,10*ROW('Water Data'!F98))="","",OFFSET('Water Data'!$F$29,0,10*ROW('Water Data'!F98)))</f>
        <v/>
      </c>
      <c r="CD104" s="34" t="str">
        <f ca="true">+IF(OFFSET('Water Data'!$F$30,0,10*ROW('Water Data'!F98))="","",OFFSET('Water Data'!$F$30,0,10*ROW('Water Data'!F98)))</f>
        <v/>
      </c>
      <c r="CE104" s="34" t="str">
        <f ca="true">+IF(OFFSET('Water Data'!$G$28,0,10*ROW('Water Data'!G98))="","",OFFSET('Water Data'!$G$28,0,10*ROW('Water Data'!G98)))</f>
        <v/>
      </c>
      <c r="CF104" s="34" t="str">
        <f ca="true">+IF(OFFSET('Water Data'!$G$29,0,10*ROW('Water Data'!G98))="","",OFFSET('Water Data'!$G$29,0,10*ROW('Water Data'!G98)))</f>
        <v/>
      </c>
      <c r="CG104" s="34" t="str">
        <f ca="true">+IF(OFFSET('Water Data'!$G$30,0,10*ROW('Water Data'!G98))="","",OFFSET('Water Data'!$G$30,0,10*ROW('Water Data'!G98)))</f>
        <v/>
      </c>
      <c r="CH104" s="34" t="str">
        <f ca="true">+IF(OFFSET('Water Data'!$H$28,0,10*ROW('Water Data'!H98))="","",OFFSET('Water Data'!$H$28,0,10*ROW('Water Data'!H98)))</f>
        <v/>
      </c>
      <c r="CI104" s="34" t="str">
        <f ca="true">+IF(OFFSET('Water Data'!$H$29,0,10*ROW('Water Data'!H98))="","",OFFSET('Water Data'!$H$29,0,10*ROW('Water Data'!H98)))</f>
        <v/>
      </c>
      <c r="CJ104" s="34" t="str">
        <f ca="true">+IF(OFFSET('Water Data'!$H$30,0,10*ROW('Water Data'!H98))="","",OFFSET('Water Data'!$H$30,0,10*ROW('Water Data'!H98)))</f>
        <v/>
      </c>
      <c r="CK104" s="34" t="str">
        <f ca="true">+IF(OFFSET('Sanitation Data'!$C$29,0,10*ROW('Sanitation Data'!C98))="","",OFFSET('Sanitation Data'!$C$29,0,10*ROW('Sanitation Data'!C98)))</f>
        <v/>
      </c>
      <c r="CL104" s="34" t="str">
        <f ca="true">+IF(OFFSET('Sanitation Data'!$C$30,0,10*ROW('Sanitation Data'!C98))="","",OFFSET('Sanitation Data'!$C$30,0,10*ROW('Sanitation Data'!C98)))</f>
        <v/>
      </c>
      <c r="CM104" s="34" t="str">
        <f ca="true">+IF(OFFSET('Sanitation Data'!$C$31,0,10*ROW('Sanitation Data'!C98))="","",OFFSET('Sanitation Data'!$C$31,0,10*ROW('Sanitation Data'!C98)))</f>
        <v/>
      </c>
      <c r="CN104" s="34" t="str">
        <f ca="true">+IF(OFFSET('Sanitation Data'!$C$32,0,10*ROW('Sanitation Data'!C98))="","",OFFSET('Sanitation Data'!$C$32,0,10*ROW('Sanitation Data'!C98)))</f>
        <v/>
      </c>
      <c r="CO104" s="34" t="str">
        <f ca="true">+IF(OFFSET('Sanitation Data'!$C$33,0,10*ROW('Sanitation Data'!C98))="","",OFFSET('Sanitation Data'!$C$33,0,10*ROW('Sanitation Data'!C98)))</f>
        <v/>
      </c>
      <c r="CP104" s="34" t="str">
        <f ca="true">+IF(OFFSET('Sanitation Data'!$D$29,0,10*ROW('Sanitation Data'!D98))="","",OFFSET('Sanitation Data'!$D$29,0,10*ROW('Sanitation Data'!D98)))</f>
        <v/>
      </c>
      <c r="CQ104" s="34" t="str">
        <f ca="true">+IF(OFFSET('Sanitation Data'!$D$30,0,10*ROW('Sanitation Data'!D98))="","",OFFSET('Sanitation Data'!$D$30,0,10*ROW('Sanitation Data'!D98)))</f>
        <v/>
      </c>
      <c r="CR104" s="34" t="str">
        <f ca="true">+IF(OFFSET('Sanitation Data'!$D$31,0,10*ROW('Sanitation Data'!D98))="","",OFFSET('Sanitation Data'!$D$31,0,10*ROW('Sanitation Data'!D98)))</f>
        <v/>
      </c>
      <c r="CS104" s="34" t="str">
        <f ca="true">+IF(OFFSET('Sanitation Data'!$D$32,0,10*ROW('Sanitation Data'!D98))="","",OFFSET('Sanitation Data'!$D$32,0,10*ROW('Sanitation Data'!D98)))</f>
        <v/>
      </c>
      <c r="CT104" s="34" t="str">
        <f ca="true">+IF(OFFSET('Sanitation Data'!$D$33,0,10*ROW('Sanitation Data'!D98))="","",OFFSET('Sanitation Data'!$D$33,0,10*ROW('Sanitation Data'!D98)))</f>
        <v/>
      </c>
      <c r="CU104" s="34" t="str">
        <f ca="true">+IF(OFFSET('Sanitation Data'!$E$29,0,10*ROW('Sanitation Data'!E98))="","",OFFSET('Sanitation Data'!$E$29,0,10*ROW('Sanitation Data'!E98)))</f>
        <v/>
      </c>
      <c r="CV104" s="34" t="str">
        <f ca="true">+IF(OFFSET('Sanitation Data'!$E$30,0,10*ROW('Sanitation Data'!E98))="","",OFFSET('Sanitation Data'!$E$30,0,10*ROW('Sanitation Data'!E98)))</f>
        <v/>
      </c>
      <c r="CW104" s="34" t="str">
        <f ca="true">+IF(OFFSET('Sanitation Data'!$E$31,0,10*ROW('Sanitation Data'!E98))="","",OFFSET('Sanitation Data'!$E$31,0,10*ROW('Sanitation Data'!E98)))</f>
        <v/>
      </c>
      <c r="CX104" s="34" t="str">
        <f ca="true">+IF(OFFSET('Sanitation Data'!$E$32,0,10*ROW('Sanitation Data'!E98))="","",OFFSET('Sanitation Data'!$E$32,0,10*ROW('Sanitation Data'!E98)))</f>
        <v/>
      </c>
      <c r="CY104" s="34" t="str">
        <f ca="true">+IF(OFFSET('Sanitation Data'!$E$33,0,10*ROW('Sanitation Data'!E98))="","",OFFSET('Sanitation Data'!$E$33,0,10*ROW('Sanitation Data'!E98)))</f>
        <v/>
      </c>
      <c r="CZ104" s="34" t="str">
        <f ca="true">+IF(OFFSET('Sanitation Data'!$F$29,0,10*ROW('Sanitation Data'!F98))="","",OFFSET('Sanitation Data'!$F$29,0,10*ROW('Sanitation Data'!F98)))</f>
        <v/>
      </c>
      <c r="DA104" s="34" t="str">
        <f ca="true">+IF(OFFSET('Sanitation Data'!$F$30,0,10*ROW('Sanitation Data'!F98))="","",OFFSET('Sanitation Data'!$F$30,0,10*ROW('Sanitation Data'!F98)))</f>
        <v/>
      </c>
      <c r="DB104" s="34" t="str">
        <f ca="true">+IF(OFFSET('Sanitation Data'!$F$31,0,10*ROW('Sanitation Data'!F98))="","",OFFSET('Sanitation Data'!$F$31,0,10*ROW('Sanitation Data'!F98)))</f>
        <v/>
      </c>
      <c r="DC104" s="34" t="str">
        <f ca="true">+IF(OFFSET('Sanitation Data'!$F$32,0,10*ROW('Sanitation Data'!F98))="","",OFFSET('Sanitation Data'!$F$32,0,10*ROW('Sanitation Data'!F98)))</f>
        <v/>
      </c>
      <c r="DD104" s="34" t="str">
        <f ca="true">+IF(OFFSET('Sanitation Data'!$F$33,0,10*ROW('Sanitation Data'!F98))="","",OFFSET('Sanitation Data'!$F$33,0,10*ROW('Sanitation Data'!F98)))</f>
        <v/>
      </c>
      <c r="DE104" s="34" t="str">
        <f ca="true">+IF(OFFSET('Sanitation Data'!$G$29,0,10*ROW('Sanitation Data'!G98))="","",OFFSET('Sanitation Data'!$G$29,0,10*ROW('Sanitation Data'!G98)))</f>
        <v/>
      </c>
      <c r="DF104" s="34" t="str">
        <f ca="true">+IF(OFFSET('Sanitation Data'!$G$30,0,10*ROW('Sanitation Data'!G98))="","",OFFSET('Sanitation Data'!$G$30,0,10*ROW('Sanitation Data'!G98)))</f>
        <v/>
      </c>
      <c r="DG104" s="34" t="str">
        <f ca="true">+IF(OFFSET('Sanitation Data'!$G$31,0,10*ROW('Sanitation Data'!G98))="","",OFFSET('Sanitation Data'!$G$31,0,10*ROW('Sanitation Data'!G98)))</f>
        <v/>
      </c>
      <c r="DH104" s="34" t="str">
        <f ca="true">+IF(OFFSET('Sanitation Data'!$G$32,0,10*ROW('Sanitation Data'!G98))="","",OFFSET('Sanitation Data'!$G$32,0,10*ROW('Sanitation Data'!G98)))</f>
        <v/>
      </c>
      <c r="DI104" s="34" t="str">
        <f ca="true">+IF(OFFSET('Sanitation Data'!$G$33,0,10*ROW('Sanitation Data'!G98))="","",OFFSET('Sanitation Data'!$G$33,0,10*ROW('Sanitation Data'!G98)))</f>
        <v/>
      </c>
      <c r="DJ104" s="34" t="str">
        <f ca="true">+IF(OFFSET('Sanitation Data'!$H$29,0,10*ROW('Sanitation Data'!H98))="","",OFFSET('Sanitation Data'!$H$29,0,10*ROW('Sanitation Data'!H98)))</f>
        <v/>
      </c>
      <c r="DK104" s="34" t="str">
        <f ca="true">+IF(OFFSET('Sanitation Data'!$H$30,0,10*ROW('Sanitation Data'!H98))="","",OFFSET('Sanitation Data'!$H$30,0,10*ROW('Sanitation Data'!H98)))</f>
        <v/>
      </c>
      <c r="DL104" s="34" t="str">
        <f ca="true">+IF(OFFSET('Sanitation Data'!$H$31,0,10*ROW('Sanitation Data'!H98))="","",OFFSET('Sanitation Data'!$H$31,0,10*ROW('Sanitation Data'!H98)))</f>
        <v/>
      </c>
      <c r="DM104" s="34" t="str">
        <f ca="true">+IF(OFFSET('Sanitation Data'!$H$32,0,10*ROW('Sanitation Data'!H98))="","",OFFSET('Sanitation Data'!$H$32,0,10*ROW('Sanitation Data'!H98)))</f>
        <v/>
      </c>
      <c r="DN104" s="34" t="str">
        <f ca="true">+IF(OFFSET('Sanitation Data'!$H$33,0,10*ROW('Sanitation Data'!H98))="","",OFFSET('Sanitation Data'!$H$33,0,10*ROW('Sanitation Data'!H98)))</f>
        <v/>
      </c>
      <c r="DO104" s="34" t="str">
        <f ca="true">+IF(OFFSET('Hygiene Data'!$C$12,0,10*ROW('Hygiene Data'!C98))="","",OFFSET('Hygiene Data'!$C$12,0,10*ROW('Hygiene Data'!C98)))</f>
        <v/>
      </c>
      <c r="DP104" s="34" t="str">
        <f ca="true">+IF(OFFSET('Hygiene Data'!$C$13,0,10*ROW('Hygiene Data'!C98))="","",OFFSET('Hygiene Data'!$C$13,0,10*ROW('Hygiene Data'!C98)))</f>
        <v/>
      </c>
      <c r="DQ104" s="34" t="str">
        <f ca="true">+IF(OFFSET('Hygiene Data'!$C$14,0,10*ROW('Hygiene Data'!C98))="","",OFFSET('Hygiene Data'!$C$14,0,10*ROW('Hygiene Data'!C98)))</f>
        <v/>
      </c>
      <c r="DR104" s="34" t="str">
        <f ca="true">+IF(OFFSET('Hygiene Data'!$D$12,0,10*ROW('Hygiene Data'!D98))="","",OFFSET('Hygiene Data'!$D$12,0,10*ROW('Hygiene Data'!D98)))</f>
        <v/>
      </c>
      <c r="DS104" s="34" t="str">
        <f ca="true">+IF(OFFSET('Hygiene Data'!$D$13,0,10*ROW('Hygiene Data'!D98))="","",OFFSET('Hygiene Data'!$D$13,0,10*ROW('Hygiene Data'!D98)))</f>
        <v/>
      </c>
      <c r="DT104" s="34" t="str">
        <f ca="true">+IF(OFFSET('Hygiene Data'!$D$14,0,10*ROW('Hygiene Data'!D98))="","",OFFSET('Hygiene Data'!$D$14,0,10*ROW('Hygiene Data'!D98)))</f>
        <v/>
      </c>
      <c r="DU104" s="34" t="str">
        <f ca="true">+IF(OFFSET('Hygiene Data'!$E$12,0,10*ROW('Hygiene Data'!E98))="","",OFFSET('Hygiene Data'!$E$12,0,10*ROW('Hygiene Data'!E98)))</f>
        <v/>
      </c>
      <c r="DV104" s="34" t="str">
        <f ca="true">+IF(OFFSET('Hygiene Data'!$E$13,0,10*ROW('Hygiene Data'!E98))="","",OFFSET('Hygiene Data'!$E$13,0,10*ROW('Hygiene Data'!E98)))</f>
        <v/>
      </c>
      <c r="DW104" s="34" t="str">
        <f ca="true">+IF(OFFSET('Hygiene Data'!$E$14,0,10*ROW('Hygiene Data'!E98))="","",OFFSET('Hygiene Data'!$E$14,0,10*ROW('Hygiene Data'!E98)))</f>
        <v/>
      </c>
      <c r="DX104" s="34" t="str">
        <f ca="true">+IF(OFFSET('Hygiene Data'!$F$12,0,10*ROW('Hygiene Data'!F98))="","",OFFSET('Hygiene Data'!$F$12,0,10*ROW('Hygiene Data'!F98)))</f>
        <v/>
      </c>
      <c r="DY104" s="34" t="str">
        <f ca="true">+IF(OFFSET('Hygiene Data'!$F$13,0,10*ROW('Hygiene Data'!F98))="","",OFFSET('Hygiene Data'!$F$13,0,10*ROW('Hygiene Data'!F98)))</f>
        <v/>
      </c>
      <c r="DZ104" s="34" t="str">
        <f ca="true">+IF(OFFSET('Hygiene Data'!$F$14,0,10*ROW('Hygiene Data'!F98))="","",OFFSET('Hygiene Data'!$F$14,0,10*ROW('Hygiene Data'!F98)))</f>
        <v/>
      </c>
      <c r="EA104" s="34" t="str">
        <f ca="true">+IF(OFFSET('Hygiene Data'!$G$12,0,10*ROW('Hygiene Data'!G98))="","",OFFSET('Hygiene Data'!$G$12,0,10*ROW('Hygiene Data'!G98)))</f>
        <v/>
      </c>
      <c r="EB104" s="34" t="str">
        <f ca="true">+IF(OFFSET('Hygiene Data'!$G$13,0,10*ROW('Hygiene Data'!G98))="","",OFFSET('Hygiene Data'!$G$13,0,10*ROW('Hygiene Data'!G98)))</f>
        <v/>
      </c>
      <c r="EC104" s="34" t="str">
        <f ca="true">+IF(OFFSET('Hygiene Data'!$G$14,0,10*ROW('Hygiene Data'!G98))="","",OFFSET('Hygiene Data'!$G$14,0,10*ROW('Hygiene Data'!G98)))</f>
        <v/>
      </c>
      <c r="ED104" s="34" t="str">
        <f ca="true">+IF(OFFSET('Hygiene Data'!$H$12,0,10*ROW('Hygiene Data'!H98))="","",OFFSET('Hygiene Data'!$H$12,0,10*ROW('Hygiene Data'!H98)))</f>
        <v/>
      </c>
      <c r="EE104" s="34" t="str">
        <f ca="true">+IF(OFFSET('Hygiene Data'!$H$13,0,10*ROW('Hygiene Data'!H98))="","",OFFSET('Hygiene Data'!$H$13,0,10*ROW('Hygiene Data'!H98)))</f>
        <v/>
      </c>
      <c r="EF104" s="34" t="str">
        <f ca="true">+IF(OFFSET('Hygiene Data'!$H$14,0,10*ROW('Hygiene Data'!H98))="","",OFFSET('Hygiene Data'!$H$14,0,10*ROW('Hygiene Data'!H98)))</f>
        <v/>
      </c>
    </row>
    <row r="105" x14ac:dyDescent="0.2">
      <c r="A105" s="57" t="str">
        <f ca="true">+IF(OFFSET('Water Data'!$B$1,0,10*ROW('Water Data'!B102))="","",OFFSET('Water Data'!$B$1,0,10*ROW('Water Data'!B102)))</f>
        <v/>
      </c>
      <c r="B105" s="57" t="str">
        <f ca="true">+IF(OFFSET('Water Data'!$A$3,0,10*ROW('Water Data'!A102))="","",OFFSET('Water Data'!$A$3,0,10*ROW('Water Data'!A102)))</f>
        <v/>
      </c>
      <c r="C105" s="57" t="str">
        <f ca="true">+IF(OFFSET('Water Data'!$C$3,0,10*ROW('Water Data'!C102))="","",OFFSET('Water Data'!$C$3,0,10*ROW('Water Data'!C102)))</f>
        <v/>
      </c>
      <c r="D105" s="249"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49"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49" t="e">
        <f ca="true">+IF(AND(ISNUMBER(OFFSET('Water Data'!$C$10,0,10*ROW('Water Data'!D99))),BW105="Yes"),OFFSET('Water Data'!$C$10,0,10*ROW('Water Data'!D99)),IF(AND(ISNUMBER(OFFSET('Water Data'!$C$10,0,10*ROW('Water Data'!D99))),BW105="No",ISNUMBER(OFFSET('Water Data'!$C$10,0,10*ROW('Water Data'!D99)))),CONCATENATE("[",ROUND(OFFSET('Water Data'!$C$10,0,10*ROW('Water Data'!D99)),0),"]"),IF(AND(ISNUMBER(OFFSET('Water Data'!$C$10,0,10*ROW('Water Data'!D99))),BW105="",ISNUMBER(OFFSET('Water Data'!$C$10,0,10*ROW('Water Data'!D99)))),OFFSET('Water Data'!$C$10,0,10*ROW('Water Data'!D99)),NA())))</f>
        <v>#N/A</v>
      </c>
      <c r="G105" s="249"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49"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49"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49"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49"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49"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49"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49"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49"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49"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49"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49"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49"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49"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49"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50"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50"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50"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50"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50"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50"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50"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50"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50"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50"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50"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50"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50"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50"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50"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50"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50"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50"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50"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50"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50"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50"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50"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50"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50"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50"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50"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50"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50"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50"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51"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51"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51"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51"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51"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51"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51"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51"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51"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51"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51"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51"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51"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51"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51"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51"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51"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51"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4" t="str">
        <f ca="true">+IF(OFFSET('Water Data'!$C$28,0,10*ROW('Water Data'!C99))="","",OFFSET('Water Data'!$C$28,0,10*ROW('Water Data'!C99)))</f>
        <v/>
      </c>
      <c r="BT105" s="34" t="str">
        <f ca="true">+IF(OFFSET('Water Data'!$C$29,0,10*ROW('Water Data'!C99))="","",OFFSET('Water Data'!$C$29,0,10*ROW('Water Data'!C99)))</f>
        <v/>
      </c>
      <c r="BU105" s="34" t="str">
        <f ca="true">+IF(OFFSET('Water Data'!$C$30,0,10*ROW('Water Data'!C99))="","",OFFSET('Water Data'!$C$30,0,10*ROW('Water Data'!C99)))</f>
        <v/>
      </c>
      <c r="BV105" s="34" t="str">
        <f ca="true">+IF(OFFSET('Water Data'!$D$28,0,10*ROW('Water Data'!D99))="","",OFFSET('Water Data'!$D$28,0,10*ROW('Water Data'!D99)))</f>
        <v/>
      </c>
      <c r="BW105" s="34" t="str">
        <f ca="true">+IF(OFFSET('Water Data'!$D$29,0,10*ROW('Water Data'!D99))="","",OFFSET('Water Data'!$D$29,0,10*ROW('Water Data'!D99)))</f>
        <v/>
      </c>
      <c r="BX105" s="34" t="str">
        <f ca="true">+IF(OFFSET('Water Data'!$D$30,0,10*ROW('Water Data'!D99))="","",OFFSET('Water Data'!$D$30,0,10*ROW('Water Data'!D99)))</f>
        <v/>
      </c>
      <c r="BY105" s="34" t="str">
        <f ca="true">+IF(OFFSET('Water Data'!$E$28,0,10*ROW('Water Data'!E99))="","",OFFSET('Water Data'!$E$28,0,10*ROW('Water Data'!E99)))</f>
        <v/>
      </c>
      <c r="BZ105" s="34" t="str">
        <f ca="true">+IF(OFFSET('Water Data'!$E$29,0,10*ROW('Water Data'!E99))="","",OFFSET('Water Data'!$E$29,0,10*ROW('Water Data'!E99)))</f>
        <v/>
      </c>
      <c r="CA105" s="34" t="str">
        <f ca="true">+IF(OFFSET('Water Data'!$E$30,0,10*ROW('Water Data'!E99))="","",OFFSET('Water Data'!$E$30,0,10*ROW('Water Data'!E99)))</f>
        <v/>
      </c>
      <c r="CB105" s="34" t="str">
        <f ca="true">+IF(OFFSET('Water Data'!$F$28,0,10*ROW('Water Data'!F99))="","",OFFSET('Water Data'!$F$28,0,10*ROW('Water Data'!F99)))</f>
        <v/>
      </c>
      <c r="CC105" s="34" t="str">
        <f ca="true">+IF(OFFSET('Water Data'!$F$29,0,10*ROW('Water Data'!F99))="","",OFFSET('Water Data'!$F$29,0,10*ROW('Water Data'!F99)))</f>
        <v/>
      </c>
      <c r="CD105" s="34" t="str">
        <f ca="true">+IF(OFFSET('Water Data'!$F$30,0,10*ROW('Water Data'!F99))="","",OFFSET('Water Data'!$F$30,0,10*ROW('Water Data'!F99)))</f>
        <v/>
      </c>
      <c r="CE105" s="34" t="str">
        <f ca="true">+IF(OFFSET('Water Data'!$G$28,0,10*ROW('Water Data'!G99))="","",OFFSET('Water Data'!$G$28,0,10*ROW('Water Data'!G99)))</f>
        <v/>
      </c>
      <c r="CF105" s="34" t="str">
        <f ca="true">+IF(OFFSET('Water Data'!$G$29,0,10*ROW('Water Data'!G99))="","",OFFSET('Water Data'!$G$29,0,10*ROW('Water Data'!G99)))</f>
        <v/>
      </c>
      <c r="CG105" s="34" t="str">
        <f ca="true">+IF(OFFSET('Water Data'!$G$30,0,10*ROW('Water Data'!G99))="","",OFFSET('Water Data'!$G$30,0,10*ROW('Water Data'!G99)))</f>
        <v/>
      </c>
      <c r="CH105" s="34" t="str">
        <f ca="true">+IF(OFFSET('Water Data'!$H$28,0,10*ROW('Water Data'!H99))="","",OFFSET('Water Data'!$H$28,0,10*ROW('Water Data'!H99)))</f>
        <v/>
      </c>
      <c r="CI105" s="34" t="str">
        <f ca="true">+IF(OFFSET('Water Data'!$H$29,0,10*ROW('Water Data'!H99))="","",OFFSET('Water Data'!$H$29,0,10*ROW('Water Data'!H99)))</f>
        <v/>
      </c>
      <c r="CJ105" s="34" t="str">
        <f ca="true">+IF(OFFSET('Water Data'!$H$30,0,10*ROW('Water Data'!H99))="","",OFFSET('Water Data'!$H$30,0,10*ROW('Water Data'!H99)))</f>
        <v/>
      </c>
      <c r="CK105" s="34" t="str">
        <f ca="true">+IF(OFFSET('Sanitation Data'!$C$29,0,10*ROW('Sanitation Data'!C99))="","",OFFSET('Sanitation Data'!$C$29,0,10*ROW('Sanitation Data'!C99)))</f>
        <v/>
      </c>
      <c r="CL105" s="34" t="str">
        <f ca="true">+IF(OFFSET('Sanitation Data'!$C$30,0,10*ROW('Sanitation Data'!C99))="","",OFFSET('Sanitation Data'!$C$30,0,10*ROW('Sanitation Data'!C99)))</f>
        <v/>
      </c>
      <c r="CM105" s="34" t="str">
        <f ca="true">+IF(OFFSET('Sanitation Data'!$C$31,0,10*ROW('Sanitation Data'!C99))="","",OFFSET('Sanitation Data'!$C$31,0,10*ROW('Sanitation Data'!C99)))</f>
        <v/>
      </c>
      <c r="CN105" s="34" t="str">
        <f ca="true">+IF(OFFSET('Sanitation Data'!$C$32,0,10*ROW('Sanitation Data'!C99))="","",OFFSET('Sanitation Data'!$C$32,0,10*ROW('Sanitation Data'!C99)))</f>
        <v/>
      </c>
      <c r="CO105" s="34" t="str">
        <f ca="true">+IF(OFFSET('Sanitation Data'!$C$33,0,10*ROW('Sanitation Data'!C99))="","",OFFSET('Sanitation Data'!$C$33,0,10*ROW('Sanitation Data'!C99)))</f>
        <v/>
      </c>
      <c r="CP105" s="34" t="str">
        <f ca="true">+IF(OFFSET('Sanitation Data'!$D$29,0,10*ROW('Sanitation Data'!D99))="","",OFFSET('Sanitation Data'!$D$29,0,10*ROW('Sanitation Data'!D99)))</f>
        <v/>
      </c>
      <c r="CQ105" s="34" t="str">
        <f ca="true">+IF(OFFSET('Sanitation Data'!$D$30,0,10*ROW('Sanitation Data'!D99))="","",OFFSET('Sanitation Data'!$D$30,0,10*ROW('Sanitation Data'!D99)))</f>
        <v/>
      </c>
      <c r="CR105" s="34" t="str">
        <f ca="true">+IF(OFFSET('Sanitation Data'!$D$31,0,10*ROW('Sanitation Data'!D99))="","",OFFSET('Sanitation Data'!$D$31,0,10*ROW('Sanitation Data'!D99)))</f>
        <v/>
      </c>
      <c r="CS105" s="34" t="str">
        <f ca="true">+IF(OFFSET('Sanitation Data'!$D$32,0,10*ROW('Sanitation Data'!D99))="","",OFFSET('Sanitation Data'!$D$32,0,10*ROW('Sanitation Data'!D99)))</f>
        <v/>
      </c>
      <c r="CT105" s="34" t="str">
        <f ca="true">+IF(OFFSET('Sanitation Data'!$D$33,0,10*ROW('Sanitation Data'!D99))="","",OFFSET('Sanitation Data'!$D$33,0,10*ROW('Sanitation Data'!D99)))</f>
        <v/>
      </c>
      <c r="CU105" s="34" t="str">
        <f ca="true">+IF(OFFSET('Sanitation Data'!$E$29,0,10*ROW('Sanitation Data'!E99))="","",OFFSET('Sanitation Data'!$E$29,0,10*ROW('Sanitation Data'!E99)))</f>
        <v/>
      </c>
      <c r="CV105" s="34" t="str">
        <f ca="true">+IF(OFFSET('Sanitation Data'!$E$30,0,10*ROW('Sanitation Data'!E99))="","",OFFSET('Sanitation Data'!$E$30,0,10*ROW('Sanitation Data'!E99)))</f>
        <v/>
      </c>
      <c r="CW105" s="34" t="str">
        <f ca="true">+IF(OFFSET('Sanitation Data'!$E$31,0,10*ROW('Sanitation Data'!E99))="","",OFFSET('Sanitation Data'!$E$31,0,10*ROW('Sanitation Data'!E99)))</f>
        <v/>
      </c>
      <c r="CX105" s="34" t="str">
        <f ca="true">+IF(OFFSET('Sanitation Data'!$E$32,0,10*ROW('Sanitation Data'!E99))="","",OFFSET('Sanitation Data'!$E$32,0,10*ROW('Sanitation Data'!E99)))</f>
        <v/>
      </c>
      <c r="CY105" s="34" t="str">
        <f ca="true">+IF(OFFSET('Sanitation Data'!$E$33,0,10*ROW('Sanitation Data'!E99))="","",OFFSET('Sanitation Data'!$E$33,0,10*ROW('Sanitation Data'!E99)))</f>
        <v/>
      </c>
      <c r="CZ105" s="34" t="str">
        <f ca="true">+IF(OFFSET('Sanitation Data'!$F$29,0,10*ROW('Sanitation Data'!F99))="","",OFFSET('Sanitation Data'!$F$29,0,10*ROW('Sanitation Data'!F99)))</f>
        <v/>
      </c>
      <c r="DA105" s="34" t="str">
        <f ca="true">+IF(OFFSET('Sanitation Data'!$F$30,0,10*ROW('Sanitation Data'!F99))="","",OFFSET('Sanitation Data'!$F$30,0,10*ROW('Sanitation Data'!F99)))</f>
        <v/>
      </c>
      <c r="DB105" s="34" t="str">
        <f ca="true">+IF(OFFSET('Sanitation Data'!$F$31,0,10*ROW('Sanitation Data'!F99))="","",OFFSET('Sanitation Data'!$F$31,0,10*ROW('Sanitation Data'!F99)))</f>
        <v/>
      </c>
      <c r="DC105" s="34" t="str">
        <f ca="true">+IF(OFFSET('Sanitation Data'!$F$32,0,10*ROW('Sanitation Data'!F99))="","",OFFSET('Sanitation Data'!$F$32,0,10*ROW('Sanitation Data'!F99)))</f>
        <v/>
      </c>
      <c r="DD105" s="34" t="str">
        <f ca="true">+IF(OFFSET('Sanitation Data'!$F$33,0,10*ROW('Sanitation Data'!F99))="","",OFFSET('Sanitation Data'!$F$33,0,10*ROW('Sanitation Data'!F99)))</f>
        <v/>
      </c>
      <c r="DE105" s="34" t="str">
        <f ca="true">+IF(OFFSET('Sanitation Data'!$G$29,0,10*ROW('Sanitation Data'!G99))="","",OFFSET('Sanitation Data'!$G$29,0,10*ROW('Sanitation Data'!G99)))</f>
        <v/>
      </c>
      <c r="DF105" s="34" t="str">
        <f ca="true">+IF(OFFSET('Sanitation Data'!$G$30,0,10*ROW('Sanitation Data'!G99))="","",OFFSET('Sanitation Data'!$G$30,0,10*ROW('Sanitation Data'!G99)))</f>
        <v/>
      </c>
      <c r="DG105" s="34" t="str">
        <f ca="true">+IF(OFFSET('Sanitation Data'!$G$31,0,10*ROW('Sanitation Data'!G99))="","",OFFSET('Sanitation Data'!$G$31,0,10*ROW('Sanitation Data'!G99)))</f>
        <v/>
      </c>
      <c r="DH105" s="34" t="str">
        <f ca="true">+IF(OFFSET('Sanitation Data'!$G$32,0,10*ROW('Sanitation Data'!G99))="","",OFFSET('Sanitation Data'!$G$32,0,10*ROW('Sanitation Data'!G99)))</f>
        <v/>
      </c>
      <c r="DI105" s="34" t="str">
        <f ca="true">+IF(OFFSET('Sanitation Data'!$G$33,0,10*ROW('Sanitation Data'!G99))="","",OFFSET('Sanitation Data'!$G$33,0,10*ROW('Sanitation Data'!G99)))</f>
        <v/>
      </c>
      <c r="DJ105" s="34" t="str">
        <f ca="true">+IF(OFFSET('Sanitation Data'!$H$29,0,10*ROW('Sanitation Data'!H99))="","",OFFSET('Sanitation Data'!$H$29,0,10*ROW('Sanitation Data'!H99)))</f>
        <v/>
      </c>
      <c r="DK105" s="34" t="str">
        <f ca="true">+IF(OFFSET('Sanitation Data'!$H$30,0,10*ROW('Sanitation Data'!H99))="","",OFFSET('Sanitation Data'!$H$30,0,10*ROW('Sanitation Data'!H99)))</f>
        <v/>
      </c>
      <c r="DL105" s="34" t="str">
        <f ca="true">+IF(OFFSET('Sanitation Data'!$H$31,0,10*ROW('Sanitation Data'!H99))="","",OFFSET('Sanitation Data'!$H$31,0,10*ROW('Sanitation Data'!H99)))</f>
        <v/>
      </c>
      <c r="DM105" s="34" t="str">
        <f ca="true">+IF(OFFSET('Sanitation Data'!$H$32,0,10*ROW('Sanitation Data'!H99))="","",OFFSET('Sanitation Data'!$H$32,0,10*ROW('Sanitation Data'!H99)))</f>
        <v/>
      </c>
      <c r="DN105" s="34" t="str">
        <f ca="true">+IF(OFFSET('Sanitation Data'!$H$33,0,10*ROW('Sanitation Data'!H99))="","",OFFSET('Sanitation Data'!$H$33,0,10*ROW('Sanitation Data'!H99)))</f>
        <v/>
      </c>
      <c r="DO105" s="34" t="str">
        <f ca="true">+IF(OFFSET('Hygiene Data'!$C$12,0,10*ROW('Hygiene Data'!C99))="","",OFFSET('Hygiene Data'!$C$12,0,10*ROW('Hygiene Data'!C99)))</f>
        <v/>
      </c>
      <c r="DP105" s="34" t="str">
        <f ca="true">+IF(OFFSET('Hygiene Data'!$C$13,0,10*ROW('Hygiene Data'!C99))="","",OFFSET('Hygiene Data'!$C$13,0,10*ROW('Hygiene Data'!C99)))</f>
        <v/>
      </c>
      <c r="DQ105" s="34" t="str">
        <f ca="true">+IF(OFFSET('Hygiene Data'!$C$14,0,10*ROW('Hygiene Data'!C99))="","",OFFSET('Hygiene Data'!$C$14,0,10*ROW('Hygiene Data'!C99)))</f>
        <v/>
      </c>
      <c r="DR105" s="34" t="str">
        <f ca="true">+IF(OFFSET('Hygiene Data'!$D$12,0,10*ROW('Hygiene Data'!D99))="","",OFFSET('Hygiene Data'!$D$12,0,10*ROW('Hygiene Data'!D99)))</f>
        <v/>
      </c>
      <c r="DS105" s="34" t="str">
        <f ca="true">+IF(OFFSET('Hygiene Data'!$D$13,0,10*ROW('Hygiene Data'!D99))="","",OFFSET('Hygiene Data'!$D$13,0,10*ROW('Hygiene Data'!D99)))</f>
        <v/>
      </c>
      <c r="DT105" s="34" t="str">
        <f ca="true">+IF(OFFSET('Hygiene Data'!$D$14,0,10*ROW('Hygiene Data'!D99))="","",OFFSET('Hygiene Data'!$D$14,0,10*ROW('Hygiene Data'!D99)))</f>
        <v/>
      </c>
      <c r="DU105" s="34" t="str">
        <f ca="true">+IF(OFFSET('Hygiene Data'!$E$12,0,10*ROW('Hygiene Data'!E99))="","",OFFSET('Hygiene Data'!$E$12,0,10*ROW('Hygiene Data'!E99)))</f>
        <v/>
      </c>
      <c r="DV105" s="34" t="str">
        <f ca="true">+IF(OFFSET('Hygiene Data'!$E$13,0,10*ROW('Hygiene Data'!E99))="","",OFFSET('Hygiene Data'!$E$13,0,10*ROW('Hygiene Data'!E99)))</f>
        <v/>
      </c>
      <c r="DW105" s="34" t="str">
        <f ca="true">+IF(OFFSET('Hygiene Data'!$E$14,0,10*ROW('Hygiene Data'!E99))="","",OFFSET('Hygiene Data'!$E$14,0,10*ROW('Hygiene Data'!E99)))</f>
        <v/>
      </c>
      <c r="DX105" s="34" t="str">
        <f ca="true">+IF(OFFSET('Hygiene Data'!$F$12,0,10*ROW('Hygiene Data'!F99))="","",OFFSET('Hygiene Data'!$F$12,0,10*ROW('Hygiene Data'!F99)))</f>
        <v/>
      </c>
      <c r="DY105" s="34" t="str">
        <f ca="true">+IF(OFFSET('Hygiene Data'!$F$13,0,10*ROW('Hygiene Data'!F99))="","",OFFSET('Hygiene Data'!$F$13,0,10*ROW('Hygiene Data'!F99)))</f>
        <v/>
      </c>
      <c r="DZ105" s="34" t="str">
        <f ca="true">+IF(OFFSET('Hygiene Data'!$F$14,0,10*ROW('Hygiene Data'!F99))="","",OFFSET('Hygiene Data'!$F$14,0,10*ROW('Hygiene Data'!F99)))</f>
        <v/>
      </c>
      <c r="EA105" s="34" t="str">
        <f ca="true">+IF(OFFSET('Hygiene Data'!$G$12,0,10*ROW('Hygiene Data'!G99))="","",OFFSET('Hygiene Data'!$G$12,0,10*ROW('Hygiene Data'!G99)))</f>
        <v/>
      </c>
      <c r="EB105" s="34" t="str">
        <f ca="true">+IF(OFFSET('Hygiene Data'!$G$13,0,10*ROW('Hygiene Data'!G99))="","",OFFSET('Hygiene Data'!$G$13,0,10*ROW('Hygiene Data'!G99)))</f>
        <v/>
      </c>
      <c r="EC105" s="34" t="str">
        <f ca="true">+IF(OFFSET('Hygiene Data'!$G$14,0,10*ROW('Hygiene Data'!G99))="","",OFFSET('Hygiene Data'!$G$14,0,10*ROW('Hygiene Data'!G99)))</f>
        <v/>
      </c>
      <c r="ED105" s="34" t="str">
        <f ca="true">+IF(OFFSET('Hygiene Data'!$H$12,0,10*ROW('Hygiene Data'!H99))="","",OFFSET('Hygiene Data'!$H$12,0,10*ROW('Hygiene Data'!H99)))</f>
        <v/>
      </c>
      <c r="EE105" s="34" t="str">
        <f ca="true">+IF(OFFSET('Hygiene Data'!$H$13,0,10*ROW('Hygiene Data'!H99))="","",OFFSET('Hygiene Data'!$H$13,0,10*ROW('Hygiene Data'!H99)))</f>
        <v/>
      </c>
      <c r="EF105" s="34" t="str">
        <f ca="true">+IF(OFFSET('Hygiene Data'!$H$14,0,10*ROW('Hygiene Data'!H99))="","",OFFSET('Hygiene Data'!$H$14,0,10*ROW('Hygiene Data'!H99)))</f>
        <v/>
      </c>
    </row>
    <row r="106" x14ac:dyDescent="0.2">
      <c r="A106" s="57" t="str">
        <f ca="true">+IF(OFFSET('Water Data'!$B$1,0,10*ROW('Water Data'!B103))="","",OFFSET('Water Data'!$B$1,0,10*ROW('Water Data'!B103)))</f>
        <v/>
      </c>
      <c r="B106" s="57" t="str">
        <f ca="true">+IF(OFFSET('Water Data'!$A$3,0,10*ROW('Water Data'!A103))="","",OFFSET('Water Data'!$A$3,0,10*ROW('Water Data'!A103)))</f>
        <v/>
      </c>
      <c r="C106" s="57" t="str">
        <f ca="true">+IF(OFFSET('Water Data'!$C$3,0,10*ROW('Water Data'!C103))="","",OFFSET('Water Data'!$C$3,0,10*ROW('Water Data'!C103)))</f>
        <v/>
      </c>
      <c r="D106" s="249"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49"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49" t="e">
        <f ca="true">+IF(AND(ISNUMBER(OFFSET('Water Data'!$C$10,0,10*ROW('Water Data'!D100))),BW106="Yes"),OFFSET('Water Data'!$C$10,0,10*ROW('Water Data'!D100)),IF(AND(ISNUMBER(OFFSET('Water Data'!$C$10,0,10*ROW('Water Data'!D100))),BW106="No",ISNUMBER(OFFSET('Water Data'!$C$10,0,10*ROW('Water Data'!D100)))),CONCATENATE("[",ROUND(OFFSET('Water Data'!$C$10,0,10*ROW('Water Data'!D100)),0),"]"),IF(AND(ISNUMBER(OFFSET('Water Data'!$C$10,0,10*ROW('Water Data'!D100))),BW106="",ISNUMBER(OFFSET('Water Data'!$C$10,0,10*ROW('Water Data'!D100)))),OFFSET('Water Data'!$C$10,0,10*ROW('Water Data'!D100)),NA())))</f>
        <v>#N/A</v>
      </c>
      <c r="G106" s="249"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49"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49"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49"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49"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49"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49"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49"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49"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49"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49"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49"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49"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49"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49"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50"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50"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50"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50"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50"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50"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50"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50"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50"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50"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50"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50"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50"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50"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50"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50"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50"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50"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50"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50"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50"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50"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50"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50"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50"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50"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50"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50"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50"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50"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51"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51"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51"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51"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51"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51"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51"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51"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51"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51"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51"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51"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51"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51"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51"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51"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51"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51"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4" t="str">
        <f ca="true">+IF(OFFSET('Water Data'!$C$28,0,10*ROW('Water Data'!C100))="","",OFFSET('Water Data'!$C$28,0,10*ROW('Water Data'!C100)))</f>
        <v/>
      </c>
      <c r="BT106" s="34" t="str">
        <f ca="true">+IF(OFFSET('Water Data'!$C$29,0,10*ROW('Water Data'!C100))="","",OFFSET('Water Data'!$C$29,0,10*ROW('Water Data'!C100)))</f>
        <v/>
      </c>
      <c r="BU106" s="34" t="str">
        <f ca="true">+IF(OFFSET('Water Data'!$C$30,0,10*ROW('Water Data'!C100))="","",OFFSET('Water Data'!$C$30,0,10*ROW('Water Data'!C100)))</f>
        <v/>
      </c>
      <c r="BV106" s="34" t="str">
        <f ca="true">+IF(OFFSET('Water Data'!$D$28,0,10*ROW('Water Data'!D100))="","",OFFSET('Water Data'!$D$28,0,10*ROW('Water Data'!D100)))</f>
        <v/>
      </c>
      <c r="BW106" s="34" t="str">
        <f ca="true">+IF(OFFSET('Water Data'!$D$29,0,10*ROW('Water Data'!D100))="","",OFFSET('Water Data'!$D$29,0,10*ROW('Water Data'!D100)))</f>
        <v/>
      </c>
      <c r="BX106" s="34" t="str">
        <f ca="true">+IF(OFFSET('Water Data'!$D$30,0,10*ROW('Water Data'!D100))="","",OFFSET('Water Data'!$D$30,0,10*ROW('Water Data'!D100)))</f>
        <v/>
      </c>
      <c r="BY106" s="34" t="str">
        <f ca="true">+IF(OFFSET('Water Data'!$E$28,0,10*ROW('Water Data'!E100))="","",OFFSET('Water Data'!$E$28,0,10*ROW('Water Data'!E100)))</f>
        <v/>
      </c>
      <c r="BZ106" s="34" t="str">
        <f ca="true">+IF(OFFSET('Water Data'!$E$29,0,10*ROW('Water Data'!E100))="","",OFFSET('Water Data'!$E$29,0,10*ROW('Water Data'!E100)))</f>
        <v/>
      </c>
      <c r="CA106" s="34" t="str">
        <f ca="true">+IF(OFFSET('Water Data'!$E$30,0,10*ROW('Water Data'!E100))="","",OFFSET('Water Data'!$E$30,0,10*ROW('Water Data'!E100)))</f>
        <v/>
      </c>
      <c r="CB106" s="34" t="str">
        <f ca="true">+IF(OFFSET('Water Data'!$F$28,0,10*ROW('Water Data'!F100))="","",OFFSET('Water Data'!$F$28,0,10*ROW('Water Data'!F100)))</f>
        <v/>
      </c>
      <c r="CC106" s="34" t="str">
        <f ca="true">+IF(OFFSET('Water Data'!$F$29,0,10*ROW('Water Data'!F100))="","",OFFSET('Water Data'!$F$29,0,10*ROW('Water Data'!F100)))</f>
        <v/>
      </c>
      <c r="CD106" s="34" t="str">
        <f ca="true">+IF(OFFSET('Water Data'!$F$30,0,10*ROW('Water Data'!F100))="","",OFFSET('Water Data'!$F$30,0,10*ROW('Water Data'!F100)))</f>
        <v/>
      </c>
      <c r="CE106" s="34" t="str">
        <f ca="true">+IF(OFFSET('Water Data'!$G$28,0,10*ROW('Water Data'!G100))="","",OFFSET('Water Data'!$G$28,0,10*ROW('Water Data'!G100)))</f>
        <v/>
      </c>
      <c r="CF106" s="34" t="str">
        <f ca="true">+IF(OFFSET('Water Data'!$G$29,0,10*ROW('Water Data'!G100))="","",OFFSET('Water Data'!$G$29,0,10*ROW('Water Data'!G100)))</f>
        <v/>
      </c>
      <c r="CG106" s="34" t="str">
        <f ca="true">+IF(OFFSET('Water Data'!$G$30,0,10*ROW('Water Data'!G100))="","",OFFSET('Water Data'!$G$30,0,10*ROW('Water Data'!G100)))</f>
        <v/>
      </c>
      <c r="CH106" s="34" t="str">
        <f ca="true">+IF(OFFSET('Water Data'!$H$28,0,10*ROW('Water Data'!H100))="","",OFFSET('Water Data'!$H$28,0,10*ROW('Water Data'!H100)))</f>
        <v/>
      </c>
      <c r="CI106" s="34" t="str">
        <f ca="true">+IF(OFFSET('Water Data'!$H$29,0,10*ROW('Water Data'!H100))="","",OFFSET('Water Data'!$H$29,0,10*ROW('Water Data'!H100)))</f>
        <v/>
      </c>
      <c r="CJ106" s="34" t="str">
        <f ca="true">+IF(OFFSET('Water Data'!$H$30,0,10*ROW('Water Data'!H100))="","",OFFSET('Water Data'!$H$30,0,10*ROW('Water Data'!H100)))</f>
        <v/>
      </c>
      <c r="CK106" s="34" t="str">
        <f ca="true">+IF(OFFSET('Sanitation Data'!$C$29,0,10*ROW('Sanitation Data'!C100))="","",OFFSET('Sanitation Data'!$C$29,0,10*ROW('Sanitation Data'!C100)))</f>
        <v/>
      </c>
      <c r="CL106" s="34" t="str">
        <f ca="true">+IF(OFFSET('Sanitation Data'!$C$30,0,10*ROW('Sanitation Data'!C100))="","",OFFSET('Sanitation Data'!$C$30,0,10*ROW('Sanitation Data'!C100)))</f>
        <v/>
      </c>
      <c r="CM106" s="34" t="str">
        <f ca="true">+IF(OFFSET('Sanitation Data'!$C$31,0,10*ROW('Sanitation Data'!C100))="","",OFFSET('Sanitation Data'!$C$31,0,10*ROW('Sanitation Data'!C100)))</f>
        <v/>
      </c>
      <c r="CN106" s="34" t="str">
        <f ca="true">+IF(OFFSET('Sanitation Data'!$C$32,0,10*ROW('Sanitation Data'!C100))="","",OFFSET('Sanitation Data'!$C$32,0,10*ROW('Sanitation Data'!C100)))</f>
        <v/>
      </c>
      <c r="CO106" s="34" t="str">
        <f ca="true">+IF(OFFSET('Sanitation Data'!$C$33,0,10*ROW('Sanitation Data'!C100))="","",OFFSET('Sanitation Data'!$C$33,0,10*ROW('Sanitation Data'!C100)))</f>
        <v/>
      </c>
      <c r="CP106" s="34" t="str">
        <f ca="true">+IF(OFFSET('Sanitation Data'!$D$29,0,10*ROW('Sanitation Data'!D100))="","",OFFSET('Sanitation Data'!$D$29,0,10*ROW('Sanitation Data'!D100)))</f>
        <v/>
      </c>
      <c r="CQ106" s="34" t="str">
        <f ca="true">+IF(OFFSET('Sanitation Data'!$D$30,0,10*ROW('Sanitation Data'!D100))="","",OFFSET('Sanitation Data'!$D$30,0,10*ROW('Sanitation Data'!D100)))</f>
        <v/>
      </c>
      <c r="CR106" s="34" t="str">
        <f ca="true">+IF(OFFSET('Sanitation Data'!$D$31,0,10*ROW('Sanitation Data'!D100))="","",OFFSET('Sanitation Data'!$D$31,0,10*ROW('Sanitation Data'!D100)))</f>
        <v/>
      </c>
      <c r="CS106" s="34" t="str">
        <f ca="true">+IF(OFFSET('Sanitation Data'!$D$32,0,10*ROW('Sanitation Data'!D100))="","",OFFSET('Sanitation Data'!$D$32,0,10*ROW('Sanitation Data'!D100)))</f>
        <v/>
      </c>
      <c r="CT106" s="34" t="str">
        <f ca="true">+IF(OFFSET('Sanitation Data'!$D$33,0,10*ROW('Sanitation Data'!D100))="","",OFFSET('Sanitation Data'!$D$33,0,10*ROW('Sanitation Data'!D100)))</f>
        <v/>
      </c>
      <c r="CU106" s="34" t="str">
        <f ca="true">+IF(OFFSET('Sanitation Data'!$E$29,0,10*ROW('Sanitation Data'!E100))="","",OFFSET('Sanitation Data'!$E$29,0,10*ROW('Sanitation Data'!E100)))</f>
        <v/>
      </c>
      <c r="CV106" s="34" t="str">
        <f ca="true">+IF(OFFSET('Sanitation Data'!$E$30,0,10*ROW('Sanitation Data'!E100))="","",OFFSET('Sanitation Data'!$E$30,0,10*ROW('Sanitation Data'!E100)))</f>
        <v/>
      </c>
      <c r="CW106" s="34" t="str">
        <f ca="true">+IF(OFFSET('Sanitation Data'!$E$31,0,10*ROW('Sanitation Data'!E100))="","",OFFSET('Sanitation Data'!$E$31,0,10*ROW('Sanitation Data'!E100)))</f>
        <v/>
      </c>
      <c r="CX106" s="34" t="str">
        <f ca="true">+IF(OFFSET('Sanitation Data'!$E$32,0,10*ROW('Sanitation Data'!E100))="","",OFFSET('Sanitation Data'!$E$32,0,10*ROW('Sanitation Data'!E100)))</f>
        <v/>
      </c>
      <c r="CY106" s="34" t="str">
        <f ca="true">+IF(OFFSET('Sanitation Data'!$E$33,0,10*ROW('Sanitation Data'!E100))="","",OFFSET('Sanitation Data'!$E$33,0,10*ROW('Sanitation Data'!E100)))</f>
        <v/>
      </c>
      <c r="CZ106" s="34" t="str">
        <f ca="true">+IF(OFFSET('Sanitation Data'!$F$29,0,10*ROW('Sanitation Data'!F100))="","",OFFSET('Sanitation Data'!$F$29,0,10*ROW('Sanitation Data'!F100)))</f>
        <v/>
      </c>
      <c r="DA106" s="34" t="str">
        <f ca="true">+IF(OFFSET('Sanitation Data'!$F$30,0,10*ROW('Sanitation Data'!F100))="","",OFFSET('Sanitation Data'!$F$30,0,10*ROW('Sanitation Data'!F100)))</f>
        <v/>
      </c>
      <c r="DB106" s="34" t="str">
        <f ca="true">+IF(OFFSET('Sanitation Data'!$F$31,0,10*ROW('Sanitation Data'!F100))="","",OFFSET('Sanitation Data'!$F$31,0,10*ROW('Sanitation Data'!F100)))</f>
        <v/>
      </c>
      <c r="DC106" s="34" t="str">
        <f ca="true">+IF(OFFSET('Sanitation Data'!$F$32,0,10*ROW('Sanitation Data'!F100))="","",OFFSET('Sanitation Data'!$F$32,0,10*ROW('Sanitation Data'!F100)))</f>
        <v/>
      </c>
      <c r="DD106" s="34" t="str">
        <f ca="true">+IF(OFFSET('Sanitation Data'!$F$33,0,10*ROW('Sanitation Data'!F100))="","",OFFSET('Sanitation Data'!$F$33,0,10*ROW('Sanitation Data'!F100)))</f>
        <v/>
      </c>
      <c r="DE106" s="34" t="str">
        <f ca="true">+IF(OFFSET('Sanitation Data'!$G$29,0,10*ROW('Sanitation Data'!G100))="","",OFFSET('Sanitation Data'!$G$29,0,10*ROW('Sanitation Data'!G100)))</f>
        <v/>
      </c>
      <c r="DF106" s="34" t="str">
        <f ca="true">+IF(OFFSET('Sanitation Data'!$G$30,0,10*ROW('Sanitation Data'!G100))="","",OFFSET('Sanitation Data'!$G$30,0,10*ROW('Sanitation Data'!G100)))</f>
        <v/>
      </c>
      <c r="DG106" s="34" t="str">
        <f ca="true">+IF(OFFSET('Sanitation Data'!$G$31,0,10*ROW('Sanitation Data'!G100))="","",OFFSET('Sanitation Data'!$G$31,0,10*ROW('Sanitation Data'!G100)))</f>
        <v/>
      </c>
      <c r="DH106" s="34" t="str">
        <f ca="true">+IF(OFFSET('Sanitation Data'!$G$32,0,10*ROW('Sanitation Data'!G100))="","",OFFSET('Sanitation Data'!$G$32,0,10*ROW('Sanitation Data'!G100)))</f>
        <v/>
      </c>
      <c r="DI106" s="34" t="str">
        <f ca="true">+IF(OFFSET('Sanitation Data'!$G$33,0,10*ROW('Sanitation Data'!G100))="","",OFFSET('Sanitation Data'!$G$33,0,10*ROW('Sanitation Data'!G100)))</f>
        <v/>
      </c>
      <c r="DJ106" s="34" t="str">
        <f ca="true">+IF(OFFSET('Sanitation Data'!$H$29,0,10*ROW('Sanitation Data'!H100))="","",OFFSET('Sanitation Data'!$H$29,0,10*ROW('Sanitation Data'!H100)))</f>
        <v/>
      </c>
      <c r="DK106" s="34" t="str">
        <f ca="true">+IF(OFFSET('Sanitation Data'!$H$30,0,10*ROW('Sanitation Data'!H100))="","",OFFSET('Sanitation Data'!$H$30,0,10*ROW('Sanitation Data'!H100)))</f>
        <v/>
      </c>
      <c r="DL106" s="34" t="str">
        <f ca="true">+IF(OFFSET('Sanitation Data'!$H$31,0,10*ROW('Sanitation Data'!H100))="","",OFFSET('Sanitation Data'!$H$31,0,10*ROW('Sanitation Data'!H100)))</f>
        <v/>
      </c>
      <c r="DM106" s="34" t="str">
        <f ca="true">+IF(OFFSET('Sanitation Data'!$H$32,0,10*ROW('Sanitation Data'!H100))="","",OFFSET('Sanitation Data'!$H$32,0,10*ROW('Sanitation Data'!H100)))</f>
        <v/>
      </c>
      <c r="DN106" s="34" t="str">
        <f ca="true">+IF(OFFSET('Sanitation Data'!$H$33,0,10*ROW('Sanitation Data'!H100))="","",OFFSET('Sanitation Data'!$H$33,0,10*ROW('Sanitation Data'!H100)))</f>
        <v/>
      </c>
      <c r="DO106" s="34" t="str">
        <f ca="true">+IF(OFFSET('Hygiene Data'!$C$12,0,10*ROW('Hygiene Data'!C100))="","",OFFSET('Hygiene Data'!$C$12,0,10*ROW('Hygiene Data'!C100)))</f>
        <v/>
      </c>
      <c r="DP106" s="34" t="str">
        <f ca="true">+IF(OFFSET('Hygiene Data'!$C$13,0,10*ROW('Hygiene Data'!C100))="","",OFFSET('Hygiene Data'!$C$13,0,10*ROW('Hygiene Data'!C100)))</f>
        <v/>
      </c>
      <c r="DQ106" s="34" t="str">
        <f ca="true">+IF(OFFSET('Hygiene Data'!$C$14,0,10*ROW('Hygiene Data'!C100))="","",OFFSET('Hygiene Data'!$C$14,0,10*ROW('Hygiene Data'!C100)))</f>
        <v/>
      </c>
      <c r="DR106" s="34" t="str">
        <f ca="true">+IF(OFFSET('Hygiene Data'!$D$12,0,10*ROW('Hygiene Data'!D100))="","",OFFSET('Hygiene Data'!$D$12,0,10*ROW('Hygiene Data'!D100)))</f>
        <v/>
      </c>
      <c r="DS106" s="34" t="str">
        <f ca="true">+IF(OFFSET('Hygiene Data'!$D$13,0,10*ROW('Hygiene Data'!D100))="","",OFFSET('Hygiene Data'!$D$13,0,10*ROW('Hygiene Data'!D100)))</f>
        <v/>
      </c>
      <c r="DT106" s="34" t="str">
        <f ca="true">+IF(OFFSET('Hygiene Data'!$D$14,0,10*ROW('Hygiene Data'!D100))="","",OFFSET('Hygiene Data'!$D$14,0,10*ROW('Hygiene Data'!D100)))</f>
        <v/>
      </c>
      <c r="DU106" s="34" t="str">
        <f ca="true">+IF(OFFSET('Hygiene Data'!$E$12,0,10*ROW('Hygiene Data'!E100))="","",OFFSET('Hygiene Data'!$E$12,0,10*ROW('Hygiene Data'!E100)))</f>
        <v/>
      </c>
      <c r="DV106" s="34" t="str">
        <f ca="true">+IF(OFFSET('Hygiene Data'!$E$13,0,10*ROW('Hygiene Data'!E100))="","",OFFSET('Hygiene Data'!$E$13,0,10*ROW('Hygiene Data'!E100)))</f>
        <v/>
      </c>
      <c r="DW106" s="34" t="str">
        <f ca="true">+IF(OFFSET('Hygiene Data'!$E$14,0,10*ROW('Hygiene Data'!E100))="","",OFFSET('Hygiene Data'!$E$14,0,10*ROW('Hygiene Data'!E100)))</f>
        <v/>
      </c>
      <c r="DX106" s="34" t="str">
        <f ca="true">+IF(OFFSET('Hygiene Data'!$F$12,0,10*ROW('Hygiene Data'!F100))="","",OFFSET('Hygiene Data'!$F$12,0,10*ROW('Hygiene Data'!F100)))</f>
        <v/>
      </c>
      <c r="DY106" s="34" t="str">
        <f ca="true">+IF(OFFSET('Hygiene Data'!$F$13,0,10*ROW('Hygiene Data'!F100))="","",OFFSET('Hygiene Data'!$F$13,0,10*ROW('Hygiene Data'!F100)))</f>
        <v/>
      </c>
      <c r="DZ106" s="34" t="str">
        <f ca="true">+IF(OFFSET('Hygiene Data'!$F$14,0,10*ROW('Hygiene Data'!F100))="","",OFFSET('Hygiene Data'!$F$14,0,10*ROW('Hygiene Data'!F100)))</f>
        <v/>
      </c>
      <c r="EA106" s="34" t="str">
        <f ca="true">+IF(OFFSET('Hygiene Data'!$G$12,0,10*ROW('Hygiene Data'!G100))="","",OFFSET('Hygiene Data'!$G$12,0,10*ROW('Hygiene Data'!G100)))</f>
        <v/>
      </c>
      <c r="EB106" s="34" t="str">
        <f ca="true">+IF(OFFSET('Hygiene Data'!$G$13,0,10*ROW('Hygiene Data'!G100))="","",OFFSET('Hygiene Data'!$G$13,0,10*ROW('Hygiene Data'!G100)))</f>
        <v/>
      </c>
      <c r="EC106" s="34" t="str">
        <f ca="true">+IF(OFFSET('Hygiene Data'!$G$14,0,10*ROW('Hygiene Data'!G100))="","",OFFSET('Hygiene Data'!$G$14,0,10*ROW('Hygiene Data'!G100)))</f>
        <v/>
      </c>
      <c r="ED106" s="34" t="str">
        <f ca="true">+IF(OFFSET('Hygiene Data'!$H$12,0,10*ROW('Hygiene Data'!H100))="","",OFFSET('Hygiene Data'!$H$12,0,10*ROW('Hygiene Data'!H100)))</f>
        <v/>
      </c>
      <c r="EE106" s="34" t="str">
        <f ca="true">+IF(OFFSET('Hygiene Data'!$H$13,0,10*ROW('Hygiene Data'!H100))="","",OFFSET('Hygiene Data'!$H$13,0,10*ROW('Hygiene Data'!H100)))</f>
        <v/>
      </c>
      <c r="EF106" s="34" t="str">
        <f ca="true">+IF(OFFSET('Hygiene Data'!$H$14,0,10*ROW('Hygiene Data'!H100))="","",OFFSET('Hygiene Data'!$H$14,0,10*ROW('Hygiene Data'!H100)))</f>
        <v/>
      </c>
    </row>
    <row r="107" x14ac:dyDescent="0.2">
      <c r="A107" s="57" t="str">
        <f ca="true">+IF(OFFSET('Water Data'!$B$1,0,10*ROW('Water Data'!B104))="","",OFFSET('Water Data'!$B$1,0,10*ROW('Water Data'!B104)))</f>
        <v/>
      </c>
      <c r="B107" s="57" t="str">
        <f ca="true">+IF(OFFSET('Water Data'!$A$3,0,10*ROW('Water Data'!A104))="","",OFFSET('Water Data'!$A$3,0,10*ROW('Water Data'!A104)))</f>
        <v/>
      </c>
      <c r="C107" s="57" t="str">
        <f ca="true">+IF(OFFSET('Water Data'!$C$3,0,10*ROW('Water Data'!C104))="","",OFFSET('Water Data'!$C$3,0,10*ROW('Water Data'!C104)))</f>
        <v/>
      </c>
      <c r="D107" s="249"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49"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49" t="e">
        <f ca="true">+IF(AND(ISNUMBER(OFFSET('Water Data'!$C$10,0,10*ROW('Water Data'!D101))),BW107="Yes"),OFFSET('Water Data'!$C$10,0,10*ROW('Water Data'!D101)),IF(AND(ISNUMBER(OFFSET('Water Data'!$C$10,0,10*ROW('Water Data'!D101))),BW107="No",ISNUMBER(OFFSET('Water Data'!$C$10,0,10*ROW('Water Data'!D101)))),CONCATENATE("[",ROUND(OFFSET('Water Data'!$C$10,0,10*ROW('Water Data'!D101)),0),"]"),IF(AND(ISNUMBER(OFFSET('Water Data'!$C$10,0,10*ROW('Water Data'!D101))),BW107="",ISNUMBER(OFFSET('Water Data'!$C$10,0,10*ROW('Water Data'!D101)))),OFFSET('Water Data'!$C$10,0,10*ROW('Water Data'!D101)),NA())))</f>
        <v>#N/A</v>
      </c>
      <c r="G107" s="249"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49"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49"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49"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49"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49"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49"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49"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49"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49"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49"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49"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49"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49"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49"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50"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50"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50"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50"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50"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50"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50"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50"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50"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50"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50"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50"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50"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50"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50"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50"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50"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50"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50"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50"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50"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50"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50"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50"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50"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50"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50"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50"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50"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50"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51"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51"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51"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51"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51"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51"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51"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51"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51"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51"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51"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51"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51"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51"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51"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51"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51"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51"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4" t="str">
        <f ca="true">+IF(OFFSET('Water Data'!$C$28,0,10*ROW('Water Data'!C101))="","",OFFSET('Water Data'!$C$28,0,10*ROW('Water Data'!C101)))</f>
        <v/>
      </c>
      <c r="BT107" s="34" t="str">
        <f ca="true">+IF(OFFSET('Water Data'!$C$29,0,10*ROW('Water Data'!C101))="","",OFFSET('Water Data'!$C$29,0,10*ROW('Water Data'!C101)))</f>
        <v/>
      </c>
      <c r="BU107" s="34" t="str">
        <f ca="true">+IF(OFFSET('Water Data'!$C$30,0,10*ROW('Water Data'!C101))="","",OFFSET('Water Data'!$C$30,0,10*ROW('Water Data'!C101)))</f>
        <v/>
      </c>
      <c r="BV107" s="34" t="str">
        <f ca="true">+IF(OFFSET('Water Data'!$D$28,0,10*ROW('Water Data'!D101))="","",OFFSET('Water Data'!$D$28,0,10*ROW('Water Data'!D101)))</f>
        <v/>
      </c>
      <c r="BW107" s="34" t="str">
        <f ca="true">+IF(OFFSET('Water Data'!$D$29,0,10*ROW('Water Data'!D101))="","",OFFSET('Water Data'!$D$29,0,10*ROW('Water Data'!D101)))</f>
        <v/>
      </c>
      <c r="BX107" s="34" t="str">
        <f ca="true">+IF(OFFSET('Water Data'!$D$30,0,10*ROW('Water Data'!D101))="","",OFFSET('Water Data'!$D$30,0,10*ROW('Water Data'!D101)))</f>
        <v/>
      </c>
      <c r="BY107" s="34" t="str">
        <f ca="true">+IF(OFFSET('Water Data'!$E$28,0,10*ROW('Water Data'!E101))="","",OFFSET('Water Data'!$E$28,0,10*ROW('Water Data'!E101)))</f>
        <v/>
      </c>
      <c r="BZ107" s="34" t="str">
        <f ca="true">+IF(OFFSET('Water Data'!$E$29,0,10*ROW('Water Data'!E101))="","",OFFSET('Water Data'!$E$29,0,10*ROW('Water Data'!E101)))</f>
        <v/>
      </c>
      <c r="CA107" s="34" t="str">
        <f ca="true">+IF(OFFSET('Water Data'!$E$30,0,10*ROW('Water Data'!E101))="","",OFFSET('Water Data'!$E$30,0,10*ROW('Water Data'!E101)))</f>
        <v/>
      </c>
      <c r="CB107" s="34" t="str">
        <f ca="true">+IF(OFFSET('Water Data'!$F$28,0,10*ROW('Water Data'!F101))="","",OFFSET('Water Data'!$F$28,0,10*ROW('Water Data'!F101)))</f>
        <v/>
      </c>
      <c r="CC107" s="34" t="str">
        <f ca="true">+IF(OFFSET('Water Data'!$F$29,0,10*ROW('Water Data'!F101))="","",OFFSET('Water Data'!$F$29,0,10*ROW('Water Data'!F101)))</f>
        <v/>
      </c>
      <c r="CD107" s="34" t="str">
        <f ca="true">+IF(OFFSET('Water Data'!$F$30,0,10*ROW('Water Data'!F101))="","",OFFSET('Water Data'!$F$30,0,10*ROW('Water Data'!F101)))</f>
        <v/>
      </c>
      <c r="CE107" s="34" t="str">
        <f ca="true">+IF(OFFSET('Water Data'!$G$28,0,10*ROW('Water Data'!G101))="","",OFFSET('Water Data'!$G$28,0,10*ROW('Water Data'!G101)))</f>
        <v/>
      </c>
      <c r="CF107" s="34" t="str">
        <f ca="true">+IF(OFFSET('Water Data'!$G$29,0,10*ROW('Water Data'!G101))="","",OFFSET('Water Data'!$G$29,0,10*ROW('Water Data'!G101)))</f>
        <v/>
      </c>
      <c r="CG107" s="34" t="str">
        <f ca="true">+IF(OFFSET('Water Data'!$G$30,0,10*ROW('Water Data'!G101))="","",OFFSET('Water Data'!$G$30,0,10*ROW('Water Data'!G101)))</f>
        <v/>
      </c>
      <c r="CH107" s="34" t="str">
        <f ca="true">+IF(OFFSET('Water Data'!$H$28,0,10*ROW('Water Data'!H101))="","",OFFSET('Water Data'!$H$28,0,10*ROW('Water Data'!H101)))</f>
        <v/>
      </c>
      <c r="CI107" s="34" t="str">
        <f ca="true">+IF(OFFSET('Water Data'!$H$29,0,10*ROW('Water Data'!H101))="","",OFFSET('Water Data'!$H$29,0,10*ROW('Water Data'!H101)))</f>
        <v/>
      </c>
      <c r="CJ107" s="34" t="str">
        <f ca="true">+IF(OFFSET('Water Data'!$H$30,0,10*ROW('Water Data'!H101))="","",OFFSET('Water Data'!$H$30,0,10*ROW('Water Data'!H101)))</f>
        <v/>
      </c>
      <c r="CK107" s="34" t="str">
        <f ca="true">+IF(OFFSET('Sanitation Data'!$C$29,0,10*ROW('Sanitation Data'!C101))="","",OFFSET('Sanitation Data'!$C$29,0,10*ROW('Sanitation Data'!C101)))</f>
        <v/>
      </c>
      <c r="CL107" s="34" t="str">
        <f ca="true">+IF(OFFSET('Sanitation Data'!$C$30,0,10*ROW('Sanitation Data'!C101))="","",OFFSET('Sanitation Data'!$C$30,0,10*ROW('Sanitation Data'!C101)))</f>
        <v/>
      </c>
      <c r="CM107" s="34" t="str">
        <f ca="true">+IF(OFFSET('Sanitation Data'!$C$31,0,10*ROW('Sanitation Data'!C101))="","",OFFSET('Sanitation Data'!$C$31,0,10*ROW('Sanitation Data'!C101)))</f>
        <v/>
      </c>
      <c r="CN107" s="34" t="str">
        <f ca="true">+IF(OFFSET('Sanitation Data'!$C$32,0,10*ROW('Sanitation Data'!C101))="","",OFFSET('Sanitation Data'!$C$32,0,10*ROW('Sanitation Data'!C101)))</f>
        <v/>
      </c>
      <c r="CO107" s="34" t="str">
        <f ca="true">+IF(OFFSET('Sanitation Data'!$C$33,0,10*ROW('Sanitation Data'!C101))="","",OFFSET('Sanitation Data'!$C$33,0,10*ROW('Sanitation Data'!C101)))</f>
        <v/>
      </c>
      <c r="CP107" s="34" t="str">
        <f ca="true">+IF(OFFSET('Sanitation Data'!$D$29,0,10*ROW('Sanitation Data'!D101))="","",OFFSET('Sanitation Data'!$D$29,0,10*ROW('Sanitation Data'!D101)))</f>
        <v/>
      </c>
      <c r="CQ107" s="34" t="str">
        <f ca="true">+IF(OFFSET('Sanitation Data'!$D$30,0,10*ROW('Sanitation Data'!D101))="","",OFFSET('Sanitation Data'!$D$30,0,10*ROW('Sanitation Data'!D101)))</f>
        <v/>
      </c>
      <c r="CR107" s="34" t="str">
        <f ca="true">+IF(OFFSET('Sanitation Data'!$D$31,0,10*ROW('Sanitation Data'!D101))="","",OFFSET('Sanitation Data'!$D$31,0,10*ROW('Sanitation Data'!D101)))</f>
        <v/>
      </c>
      <c r="CS107" s="34" t="str">
        <f ca="true">+IF(OFFSET('Sanitation Data'!$D$32,0,10*ROW('Sanitation Data'!D101))="","",OFFSET('Sanitation Data'!$D$32,0,10*ROW('Sanitation Data'!D101)))</f>
        <v/>
      </c>
      <c r="CT107" s="34" t="str">
        <f ca="true">+IF(OFFSET('Sanitation Data'!$D$33,0,10*ROW('Sanitation Data'!D101))="","",OFFSET('Sanitation Data'!$D$33,0,10*ROW('Sanitation Data'!D101)))</f>
        <v/>
      </c>
      <c r="CU107" s="34" t="str">
        <f ca="true">+IF(OFFSET('Sanitation Data'!$E$29,0,10*ROW('Sanitation Data'!E101))="","",OFFSET('Sanitation Data'!$E$29,0,10*ROW('Sanitation Data'!E101)))</f>
        <v/>
      </c>
      <c r="CV107" s="34" t="str">
        <f ca="true">+IF(OFFSET('Sanitation Data'!$E$30,0,10*ROW('Sanitation Data'!E101))="","",OFFSET('Sanitation Data'!$E$30,0,10*ROW('Sanitation Data'!E101)))</f>
        <v/>
      </c>
      <c r="CW107" s="34" t="str">
        <f ca="true">+IF(OFFSET('Sanitation Data'!$E$31,0,10*ROW('Sanitation Data'!E101))="","",OFFSET('Sanitation Data'!$E$31,0,10*ROW('Sanitation Data'!E101)))</f>
        <v/>
      </c>
      <c r="CX107" s="34" t="str">
        <f ca="true">+IF(OFFSET('Sanitation Data'!$E$32,0,10*ROW('Sanitation Data'!E101))="","",OFFSET('Sanitation Data'!$E$32,0,10*ROW('Sanitation Data'!E101)))</f>
        <v/>
      </c>
      <c r="CY107" s="34" t="str">
        <f ca="true">+IF(OFFSET('Sanitation Data'!$E$33,0,10*ROW('Sanitation Data'!E101))="","",OFFSET('Sanitation Data'!$E$33,0,10*ROW('Sanitation Data'!E101)))</f>
        <v/>
      </c>
      <c r="CZ107" s="34" t="str">
        <f ca="true">+IF(OFFSET('Sanitation Data'!$F$29,0,10*ROW('Sanitation Data'!F101))="","",OFFSET('Sanitation Data'!$F$29,0,10*ROW('Sanitation Data'!F101)))</f>
        <v/>
      </c>
      <c r="DA107" s="34" t="str">
        <f ca="true">+IF(OFFSET('Sanitation Data'!$F$30,0,10*ROW('Sanitation Data'!F101))="","",OFFSET('Sanitation Data'!$F$30,0,10*ROW('Sanitation Data'!F101)))</f>
        <v/>
      </c>
      <c r="DB107" s="34" t="str">
        <f ca="true">+IF(OFFSET('Sanitation Data'!$F$31,0,10*ROW('Sanitation Data'!F101))="","",OFFSET('Sanitation Data'!$F$31,0,10*ROW('Sanitation Data'!F101)))</f>
        <v/>
      </c>
      <c r="DC107" s="34" t="str">
        <f ca="true">+IF(OFFSET('Sanitation Data'!$F$32,0,10*ROW('Sanitation Data'!F101))="","",OFFSET('Sanitation Data'!$F$32,0,10*ROW('Sanitation Data'!F101)))</f>
        <v/>
      </c>
      <c r="DD107" s="34" t="str">
        <f ca="true">+IF(OFFSET('Sanitation Data'!$F$33,0,10*ROW('Sanitation Data'!F101))="","",OFFSET('Sanitation Data'!$F$33,0,10*ROW('Sanitation Data'!F101)))</f>
        <v/>
      </c>
      <c r="DE107" s="34" t="str">
        <f ca="true">+IF(OFFSET('Sanitation Data'!$G$29,0,10*ROW('Sanitation Data'!G101))="","",OFFSET('Sanitation Data'!$G$29,0,10*ROW('Sanitation Data'!G101)))</f>
        <v/>
      </c>
      <c r="DF107" s="34" t="str">
        <f ca="true">+IF(OFFSET('Sanitation Data'!$G$30,0,10*ROW('Sanitation Data'!G101))="","",OFFSET('Sanitation Data'!$G$30,0,10*ROW('Sanitation Data'!G101)))</f>
        <v/>
      </c>
      <c r="DG107" s="34" t="str">
        <f ca="true">+IF(OFFSET('Sanitation Data'!$G$31,0,10*ROW('Sanitation Data'!G101))="","",OFFSET('Sanitation Data'!$G$31,0,10*ROW('Sanitation Data'!G101)))</f>
        <v/>
      </c>
      <c r="DH107" s="34" t="str">
        <f ca="true">+IF(OFFSET('Sanitation Data'!$G$32,0,10*ROW('Sanitation Data'!G101))="","",OFFSET('Sanitation Data'!$G$32,0,10*ROW('Sanitation Data'!G101)))</f>
        <v/>
      </c>
      <c r="DI107" s="34" t="str">
        <f ca="true">+IF(OFFSET('Sanitation Data'!$G$33,0,10*ROW('Sanitation Data'!G101))="","",OFFSET('Sanitation Data'!$G$33,0,10*ROW('Sanitation Data'!G101)))</f>
        <v/>
      </c>
      <c r="DJ107" s="34" t="str">
        <f ca="true">+IF(OFFSET('Sanitation Data'!$H$29,0,10*ROW('Sanitation Data'!H101))="","",OFFSET('Sanitation Data'!$H$29,0,10*ROW('Sanitation Data'!H101)))</f>
        <v/>
      </c>
      <c r="DK107" s="34" t="str">
        <f ca="true">+IF(OFFSET('Sanitation Data'!$H$30,0,10*ROW('Sanitation Data'!H101))="","",OFFSET('Sanitation Data'!$H$30,0,10*ROW('Sanitation Data'!H101)))</f>
        <v/>
      </c>
      <c r="DL107" s="34" t="str">
        <f ca="true">+IF(OFFSET('Sanitation Data'!$H$31,0,10*ROW('Sanitation Data'!H101))="","",OFFSET('Sanitation Data'!$H$31,0,10*ROW('Sanitation Data'!H101)))</f>
        <v/>
      </c>
      <c r="DM107" s="34" t="str">
        <f ca="true">+IF(OFFSET('Sanitation Data'!$H$32,0,10*ROW('Sanitation Data'!H101))="","",OFFSET('Sanitation Data'!$H$32,0,10*ROW('Sanitation Data'!H101)))</f>
        <v/>
      </c>
      <c r="DN107" s="34" t="str">
        <f ca="true">+IF(OFFSET('Sanitation Data'!$H$33,0,10*ROW('Sanitation Data'!H101))="","",OFFSET('Sanitation Data'!$H$33,0,10*ROW('Sanitation Data'!H101)))</f>
        <v/>
      </c>
      <c r="DO107" s="34" t="str">
        <f ca="true">+IF(OFFSET('Hygiene Data'!$C$12,0,10*ROW('Hygiene Data'!C101))="","",OFFSET('Hygiene Data'!$C$12,0,10*ROW('Hygiene Data'!C101)))</f>
        <v/>
      </c>
      <c r="DP107" s="34" t="str">
        <f ca="true">+IF(OFFSET('Hygiene Data'!$C$13,0,10*ROW('Hygiene Data'!C101))="","",OFFSET('Hygiene Data'!$C$13,0,10*ROW('Hygiene Data'!C101)))</f>
        <v/>
      </c>
      <c r="DQ107" s="34" t="str">
        <f ca="true">+IF(OFFSET('Hygiene Data'!$C$14,0,10*ROW('Hygiene Data'!C101))="","",OFFSET('Hygiene Data'!$C$14,0,10*ROW('Hygiene Data'!C101)))</f>
        <v/>
      </c>
      <c r="DR107" s="34" t="str">
        <f ca="true">+IF(OFFSET('Hygiene Data'!$D$12,0,10*ROW('Hygiene Data'!D101))="","",OFFSET('Hygiene Data'!$D$12,0,10*ROW('Hygiene Data'!D101)))</f>
        <v/>
      </c>
      <c r="DS107" s="34" t="str">
        <f ca="true">+IF(OFFSET('Hygiene Data'!$D$13,0,10*ROW('Hygiene Data'!D101))="","",OFFSET('Hygiene Data'!$D$13,0,10*ROW('Hygiene Data'!D101)))</f>
        <v/>
      </c>
      <c r="DT107" s="34" t="str">
        <f ca="true">+IF(OFFSET('Hygiene Data'!$D$14,0,10*ROW('Hygiene Data'!D101))="","",OFFSET('Hygiene Data'!$D$14,0,10*ROW('Hygiene Data'!D101)))</f>
        <v/>
      </c>
      <c r="DU107" s="34" t="str">
        <f ca="true">+IF(OFFSET('Hygiene Data'!$E$12,0,10*ROW('Hygiene Data'!E101))="","",OFFSET('Hygiene Data'!$E$12,0,10*ROW('Hygiene Data'!E101)))</f>
        <v/>
      </c>
      <c r="DV107" s="34" t="str">
        <f ca="true">+IF(OFFSET('Hygiene Data'!$E$13,0,10*ROW('Hygiene Data'!E101))="","",OFFSET('Hygiene Data'!$E$13,0,10*ROW('Hygiene Data'!E101)))</f>
        <v/>
      </c>
      <c r="DW107" s="34" t="str">
        <f ca="true">+IF(OFFSET('Hygiene Data'!$E$14,0,10*ROW('Hygiene Data'!E101))="","",OFFSET('Hygiene Data'!$E$14,0,10*ROW('Hygiene Data'!E101)))</f>
        <v/>
      </c>
      <c r="DX107" s="34" t="str">
        <f ca="true">+IF(OFFSET('Hygiene Data'!$F$12,0,10*ROW('Hygiene Data'!F101))="","",OFFSET('Hygiene Data'!$F$12,0,10*ROW('Hygiene Data'!F101)))</f>
        <v/>
      </c>
      <c r="DY107" s="34" t="str">
        <f ca="true">+IF(OFFSET('Hygiene Data'!$F$13,0,10*ROW('Hygiene Data'!F101))="","",OFFSET('Hygiene Data'!$F$13,0,10*ROW('Hygiene Data'!F101)))</f>
        <v/>
      </c>
      <c r="DZ107" s="34" t="str">
        <f ca="true">+IF(OFFSET('Hygiene Data'!$F$14,0,10*ROW('Hygiene Data'!F101))="","",OFFSET('Hygiene Data'!$F$14,0,10*ROW('Hygiene Data'!F101)))</f>
        <v/>
      </c>
      <c r="EA107" s="34" t="str">
        <f ca="true">+IF(OFFSET('Hygiene Data'!$G$12,0,10*ROW('Hygiene Data'!G101))="","",OFFSET('Hygiene Data'!$G$12,0,10*ROW('Hygiene Data'!G101)))</f>
        <v/>
      </c>
      <c r="EB107" s="34" t="str">
        <f ca="true">+IF(OFFSET('Hygiene Data'!$G$13,0,10*ROW('Hygiene Data'!G101))="","",OFFSET('Hygiene Data'!$G$13,0,10*ROW('Hygiene Data'!G101)))</f>
        <v/>
      </c>
      <c r="EC107" s="34" t="str">
        <f ca="true">+IF(OFFSET('Hygiene Data'!$G$14,0,10*ROW('Hygiene Data'!G101))="","",OFFSET('Hygiene Data'!$G$14,0,10*ROW('Hygiene Data'!G101)))</f>
        <v/>
      </c>
      <c r="ED107" s="34" t="str">
        <f ca="true">+IF(OFFSET('Hygiene Data'!$H$12,0,10*ROW('Hygiene Data'!H101))="","",OFFSET('Hygiene Data'!$H$12,0,10*ROW('Hygiene Data'!H101)))</f>
        <v/>
      </c>
      <c r="EE107" s="34" t="str">
        <f ca="true">+IF(OFFSET('Hygiene Data'!$H$13,0,10*ROW('Hygiene Data'!H101))="","",OFFSET('Hygiene Data'!$H$13,0,10*ROW('Hygiene Data'!H101)))</f>
        <v/>
      </c>
      <c r="EF107" s="34" t="str">
        <f ca="true">+IF(OFFSET('Hygiene Data'!$H$14,0,10*ROW('Hygiene Data'!H101))="","",OFFSET('Hygiene Data'!$H$14,0,10*ROW('Hygiene Data'!H101)))</f>
        <v/>
      </c>
    </row>
    <row r="108" x14ac:dyDescent="0.2">
      <c r="A108" s="57" t="str">
        <f ca="true">+IF(OFFSET('Water Data'!$B$1,0,10*ROW('Water Data'!B105))="","",OFFSET('Water Data'!$B$1,0,10*ROW('Water Data'!B105)))</f>
        <v/>
      </c>
      <c r="B108" s="57" t="str">
        <f ca="true">+IF(OFFSET('Water Data'!$A$3,0,10*ROW('Water Data'!A105))="","",OFFSET('Water Data'!$A$3,0,10*ROW('Water Data'!A105)))</f>
        <v/>
      </c>
      <c r="C108" s="57" t="str">
        <f ca="true">+IF(OFFSET('Water Data'!$C$3,0,10*ROW('Water Data'!C105))="","",OFFSET('Water Data'!$C$3,0,10*ROW('Water Data'!C105)))</f>
        <v/>
      </c>
      <c r="D108" s="249"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49"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49" t="e">
        <f ca="true">+IF(AND(ISNUMBER(OFFSET('Water Data'!$C$10,0,10*ROW('Water Data'!D102))),BW108="Yes"),OFFSET('Water Data'!$C$10,0,10*ROW('Water Data'!D102)),IF(AND(ISNUMBER(OFFSET('Water Data'!$C$10,0,10*ROW('Water Data'!D102))),BW108="No",ISNUMBER(OFFSET('Water Data'!$C$10,0,10*ROW('Water Data'!D102)))),CONCATENATE("[",ROUND(OFFSET('Water Data'!$C$10,0,10*ROW('Water Data'!D102)),0),"]"),IF(AND(ISNUMBER(OFFSET('Water Data'!$C$10,0,10*ROW('Water Data'!D102))),BW108="",ISNUMBER(OFFSET('Water Data'!$C$10,0,10*ROW('Water Data'!D102)))),OFFSET('Water Data'!$C$10,0,10*ROW('Water Data'!D102)),NA())))</f>
        <v>#N/A</v>
      </c>
      <c r="G108" s="249"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49"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49"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49"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49"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49"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49"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49"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49"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49"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49"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49"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49"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49"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49"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50"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50"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50"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50"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50"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50"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50"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50"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50"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50"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50"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50"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50"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50"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50"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50"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50"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50"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50"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50"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50"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50"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50"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50"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50"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50"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50"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50"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50"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50"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51"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51"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51"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51"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51"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51"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51"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51"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51"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51"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51"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51"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51"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51"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51"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51"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51"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51"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4" t="str">
        <f ca="true">+IF(OFFSET('Water Data'!$C$28,0,10*ROW('Water Data'!C102))="","",OFFSET('Water Data'!$C$28,0,10*ROW('Water Data'!C102)))</f>
        <v/>
      </c>
      <c r="BT108" s="34" t="str">
        <f ca="true">+IF(OFFSET('Water Data'!$C$29,0,10*ROW('Water Data'!C102))="","",OFFSET('Water Data'!$C$29,0,10*ROW('Water Data'!C102)))</f>
        <v/>
      </c>
      <c r="BU108" s="34" t="str">
        <f ca="true">+IF(OFFSET('Water Data'!$C$30,0,10*ROW('Water Data'!C102))="","",OFFSET('Water Data'!$C$30,0,10*ROW('Water Data'!C102)))</f>
        <v/>
      </c>
      <c r="BV108" s="34" t="str">
        <f ca="true">+IF(OFFSET('Water Data'!$D$28,0,10*ROW('Water Data'!D102))="","",OFFSET('Water Data'!$D$28,0,10*ROW('Water Data'!D102)))</f>
        <v/>
      </c>
      <c r="BW108" s="34" t="str">
        <f ca="true">+IF(OFFSET('Water Data'!$D$29,0,10*ROW('Water Data'!D102))="","",OFFSET('Water Data'!$D$29,0,10*ROW('Water Data'!D102)))</f>
        <v/>
      </c>
      <c r="BX108" s="34" t="str">
        <f ca="true">+IF(OFFSET('Water Data'!$D$30,0,10*ROW('Water Data'!D102))="","",OFFSET('Water Data'!$D$30,0,10*ROW('Water Data'!D102)))</f>
        <v/>
      </c>
      <c r="BY108" s="34" t="str">
        <f ca="true">+IF(OFFSET('Water Data'!$E$28,0,10*ROW('Water Data'!E102))="","",OFFSET('Water Data'!$E$28,0,10*ROW('Water Data'!E102)))</f>
        <v/>
      </c>
      <c r="BZ108" s="34" t="str">
        <f ca="true">+IF(OFFSET('Water Data'!$E$29,0,10*ROW('Water Data'!E102))="","",OFFSET('Water Data'!$E$29,0,10*ROW('Water Data'!E102)))</f>
        <v/>
      </c>
      <c r="CA108" s="34" t="str">
        <f ca="true">+IF(OFFSET('Water Data'!$E$30,0,10*ROW('Water Data'!E102))="","",OFFSET('Water Data'!$E$30,0,10*ROW('Water Data'!E102)))</f>
        <v/>
      </c>
      <c r="CB108" s="34" t="str">
        <f ca="true">+IF(OFFSET('Water Data'!$F$28,0,10*ROW('Water Data'!F102))="","",OFFSET('Water Data'!$F$28,0,10*ROW('Water Data'!F102)))</f>
        <v/>
      </c>
      <c r="CC108" s="34" t="str">
        <f ca="true">+IF(OFFSET('Water Data'!$F$29,0,10*ROW('Water Data'!F102))="","",OFFSET('Water Data'!$F$29,0,10*ROW('Water Data'!F102)))</f>
        <v/>
      </c>
      <c r="CD108" s="34" t="str">
        <f ca="true">+IF(OFFSET('Water Data'!$F$30,0,10*ROW('Water Data'!F102))="","",OFFSET('Water Data'!$F$30,0,10*ROW('Water Data'!F102)))</f>
        <v/>
      </c>
      <c r="CE108" s="34" t="str">
        <f ca="true">+IF(OFFSET('Water Data'!$G$28,0,10*ROW('Water Data'!G102))="","",OFFSET('Water Data'!$G$28,0,10*ROW('Water Data'!G102)))</f>
        <v/>
      </c>
      <c r="CF108" s="34" t="str">
        <f ca="true">+IF(OFFSET('Water Data'!$G$29,0,10*ROW('Water Data'!G102))="","",OFFSET('Water Data'!$G$29,0,10*ROW('Water Data'!G102)))</f>
        <v/>
      </c>
      <c r="CG108" s="34" t="str">
        <f ca="true">+IF(OFFSET('Water Data'!$G$30,0,10*ROW('Water Data'!G102))="","",OFFSET('Water Data'!$G$30,0,10*ROW('Water Data'!G102)))</f>
        <v/>
      </c>
      <c r="CH108" s="34" t="str">
        <f ca="true">+IF(OFFSET('Water Data'!$H$28,0,10*ROW('Water Data'!H102))="","",OFFSET('Water Data'!$H$28,0,10*ROW('Water Data'!H102)))</f>
        <v/>
      </c>
      <c r="CI108" s="34" t="str">
        <f ca="true">+IF(OFFSET('Water Data'!$H$29,0,10*ROW('Water Data'!H102))="","",OFFSET('Water Data'!$H$29,0,10*ROW('Water Data'!H102)))</f>
        <v/>
      </c>
      <c r="CJ108" s="34" t="str">
        <f ca="true">+IF(OFFSET('Water Data'!$H$30,0,10*ROW('Water Data'!H102))="","",OFFSET('Water Data'!$H$30,0,10*ROW('Water Data'!H102)))</f>
        <v/>
      </c>
      <c r="CK108" s="34" t="str">
        <f ca="true">+IF(OFFSET('Sanitation Data'!$C$29,0,10*ROW('Sanitation Data'!C102))="","",OFFSET('Sanitation Data'!$C$29,0,10*ROW('Sanitation Data'!C102)))</f>
        <v/>
      </c>
      <c r="CL108" s="34" t="str">
        <f ca="true">+IF(OFFSET('Sanitation Data'!$C$30,0,10*ROW('Sanitation Data'!C102))="","",OFFSET('Sanitation Data'!$C$30,0,10*ROW('Sanitation Data'!C102)))</f>
        <v/>
      </c>
      <c r="CM108" s="34" t="str">
        <f ca="true">+IF(OFFSET('Sanitation Data'!$C$31,0,10*ROW('Sanitation Data'!C102))="","",OFFSET('Sanitation Data'!$C$31,0,10*ROW('Sanitation Data'!C102)))</f>
        <v/>
      </c>
      <c r="CN108" s="34" t="str">
        <f ca="true">+IF(OFFSET('Sanitation Data'!$C$32,0,10*ROW('Sanitation Data'!C102))="","",OFFSET('Sanitation Data'!$C$32,0,10*ROW('Sanitation Data'!C102)))</f>
        <v/>
      </c>
      <c r="CO108" s="34" t="str">
        <f ca="true">+IF(OFFSET('Sanitation Data'!$C$33,0,10*ROW('Sanitation Data'!C102))="","",OFFSET('Sanitation Data'!$C$33,0,10*ROW('Sanitation Data'!C102)))</f>
        <v/>
      </c>
      <c r="CP108" s="34" t="str">
        <f ca="true">+IF(OFFSET('Sanitation Data'!$D$29,0,10*ROW('Sanitation Data'!D102))="","",OFFSET('Sanitation Data'!$D$29,0,10*ROW('Sanitation Data'!D102)))</f>
        <v/>
      </c>
      <c r="CQ108" s="34" t="str">
        <f ca="true">+IF(OFFSET('Sanitation Data'!$D$30,0,10*ROW('Sanitation Data'!D102))="","",OFFSET('Sanitation Data'!$D$30,0,10*ROW('Sanitation Data'!D102)))</f>
        <v/>
      </c>
      <c r="CR108" s="34" t="str">
        <f ca="true">+IF(OFFSET('Sanitation Data'!$D$31,0,10*ROW('Sanitation Data'!D102))="","",OFFSET('Sanitation Data'!$D$31,0,10*ROW('Sanitation Data'!D102)))</f>
        <v/>
      </c>
      <c r="CS108" s="34" t="str">
        <f ca="true">+IF(OFFSET('Sanitation Data'!$D$32,0,10*ROW('Sanitation Data'!D102))="","",OFFSET('Sanitation Data'!$D$32,0,10*ROW('Sanitation Data'!D102)))</f>
        <v/>
      </c>
      <c r="CT108" s="34" t="str">
        <f ca="true">+IF(OFFSET('Sanitation Data'!$D$33,0,10*ROW('Sanitation Data'!D102))="","",OFFSET('Sanitation Data'!$D$33,0,10*ROW('Sanitation Data'!D102)))</f>
        <v/>
      </c>
      <c r="CU108" s="34" t="str">
        <f ca="true">+IF(OFFSET('Sanitation Data'!$E$29,0,10*ROW('Sanitation Data'!E102))="","",OFFSET('Sanitation Data'!$E$29,0,10*ROW('Sanitation Data'!E102)))</f>
        <v/>
      </c>
      <c r="CV108" s="34" t="str">
        <f ca="true">+IF(OFFSET('Sanitation Data'!$E$30,0,10*ROW('Sanitation Data'!E102))="","",OFFSET('Sanitation Data'!$E$30,0,10*ROW('Sanitation Data'!E102)))</f>
        <v/>
      </c>
      <c r="CW108" s="34" t="str">
        <f ca="true">+IF(OFFSET('Sanitation Data'!$E$31,0,10*ROW('Sanitation Data'!E102))="","",OFFSET('Sanitation Data'!$E$31,0,10*ROW('Sanitation Data'!E102)))</f>
        <v/>
      </c>
      <c r="CX108" s="34" t="str">
        <f ca="true">+IF(OFFSET('Sanitation Data'!$E$32,0,10*ROW('Sanitation Data'!E102))="","",OFFSET('Sanitation Data'!$E$32,0,10*ROW('Sanitation Data'!E102)))</f>
        <v/>
      </c>
      <c r="CY108" s="34" t="str">
        <f ca="true">+IF(OFFSET('Sanitation Data'!$E$33,0,10*ROW('Sanitation Data'!E102))="","",OFFSET('Sanitation Data'!$E$33,0,10*ROW('Sanitation Data'!E102)))</f>
        <v/>
      </c>
      <c r="CZ108" s="34" t="str">
        <f ca="true">+IF(OFFSET('Sanitation Data'!$F$29,0,10*ROW('Sanitation Data'!F102))="","",OFFSET('Sanitation Data'!$F$29,0,10*ROW('Sanitation Data'!F102)))</f>
        <v/>
      </c>
      <c r="DA108" s="34" t="str">
        <f ca="true">+IF(OFFSET('Sanitation Data'!$F$30,0,10*ROW('Sanitation Data'!F102))="","",OFFSET('Sanitation Data'!$F$30,0,10*ROW('Sanitation Data'!F102)))</f>
        <v/>
      </c>
      <c r="DB108" s="34" t="str">
        <f ca="true">+IF(OFFSET('Sanitation Data'!$F$31,0,10*ROW('Sanitation Data'!F102))="","",OFFSET('Sanitation Data'!$F$31,0,10*ROW('Sanitation Data'!F102)))</f>
        <v/>
      </c>
      <c r="DC108" s="34" t="str">
        <f ca="true">+IF(OFFSET('Sanitation Data'!$F$32,0,10*ROW('Sanitation Data'!F102))="","",OFFSET('Sanitation Data'!$F$32,0,10*ROW('Sanitation Data'!F102)))</f>
        <v/>
      </c>
      <c r="DD108" s="34" t="str">
        <f ca="true">+IF(OFFSET('Sanitation Data'!$F$33,0,10*ROW('Sanitation Data'!F102))="","",OFFSET('Sanitation Data'!$F$33,0,10*ROW('Sanitation Data'!F102)))</f>
        <v/>
      </c>
      <c r="DE108" s="34" t="str">
        <f ca="true">+IF(OFFSET('Sanitation Data'!$G$29,0,10*ROW('Sanitation Data'!G102))="","",OFFSET('Sanitation Data'!$G$29,0,10*ROW('Sanitation Data'!G102)))</f>
        <v/>
      </c>
      <c r="DF108" s="34" t="str">
        <f ca="true">+IF(OFFSET('Sanitation Data'!$G$30,0,10*ROW('Sanitation Data'!G102))="","",OFFSET('Sanitation Data'!$G$30,0,10*ROW('Sanitation Data'!G102)))</f>
        <v/>
      </c>
      <c r="DG108" s="34" t="str">
        <f ca="true">+IF(OFFSET('Sanitation Data'!$G$31,0,10*ROW('Sanitation Data'!G102))="","",OFFSET('Sanitation Data'!$G$31,0,10*ROW('Sanitation Data'!G102)))</f>
        <v/>
      </c>
      <c r="DH108" s="34" t="str">
        <f ca="true">+IF(OFFSET('Sanitation Data'!$G$32,0,10*ROW('Sanitation Data'!G102))="","",OFFSET('Sanitation Data'!$G$32,0,10*ROW('Sanitation Data'!G102)))</f>
        <v/>
      </c>
      <c r="DI108" s="34" t="str">
        <f ca="true">+IF(OFFSET('Sanitation Data'!$G$33,0,10*ROW('Sanitation Data'!G102))="","",OFFSET('Sanitation Data'!$G$33,0,10*ROW('Sanitation Data'!G102)))</f>
        <v/>
      </c>
      <c r="DJ108" s="34" t="str">
        <f ca="true">+IF(OFFSET('Sanitation Data'!$H$29,0,10*ROW('Sanitation Data'!H102))="","",OFFSET('Sanitation Data'!$H$29,0,10*ROW('Sanitation Data'!H102)))</f>
        <v/>
      </c>
      <c r="DK108" s="34" t="str">
        <f ca="true">+IF(OFFSET('Sanitation Data'!$H$30,0,10*ROW('Sanitation Data'!H102))="","",OFFSET('Sanitation Data'!$H$30,0,10*ROW('Sanitation Data'!H102)))</f>
        <v/>
      </c>
      <c r="DL108" s="34" t="str">
        <f ca="true">+IF(OFFSET('Sanitation Data'!$H$31,0,10*ROW('Sanitation Data'!H102))="","",OFFSET('Sanitation Data'!$H$31,0,10*ROW('Sanitation Data'!H102)))</f>
        <v/>
      </c>
      <c r="DM108" s="34" t="str">
        <f ca="true">+IF(OFFSET('Sanitation Data'!$H$32,0,10*ROW('Sanitation Data'!H102))="","",OFFSET('Sanitation Data'!$H$32,0,10*ROW('Sanitation Data'!H102)))</f>
        <v/>
      </c>
      <c r="DN108" s="34" t="str">
        <f ca="true">+IF(OFFSET('Sanitation Data'!$H$33,0,10*ROW('Sanitation Data'!H102))="","",OFFSET('Sanitation Data'!$H$33,0,10*ROW('Sanitation Data'!H102)))</f>
        <v/>
      </c>
      <c r="DO108" s="34" t="str">
        <f ca="true">+IF(OFFSET('Hygiene Data'!$C$12,0,10*ROW('Hygiene Data'!C102))="","",OFFSET('Hygiene Data'!$C$12,0,10*ROW('Hygiene Data'!C102)))</f>
        <v/>
      </c>
      <c r="DP108" s="34" t="str">
        <f ca="true">+IF(OFFSET('Hygiene Data'!$C$13,0,10*ROW('Hygiene Data'!C102))="","",OFFSET('Hygiene Data'!$C$13,0,10*ROW('Hygiene Data'!C102)))</f>
        <v/>
      </c>
      <c r="DQ108" s="34" t="str">
        <f ca="true">+IF(OFFSET('Hygiene Data'!$C$14,0,10*ROW('Hygiene Data'!C102))="","",OFFSET('Hygiene Data'!$C$14,0,10*ROW('Hygiene Data'!C102)))</f>
        <v/>
      </c>
      <c r="DR108" s="34" t="str">
        <f ca="true">+IF(OFFSET('Hygiene Data'!$D$12,0,10*ROW('Hygiene Data'!D102))="","",OFFSET('Hygiene Data'!$D$12,0,10*ROW('Hygiene Data'!D102)))</f>
        <v/>
      </c>
      <c r="DS108" s="34" t="str">
        <f ca="true">+IF(OFFSET('Hygiene Data'!$D$13,0,10*ROW('Hygiene Data'!D102))="","",OFFSET('Hygiene Data'!$D$13,0,10*ROW('Hygiene Data'!D102)))</f>
        <v/>
      </c>
      <c r="DT108" s="34" t="str">
        <f ca="true">+IF(OFFSET('Hygiene Data'!$D$14,0,10*ROW('Hygiene Data'!D102))="","",OFFSET('Hygiene Data'!$D$14,0,10*ROW('Hygiene Data'!D102)))</f>
        <v/>
      </c>
      <c r="DU108" s="34" t="str">
        <f ca="true">+IF(OFFSET('Hygiene Data'!$E$12,0,10*ROW('Hygiene Data'!E102))="","",OFFSET('Hygiene Data'!$E$12,0,10*ROW('Hygiene Data'!E102)))</f>
        <v/>
      </c>
      <c r="DV108" s="34" t="str">
        <f ca="true">+IF(OFFSET('Hygiene Data'!$E$13,0,10*ROW('Hygiene Data'!E102))="","",OFFSET('Hygiene Data'!$E$13,0,10*ROW('Hygiene Data'!E102)))</f>
        <v/>
      </c>
      <c r="DW108" s="34" t="str">
        <f ca="true">+IF(OFFSET('Hygiene Data'!$E$14,0,10*ROW('Hygiene Data'!E102))="","",OFFSET('Hygiene Data'!$E$14,0,10*ROW('Hygiene Data'!E102)))</f>
        <v/>
      </c>
      <c r="DX108" s="34" t="str">
        <f ca="true">+IF(OFFSET('Hygiene Data'!$F$12,0,10*ROW('Hygiene Data'!F102))="","",OFFSET('Hygiene Data'!$F$12,0,10*ROW('Hygiene Data'!F102)))</f>
        <v/>
      </c>
      <c r="DY108" s="34" t="str">
        <f ca="true">+IF(OFFSET('Hygiene Data'!$F$13,0,10*ROW('Hygiene Data'!F102))="","",OFFSET('Hygiene Data'!$F$13,0,10*ROW('Hygiene Data'!F102)))</f>
        <v/>
      </c>
      <c r="DZ108" s="34" t="str">
        <f ca="true">+IF(OFFSET('Hygiene Data'!$F$14,0,10*ROW('Hygiene Data'!F102))="","",OFFSET('Hygiene Data'!$F$14,0,10*ROW('Hygiene Data'!F102)))</f>
        <v/>
      </c>
      <c r="EA108" s="34" t="str">
        <f ca="true">+IF(OFFSET('Hygiene Data'!$G$12,0,10*ROW('Hygiene Data'!G102))="","",OFFSET('Hygiene Data'!$G$12,0,10*ROW('Hygiene Data'!G102)))</f>
        <v/>
      </c>
      <c r="EB108" s="34" t="str">
        <f ca="true">+IF(OFFSET('Hygiene Data'!$G$13,0,10*ROW('Hygiene Data'!G102))="","",OFFSET('Hygiene Data'!$G$13,0,10*ROW('Hygiene Data'!G102)))</f>
        <v/>
      </c>
      <c r="EC108" s="34" t="str">
        <f ca="true">+IF(OFFSET('Hygiene Data'!$G$14,0,10*ROW('Hygiene Data'!G102))="","",OFFSET('Hygiene Data'!$G$14,0,10*ROW('Hygiene Data'!G102)))</f>
        <v/>
      </c>
      <c r="ED108" s="34" t="str">
        <f ca="true">+IF(OFFSET('Hygiene Data'!$H$12,0,10*ROW('Hygiene Data'!H102))="","",OFFSET('Hygiene Data'!$H$12,0,10*ROW('Hygiene Data'!H102)))</f>
        <v/>
      </c>
      <c r="EE108" s="34" t="str">
        <f ca="true">+IF(OFFSET('Hygiene Data'!$H$13,0,10*ROW('Hygiene Data'!H102))="","",OFFSET('Hygiene Data'!$H$13,0,10*ROW('Hygiene Data'!H102)))</f>
        <v/>
      </c>
      <c r="EF108" s="34" t="str">
        <f ca="true">+IF(OFFSET('Hygiene Data'!$H$14,0,10*ROW('Hygiene Data'!H102))="","",OFFSET('Hygiene Data'!$H$14,0,10*ROW('Hygiene Data'!H102)))</f>
        <v/>
      </c>
    </row>
    <row r="109" x14ac:dyDescent="0.2">
      <c r="A109" s="57" t="str">
        <f ca="true">+IF(OFFSET('Water Data'!$B$1,0,10*ROW('Water Data'!B106))="","",OFFSET('Water Data'!$B$1,0,10*ROW('Water Data'!B106)))</f>
        <v/>
      </c>
      <c r="B109" s="57" t="str">
        <f ca="true">+IF(OFFSET('Water Data'!$A$3,0,10*ROW('Water Data'!A106))="","",OFFSET('Water Data'!$A$3,0,10*ROW('Water Data'!A106)))</f>
        <v/>
      </c>
      <c r="C109" s="57" t="str">
        <f ca="true">+IF(OFFSET('Water Data'!$C$3,0,10*ROW('Water Data'!C106))="","",OFFSET('Water Data'!$C$3,0,10*ROW('Water Data'!C106)))</f>
        <v/>
      </c>
      <c r="D109" s="249"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49"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49" t="e">
        <f ca="true">+IF(AND(ISNUMBER(OFFSET('Water Data'!$C$10,0,10*ROW('Water Data'!D103))),BW109="Yes"),OFFSET('Water Data'!$C$10,0,10*ROW('Water Data'!D103)),IF(AND(ISNUMBER(OFFSET('Water Data'!$C$10,0,10*ROW('Water Data'!D103))),BW109="No",ISNUMBER(OFFSET('Water Data'!$C$10,0,10*ROW('Water Data'!D103)))),CONCATENATE("[",ROUND(OFFSET('Water Data'!$C$10,0,10*ROW('Water Data'!D103)),0),"]"),IF(AND(ISNUMBER(OFFSET('Water Data'!$C$10,0,10*ROW('Water Data'!D103))),BW109="",ISNUMBER(OFFSET('Water Data'!$C$10,0,10*ROW('Water Data'!D103)))),OFFSET('Water Data'!$C$10,0,10*ROW('Water Data'!D103)),NA())))</f>
        <v>#N/A</v>
      </c>
      <c r="G109" s="249"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49"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49"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49"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49"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49"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49"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49"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49"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49"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49"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49"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49"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49"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49"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50"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50"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50"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50"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50"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50"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50"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50"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50"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50"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50"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50"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50"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50"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50"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50"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50"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50"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50"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50"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50"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50"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50"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50"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50"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50"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50"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50"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50"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50"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51"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51"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51"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51"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51"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51"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51"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51"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51"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51"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51"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51"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51"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51"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51"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51"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51"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51"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4" t="str">
        <f ca="true">+IF(OFFSET('Water Data'!$C$28,0,10*ROW('Water Data'!C103))="","",OFFSET('Water Data'!$C$28,0,10*ROW('Water Data'!C103)))</f>
        <v/>
      </c>
      <c r="BT109" s="34" t="str">
        <f ca="true">+IF(OFFSET('Water Data'!$C$29,0,10*ROW('Water Data'!C103))="","",OFFSET('Water Data'!$C$29,0,10*ROW('Water Data'!C103)))</f>
        <v/>
      </c>
      <c r="BU109" s="34" t="str">
        <f ca="true">+IF(OFFSET('Water Data'!$C$30,0,10*ROW('Water Data'!C103))="","",OFFSET('Water Data'!$C$30,0,10*ROW('Water Data'!C103)))</f>
        <v/>
      </c>
      <c r="BV109" s="34" t="str">
        <f ca="true">+IF(OFFSET('Water Data'!$D$28,0,10*ROW('Water Data'!D103))="","",OFFSET('Water Data'!$D$28,0,10*ROW('Water Data'!D103)))</f>
        <v/>
      </c>
      <c r="BW109" s="34" t="str">
        <f ca="true">+IF(OFFSET('Water Data'!$D$29,0,10*ROW('Water Data'!D103))="","",OFFSET('Water Data'!$D$29,0,10*ROW('Water Data'!D103)))</f>
        <v/>
      </c>
      <c r="BX109" s="34" t="str">
        <f ca="true">+IF(OFFSET('Water Data'!$D$30,0,10*ROW('Water Data'!D103))="","",OFFSET('Water Data'!$D$30,0,10*ROW('Water Data'!D103)))</f>
        <v/>
      </c>
      <c r="BY109" s="34" t="str">
        <f ca="true">+IF(OFFSET('Water Data'!$E$28,0,10*ROW('Water Data'!E103))="","",OFFSET('Water Data'!$E$28,0,10*ROW('Water Data'!E103)))</f>
        <v/>
      </c>
      <c r="BZ109" s="34" t="str">
        <f ca="true">+IF(OFFSET('Water Data'!$E$29,0,10*ROW('Water Data'!E103))="","",OFFSET('Water Data'!$E$29,0,10*ROW('Water Data'!E103)))</f>
        <v/>
      </c>
      <c r="CA109" s="34" t="str">
        <f ca="true">+IF(OFFSET('Water Data'!$E$30,0,10*ROW('Water Data'!E103))="","",OFFSET('Water Data'!$E$30,0,10*ROW('Water Data'!E103)))</f>
        <v/>
      </c>
      <c r="CB109" s="34" t="str">
        <f ca="true">+IF(OFFSET('Water Data'!$F$28,0,10*ROW('Water Data'!F103))="","",OFFSET('Water Data'!$F$28,0,10*ROW('Water Data'!F103)))</f>
        <v/>
      </c>
      <c r="CC109" s="34" t="str">
        <f ca="true">+IF(OFFSET('Water Data'!$F$29,0,10*ROW('Water Data'!F103))="","",OFFSET('Water Data'!$F$29,0,10*ROW('Water Data'!F103)))</f>
        <v/>
      </c>
      <c r="CD109" s="34" t="str">
        <f ca="true">+IF(OFFSET('Water Data'!$F$30,0,10*ROW('Water Data'!F103))="","",OFFSET('Water Data'!$F$30,0,10*ROW('Water Data'!F103)))</f>
        <v/>
      </c>
      <c r="CE109" s="34" t="str">
        <f ca="true">+IF(OFFSET('Water Data'!$G$28,0,10*ROW('Water Data'!G103))="","",OFFSET('Water Data'!$G$28,0,10*ROW('Water Data'!G103)))</f>
        <v/>
      </c>
      <c r="CF109" s="34" t="str">
        <f ca="true">+IF(OFFSET('Water Data'!$G$29,0,10*ROW('Water Data'!G103))="","",OFFSET('Water Data'!$G$29,0,10*ROW('Water Data'!G103)))</f>
        <v/>
      </c>
      <c r="CG109" s="34" t="str">
        <f ca="true">+IF(OFFSET('Water Data'!$G$30,0,10*ROW('Water Data'!G103))="","",OFFSET('Water Data'!$G$30,0,10*ROW('Water Data'!G103)))</f>
        <v/>
      </c>
      <c r="CH109" s="34" t="str">
        <f ca="true">+IF(OFFSET('Water Data'!$H$28,0,10*ROW('Water Data'!H103))="","",OFFSET('Water Data'!$H$28,0,10*ROW('Water Data'!H103)))</f>
        <v/>
      </c>
      <c r="CI109" s="34" t="str">
        <f ca="true">+IF(OFFSET('Water Data'!$H$29,0,10*ROW('Water Data'!H103))="","",OFFSET('Water Data'!$H$29,0,10*ROW('Water Data'!H103)))</f>
        <v/>
      </c>
      <c r="CJ109" s="34" t="str">
        <f ca="true">+IF(OFFSET('Water Data'!$H$30,0,10*ROW('Water Data'!H103))="","",OFFSET('Water Data'!$H$30,0,10*ROW('Water Data'!H103)))</f>
        <v/>
      </c>
      <c r="CK109" s="34" t="str">
        <f ca="true">+IF(OFFSET('Sanitation Data'!$C$29,0,10*ROW('Sanitation Data'!C103))="","",OFFSET('Sanitation Data'!$C$29,0,10*ROW('Sanitation Data'!C103)))</f>
        <v/>
      </c>
      <c r="CL109" s="34" t="str">
        <f ca="true">+IF(OFFSET('Sanitation Data'!$C$30,0,10*ROW('Sanitation Data'!C103))="","",OFFSET('Sanitation Data'!$C$30,0,10*ROW('Sanitation Data'!C103)))</f>
        <v/>
      </c>
      <c r="CM109" s="34" t="str">
        <f ca="true">+IF(OFFSET('Sanitation Data'!$C$31,0,10*ROW('Sanitation Data'!C103))="","",OFFSET('Sanitation Data'!$C$31,0,10*ROW('Sanitation Data'!C103)))</f>
        <v/>
      </c>
      <c r="CN109" s="34" t="str">
        <f ca="true">+IF(OFFSET('Sanitation Data'!$C$32,0,10*ROW('Sanitation Data'!C103))="","",OFFSET('Sanitation Data'!$C$32,0,10*ROW('Sanitation Data'!C103)))</f>
        <v/>
      </c>
      <c r="CO109" s="34" t="str">
        <f ca="true">+IF(OFFSET('Sanitation Data'!$C$33,0,10*ROW('Sanitation Data'!C103))="","",OFFSET('Sanitation Data'!$C$33,0,10*ROW('Sanitation Data'!C103)))</f>
        <v/>
      </c>
      <c r="CP109" s="34" t="str">
        <f ca="true">+IF(OFFSET('Sanitation Data'!$D$29,0,10*ROW('Sanitation Data'!D103))="","",OFFSET('Sanitation Data'!$D$29,0,10*ROW('Sanitation Data'!D103)))</f>
        <v/>
      </c>
      <c r="CQ109" s="34" t="str">
        <f ca="true">+IF(OFFSET('Sanitation Data'!$D$30,0,10*ROW('Sanitation Data'!D103))="","",OFFSET('Sanitation Data'!$D$30,0,10*ROW('Sanitation Data'!D103)))</f>
        <v/>
      </c>
      <c r="CR109" s="34" t="str">
        <f ca="true">+IF(OFFSET('Sanitation Data'!$D$31,0,10*ROW('Sanitation Data'!D103))="","",OFFSET('Sanitation Data'!$D$31,0,10*ROW('Sanitation Data'!D103)))</f>
        <v/>
      </c>
      <c r="CS109" s="34" t="str">
        <f ca="true">+IF(OFFSET('Sanitation Data'!$D$32,0,10*ROW('Sanitation Data'!D103))="","",OFFSET('Sanitation Data'!$D$32,0,10*ROW('Sanitation Data'!D103)))</f>
        <v/>
      </c>
      <c r="CT109" s="34" t="str">
        <f ca="true">+IF(OFFSET('Sanitation Data'!$D$33,0,10*ROW('Sanitation Data'!D103))="","",OFFSET('Sanitation Data'!$D$33,0,10*ROW('Sanitation Data'!D103)))</f>
        <v/>
      </c>
      <c r="CU109" s="34" t="str">
        <f ca="true">+IF(OFFSET('Sanitation Data'!$E$29,0,10*ROW('Sanitation Data'!E103))="","",OFFSET('Sanitation Data'!$E$29,0,10*ROW('Sanitation Data'!E103)))</f>
        <v/>
      </c>
      <c r="CV109" s="34" t="str">
        <f ca="true">+IF(OFFSET('Sanitation Data'!$E$30,0,10*ROW('Sanitation Data'!E103))="","",OFFSET('Sanitation Data'!$E$30,0,10*ROW('Sanitation Data'!E103)))</f>
        <v/>
      </c>
      <c r="CW109" s="34" t="str">
        <f ca="true">+IF(OFFSET('Sanitation Data'!$E$31,0,10*ROW('Sanitation Data'!E103))="","",OFFSET('Sanitation Data'!$E$31,0,10*ROW('Sanitation Data'!E103)))</f>
        <v/>
      </c>
      <c r="CX109" s="34" t="str">
        <f ca="true">+IF(OFFSET('Sanitation Data'!$E$32,0,10*ROW('Sanitation Data'!E103))="","",OFFSET('Sanitation Data'!$E$32,0,10*ROW('Sanitation Data'!E103)))</f>
        <v/>
      </c>
      <c r="CY109" s="34" t="str">
        <f ca="true">+IF(OFFSET('Sanitation Data'!$E$33,0,10*ROW('Sanitation Data'!E103))="","",OFFSET('Sanitation Data'!$E$33,0,10*ROW('Sanitation Data'!E103)))</f>
        <v/>
      </c>
      <c r="CZ109" s="34" t="str">
        <f ca="true">+IF(OFFSET('Sanitation Data'!$F$29,0,10*ROW('Sanitation Data'!F103))="","",OFFSET('Sanitation Data'!$F$29,0,10*ROW('Sanitation Data'!F103)))</f>
        <v/>
      </c>
      <c r="DA109" s="34" t="str">
        <f ca="true">+IF(OFFSET('Sanitation Data'!$F$30,0,10*ROW('Sanitation Data'!F103))="","",OFFSET('Sanitation Data'!$F$30,0,10*ROW('Sanitation Data'!F103)))</f>
        <v/>
      </c>
      <c r="DB109" s="34" t="str">
        <f ca="true">+IF(OFFSET('Sanitation Data'!$F$31,0,10*ROW('Sanitation Data'!F103))="","",OFFSET('Sanitation Data'!$F$31,0,10*ROW('Sanitation Data'!F103)))</f>
        <v/>
      </c>
      <c r="DC109" s="34" t="str">
        <f ca="true">+IF(OFFSET('Sanitation Data'!$F$32,0,10*ROW('Sanitation Data'!F103))="","",OFFSET('Sanitation Data'!$F$32,0,10*ROW('Sanitation Data'!F103)))</f>
        <v/>
      </c>
      <c r="DD109" s="34" t="str">
        <f ca="true">+IF(OFFSET('Sanitation Data'!$F$33,0,10*ROW('Sanitation Data'!F103))="","",OFFSET('Sanitation Data'!$F$33,0,10*ROW('Sanitation Data'!F103)))</f>
        <v/>
      </c>
      <c r="DE109" s="34" t="str">
        <f ca="true">+IF(OFFSET('Sanitation Data'!$G$29,0,10*ROW('Sanitation Data'!G103))="","",OFFSET('Sanitation Data'!$G$29,0,10*ROW('Sanitation Data'!G103)))</f>
        <v/>
      </c>
      <c r="DF109" s="34" t="str">
        <f ca="true">+IF(OFFSET('Sanitation Data'!$G$30,0,10*ROW('Sanitation Data'!G103))="","",OFFSET('Sanitation Data'!$G$30,0,10*ROW('Sanitation Data'!G103)))</f>
        <v/>
      </c>
      <c r="DG109" s="34" t="str">
        <f ca="true">+IF(OFFSET('Sanitation Data'!$G$31,0,10*ROW('Sanitation Data'!G103))="","",OFFSET('Sanitation Data'!$G$31,0,10*ROW('Sanitation Data'!G103)))</f>
        <v/>
      </c>
      <c r="DH109" s="34" t="str">
        <f ca="true">+IF(OFFSET('Sanitation Data'!$G$32,0,10*ROW('Sanitation Data'!G103))="","",OFFSET('Sanitation Data'!$G$32,0,10*ROW('Sanitation Data'!G103)))</f>
        <v/>
      </c>
      <c r="DI109" s="34" t="str">
        <f ca="true">+IF(OFFSET('Sanitation Data'!$G$33,0,10*ROW('Sanitation Data'!G103))="","",OFFSET('Sanitation Data'!$G$33,0,10*ROW('Sanitation Data'!G103)))</f>
        <v/>
      </c>
      <c r="DJ109" s="34" t="str">
        <f ca="true">+IF(OFFSET('Sanitation Data'!$H$29,0,10*ROW('Sanitation Data'!H103))="","",OFFSET('Sanitation Data'!$H$29,0,10*ROW('Sanitation Data'!H103)))</f>
        <v/>
      </c>
      <c r="DK109" s="34" t="str">
        <f ca="true">+IF(OFFSET('Sanitation Data'!$H$30,0,10*ROW('Sanitation Data'!H103))="","",OFFSET('Sanitation Data'!$H$30,0,10*ROW('Sanitation Data'!H103)))</f>
        <v/>
      </c>
      <c r="DL109" s="34" t="str">
        <f ca="true">+IF(OFFSET('Sanitation Data'!$H$31,0,10*ROW('Sanitation Data'!H103))="","",OFFSET('Sanitation Data'!$H$31,0,10*ROW('Sanitation Data'!H103)))</f>
        <v/>
      </c>
      <c r="DM109" s="34" t="str">
        <f ca="true">+IF(OFFSET('Sanitation Data'!$H$32,0,10*ROW('Sanitation Data'!H103))="","",OFFSET('Sanitation Data'!$H$32,0,10*ROW('Sanitation Data'!H103)))</f>
        <v/>
      </c>
      <c r="DN109" s="34" t="str">
        <f ca="true">+IF(OFFSET('Sanitation Data'!$H$33,0,10*ROW('Sanitation Data'!H103))="","",OFFSET('Sanitation Data'!$H$33,0,10*ROW('Sanitation Data'!H103)))</f>
        <v/>
      </c>
      <c r="DO109" s="34" t="str">
        <f ca="true">+IF(OFFSET('Hygiene Data'!$C$12,0,10*ROW('Hygiene Data'!C103))="","",OFFSET('Hygiene Data'!$C$12,0,10*ROW('Hygiene Data'!C103)))</f>
        <v/>
      </c>
      <c r="DP109" s="34" t="str">
        <f ca="true">+IF(OFFSET('Hygiene Data'!$C$13,0,10*ROW('Hygiene Data'!C103))="","",OFFSET('Hygiene Data'!$C$13,0,10*ROW('Hygiene Data'!C103)))</f>
        <v/>
      </c>
      <c r="DQ109" s="34" t="str">
        <f ca="true">+IF(OFFSET('Hygiene Data'!$C$14,0,10*ROW('Hygiene Data'!C103))="","",OFFSET('Hygiene Data'!$C$14,0,10*ROW('Hygiene Data'!C103)))</f>
        <v/>
      </c>
      <c r="DR109" s="34" t="str">
        <f ca="true">+IF(OFFSET('Hygiene Data'!$D$12,0,10*ROW('Hygiene Data'!D103))="","",OFFSET('Hygiene Data'!$D$12,0,10*ROW('Hygiene Data'!D103)))</f>
        <v/>
      </c>
      <c r="DS109" s="34" t="str">
        <f ca="true">+IF(OFFSET('Hygiene Data'!$D$13,0,10*ROW('Hygiene Data'!D103))="","",OFFSET('Hygiene Data'!$D$13,0,10*ROW('Hygiene Data'!D103)))</f>
        <v/>
      </c>
      <c r="DT109" s="34" t="str">
        <f ca="true">+IF(OFFSET('Hygiene Data'!$D$14,0,10*ROW('Hygiene Data'!D103))="","",OFFSET('Hygiene Data'!$D$14,0,10*ROW('Hygiene Data'!D103)))</f>
        <v/>
      </c>
      <c r="DU109" s="34" t="str">
        <f ca="true">+IF(OFFSET('Hygiene Data'!$E$12,0,10*ROW('Hygiene Data'!E103))="","",OFFSET('Hygiene Data'!$E$12,0,10*ROW('Hygiene Data'!E103)))</f>
        <v/>
      </c>
      <c r="DV109" s="34" t="str">
        <f ca="true">+IF(OFFSET('Hygiene Data'!$E$13,0,10*ROW('Hygiene Data'!E103))="","",OFFSET('Hygiene Data'!$E$13,0,10*ROW('Hygiene Data'!E103)))</f>
        <v/>
      </c>
      <c r="DW109" s="34" t="str">
        <f ca="true">+IF(OFFSET('Hygiene Data'!$E$14,0,10*ROW('Hygiene Data'!E103))="","",OFFSET('Hygiene Data'!$E$14,0,10*ROW('Hygiene Data'!E103)))</f>
        <v/>
      </c>
      <c r="DX109" s="34" t="str">
        <f ca="true">+IF(OFFSET('Hygiene Data'!$F$12,0,10*ROW('Hygiene Data'!F103))="","",OFFSET('Hygiene Data'!$F$12,0,10*ROW('Hygiene Data'!F103)))</f>
        <v/>
      </c>
      <c r="DY109" s="34" t="str">
        <f ca="true">+IF(OFFSET('Hygiene Data'!$F$13,0,10*ROW('Hygiene Data'!F103))="","",OFFSET('Hygiene Data'!$F$13,0,10*ROW('Hygiene Data'!F103)))</f>
        <v/>
      </c>
      <c r="DZ109" s="34" t="str">
        <f ca="true">+IF(OFFSET('Hygiene Data'!$F$14,0,10*ROW('Hygiene Data'!F103))="","",OFFSET('Hygiene Data'!$F$14,0,10*ROW('Hygiene Data'!F103)))</f>
        <v/>
      </c>
      <c r="EA109" s="34" t="str">
        <f ca="true">+IF(OFFSET('Hygiene Data'!$G$12,0,10*ROW('Hygiene Data'!G103))="","",OFFSET('Hygiene Data'!$G$12,0,10*ROW('Hygiene Data'!G103)))</f>
        <v/>
      </c>
      <c r="EB109" s="34" t="str">
        <f ca="true">+IF(OFFSET('Hygiene Data'!$G$13,0,10*ROW('Hygiene Data'!G103))="","",OFFSET('Hygiene Data'!$G$13,0,10*ROW('Hygiene Data'!G103)))</f>
        <v/>
      </c>
      <c r="EC109" s="34" t="str">
        <f ca="true">+IF(OFFSET('Hygiene Data'!$G$14,0,10*ROW('Hygiene Data'!G103))="","",OFFSET('Hygiene Data'!$G$14,0,10*ROW('Hygiene Data'!G103)))</f>
        <v/>
      </c>
      <c r="ED109" s="34" t="str">
        <f ca="true">+IF(OFFSET('Hygiene Data'!$H$12,0,10*ROW('Hygiene Data'!H103))="","",OFFSET('Hygiene Data'!$H$12,0,10*ROW('Hygiene Data'!H103)))</f>
        <v/>
      </c>
      <c r="EE109" s="34" t="str">
        <f ca="true">+IF(OFFSET('Hygiene Data'!$H$13,0,10*ROW('Hygiene Data'!H103))="","",OFFSET('Hygiene Data'!$H$13,0,10*ROW('Hygiene Data'!H103)))</f>
        <v/>
      </c>
      <c r="EF109" s="34" t="str">
        <f ca="true">+IF(OFFSET('Hygiene Data'!$H$14,0,10*ROW('Hygiene Data'!H103))="","",OFFSET('Hygiene Data'!$H$14,0,10*ROW('Hygiene Data'!H103)))</f>
        <v/>
      </c>
    </row>
    <row r="110" x14ac:dyDescent="0.2">
      <c r="A110" s="57" t="str">
        <f ca="true">+IF(OFFSET('Water Data'!$B$1,0,10*ROW('Water Data'!B107))="","",OFFSET('Water Data'!$B$1,0,10*ROW('Water Data'!B107)))</f>
        <v/>
      </c>
      <c r="B110" s="57" t="str">
        <f ca="true">+IF(OFFSET('Water Data'!$A$3,0,10*ROW('Water Data'!A107))="","",OFFSET('Water Data'!$A$3,0,10*ROW('Water Data'!A107)))</f>
        <v/>
      </c>
      <c r="C110" s="57" t="str">
        <f ca="true">+IF(OFFSET('Water Data'!$C$3,0,10*ROW('Water Data'!C107))="","",OFFSET('Water Data'!$C$3,0,10*ROW('Water Data'!C107)))</f>
        <v/>
      </c>
      <c r="D110" s="249"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49"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49" t="e">
        <f ca="true">+IF(AND(ISNUMBER(OFFSET('Water Data'!$C$10,0,10*ROW('Water Data'!D104))),BW110="Yes"),OFFSET('Water Data'!$C$10,0,10*ROW('Water Data'!D104)),IF(AND(ISNUMBER(OFFSET('Water Data'!$C$10,0,10*ROW('Water Data'!D104))),BW110="No",ISNUMBER(OFFSET('Water Data'!$C$10,0,10*ROW('Water Data'!D104)))),CONCATENATE("[",ROUND(OFFSET('Water Data'!$C$10,0,10*ROW('Water Data'!D104)),0),"]"),IF(AND(ISNUMBER(OFFSET('Water Data'!$C$10,0,10*ROW('Water Data'!D104))),BW110="",ISNUMBER(OFFSET('Water Data'!$C$10,0,10*ROW('Water Data'!D104)))),OFFSET('Water Data'!$C$10,0,10*ROW('Water Data'!D104)),NA())))</f>
        <v>#N/A</v>
      </c>
      <c r="G110" s="249"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49"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49"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49"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49"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49"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49"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49"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49"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49"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49"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49"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49"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49"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49"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50"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50"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50"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50"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50"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50"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50"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50"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50"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50"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50"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50"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50"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50"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50"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50"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50"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50"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50"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50"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50"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50"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50"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50"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50"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50"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50"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50"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50"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50"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51"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51"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51"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51"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51"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51"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51"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51"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51"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51"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51"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51"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51"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51"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51"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51"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51"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51"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4" t="str">
        <f ca="true">+IF(OFFSET('Water Data'!$C$28,0,10*ROW('Water Data'!C104))="","",OFFSET('Water Data'!$C$28,0,10*ROW('Water Data'!C104)))</f>
        <v/>
      </c>
      <c r="BT110" s="34" t="str">
        <f ca="true">+IF(OFFSET('Water Data'!$C$29,0,10*ROW('Water Data'!C104))="","",OFFSET('Water Data'!$C$29,0,10*ROW('Water Data'!C104)))</f>
        <v/>
      </c>
      <c r="BU110" s="34" t="str">
        <f ca="true">+IF(OFFSET('Water Data'!$C$30,0,10*ROW('Water Data'!C104))="","",OFFSET('Water Data'!$C$30,0,10*ROW('Water Data'!C104)))</f>
        <v/>
      </c>
      <c r="BV110" s="34" t="str">
        <f ca="true">+IF(OFFSET('Water Data'!$D$28,0,10*ROW('Water Data'!D104))="","",OFFSET('Water Data'!$D$28,0,10*ROW('Water Data'!D104)))</f>
        <v/>
      </c>
      <c r="BW110" s="34" t="str">
        <f ca="true">+IF(OFFSET('Water Data'!$D$29,0,10*ROW('Water Data'!D104))="","",OFFSET('Water Data'!$D$29,0,10*ROW('Water Data'!D104)))</f>
        <v/>
      </c>
      <c r="BX110" s="34" t="str">
        <f ca="true">+IF(OFFSET('Water Data'!$D$30,0,10*ROW('Water Data'!D104))="","",OFFSET('Water Data'!$D$30,0,10*ROW('Water Data'!D104)))</f>
        <v/>
      </c>
      <c r="BY110" s="34" t="str">
        <f ca="true">+IF(OFFSET('Water Data'!$E$28,0,10*ROW('Water Data'!E104))="","",OFFSET('Water Data'!$E$28,0,10*ROW('Water Data'!E104)))</f>
        <v/>
      </c>
      <c r="BZ110" s="34" t="str">
        <f ca="true">+IF(OFFSET('Water Data'!$E$29,0,10*ROW('Water Data'!E104))="","",OFFSET('Water Data'!$E$29,0,10*ROW('Water Data'!E104)))</f>
        <v/>
      </c>
      <c r="CA110" s="34" t="str">
        <f ca="true">+IF(OFFSET('Water Data'!$E$30,0,10*ROW('Water Data'!E104))="","",OFFSET('Water Data'!$E$30,0,10*ROW('Water Data'!E104)))</f>
        <v/>
      </c>
      <c r="CB110" s="34" t="str">
        <f ca="true">+IF(OFFSET('Water Data'!$F$28,0,10*ROW('Water Data'!F104))="","",OFFSET('Water Data'!$F$28,0,10*ROW('Water Data'!F104)))</f>
        <v/>
      </c>
      <c r="CC110" s="34" t="str">
        <f ca="true">+IF(OFFSET('Water Data'!$F$29,0,10*ROW('Water Data'!F104))="","",OFFSET('Water Data'!$F$29,0,10*ROW('Water Data'!F104)))</f>
        <v/>
      </c>
      <c r="CD110" s="34" t="str">
        <f ca="true">+IF(OFFSET('Water Data'!$F$30,0,10*ROW('Water Data'!F104))="","",OFFSET('Water Data'!$F$30,0,10*ROW('Water Data'!F104)))</f>
        <v/>
      </c>
      <c r="CE110" s="34" t="str">
        <f ca="true">+IF(OFFSET('Water Data'!$G$28,0,10*ROW('Water Data'!G104))="","",OFFSET('Water Data'!$G$28,0,10*ROW('Water Data'!G104)))</f>
        <v/>
      </c>
      <c r="CF110" s="34" t="str">
        <f ca="true">+IF(OFFSET('Water Data'!$G$29,0,10*ROW('Water Data'!G104))="","",OFFSET('Water Data'!$G$29,0,10*ROW('Water Data'!G104)))</f>
        <v/>
      </c>
      <c r="CG110" s="34" t="str">
        <f ca="true">+IF(OFFSET('Water Data'!$G$30,0,10*ROW('Water Data'!G104))="","",OFFSET('Water Data'!$G$30,0,10*ROW('Water Data'!G104)))</f>
        <v/>
      </c>
      <c r="CH110" s="34" t="str">
        <f ca="true">+IF(OFFSET('Water Data'!$H$28,0,10*ROW('Water Data'!H104))="","",OFFSET('Water Data'!$H$28,0,10*ROW('Water Data'!H104)))</f>
        <v/>
      </c>
      <c r="CI110" s="34" t="str">
        <f ca="true">+IF(OFFSET('Water Data'!$H$29,0,10*ROW('Water Data'!H104))="","",OFFSET('Water Data'!$H$29,0,10*ROW('Water Data'!H104)))</f>
        <v/>
      </c>
      <c r="CJ110" s="34" t="str">
        <f ca="true">+IF(OFFSET('Water Data'!$H$30,0,10*ROW('Water Data'!H104))="","",OFFSET('Water Data'!$H$30,0,10*ROW('Water Data'!H104)))</f>
        <v/>
      </c>
      <c r="CK110" s="34" t="str">
        <f ca="true">+IF(OFFSET('Sanitation Data'!$C$29,0,10*ROW('Sanitation Data'!C104))="","",OFFSET('Sanitation Data'!$C$29,0,10*ROW('Sanitation Data'!C104)))</f>
        <v/>
      </c>
      <c r="CL110" s="34" t="str">
        <f ca="true">+IF(OFFSET('Sanitation Data'!$C$30,0,10*ROW('Sanitation Data'!C104))="","",OFFSET('Sanitation Data'!$C$30,0,10*ROW('Sanitation Data'!C104)))</f>
        <v/>
      </c>
      <c r="CM110" s="34" t="str">
        <f ca="true">+IF(OFFSET('Sanitation Data'!$C$31,0,10*ROW('Sanitation Data'!C104))="","",OFFSET('Sanitation Data'!$C$31,0,10*ROW('Sanitation Data'!C104)))</f>
        <v/>
      </c>
      <c r="CN110" s="34" t="str">
        <f ca="true">+IF(OFFSET('Sanitation Data'!$C$32,0,10*ROW('Sanitation Data'!C104))="","",OFFSET('Sanitation Data'!$C$32,0,10*ROW('Sanitation Data'!C104)))</f>
        <v/>
      </c>
      <c r="CO110" s="34" t="str">
        <f ca="true">+IF(OFFSET('Sanitation Data'!$C$33,0,10*ROW('Sanitation Data'!C104))="","",OFFSET('Sanitation Data'!$C$33,0,10*ROW('Sanitation Data'!C104)))</f>
        <v/>
      </c>
      <c r="CP110" s="34" t="str">
        <f ca="true">+IF(OFFSET('Sanitation Data'!$D$29,0,10*ROW('Sanitation Data'!D104))="","",OFFSET('Sanitation Data'!$D$29,0,10*ROW('Sanitation Data'!D104)))</f>
        <v/>
      </c>
      <c r="CQ110" s="34" t="str">
        <f ca="true">+IF(OFFSET('Sanitation Data'!$D$30,0,10*ROW('Sanitation Data'!D104))="","",OFFSET('Sanitation Data'!$D$30,0,10*ROW('Sanitation Data'!D104)))</f>
        <v/>
      </c>
      <c r="CR110" s="34" t="str">
        <f ca="true">+IF(OFFSET('Sanitation Data'!$D$31,0,10*ROW('Sanitation Data'!D104))="","",OFFSET('Sanitation Data'!$D$31,0,10*ROW('Sanitation Data'!D104)))</f>
        <v/>
      </c>
      <c r="CS110" s="34" t="str">
        <f ca="true">+IF(OFFSET('Sanitation Data'!$D$32,0,10*ROW('Sanitation Data'!D104))="","",OFFSET('Sanitation Data'!$D$32,0,10*ROW('Sanitation Data'!D104)))</f>
        <v/>
      </c>
      <c r="CT110" s="34" t="str">
        <f ca="true">+IF(OFFSET('Sanitation Data'!$D$33,0,10*ROW('Sanitation Data'!D104))="","",OFFSET('Sanitation Data'!$D$33,0,10*ROW('Sanitation Data'!D104)))</f>
        <v/>
      </c>
      <c r="CU110" s="34" t="str">
        <f ca="true">+IF(OFFSET('Sanitation Data'!$E$29,0,10*ROW('Sanitation Data'!E104))="","",OFFSET('Sanitation Data'!$E$29,0,10*ROW('Sanitation Data'!E104)))</f>
        <v/>
      </c>
      <c r="CV110" s="34" t="str">
        <f ca="true">+IF(OFFSET('Sanitation Data'!$E$30,0,10*ROW('Sanitation Data'!E104))="","",OFFSET('Sanitation Data'!$E$30,0,10*ROW('Sanitation Data'!E104)))</f>
        <v/>
      </c>
      <c r="CW110" s="34" t="str">
        <f ca="true">+IF(OFFSET('Sanitation Data'!$E$31,0,10*ROW('Sanitation Data'!E104))="","",OFFSET('Sanitation Data'!$E$31,0,10*ROW('Sanitation Data'!E104)))</f>
        <v/>
      </c>
      <c r="CX110" s="34" t="str">
        <f ca="true">+IF(OFFSET('Sanitation Data'!$E$32,0,10*ROW('Sanitation Data'!E104))="","",OFFSET('Sanitation Data'!$E$32,0,10*ROW('Sanitation Data'!E104)))</f>
        <v/>
      </c>
      <c r="CY110" s="34" t="str">
        <f ca="true">+IF(OFFSET('Sanitation Data'!$E$33,0,10*ROW('Sanitation Data'!E104))="","",OFFSET('Sanitation Data'!$E$33,0,10*ROW('Sanitation Data'!E104)))</f>
        <v/>
      </c>
      <c r="CZ110" s="34" t="str">
        <f ca="true">+IF(OFFSET('Sanitation Data'!$F$29,0,10*ROW('Sanitation Data'!F104))="","",OFFSET('Sanitation Data'!$F$29,0,10*ROW('Sanitation Data'!F104)))</f>
        <v/>
      </c>
      <c r="DA110" s="34" t="str">
        <f ca="true">+IF(OFFSET('Sanitation Data'!$F$30,0,10*ROW('Sanitation Data'!F104))="","",OFFSET('Sanitation Data'!$F$30,0,10*ROW('Sanitation Data'!F104)))</f>
        <v/>
      </c>
      <c r="DB110" s="34" t="str">
        <f ca="true">+IF(OFFSET('Sanitation Data'!$F$31,0,10*ROW('Sanitation Data'!F104))="","",OFFSET('Sanitation Data'!$F$31,0,10*ROW('Sanitation Data'!F104)))</f>
        <v/>
      </c>
      <c r="DC110" s="34" t="str">
        <f ca="true">+IF(OFFSET('Sanitation Data'!$F$32,0,10*ROW('Sanitation Data'!F104))="","",OFFSET('Sanitation Data'!$F$32,0,10*ROW('Sanitation Data'!F104)))</f>
        <v/>
      </c>
      <c r="DD110" s="34" t="str">
        <f ca="true">+IF(OFFSET('Sanitation Data'!$F$33,0,10*ROW('Sanitation Data'!F104))="","",OFFSET('Sanitation Data'!$F$33,0,10*ROW('Sanitation Data'!F104)))</f>
        <v/>
      </c>
      <c r="DE110" s="34" t="str">
        <f ca="true">+IF(OFFSET('Sanitation Data'!$G$29,0,10*ROW('Sanitation Data'!G104))="","",OFFSET('Sanitation Data'!$G$29,0,10*ROW('Sanitation Data'!G104)))</f>
        <v/>
      </c>
      <c r="DF110" s="34" t="str">
        <f ca="true">+IF(OFFSET('Sanitation Data'!$G$30,0,10*ROW('Sanitation Data'!G104))="","",OFFSET('Sanitation Data'!$G$30,0,10*ROW('Sanitation Data'!G104)))</f>
        <v/>
      </c>
      <c r="DG110" s="34" t="str">
        <f ca="true">+IF(OFFSET('Sanitation Data'!$G$31,0,10*ROW('Sanitation Data'!G104))="","",OFFSET('Sanitation Data'!$G$31,0,10*ROW('Sanitation Data'!G104)))</f>
        <v/>
      </c>
      <c r="DH110" s="34" t="str">
        <f ca="true">+IF(OFFSET('Sanitation Data'!$G$32,0,10*ROW('Sanitation Data'!G104))="","",OFFSET('Sanitation Data'!$G$32,0,10*ROW('Sanitation Data'!G104)))</f>
        <v/>
      </c>
      <c r="DI110" s="34" t="str">
        <f ca="true">+IF(OFFSET('Sanitation Data'!$G$33,0,10*ROW('Sanitation Data'!G104))="","",OFFSET('Sanitation Data'!$G$33,0,10*ROW('Sanitation Data'!G104)))</f>
        <v/>
      </c>
      <c r="DJ110" s="34" t="str">
        <f ca="true">+IF(OFFSET('Sanitation Data'!$H$29,0,10*ROW('Sanitation Data'!H104))="","",OFFSET('Sanitation Data'!$H$29,0,10*ROW('Sanitation Data'!H104)))</f>
        <v/>
      </c>
      <c r="DK110" s="34" t="str">
        <f ca="true">+IF(OFFSET('Sanitation Data'!$H$30,0,10*ROW('Sanitation Data'!H104))="","",OFFSET('Sanitation Data'!$H$30,0,10*ROW('Sanitation Data'!H104)))</f>
        <v/>
      </c>
      <c r="DL110" s="34" t="str">
        <f ca="true">+IF(OFFSET('Sanitation Data'!$H$31,0,10*ROW('Sanitation Data'!H104))="","",OFFSET('Sanitation Data'!$H$31,0,10*ROW('Sanitation Data'!H104)))</f>
        <v/>
      </c>
      <c r="DM110" s="34" t="str">
        <f ca="true">+IF(OFFSET('Sanitation Data'!$H$32,0,10*ROW('Sanitation Data'!H104))="","",OFFSET('Sanitation Data'!$H$32,0,10*ROW('Sanitation Data'!H104)))</f>
        <v/>
      </c>
      <c r="DN110" s="34" t="str">
        <f ca="true">+IF(OFFSET('Sanitation Data'!$H$33,0,10*ROW('Sanitation Data'!H104))="","",OFFSET('Sanitation Data'!$H$33,0,10*ROW('Sanitation Data'!H104)))</f>
        <v/>
      </c>
      <c r="DO110" s="34" t="str">
        <f ca="true">+IF(OFFSET('Hygiene Data'!$C$12,0,10*ROW('Hygiene Data'!C104))="","",OFFSET('Hygiene Data'!$C$12,0,10*ROW('Hygiene Data'!C104)))</f>
        <v/>
      </c>
      <c r="DP110" s="34" t="str">
        <f ca="true">+IF(OFFSET('Hygiene Data'!$C$13,0,10*ROW('Hygiene Data'!C104))="","",OFFSET('Hygiene Data'!$C$13,0,10*ROW('Hygiene Data'!C104)))</f>
        <v/>
      </c>
      <c r="DQ110" s="34" t="str">
        <f ca="true">+IF(OFFSET('Hygiene Data'!$C$14,0,10*ROW('Hygiene Data'!C104))="","",OFFSET('Hygiene Data'!$C$14,0,10*ROW('Hygiene Data'!C104)))</f>
        <v/>
      </c>
      <c r="DR110" s="34" t="str">
        <f ca="true">+IF(OFFSET('Hygiene Data'!$D$12,0,10*ROW('Hygiene Data'!D104))="","",OFFSET('Hygiene Data'!$D$12,0,10*ROW('Hygiene Data'!D104)))</f>
        <v/>
      </c>
      <c r="DS110" s="34" t="str">
        <f ca="true">+IF(OFFSET('Hygiene Data'!$D$13,0,10*ROW('Hygiene Data'!D104))="","",OFFSET('Hygiene Data'!$D$13,0,10*ROW('Hygiene Data'!D104)))</f>
        <v/>
      </c>
      <c r="DT110" s="34" t="str">
        <f ca="true">+IF(OFFSET('Hygiene Data'!$D$14,0,10*ROW('Hygiene Data'!D104))="","",OFFSET('Hygiene Data'!$D$14,0,10*ROW('Hygiene Data'!D104)))</f>
        <v/>
      </c>
      <c r="DU110" s="34" t="str">
        <f ca="true">+IF(OFFSET('Hygiene Data'!$E$12,0,10*ROW('Hygiene Data'!E104))="","",OFFSET('Hygiene Data'!$E$12,0,10*ROW('Hygiene Data'!E104)))</f>
        <v/>
      </c>
      <c r="DV110" s="34" t="str">
        <f ca="true">+IF(OFFSET('Hygiene Data'!$E$13,0,10*ROW('Hygiene Data'!E104))="","",OFFSET('Hygiene Data'!$E$13,0,10*ROW('Hygiene Data'!E104)))</f>
        <v/>
      </c>
      <c r="DW110" s="34" t="str">
        <f ca="true">+IF(OFFSET('Hygiene Data'!$E$14,0,10*ROW('Hygiene Data'!E104))="","",OFFSET('Hygiene Data'!$E$14,0,10*ROW('Hygiene Data'!E104)))</f>
        <v/>
      </c>
      <c r="DX110" s="34" t="str">
        <f ca="true">+IF(OFFSET('Hygiene Data'!$F$12,0,10*ROW('Hygiene Data'!F104))="","",OFFSET('Hygiene Data'!$F$12,0,10*ROW('Hygiene Data'!F104)))</f>
        <v/>
      </c>
      <c r="DY110" s="34" t="str">
        <f ca="true">+IF(OFFSET('Hygiene Data'!$F$13,0,10*ROW('Hygiene Data'!F104))="","",OFFSET('Hygiene Data'!$F$13,0,10*ROW('Hygiene Data'!F104)))</f>
        <v/>
      </c>
      <c r="DZ110" s="34" t="str">
        <f ca="true">+IF(OFFSET('Hygiene Data'!$F$14,0,10*ROW('Hygiene Data'!F104))="","",OFFSET('Hygiene Data'!$F$14,0,10*ROW('Hygiene Data'!F104)))</f>
        <v/>
      </c>
      <c r="EA110" s="34" t="str">
        <f ca="true">+IF(OFFSET('Hygiene Data'!$G$12,0,10*ROW('Hygiene Data'!G104))="","",OFFSET('Hygiene Data'!$G$12,0,10*ROW('Hygiene Data'!G104)))</f>
        <v/>
      </c>
      <c r="EB110" s="34" t="str">
        <f ca="true">+IF(OFFSET('Hygiene Data'!$G$13,0,10*ROW('Hygiene Data'!G104))="","",OFFSET('Hygiene Data'!$G$13,0,10*ROW('Hygiene Data'!G104)))</f>
        <v/>
      </c>
      <c r="EC110" s="34" t="str">
        <f ca="true">+IF(OFFSET('Hygiene Data'!$G$14,0,10*ROW('Hygiene Data'!G104))="","",OFFSET('Hygiene Data'!$G$14,0,10*ROW('Hygiene Data'!G104)))</f>
        <v/>
      </c>
      <c r="ED110" s="34" t="str">
        <f ca="true">+IF(OFFSET('Hygiene Data'!$H$12,0,10*ROW('Hygiene Data'!H104))="","",OFFSET('Hygiene Data'!$H$12,0,10*ROW('Hygiene Data'!H104)))</f>
        <v/>
      </c>
      <c r="EE110" s="34" t="str">
        <f ca="true">+IF(OFFSET('Hygiene Data'!$H$13,0,10*ROW('Hygiene Data'!H104))="","",OFFSET('Hygiene Data'!$H$13,0,10*ROW('Hygiene Data'!H104)))</f>
        <v/>
      </c>
      <c r="EF110" s="34" t="str">
        <f ca="true">+IF(OFFSET('Hygiene Data'!$H$14,0,10*ROW('Hygiene Data'!H104))="","",OFFSET('Hygiene Data'!$H$14,0,10*ROW('Hygiene Data'!H104)))</f>
        <v/>
      </c>
    </row>
    <row r="111" x14ac:dyDescent="0.2">
      <c r="A111" s="57" t="str">
        <f ca="true">+IF(OFFSET('Water Data'!$B$1,0,10*ROW('Water Data'!B108))="","",OFFSET('Water Data'!$B$1,0,10*ROW('Water Data'!B108)))</f>
        <v/>
      </c>
      <c r="B111" s="57" t="str">
        <f ca="true">+IF(OFFSET('Water Data'!$A$3,0,10*ROW('Water Data'!A108))="","",OFFSET('Water Data'!$A$3,0,10*ROW('Water Data'!A108)))</f>
        <v/>
      </c>
      <c r="C111" s="57" t="str">
        <f ca="true">+IF(OFFSET('Water Data'!$C$3,0,10*ROW('Water Data'!C108))="","",OFFSET('Water Data'!$C$3,0,10*ROW('Water Data'!C108)))</f>
        <v/>
      </c>
      <c r="D111" s="249"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49"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49" t="e">
        <f ca="true">+IF(AND(ISNUMBER(OFFSET('Water Data'!$C$10,0,10*ROW('Water Data'!D105))),BW111="Yes"),OFFSET('Water Data'!$C$10,0,10*ROW('Water Data'!D105)),IF(AND(ISNUMBER(OFFSET('Water Data'!$C$10,0,10*ROW('Water Data'!D105))),BW111="No",ISNUMBER(OFFSET('Water Data'!$C$10,0,10*ROW('Water Data'!D105)))),CONCATENATE("[",ROUND(OFFSET('Water Data'!$C$10,0,10*ROW('Water Data'!D105)),0),"]"),IF(AND(ISNUMBER(OFFSET('Water Data'!$C$10,0,10*ROW('Water Data'!D105))),BW111="",ISNUMBER(OFFSET('Water Data'!$C$10,0,10*ROW('Water Data'!D105)))),OFFSET('Water Data'!$C$10,0,10*ROW('Water Data'!D105)),NA())))</f>
        <v>#N/A</v>
      </c>
      <c r="G111" s="249"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49"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49"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49"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49"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49"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49"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49"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49"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49"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49"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49"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49"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49"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49"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50"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50"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50"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50"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50"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50"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50"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50"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50"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50"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50"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50"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50"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50"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50"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50"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50"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50"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50"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50"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50"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50"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50"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50"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50"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50"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50"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50"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50"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50"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51"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51"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51"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51"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51"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51"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51"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51"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51"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51"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51"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51"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51"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51"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51"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51"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51"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51"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4" t="str">
        <f ca="true">+IF(OFFSET('Water Data'!$C$28,0,10*ROW('Water Data'!C105))="","",OFFSET('Water Data'!$C$28,0,10*ROW('Water Data'!C105)))</f>
        <v/>
      </c>
      <c r="BT111" s="34" t="str">
        <f ca="true">+IF(OFFSET('Water Data'!$C$29,0,10*ROW('Water Data'!C105))="","",OFFSET('Water Data'!$C$29,0,10*ROW('Water Data'!C105)))</f>
        <v/>
      </c>
      <c r="BU111" s="34" t="str">
        <f ca="true">+IF(OFFSET('Water Data'!$C$30,0,10*ROW('Water Data'!C105))="","",OFFSET('Water Data'!$C$30,0,10*ROW('Water Data'!C105)))</f>
        <v/>
      </c>
      <c r="BV111" s="34" t="str">
        <f ca="true">+IF(OFFSET('Water Data'!$D$28,0,10*ROW('Water Data'!D105))="","",OFFSET('Water Data'!$D$28,0,10*ROW('Water Data'!D105)))</f>
        <v/>
      </c>
      <c r="BW111" s="34" t="str">
        <f ca="true">+IF(OFFSET('Water Data'!$D$29,0,10*ROW('Water Data'!D105))="","",OFFSET('Water Data'!$D$29,0,10*ROW('Water Data'!D105)))</f>
        <v/>
      </c>
      <c r="BX111" s="34" t="str">
        <f ca="true">+IF(OFFSET('Water Data'!$D$30,0,10*ROW('Water Data'!D105))="","",OFFSET('Water Data'!$D$30,0,10*ROW('Water Data'!D105)))</f>
        <v/>
      </c>
      <c r="BY111" s="34" t="str">
        <f ca="true">+IF(OFFSET('Water Data'!$E$28,0,10*ROW('Water Data'!E105))="","",OFFSET('Water Data'!$E$28,0,10*ROW('Water Data'!E105)))</f>
        <v/>
      </c>
      <c r="BZ111" s="34" t="str">
        <f ca="true">+IF(OFFSET('Water Data'!$E$29,0,10*ROW('Water Data'!E105))="","",OFFSET('Water Data'!$E$29,0,10*ROW('Water Data'!E105)))</f>
        <v/>
      </c>
      <c r="CA111" s="34" t="str">
        <f ca="true">+IF(OFFSET('Water Data'!$E$30,0,10*ROW('Water Data'!E105))="","",OFFSET('Water Data'!$E$30,0,10*ROW('Water Data'!E105)))</f>
        <v/>
      </c>
      <c r="CB111" s="34" t="str">
        <f ca="true">+IF(OFFSET('Water Data'!$F$28,0,10*ROW('Water Data'!F105))="","",OFFSET('Water Data'!$F$28,0,10*ROW('Water Data'!F105)))</f>
        <v/>
      </c>
      <c r="CC111" s="34" t="str">
        <f ca="true">+IF(OFFSET('Water Data'!$F$29,0,10*ROW('Water Data'!F105))="","",OFFSET('Water Data'!$F$29,0,10*ROW('Water Data'!F105)))</f>
        <v/>
      </c>
      <c r="CD111" s="34" t="str">
        <f ca="true">+IF(OFFSET('Water Data'!$F$30,0,10*ROW('Water Data'!F105))="","",OFFSET('Water Data'!$F$30,0,10*ROW('Water Data'!F105)))</f>
        <v/>
      </c>
      <c r="CE111" s="34" t="str">
        <f ca="true">+IF(OFFSET('Water Data'!$G$28,0,10*ROW('Water Data'!G105))="","",OFFSET('Water Data'!$G$28,0,10*ROW('Water Data'!G105)))</f>
        <v/>
      </c>
      <c r="CF111" s="34" t="str">
        <f ca="true">+IF(OFFSET('Water Data'!$G$29,0,10*ROW('Water Data'!G105))="","",OFFSET('Water Data'!$G$29,0,10*ROW('Water Data'!G105)))</f>
        <v/>
      </c>
      <c r="CG111" s="34" t="str">
        <f ca="true">+IF(OFFSET('Water Data'!$G$30,0,10*ROW('Water Data'!G105))="","",OFFSET('Water Data'!$G$30,0,10*ROW('Water Data'!G105)))</f>
        <v/>
      </c>
      <c r="CH111" s="34" t="str">
        <f ca="true">+IF(OFFSET('Water Data'!$H$28,0,10*ROW('Water Data'!H105))="","",OFFSET('Water Data'!$H$28,0,10*ROW('Water Data'!H105)))</f>
        <v/>
      </c>
      <c r="CI111" s="34" t="str">
        <f ca="true">+IF(OFFSET('Water Data'!$H$29,0,10*ROW('Water Data'!H105))="","",OFFSET('Water Data'!$H$29,0,10*ROW('Water Data'!H105)))</f>
        <v/>
      </c>
      <c r="CJ111" s="34" t="str">
        <f ca="true">+IF(OFFSET('Water Data'!$H$30,0,10*ROW('Water Data'!H105))="","",OFFSET('Water Data'!$H$30,0,10*ROW('Water Data'!H105)))</f>
        <v/>
      </c>
      <c r="CK111" s="34" t="str">
        <f ca="true">+IF(OFFSET('Sanitation Data'!$C$29,0,10*ROW('Sanitation Data'!C105))="","",OFFSET('Sanitation Data'!$C$29,0,10*ROW('Sanitation Data'!C105)))</f>
        <v/>
      </c>
      <c r="CL111" s="34" t="str">
        <f ca="true">+IF(OFFSET('Sanitation Data'!$C$30,0,10*ROW('Sanitation Data'!C105))="","",OFFSET('Sanitation Data'!$C$30,0,10*ROW('Sanitation Data'!C105)))</f>
        <v/>
      </c>
      <c r="CM111" s="34" t="str">
        <f ca="true">+IF(OFFSET('Sanitation Data'!$C$31,0,10*ROW('Sanitation Data'!C105))="","",OFFSET('Sanitation Data'!$C$31,0,10*ROW('Sanitation Data'!C105)))</f>
        <v/>
      </c>
      <c r="CN111" s="34" t="str">
        <f ca="true">+IF(OFFSET('Sanitation Data'!$C$32,0,10*ROW('Sanitation Data'!C105))="","",OFFSET('Sanitation Data'!$C$32,0,10*ROW('Sanitation Data'!C105)))</f>
        <v/>
      </c>
      <c r="CO111" s="34" t="str">
        <f ca="true">+IF(OFFSET('Sanitation Data'!$C$33,0,10*ROW('Sanitation Data'!C105))="","",OFFSET('Sanitation Data'!$C$33,0,10*ROW('Sanitation Data'!C105)))</f>
        <v/>
      </c>
      <c r="CP111" s="34" t="str">
        <f ca="true">+IF(OFFSET('Sanitation Data'!$D$29,0,10*ROW('Sanitation Data'!D105))="","",OFFSET('Sanitation Data'!$D$29,0,10*ROW('Sanitation Data'!D105)))</f>
        <v/>
      </c>
      <c r="CQ111" s="34" t="str">
        <f ca="true">+IF(OFFSET('Sanitation Data'!$D$30,0,10*ROW('Sanitation Data'!D105))="","",OFFSET('Sanitation Data'!$D$30,0,10*ROW('Sanitation Data'!D105)))</f>
        <v/>
      </c>
      <c r="CR111" s="34" t="str">
        <f ca="true">+IF(OFFSET('Sanitation Data'!$D$31,0,10*ROW('Sanitation Data'!D105))="","",OFFSET('Sanitation Data'!$D$31,0,10*ROW('Sanitation Data'!D105)))</f>
        <v/>
      </c>
      <c r="CS111" s="34" t="str">
        <f ca="true">+IF(OFFSET('Sanitation Data'!$D$32,0,10*ROW('Sanitation Data'!D105))="","",OFFSET('Sanitation Data'!$D$32,0,10*ROW('Sanitation Data'!D105)))</f>
        <v/>
      </c>
      <c r="CT111" s="34" t="str">
        <f ca="true">+IF(OFFSET('Sanitation Data'!$D$33,0,10*ROW('Sanitation Data'!D105))="","",OFFSET('Sanitation Data'!$D$33,0,10*ROW('Sanitation Data'!D105)))</f>
        <v/>
      </c>
      <c r="CU111" s="34" t="str">
        <f ca="true">+IF(OFFSET('Sanitation Data'!$E$29,0,10*ROW('Sanitation Data'!E105))="","",OFFSET('Sanitation Data'!$E$29,0,10*ROW('Sanitation Data'!E105)))</f>
        <v/>
      </c>
      <c r="CV111" s="34" t="str">
        <f ca="true">+IF(OFFSET('Sanitation Data'!$E$30,0,10*ROW('Sanitation Data'!E105))="","",OFFSET('Sanitation Data'!$E$30,0,10*ROW('Sanitation Data'!E105)))</f>
        <v/>
      </c>
      <c r="CW111" s="34" t="str">
        <f ca="true">+IF(OFFSET('Sanitation Data'!$E$31,0,10*ROW('Sanitation Data'!E105))="","",OFFSET('Sanitation Data'!$E$31,0,10*ROW('Sanitation Data'!E105)))</f>
        <v/>
      </c>
      <c r="CX111" s="34" t="str">
        <f ca="true">+IF(OFFSET('Sanitation Data'!$E$32,0,10*ROW('Sanitation Data'!E105))="","",OFFSET('Sanitation Data'!$E$32,0,10*ROW('Sanitation Data'!E105)))</f>
        <v/>
      </c>
      <c r="CY111" s="34" t="str">
        <f ca="true">+IF(OFFSET('Sanitation Data'!$E$33,0,10*ROW('Sanitation Data'!E105))="","",OFFSET('Sanitation Data'!$E$33,0,10*ROW('Sanitation Data'!E105)))</f>
        <v/>
      </c>
      <c r="CZ111" s="34" t="str">
        <f ca="true">+IF(OFFSET('Sanitation Data'!$F$29,0,10*ROW('Sanitation Data'!F105))="","",OFFSET('Sanitation Data'!$F$29,0,10*ROW('Sanitation Data'!F105)))</f>
        <v/>
      </c>
      <c r="DA111" s="34" t="str">
        <f ca="true">+IF(OFFSET('Sanitation Data'!$F$30,0,10*ROW('Sanitation Data'!F105))="","",OFFSET('Sanitation Data'!$F$30,0,10*ROW('Sanitation Data'!F105)))</f>
        <v/>
      </c>
      <c r="DB111" s="34" t="str">
        <f ca="true">+IF(OFFSET('Sanitation Data'!$F$31,0,10*ROW('Sanitation Data'!F105))="","",OFFSET('Sanitation Data'!$F$31,0,10*ROW('Sanitation Data'!F105)))</f>
        <v/>
      </c>
      <c r="DC111" s="34" t="str">
        <f ca="true">+IF(OFFSET('Sanitation Data'!$F$32,0,10*ROW('Sanitation Data'!F105))="","",OFFSET('Sanitation Data'!$F$32,0,10*ROW('Sanitation Data'!F105)))</f>
        <v/>
      </c>
      <c r="DD111" s="34" t="str">
        <f ca="true">+IF(OFFSET('Sanitation Data'!$F$33,0,10*ROW('Sanitation Data'!F105))="","",OFFSET('Sanitation Data'!$F$33,0,10*ROW('Sanitation Data'!F105)))</f>
        <v/>
      </c>
      <c r="DE111" s="34" t="str">
        <f ca="true">+IF(OFFSET('Sanitation Data'!$G$29,0,10*ROW('Sanitation Data'!G105))="","",OFFSET('Sanitation Data'!$G$29,0,10*ROW('Sanitation Data'!G105)))</f>
        <v/>
      </c>
      <c r="DF111" s="34" t="str">
        <f ca="true">+IF(OFFSET('Sanitation Data'!$G$30,0,10*ROW('Sanitation Data'!G105))="","",OFFSET('Sanitation Data'!$G$30,0,10*ROW('Sanitation Data'!G105)))</f>
        <v/>
      </c>
      <c r="DG111" s="34" t="str">
        <f ca="true">+IF(OFFSET('Sanitation Data'!$G$31,0,10*ROW('Sanitation Data'!G105))="","",OFFSET('Sanitation Data'!$G$31,0,10*ROW('Sanitation Data'!G105)))</f>
        <v/>
      </c>
      <c r="DH111" s="34" t="str">
        <f ca="true">+IF(OFFSET('Sanitation Data'!$G$32,0,10*ROW('Sanitation Data'!G105))="","",OFFSET('Sanitation Data'!$G$32,0,10*ROW('Sanitation Data'!G105)))</f>
        <v/>
      </c>
      <c r="DI111" s="34" t="str">
        <f ca="true">+IF(OFFSET('Sanitation Data'!$G$33,0,10*ROW('Sanitation Data'!G105))="","",OFFSET('Sanitation Data'!$G$33,0,10*ROW('Sanitation Data'!G105)))</f>
        <v/>
      </c>
      <c r="DJ111" s="34" t="str">
        <f ca="true">+IF(OFFSET('Sanitation Data'!$H$29,0,10*ROW('Sanitation Data'!H105))="","",OFFSET('Sanitation Data'!$H$29,0,10*ROW('Sanitation Data'!H105)))</f>
        <v/>
      </c>
      <c r="DK111" s="34" t="str">
        <f ca="true">+IF(OFFSET('Sanitation Data'!$H$30,0,10*ROW('Sanitation Data'!H105))="","",OFFSET('Sanitation Data'!$H$30,0,10*ROW('Sanitation Data'!H105)))</f>
        <v/>
      </c>
      <c r="DL111" s="34" t="str">
        <f ca="true">+IF(OFFSET('Sanitation Data'!$H$31,0,10*ROW('Sanitation Data'!H105))="","",OFFSET('Sanitation Data'!$H$31,0,10*ROW('Sanitation Data'!H105)))</f>
        <v/>
      </c>
      <c r="DM111" s="34" t="str">
        <f ca="true">+IF(OFFSET('Sanitation Data'!$H$32,0,10*ROW('Sanitation Data'!H105))="","",OFFSET('Sanitation Data'!$H$32,0,10*ROW('Sanitation Data'!H105)))</f>
        <v/>
      </c>
      <c r="DN111" s="34" t="str">
        <f ca="true">+IF(OFFSET('Sanitation Data'!$H$33,0,10*ROW('Sanitation Data'!H105))="","",OFFSET('Sanitation Data'!$H$33,0,10*ROW('Sanitation Data'!H105)))</f>
        <v/>
      </c>
      <c r="DO111" s="34" t="str">
        <f ca="true">+IF(OFFSET('Hygiene Data'!$C$12,0,10*ROW('Hygiene Data'!C105))="","",OFFSET('Hygiene Data'!$C$12,0,10*ROW('Hygiene Data'!C105)))</f>
        <v/>
      </c>
      <c r="DP111" s="34" t="str">
        <f ca="true">+IF(OFFSET('Hygiene Data'!$C$13,0,10*ROW('Hygiene Data'!C105))="","",OFFSET('Hygiene Data'!$C$13,0,10*ROW('Hygiene Data'!C105)))</f>
        <v/>
      </c>
      <c r="DQ111" s="34" t="str">
        <f ca="true">+IF(OFFSET('Hygiene Data'!$C$14,0,10*ROW('Hygiene Data'!C105))="","",OFFSET('Hygiene Data'!$C$14,0,10*ROW('Hygiene Data'!C105)))</f>
        <v/>
      </c>
      <c r="DR111" s="34" t="str">
        <f ca="true">+IF(OFFSET('Hygiene Data'!$D$12,0,10*ROW('Hygiene Data'!D105))="","",OFFSET('Hygiene Data'!$D$12,0,10*ROW('Hygiene Data'!D105)))</f>
        <v/>
      </c>
      <c r="DS111" s="34" t="str">
        <f ca="true">+IF(OFFSET('Hygiene Data'!$D$13,0,10*ROW('Hygiene Data'!D105))="","",OFFSET('Hygiene Data'!$D$13,0,10*ROW('Hygiene Data'!D105)))</f>
        <v/>
      </c>
      <c r="DT111" s="34" t="str">
        <f ca="true">+IF(OFFSET('Hygiene Data'!$D$14,0,10*ROW('Hygiene Data'!D105))="","",OFFSET('Hygiene Data'!$D$14,0,10*ROW('Hygiene Data'!D105)))</f>
        <v/>
      </c>
      <c r="DU111" s="34" t="str">
        <f ca="true">+IF(OFFSET('Hygiene Data'!$E$12,0,10*ROW('Hygiene Data'!E105))="","",OFFSET('Hygiene Data'!$E$12,0,10*ROW('Hygiene Data'!E105)))</f>
        <v/>
      </c>
      <c r="DV111" s="34" t="str">
        <f ca="true">+IF(OFFSET('Hygiene Data'!$E$13,0,10*ROW('Hygiene Data'!E105))="","",OFFSET('Hygiene Data'!$E$13,0,10*ROW('Hygiene Data'!E105)))</f>
        <v/>
      </c>
      <c r="DW111" s="34" t="str">
        <f ca="true">+IF(OFFSET('Hygiene Data'!$E$14,0,10*ROW('Hygiene Data'!E105))="","",OFFSET('Hygiene Data'!$E$14,0,10*ROW('Hygiene Data'!E105)))</f>
        <v/>
      </c>
      <c r="DX111" s="34" t="str">
        <f ca="true">+IF(OFFSET('Hygiene Data'!$F$12,0,10*ROW('Hygiene Data'!F105))="","",OFFSET('Hygiene Data'!$F$12,0,10*ROW('Hygiene Data'!F105)))</f>
        <v/>
      </c>
      <c r="DY111" s="34" t="str">
        <f ca="true">+IF(OFFSET('Hygiene Data'!$F$13,0,10*ROW('Hygiene Data'!F105))="","",OFFSET('Hygiene Data'!$F$13,0,10*ROW('Hygiene Data'!F105)))</f>
        <v/>
      </c>
      <c r="DZ111" s="34" t="str">
        <f ca="true">+IF(OFFSET('Hygiene Data'!$F$14,0,10*ROW('Hygiene Data'!F105))="","",OFFSET('Hygiene Data'!$F$14,0,10*ROW('Hygiene Data'!F105)))</f>
        <v/>
      </c>
      <c r="EA111" s="34" t="str">
        <f ca="true">+IF(OFFSET('Hygiene Data'!$G$12,0,10*ROW('Hygiene Data'!G105))="","",OFFSET('Hygiene Data'!$G$12,0,10*ROW('Hygiene Data'!G105)))</f>
        <v/>
      </c>
      <c r="EB111" s="34" t="str">
        <f ca="true">+IF(OFFSET('Hygiene Data'!$G$13,0,10*ROW('Hygiene Data'!G105))="","",OFFSET('Hygiene Data'!$G$13,0,10*ROW('Hygiene Data'!G105)))</f>
        <v/>
      </c>
      <c r="EC111" s="34" t="str">
        <f ca="true">+IF(OFFSET('Hygiene Data'!$G$14,0,10*ROW('Hygiene Data'!G105))="","",OFFSET('Hygiene Data'!$G$14,0,10*ROW('Hygiene Data'!G105)))</f>
        <v/>
      </c>
      <c r="ED111" s="34" t="str">
        <f ca="true">+IF(OFFSET('Hygiene Data'!$H$12,0,10*ROW('Hygiene Data'!H105))="","",OFFSET('Hygiene Data'!$H$12,0,10*ROW('Hygiene Data'!H105)))</f>
        <v/>
      </c>
      <c r="EE111" s="34" t="str">
        <f ca="true">+IF(OFFSET('Hygiene Data'!$H$13,0,10*ROW('Hygiene Data'!H105))="","",OFFSET('Hygiene Data'!$H$13,0,10*ROW('Hygiene Data'!H105)))</f>
        <v/>
      </c>
      <c r="EF111" s="34" t="str">
        <f ca="true">+IF(OFFSET('Hygiene Data'!$H$14,0,10*ROW('Hygiene Data'!H105))="","",OFFSET('Hygiene Data'!$H$14,0,10*ROW('Hygiene Data'!H105)))</f>
        <v/>
      </c>
    </row>
    <row r="112" x14ac:dyDescent="0.2">
      <c r="A112" s="57" t="str">
        <f ca="true">+IF(OFFSET('Water Data'!$B$1,0,10*ROW('Water Data'!B109))="","",OFFSET('Water Data'!$B$1,0,10*ROW('Water Data'!B109)))</f>
        <v/>
      </c>
      <c r="B112" s="57" t="str">
        <f ca="true">+IF(OFFSET('Water Data'!$A$3,0,10*ROW('Water Data'!A109))="","",OFFSET('Water Data'!$A$3,0,10*ROW('Water Data'!A109)))</f>
        <v/>
      </c>
      <c r="C112" s="57" t="str">
        <f ca="true">+IF(OFFSET('Water Data'!$C$3,0,10*ROW('Water Data'!C109))="","",OFFSET('Water Data'!$C$3,0,10*ROW('Water Data'!C109)))</f>
        <v/>
      </c>
      <c r="D112" s="249"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49"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49" t="e">
        <f ca="true">+IF(AND(ISNUMBER(OFFSET('Water Data'!$C$10,0,10*ROW('Water Data'!D106))),BW112="Yes"),OFFSET('Water Data'!$C$10,0,10*ROW('Water Data'!D106)),IF(AND(ISNUMBER(OFFSET('Water Data'!$C$10,0,10*ROW('Water Data'!D106))),BW112="No",ISNUMBER(OFFSET('Water Data'!$C$10,0,10*ROW('Water Data'!D106)))),CONCATENATE("[",ROUND(OFFSET('Water Data'!$C$10,0,10*ROW('Water Data'!D106)),0),"]"),IF(AND(ISNUMBER(OFFSET('Water Data'!$C$10,0,10*ROW('Water Data'!D106))),BW112="",ISNUMBER(OFFSET('Water Data'!$C$10,0,10*ROW('Water Data'!D106)))),OFFSET('Water Data'!$C$10,0,10*ROW('Water Data'!D106)),NA())))</f>
        <v>#N/A</v>
      </c>
      <c r="G112" s="249"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49"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49"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49"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49"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49"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49"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49"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49"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49"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49"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49"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49"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49"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49"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50"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50"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50"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50"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50"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50"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50"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50"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50"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50"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50"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50"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50"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50"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50"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50"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50"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50"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50"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50"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50"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50"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50"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50"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50"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50"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50"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50"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50"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50"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51"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51"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51"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51"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51"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51"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51"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51"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51"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51"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51"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51"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51"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51"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51"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51"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51"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51"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4" t="str">
        <f ca="true">+IF(OFFSET('Water Data'!$C$28,0,10*ROW('Water Data'!C106))="","",OFFSET('Water Data'!$C$28,0,10*ROW('Water Data'!C106)))</f>
        <v/>
      </c>
      <c r="BT112" s="34" t="str">
        <f ca="true">+IF(OFFSET('Water Data'!$C$29,0,10*ROW('Water Data'!C106))="","",OFFSET('Water Data'!$C$29,0,10*ROW('Water Data'!C106)))</f>
        <v/>
      </c>
      <c r="BU112" s="34" t="str">
        <f ca="true">+IF(OFFSET('Water Data'!$C$30,0,10*ROW('Water Data'!C106))="","",OFFSET('Water Data'!$C$30,0,10*ROW('Water Data'!C106)))</f>
        <v/>
      </c>
      <c r="BV112" s="34" t="str">
        <f ca="true">+IF(OFFSET('Water Data'!$D$28,0,10*ROW('Water Data'!D106))="","",OFFSET('Water Data'!$D$28,0,10*ROW('Water Data'!D106)))</f>
        <v/>
      </c>
      <c r="BW112" s="34" t="str">
        <f ca="true">+IF(OFFSET('Water Data'!$D$29,0,10*ROW('Water Data'!D106))="","",OFFSET('Water Data'!$D$29,0,10*ROW('Water Data'!D106)))</f>
        <v/>
      </c>
      <c r="BX112" s="34" t="str">
        <f ca="true">+IF(OFFSET('Water Data'!$D$30,0,10*ROW('Water Data'!D106))="","",OFFSET('Water Data'!$D$30,0,10*ROW('Water Data'!D106)))</f>
        <v/>
      </c>
      <c r="BY112" s="34" t="str">
        <f ca="true">+IF(OFFSET('Water Data'!$E$28,0,10*ROW('Water Data'!E106))="","",OFFSET('Water Data'!$E$28,0,10*ROW('Water Data'!E106)))</f>
        <v/>
      </c>
      <c r="BZ112" s="34" t="str">
        <f ca="true">+IF(OFFSET('Water Data'!$E$29,0,10*ROW('Water Data'!E106))="","",OFFSET('Water Data'!$E$29,0,10*ROW('Water Data'!E106)))</f>
        <v/>
      </c>
      <c r="CA112" s="34" t="str">
        <f ca="true">+IF(OFFSET('Water Data'!$E$30,0,10*ROW('Water Data'!E106))="","",OFFSET('Water Data'!$E$30,0,10*ROW('Water Data'!E106)))</f>
        <v/>
      </c>
      <c r="CB112" s="34" t="str">
        <f ca="true">+IF(OFFSET('Water Data'!$F$28,0,10*ROW('Water Data'!F106))="","",OFFSET('Water Data'!$F$28,0,10*ROW('Water Data'!F106)))</f>
        <v/>
      </c>
      <c r="CC112" s="34" t="str">
        <f ca="true">+IF(OFFSET('Water Data'!$F$29,0,10*ROW('Water Data'!F106))="","",OFFSET('Water Data'!$F$29,0,10*ROW('Water Data'!F106)))</f>
        <v/>
      </c>
      <c r="CD112" s="34" t="str">
        <f ca="true">+IF(OFFSET('Water Data'!$F$30,0,10*ROW('Water Data'!F106))="","",OFFSET('Water Data'!$F$30,0,10*ROW('Water Data'!F106)))</f>
        <v/>
      </c>
      <c r="CE112" s="34" t="str">
        <f ca="true">+IF(OFFSET('Water Data'!$G$28,0,10*ROW('Water Data'!G106))="","",OFFSET('Water Data'!$G$28,0,10*ROW('Water Data'!G106)))</f>
        <v/>
      </c>
      <c r="CF112" s="34" t="str">
        <f ca="true">+IF(OFFSET('Water Data'!$G$29,0,10*ROW('Water Data'!G106))="","",OFFSET('Water Data'!$G$29,0,10*ROW('Water Data'!G106)))</f>
        <v/>
      </c>
      <c r="CG112" s="34" t="str">
        <f ca="true">+IF(OFFSET('Water Data'!$G$30,0,10*ROW('Water Data'!G106))="","",OFFSET('Water Data'!$G$30,0,10*ROW('Water Data'!G106)))</f>
        <v/>
      </c>
      <c r="CH112" s="34" t="str">
        <f ca="true">+IF(OFFSET('Water Data'!$H$28,0,10*ROW('Water Data'!H106))="","",OFFSET('Water Data'!$H$28,0,10*ROW('Water Data'!H106)))</f>
        <v/>
      </c>
      <c r="CI112" s="34" t="str">
        <f ca="true">+IF(OFFSET('Water Data'!$H$29,0,10*ROW('Water Data'!H106))="","",OFFSET('Water Data'!$H$29,0,10*ROW('Water Data'!H106)))</f>
        <v/>
      </c>
      <c r="CJ112" s="34" t="str">
        <f ca="true">+IF(OFFSET('Water Data'!$H$30,0,10*ROW('Water Data'!H106))="","",OFFSET('Water Data'!$H$30,0,10*ROW('Water Data'!H106)))</f>
        <v/>
      </c>
      <c r="CK112" s="34" t="str">
        <f ca="true">+IF(OFFSET('Sanitation Data'!$C$29,0,10*ROW('Sanitation Data'!C106))="","",OFFSET('Sanitation Data'!$C$29,0,10*ROW('Sanitation Data'!C106)))</f>
        <v/>
      </c>
      <c r="CL112" s="34" t="str">
        <f ca="true">+IF(OFFSET('Sanitation Data'!$C$30,0,10*ROW('Sanitation Data'!C106))="","",OFFSET('Sanitation Data'!$C$30,0,10*ROW('Sanitation Data'!C106)))</f>
        <v/>
      </c>
      <c r="CM112" s="34" t="str">
        <f ca="true">+IF(OFFSET('Sanitation Data'!$C$31,0,10*ROW('Sanitation Data'!C106))="","",OFFSET('Sanitation Data'!$C$31,0,10*ROW('Sanitation Data'!C106)))</f>
        <v/>
      </c>
      <c r="CN112" s="34" t="str">
        <f ca="true">+IF(OFFSET('Sanitation Data'!$C$32,0,10*ROW('Sanitation Data'!C106))="","",OFFSET('Sanitation Data'!$C$32,0,10*ROW('Sanitation Data'!C106)))</f>
        <v/>
      </c>
      <c r="CO112" s="34" t="str">
        <f ca="true">+IF(OFFSET('Sanitation Data'!$C$33,0,10*ROW('Sanitation Data'!C106))="","",OFFSET('Sanitation Data'!$C$33,0,10*ROW('Sanitation Data'!C106)))</f>
        <v/>
      </c>
      <c r="CP112" s="34" t="str">
        <f ca="true">+IF(OFFSET('Sanitation Data'!$D$29,0,10*ROW('Sanitation Data'!D106))="","",OFFSET('Sanitation Data'!$D$29,0,10*ROW('Sanitation Data'!D106)))</f>
        <v/>
      </c>
      <c r="CQ112" s="34" t="str">
        <f ca="true">+IF(OFFSET('Sanitation Data'!$D$30,0,10*ROW('Sanitation Data'!D106))="","",OFFSET('Sanitation Data'!$D$30,0,10*ROW('Sanitation Data'!D106)))</f>
        <v/>
      </c>
      <c r="CR112" s="34" t="str">
        <f ca="true">+IF(OFFSET('Sanitation Data'!$D$31,0,10*ROW('Sanitation Data'!D106))="","",OFFSET('Sanitation Data'!$D$31,0,10*ROW('Sanitation Data'!D106)))</f>
        <v/>
      </c>
      <c r="CS112" s="34" t="str">
        <f ca="true">+IF(OFFSET('Sanitation Data'!$D$32,0,10*ROW('Sanitation Data'!D106))="","",OFFSET('Sanitation Data'!$D$32,0,10*ROW('Sanitation Data'!D106)))</f>
        <v/>
      </c>
      <c r="CT112" s="34" t="str">
        <f ca="true">+IF(OFFSET('Sanitation Data'!$D$33,0,10*ROW('Sanitation Data'!D106))="","",OFFSET('Sanitation Data'!$D$33,0,10*ROW('Sanitation Data'!D106)))</f>
        <v/>
      </c>
      <c r="CU112" s="34" t="str">
        <f ca="true">+IF(OFFSET('Sanitation Data'!$E$29,0,10*ROW('Sanitation Data'!E106))="","",OFFSET('Sanitation Data'!$E$29,0,10*ROW('Sanitation Data'!E106)))</f>
        <v/>
      </c>
      <c r="CV112" s="34" t="str">
        <f ca="true">+IF(OFFSET('Sanitation Data'!$E$30,0,10*ROW('Sanitation Data'!E106))="","",OFFSET('Sanitation Data'!$E$30,0,10*ROW('Sanitation Data'!E106)))</f>
        <v/>
      </c>
      <c r="CW112" s="34" t="str">
        <f ca="true">+IF(OFFSET('Sanitation Data'!$E$31,0,10*ROW('Sanitation Data'!E106))="","",OFFSET('Sanitation Data'!$E$31,0,10*ROW('Sanitation Data'!E106)))</f>
        <v/>
      </c>
      <c r="CX112" s="34" t="str">
        <f ca="true">+IF(OFFSET('Sanitation Data'!$E$32,0,10*ROW('Sanitation Data'!E106))="","",OFFSET('Sanitation Data'!$E$32,0,10*ROW('Sanitation Data'!E106)))</f>
        <v/>
      </c>
      <c r="CY112" s="34" t="str">
        <f ca="true">+IF(OFFSET('Sanitation Data'!$E$33,0,10*ROW('Sanitation Data'!E106))="","",OFFSET('Sanitation Data'!$E$33,0,10*ROW('Sanitation Data'!E106)))</f>
        <v/>
      </c>
      <c r="CZ112" s="34" t="str">
        <f ca="true">+IF(OFFSET('Sanitation Data'!$F$29,0,10*ROW('Sanitation Data'!F106))="","",OFFSET('Sanitation Data'!$F$29,0,10*ROW('Sanitation Data'!F106)))</f>
        <v/>
      </c>
      <c r="DA112" s="34" t="str">
        <f ca="true">+IF(OFFSET('Sanitation Data'!$F$30,0,10*ROW('Sanitation Data'!F106))="","",OFFSET('Sanitation Data'!$F$30,0,10*ROW('Sanitation Data'!F106)))</f>
        <v/>
      </c>
      <c r="DB112" s="34" t="str">
        <f ca="true">+IF(OFFSET('Sanitation Data'!$F$31,0,10*ROW('Sanitation Data'!F106))="","",OFFSET('Sanitation Data'!$F$31,0,10*ROW('Sanitation Data'!F106)))</f>
        <v/>
      </c>
      <c r="DC112" s="34" t="str">
        <f ca="true">+IF(OFFSET('Sanitation Data'!$F$32,0,10*ROW('Sanitation Data'!F106))="","",OFFSET('Sanitation Data'!$F$32,0,10*ROW('Sanitation Data'!F106)))</f>
        <v/>
      </c>
      <c r="DD112" s="34" t="str">
        <f ca="true">+IF(OFFSET('Sanitation Data'!$F$33,0,10*ROW('Sanitation Data'!F106))="","",OFFSET('Sanitation Data'!$F$33,0,10*ROW('Sanitation Data'!F106)))</f>
        <v/>
      </c>
      <c r="DE112" s="34" t="str">
        <f ca="true">+IF(OFFSET('Sanitation Data'!$G$29,0,10*ROW('Sanitation Data'!G106))="","",OFFSET('Sanitation Data'!$G$29,0,10*ROW('Sanitation Data'!G106)))</f>
        <v/>
      </c>
      <c r="DF112" s="34" t="str">
        <f ca="true">+IF(OFFSET('Sanitation Data'!$G$30,0,10*ROW('Sanitation Data'!G106))="","",OFFSET('Sanitation Data'!$G$30,0,10*ROW('Sanitation Data'!G106)))</f>
        <v/>
      </c>
      <c r="DG112" s="34" t="str">
        <f ca="true">+IF(OFFSET('Sanitation Data'!$G$31,0,10*ROW('Sanitation Data'!G106))="","",OFFSET('Sanitation Data'!$G$31,0,10*ROW('Sanitation Data'!G106)))</f>
        <v/>
      </c>
      <c r="DH112" s="34" t="str">
        <f ca="true">+IF(OFFSET('Sanitation Data'!$G$32,0,10*ROW('Sanitation Data'!G106))="","",OFFSET('Sanitation Data'!$G$32,0,10*ROW('Sanitation Data'!G106)))</f>
        <v/>
      </c>
      <c r="DI112" s="34" t="str">
        <f ca="true">+IF(OFFSET('Sanitation Data'!$G$33,0,10*ROW('Sanitation Data'!G106))="","",OFFSET('Sanitation Data'!$G$33,0,10*ROW('Sanitation Data'!G106)))</f>
        <v/>
      </c>
      <c r="DJ112" s="34" t="str">
        <f ca="true">+IF(OFFSET('Sanitation Data'!$H$29,0,10*ROW('Sanitation Data'!H106))="","",OFFSET('Sanitation Data'!$H$29,0,10*ROW('Sanitation Data'!H106)))</f>
        <v/>
      </c>
      <c r="DK112" s="34" t="str">
        <f ca="true">+IF(OFFSET('Sanitation Data'!$H$30,0,10*ROW('Sanitation Data'!H106))="","",OFFSET('Sanitation Data'!$H$30,0,10*ROW('Sanitation Data'!H106)))</f>
        <v/>
      </c>
      <c r="DL112" s="34" t="str">
        <f ca="true">+IF(OFFSET('Sanitation Data'!$H$31,0,10*ROW('Sanitation Data'!H106))="","",OFFSET('Sanitation Data'!$H$31,0,10*ROW('Sanitation Data'!H106)))</f>
        <v/>
      </c>
      <c r="DM112" s="34" t="str">
        <f ca="true">+IF(OFFSET('Sanitation Data'!$H$32,0,10*ROW('Sanitation Data'!H106))="","",OFFSET('Sanitation Data'!$H$32,0,10*ROW('Sanitation Data'!H106)))</f>
        <v/>
      </c>
      <c r="DN112" s="34" t="str">
        <f ca="true">+IF(OFFSET('Sanitation Data'!$H$33,0,10*ROW('Sanitation Data'!H106))="","",OFFSET('Sanitation Data'!$H$33,0,10*ROW('Sanitation Data'!H106)))</f>
        <v/>
      </c>
      <c r="DO112" s="34" t="str">
        <f ca="true">+IF(OFFSET('Hygiene Data'!$C$12,0,10*ROW('Hygiene Data'!C106))="","",OFFSET('Hygiene Data'!$C$12,0,10*ROW('Hygiene Data'!C106)))</f>
        <v/>
      </c>
      <c r="DP112" s="34" t="str">
        <f ca="true">+IF(OFFSET('Hygiene Data'!$C$13,0,10*ROW('Hygiene Data'!C106))="","",OFFSET('Hygiene Data'!$C$13,0,10*ROW('Hygiene Data'!C106)))</f>
        <v/>
      </c>
      <c r="DQ112" s="34" t="str">
        <f ca="true">+IF(OFFSET('Hygiene Data'!$C$14,0,10*ROW('Hygiene Data'!C106))="","",OFFSET('Hygiene Data'!$C$14,0,10*ROW('Hygiene Data'!C106)))</f>
        <v/>
      </c>
      <c r="DR112" s="34" t="str">
        <f ca="true">+IF(OFFSET('Hygiene Data'!$D$12,0,10*ROW('Hygiene Data'!D106))="","",OFFSET('Hygiene Data'!$D$12,0,10*ROW('Hygiene Data'!D106)))</f>
        <v/>
      </c>
      <c r="DS112" s="34" t="str">
        <f ca="true">+IF(OFFSET('Hygiene Data'!$D$13,0,10*ROW('Hygiene Data'!D106))="","",OFFSET('Hygiene Data'!$D$13,0,10*ROW('Hygiene Data'!D106)))</f>
        <v/>
      </c>
      <c r="DT112" s="34" t="str">
        <f ca="true">+IF(OFFSET('Hygiene Data'!$D$14,0,10*ROW('Hygiene Data'!D106))="","",OFFSET('Hygiene Data'!$D$14,0,10*ROW('Hygiene Data'!D106)))</f>
        <v/>
      </c>
      <c r="DU112" s="34" t="str">
        <f ca="true">+IF(OFFSET('Hygiene Data'!$E$12,0,10*ROW('Hygiene Data'!E106))="","",OFFSET('Hygiene Data'!$E$12,0,10*ROW('Hygiene Data'!E106)))</f>
        <v/>
      </c>
      <c r="DV112" s="34" t="str">
        <f ca="true">+IF(OFFSET('Hygiene Data'!$E$13,0,10*ROW('Hygiene Data'!E106))="","",OFFSET('Hygiene Data'!$E$13,0,10*ROW('Hygiene Data'!E106)))</f>
        <v/>
      </c>
      <c r="DW112" s="34" t="str">
        <f ca="true">+IF(OFFSET('Hygiene Data'!$E$14,0,10*ROW('Hygiene Data'!E106))="","",OFFSET('Hygiene Data'!$E$14,0,10*ROW('Hygiene Data'!E106)))</f>
        <v/>
      </c>
      <c r="DX112" s="34" t="str">
        <f ca="true">+IF(OFFSET('Hygiene Data'!$F$12,0,10*ROW('Hygiene Data'!F106))="","",OFFSET('Hygiene Data'!$F$12,0,10*ROW('Hygiene Data'!F106)))</f>
        <v/>
      </c>
      <c r="DY112" s="34" t="str">
        <f ca="true">+IF(OFFSET('Hygiene Data'!$F$13,0,10*ROW('Hygiene Data'!F106))="","",OFFSET('Hygiene Data'!$F$13,0,10*ROW('Hygiene Data'!F106)))</f>
        <v/>
      </c>
      <c r="DZ112" s="34" t="str">
        <f ca="true">+IF(OFFSET('Hygiene Data'!$F$14,0,10*ROW('Hygiene Data'!F106))="","",OFFSET('Hygiene Data'!$F$14,0,10*ROW('Hygiene Data'!F106)))</f>
        <v/>
      </c>
      <c r="EA112" s="34" t="str">
        <f ca="true">+IF(OFFSET('Hygiene Data'!$G$12,0,10*ROW('Hygiene Data'!G106))="","",OFFSET('Hygiene Data'!$G$12,0,10*ROW('Hygiene Data'!G106)))</f>
        <v/>
      </c>
      <c r="EB112" s="34" t="str">
        <f ca="true">+IF(OFFSET('Hygiene Data'!$G$13,0,10*ROW('Hygiene Data'!G106))="","",OFFSET('Hygiene Data'!$G$13,0,10*ROW('Hygiene Data'!G106)))</f>
        <v/>
      </c>
      <c r="EC112" s="34" t="str">
        <f ca="true">+IF(OFFSET('Hygiene Data'!$G$14,0,10*ROW('Hygiene Data'!G106))="","",OFFSET('Hygiene Data'!$G$14,0,10*ROW('Hygiene Data'!G106)))</f>
        <v/>
      </c>
      <c r="ED112" s="34" t="str">
        <f ca="true">+IF(OFFSET('Hygiene Data'!$H$12,0,10*ROW('Hygiene Data'!H106))="","",OFFSET('Hygiene Data'!$H$12,0,10*ROW('Hygiene Data'!H106)))</f>
        <v/>
      </c>
      <c r="EE112" s="34" t="str">
        <f ca="true">+IF(OFFSET('Hygiene Data'!$H$13,0,10*ROW('Hygiene Data'!H106))="","",OFFSET('Hygiene Data'!$H$13,0,10*ROW('Hygiene Data'!H106)))</f>
        <v/>
      </c>
      <c r="EF112" s="34" t="str">
        <f ca="true">+IF(OFFSET('Hygiene Data'!$H$14,0,10*ROW('Hygiene Data'!H106))="","",OFFSET('Hygiene Data'!$H$14,0,10*ROW('Hygiene Data'!H106)))</f>
        <v/>
      </c>
    </row>
    <row r="113" x14ac:dyDescent="0.2">
      <c r="A113" s="57" t="str">
        <f ca="true">+IF(OFFSET('Water Data'!$B$1,0,10*ROW('Water Data'!B110))="","",OFFSET('Water Data'!$B$1,0,10*ROW('Water Data'!B110)))</f>
        <v/>
      </c>
      <c r="B113" s="57" t="str">
        <f ca="true">+IF(OFFSET('Water Data'!$A$3,0,10*ROW('Water Data'!A110))="","",OFFSET('Water Data'!$A$3,0,10*ROW('Water Data'!A110)))</f>
        <v/>
      </c>
      <c r="C113" s="57" t="str">
        <f ca="true">+IF(OFFSET('Water Data'!$C$3,0,10*ROW('Water Data'!C110))="","",OFFSET('Water Data'!$C$3,0,10*ROW('Water Data'!C110)))</f>
        <v/>
      </c>
      <c r="D113" s="249"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49"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49" t="e">
        <f ca="true">+IF(AND(ISNUMBER(OFFSET('Water Data'!$C$10,0,10*ROW('Water Data'!D107))),BW113="Yes"),OFFSET('Water Data'!$C$10,0,10*ROW('Water Data'!D107)),IF(AND(ISNUMBER(OFFSET('Water Data'!$C$10,0,10*ROW('Water Data'!D107))),BW113="No",ISNUMBER(OFFSET('Water Data'!$C$10,0,10*ROW('Water Data'!D107)))),CONCATENATE("[",ROUND(OFFSET('Water Data'!$C$10,0,10*ROW('Water Data'!D107)),0),"]"),IF(AND(ISNUMBER(OFFSET('Water Data'!$C$10,0,10*ROW('Water Data'!D107))),BW113="",ISNUMBER(OFFSET('Water Data'!$C$10,0,10*ROW('Water Data'!D107)))),OFFSET('Water Data'!$C$10,0,10*ROW('Water Data'!D107)),NA())))</f>
        <v>#N/A</v>
      </c>
      <c r="G113" s="249"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49"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49"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49"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49"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49"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49"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49"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49"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49"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49"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49"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49"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49"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49"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50"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50"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50"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50"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50"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50"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50"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50"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50"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50"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50"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50"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50"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50"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50"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50"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50"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50"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50"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50"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50"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50"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50"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50"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50"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50"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50"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50"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50"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50"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51"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51"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51"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51"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51"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51"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51"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51"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51"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51"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51"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51"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51"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51"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51"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51"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51"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51"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4" t="str">
        <f ca="true">+IF(OFFSET('Water Data'!$C$28,0,10*ROW('Water Data'!C107))="","",OFFSET('Water Data'!$C$28,0,10*ROW('Water Data'!C107)))</f>
        <v/>
      </c>
      <c r="BT113" s="34" t="str">
        <f ca="true">+IF(OFFSET('Water Data'!$C$29,0,10*ROW('Water Data'!C107))="","",OFFSET('Water Data'!$C$29,0,10*ROW('Water Data'!C107)))</f>
        <v/>
      </c>
      <c r="BU113" s="34" t="str">
        <f ca="true">+IF(OFFSET('Water Data'!$C$30,0,10*ROW('Water Data'!C107))="","",OFFSET('Water Data'!$C$30,0,10*ROW('Water Data'!C107)))</f>
        <v/>
      </c>
      <c r="BV113" s="34" t="str">
        <f ca="true">+IF(OFFSET('Water Data'!$D$28,0,10*ROW('Water Data'!D107))="","",OFFSET('Water Data'!$D$28,0,10*ROW('Water Data'!D107)))</f>
        <v/>
      </c>
      <c r="BW113" s="34" t="str">
        <f ca="true">+IF(OFFSET('Water Data'!$D$29,0,10*ROW('Water Data'!D107))="","",OFFSET('Water Data'!$D$29,0,10*ROW('Water Data'!D107)))</f>
        <v/>
      </c>
      <c r="BX113" s="34" t="str">
        <f ca="true">+IF(OFFSET('Water Data'!$D$30,0,10*ROW('Water Data'!D107))="","",OFFSET('Water Data'!$D$30,0,10*ROW('Water Data'!D107)))</f>
        <v/>
      </c>
      <c r="BY113" s="34" t="str">
        <f ca="true">+IF(OFFSET('Water Data'!$E$28,0,10*ROW('Water Data'!E107))="","",OFFSET('Water Data'!$E$28,0,10*ROW('Water Data'!E107)))</f>
        <v/>
      </c>
      <c r="BZ113" s="34" t="str">
        <f ca="true">+IF(OFFSET('Water Data'!$E$29,0,10*ROW('Water Data'!E107))="","",OFFSET('Water Data'!$E$29,0,10*ROW('Water Data'!E107)))</f>
        <v/>
      </c>
      <c r="CA113" s="34" t="str">
        <f ca="true">+IF(OFFSET('Water Data'!$E$30,0,10*ROW('Water Data'!E107))="","",OFFSET('Water Data'!$E$30,0,10*ROW('Water Data'!E107)))</f>
        <v/>
      </c>
      <c r="CB113" s="34" t="str">
        <f ca="true">+IF(OFFSET('Water Data'!$F$28,0,10*ROW('Water Data'!F107))="","",OFFSET('Water Data'!$F$28,0,10*ROW('Water Data'!F107)))</f>
        <v/>
      </c>
      <c r="CC113" s="34" t="str">
        <f ca="true">+IF(OFFSET('Water Data'!$F$29,0,10*ROW('Water Data'!F107))="","",OFFSET('Water Data'!$F$29,0,10*ROW('Water Data'!F107)))</f>
        <v/>
      </c>
      <c r="CD113" s="34" t="str">
        <f ca="true">+IF(OFFSET('Water Data'!$F$30,0,10*ROW('Water Data'!F107))="","",OFFSET('Water Data'!$F$30,0,10*ROW('Water Data'!F107)))</f>
        <v/>
      </c>
      <c r="CE113" s="34" t="str">
        <f ca="true">+IF(OFFSET('Water Data'!$G$28,0,10*ROW('Water Data'!G107))="","",OFFSET('Water Data'!$G$28,0,10*ROW('Water Data'!G107)))</f>
        <v/>
      </c>
      <c r="CF113" s="34" t="str">
        <f ca="true">+IF(OFFSET('Water Data'!$G$29,0,10*ROW('Water Data'!G107))="","",OFFSET('Water Data'!$G$29,0,10*ROW('Water Data'!G107)))</f>
        <v/>
      </c>
      <c r="CG113" s="34" t="str">
        <f ca="true">+IF(OFFSET('Water Data'!$G$30,0,10*ROW('Water Data'!G107))="","",OFFSET('Water Data'!$G$30,0,10*ROW('Water Data'!G107)))</f>
        <v/>
      </c>
      <c r="CH113" s="34" t="str">
        <f ca="true">+IF(OFFSET('Water Data'!$H$28,0,10*ROW('Water Data'!H107))="","",OFFSET('Water Data'!$H$28,0,10*ROW('Water Data'!H107)))</f>
        <v/>
      </c>
      <c r="CI113" s="34" t="str">
        <f ca="true">+IF(OFFSET('Water Data'!$H$29,0,10*ROW('Water Data'!H107))="","",OFFSET('Water Data'!$H$29,0,10*ROW('Water Data'!H107)))</f>
        <v/>
      </c>
      <c r="CJ113" s="34" t="str">
        <f ca="true">+IF(OFFSET('Water Data'!$H$30,0,10*ROW('Water Data'!H107))="","",OFFSET('Water Data'!$H$30,0,10*ROW('Water Data'!H107)))</f>
        <v/>
      </c>
      <c r="CK113" s="34" t="str">
        <f ca="true">+IF(OFFSET('Sanitation Data'!$C$29,0,10*ROW('Sanitation Data'!C107))="","",OFFSET('Sanitation Data'!$C$29,0,10*ROW('Sanitation Data'!C107)))</f>
        <v/>
      </c>
      <c r="CL113" s="34" t="str">
        <f ca="true">+IF(OFFSET('Sanitation Data'!$C$30,0,10*ROW('Sanitation Data'!C107))="","",OFFSET('Sanitation Data'!$C$30,0,10*ROW('Sanitation Data'!C107)))</f>
        <v/>
      </c>
      <c r="CM113" s="34" t="str">
        <f ca="true">+IF(OFFSET('Sanitation Data'!$C$31,0,10*ROW('Sanitation Data'!C107))="","",OFFSET('Sanitation Data'!$C$31,0,10*ROW('Sanitation Data'!C107)))</f>
        <v/>
      </c>
      <c r="CN113" s="34" t="str">
        <f ca="true">+IF(OFFSET('Sanitation Data'!$C$32,0,10*ROW('Sanitation Data'!C107))="","",OFFSET('Sanitation Data'!$C$32,0,10*ROW('Sanitation Data'!C107)))</f>
        <v/>
      </c>
      <c r="CO113" s="34" t="str">
        <f ca="true">+IF(OFFSET('Sanitation Data'!$C$33,0,10*ROW('Sanitation Data'!C107))="","",OFFSET('Sanitation Data'!$C$33,0,10*ROW('Sanitation Data'!C107)))</f>
        <v/>
      </c>
      <c r="CP113" s="34" t="str">
        <f ca="true">+IF(OFFSET('Sanitation Data'!$D$29,0,10*ROW('Sanitation Data'!D107))="","",OFFSET('Sanitation Data'!$D$29,0,10*ROW('Sanitation Data'!D107)))</f>
        <v/>
      </c>
      <c r="CQ113" s="34" t="str">
        <f ca="true">+IF(OFFSET('Sanitation Data'!$D$30,0,10*ROW('Sanitation Data'!D107))="","",OFFSET('Sanitation Data'!$D$30,0,10*ROW('Sanitation Data'!D107)))</f>
        <v/>
      </c>
      <c r="CR113" s="34" t="str">
        <f ca="true">+IF(OFFSET('Sanitation Data'!$D$31,0,10*ROW('Sanitation Data'!D107))="","",OFFSET('Sanitation Data'!$D$31,0,10*ROW('Sanitation Data'!D107)))</f>
        <v/>
      </c>
      <c r="CS113" s="34" t="str">
        <f ca="true">+IF(OFFSET('Sanitation Data'!$D$32,0,10*ROW('Sanitation Data'!D107))="","",OFFSET('Sanitation Data'!$D$32,0,10*ROW('Sanitation Data'!D107)))</f>
        <v/>
      </c>
      <c r="CT113" s="34" t="str">
        <f ca="true">+IF(OFFSET('Sanitation Data'!$D$33,0,10*ROW('Sanitation Data'!D107))="","",OFFSET('Sanitation Data'!$D$33,0,10*ROW('Sanitation Data'!D107)))</f>
        <v/>
      </c>
      <c r="CU113" s="34" t="str">
        <f ca="true">+IF(OFFSET('Sanitation Data'!$E$29,0,10*ROW('Sanitation Data'!E107))="","",OFFSET('Sanitation Data'!$E$29,0,10*ROW('Sanitation Data'!E107)))</f>
        <v/>
      </c>
      <c r="CV113" s="34" t="str">
        <f ca="true">+IF(OFFSET('Sanitation Data'!$E$30,0,10*ROW('Sanitation Data'!E107))="","",OFFSET('Sanitation Data'!$E$30,0,10*ROW('Sanitation Data'!E107)))</f>
        <v/>
      </c>
      <c r="CW113" s="34" t="str">
        <f ca="true">+IF(OFFSET('Sanitation Data'!$E$31,0,10*ROW('Sanitation Data'!E107))="","",OFFSET('Sanitation Data'!$E$31,0,10*ROW('Sanitation Data'!E107)))</f>
        <v/>
      </c>
      <c r="CX113" s="34" t="str">
        <f ca="true">+IF(OFFSET('Sanitation Data'!$E$32,0,10*ROW('Sanitation Data'!E107))="","",OFFSET('Sanitation Data'!$E$32,0,10*ROW('Sanitation Data'!E107)))</f>
        <v/>
      </c>
      <c r="CY113" s="34" t="str">
        <f ca="true">+IF(OFFSET('Sanitation Data'!$E$33,0,10*ROW('Sanitation Data'!E107))="","",OFFSET('Sanitation Data'!$E$33,0,10*ROW('Sanitation Data'!E107)))</f>
        <v/>
      </c>
      <c r="CZ113" s="34" t="str">
        <f ca="true">+IF(OFFSET('Sanitation Data'!$F$29,0,10*ROW('Sanitation Data'!F107))="","",OFFSET('Sanitation Data'!$F$29,0,10*ROW('Sanitation Data'!F107)))</f>
        <v/>
      </c>
      <c r="DA113" s="34" t="str">
        <f ca="true">+IF(OFFSET('Sanitation Data'!$F$30,0,10*ROW('Sanitation Data'!F107))="","",OFFSET('Sanitation Data'!$F$30,0,10*ROW('Sanitation Data'!F107)))</f>
        <v/>
      </c>
      <c r="DB113" s="34" t="str">
        <f ca="true">+IF(OFFSET('Sanitation Data'!$F$31,0,10*ROW('Sanitation Data'!F107))="","",OFFSET('Sanitation Data'!$F$31,0,10*ROW('Sanitation Data'!F107)))</f>
        <v/>
      </c>
      <c r="DC113" s="34" t="str">
        <f ca="true">+IF(OFFSET('Sanitation Data'!$F$32,0,10*ROW('Sanitation Data'!F107))="","",OFFSET('Sanitation Data'!$F$32,0,10*ROW('Sanitation Data'!F107)))</f>
        <v/>
      </c>
      <c r="DD113" s="34" t="str">
        <f ca="true">+IF(OFFSET('Sanitation Data'!$F$33,0,10*ROW('Sanitation Data'!F107))="","",OFFSET('Sanitation Data'!$F$33,0,10*ROW('Sanitation Data'!F107)))</f>
        <v/>
      </c>
      <c r="DE113" s="34" t="str">
        <f ca="true">+IF(OFFSET('Sanitation Data'!$G$29,0,10*ROW('Sanitation Data'!G107))="","",OFFSET('Sanitation Data'!$G$29,0,10*ROW('Sanitation Data'!G107)))</f>
        <v/>
      </c>
      <c r="DF113" s="34" t="str">
        <f ca="true">+IF(OFFSET('Sanitation Data'!$G$30,0,10*ROW('Sanitation Data'!G107))="","",OFFSET('Sanitation Data'!$G$30,0,10*ROW('Sanitation Data'!G107)))</f>
        <v/>
      </c>
      <c r="DG113" s="34" t="str">
        <f ca="true">+IF(OFFSET('Sanitation Data'!$G$31,0,10*ROW('Sanitation Data'!G107))="","",OFFSET('Sanitation Data'!$G$31,0,10*ROW('Sanitation Data'!G107)))</f>
        <v/>
      </c>
      <c r="DH113" s="34" t="str">
        <f ca="true">+IF(OFFSET('Sanitation Data'!$G$32,0,10*ROW('Sanitation Data'!G107))="","",OFFSET('Sanitation Data'!$G$32,0,10*ROW('Sanitation Data'!G107)))</f>
        <v/>
      </c>
      <c r="DI113" s="34" t="str">
        <f ca="true">+IF(OFFSET('Sanitation Data'!$G$33,0,10*ROW('Sanitation Data'!G107))="","",OFFSET('Sanitation Data'!$G$33,0,10*ROW('Sanitation Data'!G107)))</f>
        <v/>
      </c>
      <c r="DJ113" s="34" t="str">
        <f ca="true">+IF(OFFSET('Sanitation Data'!$H$29,0,10*ROW('Sanitation Data'!H107))="","",OFFSET('Sanitation Data'!$H$29,0,10*ROW('Sanitation Data'!H107)))</f>
        <v/>
      </c>
      <c r="DK113" s="34" t="str">
        <f ca="true">+IF(OFFSET('Sanitation Data'!$H$30,0,10*ROW('Sanitation Data'!H107))="","",OFFSET('Sanitation Data'!$H$30,0,10*ROW('Sanitation Data'!H107)))</f>
        <v/>
      </c>
      <c r="DL113" s="34" t="str">
        <f ca="true">+IF(OFFSET('Sanitation Data'!$H$31,0,10*ROW('Sanitation Data'!H107))="","",OFFSET('Sanitation Data'!$H$31,0,10*ROW('Sanitation Data'!H107)))</f>
        <v/>
      </c>
      <c r="DM113" s="34" t="str">
        <f ca="true">+IF(OFFSET('Sanitation Data'!$H$32,0,10*ROW('Sanitation Data'!H107))="","",OFFSET('Sanitation Data'!$H$32,0,10*ROW('Sanitation Data'!H107)))</f>
        <v/>
      </c>
      <c r="DN113" s="34" t="str">
        <f ca="true">+IF(OFFSET('Sanitation Data'!$H$33,0,10*ROW('Sanitation Data'!H107))="","",OFFSET('Sanitation Data'!$H$33,0,10*ROW('Sanitation Data'!H107)))</f>
        <v/>
      </c>
      <c r="DO113" s="34" t="str">
        <f ca="true">+IF(OFFSET('Hygiene Data'!$C$12,0,10*ROW('Hygiene Data'!C107))="","",OFFSET('Hygiene Data'!$C$12,0,10*ROW('Hygiene Data'!C107)))</f>
        <v/>
      </c>
      <c r="DP113" s="34" t="str">
        <f ca="true">+IF(OFFSET('Hygiene Data'!$C$13,0,10*ROW('Hygiene Data'!C107))="","",OFFSET('Hygiene Data'!$C$13,0,10*ROW('Hygiene Data'!C107)))</f>
        <v/>
      </c>
      <c r="DQ113" s="34" t="str">
        <f ca="true">+IF(OFFSET('Hygiene Data'!$C$14,0,10*ROW('Hygiene Data'!C107))="","",OFFSET('Hygiene Data'!$C$14,0,10*ROW('Hygiene Data'!C107)))</f>
        <v/>
      </c>
      <c r="DR113" s="34" t="str">
        <f ca="true">+IF(OFFSET('Hygiene Data'!$D$12,0,10*ROW('Hygiene Data'!D107))="","",OFFSET('Hygiene Data'!$D$12,0,10*ROW('Hygiene Data'!D107)))</f>
        <v/>
      </c>
      <c r="DS113" s="34" t="str">
        <f ca="true">+IF(OFFSET('Hygiene Data'!$D$13,0,10*ROW('Hygiene Data'!D107))="","",OFFSET('Hygiene Data'!$D$13,0,10*ROW('Hygiene Data'!D107)))</f>
        <v/>
      </c>
      <c r="DT113" s="34" t="str">
        <f ca="true">+IF(OFFSET('Hygiene Data'!$D$14,0,10*ROW('Hygiene Data'!D107))="","",OFFSET('Hygiene Data'!$D$14,0,10*ROW('Hygiene Data'!D107)))</f>
        <v/>
      </c>
      <c r="DU113" s="34" t="str">
        <f ca="true">+IF(OFFSET('Hygiene Data'!$E$12,0,10*ROW('Hygiene Data'!E107))="","",OFFSET('Hygiene Data'!$E$12,0,10*ROW('Hygiene Data'!E107)))</f>
        <v/>
      </c>
      <c r="DV113" s="34" t="str">
        <f ca="true">+IF(OFFSET('Hygiene Data'!$E$13,0,10*ROW('Hygiene Data'!E107))="","",OFFSET('Hygiene Data'!$E$13,0,10*ROW('Hygiene Data'!E107)))</f>
        <v/>
      </c>
      <c r="DW113" s="34" t="str">
        <f ca="true">+IF(OFFSET('Hygiene Data'!$E$14,0,10*ROW('Hygiene Data'!E107))="","",OFFSET('Hygiene Data'!$E$14,0,10*ROW('Hygiene Data'!E107)))</f>
        <v/>
      </c>
      <c r="DX113" s="34" t="str">
        <f ca="true">+IF(OFFSET('Hygiene Data'!$F$12,0,10*ROW('Hygiene Data'!F107))="","",OFFSET('Hygiene Data'!$F$12,0,10*ROW('Hygiene Data'!F107)))</f>
        <v/>
      </c>
      <c r="DY113" s="34" t="str">
        <f ca="true">+IF(OFFSET('Hygiene Data'!$F$13,0,10*ROW('Hygiene Data'!F107))="","",OFFSET('Hygiene Data'!$F$13,0,10*ROW('Hygiene Data'!F107)))</f>
        <v/>
      </c>
      <c r="DZ113" s="34" t="str">
        <f ca="true">+IF(OFFSET('Hygiene Data'!$F$14,0,10*ROW('Hygiene Data'!F107))="","",OFFSET('Hygiene Data'!$F$14,0,10*ROW('Hygiene Data'!F107)))</f>
        <v/>
      </c>
      <c r="EA113" s="34" t="str">
        <f ca="true">+IF(OFFSET('Hygiene Data'!$G$12,0,10*ROW('Hygiene Data'!G107))="","",OFFSET('Hygiene Data'!$G$12,0,10*ROW('Hygiene Data'!G107)))</f>
        <v/>
      </c>
      <c r="EB113" s="34" t="str">
        <f ca="true">+IF(OFFSET('Hygiene Data'!$G$13,0,10*ROW('Hygiene Data'!G107))="","",OFFSET('Hygiene Data'!$G$13,0,10*ROW('Hygiene Data'!G107)))</f>
        <v/>
      </c>
      <c r="EC113" s="34" t="str">
        <f ca="true">+IF(OFFSET('Hygiene Data'!$G$14,0,10*ROW('Hygiene Data'!G107))="","",OFFSET('Hygiene Data'!$G$14,0,10*ROW('Hygiene Data'!G107)))</f>
        <v/>
      </c>
      <c r="ED113" s="34" t="str">
        <f ca="true">+IF(OFFSET('Hygiene Data'!$H$12,0,10*ROW('Hygiene Data'!H107))="","",OFFSET('Hygiene Data'!$H$12,0,10*ROW('Hygiene Data'!H107)))</f>
        <v/>
      </c>
      <c r="EE113" s="34" t="str">
        <f ca="true">+IF(OFFSET('Hygiene Data'!$H$13,0,10*ROW('Hygiene Data'!H107))="","",OFFSET('Hygiene Data'!$H$13,0,10*ROW('Hygiene Data'!H107)))</f>
        <v/>
      </c>
      <c r="EF113" s="34" t="str">
        <f ca="true">+IF(OFFSET('Hygiene Data'!$H$14,0,10*ROW('Hygiene Data'!H107))="","",OFFSET('Hygiene Data'!$H$14,0,10*ROW('Hygiene Data'!H107)))</f>
        <v/>
      </c>
    </row>
    <row r="114" x14ac:dyDescent="0.2">
      <c r="A114" s="57" t="str">
        <f ca="true">+IF(OFFSET('Water Data'!$B$1,0,10*ROW('Water Data'!B111))="","",OFFSET('Water Data'!$B$1,0,10*ROW('Water Data'!B111)))</f>
        <v/>
      </c>
      <c r="B114" s="57" t="str">
        <f ca="true">+IF(OFFSET('Water Data'!$A$3,0,10*ROW('Water Data'!A111))="","",OFFSET('Water Data'!$A$3,0,10*ROW('Water Data'!A111)))</f>
        <v/>
      </c>
      <c r="C114" s="57" t="str">
        <f ca="true">+IF(OFFSET('Water Data'!$C$3,0,10*ROW('Water Data'!C111))="","",OFFSET('Water Data'!$C$3,0,10*ROW('Water Data'!C111)))</f>
        <v/>
      </c>
      <c r="D114" s="249"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49"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49" t="e">
        <f ca="true">+IF(AND(ISNUMBER(OFFSET('Water Data'!$C$10,0,10*ROW('Water Data'!D108))),BW114="Yes"),OFFSET('Water Data'!$C$10,0,10*ROW('Water Data'!D108)),IF(AND(ISNUMBER(OFFSET('Water Data'!$C$10,0,10*ROW('Water Data'!D108))),BW114="No",ISNUMBER(OFFSET('Water Data'!$C$10,0,10*ROW('Water Data'!D108)))),CONCATENATE("[",ROUND(OFFSET('Water Data'!$C$10,0,10*ROW('Water Data'!D108)),0),"]"),IF(AND(ISNUMBER(OFFSET('Water Data'!$C$10,0,10*ROW('Water Data'!D108))),BW114="",ISNUMBER(OFFSET('Water Data'!$C$10,0,10*ROW('Water Data'!D108)))),OFFSET('Water Data'!$C$10,0,10*ROW('Water Data'!D108)),NA())))</f>
        <v>#N/A</v>
      </c>
      <c r="G114" s="249"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49"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49"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49"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49"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49"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49"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49"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49"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49"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49"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49"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49"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49"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49"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50"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50"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50"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50"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50"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50"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50"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50"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50"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50"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50"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50"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50"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50"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50"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50"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50"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50"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50"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50"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50"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50"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50"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50"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50"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50"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50"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50"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50"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50"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51"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51"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51"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51"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51"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51"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51"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51"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51"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51"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51"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51"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51"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51"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51"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51"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51"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51"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4" t="str">
        <f ca="true">+IF(OFFSET('Water Data'!$C$28,0,10*ROW('Water Data'!C108))="","",OFFSET('Water Data'!$C$28,0,10*ROW('Water Data'!C108)))</f>
        <v/>
      </c>
      <c r="BT114" s="34" t="str">
        <f ca="true">+IF(OFFSET('Water Data'!$C$29,0,10*ROW('Water Data'!C108))="","",OFFSET('Water Data'!$C$29,0,10*ROW('Water Data'!C108)))</f>
        <v/>
      </c>
      <c r="BU114" s="34" t="str">
        <f ca="true">+IF(OFFSET('Water Data'!$C$30,0,10*ROW('Water Data'!C108))="","",OFFSET('Water Data'!$C$30,0,10*ROW('Water Data'!C108)))</f>
        <v/>
      </c>
      <c r="BV114" s="34" t="str">
        <f ca="true">+IF(OFFSET('Water Data'!$D$28,0,10*ROW('Water Data'!D108))="","",OFFSET('Water Data'!$D$28,0,10*ROW('Water Data'!D108)))</f>
        <v/>
      </c>
      <c r="BW114" s="34" t="str">
        <f ca="true">+IF(OFFSET('Water Data'!$D$29,0,10*ROW('Water Data'!D108))="","",OFFSET('Water Data'!$D$29,0,10*ROW('Water Data'!D108)))</f>
        <v/>
      </c>
      <c r="BX114" s="34" t="str">
        <f ca="true">+IF(OFFSET('Water Data'!$D$30,0,10*ROW('Water Data'!D108))="","",OFFSET('Water Data'!$D$30,0,10*ROW('Water Data'!D108)))</f>
        <v/>
      </c>
      <c r="BY114" s="34" t="str">
        <f ca="true">+IF(OFFSET('Water Data'!$E$28,0,10*ROW('Water Data'!E108))="","",OFFSET('Water Data'!$E$28,0,10*ROW('Water Data'!E108)))</f>
        <v/>
      </c>
      <c r="BZ114" s="34" t="str">
        <f ca="true">+IF(OFFSET('Water Data'!$E$29,0,10*ROW('Water Data'!E108))="","",OFFSET('Water Data'!$E$29,0,10*ROW('Water Data'!E108)))</f>
        <v/>
      </c>
      <c r="CA114" s="34" t="str">
        <f ca="true">+IF(OFFSET('Water Data'!$E$30,0,10*ROW('Water Data'!E108))="","",OFFSET('Water Data'!$E$30,0,10*ROW('Water Data'!E108)))</f>
        <v/>
      </c>
      <c r="CB114" s="34" t="str">
        <f ca="true">+IF(OFFSET('Water Data'!$F$28,0,10*ROW('Water Data'!F108))="","",OFFSET('Water Data'!$F$28,0,10*ROW('Water Data'!F108)))</f>
        <v/>
      </c>
      <c r="CC114" s="34" t="str">
        <f ca="true">+IF(OFFSET('Water Data'!$F$29,0,10*ROW('Water Data'!F108))="","",OFFSET('Water Data'!$F$29,0,10*ROW('Water Data'!F108)))</f>
        <v/>
      </c>
      <c r="CD114" s="34" t="str">
        <f ca="true">+IF(OFFSET('Water Data'!$F$30,0,10*ROW('Water Data'!F108))="","",OFFSET('Water Data'!$F$30,0,10*ROW('Water Data'!F108)))</f>
        <v/>
      </c>
      <c r="CE114" s="34" t="str">
        <f ca="true">+IF(OFFSET('Water Data'!$G$28,0,10*ROW('Water Data'!G108))="","",OFFSET('Water Data'!$G$28,0,10*ROW('Water Data'!G108)))</f>
        <v/>
      </c>
      <c r="CF114" s="34" t="str">
        <f ca="true">+IF(OFFSET('Water Data'!$G$29,0,10*ROW('Water Data'!G108))="","",OFFSET('Water Data'!$G$29,0,10*ROW('Water Data'!G108)))</f>
        <v/>
      </c>
      <c r="CG114" s="34" t="str">
        <f ca="true">+IF(OFFSET('Water Data'!$G$30,0,10*ROW('Water Data'!G108))="","",OFFSET('Water Data'!$G$30,0,10*ROW('Water Data'!G108)))</f>
        <v/>
      </c>
      <c r="CH114" s="34" t="str">
        <f ca="true">+IF(OFFSET('Water Data'!$H$28,0,10*ROW('Water Data'!H108))="","",OFFSET('Water Data'!$H$28,0,10*ROW('Water Data'!H108)))</f>
        <v/>
      </c>
      <c r="CI114" s="34" t="str">
        <f ca="true">+IF(OFFSET('Water Data'!$H$29,0,10*ROW('Water Data'!H108))="","",OFFSET('Water Data'!$H$29,0,10*ROW('Water Data'!H108)))</f>
        <v/>
      </c>
      <c r="CJ114" s="34" t="str">
        <f ca="true">+IF(OFFSET('Water Data'!$H$30,0,10*ROW('Water Data'!H108))="","",OFFSET('Water Data'!$H$30,0,10*ROW('Water Data'!H108)))</f>
        <v/>
      </c>
      <c r="CK114" s="34" t="str">
        <f ca="true">+IF(OFFSET('Sanitation Data'!$C$29,0,10*ROW('Sanitation Data'!C108))="","",OFFSET('Sanitation Data'!$C$29,0,10*ROW('Sanitation Data'!C108)))</f>
        <v/>
      </c>
      <c r="CL114" s="34" t="str">
        <f ca="true">+IF(OFFSET('Sanitation Data'!$C$30,0,10*ROW('Sanitation Data'!C108))="","",OFFSET('Sanitation Data'!$C$30,0,10*ROW('Sanitation Data'!C108)))</f>
        <v/>
      </c>
      <c r="CM114" s="34" t="str">
        <f ca="true">+IF(OFFSET('Sanitation Data'!$C$31,0,10*ROW('Sanitation Data'!C108))="","",OFFSET('Sanitation Data'!$C$31,0,10*ROW('Sanitation Data'!C108)))</f>
        <v/>
      </c>
      <c r="CN114" s="34" t="str">
        <f ca="true">+IF(OFFSET('Sanitation Data'!$C$32,0,10*ROW('Sanitation Data'!C108))="","",OFFSET('Sanitation Data'!$C$32,0,10*ROW('Sanitation Data'!C108)))</f>
        <v/>
      </c>
      <c r="CO114" s="34" t="str">
        <f ca="true">+IF(OFFSET('Sanitation Data'!$C$33,0,10*ROW('Sanitation Data'!C108))="","",OFFSET('Sanitation Data'!$C$33,0,10*ROW('Sanitation Data'!C108)))</f>
        <v/>
      </c>
      <c r="CP114" s="34" t="str">
        <f ca="true">+IF(OFFSET('Sanitation Data'!$D$29,0,10*ROW('Sanitation Data'!D108))="","",OFFSET('Sanitation Data'!$D$29,0,10*ROW('Sanitation Data'!D108)))</f>
        <v/>
      </c>
      <c r="CQ114" s="34" t="str">
        <f ca="true">+IF(OFFSET('Sanitation Data'!$D$30,0,10*ROW('Sanitation Data'!D108))="","",OFFSET('Sanitation Data'!$D$30,0,10*ROW('Sanitation Data'!D108)))</f>
        <v/>
      </c>
      <c r="CR114" s="34" t="str">
        <f ca="true">+IF(OFFSET('Sanitation Data'!$D$31,0,10*ROW('Sanitation Data'!D108))="","",OFFSET('Sanitation Data'!$D$31,0,10*ROW('Sanitation Data'!D108)))</f>
        <v/>
      </c>
      <c r="CS114" s="34" t="str">
        <f ca="true">+IF(OFFSET('Sanitation Data'!$D$32,0,10*ROW('Sanitation Data'!D108))="","",OFFSET('Sanitation Data'!$D$32,0,10*ROW('Sanitation Data'!D108)))</f>
        <v/>
      </c>
      <c r="CT114" s="34" t="str">
        <f ca="true">+IF(OFFSET('Sanitation Data'!$D$33,0,10*ROW('Sanitation Data'!D108))="","",OFFSET('Sanitation Data'!$D$33,0,10*ROW('Sanitation Data'!D108)))</f>
        <v/>
      </c>
      <c r="CU114" s="34" t="str">
        <f ca="true">+IF(OFFSET('Sanitation Data'!$E$29,0,10*ROW('Sanitation Data'!E108))="","",OFFSET('Sanitation Data'!$E$29,0,10*ROW('Sanitation Data'!E108)))</f>
        <v/>
      </c>
      <c r="CV114" s="34" t="str">
        <f ca="true">+IF(OFFSET('Sanitation Data'!$E$30,0,10*ROW('Sanitation Data'!E108))="","",OFFSET('Sanitation Data'!$E$30,0,10*ROW('Sanitation Data'!E108)))</f>
        <v/>
      </c>
      <c r="CW114" s="34" t="str">
        <f ca="true">+IF(OFFSET('Sanitation Data'!$E$31,0,10*ROW('Sanitation Data'!E108))="","",OFFSET('Sanitation Data'!$E$31,0,10*ROW('Sanitation Data'!E108)))</f>
        <v/>
      </c>
      <c r="CX114" s="34" t="str">
        <f ca="true">+IF(OFFSET('Sanitation Data'!$E$32,0,10*ROW('Sanitation Data'!E108))="","",OFFSET('Sanitation Data'!$E$32,0,10*ROW('Sanitation Data'!E108)))</f>
        <v/>
      </c>
      <c r="CY114" s="34" t="str">
        <f ca="true">+IF(OFFSET('Sanitation Data'!$E$33,0,10*ROW('Sanitation Data'!E108))="","",OFFSET('Sanitation Data'!$E$33,0,10*ROW('Sanitation Data'!E108)))</f>
        <v/>
      </c>
      <c r="CZ114" s="34" t="str">
        <f ca="true">+IF(OFFSET('Sanitation Data'!$F$29,0,10*ROW('Sanitation Data'!F108))="","",OFFSET('Sanitation Data'!$F$29,0,10*ROW('Sanitation Data'!F108)))</f>
        <v/>
      </c>
      <c r="DA114" s="34" t="str">
        <f ca="true">+IF(OFFSET('Sanitation Data'!$F$30,0,10*ROW('Sanitation Data'!F108))="","",OFFSET('Sanitation Data'!$F$30,0,10*ROW('Sanitation Data'!F108)))</f>
        <v/>
      </c>
      <c r="DB114" s="34" t="str">
        <f ca="true">+IF(OFFSET('Sanitation Data'!$F$31,0,10*ROW('Sanitation Data'!F108))="","",OFFSET('Sanitation Data'!$F$31,0,10*ROW('Sanitation Data'!F108)))</f>
        <v/>
      </c>
      <c r="DC114" s="34" t="str">
        <f ca="true">+IF(OFFSET('Sanitation Data'!$F$32,0,10*ROW('Sanitation Data'!F108))="","",OFFSET('Sanitation Data'!$F$32,0,10*ROW('Sanitation Data'!F108)))</f>
        <v/>
      </c>
      <c r="DD114" s="34" t="str">
        <f ca="true">+IF(OFFSET('Sanitation Data'!$F$33,0,10*ROW('Sanitation Data'!F108))="","",OFFSET('Sanitation Data'!$F$33,0,10*ROW('Sanitation Data'!F108)))</f>
        <v/>
      </c>
      <c r="DE114" s="34" t="str">
        <f ca="true">+IF(OFFSET('Sanitation Data'!$G$29,0,10*ROW('Sanitation Data'!G108))="","",OFFSET('Sanitation Data'!$G$29,0,10*ROW('Sanitation Data'!G108)))</f>
        <v/>
      </c>
      <c r="DF114" s="34" t="str">
        <f ca="true">+IF(OFFSET('Sanitation Data'!$G$30,0,10*ROW('Sanitation Data'!G108))="","",OFFSET('Sanitation Data'!$G$30,0,10*ROW('Sanitation Data'!G108)))</f>
        <v/>
      </c>
      <c r="DG114" s="34" t="str">
        <f ca="true">+IF(OFFSET('Sanitation Data'!$G$31,0,10*ROW('Sanitation Data'!G108))="","",OFFSET('Sanitation Data'!$G$31,0,10*ROW('Sanitation Data'!G108)))</f>
        <v/>
      </c>
      <c r="DH114" s="34" t="str">
        <f ca="true">+IF(OFFSET('Sanitation Data'!$G$32,0,10*ROW('Sanitation Data'!G108))="","",OFFSET('Sanitation Data'!$G$32,0,10*ROW('Sanitation Data'!G108)))</f>
        <v/>
      </c>
      <c r="DI114" s="34" t="str">
        <f ca="true">+IF(OFFSET('Sanitation Data'!$G$33,0,10*ROW('Sanitation Data'!G108))="","",OFFSET('Sanitation Data'!$G$33,0,10*ROW('Sanitation Data'!G108)))</f>
        <v/>
      </c>
      <c r="DJ114" s="34" t="str">
        <f ca="true">+IF(OFFSET('Sanitation Data'!$H$29,0,10*ROW('Sanitation Data'!H108))="","",OFFSET('Sanitation Data'!$H$29,0,10*ROW('Sanitation Data'!H108)))</f>
        <v/>
      </c>
      <c r="DK114" s="34" t="str">
        <f ca="true">+IF(OFFSET('Sanitation Data'!$H$30,0,10*ROW('Sanitation Data'!H108))="","",OFFSET('Sanitation Data'!$H$30,0,10*ROW('Sanitation Data'!H108)))</f>
        <v/>
      </c>
      <c r="DL114" s="34" t="str">
        <f ca="true">+IF(OFFSET('Sanitation Data'!$H$31,0,10*ROW('Sanitation Data'!H108))="","",OFFSET('Sanitation Data'!$H$31,0,10*ROW('Sanitation Data'!H108)))</f>
        <v/>
      </c>
      <c r="DM114" s="34" t="str">
        <f ca="true">+IF(OFFSET('Sanitation Data'!$H$32,0,10*ROW('Sanitation Data'!H108))="","",OFFSET('Sanitation Data'!$H$32,0,10*ROW('Sanitation Data'!H108)))</f>
        <v/>
      </c>
      <c r="DN114" s="34" t="str">
        <f ca="true">+IF(OFFSET('Sanitation Data'!$H$33,0,10*ROW('Sanitation Data'!H108))="","",OFFSET('Sanitation Data'!$H$33,0,10*ROW('Sanitation Data'!H108)))</f>
        <v/>
      </c>
      <c r="DO114" s="34" t="str">
        <f ca="true">+IF(OFFSET('Hygiene Data'!$C$12,0,10*ROW('Hygiene Data'!C108))="","",OFFSET('Hygiene Data'!$C$12,0,10*ROW('Hygiene Data'!C108)))</f>
        <v/>
      </c>
      <c r="DP114" s="34" t="str">
        <f ca="true">+IF(OFFSET('Hygiene Data'!$C$13,0,10*ROW('Hygiene Data'!C108))="","",OFFSET('Hygiene Data'!$C$13,0,10*ROW('Hygiene Data'!C108)))</f>
        <v/>
      </c>
      <c r="DQ114" s="34" t="str">
        <f ca="true">+IF(OFFSET('Hygiene Data'!$C$14,0,10*ROW('Hygiene Data'!C108))="","",OFFSET('Hygiene Data'!$C$14,0,10*ROW('Hygiene Data'!C108)))</f>
        <v/>
      </c>
      <c r="DR114" s="34" t="str">
        <f ca="true">+IF(OFFSET('Hygiene Data'!$D$12,0,10*ROW('Hygiene Data'!D108))="","",OFFSET('Hygiene Data'!$D$12,0,10*ROW('Hygiene Data'!D108)))</f>
        <v/>
      </c>
      <c r="DS114" s="34" t="str">
        <f ca="true">+IF(OFFSET('Hygiene Data'!$D$13,0,10*ROW('Hygiene Data'!D108))="","",OFFSET('Hygiene Data'!$D$13,0,10*ROW('Hygiene Data'!D108)))</f>
        <v/>
      </c>
      <c r="DT114" s="34" t="str">
        <f ca="true">+IF(OFFSET('Hygiene Data'!$D$14,0,10*ROW('Hygiene Data'!D108))="","",OFFSET('Hygiene Data'!$D$14,0,10*ROW('Hygiene Data'!D108)))</f>
        <v/>
      </c>
      <c r="DU114" s="34" t="str">
        <f ca="true">+IF(OFFSET('Hygiene Data'!$E$12,0,10*ROW('Hygiene Data'!E108))="","",OFFSET('Hygiene Data'!$E$12,0,10*ROW('Hygiene Data'!E108)))</f>
        <v/>
      </c>
      <c r="DV114" s="34" t="str">
        <f ca="true">+IF(OFFSET('Hygiene Data'!$E$13,0,10*ROW('Hygiene Data'!E108))="","",OFFSET('Hygiene Data'!$E$13,0,10*ROW('Hygiene Data'!E108)))</f>
        <v/>
      </c>
      <c r="DW114" s="34" t="str">
        <f ca="true">+IF(OFFSET('Hygiene Data'!$E$14,0,10*ROW('Hygiene Data'!E108))="","",OFFSET('Hygiene Data'!$E$14,0,10*ROW('Hygiene Data'!E108)))</f>
        <v/>
      </c>
      <c r="DX114" s="34" t="str">
        <f ca="true">+IF(OFFSET('Hygiene Data'!$F$12,0,10*ROW('Hygiene Data'!F108))="","",OFFSET('Hygiene Data'!$F$12,0,10*ROW('Hygiene Data'!F108)))</f>
        <v/>
      </c>
      <c r="DY114" s="34" t="str">
        <f ca="true">+IF(OFFSET('Hygiene Data'!$F$13,0,10*ROW('Hygiene Data'!F108))="","",OFFSET('Hygiene Data'!$F$13,0,10*ROW('Hygiene Data'!F108)))</f>
        <v/>
      </c>
      <c r="DZ114" s="34" t="str">
        <f ca="true">+IF(OFFSET('Hygiene Data'!$F$14,0,10*ROW('Hygiene Data'!F108))="","",OFFSET('Hygiene Data'!$F$14,0,10*ROW('Hygiene Data'!F108)))</f>
        <v/>
      </c>
      <c r="EA114" s="34" t="str">
        <f ca="true">+IF(OFFSET('Hygiene Data'!$G$12,0,10*ROW('Hygiene Data'!G108))="","",OFFSET('Hygiene Data'!$G$12,0,10*ROW('Hygiene Data'!G108)))</f>
        <v/>
      </c>
      <c r="EB114" s="34" t="str">
        <f ca="true">+IF(OFFSET('Hygiene Data'!$G$13,0,10*ROW('Hygiene Data'!G108))="","",OFFSET('Hygiene Data'!$G$13,0,10*ROW('Hygiene Data'!G108)))</f>
        <v/>
      </c>
      <c r="EC114" s="34" t="str">
        <f ca="true">+IF(OFFSET('Hygiene Data'!$G$14,0,10*ROW('Hygiene Data'!G108))="","",OFFSET('Hygiene Data'!$G$14,0,10*ROW('Hygiene Data'!G108)))</f>
        <v/>
      </c>
      <c r="ED114" s="34" t="str">
        <f ca="true">+IF(OFFSET('Hygiene Data'!$H$12,0,10*ROW('Hygiene Data'!H108))="","",OFFSET('Hygiene Data'!$H$12,0,10*ROW('Hygiene Data'!H108)))</f>
        <v/>
      </c>
      <c r="EE114" s="34" t="str">
        <f ca="true">+IF(OFFSET('Hygiene Data'!$H$13,0,10*ROW('Hygiene Data'!H108))="","",OFFSET('Hygiene Data'!$H$13,0,10*ROW('Hygiene Data'!H108)))</f>
        <v/>
      </c>
      <c r="EF114" s="34" t="str">
        <f ca="true">+IF(OFFSET('Hygiene Data'!$H$14,0,10*ROW('Hygiene Data'!H108))="","",OFFSET('Hygiene Data'!$H$14,0,10*ROW('Hygiene Data'!H108)))</f>
        <v/>
      </c>
    </row>
    <row r="115" x14ac:dyDescent="0.2">
      <c r="A115" s="57" t="str">
        <f ca="true">+IF(OFFSET('Water Data'!$B$1,0,10*ROW('Water Data'!B112))="","",OFFSET('Water Data'!$B$1,0,10*ROW('Water Data'!B112)))</f>
        <v/>
      </c>
      <c r="B115" s="57" t="str">
        <f ca="true">+IF(OFFSET('Water Data'!$A$3,0,10*ROW('Water Data'!A112))="","",OFFSET('Water Data'!$A$3,0,10*ROW('Water Data'!A112)))</f>
        <v/>
      </c>
      <c r="C115" s="57" t="str">
        <f ca="true">+IF(OFFSET('Water Data'!$C$3,0,10*ROW('Water Data'!C112))="","",OFFSET('Water Data'!$C$3,0,10*ROW('Water Data'!C112)))</f>
        <v/>
      </c>
      <c r="D115" s="249"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49"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49" t="e">
        <f ca="true">+IF(AND(ISNUMBER(OFFSET('Water Data'!$C$10,0,10*ROW('Water Data'!D109))),BW115="Yes"),OFFSET('Water Data'!$C$10,0,10*ROW('Water Data'!D109)),IF(AND(ISNUMBER(OFFSET('Water Data'!$C$10,0,10*ROW('Water Data'!D109))),BW115="No",ISNUMBER(OFFSET('Water Data'!$C$10,0,10*ROW('Water Data'!D109)))),CONCATENATE("[",ROUND(OFFSET('Water Data'!$C$10,0,10*ROW('Water Data'!D109)),0),"]"),IF(AND(ISNUMBER(OFFSET('Water Data'!$C$10,0,10*ROW('Water Data'!D109))),BW115="",ISNUMBER(OFFSET('Water Data'!$C$10,0,10*ROW('Water Data'!D109)))),OFFSET('Water Data'!$C$10,0,10*ROW('Water Data'!D109)),NA())))</f>
        <v>#N/A</v>
      </c>
      <c r="G115" s="249"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49"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49"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49"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49"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49"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49"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49"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49"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49"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49"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49"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49"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49"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49"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50"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50"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50"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50"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50"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50"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50"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50"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50"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50"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50"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50"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50"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50"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50"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50"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50"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50"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50"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50"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50"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50"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50"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50"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50"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50"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50"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50"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50"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50"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51"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51"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51"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51"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51"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51"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51"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51"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51"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51"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51"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51"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51"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51"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51"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51"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51"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51"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4" t="str">
        <f ca="true">+IF(OFFSET('Water Data'!$C$28,0,10*ROW('Water Data'!C109))="","",OFFSET('Water Data'!$C$28,0,10*ROW('Water Data'!C109)))</f>
        <v/>
      </c>
      <c r="BT115" s="34" t="str">
        <f ca="true">+IF(OFFSET('Water Data'!$C$29,0,10*ROW('Water Data'!C109))="","",OFFSET('Water Data'!$C$29,0,10*ROW('Water Data'!C109)))</f>
        <v/>
      </c>
      <c r="BU115" s="34" t="str">
        <f ca="true">+IF(OFFSET('Water Data'!$C$30,0,10*ROW('Water Data'!C109))="","",OFFSET('Water Data'!$C$30,0,10*ROW('Water Data'!C109)))</f>
        <v/>
      </c>
      <c r="BV115" s="34" t="str">
        <f ca="true">+IF(OFFSET('Water Data'!$D$28,0,10*ROW('Water Data'!D109))="","",OFFSET('Water Data'!$D$28,0,10*ROW('Water Data'!D109)))</f>
        <v/>
      </c>
      <c r="BW115" s="34" t="str">
        <f ca="true">+IF(OFFSET('Water Data'!$D$29,0,10*ROW('Water Data'!D109))="","",OFFSET('Water Data'!$D$29,0,10*ROW('Water Data'!D109)))</f>
        <v/>
      </c>
      <c r="BX115" s="34" t="str">
        <f ca="true">+IF(OFFSET('Water Data'!$D$30,0,10*ROW('Water Data'!D109))="","",OFFSET('Water Data'!$D$30,0,10*ROW('Water Data'!D109)))</f>
        <v/>
      </c>
      <c r="BY115" s="34" t="str">
        <f ca="true">+IF(OFFSET('Water Data'!$E$28,0,10*ROW('Water Data'!E109))="","",OFFSET('Water Data'!$E$28,0,10*ROW('Water Data'!E109)))</f>
        <v/>
      </c>
      <c r="BZ115" s="34" t="str">
        <f ca="true">+IF(OFFSET('Water Data'!$E$29,0,10*ROW('Water Data'!E109))="","",OFFSET('Water Data'!$E$29,0,10*ROW('Water Data'!E109)))</f>
        <v/>
      </c>
      <c r="CA115" s="34" t="str">
        <f ca="true">+IF(OFFSET('Water Data'!$E$30,0,10*ROW('Water Data'!E109))="","",OFFSET('Water Data'!$E$30,0,10*ROW('Water Data'!E109)))</f>
        <v/>
      </c>
      <c r="CB115" s="34" t="str">
        <f ca="true">+IF(OFFSET('Water Data'!$F$28,0,10*ROW('Water Data'!F109))="","",OFFSET('Water Data'!$F$28,0,10*ROW('Water Data'!F109)))</f>
        <v/>
      </c>
      <c r="CC115" s="34" t="str">
        <f ca="true">+IF(OFFSET('Water Data'!$F$29,0,10*ROW('Water Data'!F109))="","",OFFSET('Water Data'!$F$29,0,10*ROW('Water Data'!F109)))</f>
        <v/>
      </c>
      <c r="CD115" s="34" t="str">
        <f ca="true">+IF(OFFSET('Water Data'!$F$30,0,10*ROW('Water Data'!F109))="","",OFFSET('Water Data'!$F$30,0,10*ROW('Water Data'!F109)))</f>
        <v/>
      </c>
      <c r="CE115" s="34" t="str">
        <f ca="true">+IF(OFFSET('Water Data'!$G$28,0,10*ROW('Water Data'!G109))="","",OFFSET('Water Data'!$G$28,0,10*ROW('Water Data'!G109)))</f>
        <v/>
      </c>
      <c r="CF115" s="34" t="str">
        <f ca="true">+IF(OFFSET('Water Data'!$G$29,0,10*ROW('Water Data'!G109))="","",OFFSET('Water Data'!$G$29,0,10*ROW('Water Data'!G109)))</f>
        <v/>
      </c>
      <c r="CG115" s="34" t="str">
        <f ca="true">+IF(OFFSET('Water Data'!$G$30,0,10*ROW('Water Data'!G109))="","",OFFSET('Water Data'!$G$30,0,10*ROW('Water Data'!G109)))</f>
        <v/>
      </c>
      <c r="CH115" s="34" t="str">
        <f ca="true">+IF(OFFSET('Water Data'!$H$28,0,10*ROW('Water Data'!H109))="","",OFFSET('Water Data'!$H$28,0,10*ROW('Water Data'!H109)))</f>
        <v/>
      </c>
      <c r="CI115" s="34" t="str">
        <f ca="true">+IF(OFFSET('Water Data'!$H$29,0,10*ROW('Water Data'!H109))="","",OFFSET('Water Data'!$H$29,0,10*ROW('Water Data'!H109)))</f>
        <v/>
      </c>
      <c r="CJ115" s="34" t="str">
        <f ca="true">+IF(OFFSET('Water Data'!$H$30,0,10*ROW('Water Data'!H109))="","",OFFSET('Water Data'!$H$30,0,10*ROW('Water Data'!H109)))</f>
        <v/>
      </c>
      <c r="CK115" s="34" t="str">
        <f ca="true">+IF(OFFSET('Sanitation Data'!$C$29,0,10*ROW('Sanitation Data'!C109))="","",OFFSET('Sanitation Data'!$C$29,0,10*ROW('Sanitation Data'!C109)))</f>
        <v/>
      </c>
      <c r="CL115" s="34" t="str">
        <f ca="true">+IF(OFFSET('Sanitation Data'!$C$30,0,10*ROW('Sanitation Data'!C109))="","",OFFSET('Sanitation Data'!$C$30,0,10*ROW('Sanitation Data'!C109)))</f>
        <v/>
      </c>
      <c r="CM115" s="34" t="str">
        <f ca="true">+IF(OFFSET('Sanitation Data'!$C$31,0,10*ROW('Sanitation Data'!C109))="","",OFFSET('Sanitation Data'!$C$31,0,10*ROW('Sanitation Data'!C109)))</f>
        <v/>
      </c>
      <c r="CN115" s="34" t="str">
        <f ca="true">+IF(OFFSET('Sanitation Data'!$C$32,0,10*ROW('Sanitation Data'!C109))="","",OFFSET('Sanitation Data'!$C$32,0,10*ROW('Sanitation Data'!C109)))</f>
        <v/>
      </c>
      <c r="CO115" s="34" t="str">
        <f ca="true">+IF(OFFSET('Sanitation Data'!$C$33,0,10*ROW('Sanitation Data'!C109))="","",OFFSET('Sanitation Data'!$C$33,0,10*ROW('Sanitation Data'!C109)))</f>
        <v/>
      </c>
      <c r="CP115" s="34" t="str">
        <f ca="true">+IF(OFFSET('Sanitation Data'!$D$29,0,10*ROW('Sanitation Data'!D109))="","",OFFSET('Sanitation Data'!$D$29,0,10*ROW('Sanitation Data'!D109)))</f>
        <v/>
      </c>
      <c r="CQ115" s="34" t="str">
        <f ca="true">+IF(OFFSET('Sanitation Data'!$D$30,0,10*ROW('Sanitation Data'!D109))="","",OFFSET('Sanitation Data'!$D$30,0,10*ROW('Sanitation Data'!D109)))</f>
        <v/>
      </c>
      <c r="CR115" s="34" t="str">
        <f ca="true">+IF(OFFSET('Sanitation Data'!$D$31,0,10*ROW('Sanitation Data'!D109))="","",OFFSET('Sanitation Data'!$D$31,0,10*ROW('Sanitation Data'!D109)))</f>
        <v/>
      </c>
      <c r="CS115" s="34" t="str">
        <f ca="true">+IF(OFFSET('Sanitation Data'!$D$32,0,10*ROW('Sanitation Data'!D109))="","",OFFSET('Sanitation Data'!$D$32,0,10*ROW('Sanitation Data'!D109)))</f>
        <v/>
      </c>
      <c r="CT115" s="34" t="str">
        <f ca="true">+IF(OFFSET('Sanitation Data'!$D$33,0,10*ROW('Sanitation Data'!D109))="","",OFFSET('Sanitation Data'!$D$33,0,10*ROW('Sanitation Data'!D109)))</f>
        <v/>
      </c>
      <c r="CU115" s="34" t="str">
        <f ca="true">+IF(OFFSET('Sanitation Data'!$E$29,0,10*ROW('Sanitation Data'!E109))="","",OFFSET('Sanitation Data'!$E$29,0,10*ROW('Sanitation Data'!E109)))</f>
        <v/>
      </c>
      <c r="CV115" s="34" t="str">
        <f ca="true">+IF(OFFSET('Sanitation Data'!$E$30,0,10*ROW('Sanitation Data'!E109))="","",OFFSET('Sanitation Data'!$E$30,0,10*ROW('Sanitation Data'!E109)))</f>
        <v/>
      </c>
      <c r="CW115" s="34" t="str">
        <f ca="true">+IF(OFFSET('Sanitation Data'!$E$31,0,10*ROW('Sanitation Data'!E109))="","",OFFSET('Sanitation Data'!$E$31,0,10*ROW('Sanitation Data'!E109)))</f>
        <v/>
      </c>
      <c r="CX115" s="34" t="str">
        <f ca="true">+IF(OFFSET('Sanitation Data'!$E$32,0,10*ROW('Sanitation Data'!E109))="","",OFFSET('Sanitation Data'!$E$32,0,10*ROW('Sanitation Data'!E109)))</f>
        <v/>
      </c>
      <c r="CY115" s="34" t="str">
        <f ca="true">+IF(OFFSET('Sanitation Data'!$E$33,0,10*ROW('Sanitation Data'!E109))="","",OFFSET('Sanitation Data'!$E$33,0,10*ROW('Sanitation Data'!E109)))</f>
        <v/>
      </c>
      <c r="CZ115" s="34" t="str">
        <f ca="true">+IF(OFFSET('Sanitation Data'!$F$29,0,10*ROW('Sanitation Data'!F109))="","",OFFSET('Sanitation Data'!$F$29,0,10*ROW('Sanitation Data'!F109)))</f>
        <v/>
      </c>
      <c r="DA115" s="34" t="str">
        <f ca="true">+IF(OFFSET('Sanitation Data'!$F$30,0,10*ROW('Sanitation Data'!F109))="","",OFFSET('Sanitation Data'!$F$30,0,10*ROW('Sanitation Data'!F109)))</f>
        <v/>
      </c>
      <c r="DB115" s="34" t="str">
        <f ca="true">+IF(OFFSET('Sanitation Data'!$F$31,0,10*ROW('Sanitation Data'!F109))="","",OFFSET('Sanitation Data'!$F$31,0,10*ROW('Sanitation Data'!F109)))</f>
        <v/>
      </c>
      <c r="DC115" s="34" t="str">
        <f ca="true">+IF(OFFSET('Sanitation Data'!$F$32,0,10*ROW('Sanitation Data'!F109))="","",OFFSET('Sanitation Data'!$F$32,0,10*ROW('Sanitation Data'!F109)))</f>
        <v/>
      </c>
      <c r="DD115" s="34" t="str">
        <f ca="true">+IF(OFFSET('Sanitation Data'!$F$33,0,10*ROW('Sanitation Data'!F109))="","",OFFSET('Sanitation Data'!$F$33,0,10*ROW('Sanitation Data'!F109)))</f>
        <v/>
      </c>
      <c r="DE115" s="34" t="str">
        <f ca="true">+IF(OFFSET('Sanitation Data'!$G$29,0,10*ROW('Sanitation Data'!G109))="","",OFFSET('Sanitation Data'!$G$29,0,10*ROW('Sanitation Data'!G109)))</f>
        <v/>
      </c>
      <c r="DF115" s="34" t="str">
        <f ca="true">+IF(OFFSET('Sanitation Data'!$G$30,0,10*ROW('Sanitation Data'!G109))="","",OFFSET('Sanitation Data'!$G$30,0,10*ROW('Sanitation Data'!G109)))</f>
        <v/>
      </c>
      <c r="DG115" s="34" t="str">
        <f ca="true">+IF(OFFSET('Sanitation Data'!$G$31,0,10*ROW('Sanitation Data'!G109))="","",OFFSET('Sanitation Data'!$G$31,0,10*ROW('Sanitation Data'!G109)))</f>
        <v/>
      </c>
      <c r="DH115" s="34" t="str">
        <f ca="true">+IF(OFFSET('Sanitation Data'!$G$32,0,10*ROW('Sanitation Data'!G109))="","",OFFSET('Sanitation Data'!$G$32,0,10*ROW('Sanitation Data'!G109)))</f>
        <v/>
      </c>
      <c r="DI115" s="34" t="str">
        <f ca="true">+IF(OFFSET('Sanitation Data'!$G$33,0,10*ROW('Sanitation Data'!G109))="","",OFFSET('Sanitation Data'!$G$33,0,10*ROW('Sanitation Data'!G109)))</f>
        <v/>
      </c>
      <c r="DJ115" s="34" t="str">
        <f ca="true">+IF(OFFSET('Sanitation Data'!$H$29,0,10*ROW('Sanitation Data'!H109))="","",OFFSET('Sanitation Data'!$H$29,0,10*ROW('Sanitation Data'!H109)))</f>
        <v/>
      </c>
      <c r="DK115" s="34" t="str">
        <f ca="true">+IF(OFFSET('Sanitation Data'!$H$30,0,10*ROW('Sanitation Data'!H109))="","",OFFSET('Sanitation Data'!$H$30,0,10*ROW('Sanitation Data'!H109)))</f>
        <v/>
      </c>
      <c r="DL115" s="34" t="str">
        <f ca="true">+IF(OFFSET('Sanitation Data'!$H$31,0,10*ROW('Sanitation Data'!H109))="","",OFFSET('Sanitation Data'!$H$31,0,10*ROW('Sanitation Data'!H109)))</f>
        <v/>
      </c>
      <c r="DM115" s="34" t="str">
        <f ca="true">+IF(OFFSET('Sanitation Data'!$H$32,0,10*ROW('Sanitation Data'!H109))="","",OFFSET('Sanitation Data'!$H$32,0,10*ROW('Sanitation Data'!H109)))</f>
        <v/>
      </c>
      <c r="DN115" s="34" t="str">
        <f ca="true">+IF(OFFSET('Sanitation Data'!$H$33,0,10*ROW('Sanitation Data'!H109))="","",OFFSET('Sanitation Data'!$H$33,0,10*ROW('Sanitation Data'!H109)))</f>
        <v/>
      </c>
      <c r="DO115" s="34" t="str">
        <f ca="true">+IF(OFFSET('Hygiene Data'!$C$12,0,10*ROW('Hygiene Data'!C109))="","",OFFSET('Hygiene Data'!$C$12,0,10*ROW('Hygiene Data'!C109)))</f>
        <v/>
      </c>
      <c r="DP115" s="34" t="str">
        <f ca="true">+IF(OFFSET('Hygiene Data'!$C$13,0,10*ROW('Hygiene Data'!C109))="","",OFFSET('Hygiene Data'!$C$13,0,10*ROW('Hygiene Data'!C109)))</f>
        <v/>
      </c>
      <c r="DQ115" s="34" t="str">
        <f ca="true">+IF(OFFSET('Hygiene Data'!$C$14,0,10*ROW('Hygiene Data'!C109))="","",OFFSET('Hygiene Data'!$C$14,0,10*ROW('Hygiene Data'!C109)))</f>
        <v/>
      </c>
      <c r="DR115" s="34" t="str">
        <f ca="true">+IF(OFFSET('Hygiene Data'!$D$12,0,10*ROW('Hygiene Data'!D109))="","",OFFSET('Hygiene Data'!$D$12,0,10*ROW('Hygiene Data'!D109)))</f>
        <v/>
      </c>
      <c r="DS115" s="34" t="str">
        <f ca="true">+IF(OFFSET('Hygiene Data'!$D$13,0,10*ROW('Hygiene Data'!D109))="","",OFFSET('Hygiene Data'!$D$13,0,10*ROW('Hygiene Data'!D109)))</f>
        <v/>
      </c>
      <c r="DT115" s="34" t="str">
        <f ca="true">+IF(OFFSET('Hygiene Data'!$D$14,0,10*ROW('Hygiene Data'!D109))="","",OFFSET('Hygiene Data'!$D$14,0,10*ROW('Hygiene Data'!D109)))</f>
        <v/>
      </c>
      <c r="DU115" s="34" t="str">
        <f ca="true">+IF(OFFSET('Hygiene Data'!$E$12,0,10*ROW('Hygiene Data'!E109))="","",OFFSET('Hygiene Data'!$E$12,0,10*ROW('Hygiene Data'!E109)))</f>
        <v/>
      </c>
      <c r="DV115" s="34" t="str">
        <f ca="true">+IF(OFFSET('Hygiene Data'!$E$13,0,10*ROW('Hygiene Data'!E109))="","",OFFSET('Hygiene Data'!$E$13,0,10*ROW('Hygiene Data'!E109)))</f>
        <v/>
      </c>
      <c r="DW115" s="34" t="str">
        <f ca="true">+IF(OFFSET('Hygiene Data'!$E$14,0,10*ROW('Hygiene Data'!E109))="","",OFFSET('Hygiene Data'!$E$14,0,10*ROW('Hygiene Data'!E109)))</f>
        <v/>
      </c>
      <c r="DX115" s="34" t="str">
        <f ca="true">+IF(OFFSET('Hygiene Data'!$F$12,0,10*ROW('Hygiene Data'!F109))="","",OFFSET('Hygiene Data'!$F$12,0,10*ROW('Hygiene Data'!F109)))</f>
        <v/>
      </c>
      <c r="DY115" s="34" t="str">
        <f ca="true">+IF(OFFSET('Hygiene Data'!$F$13,0,10*ROW('Hygiene Data'!F109))="","",OFFSET('Hygiene Data'!$F$13,0,10*ROW('Hygiene Data'!F109)))</f>
        <v/>
      </c>
      <c r="DZ115" s="34" t="str">
        <f ca="true">+IF(OFFSET('Hygiene Data'!$F$14,0,10*ROW('Hygiene Data'!F109))="","",OFFSET('Hygiene Data'!$F$14,0,10*ROW('Hygiene Data'!F109)))</f>
        <v/>
      </c>
      <c r="EA115" s="34" t="str">
        <f ca="true">+IF(OFFSET('Hygiene Data'!$G$12,0,10*ROW('Hygiene Data'!G109))="","",OFFSET('Hygiene Data'!$G$12,0,10*ROW('Hygiene Data'!G109)))</f>
        <v/>
      </c>
      <c r="EB115" s="34" t="str">
        <f ca="true">+IF(OFFSET('Hygiene Data'!$G$13,0,10*ROW('Hygiene Data'!G109))="","",OFFSET('Hygiene Data'!$G$13,0,10*ROW('Hygiene Data'!G109)))</f>
        <v/>
      </c>
      <c r="EC115" s="34" t="str">
        <f ca="true">+IF(OFFSET('Hygiene Data'!$G$14,0,10*ROW('Hygiene Data'!G109))="","",OFFSET('Hygiene Data'!$G$14,0,10*ROW('Hygiene Data'!G109)))</f>
        <v/>
      </c>
      <c r="ED115" s="34" t="str">
        <f ca="true">+IF(OFFSET('Hygiene Data'!$H$12,0,10*ROW('Hygiene Data'!H109))="","",OFFSET('Hygiene Data'!$H$12,0,10*ROW('Hygiene Data'!H109)))</f>
        <v/>
      </c>
      <c r="EE115" s="34" t="str">
        <f ca="true">+IF(OFFSET('Hygiene Data'!$H$13,0,10*ROW('Hygiene Data'!H109))="","",OFFSET('Hygiene Data'!$H$13,0,10*ROW('Hygiene Data'!H109)))</f>
        <v/>
      </c>
      <c r="EF115" s="34" t="str">
        <f ca="true">+IF(OFFSET('Hygiene Data'!$H$14,0,10*ROW('Hygiene Data'!H109))="","",OFFSET('Hygiene Data'!$H$14,0,10*ROW('Hygiene Data'!H109)))</f>
        <v/>
      </c>
    </row>
    <row r="116" x14ac:dyDescent="0.2">
      <c r="A116" s="57" t="str">
        <f ca="true">+IF(OFFSET('Water Data'!$B$1,0,10*ROW('Water Data'!B113))="","",OFFSET('Water Data'!$B$1,0,10*ROW('Water Data'!B113)))</f>
        <v/>
      </c>
      <c r="B116" s="57" t="str">
        <f ca="true">+IF(OFFSET('Water Data'!$A$3,0,10*ROW('Water Data'!A113))="","",OFFSET('Water Data'!$A$3,0,10*ROW('Water Data'!A113)))</f>
        <v/>
      </c>
      <c r="C116" s="57" t="str">
        <f ca="true">+IF(OFFSET('Water Data'!$C$3,0,10*ROW('Water Data'!C113))="","",OFFSET('Water Data'!$C$3,0,10*ROW('Water Data'!C113)))</f>
        <v/>
      </c>
      <c r="D116" s="249"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49"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49" t="e">
        <f ca="true">+IF(AND(ISNUMBER(OFFSET('Water Data'!$C$10,0,10*ROW('Water Data'!D110))),BW116="Yes"),OFFSET('Water Data'!$C$10,0,10*ROW('Water Data'!D110)),IF(AND(ISNUMBER(OFFSET('Water Data'!$C$10,0,10*ROW('Water Data'!D110))),BW116="No",ISNUMBER(OFFSET('Water Data'!$C$10,0,10*ROW('Water Data'!D110)))),CONCATENATE("[",ROUND(OFFSET('Water Data'!$C$10,0,10*ROW('Water Data'!D110)),0),"]"),IF(AND(ISNUMBER(OFFSET('Water Data'!$C$10,0,10*ROW('Water Data'!D110))),BW116="",ISNUMBER(OFFSET('Water Data'!$C$10,0,10*ROW('Water Data'!D110)))),OFFSET('Water Data'!$C$10,0,10*ROW('Water Data'!D110)),NA())))</f>
        <v>#N/A</v>
      </c>
      <c r="G116" s="249"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49"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49"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49"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49"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49"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49"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49"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49"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49"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49"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49"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49"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49"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49"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50"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50"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50"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50"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50"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50"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50"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50"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50"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50"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50"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50"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50"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50"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50"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50"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50"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50"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50"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50"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50"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50"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50"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50"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50"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50"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50"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50"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50"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50"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51"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51"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51"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51"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51"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51"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51"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51"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51"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51"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51"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51"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51"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51"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51"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51"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51"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51"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4" t="str">
        <f ca="true">+IF(OFFSET('Water Data'!$C$28,0,10*ROW('Water Data'!C110))="","",OFFSET('Water Data'!$C$28,0,10*ROW('Water Data'!C110)))</f>
        <v/>
      </c>
      <c r="BT116" s="34" t="str">
        <f ca="true">+IF(OFFSET('Water Data'!$C$29,0,10*ROW('Water Data'!C110))="","",OFFSET('Water Data'!$C$29,0,10*ROW('Water Data'!C110)))</f>
        <v/>
      </c>
      <c r="BU116" s="34" t="str">
        <f ca="true">+IF(OFFSET('Water Data'!$C$30,0,10*ROW('Water Data'!C110))="","",OFFSET('Water Data'!$C$30,0,10*ROW('Water Data'!C110)))</f>
        <v/>
      </c>
      <c r="BV116" s="34" t="str">
        <f ca="true">+IF(OFFSET('Water Data'!$D$28,0,10*ROW('Water Data'!D110))="","",OFFSET('Water Data'!$D$28,0,10*ROW('Water Data'!D110)))</f>
        <v/>
      </c>
      <c r="BW116" s="34" t="str">
        <f ca="true">+IF(OFFSET('Water Data'!$D$29,0,10*ROW('Water Data'!D110))="","",OFFSET('Water Data'!$D$29,0,10*ROW('Water Data'!D110)))</f>
        <v/>
      </c>
      <c r="BX116" s="34" t="str">
        <f ca="true">+IF(OFFSET('Water Data'!$D$30,0,10*ROW('Water Data'!D110))="","",OFFSET('Water Data'!$D$30,0,10*ROW('Water Data'!D110)))</f>
        <v/>
      </c>
      <c r="BY116" s="34" t="str">
        <f ca="true">+IF(OFFSET('Water Data'!$E$28,0,10*ROW('Water Data'!E110))="","",OFFSET('Water Data'!$E$28,0,10*ROW('Water Data'!E110)))</f>
        <v/>
      </c>
      <c r="BZ116" s="34" t="str">
        <f ca="true">+IF(OFFSET('Water Data'!$E$29,0,10*ROW('Water Data'!E110))="","",OFFSET('Water Data'!$E$29,0,10*ROW('Water Data'!E110)))</f>
        <v/>
      </c>
      <c r="CA116" s="34" t="str">
        <f ca="true">+IF(OFFSET('Water Data'!$E$30,0,10*ROW('Water Data'!E110))="","",OFFSET('Water Data'!$E$30,0,10*ROW('Water Data'!E110)))</f>
        <v/>
      </c>
      <c r="CB116" s="34" t="str">
        <f ca="true">+IF(OFFSET('Water Data'!$F$28,0,10*ROW('Water Data'!F110))="","",OFFSET('Water Data'!$F$28,0,10*ROW('Water Data'!F110)))</f>
        <v/>
      </c>
      <c r="CC116" s="34" t="str">
        <f ca="true">+IF(OFFSET('Water Data'!$F$29,0,10*ROW('Water Data'!F110))="","",OFFSET('Water Data'!$F$29,0,10*ROW('Water Data'!F110)))</f>
        <v/>
      </c>
      <c r="CD116" s="34" t="str">
        <f ca="true">+IF(OFFSET('Water Data'!$F$30,0,10*ROW('Water Data'!F110))="","",OFFSET('Water Data'!$F$30,0,10*ROW('Water Data'!F110)))</f>
        <v/>
      </c>
      <c r="CE116" s="34" t="str">
        <f ca="true">+IF(OFFSET('Water Data'!$G$28,0,10*ROW('Water Data'!G110))="","",OFFSET('Water Data'!$G$28,0,10*ROW('Water Data'!G110)))</f>
        <v/>
      </c>
      <c r="CF116" s="34" t="str">
        <f ca="true">+IF(OFFSET('Water Data'!$G$29,0,10*ROW('Water Data'!G110))="","",OFFSET('Water Data'!$G$29,0,10*ROW('Water Data'!G110)))</f>
        <v/>
      </c>
      <c r="CG116" s="34" t="str">
        <f ca="true">+IF(OFFSET('Water Data'!$G$30,0,10*ROW('Water Data'!G110))="","",OFFSET('Water Data'!$G$30,0,10*ROW('Water Data'!G110)))</f>
        <v/>
      </c>
      <c r="CH116" s="34" t="str">
        <f ca="true">+IF(OFFSET('Water Data'!$H$28,0,10*ROW('Water Data'!H110))="","",OFFSET('Water Data'!$H$28,0,10*ROW('Water Data'!H110)))</f>
        <v/>
      </c>
      <c r="CI116" s="34" t="str">
        <f ca="true">+IF(OFFSET('Water Data'!$H$29,0,10*ROW('Water Data'!H110))="","",OFFSET('Water Data'!$H$29,0,10*ROW('Water Data'!H110)))</f>
        <v/>
      </c>
      <c r="CJ116" s="34" t="str">
        <f ca="true">+IF(OFFSET('Water Data'!$H$30,0,10*ROW('Water Data'!H110))="","",OFFSET('Water Data'!$H$30,0,10*ROW('Water Data'!H110)))</f>
        <v/>
      </c>
      <c r="CK116" s="34" t="str">
        <f ca="true">+IF(OFFSET('Sanitation Data'!$C$29,0,10*ROW('Sanitation Data'!C110))="","",OFFSET('Sanitation Data'!$C$29,0,10*ROW('Sanitation Data'!C110)))</f>
        <v/>
      </c>
      <c r="CL116" s="34" t="str">
        <f ca="true">+IF(OFFSET('Sanitation Data'!$C$30,0,10*ROW('Sanitation Data'!C110))="","",OFFSET('Sanitation Data'!$C$30,0,10*ROW('Sanitation Data'!C110)))</f>
        <v/>
      </c>
      <c r="CM116" s="34" t="str">
        <f ca="true">+IF(OFFSET('Sanitation Data'!$C$31,0,10*ROW('Sanitation Data'!C110))="","",OFFSET('Sanitation Data'!$C$31,0,10*ROW('Sanitation Data'!C110)))</f>
        <v/>
      </c>
      <c r="CN116" s="34" t="str">
        <f ca="true">+IF(OFFSET('Sanitation Data'!$C$32,0,10*ROW('Sanitation Data'!C110))="","",OFFSET('Sanitation Data'!$C$32,0,10*ROW('Sanitation Data'!C110)))</f>
        <v/>
      </c>
      <c r="CO116" s="34" t="str">
        <f ca="true">+IF(OFFSET('Sanitation Data'!$C$33,0,10*ROW('Sanitation Data'!C110))="","",OFFSET('Sanitation Data'!$C$33,0,10*ROW('Sanitation Data'!C110)))</f>
        <v/>
      </c>
      <c r="CP116" s="34" t="str">
        <f ca="true">+IF(OFFSET('Sanitation Data'!$D$29,0,10*ROW('Sanitation Data'!D110))="","",OFFSET('Sanitation Data'!$D$29,0,10*ROW('Sanitation Data'!D110)))</f>
        <v/>
      </c>
      <c r="CQ116" s="34" t="str">
        <f ca="true">+IF(OFFSET('Sanitation Data'!$D$30,0,10*ROW('Sanitation Data'!D110))="","",OFFSET('Sanitation Data'!$D$30,0,10*ROW('Sanitation Data'!D110)))</f>
        <v/>
      </c>
      <c r="CR116" s="34" t="str">
        <f ca="true">+IF(OFFSET('Sanitation Data'!$D$31,0,10*ROW('Sanitation Data'!D110))="","",OFFSET('Sanitation Data'!$D$31,0,10*ROW('Sanitation Data'!D110)))</f>
        <v/>
      </c>
      <c r="CS116" s="34" t="str">
        <f ca="true">+IF(OFFSET('Sanitation Data'!$D$32,0,10*ROW('Sanitation Data'!D110))="","",OFFSET('Sanitation Data'!$D$32,0,10*ROW('Sanitation Data'!D110)))</f>
        <v/>
      </c>
      <c r="CT116" s="34" t="str">
        <f ca="true">+IF(OFFSET('Sanitation Data'!$D$33,0,10*ROW('Sanitation Data'!D110))="","",OFFSET('Sanitation Data'!$D$33,0,10*ROW('Sanitation Data'!D110)))</f>
        <v/>
      </c>
      <c r="CU116" s="34" t="str">
        <f ca="true">+IF(OFFSET('Sanitation Data'!$E$29,0,10*ROW('Sanitation Data'!E110))="","",OFFSET('Sanitation Data'!$E$29,0,10*ROW('Sanitation Data'!E110)))</f>
        <v/>
      </c>
      <c r="CV116" s="34" t="str">
        <f ca="true">+IF(OFFSET('Sanitation Data'!$E$30,0,10*ROW('Sanitation Data'!E110))="","",OFFSET('Sanitation Data'!$E$30,0,10*ROW('Sanitation Data'!E110)))</f>
        <v/>
      </c>
      <c r="CW116" s="34" t="str">
        <f ca="true">+IF(OFFSET('Sanitation Data'!$E$31,0,10*ROW('Sanitation Data'!E110))="","",OFFSET('Sanitation Data'!$E$31,0,10*ROW('Sanitation Data'!E110)))</f>
        <v/>
      </c>
      <c r="CX116" s="34" t="str">
        <f ca="true">+IF(OFFSET('Sanitation Data'!$E$32,0,10*ROW('Sanitation Data'!E110))="","",OFFSET('Sanitation Data'!$E$32,0,10*ROW('Sanitation Data'!E110)))</f>
        <v/>
      </c>
      <c r="CY116" s="34" t="str">
        <f ca="true">+IF(OFFSET('Sanitation Data'!$E$33,0,10*ROW('Sanitation Data'!E110))="","",OFFSET('Sanitation Data'!$E$33,0,10*ROW('Sanitation Data'!E110)))</f>
        <v/>
      </c>
      <c r="CZ116" s="34" t="str">
        <f ca="true">+IF(OFFSET('Sanitation Data'!$F$29,0,10*ROW('Sanitation Data'!F110))="","",OFFSET('Sanitation Data'!$F$29,0,10*ROW('Sanitation Data'!F110)))</f>
        <v/>
      </c>
      <c r="DA116" s="34" t="str">
        <f ca="true">+IF(OFFSET('Sanitation Data'!$F$30,0,10*ROW('Sanitation Data'!F110))="","",OFFSET('Sanitation Data'!$F$30,0,10*ROW('Sanitation Data'!F110)))</f>
        <v/>
      </c>
      <c r="DB116" s="34" t="str">
        <f ca="true">+IF(OFFSET('Sanitation Data'!$F$31,0,10*ROW('Sanitation Data'!F110))="","",OFFSET('Sanitation Data'!$F$31,0,10*ROW('Sanitation Data'!F110)))</f>
        <v/>
      </c>
      <c r="DC116" s="34" t="str">
        <f ca="true">+IF(OFFSET('Sanitation Data'!$F$32,0,10*ROW('Sanitation Data'!F110))="","",OFFSET('Sanitation Data'!$F$32,0,10*ROW('Sanitation Data'!F110)))</f>
        <v/>
      </c>
      <c r="DD116" s="34" t="str">
        <f ca="true">+IF(OFFSET('Sanitation Data'!$F$33,0,10*ROW('Sanitation Data'!F110))="","",OFFSET('Sanitation Data'!$F$33,0,10*ROW('Sanitation Data'!F110)))</f>
        <v/>
      </c>
      <c r="DE116" s="34" t="str">
        <f ca="true">+IF(OFFSET('Sanitation Data'!$G$29,0,10*ROW('Sanitation Data'!G110))="","",OFFSET('Sanitation Data'!$G$29,0,10*ROW('Sanitation Data'!G110)))</f>
        <v/>
      </c>
      <c r="DF116" s="34" t="str">
        <f ca="true">+IF(OFFSET('Sanitation Data'!$G$30,0,10*ROW('Sanitation Data'!G110))="","",OFFSET('Sanitation Data'!$G$30,0,10*ROW('Sanitation Data'!G110)))</f>
        <v/>
      </c>
      <c r="DG116" s="34" t="str">
        <f ca="true">+IF(OFFSET('Sanitation Data'!$G$31,0,10*ROW('Sanitation Data'!G110))="","",OFFSET('Sanitation Data'!$G$31,0,10*ROW('Sanitation Data'!G110)))</f>
        <v/>
      </c>
      <c r="DH116" s="34" t="str">
        <f ca="true">+IF(OFFSET('Sanitation Data'!$G$32,0,10*ROW('Sanitation Data'!G110))="","",OFFSET('Sanitation Data'!$G$32,0,10*ROW('Sanitation Data'!G110)))</f>
        <v/>
      </c>
      <c r="DI116" s="34" t="str">
        <f ca="true">+IF(OFFSET('Sanitation Data'!$G$33,0,10*ROW('Sanitation Data'!G110))="","",OFFSET('Sanitation Data'!$G$33,0,10*ROW('Sanitation Data'!G110)))</f>
        <v/>
      </c>
      <c r="DJ116" s="34" t="str">
        <f ca="true">+IF(OFFSET('Sanitation Data'!$H$29,0,10*ROW('Sanitation Data'!H110))="","",OFFSET('Sanitation Data'!$H$29,0,10*ROW('Sanitation Data'!H110)))</f>
        <v/>
      </c>
      <c r="DK116" s="34" t="str">
        <f ca="true">+IF(OFFSET('Sanitation Data'!$H$30,0,10*ROW('Sanitation Data'!H110))="","",OFFSET('Sanitation Data'!$H$30,0,10*ROW('Sanitation Data'!H110)))</f>
        <v/>
      </c>
      <c r="DL116" s="34" t="str">
        <f ca="true">+IF(OFFSET('Sanitation Data'!$H$31,0,10*ROW('Sanitation Data'!H110))="","",OFFSET('Sanitation Data'!$H$31,0,10*ROW('Sanitation Data'!H110)))</f>
        <v/>
      </c>
      <c r="DM116" s="34" t="str">
        <f ca="true">+IF(OFFSET('Sanitation Data'!$H$32,0,10*ROW('Sanitation Data'!H110))="","",OFFSET('Sanitation Data'!$H$32,0,10*ROW('Sanitation Data'!H110)))</f>
        <v/>
      </c>
      <c r="DN116" s="34" t="str">
        <f ca="true">+IF(OFFSET('Sanitation Data'!$H$33,0,10*ROW('Sanitation Data'!H110))="","",OFFSET('Sanitation Data'!$H$33,0,10*ROW('Sanitation Data'!H110)))</f>
        <v/>
      </c>
      <c r="DO116" s="34" t="str">
        <f ca="true">+IF(OFFSET('Hygiene Data'!$C$12,0,10*ROW('Hygiene Data'!C110))="","",OFFSET('Hygiene Data'!$C$12,0,10*ROW('Hygiene Data'!C110)))</f>
        <v/>
      </c>
      <c r="DP116" s="34" t="str">
        <f ca="true">+IF(OFFSET('Hygiene Data'!$C$13,0,10*ROW('Hygiene Data'!C110))="","",OFFSET('Hygiene Data'!$C$13,0,10*ROW('Hygiene Data'!C110)))</f>
        <v/>
      </c>
      <c r="DQ116" s="34" t="str">
        <f ca="true">+IF(OFFSET('Hygiene Data'!$C$14,0,10*ROW('Hygiene Data'!C110))="","",OFFSET('Hygiene Data'!$C$14,0,10*ROW('Hygiene Data'!C110)))</f>
        <v/>
      </c>
      <c r="DR116" s="34" t="str">
        <f ca="true">+IF(OFFSET('Hygiene Data'!$D$12,0,10*ROW('Hygiene Data'!D110))="","",OFFSET('Hygiene Data'!$D$12,0,10*ROW('Hygiene Data'!D110)))</f>
        <v/>
      </c>
      <c r="DS116" s="34" t="str">
        <f ca="true">+IF(OFFSET('Hygiene Data'!$D$13,0,10*ROW('Hygiene Data'!D110))="","",OFFSET('Hygiene Data'!$D$13,0,10*ROW('Hygiene Data'!D110)))</f>
        <v/>
      </c>
      <c r="DT116" s="34" t="str">
        <f ca="true">+IF(OFFSET('Hygiene Data'!$D$14,0,10*ROW('Hygiene Data'!D110))="","",OFFSET('Hygiene Data'!$D$14,0,10*ROW('Hygiene Data'!D110)))</f>
        <v/>
      </c>
      <c r="DU116" s="34" t="str">
        <f ca="true">+IF(OFFSET('Hygiene Data'!$E$12,0,10*ROW('Hygiene Data'!E110))="","",OFFSET('Hygiene Data'!$E$12,0,10*ROW('Hygiene Data'!E110)))</f>
        <v/>
      </c>
      <c r="DV116" s="34" t="str">
        <f ca="true">+IF(OFFSET('Hygiene Data'!$E$13,0,10*ROW('Hygiene Data'!E110))="","",OFFSET('Hygiene Data'!$E$13,0,10*ROW('Hygiene Data'!E110)))</f>
        <v/>
      </c>
      <c r="DW116" s="34" t="str">
        <f ca="true">+IF(OFFSET('Hygiene Data'!$E$14,0,10*ROW('Hygiene Data'!E110))="","",OFFSET('Hygiene Data'!$E$14,0,10*ROW('Hygiene Data'!E110)))</f>
        <v/>
      </c>
      <c r="DX116" s="34" t="str">
        <f ca="true">+IF(OFFSET('Hygiene Data'!$F$12,0,10*ROW('Hygiene Data'!F110))="","",OFFSET('Hygiene Data'!$F$12,0,10*ROW('Hygiene Data'!F110)))</f>
        <v/>
      </c>
      <c r="DY116" s="34" t="str">
        <f ca="true">+IF(OFFSET('Hygiene Data'!$F$13,0,10*ROW('Hygiene Data'!F110))="","",OFFSET('Hygiene Data'!$F$13,0,10*ROW('Hygiene Data'!F110)))</f>
        <v/>
      </c>
      <c r="DZ116" s="34" t="str">
        <f ca="true">+IF(OFFSET('Hygiene Data'!$F$14,0,10*ROW('Hygiene Data'!F110))="","",OFFSET('Hygiene Data'!$F$14,0,10*ROW('Hygiene Data'!F110)))</f>
        <v/>
      </c>
      <c r="EA116" s="34" t="str">
        <f ca="true">+IF(OFFSET('Hygiene Data'!$G$12,0,10*ROW('Hygiene Data'!G110))="","",OFFSET('Hygiene Data'!$G$12,0,10*ROW('Hygiene Data'!G110)))</f>
        <v/>
      </c>
      <c r="EB116" s="34" t="str">
        <f ca="true">+IF(OFFSET('Hygiene Data'!$G$13,0,10*ROW('Hygiene Data'!G110))="","",OFFSET('Hygiene Data'!$G$13,0,10*ROW('Hygiene Data'!G110)))</f>
        <v/>
      </c>
      <c r="EC116" s="34" t="str">
        <f ca="true">+IF(OFFSET('Hygiene Data'!$G$14,0,10*ROW('Hygiene Data'!G110))="","",OFFSET('Hygiene Data'!$G$14,0,10*ROW('Hygiene Data'!G110)))</f>
        <v/>
      </c>
      <c r="ED116" s="34" t="str">
        <f ca="true">+IF(OFFSET('Hygiene Data'!$H$12,0,10*ROW('Hygiene Data'!H110))="","",OFFSET('Hygiene Data'!$H$12,0,10*ROW('Hygiene Data'!H110)))</f>
        <v/>
      </c>
      <c r="EE116" s="34" t="str">
        <f ca="true">+IF(OFFSET('Hygiene Data'!$H$13,0,10*ROW('Hygiene Data'!H110))="","",OFFSET('Hygiene Data'!$H$13,0,10*ROW('Hygiene Data'!H110)))</f>
        <v/>
      </c>
      <c r="EF116" s="34" t="str">
        <f ca="true">+IF(OFFSET('Hygiene Data'!$H$14,0,10*ROW('Hygiene Data'!H110))="","",OFFSET('Hygiene Data'!$H$14,0,10*ROW('Hygiene Data'!H110)))</f>
        <v/>
      </c>
    </row>
    <row r="117" x14ac:dyDescent="0.2">
      <c r="A117" s="57" t="str">
        <f ca="true">+IF(OFFSET('Water Data'!$B$1,0,10*ROW('Water Data'!B114))="","",OFFSET('Water Data'!$B$1,0,10*ROW('Water Data'!B114)))</f>
        <v/>
      </c>
      <c r="B117" s="57" t="str">
        <f ca="true">+IF(OFFSET('Water Data'!$A$3,0,10*ROW('Water Data'!A114))="","",OFFSET('Water Data'!$A$3,0,10*ROW('Water Data'!A114)))</f>
        <v/>
      </c>
      <c r="C117" s="57" t="str">
        <f ca="true">+IF(OFFSET('Water Data'!$C$3,0,10*ROW('Water Data'!C114))="","",OFFSET('Water Data'!$C$3,0,10*ROW('Water Data'!C114)))</f>
        <v/>
      </c>
      <c r="D117" s="249"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49"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49" t="e">
        <f ca="true">+IF(AND(ISNUMBER(OFFSET('Water Data'!$C$10,0,10*ROW('Water Data'!D111))),BW117="Yes"),OFFSET('Water Data'!$C$10,0,10*ROW('Water Data'!D111)),IF(AND(ISNUMBER(OFFSET('Water Data'!$C$10,0,10*ROW('Water Data'!D111))),BW117="No",ISNUMBER(OFFSET('Water Data'!$C$10,0,10*ROW('Water Data'!D111)))),CONCATENATE("[",ROUND(OFFSET('Water Data'!$C$10,0,10*ROW('Water Data'!D111)),0),"]"),IF(AND(ISNUMBER(OFFSET('Water Data'!$C$10,0,10*ROW('Water Data'!D111))),BW117="",ISNUMBER(OFFSET('Water Data'!$C$10,0,10*ROW('Water Data'!D111)))),OFFSET('Water Data'!$C$10,0,10*ROW('Water Data'!D111)),NA())))</f>
        <v>#N/A</v>
      </c>
      <c r="G117" s="249"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49"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49"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49"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49"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49"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49"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49"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49"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49"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49"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49"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49"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49"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49"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50"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50"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50"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50"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50"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50"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50"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50"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50"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50"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50"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50"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50"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50"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50"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50"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50"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50"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50"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50"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50"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50"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50"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50"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50"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50"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50"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50"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50"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50"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51"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51"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51"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51"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51"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51"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51"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51"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51"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51"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51"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51"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51"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51"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51"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51"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51"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51"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4" t="str">
        <f ca="true">+IF(OFFSET('Water Data'!$C$28,0,10*ROW('Water Data'!C111))="","",OFFSET('Water Data'!$C$28,0,10*ROW('Water Data'!C111)))</f>
        <v/>
      </c>
      <c r="BT117" s="34" t="str">
        <f ca="true">+IF(OFFSET('Water Data'!$C$29,0,10*ROW('Water Data'!C111))="","",OFFSET('Water Data'!$C$29,0,10*ROW('Water Data'!C111)))</f>
        <v/>
      </c>
      <c r="BU117" s="34" t="str">
        <f ca="true">+IF(OFFSET('Water Data'!$C$30,0,10*ROW('Water Data'!C111))="","",OFFSET('Water Data'!$C$30,0,10*ROW('Water Data'!C111)))</f>
        <v/>
      </c>
      <c r="BV117" s="34" t="str">
        <f ca="true">+IF(OFFSET('Water Data'!$D$28,0,10*ROW('Water Data'!D111))="","",OFFSET('Water Data'!$D$28,0,10*ROW('Water Data'!D111)))</f>
        <v/>
      </c>
      <c r="BW117" s="34" t="str">
        <f ca="true">+IF(OFFSET('Water Data'!$D$29,0,10*ROW('Water Data'!D111))="","",OFFSET('Water Data'!$D$29,0,10*ROW('Water Data'!D111)))</f>
        <v/>
      </c>
      <c r="BX117" s="34" t="str">
        <f ca="true">+IF(OFFSET('Water Data'!$D$30,0,10*ROW('Water Data'!D111))="","",OFFSET('Water Data'!$D$30,0,10*ROW('Water Data'!D111)))</f>
        <v/>
      </c>
      <c r="BY117" s="34" t="str">
        <f ca="true">+IF(OFFSET('Water Data'!$E$28,0,10*ROW('Water Data'!E111))="","",OFFSET('Water Data'!$E$28,0,10*ROW('Water Data'!E111)))</f>
        <v/>
      </c>
      <c r="BZ117" s="34" t="str">
        <f ca="true">+IF(OFFSET('Water Data'!$E$29,0,10*ROW('Water Data'!E111))="","",OFFSET('Water Data'!$E$29,0,10*ROW('Water Data'!E111)))</f>
        <v/>
      </c>
      <c r="CA117" s="34" t="str">
        <f ca="true">+IF(OFFSET('Water Data'!$E$30,0,10*ROW('Water Data'!E111))="","",OFFSET('Water Data'!$E$30,0,10*ROW('Water Data'!E111)))</f>
        <v/>
      </c>
      <c r="CB117" s="34" t="str">
        <f ca="true">+IF(OFFSET('Water Data'!$F$28,0,10*ROW('Water Data'!F111))="","",OFFSET('Water Data'!$F$28,0,10*ROW('Water Data'!F111)))</f>
        <v/>
      </c>
      <c r="CC117" s="34" t="str">
        <f ca="true">+IF(OFFSET('Water Data'!$F$29,0,10*ROW('Water Data'!F111))="","",OFFSET('Water Data'!$F$29,0,10*ROW('Water Data'!F111)))</f>
        <v/>
      </c>
      <c r="CD117" s="34" t="str">
        <f ca="true">+IF(OFFSET('Water Data'!$F$30,0,10*ROW('Water Data'!F111))="","",OFFSET('Water Data'!$F$30,0,10*ROW('Water Data'!F111)))</f>
        <v/>
      </c>
      <c r="CE117" s="34" t="str">
        <f ca="true">+IF(OFFSET('Water Data'!$G$28,0,10*ROW('Water Data'!G111))="","",OFFSET('Water Data'!$G$28,0,10*ROW('Water Data'!G111)))</f>
        <v/>
      </c>
      <c r="CF117" s="34" t="str">
        <f ca="true">+IF(OFFSET('Water Data'!$G$29,0,10*ROW('Water Data'!G111))="","",OFFSET('Water Data'!$G$29,0,10*ROW('Water Data'!G111)))</f>
        <v/>
      </c>
      <c r="CG117" s="34" t="str">
        <f ca="true">+IF(OFFSET('Water Data'!$G$30,0,10*ROW('Water Data'!G111))="","",OFFSET('Water Data'!$G$30,0,10*ROW('Water Data'!G111)))</f>
        <v/>
      </c>
      <c r="CH117" s="34" t="str">
        <f ca="true">+IF(OFFSET('Water Data'!$H$28,0,10*ROW('Water Data'!H111))="","",OFFSET('Water Data'!$H$28,0,10*ROW('Water Data'!H111)))</f>
        <v/>
      </c>
      <c r="CI117" s="34" t="str">
        <f ca="true">+IF(OFFSET('Water Data'!$H$29,0,10*ROW('Water Data'!H111))="","",OFFSET('Water Data'!$H$29,0,10*ROW('Water Data'!H111)))</f>
        <v/>
      </c>
      <c r="CJ117" s="34" t="str">
        <f ca="true">+IF(OFFSET('Water Data'!$H$30,0,10*ROW('Water Data'!H111))="","",OFFSET('Water Data'!$H$30,0,10*ROW('Water Data'!H111)))</f>
        <v/>
      </c>
      <c r="CK117" s="34" t="str">
        <f ca="true">+IF(OFFSET('Sanitation Data'!$C$29,0,10*ROW('Sanitation Data'!C111))="","",OFFSET('Sanitation Data'!$C$29,0,10*ROW('Sanitation Data'!C111)))</f>
        <v/>
      </c>
      <c r="CL117" s="34" t="str">
        <f ca="true">+IF(OFFSET('Sanitation Data'!$C$30,0,10*ROW('Sanitation Data'!C111))="","",OFFSET('Sanitation Data'!$C$30,0,10*ROW('Sanitation Data'!C111)))</f>
        <v/>
      </c>
      <c r="CM117" s="34" t="str">
        <f ca="true">+IF(OFFSET('Sanitation Data'!$C$31,0,10*ROW('Sanitation Data'!C111))="","",OFFSET('Sanitation Data'!$C$31,0,10*ROW('Sanitation Data'!C111)))</f>
        <v/>
      </c>
      <c r="CN117" s="34" t="str">
        <f ca="true">+IF(OFFSET('Sanitation Data'!$C$32,0,10*ROW('Sanitation Data'!C111))="","",OFFSET('Sanitation Data'!$C$32,0,10*ROW('Sanitation Data'!C111)))</f>
        <v/>
      </c>
      <c r="CO117" s="34" t="str">
        <f ca="true">+IF(OFFSET('Sanitation Data'!$C$33,0,10*ROW('Sanitation Data'!C111))="","",OFFSET('Sanitation Data'!$C$33,0,10*ROW('Sanitation Data'!C111)))</f>
        <v/>
      </c>
      <c r="CP117" s="34" t="str">
        <f ca="true">+IF(OFFSET('Sanitation Data'!$D$29,0,10*ROW('Sanitation Data'!D111))="","",OFFSET('Sanitation Data'!$D$29,0,10*ROW('Sanitation Data'!D111)))</f>
        <v/>
      </c>
      <c r="CQ117" s="34" t="str">
        <f ca="true">+IF(OFFSET('Sanitation Data'!$D$30,0,10*ROW('Sanitation Data'!D111))="","",OFFSET('Sanitation Data'!$D$30,0,10*ROW('Sanitation Data'!D111)))</f>
        <v/>
      </c>
      <c r="CR117" s="34" t="str">
        <f ca="true">+IF(OFFSET('Sanitation Data'!$D$31,0,10*ROW('Sanitation Data'!D111))="","",OFFSET('Sanitation Data'!$D$31,0,10*ROW('Sanitation Data'!D111)))</f>
        <v/>
      </c>
      <c r="CS117" s="34" t="str">
        <f ca="true">+IF(OFFSET('Sanitation Data'!$D$32,0,10*ROW('Sanitation Data'!D111))="","",OFFSET('Sanitation Data'!$D$32,0,10*ROW('Sanitation Data'!D111)))</f>
        <v/>
      </c>
      <c r="CT117" s="34" t="str">
        <f ca="true">+IF(OFFSET('Sanitation Data'!$D$33,0,10*ROW('Sanitation Data'!D111))="","",OFFSET('Sanitation Data'!$D$33,0,10*ROW('Sanitation Data'!D111)))</f>
        <v/>
      </c>
      <c r="CU117" s="34" t="str">
        <f ca="true">+IF(OFFSET('Sanitation Data'!$E$29,0,10*ROW('Sanitation Data'!E111))="","",OFFSET('Sanitation Data'!$E$29,0,10*ROW('Sanitation Data'!E111)))</f>
        <v/>
      </c>
      <c r="CV117" s="34" t="str">
        <f ca="true">+IF(OFFSET('Sanitation Data'!$E$30,0,10*ROW('Sanitation Data'!E111))="","",OFFSET('Sanitation Data'!$E$30,0,10*ROW('Sanitation Data'!E111)))</f>
        <v/>
      </c>
      <c r="CW117" s="34" t="str">
        <f ca="true">+IF(OFFSET('Sanitation Data'!$E$31,0,10*ROW('Sanitation Data'!E111))="","",OFFSET('Sanitation Data'!$E$31,0,10*ROW('Sanitation Data'!E111)))</f>
        <v/>
      </c>
      <c r="CX117" s="34" t="str">
        <f ca="true">+IF(OFFSET('Sanitation Data'!$E$32,0,10*ROW('Sanitation Data'!E111))="","",OFFSET('Sanitation Data'!$E$32,0,10*ROW('Sanitation Data'!E111)))</f>
        <v/>
      </c>
      <c r="CY117" s="34" t="str">
        <f ca="true">+IF(OFFSET('Sanitation Data'!$E$33,0,10*ROW('Sanitation Data'!E111))="","",OFFSET('Sanitation Data'!$E$33,0,10*ROW('Sanitation Data'!E111)))</f>
        <v/>
      </c>
      <c r="CZ117" s="34" t="str">
        <f ca="true">+IF(OFFSET('Sanitation Data'!$F$29,0,10*ROW('Sanitation Data'!F111))="","",OFFSET('Sanitation Data'!$F$29,0,10*ROW('Sanitation Data'!F111)))</f>
        <v/>
      </c>
      <c r="DA117" s="34" t="str">
        <f ca="true">+IF(OFFSET('Sanitation Data'!$F$30,0,10*ROW('Sanitation Data'!F111))="","",OFFSET('Sanitation Data'!$F$30,0,10*ROW('Sanitation Data'!F111)))</f>
        <v/>
      </c>
      <c r="DB117" s="34" t="str">
        <f ca="true">+IF(OFFSET('Sanitation Data'!$F$31,0,10*ROW('Sanitation Data'!F111))="","",OFFSET('Sanitation Data'!$F$31,0,10*ROW('Sanitation Data'!F111)))</f>
        <v/>
      </c>
      <c r="DC117" s="34" t="str">
        <f ca="true">+IF(OFFSET('Sanitation Data'!$F$32,0,10*ROW('Sanitation Data'!F111))="","",OFFSET('Sanitation Data'!$F$32,0,10*ROW('Sanitation Data'!F111)))</f>
        <v/>
      </c>
      <c r="DD117" s="34" t="str">
        <f ca="true">+IF(OFFSET('Sanitation Data'!$F$33,0,10*ROW('Sanitation Data'!F111))="","",OFFSET('Sanitation Data'!$F$33,0,10*ROW('Sanitation Data'!F111)))</f>
        <v/>
      </c>
      <c r="DE117" s="34" t="str">
        <f ca="true">+IF(OFFSET('Sanitation Data'!$G$29,0,10*ROW('Sanitation Data'!G111))="","",OFFSET('Sanitation Data'!$G$29,0,10*ROW('Sanitation Data'!G111)))</f>
        <v/>
      </c>
      <c r="DF117" s="34" t="str">
        <f ca="true">+IF(OFFSET('Sanitation Data'!$G$30,0,10*ROW('Sanitation Data'!G111))="","",OFFSET('Sanitation Data'!$G$30,0,10*ROW('Sanitation Data'!G111)))</f>
        <v/>
      </c>
      <c r="DG117" s="34" t="str">
        <f ca="true">+IF(OFFSET('Sanitation Data'!$G$31,0,10*ROW('Sanitation Data'!G111))="","",OFFSET('Sanitation Data'!$G$31,0,10*ROW('Sanitation Data'!G111)))</f>
        <v/>
      </c>
      <c r="DH117" s="34" t="str">
        <f ca="true">+IF(OFFSET('Sanitation Data'!$G$32,0,10*ROW('Sanitation Data'!G111))="","",OFFSET('Sanitation Data'!$G$32,0,10*ROW('Sanitation Data'!G111)))</f>
        <v/>
      </c>
      <c r="DI117" s="34" t="str">
        <f ca="true">+IF(OFFSET('Sanitation Data'!$G$33,0,10*ROW('Sanitation Data'!G111))="","",OFFSET('Sanitation Data'!$G$33,0,10*ROW('Sanitation Data'!G111)))</f>
        <v/>
      </c>
      <c r="DJ117" s="34" t="str">
        <f ca="true">+IF(OFFSET('Sanitation Data'!$H$29,0,10*ROW('Sanitation Data'!H111))="","",OFFSET('Sanitation Data'!$H$29,0,10*ROW('Sanitation Data'!H111)))</f>
        <v/>
      </c>
      <c r="DK117" s="34" t="str">
        <f ca="true">+IF(OFFSET('Sanitation Data'!$H$30,0,10*ROW('Sanitation Data'!H111))="","",OFFSET('Sanitation Data'!$H$30,0,10*ROW('Sanitation Data'!H111)))</f>
        <v/>
      </c>
      <c r="DL117" s="34" t="str">
        <f ca="true">+IF(OFFSET('Sanitation Data'!$H$31,0,10*ROW('Sanitation Data'!H111))="","",OFFSET('Sanitation Data'!$H$31,0,10*ROW('Sanitation Data'!H111)))</f>
        <v/>
      </c>
      <c r="DM117" s="34" t="str">
        <f ca="true">+IF(OFFSET('Sanitation Data'!$H$32,0,10*ROW('Sanitation Data'!H111))="","",OFFSET('Sanitation Data'!$H$32,0,10*ROW('Sanitation Data'!H111)))</f>
        <v/>
      </c>
      <c r="DN117" s="34" t="str">
        <f ca="true">+IF(OFFSET('Sanitation Data'!$H$33,0,10*ROW('Sanitation Data'!H111))="","",OFFSET('Sanitation Data'!$H$33,0,10*ROW('Sanitation Data'!H111)))</f>
        <v/>
      </c>
      <c r="DO117" s="34" t="str">
        <f ca="true">+IF(OFFSET('Hygiene Data'!$C$12,0,10*ROW('Hygiene Data'!C111))="","",OFFSET('Hygiene Data'!$C$12,0,10*ROW('Hygiene Data'!C111)))</f>
        <v/>
      </c>
      <c r="DP117" s="34" t="str">
        <f ca="true">+IF(OFFSET('Hygiene Data'!$C$13,0,10*ROW('Hygiene Data'!C111))="","",OFFSET('Hygiene Data'!$C$13,0,10*ROW('Hygiene Data'!C111)))</f>
        <v/>
      </c>
      <c r="DQ117" s="34" t="str">
        <f ca="true">+IF(OFFSET('Hygiene Data'!$C$14,0,10*ROW('Hygiene Data'!C111))="","",OFFSET('Hygiene Data'!$C$14,0,10*ROW('Hygiene Data'!C111)))</f>
        <v/>
      </c>
      <c r="DR117" s="34" t="str">
        <f ca="true">+IF(OFFSET('Hygiene Data'!$D$12,0,10*ROW('Hygiene Data'!D111))="","",OFFSET('Hygiene Data'!$D$12,0,10*ROW('Hygiene Data'!D111)))</f>
        <v/>
      </c>
      <c r="DS117" s="34" t="str">
        <f ca="true">+IF(OFFSET('Hygiene Data'!$D$13,0,10*ROW('Hygiene Data'!D111))="","",OFFSET('Hygiene Data'!$D$13,0,10*ROW('Hygiene Data'!D111)))</f>
        <v/>
      </c>
      <c r="DT117" s="34" t="str">
        <f ca="true">+IF(OFFSET('Hygiene Data'!$D$14,0,10*ROW('Hygiene Data'!D111))="","",OFFSET('Hygiene Data'!$D$14,0,10*ROW('Hygiene Data'!D111)))</f>
        <v/>
      </c>
      <c r="DU117" s="34" t="str">
        <f ca="true">+IF(OFFSET('Hygiene Data'!$E$12,0,10*ROW('Hygiene Data'!E111))="","",OFFSET('Hygiene Data'!$E$12,0,10*ROW('Hygiene Data'!E111)))</f>
        <v/>
      </c>
      <c r="DV117" s="34" t="str">
        <f ca="true">+IF(OFFSET('Hygiene Data'!$E$13,0,10*ROW('Hygiene Data'!E111))="","",OFFSET('Hygiene Data'!$E$13,0,10*ROW('Hygiene Data'!E111)))</f>
        <v/>
      </c>
      <c r="DW117" s="34" t="str">
        <f ca="true">+IF(OFFSET('Hygiene Data'!$E$14,0,10*ROW('Hygiene Data'!E111))="","",OFFSET('Hygiene Data'!$E$14,0,10*ROW('Hygiene Data'!E111)))</f>
        <v/>
      </c>
      <c r="DX117" s="34" t="str">
        <f ca="true">+IF(OFFSET('Hygiene Data'!$F$12,0,10*ROW('Hygiene Data'!F111))="","",OFFSET('Hygiene Data'!$F$12,0,10*ROW('Hygiene Data'!F111)))</f>
        <v/>
      </c>
      <c r="DY117" s="34" t="str">
        <f ca="true">+IF(OFFSET('Hygiene Data'!$F$13,0,10*ROW('Hygiene Data'!F111))="","",OFFSET('Hygiene Data'!$F$13,0,10*ROW('Hygiene Data'!F111)))</f>
        <v/>
      </c>
      <c r="DZ117" s="34" t="str">
        <f ca="true">+IF(OFFSET('Hygiene Data'!$F$14,0,10*ROW('Hygiene Data'!F111))="","",OFFSET('Hygiene Data'!$F$14,0,10*ROW('Hygiene Data'!F111)))</f>
        <v/>
      </c>
      <c r="EA117" s="34" t="str">
        <f ca="true">+IF(OFFSET('Hygiene Data'!$G$12,0,10*ROW('Hygiene Data'!G111))="","",OFFSET('Hygiene Data'!$G$12,0,10*ROW('Hygiene Data'!G111)))</f>
        <v/>
      </c>
      <c r="EB117" s="34" t="str">
        <f ca="true">+IF(OFFSET('Hygiene Data'!$G$13,0,10*ROW('Hygiene Data'!G111))="","",OFFSET('Hygiene Data'!$G$13,0,10*ROW('Hygiene Data'!G111)))</f>
        <v/>
      </c>
      <c r="EC117" s="34" t="str">
        <f ca="true">+IF(OFFSET('Hygiene Data'!$G$14,0,10*ROW('Hygiene Data'!G111))="","",OFFSET('Hygiene Data'!$G$14,0,10*ROW('Hygiene Data'!G111)))</f>
        <v/>
      </c>
      <c r="ED117" s="34" t="str">
        <f ca="true">+IF(OFFSET('Hygiene Data'!$H$12,0,10*ROW('Hygiene Data'!H111))="","",OFFSET('Hygiene Data'!$H$12,0,10*ROW('Hygiene Data'!H111)))</f>
        <v/>
      </c>
      <c r="EE117" s="34" t="str">
        <f ca="true">+IF(OFFSET('Hygiene Data'!$H$13,0,10*ROW('Hygiene Data'!H111))="","",OFFSET('Hygiene Data'!$H$13,0,10*ROW('Hygiene Data'!H111)))</f>
        <v/>
      </c>
      <c r="EF117" s="34" t="str">
        <f ca="true">+IF(OFFSET('Hygiene Data'!$H$14,0,10*ROW('Hygiene Data'!H111))="","",OFFSET('Hygiene Data'!$H$14,0,10*ROW('Hygiene Data'!H111)))</f>
        <v/>
      </c>
    </row>
    <row r="118" x14ac:dyDescent="0.2">
      <c r="A118" s="57" t="str">
        <f ca="true">+IF(OFFSET('Water Data'!$B$1,0,10*ROW('Water Data'!B115))="","",OFFSET('Water Data'!$B$1,0,10*ROW('Water Data'!B115)))</f>
        <v/>
      </c>
      <c r="B118" s="57" t="str">
        <f ca="true">+IF(OFFSET('Water Data'!$A$3,0,10*ROW('Water Data'!A115))="","",OFFSET('Water Data'!$A$3,0,10*ROW('Water Data'!A115)))</f>
        <v/>
      </c>
      <c r="C118" s="57" t="str">
        <f ca="true">+IF(OFFSET('Water Data'!$C$3,0,10*ROW('Water Data'!C115))="","",OFFSET('Water Data'!$C$3,0,10*ROW('Water Data'!C115)))</f>
        <v/>
      </c>
      <c r="D118" s="249"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49"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49" t="e">
        <f ca="true">+IF(AND(ISNUMBER(OFFSET('Water Data'!$C$10,0,10*ROW('Water Data'!D112))),BW118="Yes"),OFFSET('Water Data'!$C$10,0,10*ROW('Water Data'!D112)),IF(AND(ISNUMBER(OFFSET('Water Data'!$C$10,0,10*ROW('Water Data'!D112))),BW118="No",ISNUMBER(OFFSET('Water Data'!$C$10,0,10*ROW('Water Data'!D112)))),CONCATENATE("[",ROUND(OFFSET('Water Data'!$C$10,0,10*ROW('Water Data'!D112)),0),"]"),IF(AND(ISNUMBER(OFFSET('Water Data'!$C$10,0,10*ROW('Water Data'!D112))),BW118="",ISNUMBER(OFFSET('Water Data'!$C$10,0,10*ROW('Water Data'!D112)))),OFFSET('Water Data'!$C$10,0,10*ROW('Water Data'!D112)),NA())))</f>
        <v>#N/A</v>
      </c>
      <c r="G118" s="249"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49"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49"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49"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49"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49"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49"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49"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49"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49"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49"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49"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49"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49"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49"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50"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50"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50"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50"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50"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50"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50"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50"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50"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50"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50"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50"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50"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50"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50"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50"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50"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50"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50"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50"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50"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50"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50"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50"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50"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50"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50"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50"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50"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50"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51"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51"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51"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51"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51"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51"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51"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51"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51"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51"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51"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51"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51"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51"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51"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51"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51"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51"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4" t="str">
        <f ca="true">+IF(OFFSET('Water Data'!$C$28,0,10*ROW('Water Data'!C112))="","",OFFSET('Water Data'!$C$28,0,10*ROW('Water Data'!C112)))</f>
        <v/>
      </c>
      <c r="BT118" s="34" t="str">
        <f ca="true">+IF(OFFSET('Water Data'!$C$29,0,10*ROW('Water Data'!C112))="","",OFFSET('Water Data'!$C$29,0,10*ROW('Water Data'!C112)))</f>
        <v/>
      </c>
      <c r="BU118" s="34" t="str">
        <f ca="true">+IF(OFFSET('Water Data'!$C$30,0,10*ROW('Water Data'!C112))="","",OFFSET('Water Data'!$C$30,0,10*ROW('Water Data'!C112)))</f>
        <v/>
      </c>
      <c r="BV118" s="34" t="str">
        <f ca="true">+IF(OFFSET('Water Data'!$D$28,0,10*ROW('Water Data'!D112))="","",OFFSET('Water Data'!$D$28,0,10*ROW('Water Data'!D112)))</f>
        <v/>
      </c>
      <c r="BW118" s="34" t="str">
        <f ca="true">+IF(OFFSET('Water Data'!$D$29,0,10*ROW('Water Data'!D112))="","",OFFSET('Water Data'!$D$29,0,10*ROW('Water Data'!D112)))</f>
        <v/>
      </c>
      <c r="BX118" s="34" t="str">
        <f ca="true">+IF(OFFSET('Water Data'!$D$30,0,10*ROW('Water Data'!D112))="","",OFFSET('Water Data'!$D$30,0,10*ROW('Water Data'!D112)))</f>
        <v/>
      </c>
      <c r="BY118" s="34" t="str">
        <f ca="true">+IF(OFFSET('Water Data'!$E$28,0,10*ROW('Water Data'!E112))="","",OFFSET('Water Data'!$E$28,0,10*ROW('Water Data'!E112)))</f>
        <v/>
      </c>
      <c r="BZ118" s="34" t="str">
        <f ca="true">+IF(OFFSET('Water Data'!$E$29,0,10*ROW('Water Data'!E112))="","",OFFSET('Water Data'!$E$29,0,10*ROW('Water Data'!E112)))</f>
        <v/>
      </c>
      <c r="CA118" s="34" t="str">
        <f ca="true">+IF(OFFSET('Water Data'!$E$30,0,10*ROW('Water Data'!E112))="","",OFFSET('Water Data'!$E$30,0,10*ROW('Water Data'!E112)))</f>
        <v/>
      </c>
      <c r="CB118" s="34" t="str">
        <f ca="true">+IF(OFFSET('Water Data'!$F$28,0,10*ROW('Water Data'!F112))="","",OFFSET('Water Data'!$F$28,0,10*ROW('Water Data'!F112)))</f>
        <v/>
      </c>
      <c r="CC118" s="34" t="str">
        <f ca="true">+IF(OFFSET('Water Data'!$F$29,0,10*ROW('Water Data'!F112))="","",OFFSET('Water Data'!$F$29,0,10*ROW('Water Data'!F112)))</f>
        <v/>
      </c>
      <c r="CD118" s="34" t="str">
        <f ca="true">+IF(OFFSET('Water Data'!$F$30,0,10*ROW('Water Data'!F112))="","",OFFSET('Water Data'!$F$30,0,10*ROW('Water Data'!F112)))</f>
        <v/>
      </c>
      <c r="CE118" s="34" t="str">
        <f ca="true">+IF(OFFSET('Water Data'!$G$28,0,10*ROW('Water Data'!G112))="","",OFFSET('Water Data'!$G$28,0,10*ROW('Water Data'!G112)))</f>
        <v/>
      </c>
      <c r="CF118" s="34" t="str">
        <f ca="true">+IF(OFFSET('Water Data'!$G$29,0,10*ROW('Water Data'!G112))="","",OFFSET('Water Data'!$G$29,0,10*ROW('Water Data'!G112)))</f>
        <v/>
      </c>
      <c r="CG118" s="34" t="str">
        <f ca="true">+IF(OFFSET('Water Data'!$G$30,0,10*ROW('Water Data'!G112))="","",OFFSET('Water Data'!$G$30,0,10*ROW('Water Data'!G112)))</f>
        <v/>
      </c>
      <c r="CH118" s="34" t="str">
        <f ca="true">+IF(OFFSET('Water Data'!$H$28,0,10*ROW('Water Data'!H112))="","",OFFSET('Water Data'!$H$28,0,10*ROW('Water Data'!H112)))</f>
        <v/>
      </c>
      <c r="CI118" s="34" t="str">
        <f ca="true">+IF(OFFSET('Water Data'!$H$29,0,10*ROW('Water Data'!H112))="","",OFFSET('Water Data'!$H$29,0,10*ROW('Water Data'!H112)))</f>
        <v/>
      </c>
      <c r="CJ118" s="34" t="str">
        <f ca="true">+IF(OFFSET('Water Data'!$H$30,0,10*ROW('Water Data'!H112))="","",OFFSET('Water Data'!$H$30,0,10*ROW('Water Data'!H112)))</f>
        <v/>
      </c>
      <c r="CK118" s="34" t="str">
        <f ca="true">+IF(OFFSET('Sanitation Data'!$C$29,0,10*ROW('Sanitation Data'!C112))="","",OFFSET('Sanitation Data'!$C$29,0,10*ROW('Sanitation Data'!C112)))</f>
        <v/>
      </c>
      <c r="CL118" s="34" t="str">
        <f ca="true">+IF(OFFSET('Sanitation Data'!$C$30,0,10*ROW('Sanitation Data'!C112))="","",OFFSET('Sanitation Data'!$C$30,0,10*ROW('Sanitation Data'!C112)))</f>
        <v/>
      </c>
      <c r="CM118" s="34" t="str">
        <f ca="true">+IF(OFFSET('Sanitation Data'!$C$31,0,10*ROW('Sanitation Data'!C112))="","",OFFSET('Sanitation Data'!$C$31,0,10*ROW('Sanitation Data'!C112)))</f>
        <v/>
      </c>
      <c r="CN118" s="34" t="str">
        <f ca="true">+IF(OFFSET('Sanitation Data'!$C$32,0,10*ROW('Sanitation Data'!C112))="","",OFFSET('Sanitation Data'!$C$32,0,10*ROW('Sanitation Data'!C112)))</f>
        <v/>
      </c>
      <c r="CO118" s="34" t="str">
        <f ca="true">+IF(OFFSET('Sanitation Data'!$C$33,0,10*ROW('Sanitation Data'!C112))="","",OFFSET('Sanitation Data'!$C$33,0,10*ROW('Sanitation Data'!C112)))</f>
        <v/>
      </c>
      <c r="CP118" s="34" t="str">
        <f ca="true">+IF(OFFSET('Sanitation Data'!$D$29,0,10*ROW('Sanitation Data'!D112))="","",OFFSET('Sanitation Data'!$D$29,0,10*ROW('Sanitation Data'!D112)))</f>
        <v/>
      </c>
      <c r="CQ118" s="34" t="str">
        <f ca="true">+IF(OFFSET('Sanitation Data'!$D$30,0,10*ROW('Sanitation Data'!D112))="","",OFFSET('Sanitation Data'!$D$30,0,10*ROW('Sanitation Data'!D112)))</f>
        <v/>
      </c>
      <c r="CR118" s="34" t="str">
        <f ca="true">+IF(OFFSET('Sanitation Data'!$D$31,0,10*ROW('Sanitation Data'!D112))="","",OFFSET('Sanitation Data'!$D$31,0,10*ROW('Sanitation Data'!D112)))</f>
        <v/>
      </c>
      <c r="CS118" s="34" t="str">
        <f ca="true">+IF(OFFSET('Sanitation Data'!$D$32,0,10*ROW('Sanitation Data'!D112))="","",OFFSET('Sanitation Data'!$D$32,0,10*ROW('Sanitation Data'!D112)))</f>
        <v/>
      </c>
      <c r="CT118" s="34" t="str">
        <f ca="true">+IF(OFFSET('Sanitation Data'!$D$33,0,10*ROW('Sanitation Data'!D112))="","",OFFSET('Sanitation Data'!$D$33,0,10*ROW('Sanitation Data'!D112)))</f>
        <v/>
      </c>
      <c r="CU118" s="34" t="str">
        <f ca="true">+IF(OFFSET('Sanitation Data'!$E$29,0,10*ROW('Sanitation Data'!E112))="","",OFFSET('Sanitation Data'!$E$29,0,10*ROW('Sanitation Data'!E112)))</f>
        <v/>
      </c>
      <c r="CV118" s="34" t="str">
        <f ca="true">+IF(OFFSET('Sanitation Data'!$E$30,0,10*ROW('Sanitation Data'!E112))="","",OFFSET('Sanitation Data'!$E$30,0,10*ROW('Sanitation Data'!E112)))</f>
        <v/>
      </c>
      <c r="CW118" s="34" t="str">
        <f ca="true">+IF(OFFSET('Sanitation Data'!$E$31,0,10*ROW('Sanitation Data'!E112))="","",OFFSET('Sanitation Data'!$E$31,0,10*ROW('Sanitation Data'!E112)))</f>
        <v/>
      </c>
      <c r="CX118" s="34" t="str">
        <f ca="true">+IF(OFFSET('Sanitation Data'!$E$32,0,10*ROW('Sanitation Data'!E112))="","",OFFSET('Sanitation Data'!$E$32,0,10*ROW('Sanitation Data'!E112)))</f>
        <v/>
      </c>
      <c r="CY118" s="34" t="str">
        <f ca="true">+IF(OFFSET('Sanitation Data'!$E$33,0,10*ROW('Sanitation Data'!E112))="","",OFFSET('Sanitation Data'!$E$33,0,10*ROW('Sanitation Data'!E112)))</f>
        <v/>
      </c>
      <c r="CZ118" s="34" t="str">
        <f ca="true">+IF(OFFSET('Sanitation Data'!$F$29,0,10*ROW('Sanitation Data'!F112))="","",OFFSET('Sanitation Data'!$F$29,0,10*ROW('Sanitation Data'!F112)))</f>
        <v/>
      </c>
      <c r="DA118" s="34" t="str">
        <f ca="true">+IF(OFFSET('Sanitation Data'!$F$30,0,10*ROW('Sanitation Data'!F112))="","",OFFSET('Sanitation Data'!$F$30,0,10*ROW('Sanitation Data'!F112)))</f>
        <v/>
      </c>
      <c r="DB118" s="34" t="str">
        <f ca="true">+IF(OFFSET('Sanitation Data'!$F$31,0,10*ROW('Sanitation Data'!F112))="","",OFFSET('Sanitation Data'!$F$31,0,10*ROW('Sanitation Data'!F112)))</f>
        <v/>
      </c>
      <c r="DC118" s="34" t="str">
        <f ca="true">+IF(OFFSET('Sanitation Data'!$F$32,0,10*ROW('Sanitation Data'!F112))="","",OFFSET('Sanitation Data'!$F$32,0,10*ROW('Sanitation Data'!F112)))</f>
        <v/>
      </c>
      <c r="DD118" s="34" t="str">
        <f ca="true">+IF(OFFSET('Sanitation Data'!$F$33,0,10*ROW('Sanitation Data'!F112))="","",OFFSET('Sanitation Data'!$F$33,0,10*ROW('Sanitation Data'!F112)))</f>
        <v/>
      </c>
      <c r="DE118" s="34" t="str">
        <f ca="true">+IF(OFFSET('Sanitation Data'!$G$29,0,10*ROW('Sanitation Data'!G112))="","",OFFSET('Sanitation Data'!$G$29,0,10*ROW('Sanitation Data'!G112)))</f>
        <v/>
      </c>
      <c r="DF118" s="34" t="str">
        <f ca="true">+IF(OFFSET('Sanitation Data'!$G$30,0,10*ROW('Sanitation Data'!G112))="","",OFFSET('Sanitation Data'!$G$30,0,10*ROW('Sanitation Data'!G112)))</f>
        <v/>
      </c>
      <c r="DG118" s="34" t="str">
        <f ca="true">+IF(OFFSET('Sanitation Data'!$G$31,0,10*ROW('Sanitation Data'!G112))="","",OFFSET('Sanitation Data'!$G$31,0,10*ROW('Sanitation Data'!G112)))</f>
        <v/>
      </c>
      <c r="DH118" s="34" t="str">
        <f ca="true">+IF(OFFSET('Sanitation Data'!$G$32,0,10*ROW('Sanitation Data'!G112))="","",OFFSET('Sanitation Data'!$G$32,0,10*ROW('Sanitation Data'!G112)))</f>
        <v/>
      </c>
      <c r="DI118" s="34" t="str">
        <f ca="true">+IF(OFFSET('Sanitation Data'!$G$33,0,10*ROW('Sanitation Data'!G112))="","",OFFSET('Sanitation Data'!$G$33,0,10*ROW('Sanitation Data'!G112)))</f>
        <v/>
      </c>
      <c r="DJ118" s="34" t="str">
        <f ca="true">+IF(OFFSET('Sanitation Data'!$H$29,0,10*ROW('Sanitation Data'!H112))="","",OFFSET('Sanitation Data'!$H$29,0,10*ROW('Sanitation Data'!H112)))</f>
        <v/>
      </c>
      <c r="DK118" s="34" t="str">
        <f ca="true">+IF(OFFSET('Sanitation Data'!$H$30,0,10*ROW('Sanitation Data'!H112))="","",OFFSET('Sanitation Data'!$H$30,0,10*ROW('Sanitation Data'!H112)))</f>
        <v/>
      </c>
      <c r="DL118" s="34" t="str">
        <f ca="true">+IF(OFFSET('Sanitation Data'!$H$31,0,10*ROW('Sanitation Data'!H112))="","",OFFSET('Sanitation Data'!$H$31,0,10*ROW('Sanitation Data'!H112)))</f>
        <v/>
      </c>
      <c r="DM118" s="34" t="str">
        <f ca="true">+IF(OFFSET('Sanitation Data'!$H$32,0,10*ROW('Sanitation Data'!H112))="","",OFFSET('Sanitation Data'!$H$32,0,10*ROW('Sanitation Data'!H112)))</f>
        <v/>
      </c>
      <c r="DN118" s="34" t="str">
        <f ca="true">+IF(OFFSET('Sanitation Data'!$H$33,0,10*ROW('Sanitation Data'!H112))="","",OFFSET('Sanitation Data'!$H$33,0,10*ROW('Sanitation Data'!H112)))</f>
        <v/>
      </c>
      <c r="DO118" s="34" t="str">
        <f ca="true">+IF(OFFSET('Hygiene Data'!$C$12,0,10*ROW('Hygiene Data'!C112))="","",OFFSET('Hygiene Data'!$C$12,0,10*ROW('Hygiene Data'!C112)))</f>
        <v/>
      </c>
      <c r="DP118" s="34" t="str">
        <f ca="true">+IF(OFFSET('Hygiene Data'!$C$13,0,10*ROW('Hygiene Data'!C112))="","",OFFSET('Hygiene Data'!$C$13,0,10*ROW('Hygiene Data'!C112)))</f>
        <v/>
      </c>
      <c r="DQ118" s="34" t="str">
        <f ca="true">+IF(OFFSET('Hygiene Data'!$C$14,0,10*ROW('Hygiene Data'!C112))="","",OFFSET('Hygiene Data'!$C$14,0,10*ROW('Hygiene Data'!C112)))</f>
        <v/>
      </c>
      <c r="DR118" s="34" t="str">
        <f ca="true">+IF(OFFSET('Hygiene Data'!$D$12,0,10*ROW('Hygiene Data'!D112))="","",OFFSET('Hygiene Data'!$D$12,0,10*ROW('Hygiene Data'!D112)))</f>
        <v/>
      </c>
      <c r="DS118" s="34" t="str">
        <f ca="true">+IF(OFFSET('Hygiene Data'!$D$13,0,10*ROW('Hygiene Data'!D112))="","",OFFSET('Hygiene Data'!$D$13,0,10*ROW('Hygiene Data'!D112)))</f>
        <v/>
      </c>
      <c r="DT118" s="34" t="str">
        <f ca="true">+IF(OFFSET('Hygiene Data'!$D$14,0,10*ROW('Hygiene Data'!D112))="","",OFFSET('Hygiene Data'!$D$14,0,10*ROW('Hygiene Data'!D112)))</f>
        <v/>
      </c>
      <c r="DU118" s="34" t="str">
        <f ca="true">+IF(OFFSET('Hygiene Data'!$E$12,0,10*ROW('Hygiene Data'!E112))="","",OFFSET('Hygiene Data'!$E$12,0,10*ROW('Hygiene Data'!E112)))</f>
        <v/>
      </c>
      <c r="DV118" s="34" t="str">
        <f ca="true">+IF(OFFSET('Hygiene Data'!$E$13,0,10*ROW('Hygiene Data'!E112))="","",OFFSET('Hygiene Data'!$E$13,0,10*ROW('Hygiene Data'!E112)))</f>
        <v/>
      </c>
      <c r="DW118" s="34" t="str">
        <f ca="true">+IF(OFFSET('Hygiene Data'!$E$14,0,10*ROW('Hygiene Data'!E112))="","",OFFSET('Hygiene Data'!$E$14,0,10*ROW('Hygiene Data'!E112)))</f>
        <v/>
      </c>
      <c r="DX118" s="34" t="str">
        <f ca="true">+IF(OFFSET('Hygiene Data'!$F$12,0,10*ROW('Hygiene Data'!F112))="","",OFFSET('Hygiene Data'!$F$12,0,10*ROW('Hygiene Data'!F112)))</f>
        <v/>
      </c>
      <c r="DY118" s="34" t="str">
        <f ca="true">+IF(OFFSET('Hygiene Data'!$F$13,0,10*ROW('Hygiene Data'!F112))="","",OFFSET('Hygiene Data'!$F$13,0,10*ROW('Hygiene Data'!F112)))</f>
        <v/>
      </c>
      <c r="DZ118" s="34" t="str">
        <f ca="true">+IF(OFFSET('Hygiene Data'!$F$14,0,10*ROW('Hygiene Data'!F112))="","",OFFSET('Hygiene Data'!$F$14,0,10*ROW('Hygiene Data'!F112)))</f>
        <v/>
      </c>
      <c r="EA118" s="34" t="str">
        <f ca="true">+IF(OFFSET('Hygiene Data'!$G$12,0,10*ROW('Hygiene Data'!G112))="","",OFFSET('Hygiene Data'!$G$12,0,10*ROW('Hygiene Data'!G112)))</f>
        <v/>
      </c>
      <c r="EB118" s="34" t="str">
        <f ca="true">+IF(OFFSET('Hygiene Data'!$G$13,0,10*ROW('Hygiene Data'!G112))="","",OFFSET('Hygiene Data'!$G$13,0,10*ROW('Hygiene Data'!G112)))</f>
        <v/>
      </c>
      <c r="EC118" s="34" t="str">
        <f ca="true">+IF(OFFSET('Hygiene Data'!$G$14,0,10*ROW('Hygiene Data'!G112))="","",OFFSET('Hygiene Data'!$G$14,0,10*ROW('Hygiene Data'!G112)))</f>
        <v/>
      </c>
      <c r="ED118" s="34" t="str">
        <f ca="true">+IF(OFFSET('Hygiene Data'!$H$12,0,10*ROW('Hygiene Data'!H112))="","",OFFSET('Hygiene Data'!$H$12,0,10*ROW('Hygiene Data'!H112)))</f>
        <v/>
      </c>
      <c r="EE118" s="34" t="str">
        <f ca="true">+IF(OFFSET('Hygiene Data'!$H$13,0,10*ROW('Hygiene Data'!H112))="","",OFFSET('Hygiene Data'!$H$13,0,10*ROW('Hygiene Data'!H112)))</f>
        <v/>
      </c>
      <c r="EF118" s="34" t="str">
        <f ca="true">+IF(OFFSET('Hygiene Data'!$H$14,0,10*ROW('Hygiene Data'!H112))="","",OFFSET('Hygiene Data'!$H$14,0,10*ROW('Hygiene Data'!H112)))</f>
        <v/>
      </c>
    </row>
    <row r="119" x14ac:dyDescent="0.2">
      <c r="A119" s="57" t="str">
        <f ca="true">+IF(OFFSET('Water Data'!$B$1,0,10*ROW('Water Data'!B116))="","",OFFSET('Water Data'!$B$1,0,10*ROW('Water Data'!B116)))</f>
        <v/>
      </c>
      <c r="B119" s="57" t="str">
        <f ca="true">+IF(OFFSET('Water Data'!$A$3,0,10*ROW('Water Data'!A116))="","",OFFSET('Water Data'!$A$3,0,10*ROW('Water Data'!A116)))</f>
        <v/>
      </c>
      <c r="C119" s="57" t="str">
        <f ca="true">+IF(OFFSET('Water Data'!$C$3,0,10*ROW('Water Data'!C116))="","",OFFSET('Water Data'!$C$3,0,10*ROW('Water Data'!C116)))</f>
        <v/>
      </c>
      <c r="D119" s="249"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49"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49" t="e">
        <f ca="true">+IF(AND(ISNUMBER(OFFSET('Water Data'!$C$10,0,10*ROW('Water Data'!D113))),BW119="Yes"),OFFSET('Water Data'!$C$10,0,10*ROW('Water Data'!D113)),IF(AND(ISNUMBER(OFFSET('Water Data'!$C$10,0,10*ROW('Water Data'!D113))),BW119="No",ISNUMBER(OFFSET('Water Data'!$C$10,0,10*ROW('Water Data'!D113)))),CONCATENATE("[",ROUND(OFFSET('Water Data'!$C$10,0,10*ROW('Water Data'!D113)),0),"]"),IF(AND(ISNUMBER(OFFSET('Water Data'!$C$10,0,10*ROW('Water Data'!D113))),BW119="",ISNUMBER(OFFSET('Water Data'!$C$10,0,10*ROW('Water Data'!D113)))),OFFSET('Water Data'!$C$10,0,10*ROW('Water Data'!D113)),NA())))</f>
        <v>#N/A</v>
      </c>
      <c r="G119" s="249"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49"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49"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49"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49"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49"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49"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49"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49"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49"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49"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49"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49"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49"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49"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50"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50"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50"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50"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50"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50"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50"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50"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50"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50"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50"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50"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50"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50"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50"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50"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50"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50"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50"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50"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50"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50"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50"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50"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50"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50"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50"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50"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50"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50"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51"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51"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51"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51"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51"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51"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51"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51"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51"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51"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51"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51"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51"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51"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51"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51"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51"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51"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4" t="str">
        <f ca="true">+IF(OFFSET('Water Data'!$C$28,0,10*ROW('Water Data'!C113))="","",OFFSET('Water Data'!$C$28,0,10*ROW('Water Data'!C113)))</f>
        <v/>
      </c>
      <c r="BT119" s="34" t="str">
        <f ca="true">+IF(OFFSET('Water Data'!$C$29,0,10*ROW('Water Data'!C113))="","",OFFSET('Water Data'!$C$29,0,10*ROW('Water Data'!C113)))</f>
        <v/>
      </c>
      <c r="BU119" s="34" t="str">
        <f ca="true">+IF(OFFSET('Water Data'!$C$30,0,10*ROW('Water Data'!C113))="","",OFFSET('Water Data'!$C$30,0,10*ROW('Water Data'!C113)))</f>
        <v/>
      </c>
      <c r="BV119" s="34" t="str">
        <f ca="true">+IF(OFFSET('Water Data'!$D$28,0,10*ROW('Water Data'!D113))="","",OFFSET('Water Data'!$D$28,0,10*ROW('Water Data'!D113)))</f>
        <v/>
      </c>
      <c r="BW119" s="34" t="str">
        <f ca="true">+IF(OFFSET('Water Data'!$D$29,0,10*ROW('Water Data'!D113))="","",OFFSET('Water Data'!$D$29,0,10*ROW('Water Data'!D113)))</f>
        <v/>
      </c>
      <c r="BX119" s="34" t="str">
        <f ca="true">+IF(OFFSET('Water Data'!$D$30,0,10*ROW('Water Data'!D113))="","",OFFSET('Water Data'!$D$30,0,10*ROW('Water Data'!D113)))</f>
        <v/>
      </c>
      <c r="BY119" s="34" t="str">
        <f ca="true">+IF(OFFSET('Water Data'!$E$28,0,10*ROW('Water Data'!E113))="","",OFFSET('Water Data'!$E$28,0,10*ROW('Water Data'!E113)))</f>
        <v/>
      </c>
      <c r="BZ119" s="34" t="str">
        <f ca="true">+IF(OFFSET('Water Data'!$E$29,0,10*ROW('Water Data'!E113))="","",OFFSET('Water Data'!$E$29,0,10*ROW('Water Data'!E113)))</f>
        <v/>
      </c>
      <c r="CA119" s="34" t="str">
        <f ca="true">+IF(OFFSET('Water Data'!$E$30,0,10*ROW('Water Data'!E113))="","",OFFSET('Water Data'!$E$30,0,10*ROW('Water Data'!E113)))</f>
        <v/>
      </c>
      <c r="CB119" s="34" t="str">
        <f ca="true">+IF(OFFSET('Water Data'!$F$28,0,10*ROW('Water Data'!F113))="","",OFFSET('Water Data'!$F$28,0,10*ROW('Water Data'!F113)))</f>
        <v/>
      </c>
      <c r="CC119" s="34" t="str">
        <f ca="true">+IF(OFFSET('Water Data'!$F$29,0,10*ROW('Water Data'!F113))="","",OFFSET('Water Data'!$F$29,0,10*ROW('Water Data'!F113)))</f>
        <v/>
      </c>
      <c r="CD119" s="34" t="str">
        <f ca="true">+IF(OFFSET('Water Data'!$F$30,0,10*ROW('Water Data'!F113))="","",OFFSET('Water Data'!$F$30,0,10*ROW('Water Data'!F113)))</f>
        <v/>
      </c>
      <c r="CE119" s="34" t="str">
        <f ca="true">+IF(OFFSET('Water Data'!$G$28,0,10*ROW('Water Data'!G113))="","",OFFSET('Water Data'!$G$28,0,10*ROW('Water Data'!G113)))</f>
        <v/>
      </c>
      <c r="CF119" s="34" t="str">
        <f ca="true">+IF(OFFSET('Water Data'!$G$29,0,10*ROW('Water Data'!G113))="","",OFFSET('Water Data'!$G$29,0,10*ROW('Water Data'!G113)))</f>
        <v/>
      </c>
      <c r="CG119" s="34" t="str">
        <f ca="true">+IF(OFFSET('Water Data'!$G$30,0,10*ROW('Water Data'!G113))="","",OFFSET('Water Data'!$G$30,0,10*ROW('Water Data'!G113)))</f>
        <v/>
      </c>
      <c r="CH119" s="34" t="str">
        <f ca="true">+IF(OFFSET('Water Data'!$H$28,0,10*ROW('Water Data'!H113))="","",OFFSET('Water Data'!$H$28,0,10*ROW('Water Data'!H113)))</f>
        <v/>
      </c>
      <c r="CI119" s="34" t="str">
        <f ca="true">+IF(OFFSET('Water Data'!$H$29,0,10*ROW('Water Data'!H113))="","",OFFSET('Water Data'!$H$29,0,10*ROW('Water Data'!H113)))</f>
        <v/>
      </c>
      <c r="CJ119" s="34" t="str">
        <f ca="true">+IF(OFFSET('Water Data'!$H$30,0,10*ROW('Water Data'!H113))="","",OFFSET('Water Data'!$H$30,0,10*ROW('Water Data'!H113)))</f>
        <v/>
      </c>
      <c r="CK119" s="34" t="str">
        <f ca="true">+IF(OFFSET('Sanitation Data'!$C$29,0,10*ROW('Sanitation Data'!C113))="","",OFFSET('Sanitation Data'!$C$29,0,10*ROW('Sanitation Data'!C113)))</f>
        <v/>
      </c>
      <c r="CL119" s="34" t="str">
        <f ca="true">+IF(OFFSET('Sanitation Data'!$C$30,0,10*ROW('Sanitation Data'!C113))="","",OFFSET('Sanitation Data'!$C$30,0,10*ROW('Sanitation Data'!C113)))</f>
        <v/>
      </c>
      <c r="CM119" s="34" t="str">
        <f ca="true">+IF(OFFSET('Sanitation Data'!$C$31,0,10*ROW('Sanitation Data'!C113))="","",OFFSET('Sanitation Data'!$C$31,0,10*ROW('Sanitation Data'!C113)))</f>
        <v/>
      </c>
      <c r="CN119" s="34" t="str">
        <f ca="true">+IF(OFFSET('Sanitation Data'!$C$32,0,10*ROW('Sanitation Data'!C113))="","",OFFSET('Sanitation Data'!$C$32,0,10*ROW('Sanitation Data'!C113)))</f>
        <v/>
      </c>
      <c r="CO119" s="34" t="str">
        <f ca="true">+IF(OFFSET('Sanitation Data'!$C$33,0,10*ROW('Sanitation Data'!C113))="","",OFFSET('Sanitation Data'!$C$33,0,10*ROW('Sanitation Data'!C113)))</f>
        <v/>
      </c>
      <c r="CP119" s="34" t="str">
        <f ca="true">+IF(OFFSET('Sanitation Data'!$D$29,0,10*ROW('Sanitation Data'!D113))="","",OFFSET('Sanitation Data'!$D$29,0,10*ROW('Sanitation Data'!D113)))</f>
        <v/>
      </c>
      <c r="CQ119" s="34" t="str">
        <f ca="true">+IF(OFFSET('Sanitation Data'!$D$30,0,10*ROW('Sanitation Data'!D113))="","",OFFSET('Sanitation Data'!$D$30,0,10*ROW('Sanitation Data'!D113)))</f>
        <v/>
      </c>
      <c r="CR119" s="34" t="str">
        <f ca="true">+IF(OFFSET('Sanitation Data'!$D$31,0,10*ROW('Sanitation Data'!D113))="","",OFFSET('Sanitation Data'!$D$31,0,10*ROW('Sanitation Data'!D113)))</f>
        <v/>
      </c>
      <c r="CS119" s="34" t="str">
        <f ca="true">+IF(OFFSET('Sanitation Data'!$D$32,0,10*ROW('Sanitation Data'!D113))="","",OFFSET('Sanitation Data'!$D$32,0,10*ROW('Sanitation Data'!D113)))</f>
        <v/>
      </c>
      <c r="CT119" s="34" t="str">
        <f ca="true">+IF(OFFSET('Sanitation Data'!$D$33,0,10*ROW('Sanitation Data'!D113))="","",OFFSET('Sanitation Data'!$D$33,0,10*ROW('Sanitation Data'!D113)))</f>
        <v/>
      </c>
      <c r="CU119" s="34" t="str">
        <f ca="true">+IF(OFFSET('Sanitation Data'!$E$29,0,10*ROW('Sanitation Data'!E113))="","",OFFSET('Sanitation Data'!$E$29,0,10*ROW('Sanitation Data'!E113)))</f>
        <v/>
      </c>
      <c r="CV119" s="34" t="str">
        <f ca="true">+IF(OFFSET('Sanitation Data'!$E$30,0,10*ROW('Sanitation Data'!E113))="","",OFFSET('Sanitation Data'!$E$30,0,10*ROW('Sanitation Data'!E113)))</f>
        <v/>
      </c>
      <c r="CW119" s="34" t="str">
        <f ca="true">+IF(OFFSET('Sanitation Data'!$E$31,0,10*ROW('Sanitation Data'!E113))="","",OFFSET('Sanitation Data'!$E$31,0,10*ROW('Sanitation Data'!E113)))</f>
        <v/>
      </c>
      <c r="CX119" s="34" t="str">
        <f ca="true">+IF(OFFSET('Sanitation Data'!$E$32,0,10*ROW('Sanitation Data'!E113))="","",OFFSET('Sanitation Data'!$E$32,0,10*ROW('Sanitation Data'!E113)))</f>
        <v/>
      </c>
      <c r="CY119" s="34" t="str">
        <f ca="true">+IF(OFFSET('Sanitation Data'!$E$33,0,10*ROW('Sanitation Data'!E113))="","",OFFSET('Sanitation Data'!$E$33,0,10*ROW('Sanitation Data'!E113)))</f>
        <v/>
      </c>
      <c r="CZ119" s="34" t="str">
        <f ca="true">+IF(OFFSET('Sanitation Data'!$F$29,0,10*ROW('Sanitation Data'!F113))="","",OFFSET('Sanitation Data'!$F$29,0,10*ROW('Sanitation Data'!F113)))</f>
        <v/>
      </c>
      <c r="DA119" s="34" t="str">
        <f ca="true">+IF(OFFSET('Sanitation Data'!$F$30,0,10*ROW('Sanitation Data'!F113))="","",OFFSET('Sanitation Data'!$F$30,0,10*ROW('Sanitation Data'!F113)))</f>
        <v/>
      </c>
      <c r="DB119" s="34" t="str">
        <f ca="true">+IF(OFFSET('Sanitation Data'!$F$31,0,10*ROW('Sanitation Data'!F113))="","",OFFSET('Sanitation Data'!$F$31,0,10*ROW('Sanitation Data'!F113)))</f>
        <v/>
      </c>
      <c r="DC119" s="34" t="str">
        <f ca="true">+IF(OFFSET('Sanitation Data'!$F$32,0,10*ROW('Sanitation Data'!F113))="","",OFFSET('Sanitation Data'!$F$32,0,10*ROW('Sanitation Data'!F113)))</f>
        <v/>
      </c>
      <c r="DD119" s="34" t="str">
        <f ca="true">+IF(OFFSET('Sanitation Data'!$F$33,0,10*ROW('Sanitation Data'!F113))="","",OFFSET('Sanitation Data'!$F$33,0,10*ROW('Sanitation Data'!F113)))</f>
        <v/>
      </c>
      <c r="DE119" s="34" t="str">
        <f ca="true">+IF(OFFSET('Sanitation Data'!$G$29,0,10*ROW('Sanitation Data'!G113))="","",OFFSET('Sanitation Data'!$G$29,0,10*ROW('Sanitation Data'!G113)))</f>
        <v/>
      </c>
      <c r="DF119" s="34" t="str">
        <f ca="true">+IF(OFFSET('Sanitation Data'!$G$30,0,10*ROW('Sanitation Data'!G113))="","",OFFSET('Sanitation Data'!$G$30,0,10*ROW('Sanitation Data'!G113)))</f>
        <v/>
      </c>
      <c r="DG119" s="34" t="str">
        <f ca="true">+IF(OFFSET('Sanitation Data'!$G$31,0,10*ROW('Sanitation Data'!G113))="","",OFFSET('Sanitation Data'!$G$31,0,10*ROW('Sanitation Data'!G113)))</f>
        <v/>
      </c>
      <c r="DH119" s="34" t="str">
        <f ca="true">+IF(OFFSET('Sanitation Data'!$G$32,0,10*ROW('Sanitation Data'!G113))="","",OFFSET('Sanitation Data'!$G$32,0,10*ROW('Sanitation Data'!G113)))</f>
        <v/>
      </c>
      <c r="DI119" s="34" t="str">
        <f ca="true">+IF(OFFSET('Sanitation Data'!$G$33,0,10*ROW('Sanitation Data'!G113))="","",OFFSET('Sanitation Data'!$G$33,0,10*ROW('Sanitation Data'!G113)))</f>
        <v/>
      </c>
      <c r="DJ119" s="34" t="str">
        <f ca="true">+IF(OFFSET('Sanitation Data'!$H$29,0,10*ROW('Sanitation Data'!H113))="","",OFFSET('Sanitation Data'!$H$29,0,10*ROW('Sanitation Data'!H113)))</f>
        <v/>
      </c>
      <c r="DK119" s="34" t="str">
        <f ca="true">+IF(OFFSET('Sanitation Data'!$H$30,0,10*ROW('Sanitation Data'!H113))="","",OFFSET('Sanitation Data'!$H$30,0,10*ROW('Sanitation Data'!H113)))</f>
        <v/>
      </c>
      <c r="DL119" s="34" t="str">
        <f ca="true">+IF(OFFSET('Sanitation Data'!$H$31,0,10*ROW('Sanitation Data'!H113))="","",OFFSET('Sanitation Data'!$H$31,0,10*ROW('Sanitation Data'!H113)))</f>
        <v/>
      </c>
      <c r="DM119" s="34" t="str">
        <f ca="true">+IF(OFFSET('Sanitation Data'!$H$32,0,10*ROW('Sanitation Data'!H113))="","",OFFSET('Sanitation Data'!$H$32,0,10*ROW('Sanitation Data'!H113)))</f>
        <v/>
      </c>
      <c r="DN119" s="34" t="str">
        <f ca="true">+IF(OFFSET('Sanitation Data'!$H$33,0,10*ROW('Sanitation Data'!H113))="","",OFFSET('Sanitation Data'!$H$33,0,10*ROW('Sanitation Data'!H113)))</f>
        <v/>
      </c>
      <c r="DO119" s="34" t="str">
        <f ca="true">+IF(OFFSET('Hygiene Data'!$C$12,0,10*ROW('Hygiene Data'!C113))="","",OFFSET('Hygiene Data'!$C$12,0,10*ROW('Hygiene Data'!C113)))</f>
        <v/>
      </c>
      <c r="DP119" s="34" t="str">
        <f ca="true">+IF(OFFSET('Hygiene Data'!$C$13,0,10*ROW('Hygiene Data'!C113))="","",OFFSET('Hygiene Data'!$C$13,0,10*ROW('Hygiene Data'!C113)))</f>
        <v/>
      </c>
      <c r="DQ119" s="34" t="str">
        <f ca="true">+IF(OFFSET('Hygiene Data'!$C$14,0,10*ROW('Hygiene Data'!C113))="","",OFFSET('Hygiene Data'!$C$14,0,10*ROW('Hygiene Data'!C113)))</f>
        <v/>
      </c>
      <c r="DR119" s="34" t="str">
        <f ca="true">+IF(OFFSET('Hygiene Data'!$D$12,0,10*ROW('Hygiene Data'!D113))="","",OFFSET('Hygiene Data'!$D$12,0,10*ROW('Hygiene Data'!D113)))</f>
        <v/>
      </c>
      <c r="DS119" s="34" t="str">
        <f ca="true">+IF(OFFSET('Hygiene Data'!$D$13,0,10*ROW('Hygiene Data'!D113))="","",OFFSET('Hygiene Data'!$D$13,0,10*ROW('Hygiene Data'!D113)))</f>
        <v/>
      </c>
      <c r="DT119" s="34" t="str">
        <f ca="true">+IF(OFFSET('Hygiene Data'!$D$14,0,10*ROW('Hygiene Data'!D113))="","",OFFSET('Hygiene Data'!$D$14,0,10*ROW('Hygiene Data'!D113)))</f>
        <v/>
      </c>
      <c r="DU119" s="34" t="str">
        <f ca="true">+IF(OFFSET('Hygiene Data'!$E$12,0,10*ROW('Hygiene Data'!E113))="","",OFFSET('Hygiene Data'!$E$12,0,10*ROW('Hygiene Data'!E113)))</f>
        <v/>
      </c>
      <c r="DV119" s="34" t="str">
        <f ca="true">+IF(OFFSET('Hygiene Data'!$E$13,0,10*ROW('Hygiene Data'!E113))="","",OFFSET('Hygiene Data'!$E$13,0,10*ROW('Hygiene Data'!E113)))</f>
        <v/>
      </c>
      <c r="DW119" s="34" t="str">
        <f ca="true">+IF(OFFSET('Hygiene Data'!$E$14,0,10*ROW('Hygiene Data'!E113))="","",OFFSET('Hygiene Data'!$E$14,0,10*ROW('Hygiene Data'!E113)))</f>
        <v/>
      </c>
      <c r="DX119" s="34" t="str">
        <f ca="true">+IF(OFFSET('Hygiene Data'!$F$12,0,10*ROW('Hygiene Data'!F113))="","",OFFSET('Hygiene Data'!$F$12,0,10*ROW('Hygiene Data'!F113)))</f>
        <v/>
      </c>
      <c r="DY119" s="34" t="str">
        <f ca="true">+IF(OFFSET('Hygiene Data'!$F$13,0,10*ROW('Hygiene Data'!F113))="","",OFFSET('Hygiene Data'!$F$13,0,10*ROW('Hygiene Data'!F113)))</f>
        <v/>
      </c>
      <c r="DZ119" s="34" t="str">
        <f ca="true">+IF(OFFSET('Hygiene Data'!$F$14,0,10*ROW('Hygiene Data'!F113))="","",OFFSET('Hygiene Data'!$F$14,0,10*ROW('Hygiene Data'!F113)))</f>
        <v/>
      </c>
      <c r="EA119" s="34" t="str">
        <f ca="true">+IF(OFFSET('Hygiene Data'!$G$12,0,10*ROW('Hygiene Data'!G113))="","",OFFSET('Hygiene Data'!$G$12,0,10*ROW('Hygiene Data'!G113)))</f>
        <v/>
      </c>
      <c r="EB119" s="34" t="str">
        <f ca="true">+IF(OFFSET('Hygiene Data'!$G$13,0,10*ROW('Hygiene Data'!G113))="","",OFFSET('Hygiene Data'!$G$13,0,10*ROW('Hygiene Data'!G113)))</f>
        <v/>
      </c>
      <c r="EC119" s="34" t="str">
        <f ca="true">+IF(OFFSET('Hygiene Data'!$G$14,0,10*ROW('Hygiene Data'!G113))="","",OFFSET('Hygiene Data'!$G$14,0,10*ROW('Hygiene Data'!G113)))</f>
        <v/>
      </c>
      <c r="ED119" s="34" t="str">
        <f ca="true">+IF(OFFSET('Hygiene Data'!$H$12,0,10*ROW('Hygiene Data'!H113))="","",OFFSET('Hygiene Data'!$H$12,0,10*ROW('Hygiene Data'!H113)))</f>
        <v/>
      </c>
      <c r="EE119" s="34" t="str">
        <f ca="true">+IF(OFFSET('Hygiene Data'!$H$13,0,10*ROW('Hygiene Data'!H113))="","",OFFSET('Hygiene Data'!$H$13,0,10*ROW('Hygiene Data'!H113)))</f>
        <v/>
      </c>
      <c r="EF119" s="34" t="str">
        <f ca="true">+IF(OFFSET('Hygiene Data'!$H$14,0,10*ROW('Hygiene Data'!H113))="","",OFFSET('Hygiene Data'!$H$14,0,10*ROW('Hygiene Data'!H113)))</f>
        <v/>
      </c>
    </row>
    <row r="120" x14ac:dyDescent="0.2">
      <c r="A120" s="57" t="str">
        <f ca="true">+IF(OFFSET('Water Data'!$B$1,0,10*ROW('Water Data'!B117))="","",OFFSET('Water Data'!$B$1,0,10*ROW('Water Data'!B117)))</f>
        <v/>
      </c>
      <c r="B120" s="57" t="str">
        <f ca="true">+IF(OFFSET('Water Data'!$A$3,0,10*ROW('Water Data'!A117))="","",OFFSET('Water Data'!$A$3,0,10*ROW('Water Data'!A117)))</f>
        <v/>
      </c>
      <c r="C120" s="57" t="str">
        <f ca="true">+IF(OFFSET('Water Data'!$C$3,0,10*ROW('Water Data'!C117))="","",OFFSET('Water Data'!$C$3,0,10*ROW('Water Data'!C117)))</f>
        <v/>
      </c>
      <c r="D120" s="249"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49"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49" t="e">
        <f ca="true">+IF(AND(ISNUMBER(OFFSET('Water Data'!$C$10,0,10*ROW('Water Data'!D114))),BW120="Yes"),OFFSET('Water Data'!$C$10,0,10*ROW('Water Data'!D114)),IF(AND(ISNUMBER(OFFSET('Water Data'!$C$10,0,10*ROW('Water Data'!D114))),BW120="No",ISNUMBER(OFFSET('Water Data'!$C$10,0,10*ROW('Water Data'!D114)))),CONCATENATE("[",ROUND(OFFSET('Water Data'!$C$10,0,10*ROW('Water Data'!D114)),0),"]"),IF(AND(ISNUMBER(OFFSET('Water Data'!$C$10,0,10*ROW('Water Data'!D114))),BW120="",ISNUMBER(OFFSET('Water Data'!$C$10,0,10*ROW('Water Data'!D114)))),OFFSET('Water Data'!$C$10,0,10*ROW('Water Data'!D114)),NA())))</f>
        <v>#N/A</v>
      </c>
      <c r="G120" s="249"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49"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49"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49"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49"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49"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49"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49"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49"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49"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49"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49"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49"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49"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49"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50"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50"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50"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50"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50"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50"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50"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50"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50"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50"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50"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50"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50"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50"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50"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50"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50"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50"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50"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50"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50"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50"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50"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50"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50"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50"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50"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50"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50"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50"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51"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51"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51"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51"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51"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51"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51"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51"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51"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51"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51"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51"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51"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51"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51"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51"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51"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51"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4" t="str">
        <f ca="true">+IF(OFFSET('Water Data'!$C$28,0,10*ROW('Water Data'!C114))="","",OFFSET('Water Data'!$C$28,0,10*ROW('Water Data'!C114)))</f>
        <v/>
      </c>
      <c r="BT120" s="34" t="str">
        <f ca="true">+IF(OFFSET('Water Data'!$C$29,0,10*ROW('Water Data'!C114))="","",OFFSET('Water Data'!$C$29,0,10*ROW('Water Data'!C114)))</f>
        <v/>
      </c>
      <c r="BU120" s="34" t="str">
        <f ca="true">+IF(OFFSET('Water Data'!$C$30,0,10*ROW('Water Data'!C114))="","",OFFSET('Water Data'!$C$30,0,10*ROW('Water Data'!C114)))</f>
        <v/>
      </c>
      <c r="BV120" s="34" t="str">
        <f ca="true">+IF(OFFSET('Water Data'!$D$28,0,10*ROW('Water Data'!D114))="","",OFFSET('Water Data'!$D$28,0,10*ROW('Water Data'!D114)))</f>
        <v/>
      </c>
      <c r="BW120" s="34" t="str">
        <f ca="true">+IF(OFFSET('Water Data'!$D$29,0,10*ROW('Water Data'!D114))="","",OFFSET('Water Data'!$D$29,0,10*ROW('Water Data'!D114)))</f>
        <v/>
      </c>
      <c r="BX120" s="34" t="str">
        <f ca="true">+IF(OFFSET('Water Data'!$D$30,0,10*ROW('Water Data'!D114))="","",OFFSET('Water Data'!$D$30,0,10*ROW('Water Data'!D114)))</f>
        <v/>
      </c>
      <c r="BY120" s="34" t="str">
        <f ca="true">+IF(OFFSET('Water Data'!$E$28,0,10*ROW('Water Data'!E114))="","",OFFSET('Water Data'!$E$28,0,10*ROW('Water Data'!E114)))</f>
        <v/>
      </c>
      <c r="BZ120" s="34" t="str">
        <f ca="true">+IF(OFFSET('Water Data'!$E$29,0,10*ROW('Water Data'!E114))="","",OFFSET('Water Data'!$E$29,0,10*ROW('Water Data'!E114)))</f>
        <v/>
      </c>
      <c r="CA120" s="34" t="str">
        <f ca="true">+IF(OFFSET('Water Data'!$E$30,0,10*ROW('Water Data'!E114))="","",OFFSET('Water Data'!$E$30,0,10*ROW('Water Data'!E114)))</f>
        <v/>
      </c>
      <c r="CB120" s="34" t="str">
        <f ca="true">+IF(OFFSET('Water Data'!$F$28,0,10*ROW('Water Data'!F114))="","",OFFSET('Water Data'!$F$28,0,10*ROW('Water Data'!F114)))</f>
        <v/>
      </c>
      <c r="CC120" s="34" t="str">
        <f ca="true">+IF(OFFSET('Water Data'!$F$29,0,10*ROW('Water Data'!F114))="","",OFFSET('Water Data'!$F$29,0,10*ROW('Water Data'!F114)))</f>
        <v/>
      </c>
      <c r="CD120" s="34" t="str">
        <f ca="true">+IF(OFFSET('Water Data'!$F$30,0,10*ROW('Water Data'!F114))="","",OFFSET('Water Data'!$F$30,0,10*ROW('Water Data'!F114)))</f>
        <v/>
      </c>
      <c r="CE120" s="34" t="str">
        <f ca="true">+IF(OFFSET('Water Data'!$G$28,0,10*ROW('Water Data'!G114))="","",OFFSET('Water Data'!$G$28,0,10*ROW('Water Data'!G114)))</f>
        <v/>
      </c>
      <c r="CF120" s="34" t="str">
        <f ca="true">+IF(OFFSET('Water Data'!$G$29,0,10*ROW('Water Data'!G114))="","",OFFSET('Water Data'!$G$29,0,10*ROW('Water Data'!G114)))</f>
        <v/>
      </c>
      <c r="CG120" s="34" t="str">
        <f ca="true">+IF(OFFSET('Water Data'!$G$30,0,10*ROW('Water Data'!G114))="","",OFFSET('Water Data'!$G$30,0,10*ROW('Water Data'!G114)))</f>
        <v/>
      </c>
      <c r="CH120" s="34" t="str">
        <f ca="true">+IF(OFFSET('Water Data'!$H$28,0,10*ROW('Water Data'!H114))="","",OFFSET('Water Data'!$H$28,0,10*ROW('Water Data'!H114)))</f>
        <v/>
      </c>
      <c r="CI120" s="34" t="str">
        <f ca="true">+IF(OFFSET('Water Data'!$H$29,0,10*ROW('Water Data'!H114))="","",OFFSET('Water Data'!$H$29,0,10*ROW('Water Data'!H114)))</f>
        <v/>
      </c>
      <c r="CJ120" s="34" t="str">
        <f ca="true">+IF(OFFSET('Water Data'!$H$30,0,10*ROW('Water Data'!H114))="","",OFFSET('Water Data'!$H$30,0,10*ROW('Water Data'!H114)))</f>
        <v/>
      </c>
      <c r="CK120" s="34" t="str">
        <f ca="true">+IF(OFFSET('Sanitation Data'!$C$29,0,10*ROW('Sanitation Data'!C114))="","",OFFSET('Sanitation Data'!$C$29,0,10*ROW('Sanitation Data'!C114)))</f>
        <v/>
      </c>
      <c r="CL120" s="34" t="str">
        <f ca="true">+IF(OFFSET('Sanitation Data'!$C$30,0,10*ROW('Sanitation Data'!C114))="","",OFFSET('Sanitation Data'!$C$30,0,10*ROW('Sanitation Data'!C114)))</f>
        <v/>
      </c>
      <c r="CM120" s="34" t="str">
        <f ca="true">+IF(OFFSET('Sanitation Data'!$C$31,0,10*ROW('Sanitation Data'!C114))="","",OFFSET('Sanitation Data'!$C$31,0,10*ROW('Sanitation Data'!C114)))</f>
        <v/>
      </c>
      <c r="CN120" s="34" t="str">
        <f ca="true">+IF(OFFSET('Sanitation Data'!$C$32,0,10*ROW('Sanitation Data'!C114))="","",OFFSET('Sanitation Data'!$C$32,0,10*ROW('Sanitation Data'!C114)))</f>
        <v/>
      </c>
      <c r="CO120" s="34" t="str">
        <f ca="true">+IF(OFFSET('Sanitation Data'!$C$33,0,10*ROW('Sanitation Data'!C114))="","",OFFSET('Sanitation Data'!$C$33,0,10*ROW('Sanitation Data'!C114)))</f>
        <v/>
      </c>
      <c r="CP120" s="34" t="str">
        <f ca="true">+IF(OFFSET('Sanitation Data'!$D$29,0,10*ROW('Sanitation Data'!D114))="","",OFFSET('Sanitation Data'!$D$29,0,10*ROW('Sanitation Data'!D114)))</f>
        <v/>
      </c>
      <c r="CQ120" s="34" t="str">
        <f ca="true">+IF(OFFSET('Sanitation Data'!$D$30,0,10*ROW('Sanitation Data'!D114))="","",OFFSET('Sanitation Data'!$D$30,0,10*ROW('Sanitation Data'!D114)))</f>
        <v/>
      </c>
      <c r="CR120" s="34" t="str">
        <f ca="true">+IF(OFFSET('Sanitation Data'!$D$31,0,10*ROW('Sanitation Data'!D114))="","",OFFSET('Sanitation Data'!$D$31,0,10*ROW('Sanitation Data'!D114)))</f>
        <v/>
      </c>
      <c r="CS120" s="34" t="str">
        <f ca="true">+IF(OFFSET('Sanitation Data'!$D$32,0,10*ROW('Sanitation Data'!D114))="","",OFFSET('Sanitation Data'!$D$32,0,10*ROW('Sanitation Data'!D114)))</f>
        <v/>
      </c>
      <c r="CT120" s="34" t="str">
        <f ca="true">+IF(OFFSET('Sanitation Data'!$D$33,0,10*ROW('Sanitation Data'!D114))="","",OFFSET('Sanitation Data'!$D$33,0,10*ROW('Sanitation Data'!D114)))</f>
        <v/>
      </c>
      <c r="CU120" s="34" t="str">
        <f ca="true">+IF(OFFSET('Sanitation Data'!$E$29,0,10*ROW('Sanitation Data'!E114))="","",OFFSET('Sanitation Data'!$E$29,0,10*ROW('Sanitation Data'!E114)))</f>
        <v/>
      </c>
      <c r="CV120" s="34" t="str">
        <f ca="true">+IF(OFFSET('Sanitation Data'!$E$30,0,10*ROW('Sanitation Data'!E114))="","",OFFSET('Sanitation Data'!$E$30,0,10*ROW('Sanitation Data'!E114)))</f>
        <v/>
      </c>
      <c r="CW120" s="34" t="str">
        <f ca="true">+IF(OFFSET('Sanitation Data'!$E$31,0,10*ROW('Sanitation Data'!E114))="","",OFFSET('Sanitation Data'!$E$31,0,10*ROW('Sanitation Data'!E114)))</f>
        <v/>
      </c>
      <c r="CX120" s="34" t="str">
        <f ca="true">+IF(OFFSET('Sanitation Data'!$E$32,0,10*ROW('Sanitation Data'!E114))="","",OFFSET('Sanitation Data'!$E$32,0,10*ROW('Sanitation Data'!E114)))</f>
        <v/>
      </c>
      <c r="CY120" s="34" t="str">
        <f ca="true">+IF(OFFSET('Sanitation Data'!$E$33,0,10*ROW('Sanitation Data'!E114))="","",OFFSET('Sanitation Data'!$E$33,0,10*ROW('Sanitation Data'!E114)))</f>
        <v/>
      </c>
      <c r="CZ120" s="34" t="str">
        <f ca="true">+IF(OFFSET('Sanitation Data'!$F$29,0,10*ROW('Sanitation Data'!F114))="","",OFFSET('Sanitation Data'!$F$29,0,10*ROW('Sanitation Data'!F114)))</f>
        <v/>
      </c>
      <c r="DA120" s="34" t="str">
        <f ca="true">+IF(OFFSET('Sanitation Data'!$F$30,0,10*ROW('Sanitation Data'!F114))="","",OFFSET('Sanitation Data'!$F$30,0,10*ROW('Sanitation Data'!F114)))</f>
        <v/>
      </c>
      <c r="DB120" s="34" t="str">
        <f ca="true">+IF(OFFSET('Sanitation Data'!$F$31,0,10*ROW('Sanitation Data'!F114))="","",OFFSET('Sanitation Data'!$F$31,0,10*ROW('Sanitation Data'!F114)))</f>
        <v/>
      </c>
      <c r="DC120" s="34" t="str">
        <f ca="true">+IF(OFFSET('Sanitation Data'!$F$32,0,10*ROW('Sanitation Data'!F114))="","",OFFSET('Sanitation Data'!$F$32,0,10*ROW('Sanitation Data'!F114)))</f>
        <v/>
      </c>
      <c r="DD120" s="34" t="str">
        <f ca="true">+IF(OFFSET('Sanitation Data'!$F$33,0,10*ROW('Sanitation Data'!F114))="","",OFFSET('Sanitation Data'!$F$33,0,10*ROW('Sanitation Data'!F114)))</f>
        <v/>
      </c>
      <c r="DE120" s="34" t="str">
        <f ca="true">+IF(OFFSET('Sanitation Data'!$G$29,0,10*ROW('Sanitation Data'!G114))="","",OFFSET('Sanitation Data'!$G$29,0,10*ROW('Sanitation Data'!G114)))</f>
        <v/>
      </c>
      <c r="DF120" s="34" t="str">
        <f ca="true">+IF(OFFSET('Sanitation Data'!$G$30,0,10*ROW('Sanitation Data'!G114))="","",OFFSET('Sanitation Data'!$G$30,0,10*ROW('Sanitation Data'!G114)))</f>
        <v/>
      </c>
      <c r="DG120" s="34" t="str">
        <f ca="true">+IF(OFFSET('Sanitation Data'!$G$31,0,10*ROW('Sanitation Data'!G114))="","",OFFSET('Sanitation Data'!$G$31,0,10*ROW('Sanitation Data'!G114)))</f>
        <v/>
      </c>
      <c r="DH120" s="34" t="str">
        <f ca="true">+IF(OFFSET('Sanitation Data'!$G$32,0,10*ROW('Sanitation Data'!G114))="","",OFFSET('Sanitation Data'!$G$32,0,10*ROW('Sanitation Data'!G114)))</f>
        <v/>
      </c>
      <c r="DI120" s="34" t="str">
        <f ca="true">+IF(OFFSET('Sanitation Data'!$G$33,0,10*ROW('Sanitation Data'!G114))="","",OFFSET('Sanitation Data'!$G$33,0,10*ROW('Sanitation Data'!G114)))</f>
        <v/>
      </c>
      <c r="DJ120" s="34" t="str">
        <f ca="true">+IF(OFFSET('Sanitation Data'!$H$29,0,10*ROW('Sanitation Data'!H114))="","",OFFSET('Sanitation Data'!$H$29,0,10*ROW('Sanitation Data'!H114)))</f>
        <v/>
      </c>
      <c r="DK120" s="34" t="str">
        <f ca="true">+IF(OFFSET('Sanitation Data'!$H$30,0,10*ROW('Sanitation Data'!H114))="","",OFFSET('Sanitation Data'!$H$30,0,10*ROW('Sanitation Data'!H114)))</f>
        <v/>
      </c>
      <c r="DL120" s="34" t="str">
        <f ca="true">+IF(OFFSET('Sanitation Data'!$H$31,0,10*ROW('Sanitation Data'!H114))="","",OFFSET('Sanitation Data'!$H$31,0,10*ROW('Sanitation Data'!H114)))</f>
        <v/>
      </c>
      <c r="DM120" s="34" t="str">
        <f ca="true">+IF(OFFSET('Sanitation Data'!$H$32,0,10*ROW('Sanitation Data'!H114))="","",OFFSET('Sanitation Data'!$H$32,0,10*ROW('Sanitation Data'!H114)))</f>
        <v/>
      </c>
      <c r="DN120" s="34" t="str">
        <f ca="true">+IF(OFFSET('Sanitation Data'!$H$33,0,10*ROW('Sanitation Data'!H114))="","",OFFSET('Sanitation Data'!$H$33,0,10*ROW('Sanitation Data'!H114)))</f>
        <v/>
      </c>
      <c r="DO120" s="34" t="str">
        <f ca="true">+IF(OFFSET('Hygiene Data'!$C$12,0,10*ROW('Hygiene Data'!C114))="","",OFFSET('Hygiene Data'!$C$12,0,10*ROW('Hygiene Data'!C114)))</f>
        <v/>
      </c>
      <c r="DP120" s="34" t="str">
        <f ca="true">+IF(OFFSET('Hygiene Data'!$C$13,0,10*ROW('Hygiene Data'!C114))="","",OFFSET('Hygiene Data'!$C$13,0,10*ROW('Hygiene Data'!C114)))</f>
        <v/>
      </c>
      <c r="DQ120" s="34" t="str">
        <f ca="true">+IF(OFFSET('Hygiene Data'!$C$14,0,10*ROW('Hygiene Data'!C114))="","",OFFSET('Hygiene Data'!$C$14,0,10*ROW('Hygiene Data'!C114)))</f>
        <v/>
      </c>
      <c r="DR120" s="34" t="str">
        <f ca="true">+IF(OFFSET('Hygiene Data'!$D$12,0,10*ROW('Hygiene Data'!D114))="","",OFFSET('Hygiene Data'!$D$12,0,10*ROW('Hygiene Data'!D114)))</f>
        <v/>
      </c>
      <c r="DS120" s="34" t="str">
        <f ca="true">+IF(OFFSET('Hygiene Data'!$D$13,0,10*ROW('Hygiene Data'!D114))="","",OFFSET('Hygiene Data'!$D$13,0,10*ROW('Hygiene Data'!D114)))</f>
        <v/>
      </c>
      <c r="DT120" s="34" t="str">
        <f ca="true">+IF(OFFSET('Hygiene Data'!$D$14,0,10*ROW('Hygiene Data'!D114))="","",OFFSET('Hygiene Data'!$D$14,0,10*ROW('Hygiene Data'!D114)))</f>
        <v/>
      </c>
      <c r="DU120" s="34" t="str">
        <f ca="true">+IF(OFFSET('Hygiene Data'!$E$12,0,10*ROW('Hygiene Data'!E114))="","",OFFSET('Hygiene Data'!$E$12,0,10*ROW('Hygiene Data'!E114)))</f>
        <v/>
      </c>
      <c r="DV120" s="34" t="str">
        <f ca="true">+IF(OFFSET('Hygiene Data'!$E$13,0,10*ROW('Hygiene Data'!E114))="","",OFFSET('Hygiene Data'!$E$13,0,10*ROW('Hygiene Data'!E114)))</f>
        <v/>
      </c>
      <c r="DW120" s="34" t="str">
        <f ca="true">+IF(OFFSET('Hygiene Data'!$E$14,0,10*ROW('Hygiene Data'!E114))="","",OFFSET('Hygiene Data'!$E$14,0,10*ROW('Hygiene Data'!E114)))</f>
        <v/>
      </c>
      <c r="DX120" s="34" t="str">
        <f ca="true">+IF(OFFSET('Hygiene Data'!$F$12,0,10*ROW('Hygiene Data'!F114))="","",OFFSET('Hygiene Data'!$F$12,0,10*ROW('Hygiene Data'!F114)))</f>
        <v/>
      </c>
      <c r="DY120" s="34" t="str">
        <f ca="true">+IF(OFFSET('Hygiene Data'!$F$13,0,10*ROW('Hygiene Data'!F114))="","",OFFSET('Hygiene Data'!$F$13,0,10*ROW('Hygiene Data'!F114)))</f>
        <v/>
      </c>
      <c r="DZ120" s="34" t="str">
        <f ca="true">+IF(OFFSET('Hygiene Data'!$F$14,0,10*ROW('Hygiene Data'!F114))="","",OFFSET('Hygiene Data'!$F$14,0,10*ROW('Hygiene Data'!F114)))</f>
        <v/>
      </c>
      <c r="EA120" s="34" t="str">
        <f ca="true">+IF(OFFSET('Hygiene Data'!$G$12,0,10*ROW('Hygiene Data'!G114))="","",OFFSET('Hygiene Data'!$G$12,0,10*ROW('Hygiene Data'!G114)))</f>
        <v/>
      </c>
      <c r="EB120" s="34" t="str">
        <f ca="true">+IF(OFFSET('Hygiene Data'!$G$13,0,10*ROW('Hygiene Data'!G114))="","",OFFSET('Hygiene Data'!$G$13,0,10*ROW('Hygiene Data'!G114)))</f>
        <v/>
      </c>
      <c r="EC120" s="34" t="str">
        <f ca="true">+IF(OFFSET('Hygiene Data'!$G$14,0,10*ROW('Hygiene Data'!G114))="","",OFFSET('Hygiene Data'!$G$14,0,10*ROW('Hygiene Data'!G114)))</f>
        <v/>
      </c>
      <c r="ED120" s="34" t="str">
        <f ca="true">+IF(OFFSET('Hygiene Data'!$H$12,0,10*ROW('Hygiene Data'!H114))="","",OFFSET('Hygiene Data'!$H$12,0,10*ROW('Hygiene Data'!H114)))</f>
        <v/>
      </c>
      <c r="EE120" s="34" t="str">
        <f ca="true">+IF(OFFSET('Hygiene Data'!$H$13,0,10*ROW('Hygiene Data'!H114))="","",OFFSET('Hygiene Data'!$H$13,0,10*ROW('Hygiene Data'!H114)))</f>
        <v/>
      </c>
      <c r="EF120" s="34" t="str">
        <f ca="true">+IF(OFFSET('Hygiene Data'!$H$14,0,10*ROW('Hygiene Data'!H114))="","",OFFSET('Hygiene Data'!$H$14,0,10*ROW('Hygiene Data'!H114)))</f>
        <v/>
      </c>
    </row>
    <row r="121" x14ac:dyDescent="0.2">
      <c r="A121" s="57" t="str">
        <f ca="true">+IF(OFFSET('Water Data'!$B$1,0,10*ROW('Water Data'!B118))="","",OFFSET('Water Data'!$B$1,0,10*ROW('Water Data'!B118)))</f>
        <v/>
      </c>
      <c r="B121" s="57" t="str">
        <f ca="true">+IF(OFFSET('Water Data'!$A$3,0,10*ROW('Water Data'!A118))="","",OFFSET('Water Data'!$A$3,0,10*ROW('Water Data'!A118)))</f>
        <v/>
      </c>
      <c r="C121" s="57" t="str">
        <f ca="true">+IF(OFFSET('Water Data'!$C$3,0,10*ROW('Water Data'!C118))="","",OFFSET('Water Data'!$C$3,0,10*ROW('Water Data'!C118)))</f>
        <v/>
      </c>
      <c r="D121" s="249"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49"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49" t="e">
        <f ca="true">+IF(AND(ISNUMBER(OFFSET('Water Data'!$C$10,0,10*ROW('Water Data'!D115))),BW121="Yes"),OFFSET('Water Data'!$C$10,0,10*ROW('Water Data'!D115)),IF(AND(ISNUMBER(OFFSET('Water Data'!$C$10,0,10*ROW('Water Data'!D115))),BW121="No",ISNUMBER(OFFSET('Water Data'!$C$10,0,10*ROW('Water Data'!D115)))),CONCATENATE("[",ROUND(OFFSET('Water Data'!$C$10,0,10*ROW('Water Data'!D115)),0),"]"),IF(AND(ISNUMBER(OFFSET('Water Data'!$C$10,0,10*ROW('Water Data'!D115))),BW121="",ISNUMBER(OFFSET('Water Data'!$C$10,0,10*ROW('Water Data'!D115)))),OFFSET('Water Data'!$C$10,0,10*ROW('Water Data'!D115)),NA())))</f>
        <v>#N/A</v>
      </c>
      <c r="G121" s="249"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49"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49"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49"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49"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49"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49"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49"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49"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49"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49"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49"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49"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49"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49"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50"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50"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50"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50"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50"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50"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50"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50"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50"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50"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50"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50"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50"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50"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50"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50"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50"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50"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50"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50"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50"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50"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50"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50"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50"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50"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50"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50"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50"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50"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51"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51"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51"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51"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51"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51"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51"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51"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51"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51"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51"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51"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51"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51"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51"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51"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51"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51"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4" t="str">
        <f ca="true">+IF(OFFSET('Water Data'!$C$28,0,10*ROW('Water Data'!C115))="","",OFFSET('Water Data'!$C$28,0,10*ROW('Water Data'!C115)))</f>
        <v/>
      </c>
      <c r="BT121" s="34" t="str">
        <f ca="true">+IF(OFFSET('Water Data'!$C$29,0,10*ROW('Water Data'!C115))="","",OFFSET('Water Data'!$C$29,0,10*ROW('Water Data'!C115)))</f>
        <v/>
      </c>
      <c r="BU121" s="34" t="str">
        <f ca="true">+IF(OFFSET('Water Data'!$C$30,0,10*ROW('Water Data'!C115))="","",OFFSET('Water Data'!$C$30,0,10*ROW('Water Data'!C115)))</f>
        <v/>
      </c>
      <c r="BV121" s="34" t="str">
        <f ca="true">+IF(OFFSET('Water Data'!$D$28,0,10*ROW('Water Data'!D115))="","",OFFSET('Water Data'!$D$28,0,10*ROW('Water Data'!D115)))</f>
        <v/>
      </c>
      <c r="BW121" s="34" t="str">
        <f ca="true">+IF(OFFSET('Water Data'!$D$29,0,10*ROW('Water Data'!D115))="","",OFFSET('Water Data'!$D$29,0,10*ROW('Water Data'!D115)))</f>
        <v/>
      </c>
      <c r="BX121" s="34" t="str">
        <f ca="true">+IF(OFFSET('Water Data'!$D$30,0,10*ROW('Water Data'!D115))="","",OFFSET('Water Data'!$D$30,0,10*ROW('Water Data'!D115)))</f>
        <v/>
      </c>
      <c r="BY121" s="34" t="str">
        <f ca="true">+IF(OFFSET('Water Data'!$E$28,0,10*ROW('Water Data'!E115))="","",OFFSET('Water Data'!$E$28,0,10*ROW('Water Data'!E115)))</f>
        <v/>
      </c>
      <c r="BZ121" s="34" t="str">
        <f ca="true">+IF(OFFSET('Water Data'!$E$29,0,10*ROW('Water Data'!E115))="","",OFFSET('Water Data'!$E$29,0,10*ROW('Water Data'!E115)))</f>
        <v/>
      </c>
      <c r="CA121" s="34" t="str">
        <f ca="true">+IF(OFFSET('Water Data'!$E$30,0,10*ROW('Water Data'!E115))="","",OFFSET('Water Data'!$E$30,0,10*ROW('Water Data'!E115)))</f>
        <v/>
      </c>
      <c r="CB121" s="34" t="str">
        <f ca="true">+IF(OFFSET('Water Data'!$F$28,0,10*ROW('Water Data'!F115))="","",OFFSET('Water Data'!$F$28,0,10*ROW('Water Data'!F115)))</f>
        <v/>
      </c>
      <c r="CC121" s="34" t="str">
        <f ca="true">+IF(OFFSET('Water Data'!$F$29,0,10*ROW('Water Data'!F115))="","",OFFSET('Water Data'!$F$29,0,10*ROW('Water Data'!F115)))</f>
        <v/>
      </c>
      <c r="CD121" s="34" t="str">
        <f ca="true">+IF(OFFSET('Water Data'!$F$30,0,10*ROW('Water Data'!F115))="","",OFFSET('Water Data'!$F$30,0,10*ROW('Water Data'!F115)))</f>
        <v/>
      </c>
      <c r="CE121" s="34" t="str">
        <f ca="true">+IF(OFFSET('Water Data'!$G$28,0,10*ROW('Water Data'!G115))="","",OFFSET('Water Data'!$G$28,0,10*ROW('Water Data'!G115)))</f>
        <v/>
      </c>
      <c r="CF121" s="34" t="str">
        <f ca="true">+IF(OFFSET('Water Data'!$G$29,0,10*ROW('Water Data'!G115))="","",OFFSET('Water Data'!$G$29,0,10*ROW('Water Data'!G115)))</f>
        <v/>
      </c>
      <c r="CG121" s="34" t="str">
        <f ca="true">+IF(OFFSET('Water Data'!$G$30,0,10*ROW('Water Data'!G115))="","",OFFSET('Water Data'!$G$30,0,10*ROW('Water Data'!G115)))</f>
        <v/>
      </c>
      <c r="CH121" s="34" t="str">
        <f ca="true">+IF(OFFSET('Water Data'!$H$28,0,10*ROW('Water Data'!H115))="","",OFFSET('Water Data'!$H$28,0,10*ROW('Water Data'!H115)))</f>
        <v/>
      </c>
      <c r="CI121" s="34" t="str">
        <f ca="true">+IF(OFFSET('Water Data'!$H$29,0,10*ROW('Water Data'!H115))="","",OFFSET('Water Data'!$H$29,0,10*ROW('Water Data'!H115)))</f>
        <v/>
      </c>
      <c r="CJ121" s="34" t="str">
        <f ca="true">+IF(OFFSET('Water Data'!$H$30,0,10*ROW('Water Data'!H115))="","",OFFSET('Water Data'!$H$30,0,10*ROW('Water Data'!H115)))</f>
        <v/>
      </c>
      <c r="CK121" s="34" t="str">
        <f ca="true">+IF(OFFSET('Sanitation Data'!$C$29,0,10*ROW('Sanitation Data'!C115))="","",OFFSET('Sanitation Data'!$C$29,0,10*ROW('Sanitation Data'!C115)))</f>
        <v/>
      </c>
      <c r="CL121" s="34" t="str">
        <f ca="true">+IF(OFFSET('Sanitation Data'!$C$30,0,10*ROW('Sanitation Data'!C115))="","",OFFSET('Sanitation Data'!$C$30,0,10*ROW('Sanitation Data'!C115)))</f>
        <v/>
      </c>
      <c r="CM121" s="34" t="str">
        <f ca="true">+IF(OFFSET('Sanitation Data'!$C$31,0,10*ROW('Sanitation Data'!C115))="","",OFFSET('Sanitation Data'!$C$31,0,10*ROW('Sanitation Data'!C115)))</f>
        <v/>
      </c>
      <c r="CN121" s="34" t="str">
        <f ca="true">+IF(OFFSET('Sanitation Data'!$C$32,0,10*ROW('Sanitation Data'!C115))="","",OFFSET('Sanitation Data'!$C$32,0,10*ROW('Sanitation Data'!C115)))</f>
        <v/>
      </c>
      <c r="CO121" s="34" t="str">
        <f ca="true">+IF(OFFSET('Sanitation Data'!$C$33,0,10*ROW('Sanitation Data'!C115))="","",OFFSET('Sanitation Data'!$C$33,0,10*ROW('Sanitation Data'!C115)))</f>
        <v/>
      </c>
      <c r="CP121" s="34" t="str">
        <f ca="true">+IF(OFFSET('Sanitation Data'!$D$29,0,10*ROW('Sanitation Data'!D115))="","",OFFSET('Sanitation Data'!$D$29,0,10*ROW('Sanitation Data'!D115)))</f>
        <v/>
      </c>
      <c r="CQ121" s="34" t="str">
        <f ca="true">+IF(OFFSET('Sanitation Data'!$D$30,0,10*ROW('Sanitation Data'!D115))="","",OFFSET('Sanitation Data'!$D$30,0,10*ROW('Sanitation Data'!D115)))</f>
        <v/>
      </c>
      <c r="CR121" s="34" t="str">
        <f ca="true">+IF(OFFSET('Sanitation Data'!$D$31,0,10*ROW('Sanitation Data'!D115))="","",OFFSET('Sanitation Data'!$D$31,0,10*ROW('Sanitation Data'!D115)))</f>
        <v/>
      </c>
      <c r="CS121" s="34" t="str">
        <f ca="true">+IF(OFFSET('Sanitation Data'!$D$32,0,10*ROW('Sanitation Data'!D115))="","",OFFSET('Sanitation Data'!$D$32,0,10*ROW('Sanitation Data'!D115)))</f>
        <v/>
      </c>
      <c r="CT121" s="34" t="str">
        <f ca="true">+IF(OFFSET('Sanitation Data'!$D$33,0,10*ROW('Sanitation Data'!D115))="","",OFFSET('Sanitation Data'!$D$33,0,10*ROW('Sanitation Data'!D115)))</f>
        <v/>
      </c>
      <c r="CU121" s="34" t="str">
        <f ca="true">+IF(OFFSET('Sanitation Data'!$E$29,0,10*ROW('Sanitation Data'!E115))="","",OFFSET('Sanitation Data'!$E$29,0,10*ROW('Sanitation Data'!E115)))</f>
        <v/>
      </c>
      <c r="CV121" s="34" t="str">
        <f ca="true">+IF(OFFSET('Sanitation Data'!$E$30,0,10*ROW('Sanitation Data'!E115))="","",OFFSET('Sanitation Data'!$E$30,0,10*ROW('Sanitation Data'!E115)))</f>
        <v/>
      </c>
      <c r="CW121" s="34" t="str">
        <f ca="true">+IF(OFFSET('Sanitation Data'!$E$31,0,10*ROW('Sanitation Data'!E115))="","",OFFSET('Sanitation Data'!$E$31,0,10*ROW('Sanitation Data'!E115)))</f>
        <v/>
      </c>
      <c r="CX121" s="34" t="str">
        <f ca="true">+IF(OFFSET('Sanitation Data'!$E$32,0,10*ROW('Sanitation Data'!E115))="","",OFFSET('Sanitation Data'!$E$32,0,10*ROW('Sanitation Data'!E115)))</f>
        <v/>
      </c>
      <c r="CY121" s="34" t="str">
        <f ca="true">+IF(OFFSET('Sanitation Data'!$E$33,0,10*ROW('Sanitation Data'!E115))="","",OFFSET('Sanitation Data'!$E$33,0,10*ROW('Sanitation Data'!E115)))</f>
        <v/>
      </c>
      <c r="CZ121" s="34" t="str">
        <f ca="true">+IF(OFFSET('Sanitation Data'!$F$29,0,10*ROW('Sanitation Data'!F115))="","",OFFSET('Sanitation Data'!$F$29,0,10*ROW('Sanitation Data'!F115)))</f>
        <v/>
      </c>
      <c r="DA121" s="34" t="str">
        <f ca="true">+IF(OFFSET('Sanitation Data'!$F$30,0,10*ROW('Sanitation Data'!F115))="","",OFFSET('Sanitation Data'!$F$30,0,10*ROW('Sanitation Data'!F115)))</f>
        <v/>
      </c>
      <c r="DB121" s="34" t="str">
        <f ca="true">+IF(OFFSET('Sanitation Data'!$F$31,0,10*ROW('Sanitation Data'!F115))="","",OFFSET('Sanitation Data'!$F$31,0,10*ROW('Sanitation Data'!F115)))</f>
        <v/>
      </c>
      <c r="DC121" s="34" t="str">
        <f ca="true">+IF(OFFSET('Sanitation Data'!$F$32,0,10*ROW('Sanitation Data'!F115))="","",OFFSET('Sanitation Data'!$F$32,0,10*ROW('Sanitation Data'!F115)))</f>
        <v/>
      </c>
      <c r="DD121" s="34" t="str">
        <f ca="true">+IF(OFFSET('Sanitation Data'!$F$33,0,10*ROW('Sanitation Data'!F115))="","",OFFSET('Sanitation Data'!$F$33,0,10*ROW('Sanitation Data'!F115)))</f>
        <v/>
      </c>
      <c r="DE121" s="34" t="str">
        <f ca="true">+IF(OFFSET('Sanitation Data'!$G$29,0,10*ROW('Sanitation Data'!G115))="","",OFFSET('Sanitation Data'!$G$29,0,10*ROW('Sanitation Data'!G115)))</f>
        <v/>
      </c>
      <c r="DF121" s="34" t="str">
        <f ca="true">+IF(OFFSET('Sanitation Data'!$G$30,0,10*ROW('Sanitation Data'!G115))="","",OFFSET('Sanitation Data'!$G$30,0,10*ROW('Sanitation Data'!G115)))</f>
        <v/>
      </c>
      <c r="DG121" s="34" t="str">
        <f ca="true">+IF(OFFSET('Sanitation Data'!$G$31,0,10*ROW('Sanitation Data'!G115))="","",OFFSET('Sanitation Data'!$G$31,0,10*ROW('Sanitation Data'!G115)))</f>
        <v/>
      </c>
      <c r="DH121" s="34" t="str">
        <f ca="true">+IF(OFFSET('Sanitation Data'!$G$32,0,10*ROW('Sanitation Data'!G115))="","",OFFSET('Sanitation Data'!$G$32,0,10*ROW('Sanitation Data'!G115)))</f>
        <v/>
      </c>
      <c r="DI121" s="34" t="str">
        <f ca="true">+IF(OFFSET('Sanitation Data'!$G$33,0,10*ROW('Sanitation Data'!G115))="","",OFFSET('Sanitation Data'!$G$33,0,10*ROW('Sanitation Data'!G115)))</f>
        <v/>
      </c>
      <c r="DJ121" s="34" t="str">
        <f ca="true">+IF(OFFSET('Sanitation Data'!$H$29,0,10*ROW('Sanitation Data'!H115))="","",OFFSET('Sanitation Data'!$H$29,0,10*ROW('Sanitation Data'!H115)))</f>
        <v/>
      </c>
      <c r="DK121" s="34" t="str">
        <f ca="true">+IF(OFFSET('Sanitation Data'!$H$30,0,10*ROW('Sanitation Data'!H115))="","",OFFSET('Sanitation Data'!$H$30,0,10*ROW('Sanitation Data'!H115)))</f>
        <v/>
      </c>
      <c r="DL121" s="34" t="str">
        <f ca="true">+IF(OFFSET('Sanitation Data'!$H$31,0,10*ROW('Sanitation Data'!H115))="","",OFFSET('Sanitation Data'!$H$31,0,10*ROW('Sanitation Data'!H115)))</f>
        <v/>
      </c>
      <c r="DM121" s="34" t="str">
        <f ca="true">+IF(OFFSET('Sanitation Data'!$H$32,0,10*ROW('Sanitation Data'!H115))="","",OFFSET('Sanitation Data'!$H$32,0,10*ROW('Sanitation Data'!H115)))</f>
        <v/>
      </c>
      <c r="DN121" s="34" t="str">
        <f ca="true">+IF(OFFSET('Sanitation Data'!$H$33,0,10*ROW('Sanitation Data'!H115))="","",OFFSET('Sanitation Data'!$H$33,0,10*ROW('Sanitation Data'!H115)))</f>
        <v/>
      </c>
      <c r="DO121" s="34" t="str">
        <f ca="true">+IF(OFFSET('Hygiene Data'!$C$12,0,10*ROW('Hygiene Data'!C115))="","",OFFSET('Hygiene Data'!$C$12,0,10*ROW('Hygiene Data'!C115)))</f>
        <v/>
      </c>
      <c r="DP121" s="34" t="str">
        <f ca="true">+IF(OFFSET('Hygiene Data'!$C$13,0,10*ROW('Hygiene Data'!C115))="","",OFFSET('Hygiene Data'!$C$13,0,10*ROW('Hygiene Data'!C115)))</f>
        <v/>
      </c>
      <c r="DQ121" s="34" t="str">
        <f ca="true">+IF(OFFSET('Hygiene Data'!$C$14,0,10*ROW('Hygiene Data'!C115))="","",OFFSET('Hygiene Data'!$C$14,0,10*ROW('Hygiene Data'!C115)))</f>
        <v/>
      </c>
      <c r="DR121" s="34" t="str">
        <f ca="true">+IF(OFFSET('Hygiene Data'!$D$12,0,10*ROW('Hygiene Data'!D115))="","",OFFSET('Hygiene Data'!$D$12,0,10*ROW('Hygiene Data'!D115)))</f>
        <v/>
      </c>
      <c r="DS121" s="34" t="str">
        <f ca="true">+IF(OFFSET('Hygiene Data'!$D$13,0,10*ROW('Hygiene Data'!D115))="","",OFFSET('Hygiene Data'!$D$13,0,10*ROW('Hygiene Data'!D115)))</f>
        <v/>
      </c>
      <c r="DT121" s="34" t="str">
        <f ca="true">+IF(OFFSET('Hygiene Data'!$D$14,0,10*ROW('Hygiene Data'!D115))="","",OFFSET('Hygiene Data'!$D$14,0,10*ROW('Hygiene Data'!D115)))</f>
        <v/>
      </c>
      <c r="DU121" s="34" t="str">
        <f ca="true">+IF(OFFSET('Hygiene Data'!$E$12,0,10*ROW('Hygiene Data'!E115))="","",OFFSET('Hygiene Data'!$E$12,0,10*ROW('Hygiene Data'!E115)))</f>
        <v/>
      </c>
      <c r="DV121" s="34" t="str">
        <f ca="true">+IF(OFFSET('Hygiene Data'!$E$13,0,10*ROW('Hygiene Data'!E115))="","",OFFSET('Hygiene Data'!$E$13,0,10*ROW('Hygiene Data'!E115)))</f>
        <v/>
      </c>
      <c r="DW121" s="34" t="str">
        <f ca="true">+IF(OFFSET('Hygiene Data'!$E$14,0,10*ROW('Hygiene Data'!E115))="","",OFFSET('Hygiene Data'!$E$14,0,10*ROW('Hygiene Data'!E115)))</f>
        <v/>
      </c>
      <c r="DX121" s="34" t="str">
        <f ca="true">+IF(OFFSET('Hygiene Data'!$F$12,0,10*ROW('Hygiene Data'!F115))="","",OFFSET('Hygiene Data'!$F$12,0,10*ROW('Hygiene Data'!F115)))</f>
        <v/>
      </c>
      <c r="DY121" s="34" t="str">
        <f ca="true">+IF(OFFSET('Hygiene Data'!$F$13,0,10*ROW('Hygiene Data'!F115))="","",OFFSET('Hygiene Data'!$F$13,0,10*ROW('Hygiene Data'!F115)))</f>
        <v/>
      </c>
      <c r="DZ121" s="34" t="str">
        <f ca="true">+IF(OFFSET('Hygiene Data'!$F$14,0,10*ROW('Hygiene Data'!F115))="","",OFFSET('Hygiene Data'!$F$14,0,10*ROW('Hygiene Data'!F115)))</f>
        <v/>
      </c>
      <c r="EA121" s="34" t="str">
        <f ca="true">+IF(OFFSET('Hygiene Data'!$G$12,0,10*ROW('Hygiene Data'!G115))="","",OFFSET('Hygiene Data'!$G$12,0,10*ROW('Hygiene Data'!G115)))</f>
        <v/>
      </c>
      <c r="EB121" s="34" t="str">
        <f ca="true">+IF(OFFSET('Hygiene Data'!$G$13,0,10*ROW('Hygiene Data'!G115))="","",OFFSET('Hygiene Data'!$G$13,0,10*ROW('Hygiene Data'!G115)))</f>
        <v/>
      </c>
      <c r="EC121" s="34" t="str">
        <f ca="true">+IF(OFFSET('Hygiene Data'!$G$14,0,10*ROW('Hygiene Data'!G115))="","",OFFSET('Hygiene Data'!$G$14,0,10*ROW('Hygiene Data'!G115)))</f>
        <v/>
      </c>
      <c r="ED121" s="34" t="str">
        <f ca="true">+IF(OFFSET('Hygiene Data'!$H$12,0,10*ROW('Hygiene Data'!H115))="","",OFFSET('Hygiene Data'!$H$12,0,10*ROW('Hygiene Data'!H115)))</f>
        <v/>
      </c>
      <c r="EE121" s="34" t="str">
        <f ca="true">+IF(OFFSET('Hygiene Data'!$H$13,0,10*ROW('Hygiene Data'!H115))="","",OFFSET('Hygiene Data'!$H$13,0,10*ROW('Hygiene Data'!H115)))</f>
        <v/>
      </c>
      <c r="EF121" s="34" t="str">
        <f ca="true">+IF(OFFSET('Hygiene Data'!$H$14,0,10*ROW('Hygiene Data'!H115))="","",OFFSET('Hygiene Data'!$H$14,0,10*ROW('Hygiene Data'!H115)))</f>
        <v/>
      </c>
    </row>
    <row r="122" x14ac:dyDescent="0.2">
      <c r="A122" s="57" t="str">
        <f ca="true">+IF(OFFSET('Water Data'!$B$1,0,10*ROW('Water Data'!B119))="","",OFFSET('Water Data'!$B$1,0,10*ROW('Water Data'!B119)))</f>
        <v/>
      </c>
      <c r="B122" s="57" t="str">
        <f ca="true">+IF(OFFSET('Water Data'!$A$3,0,10*ROW('Water Data'!A119))="","",OFFSET('Water Data'!$A$3,0,10*ROW('Water Data'!A119)))</f>
        <v/>
      </c>
      <c r="C122" s="57" t="str">
        <f ca="true">+IF(OFFSET('Water Data'!$C$3,0,10*ROW('Water Data'!C119))="","",OFFSET('Water Data'!$C$3,0,10*ROW('Water Data'!C119)))</f>
        <v/>
      </c>
      <c r="D122" s="249"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49"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49" t="e">
        <f ca="true">+IF(AND(ISNUMBER(OFFSET('Water Data'!$C$10,0,10*ROW('Water Data'!D116))),BW122="Yes"),OFFSET('Water Data'!$C$10,0,10*ROW('Water Data'!D116)),IF(AND(ISNUMBER(OFFSET('Water Data'!$C$10,0,10*ROW('Water Data'!D116))),BW122="No",ISNUMBER(OFFSET('Water Data'!$C$10,0,10*ROW('Water Data'!D116)))),CONCATENATE("[",ROUND(OFFSET('Water Data'!$C$10,0,10*ROW('Water Data'!D116)),0),"]"),IF(AND(ISNUMBER(OFFSET('Water Data'!$C$10,0,10*ROW('Water Data'!D116))),BW122="",ISNUMBER(OFFSET('Water Data'!$C$10,0,10*ROW('Water Data'!D116)))),OFFSET('Water Data'!$C$10,0,10*ROW('Water Data'!D116)),NA())))</f>
        <v>#N/A</v>
      </c>
      <c r="G122" s="249"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49"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49"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49"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49"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49"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49"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49"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49"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49"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49"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49"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49"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49"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49"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50"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50"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50"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50"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50"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50"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50"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50"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50"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50"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50"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50"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50"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50"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50"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50"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50"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50"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50"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50"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50"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50"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50"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50"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50"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50"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50"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50"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50"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50"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51"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51"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51"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51"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51"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51"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51"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51"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51"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51"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51"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51"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51"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51"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51"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51"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51"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51"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4" t="str">
        <f ca="true">+IF(OFFSET('Water Data'!$C$28,0,10*ROW('Water Data'!C116))="","",OFFSET('Water Data'!$C$28,0,10*ROW('Water Data'!C116)))</f>
        <v/>
      </c>
      <c r="BT122" s="34" t="str">
        <f ca="true">+IF(OFFSET('Water Data'!$C$29,0,10*ROW('Water Data'!C116))="","",OFFSET('Water Data'!$C$29,0,10*ROW('Water Data'!C116)))</f>
        <v/>
      </c>
      <c r="BU122" s="34" t="str">
        <f ca="true">+IF(OFFSET('Water Data'!$C$30,0,10*ROW('Water Data'!C116))="","",OFFSET('Water Data'!$C$30,0,10*ROW('Water Data'!C116)))</f>
        <v/>
      </c>
      <c r="BV122" s="34" t="str">
        <f ca="true">+IF(OFFSET('Water Data'!$D$28,0,10*ROW('Water Data'!D116))="","",OFFSET('Water Data'!$D$28,0,10*ROW('Water Data'!D116)))</f>
        <v/>
      </c>
      <c r="BW122" s="34" t="str">
        <f ca="true">+IF(OFFSET('Water Data'!$D$29,0,10*ROW('Water Data'!D116))="","",OFFSET('Water Data'!$D$29,0,10*ROW('Water Data'!D116)))</f>
        <v/>
      </c>
      <c r="BX122" s="34" t="str">
        <f ca="true">+IF(OFFSET('Water Data'!$D$30,0,10*ROW('Water Data'!D116))="","",OFFSET('Water Data'!$D$30,0,10*ROW('Water Data'!D116)))</f>
        <v/>
      </c>
      <c r="BY122" s="34" t="str">
        <f ca="true">+IF(OFFSET('Water Data'!$E$28,0,10*ROW('Water Data'!E116))="","",OFFSET('Water Data'!$E$28,0,10*ROW('Water Data'!E116)))</f>
        <v/>
      </c>
      <c r="BZ122" s="34" t="str">
        <f ca="true">+IF(OFFSET('Water Data'!$E$29,0,10*ROW('Water Data'!E116))="","",OFFSET('Water Data'!$E$29,0,10*ROW('Water Data'!E116)))</f>
        <v/>
      </c>
      <c r="CA122" s="34" t="str">
        <f ca="true">+IF(OFFSET('Water Data'!$E$30,0,10*ROW('Water Data'!E116))="","",OFFSET('Water Data'!$E$30,0,10*ROW('Water Data'!E116)))</f>
        <v/>
      </c>
      <c r="CB122" s="34" t="str">
        <f ca="true">+IF(OFFSET('Water Data'!$F$28,0,10*ROW('Water Data'!F116))="","",OFFSET('Water Data'!$F$28,0,10*ROW('Water Data'!F116)))</f>
        <v/>
      </c>
      <c r="CC122" s="34" t="str">
        <f ca="true">+IF(OFFSET('Water Data'!$F$29,0,10*ROW('Water Data'!F116))="","",OFFSET('Water Data'!$F$29,0,10*ROW('Water Data'!F116)))</f>
        <v/>
      </c>
      <c r="CD122" s="34" t="str">
        <f ca="true">+IF(OFFSET('Water Data'!$F$30,0,10*ROW('Water Data'!F116))="","",OFFSET('Water Data'!$F$30,0,10*ROW('Water Data'!F116)))</f>
        <v/>
      </c>
      <c r="CE122" s="34" t="str">
        <f ca="true">+IF(OFFSET('Water Data'!$G$28,0,10*ROW('Water Data'!G116))="","",OFFSET('Water Data'!$G$28,0,10*ROW('Water Data'!G116)))</f>
        <v/>
      </c>
      <c r="CF122" s="34" t="str">
        <f ca="true">+IF(OFFSET('Water Data'!$G$29,0,10*ROW('Water Data'!G116))="","",OFFSET('Water Data'!$G$29,0,10*ROW('Water Data'!G116)))</f>
        <v/>
      </c>
      <c r="CG122" s="34" t="str">
        <f ca="true">+IF(OFFSET('Water Data'!$G$30,0,10*ROW('Water Data'!G116))="","",OFFSET('Water Data'!$G$30,0,10*ROW('Water Data'!G116)))</f>
        <v/>
      </c>
      <c r="CH122" s="34" t="str">
        <f ca="true">+IF(OFFSET('Water Data'!$H$28,0,10*ROW('Water Data'!H116))="","",OFFSET('Water Data'!$H$28,0,10*ROW('Water Data'!H116)))</f>
        <v/>
      </c>
      <c r="CI122" s="34" t="str">
        <f ca="true">+IF(OFFSET('Water Data'!$H$29,0,10*ROW('Water Data'!H116))="","",OFFSET('Water Data'!$H$29,0,10*ROW('Water Data'!H116)))</f>
        <v/>
      </c>
      <c r="CJ122" s="34" t="str">
        <f ca="true">+IF(OFFSET('Water Data'!$H$30,0,10*ROW('Water Data'!H116))="","",OFFSET('Water Data'!$H$30,0,10*ROW('Water Data'!H116)))</f>
        <v/>
      </c>
      <c r="CK122" s="34" t="str">
        <f ca="true">+IF(OFFSET('Sanitation Data'!$C$29,0,10*ROW('Sanitation Data'!C116))="","",OFFSET('Sanitation Data'!$C$29,0,10*ROW('Sanitation Data'!C116)))</f>
        <v/>
      </c>
      <c r="CL122" s="34" t="str">
        <f ca="true">+IF(OFFSET('Sanitation Data'!$C$30,0,10*ROW('Sanitation Data'!C116))="","",OFFSET('Sanitation Data'!$C$30,0,10*ROW('Sanitation Data'!C116)))</f>
        <v/>
      </c>
      <c r="CM122" s="34" t="str">
        <f ca="true">+IF(OFFSET('Sanitation Data'!$C$31,0,10*ROW('Sanitation Data'!C116))="","",OFFSET('Sanitation Data'!$C$31,0,10*ROW('Sanitation Data'!C116)))</f>
        <v/>
      </c>
      <c r="CN122" s="34" t="str">
        <f ca="true">+IF(OFFSET('Sanitation Data'!$C$32,0,10*ROW('Sanitation Data'!C116))="","",OFFSET('Sanitation Data'!$C$32,0,10*ROW('Sanitation Data'!C116)))</f>
        <v/>
      </c>
      <c r="CO122" s="34" t="str">
        <f ca="true">+IF(OFFSET('Sanitation Data'!$C$33,0,10*ROW('Sanitation Data'!C116))="","",OFFSET('Sanitation Data'!$C$33,0,10*ROW('Sanitation Data'!C116)))</f>
        <v/>
      </c>
      <c r="CP122" s="34" t="str">
        <f ca="true">+IF(OFFSET('Sanitation Data'!$D$29,0,10*ROW('Sanitation Data'!D116))="","",OFFSET('Sanitation Data'!$D$29,0,10*ROW('Sanitation Data'!D116)))</f>
        <v/>
      </c>
      <c r="CQ122" s="34" t="str">
        <f ca="true">+IF(OFFSET('Sanitation Data'!$D$30,0,10*ROW('Sanitation Data'!D116))="","",OFFSET('Sanitation Data'!$D$30,0,10*ROW('Sanitation Data'!D116)))</f>
        <v/>
      </c>
      <c r="CR122" s="34" t="str">
        <f ca="true">+IF(OFFSET('Sanitation Data'!$D$31,0,10*ROW('Sanitation Data'!D116))="","",OFFSET('Sanitation Data'!$D$31,0,10*ROW('Sanitation Data'!D116)))</f>
        <v/>
      </c>
      <c r="CS122" s="34" t="str">
        <f ca="true">+IF(OFFSET('Sanitation Data'!$D$32,0,10*ROW('Sanitation Data'!D116))="","",OFFSET('Sanitation Data'!$D$32,0,10*ROW('Sanitation Data'!D116)))</f>
        <v/>
      </c>
      <c r="CT122" s="34" t="str">
        <f ca="true">+IF(OFFSET('Sanitation Data'!$D$33,0,10*ROW('Sanitation Data'!D116))="","",OFFSET('Sanitation Data'!$D$33,0,10*ROW('Sanitation Data'!D116)))</f>
        <v/>
      </c>
      <c r="CU122" s="34" t="str">
        <f ca="true">+IF(OFFSET('Sanitation Data'!$E$29,0,10*ROW('Sanitation Data'!E116))="","",OFFSET('Sanitation Data'!$E$29,0,10*ROW('Sanitation Data'!E116)))</f>
        <v/>
      </c>
      <c r="CV122" s="34" t="str">
        <f ca="true">+IF(OFFSET('Sanitation Data'!$E$30,0,10*ROW('Sanitation Data'!E116))="","",OFFSET('Sanitation Data'!$E$30,0,10*ROW('Sanitation Data'!E116)))</f>
        <v/>
      </c>
      <c r="CW122" s="34" t="str">
        <f ca="true">+IF(OFFSET('Sanitation Data'!$E$31,0,10*ROW('Sanitation Data'!E116))="","",OFFSET('Sanitation Data'!$E$31,0,10*ROW('Sanitation Data'!E116)))</f>
        <v/>
      </c>
      <c r="CX122" s="34" t="str">
        <f ca="true">+IF(OFFSET('Sanitation Data'!$E$32,0,10*ROW('Sanitation Data'!E116))="","",OFFSET('Sanitation Data'!$E$32,0,10*ROW('Sanitation Data'!E116)))</f>
        <v/>
      </c>
      <c r="CY122" s="34" t="str">
        <f ca="true">+IF(OFFSET('Sanitation Data'!$E$33,0,10*ROW('Sanitation Data'!E116))="","",OFFSET('Sanitation Data'!$E$33,0,10*ROW('Sanitation Data'!E116)))</f>
        <v/>
      </c>
      <c r="CZ122" s="34" t="str">
        <f ca="true">+IF(OFFSET('Sanitation Data'!$F$29,0,10*ROW('Sanitation Data'!F116))="","",OFFSET('Sanitation Data'!$F$29,0,10*ROW('Sanitation Data'!F116)))</f>
        <v/>
      </c>
      <c r="DA122" s="34" t="str">
        <f ca="true">+IF(OFFSET('Sanitation Data'!$F$30,0,10*ROW('Sanitation Data'!F116))="","",OFFSET('Sanitation Data'!$F$30,0,10*ROW('Sanitation Data'!F116)))</f>
        <v/>
      </c>
      <c r="DB122" s="34" t="str">
        <f ca="true">+IF(OFFSET('Sanitation Data'!$F$31,0,10*ROW('Sanitation Data'!F116))="","",OFFSET('Sanitation Data'!$F$31,0,10*ROW('Sanitation Data'!F116)))</f>
        <v/>
      </c>
      <c r="DC122" s="34" t="str">
        <f ca="true">+IF(OFFSET('Sanitation Data'!$F$32,0,10*ROW('Sanitation Data'!F116))="","",OFFSET('Sanitation Data'!$F$32,0,10*ROW('Sanitation Data'!F116)))</f>
        <v/>
      </c>
      <c r="DD122" s="34" t="str">
        <f ca="true">+IF(OFFSET('Sanitation Data'!$F$33,0,10*ROW('Sanitation Data'!F116))="","",OFFSET('Sanitation Data'!$F$33,0,10*ROW('Sanitation Data'!F116)))</f>
        <v/>
      </c>
      <c r="DE122" s="34" t="str">
        <f ca="true">+IF(OFFSET('Sanitation Data'!$G$29,0,10*ROW('Sanitation Data'!G116))="","",OFFSET('Sanitation Data'!$G$29,0,10*ROW('Sanitation Data'!G116)))</f>
        <v/>
      </c>
      <c r="DF122" s="34" t="str">
        <f ca="true">+IF(OFFSET('Sanitation Data'!$G$30,0,10*ROW('Sanitation Data'!G116))="","",OFFSET('Sanitation Data'!$G$30,0,10*ROW('Sanitation Data'!G116)))</f>
        <v/>
      </c>
      <c r="DG122" s="34" t="str">
        <f ca="true">+IF(OFFSET('Sanitation Data'!$G$31,0,10*ROW('Sanitation Data'!G116))="","",OFFSET('Sanitation Data'!$G$31,0,10*ROW('Sanitation Data'!G116)))</f>
        <v/>
      </c>
      <c r="DH122" s="34" t="str">
        <f ca="true">+IF(OFFSET('Sanitation Data'!$G$32,0,10*ROW('Sanitation Data'!G116))="","",OFFSET('Sanitation Data'!$G$32,0,10*ROW('Sanitation Data'!G116)))</f>
        <v/>
      </c>
      <c r="DI122" s="34" t="str">
        <f ca="true">+IF(OFFSET('Sanitation Data'!$G$33,0,10*ROW('Sanitation Data'!G116))="","",OFFSET('Sanitation Data'!$G$33,0,10*ROW('Sanitation Data'!G116)))</f>
        <v/>
      </c>
      <c r="DJ122" s="34" t="str">
        <f ca="true">+IF(OFFSET('Sanitation Data'!$H$29,0,10*ROW('Sanitation Data'!H116))="","",OFFSET('Sanitation Data'!$H$29,0,10*ROW('Sanitation Data'!H116)))</f>
        <v/>
      </c>
      <c r="DK122" s="34" t="str">
        <f ca="true">+IF(OFFSET('Sanitation Data'!$H$30,0,10*ROW('Sanitation Data'!H116))="","",OFFSET('Sanitation Data'!$H$30,0,10*ROW('Sanitation Data'!H116)))</f>
        <v/>
      </c>
      <c r="DL122" s="34" t="str">
        <f ca="true">+IF(OFFSET('Sanitation Data'!$H$31,0,10*ROW('Sanitation Data'!H116))="","",OFFSET('Sanitation Data'!$H$31,0,10*ROW('Sanitation Data'!H116)))</f>
        <v/>
      </c>
      <c r="DM122" s="34" t="str">
        <f ca="true">+IF(OFFSET('Sanitation Data'!$H$32,0,10*ROW('Sanitation Data'!H116))="","",OFFSET('Sanitation Data'!$H$32,0,10*ROW('Sanitation Data'!H116)))</f>
        <v/>
      </c>
      <c r="DN122" s="34" t="str">
        <f ca="true">+IF(OFFSET('Sanitation Data'!$H$33,0,10*ROW('Sanitation Data'!H116))="","",OFFSET('Sanitation Data'!$H$33,0,10*ROW('Sanitation Data'!H116)))</f>
        <v/>
      </c>
      <c r="DO122" s="34" t="str">
        <f ca="true">+IF(OFFSET('Hygiene Data'!$C$12,0,10*ROW('Hygiene Data'!C116))="","",OFFSET('Hygiene Data'!$C$12,0,10*ROW('Hygiene Data'!C116)))</f>
        <v/>
      </c>
      <c r="DP122" s="34" t="str">
        <f ca="true">+IF(OFFSET('Hygiene Data'!$C$13,0,10*ROW('Hygiene Data'!C116))="","",OFFSET('Hygiene Data'!$C$13,0,10*ROW('Hygiene Data'!C116)))</f>
        <v/>
      </c>
      <c r="DQ122" s="34" t="str">
        <f ca="true">+IF(OFFSET('Hygiene Data'!$C$14,0,10*ROW('Hygiene Data'!C116))="","",OFFSET('Hygiene Data'!$C$14,0,10*ROW('Hygiene Data'!C116)))</f>
        <v/>
      </c>
      <c r="DR122" s="34" t="str">
        <f ca="true">+IF(OFFSET('Hygiene Data'!$D$12,0,10*ROW('Hygiene Data'!D116))="","",OFFSET('Hygiene Data'!$D$12,0,10*ROW('Hygiene Data'!D116)))</f>
        <v/>
      </c>
      <c r="DS122" s="34" t="str">
        <f ca="true">+IF(OFFSET('Hygiene Data'!$D$13,0,10*ROW('Hygiene Data'!D116))="","",OFFSET('Hygiene Data'!$D$13,0,10*ROW('Hygiene Data'!D116)))</f>
        <v/>
      </c>
      <c r="DT122" s="34" t="str">
        <f ca="true">+IF(OFFSET('Hygiene Data'!$D$14,0,10*ROW('Hygiene Data'!D116))="","",OFFSET('Hygiene Data'!$D$14,0,10*ROW('Hygiene Data'!D116)))</f>
        <v/>
      </c>
      <c r="DU122" s="34" t="str">
        <f ca="true">+IF(OFFSET('Hygiene Data'!$E$12,0,10*ROW('Hygiene Data'!E116))="","",OFFSET('Hygiene Data'!$E$12,0,10*ROW('Hygiene Data'!E116)))</f>
        <v/>
      </c>
      <c r="DV122" s="34" t="str">
        <f ca="true">+IF(OFFSET('Hygiene Data'!$E$13,0,10*ROW('Hygiene Data'!E116))="","",OFFSET('Hygiene Data'!$E$13,0,10*ROW('Hygiene Data'!E116)))</f>
        <v/>
      </c>
      <c r="DW122" s="34" t="str">
        <f ca="true">+IF(OFFSET('Hygiene Data'!$E$14,0,10*ROW('Hygiene Data'!E116))="","",OFFSET('Hygiene Data'!$E$14,0,10*ROW('Hygiene Data'!E116)))</f>
        <v/>
      </c>
      <c r="DX122" s="34" t="str">
        <f ca="true">+IF(OFFSET('Hygiene Data'!$F$12,0,10*ROW('Hygiene Data'!F116))="","",OFFSET('Hygiene Data'!$F$12,0,10*ROW('Hygiene Data'!F116)))</f>
        <v/>
      </c>
      <c r="DY122" s="34" t="str">
        <f ca="true">+IF(OFFSET('Hygiene Data'!$F$13,0,10*ROW('Hygiene Data'!F116))="","",OFFSET('Hygiene Data'!$F$13,0,10*ROW('Hygiene Data'!F116)))</f>
        <v/>
      </c>
      <c r="DZ122" s="34" t="str">
        <f ca="true">+IF(OFFSET('Hygiene Data'!$F$14,0,10*ROW('Hygiene Data'!F116))="","",OFFSET('Hygiene Data'!$F$14,0,10*ROW('Hygiene Data'!F116)))</f>
        <v/>
      </c>
      <c r="EA122" s="34" t="str">
        <f ca="true">+IF(OFFSET('Hygiene Data'!$G$12,0,10*ROW('Hygiene Data'!G116))="","",OFFSET('Hygiene Data'!$G$12,0,10*ROW('Hygiene Data'!G116)))</f>
        <v/>
      </c>
      <c r="EB122" s="34" t="str">
        <f ca="true">+IF(OFFSET('Hygiene Data'!$G$13,0,10*ROW('Hygiene Data'!G116))="","",OFFSET('Hygiene Data'!$G$13,0,10*ROW('Hygiene Data'!G116)))</f>
        <v/>
      </c>
      <c r="EC122" s="34" t="str">
        <f ca="true">+IF(OFFSET('Hygiene Data'!$G$14,0,10*ROW('Hygiene Data'!G116))="","",OFFSET('Hygiene Data'!$G$14,0,10*ROW('Hygiene Data'!G116)))</f>
        <v/>
      </c>
      <c r="ED122" s="34" t="str">
        <f ca="true">+IF(OFFSET('Hygiene Data'!$H$12,0,10*ROW('Hygiene Data'!H116))="","",OFFSET('Hygiene Data'!$H$12,0,10*ROW('Hygiene Data'!H116)))</f>
        <v/>
      </c>
      <c r="EE122" s="34" t="str">
        <f ca="true">+IF(OFFSET('Hygiene Data'!$H$13,0,10*ROW('Hygiene Data'!H116))="","",OFFSET('Hygiene Data'!$H$13,0,10*ROW('Hygiene Data'!H116)))</f>
        <v/>
      </c>
      <c r="EF122" s="34" t="str">
        <f ca="true">+IF(OFFSET('Hygiene Data'!$H$14,0,10*ROW('Hygiene Data'!H116))="","",OFFSET('Hygiene Data'!$H$14,0,10*ROW('Hygiene Data'!H116)))</f>
        <v/>
      </c>
    </row>
    <row r="123" x14ac:dyDescent="0.2">
      <c r="A123" s="57" t="str">
        <f ca="true">+IF(OFFSET('Water Data'!$B$1,0,10*ROW('Water Data'!B120))="","",OFFSET('Water Data'!$B$1,0,10*ROW('Water Data'!B120)))</f>
        <v/>
      </c>
      <c r="B123" s="57" t="str">
        <f ca="true">+IF(OFFSET('Water Data'!$A$3,0,10*ROW('Water Data'!A120))="","",OFFSET('Water Data'!$A$3,0,10*ROW('Water Data'!A120)))</f>
        <v/>
      </c>
      <c r="C123" s="57" t="str">
        <f ca="true">+IF(OFFSET('Water Data'!$C$3,0,10*ROW('Water Data'!C120))="","",OFFSET('Water Data'!$C$3,0,10*ROW('Water Data'!C120)))</f>
        <v/>
      </c>
      <c r="D123" s="249"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49"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49" t="e">
        <f ca="true">+IF(AND(ISNUMBER(OFFSET('Water Data'!$C$10,0,10*ROW('Water Data'!D117))),BW123="Yes"),OFFSET('Water Data'!$C$10,0,10*ROW('Water Data'!D117)),IF(AND(ISNUMBER(OFFSET('Water Data'!$C$10,0,10*ROW('Water Data'!D117))),BW123="No",ISNUMBER(OFFSET('Water Data'!$C$10,0,10*ROW('Water Data'!D117)))),CONCATENATE("[",ROUND(OFFSET('Water Data'!$C$10,0,10*ROW('Water Data'!D117)),0),"]"),IF(AND(ISNUMBER(OFFSET('Water Data'!$C$10,0,10*ROW('Water Data'!D117))),BW123="",ISNUMBER(OFFSET('Water Data'!$C$10,0,10*ROW('Water Data'!D117)))),OFFSET('Water Data'!$C$10,0,10*ROW('Water Data'!D117)),NA())))</f>
        <v>#N/A</v>
      </c>
      <c r="G123" s="249"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49"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49"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49"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49"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49"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49"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49"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49"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49"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49"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49"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49"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49"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49"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50"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50"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50"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50"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50"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50"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50"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50"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50"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50"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50"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50"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50"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50"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50"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50"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50"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50"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50"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50"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50"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50"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50"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50"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50"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50"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50"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50"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50"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50"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51"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51"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51"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51"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51"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51"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51"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51"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51"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51"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51"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51"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51"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51"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51"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51"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51"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51"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4" t="str">
        <f ca="true">+IF(OFFSET('Water Data'!$C$28,0,10*ROW('Water Data'!C117))="","",OFFSET('Water Data'!$C$28,0,10*ROW('Water Data'!C117)))</f>
        <v/>
      </c>
      <c r="BT123" s="34" t="str">
        <f ca="true">+IF(OFFSET('Water Data'!$C$29,0,10*ROW('Water Data'!C117))="","",OFFSET('Water Data'!$C$29,0,10*ROW('Water Data'!C117)))</f>
        <v/>
      </c>
      <c r="BU123" s="34" t="str">
        <f ca="true">+IF(OFFSET('Water Data'!$C$30,0,10*ROW('Water Data'!C117))="","",OFFSET('Water Data'!$C$30,0,10*ROW('Water Data'!C117)))</f>
        <v/>
      </c>
      <c r="BV123" s="34" t="str">
        <f ca="true">+IF(OFFSET('Water Data'!$D$28,0,10*ROW('Water Data'!D117))="","",OFFSET('Water Data'!$D$28,0,10*ROW('Water Data'!D117)))</f>
        <v/>
      </c>
      <c r="BW123" s="34" t="str">
        <f ca="true">+IF(OFFSET('Water Data'!$D$29,0,10*ROW('Water Data'!D117))="","",OFFSET('Water Data'!$D$29,0,10*ROW('Water Data'!D117)))</f>
        <v/>
      </c>
      <c r="BX123" s="34" t="str">
        <f ca="true">+IF(OFFSET('Water Data'!$D$30,0,10*ROW('Water Data'!D117))="","",OFFSET('Water Data'!$D$30,0,10*ROW('Water Data'!D117)))</f>
        <v/>
      </c>
      <c r="BY123" s="34" t="str">
        <f ca="true">+IF(OFFSET('Water Data'!$E$28,0,10*ROW('Water Data'!E117))="","",OFFSET('Water Data'!$E$28,0,10*ROW('Water Data'!E117)))</f>
        <v/>
      </c>
      <c r="BZ123" s="34" t="str">
        <f ca="true">+IF(OFFSET('Water Data'!$E$29,0,10*ROW('Water Data'!E117))="","",OFFSET('Water Data'!$E$29,0,10*ROW('Water Data'!E117)))</f>
        <v/>
      </c>
      <c r="CA123" s="34" t="str">
        <f ca="true">+IF(OFFSET('Water Data'!$E$30,0,10*ROW('Water Data'!E117))="","",OFFSET('Water Data'!$E$30,0,10*ROW('Water Data'!E117)))</f>
        <v/>
      </c>
      <c r="CB123" s="34" t="str">
        <f ca="true">+IF(OFFSET('Water Data'!$F$28,0,10*ROW('Water Data'!F117))="","",OFFSET('Water Data'!$F$28,0,10*ROW('Water Data'!F117)))</f>
        <v/>
      </c>
      <c r="CC123" s="34" t="str">
        <f ca="true">+IF(OFFSET('Water Data'!$F$29,0,10*ROW('Water Data'!F117))="","",OFFSET('Water Data'!$F$29,0,10*ROW('Water Data'!F117)))</f>
        <v/>
      </c>
      <c r="CD123" s="34" t="str">
        <f ca="true">+IF(OFFSET('Water Data'!$F$30,0,10*ROW('Water Data'!F117))="","",OFFSET('Water Data'!$F$30,0,10*ROW('Water Data'!F117)))</f>
        <v/>
      </c>
      <c r="CE123" s="34" t="str">
        <f ca="true">+IF(OFFSET('Water Data'!$G$28,0,10*ROW('Water Data'!G117))="","",OFFSET('Water Data'!$G$28,0,10*ROW('Water Data'!G117)))</f>
        <v/>
      </c>
      <c r="CF123" s="34" t="str">
        <f ca="true">+IF(OFFSET('Water Data'!$G$29,0,10*ROW('Water Data'!G117))="","",OFFSET('Water Data'!$G$29,0,10*ROW('Water Data'!G117)))</f>
        <v/>
      </c>
      <c r="CG123" s="34" t="str">
        <f ca="true">+IF(OFFSET('Water Data'!$G$30,0,10*ROW('Water Data'!G117))="","",OFFSET('Water Data'!$G$30,0,10*ROW('Water Data'!G117)))</f>
        <v/>
      </c>
      <c r="CH123" s="34" t="str">
        <f ca="true">+IF(OFFSET('Water Data'!$H$28,0,10*ROW('Water Data'!H117))="","",OFFSET('Water Data'!$H$28,0,10*ROW('Water Data'!H117)))</f>
        <v/>
      </c>
      <c r="CI123" s="34" t="str">
        <f ca="true">+IF(OFFSET('Water Data'!$H$29,0,10*ROW('Water Data'!H117))="","",OFFSET('Water Data'!$H$29,0,10*ROW('Water Data'!H117)))</f>
        <v/>
      </c>
      <c r="CJ123" s="34" t="str">
        <f ca="true">+IF(OFFSET('Water Data'!$H$30,0,10*ROW('Water Data'!H117))="","",OFFSET('Water Data'!$H$30,0,10*ROW('Water Data'!H117)))</f>
        <v/>
      </c>
      <c r="CK123" s="34" t="str">
        <f ca="true">+IF(OFFSET('Sanitation Data'!$C$29,0,10*ROW('Sanitation Data'!C117))="","",OFFSET('Sanitation Data'!$C$29,0,10*ROW('Sanitation Data'!C117)))</f>
        <v/>
      </c>
      <c r="CL123" s="34" t="str">
        <f ca="true">+IF(OFFSET('Sanitation Data'!$C$30,0,10*ROW('Sanitation Data'!C117))="","",OFFSET('Sanitation Data'!$C$30,0,10*ROW('Sanitation Data'!C117)))</f>
        <v/>
      </c>
      <c r="CM123" s="34" t="str">
        <f ca="true">+IF(OFFSET('Sanitation Data'!$C$31,0,10*ROW('Sanitation Data'!C117))="","",OFFSET('Sanitation Data'!$C$31,0,10*ROW('Sanitation Data'!C117)))</f>
        <v/>
      </c>
      <c r="CN123" s="34" t="str">
        <f ca="true">+IF(OFFSET('Sanitation Data'!$C$32,0,10*ROW('Sanitation Data'!C117))="","",OFFSET('Sanitation Data'!$C$32,0,10*ROW('Sanitation Data'!C117)))</f>
        <v/>
      </c>
      <c r="CO123" s="34" t="str">
        <f ca="true">+IF(OFFSET('Sanitation Data'!$C$33,0,10*ROW('Sanitation Data'!C117))="","",OFFSET('Sanitation Data'!$C$33,0,10*ROW('Sanitation Data'!C117)))</f>
        <v/>
      </c>
      <c r="CP123" s="34" t="str">
        <f ca="true">+IF(OFFSET('Sanitation Data'!$D$29,0,10*ROW('Sanitation Data'!D117))="","",OFFSET('Sanitation Data'!$D$29,0,10*ROW('Sanitation Data'!D117)))</f>
        <v/>
      </c>
      <c r="CQ123" s="34" t="str">
        <f ca="true">+IF(OFFSET('Sanitation Data'!$D$30,0,10*ROW('Sanitation Data'!D117))="","",OFFSET('Sanitation Data'!$D$30,0,10*ROW('Sanitation Data'!D117)))</f>
        <v/>
      </c>
      <c r="CR123" s="34" t="str">
        <f ca="true">+IF(OFFSET('Sanitation Data'!$D$31,0,10*ROW('Sanitation Data'!D117))="","",OFFSET('Sanitation Data'!$D$31,0,10*ROW('Sanitation Data'!D117)))</f>
        <v/>
      </c>
      <c r="CS123" s="34" t="str">
        <f ca="true">+IF(OFFSET('Sanitation Data'!$D$32,0,10*ROW('Sanitation Data'!D117))="","",OFFSET('Sanitation Data'!$D$32,0,10*ROW('Sanitation Data'!D117)))</f>
        <v/>
      </c>
      <c r="CT123" s="34" t="str">
        <f ca="true">+IF(OFFSET('Sanitation Data'!$D$33,0,10*ROW('Sanitation Data'!D117))="","",OFFSET('Sanitation Data'!$D$33,0,10*ROW('Sanitation Data'!D117)))</f>
        <v/>
      </c>
      <c r="CU123" s="34" t="str">
        <f ca="true">+IF(OFFSET('Sanitation Data'!$E$29,0,10*ROW('Sanitation Data'!E117))="","",OFFSET('Sanitation Data'!$E$29,0,10*ROW('Sanitation Data'!E117)))</f>
        <v/>
      </c>
      <c r="CV123" s="34" t="str">
        <f ca="true">+IF(OFFSET('Sanitation Data'!$E$30,0,10*ROW('Sanitation Data'!E117))="","",OFFSET('Sanitation Data'!$E$30,0,10*ROW('Sanitation Data'!E117)))</f>
        <v/>
      </c>
      <c r="CW123" s="34" t="str">
        <f ca="true">+IF(OFFSET('Sanitation Data'!$E$31,0,10*ROW('Sanitation Data'!E117))="","",OFFSET('Sanitation Data'!$E$31,0,10*ROW('Sanitation Data'!E117)))</f>
        <v/>
      </c>
      <c r="CX123" s="34" t="str">
        <f ca="true">+IF(OFFSET('Sanitation Data'!$E$32,0,10*ROW('Sanitation Data'!E117))="","",OFFSET('Sanitation Data'!$E$32,0,10*ROW('Sanitation Data'!E117)))</f>
        <v/>
      </c>
      <c r="CY123" s="34" t="str">
        <f ca="true">+IF(OFFSET('Sanitation Data'!$E$33,0,10*ROW('Sanitation Data'!E117))="","",OFFSET('Sanitation Data'!$E$33,0,10*ROW('Sanitation Data'!E117)))</f>
        <v/>
      </c>
      <c r="CZ123" s="34" t="str">
        <f ca="true">+IF(OFFSET('Sanitation Data'!$F$29,0,10*ROW('Sanitation Data'!F117))="","",OFFSET('Sanitation Data'!$F$29,0,10*ROW('Sanitation Data'!F117)))</f>
        <v/>
      </c>
      <c r="DA123" s="34" t="str">
        <f ca="true">+IF(OFFSET('Sanitation Data'!$F$30,0,10*ROW('Sanitation Data'!F117))="","",OFFSET('Sanitation Data'!$F$30,0,10*ROW('Sanitation Data'!F117)))</f>
        <v/>
      </c>
      <c r="DB123" s="34" t="str">
        <f ca="true">+IF(OFFSET('Sanitation Data'!$F$31,0,10*ROW('Sanitation Data'!F117))="","",OFFSET('Sanitation Data'!$F$31,0,10*ROW('Sanitation Data'!F117)))</f>
        <v/>
      </c>
      <c r="DC123" s="34" t="str">
        <f ca="true">+IF(OFFSET('Sanitation Data'!$F$32,0,10*ROW('Sanitation Data'!F117))="","",OFFSET('Sanitation Data'!$F$32,0,10*ROW('Sanitation Data'!F117)))</f>
        <v/>
      </c>
      <c r="DD123" s="34" t="str">
        <f ca="true">+IF(OFFSET('Sanitation Data'!$F$33,0,10*ROW('Sanitation Data'!F117))="","",OFFSET('Sanitation Data'!$F$33,0,10*ROW('Sanitation Data'!F117)))</f>
        <v/>
      </c>
      <c r="DE123" s="34" t="str">
        <f ca="true">+IF(OFFSET('Sanitation Data'!$G$29,0,10*ROW('Sanitation Data'!G117))="","",OFFSET('Sanitation Data'!$G$29,0,10*ROW('Sanitation Data'!G117)))</f>
        <v/>
      </c>
      <c r="DF123" s="34" t="str">
        <f ca="true">+IF(OFFSET('Sanitation Data'!$G$30,0,10*ROW('Sanitation Data'!G117))="","",OFFSET('Sanitation Data'!$G$30,0,10*ROW('Sanitation Data'!G117)))</f>
        <v/>
      </c>
      <c r="DG123" s="34" t="str">
        <f ca="true">+IF(OFFSET('Sanitation Data'!$G$31,0,10*ROW('Sanitation Data'!G117))="","",OFFSET('Sanitation Data'!$G$31,0,10*ROW('Sanitation Data'!G117)))</f>
        <v/>
      </c>
      <c r="DH123" s="34" t="str">
        <f ca="true">+IF(OFFSET('Sanitation Data'!$G$32,0,10*ROW('Sanitation Data'!G117))="","",OFFSET('Sanitation Data'!$G$32,0,10*ROW('Sanitation Data'!G117)))</f>
        <v/>
      </c>
      <c r="DI123" s="34" t="str">
        <f ca="true">+IF(OFFSET('Sanitation Data'!$G$33,0,10*ROW('Sanitation Data'!G117))="","",OFFSET('Sanitation Data'!$G$33,0,10*ROW('Sanitation Data'!G117)))</f>
        <v/>
      </c>
      <c r="DJ123" s="34" t="str">
        <f ca="true">+IF(OFFSET('Sanitation Data'!$H$29,0,10*ROW('Sanitation Data'!H117))="","",OFFSET('Sanitation Data'!$H$29,0,10*ROW('Sanitation Data'!H117)))</f>
        <v/>
      </c>
      <c r="DK123" s="34" t="str">
        <f ca="true">+IF(OFFSET('Sanitation Data'!$H$30,0,10*ROW('Sanitation Data'!H117))="","",OFFSET('Sanitation Data'!$H$30,0,10*ROW('Sanitation Data'!H117)))</f>
        <v/>
      </c>
      <c r="DL123" s="34" t="str">
        <f ca="true">+IF(OFFSET('Sanitation Data'!$H$31,0,10*ROW('Sanitation Data'!H117))="","",OFFSET('Sanitation Data'!$H$31,0,10*ROW('Sanitation Data'!H117)))</f>
        <v/>
      </c>
      <c r="DM123" s="34" t="str">
        <f ca="true">+IF(OFFSET('Sanitation Data'!$H$32,0,10*ROW('Sanitation Data'!H117))="","",OFFSET('Sanitation Data'!$H$32,0,10*ROW('Sanitation Data'!H117)))</f>
        <v/>
      </c>
      <c r="DN123" s="34" t="str">
        <f ca="true">+IF(OFFSET('Sanitation Data'!$H$33,0,10*ROW('Sanitation Data'!H117))="","",OFFSET('Sanitation Data'!$H$33,0,10*ROW('Sanitation Data'!H117)))</f>
        <v/>
      </c>
      <c r="DO123" s="34" t="str">
        <f ca="true">+IF(OFFSET('Hygiene Data'!$C$12,0,10*ROW('Hygiene Data'!C117))="","",OFFSET('Hygiene Data'!$C$12,0,10*ROW('Hygiene Data'!C117)))</f>
        <v/>
      </c>
      <c r="DP123" s="34" t="str">
        <f ca="true">+IF(OFFSET('Hygiene Data'!$C$13,0,10*ROW('Hygiene Data'!C117))="","",OFFSET('Hygiene Data'!$C$13,0,10*ROW('Hygiene Data'!C117)))</f>
        <v/>
      </c>
      <c r="DQ123" s="34" t="str">
        <f ca="true">+IF(OFFSET('Hygiene Data'!$C$14,0,10*ROW('Hygiene Data'!C117))="","",OFFSET('Hygiene Data'!$C$14,0,10*ROW('Hygiene Data'!C117)))</f>
        <v/>
      </c>
      <c r="DR123" s="34" t="str">
        <f ca="true">+IF(OFFSET('Hygiene Data'!$D$12,0,10*ROW('Hygiene Data'!D117))="","",OFFSET('Hygiene Data'!$D$12,0,10*ROW('Hygiene Data'!D117)))</f>
        <v/>
      </c>
      <c r="DS123" s="34" t="str">
        <f ca="true">+IF(OFFSET('Hygiene Data'!$D$13,0,10*ROW('Hygiene Data'!D117))="","",OFFSET('Hygiene Data'!$D$13,0,10*ROW('Hygiene Data'!D117)))</f>
        <v/>
      </c>
      <c r="DT123" s="34" t="str">
        <f ca="true">+IF(OFFSET('Hygiene Data'!$D$14,0,10*ROW('Hygiene Data'!D117))="","",OFFSET('Hygiene Data'!$D$14,0,10*ROW('Hygiene Data'!D117)))</f>
        <v/>
      </c>
      <c r="DU123" s="34" t="str">
        <f ca="true">+IF(OFFSET('Hygiene Data'!$E$12,0,10*ROW('Hygiene Data'!E117))="","",OFFSET('Hygiene Data'!$E$12,0,10*ROW('Hygiene Data'!E117)))</f>
        <v/>
      </c>
      <c r="DV123" s="34" t="str">
        <f ca="true">+IF(OFFSET('Hygiene Data'!$E$13,0,10*ROW('Hygiene Data'!E117))="","",OFFSET('Hygiene Data'!$E$13,0,10*ROW('Hygiene Data'!E117)))</f>
        <v/>
      </c>
      <c r="DW123" s="34" t="str">
        <f ca="true">+IF(OFFSET('Hygiene Data'!$E$14,0,10*ROW('Hygiene Data'!E117))="","",OFFSET('Hygiene Data'!$E$14,0,10*ROW('Hygiene Data'!E117)))</f>
        <v/>
      </c>
      <c r="DX123" s="34" t="str">
        <f ca="true">+IF(OFFSET('Hygiene Data'!$F$12,0,10*ROW('Hygiene Data'!F117))="","",OFFSET('Hygiene Data'!$F$12,0,10*ROW('Hygiene Data'!F117)))</f>
        <v/>
      </c>
      <c r="DY123" s="34" t="str">
        <f ca="true">+IF(OFFSET('Hygiene Data'!$F$13,0,10*ROW('Hygiene Data'!F117))="","",OFFSET('Hygiene Data'!$F$13,0,10*ROW('Hygiene Data'!F117)))</f>
        <v/>
      </c>
      <c r="DZ123" s="34" t="str">
        <f ca="true">+IF(OFFSET('Hygiene Data'!$F$14,0,10*ROW('Hygiene Data'!F117))="","",OFFSET('Hygiene Data'!$F$14,0,10*ROW('Hygiene Data'!F117)))</f>
        <v/>
      </c>
      <c r="EA123" s="34" t="str">
        <f ca="true">+IF(OFFSET('Hygiene Data'!$G$12,0,10*ROW('Hygiene Data'!G117))="","",OFFSET('Hygiene Data'!$G$12,0,10*ROW('Hygiene Data'!G117)))</f>
        <v/>
      </c>
      <c r="EB123" s="34" t="str">
        <f ca="true">+IF(OFFSET('Hygiene Data'!$G$13,0,10*ROW('Hygiene Data'!G117))="","",OFFSET('Hygiene Data'!$G$13,0,10*ROW('Hygiene Data'!G117)))</f>
        <v/>
      </c>
      <c r="EC123" s="34" t="str">
        <f ca="true">+IF(OFFSET('Hygiene Data'!$G$14,0,10*ROW('Hygiene Data'!G117))="","",OFFSET('Hygiene Data'!$G$14,0,10*ROW('Hygiene Data'!G117)))</f>
        <v/>
      </c>
      <c r="ED123" s="34" t="str">
        <f ca="true">+IF(OFFSET('Hygiene Data'!$H$12,0,10*ROW('Hygiene Data'!H117))="","",OFFSET('Hygiene Data'!$H$12,0,10*ROW('Hygiene Data'!H117)))</f>
        <v/>
      </c>
      <c r="EE123" s="34" t="str">
        <f ca="true">+IF(OFFSET('Hygiene Data'!$H$13,0,10*ROW('Hygiene Data'!H117))="","",OFFSET('Hygiene Data'!$H$13,0,10*ROW('Hygiene Data'!H117)))</f>
        <v/>
      </c>
      <c r="EF123" s="34" t="str">
        <f ca="true">+IF(OFFSET('Hygiene Data'!$H$14,0,10*ROW('Hygiene Data'!H117))="","",OFFSET('Hygiene Data'!$H$14,0,10*ROW('Hygiene Data'!H117)))</f>
        <v/>
      </c>
    </row>
    <row r="124" x14ac:dyDescent="0.2">
      <c r="A124" s="57" t="str">
        <f ca="true">+IF(OFFSET('Water Data'!$B$1,0,10*ROW('Water Data'!B121))="","",OFFSET('Water Data'!$B$1,0,10*ROW('Water Data'!B121)))</f>
        <v/>
      </c>
      <c r="B124" s="57" t="str">
        <f ca="true">+IF(OFFSET('Water Data'!$A$3,0,10*ROW('Water Data'!A121))="","",OFFSET('Water Data'!$A$3,0,10*ROW('Water Data'!A121)))</f>
        <v/>
      </c>
      <c r="C124" s="57" t="str">
        <f ca="true">+IF(OFFSET('Water Data'!$C$3,0,10*ROW('Water Data'!C121))="","",OFFSET('Water Data'!$C$3,0,10*ROW('Water Data'!C121)))</f>
        <v/>
      </c>
      <c r="D124" s="249"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49"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49" t="e">
        <f ca="true">+IF(AND(ISNUMBER(OFFSET('Water Data'!$C$10,0,10*ROW('Water Data'!D118))),BW124="Yes"),OFFSET('Water Data'!$C$10,0,10*ROW('Water Data'!D118)),IF(AND(ISNUMBER(OFFSET('Water Data'!$C$10,0,10*ROW('Water Data'!D118))),BW124="No",ISNUMBER(OFFSET('Water Data'!$C$10,0,10*ROW('Water Data'!D118)))),CONCATENATE("[",ROUND(OFFSET('Water Data'!$C$10,0,10*ROW('Water Data'!D118)),0),"]"),IF(AND(ISNUMBER(OFFSET('Water Data'!$C$10,0,10*ROW('Water Data'!D118))),BW124="",ISNUMBER(OFFSET('Water Data'!$C$10,0,10*ROW('Water Data'!D118)))),OFFSET('Water Data'!$C$10,0,10*ROW('Water Data'!D118)),NA())))</f>
        <v>#N/A</v>
      </c>
      <c r="G124" s="249"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49"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49"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49"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49"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49"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49"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49"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49"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49"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49"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49"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49"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49"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49"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50"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50"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50"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50"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50"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50"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50"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50"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50"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50"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50"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50"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50"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50"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50"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50"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50"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50"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50"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50"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50"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50"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50"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50"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50"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50"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50"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50"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50"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50"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51"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51"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51"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51"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51"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51"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51"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51"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51"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51"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51"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51"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51"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51"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51"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51"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51"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51"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4" t="str">
        <f ca="true">+IF(OFFSET('Water Data'!$C$28,0,10*ROW('Water Data'!C118))="","",OFFSET('Water Data'!$C$28,0,10*ROW('Water Data'!C118)))</f>
        <v/>
      </c>
      <c r="BT124" s="34" t="str">
        <f ca="true">+IF(OFFSET('Water Data'!$C$29,0,10*ROW('Water Data'!C118))="","",OFFSET('Water Data'!$C$29,0,10*ROW('Water Data'!C118)))</f>
        <v/>
      </c>
      <c r="BU124" s="34" t="str">
        <f ca="true">+IF(OFFSET('Water Data'!$C$30,0,10*ROW('Water Data'!C118))="","",OFFSET('Water Data'!$C$30,0,10*ROW('Water Data'!C118)))</f>
        <v/>
      </c>
      <c r="BV124" s="34" t="str">
        <f ca="true">+IF(OFFSET('Water Data'!$D$28,0,10*ROW('Water Data'!D118))="","",OFFSET('Water Data'!$D$28,0,10*ROW('Water Data'!D118)))</f>
        <v/>
      </c>
      <c r="BW124" s="34" t="str">
        <f ca="true">+IF(OFFSET('Water Data'!$D$29,0,10*ROW('Water Data'!D118))="","",OFFSET('Water Data'!$D$29,0,10*ROW('Water Data'!D118)))</f>
        <v/>
      </c>
      <c r="BX124" s="34" t="str">
        <f ca="true">+IF(OFFSET('Water Data'!$D$30,0,10*ROW('Water Data'!D118))="","",OFFSET('Water Data'!$D$30,0,10*ROW('Water Data'!D118)))</f>
        <v/>
      </c>
      <c r="BY124" s="34" t="str">
        <f ca="true">+IF(OFFSET('Water Data'!$E$28,0,10*ROW('Water Data'!E118))="","",OFFSET('Water Data'!$E$28,0,10*ROW('Water Data'!E118)))</f>
        <v/>
      </c>
      <c r="BZ124" s="34" t="str">
        <f ca="true">+IF(OFFSET('Water Data'!$E$29,0,10*ROW('Water Data'!E118))="","",OFFSET('Water Data'!$E$29,0,10*ROW('Water Data'!E118)))</f>
        <v/>
      </c>
      <c r="CA124" s="34" t="str">
        <f ca="true">+IF(OFFSET('Water Data'!$E$30,0,10*ROW('Water Data'!E118))="","",OFFSET('Water Data'!$E$30,0,10*ROW('Water Data'!E118)))</f>
        <v/>
      </c>
      <c r="CB124" s="34" t="str">
        <f ca="true">+IF(OFFSET('Water Data'!$F$28,0,10*ROW('Water Data'!F118))="","",OFFSET('Water Data'!$F$28,0,10*ROW('Water Data'!F118)))</f>
        <v/>
      </c>
      <c r="CC124" s="34" t="str">
        <f ca="true">+IF(OFFSET('Water Data'!$F$29,0,10*ROW('Water Data'!F118))="","",OFFSET('Water Data'!$F$29,0,10*ROW('Water Data'!F118)))</f>
        <v/>
      </c>
      <c r="CD124" s="34" t="str">
        <f ca="true">+IF(OFFSET('Water Data'!$F$30,0,10*ROW('Water Data'!F118))="","",OFFSET('Water Data'!$F$30,0,10*ROW('Water Data'!F118)))</f>
        <v/>
      </c>
      <c r="CE124" s="34" t="str">
        <f ca="true">+IF(OFFSET('Water Data'!$G$28,0,10*ROW('Water Data'!G118))="","",OFFSET('Water Data'!$G$28,0,10*ROW('Water Data'!G118)))</f>
        <v/>
      </c>
      <c r="CF124" s="34" t="str">
        <f ca="true">+IF(OFFSET('Water Data'!$G$29,0,10*ROW('Water Data'!G118))="","",OFFSET('Water Data'!$G$29,0,10*ROW('Water Data'!G118)))</f>
        <v/>
      </c>
      <c r="CG124" s="34" t="str">
        <f ca="true">+IF(OFFSET('Water Data'!$G$30,0,10*ROW('Water Data'!G118))="","",OFFSET('Water Data'!$G$30,0,10*ROW('Water Data'!G118)))</f>
        <v/>
      </c>
      <c r="CH124" s="34" t="str">
        <f ca="true">+IF(OFFSET('Water Data'!$H$28,0,10*ROW('Water Data'!H118))="","",OFFSET('Water Data'!$H$28,0,10*ROW('Water Data'!H118)))</f>
        <v/>
      </c>
      <c r="CI124" s="34" t="str">
        <f ca="true">+IF(OFFSET('Water Data'!$H$29,0,10*ROW('Water Data'!H118))="","",OFFSET('Water Data'!$H$29,0,10*ROW('Water Data'!H118)))</f>
        <v/>
      </c>
      <c r="CJ124" s="34" t="str">
        <f ca="true">+IF(OFFSET('Water Data'!$H$30,0,10*ROW('Water Data'!H118))="","",OFFSET('Water Data'!$H$30,0,10*ROW('Water Data'!H118)))</f>
        <v/>
      </c>
      <c r="CK124" s="34" t="str">
        <f ca="true">+IF(OFFSET('Sanitation Data'!$C$29,0,10*ROW('Sanitation Data'!C118))="","",OFFSET('Sanitation Data'!$C$29,0,10*ROW('Sanitation Data'!C118)))</f>
        <v/>
      </c>
      <c r="CL124" s="34" t="str">
        <f ca="true">+IF(OFFSET('Sanitation Data'!$C$30,0,10*ROW('Sanitation Data'!C118))="","",OFFSET('Sanitation Data'!$C$30,0,10*ROW('Sanitation Data'!C118)))</f>
        <v/>
      </c>
      <c r="CM124" s="34" t="str">
        <f ca="true">+IF(OFFSET('Sanitation Data'!$C$31,0,10*ROW('Sanitation Data'!C118))="","",OFFSET('Sanitation Data'!$C$31,0,10*ROW('Sanitation Data'!C118)))</f>
        <v/>
      </c>
      <c r="CN124" s="34" t="str">
        <f ca="true">+IF(OFFSET('Sanitation Data'!$C$32,0,10*ROW('Sanitation Data'!C118))="","",OFFSET('Sanitation Data'!$C$32,0,10*ROW('Sanitation Data'!C118)))</f>
        <v/>
      </c>
      <c r="CO124" s="34" t="str">
        <f ca="true">+IF(OFFSET('Sanitation Data'!$C$33,0,10*ROW('Sanitation Data'!C118))="","",OFFSET('Sanitation Data'!$C$33,0,10*ROW('Sanitation Data'!C118)))</f>
        <v/>
      </c>
      <c r="CP124" s="34" t="str">
        <f ca="true">+IF(OFFSET('Sanitation Data'!$D$29,0,10*ROW('Sanitation Data'!D118))="","",OFFSET('Sanitation Data'!$D$29,0,10*ROW('Sanitation Data'!D118)))</f>
        <v/>
      </c>
      <c r="CQ124" s="34" t="str">
        <f ca="true">+IF(OFFSET('Sanitation Data'!$D$30,0,10*ROW('Sanitation Data'!D118))="","",OFFSET('Sanitation Data'!$D$30,0,10*ROW('Sanitation Data'!D118)))</f>
        <v/>
      </c>
      <c r="CR124" s="34" t="str">
        <f ca="true">+IF(OFFSET('Sanitation Data'!$D$31,0,10*ROW('Sanitation Data'!D118))="","",OFFSET('Sanitation Data'!$D$31,0,10*ROW('Sanitation Data'!D118)))</f>
        <v/>
      </c>
      <c r="CS124" s="34" t="str">
        <f ca="true">+IF(OFFSET('Sanitation Data'!$D$32,0,10*ROW('Sanitation Data'!D118))="","",OFFSET('Sanitation Data'!$D$32,0,10*ROW('Sanitation Data'!D118)))</f>
        <v/>
      </c>
      <c r="CT124" s="34" t="str">
        <f ca="true">+IF(OFFSET('Sanitation Data'!$D$33,0,10*ROW('Sanitation Data'!D118))="","",OFFSET('Sanitation Data'!$D$33,0,10*ROW('Sanitation Data'!D118)))</f>
        <v/>
      </c>
      <c r="CU124" s="34" t="str">
        <f ca="true">+IF(OFFSET('Sanitation Data'!$E$29,0,10*ROW('Sanitation Data'!E118))="","",OFFSET('Sanitation Data'!$E$29,0,10*ROW('Sanitation Data'!E118)))</f>
        <v/>
      </c>
      <c r="CV124" s="34" t="str">
        <f ca="true">+IF(OFFSET('Sanitation Data'!$E$30,0,10*ROW('Sanitation Data'!E118))="","",OFFSET('Sanitation Data'!$E$30,0,10*ROW('Sanitation Data'!E118)))</f>
        <v/>
      </c>
      <c r="CW124" s="34" t="str">
        <f ca="true">+IF(OFFSET('Sanitation Data'!$E$31,0,10*ROW('Sanitation Data'!E118))="","",OFFSET('Sanitation Data'!$E$31,0,10*ROW('Sanitation Data'!E118)))</f>
        <v/>
      </c>
      <c r="CX124" s="34" t="str">
        <f ca="true">+IF(OFFSET('Sanitation Data'!$E$32,0,10*ROW('Sanitation Data'!E118))="","",OFFSET('Sanitation Data'!$E$32,0,10*ROW('Sanitation Data'!E118)))</f>
        <v/>
      </c>
      <c r="CY124" s="34" t="str">
        <f ca="true">+IF(OFFSET('Sanitation Data'!$E$33,0,10*ROW('Sanitation Data'!E118))="","",OFFSET('Sanitation Data'!$E$33,0,10*ROW('Sanitation Data'!E118)))</f>
        <v/>
      </c>
      <c r="CZ124" s="34" t="str">
        <f ca="true">+IF(OFFSET('Sanitation Data'!$F$29,0,10*ROW('Sanitation Data'!F118))="","",OFFSET('Sanitation Data'!$F$29,0,10*ROW('Sanitation Data'!F118)))</f>
        <v/>
      </c>
      <c r="DA124" s="34" t="str">
        <f ca="true">+IF(OFFSET('Sanitation Data'!$F$30,0,10*ROW('Sanitation Data'!F118))="","",OFFSET('Sanitation Data'!$F$30,0,10*ROW('Sanitation Data'!F118)))</f>
        <v/>
      </c>
      <c r="DB124" s="34" t="str">
        <f ca="true">+IF(OFFSET('Sanitation Data'!$F$31,0,10*ROW('Sanitation Data'!F118))="","",OFFSET('Sanitation Data'!$F$31,0,10*ROW('Sanitation Data'!F118)))</f>
        <v/>
      </c>
      <c r="DC124" s="34" t="str">
        <f ca="true">+IF(OFFSET('Sanitation Data'!$F$32,0,10*ROW('Sanitation Data'!F118))="","",OFFSET('Sanitation Data'!$F$32,0,10*ROW('Sanitation Data'!F118)))</f>
        <v/>
      </c>
      <c r="DD124" s="34" t="str">
        <f ca="true">+IF(OFFSET('Sanitation Data'!$F$33,0,10*ROW('Sanitation Data'!F118))="","",OFFSET('Sanitation Data'!$F$33,0,10*ROW('Sanitation Data'!F118)))</f>
        <v/>
      </c>
      <c r="DE124" s="34" t="str">
        <f ca="true">+IF(OFFSET('Sanitation Data'!$G$29,0,10*ROW('Sanitation Data'!G118))="","",OFFSET('Sanitation Data'!$G$29,0,10*ROW('Sanitation Data'!G118)))</f>
        <v/>
      </c>
      <c r="DF124" s="34" t="str">
        <f ca="true">+IF(OFFSET('Sanitation Data'!$G$30,0,10*ROW('Sanitation Data'!G118))="","",OFFSET('Sanitation Data'!$G$30,0,10*ROW('Sanitation Data'!G118)))</f>
        <v/>
      </c>
      <c r="DG124" s="34" t="str">
        <f ca="true">+IF(OFFSET('Sanitation Data'!$G$31,0,10*ROW('Sanitation Data'!G118))="","",OFFSET('Sanitation Data'!$G$31,0,10*ROW('Sanitation Data'!G118)))</f>
        <v/>
      </c>
      <c r="DH124" s="34" t="str">
        <f ca="true">+IF(OFFSET('Sanitation Data'!$G$32,0,10*ROW('Sanitation Data'!G118))="","",OFFSET('Sanitation Data'!$G$32,0,10*ROW('Sanitation Data'!G118)))</f>
        <v/>
      </c>
      <c r="DI124" s="34" t="str">
        <f ca="true">+IF(OFFSET('Sanitation Data'!$G$33,0,10*ROW('Sanitation Data'!G118))="","",OFFSET('Sanitation Data'!$G$33,0,10*ROW('Sanitation Data'!G118)))</f>
        <v/>
      </c>
      <c r="DJ124" s="34" t="str">
        <f ca="true">+IF(OFFSET('Sanitation Data'!$H$29,0,10*ROW('Sanitation Data'!H118))="","",OFFSET('Sanitation Data'!$H$29,0,10*ROW('Sanitation Data'!H118)))</f>
        <v/>
      </c>
      <c r="DK124" s="34" t="str">
        <f ca="true">+IF(OFFSET('Sanitation Data'!$H$30,0,10*ROW('Sanitation Data'!H118))="","",OFFSET('Sanitation Data'!$H$30,0,10*ROW('Sanitation Data'!H118)))</f>
        <v/>
      </c>
      <c r="DL124" s="34" t="str">
        <f ca="true">+IF(OFFSET('Sanitation Data'!$H$31,0,10*ROW('Sanitation Data'!H118))="","",OFFSET('Sanitation Data'!$H$31,0,10*ROW('Sanitation Data'!H118)))</f>
        <v/>
      </c>
      <c r="DM124" s="34" t="str">
        <f ca="true">+IF(OFFSET('Sanitation Data'!$H$32,0,10*ROW('Sanitation Data'!H118))="","",OFFSET('Sanitation Data'!$H$32,0,10*ROW('Sanitation Data'!H118)))</f>
        <v/>
      </c>
      <c r="DN124" s="34" t="str">
        <f ca="true">+IF(OFFSET('Sanitation Data'!$H$33,0,10*ROW('Sanitation Data'!H118))="","",OFFSET('Sanitation Data'!$H$33,0,10*ROW('Sanitation Data'!H118)))</f>
        <v/>
      </c>
      <c r="DO124" s="34" t="str">
        <f ca="true">+IF(OFFSET('Hygiene Data'!$C$12,0,10*ROW('Hygiene Data'!C118))="","",OFFSET('Hygiene Data'!$C$12,0,10*ROW('Hygiene Data'!C118)))</f>
        <v/>
      </c>
      <c r="DP124" s="34" t="str">
        <f ca="true">+IF(OFFSET('Hygiene Data'!$C$13,0,10*ROW('Hygiene Data'!C118))="","",OFFSET('Hygiene Data'!$C$13,0,10*ROW('Hygiene Data'!C118)))</f>
        <v/>
      </c>
      <c r="DQ124" s="34" t="str">
        <f ca="true">+IF(OFFSET('Hygiene Data'!$C$14,0,10*ROW('Hygiene Data'!C118))="","",OFFSET('Hygiene Data'!$C$14,0,10*ROW('Hygiene Data'!C118)))</f>
        <v/>
      </c>
      <c r="DR124" s="34" t="str">
        <f ca="true">+IF(OFFSET('Hygiene Data'!$D$12,0,10*ROW('Hygiene Data'!D118))="","",OFFSET('Hygiene Data'!$D$12,0,10*ROW('Hygiene Data'!D118)))</f>
        <v/>
      </c>
      <c r="DS124" s="34" t="str">
        <f ca="true">+IF(OFFSET('Hygiene Data'!$D$13,0,10*ROW('Hygiene Data'!D118))="","",OFFSET('Hygiene Data'!$D$13,0,10*ROW('Hygiene Data'!D118)))</f>
        <v/>
      </c>
      <c r="DT124" s="34" t="str">
        <f ca="true">+IF(OFFSET('Hygiene Data'!$D$14,0,10*ROW('Hygiene Data'!D118))="","",OFFSET('Hygiene Data'!$D$14,0,10*ROW('Hygiene Data'!D118)))</f>
        <v/>
      </c>
      <c r="DU124" s="34" t="str">
        <f ca="true">+IF(OFFSET('Hygiene Data'!$E$12,0,10*ROW('Hygiene Data'!E118))="","",OFFSET('Hygiene Data'!$E$12,0,10*ROW('Hygiene Data'!E118)))</f>
        <v/>
      </c>
      <c r="DV124" s="34" t="str">
        <f ca="true">+IF(OFFSET('Hygiene Data'!$E$13,0,10*ROW('Hygiene Data'!E118))="","",OFFSET('Hygiene Data'!$E$13,0,10*ROW('Hygiene Data'!E118)))</f>
        <v/>
      </c>
      <c r="DW124" s="34" t="str">
        <f ca="true">+IF(OFFSET('Hygiene Data'!$E$14,0,10*ROW('Hygiene Data'!E118))="","",OFFSET('Hygiene Data'!$E$14,0,10*ROW('Hygiene Data'!E118)))</f>
        <v/>
      </c>
      <c r="DX124" s="34" t="str">
        <f ca="true">+IF(OFFSET('Hygiene Data'!$F$12,0,10*ROW('Hygiene Data'!F118))="","",OFFSET('Hygiene Data'!$F$12,0,10*ROW('Hygiene Data'!F118)))</f>
        <v/>
      </c>
      <c r="DY124" s="34" t="str">
        <f ca="true">+IF(OFFSET('Hygiene Data'!$F$13,0,10*ROW('Hygiene Data'!F118))="","",OFFSET('Hygiene Data'!$F$13,0,10*ROW('Hygiene Data'!F118)))</f>
        <v/>
      </c>
      <c r="DZ124" s="34" t="str">
        <f ca="true">+IF(OFFSET('Hygiene Data'!$F$14,0,10*ROW('Hygiene Data'!F118))="","",OFFSET('Hygiene Data'!$F$14,0,10*ROW('Hygiene Data'!F118)))</f>
        <v/>
      </c>
      <c r="EA124" s="34" t="str">
        <f ca="true">+IF(OFFSET('Hygiene Data'!$G$12,0,10*ROW('Hygiene Data'!G118))="","",OFFSET('Hygiene Data'!$G$12,0,10*ROW('Hygiene Data'!G118)))</f>
        <v/>
      </c>
      <c r="EB124" s="34" t="str">
        <f ca="true">+IF(OFFSET('Hygiene Data'!$G$13,0,10*ROW('Hygiene Data'!G118))="","",OFFSET('Hygiene Data'!$G$13,0,10*ROW('Hygiene Data'!G118)))</f>
        <v/>
      </c>
      <c r="EC124" s="34" t="str">
        <f ca="true">+IF(OFFSET('Hygiene Data'!$G$14,0,10*ROW('Hygiene Data'!G118))="","",OFFSET('Hygiene Data'!$G$14,0,10*ROW('Hygiene Data'!G118)))</f>
        <v/>
      </c>
      <c r="ED124" s="34" t="str">
        <f ca="true">+IF(OFFSET('Hygiene Data'!$H$12,0,10*ROW('Hygiene Data'!H118))="","",OFFSET('Hygiene Data'!$H$12,0,10*ROW('Hygiene Data'!H118)))</f>
        <v/>
      </c>
      <c r="EE124" s="34" t="str">
        <f ca="true">+IF(OFFSET('Hygiene Data'!$H$13,0,10*ROW('Hygiene Data'!H118))="","",OFFSET('Hygiene Data'!$H$13,0,10*ROW('Hygiene Data'!H118)))</f>
        <v/>
      </c>
      <c r="EF124" s="34" t="str">
        <f ca="true">+IF(OFFSET('Hygiene Data'!$H$14,0,10*ROW('Hygiene Data'!H118))="","",OFFSET('Hygiene Data'!$H$14,0,10*ROW('Hygiene Data'!H118)))</f>
        <v/>
      </c>
    </row>
    <row r="125" x14ac:dyDescent="0.2">
      <c r="A125" s="57" t="str">
        <f ca="true">+IF(OFFSET('Water Data'!$B$1,0,10*ROW('Water Data'!B122))="","",OFFSET('Water Data'!$B$1,0,10*ROW('Water Data'!B122)))</f>
        <v/>
      </c>
      <c r="B125" s="57" t="str">
        <f ca="true">+IF(OFFSET('Water Data'!$A$3,0,10*ROW('Water Data'!A122))="","",OFFSET('Water Data'!$A$3,0,10*ROW('Water Data'!A122)))</f>
        <v/>
      </c>
      <c r="C125" s="57" t="str">
        <f ca="true">+IF(OFFSET('Water Data'!$C$3,0,10*ROW('Water Data'!C122))="","",OFFSET('Water Data'!$C$3,0,10*ROW('Water Data'!C122)))</f>
        <v/>
      </c>
      <c r="D125" s="249"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49"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49" t="e">
        <f ca="true">+IF(AND(ISNUMBER(OFFSET('Water Data'!$C$10,0,10*ROW('Water Data'!D119))),BW125="Yes"),OFFSET('Water Data'!$C$10,0,10*ROW('Water Data'!D119)),IF(AND(ISNUMBER(OFFSET('Water Data'!$C$10,0,10*ROW('Water Data'!D119))),BW125="No",ISNUMBER(OFFSET('Water Data'!$C$10,0,10*ROW('Water Data'!D119)))),CONCATENATE("[",ROUND(OFFSET('Water Data'!$C$10,0,10*ROW('Water Data'!D119)),0),"]"),IF(AND(ISNUMBER(OFFSET('Water Data'!$C$10,0,10*ROW('Water Data'!D119))),BW125="",ISNUMBER(OFFSET('Water Data'!$C$10,0,10*ROW('Water Data'!D119)))),OFFSET('Water Data'!$C$10,0,10*ROW('Water Data'!D119)),NA())))</f>
        <v>#N/A</v>
      </c>
      <c r="G125" s="249"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49"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49"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49"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49"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49"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49"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49"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49"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49"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49"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49"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49"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49"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49"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50"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50"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50"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50"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50"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50"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50"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50"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50"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50"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50"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50"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50"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50"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50"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50"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50"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50"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50"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50"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50"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50"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50"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50"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50"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50"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50"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50"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50"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50"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51"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51"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51"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51"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51"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51"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51"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51"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51"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51"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51"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51"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51"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51"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51"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51"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51"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51"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4" t="str">
        <f ca="true">+IF(OFFSET('Water Data'!$C$28,0,10*ROW('Water Data'!C119))="","",OFFSET('Water Data'!$C$28,0,10*ROW('Water Data'!C119)))</f>
        <v/>
      </c>
      <c r="BT125" s="34" t="str">
        <f ca="true">+IF(OFFSET('Water Data'!$C$29,0,10*ROW('Water Data'!C119))="","",OFFSET('Water Data'!$C$29,0,10*ROW('Water Data'!C119)))</f>
        <v/>
      </c>
      <c r="BU125" s="34" t="str">
        <f ca="true">+IF(OFFSET('Water Data'!$C$30,0,10*ROW('Water Data'!C119))="","",OFFSET('Water Data'!$C$30,0,10*ROW('Water Data'!C119)))</f>
        <v/>
      </c>
      <c r="BV125" s="34" t="str">
        <f ca="true">+IF(OFFSET('Water Data'!$D$28,0,10*ROW('Water Data'!D119))="","",OFFSET('Water Data'!$D$28,0,10*ROW('Water Data'!D119)))</f>
        <v/>
      </c>
      <c r="BW125" s="34" t="str">
        <f ca="true">+IF(OFFSET('Water Data'!$D$29,0,10*ROW('Water Data'!D119))="","",OFFSET('Water Data'!$D$29,0,10*ROW('Water Data'!D119)))</f>
        <v/>
      </c>
      <c r="BX125" s="34" t="str">
        <f ca="true">+IF(OFFSET('Water Data'!$D$30,0,10*ROW('Water Data'!D119))="","",OFFSET('Water Data'!$D$30,0,10*ROW('Water Data'!D119)))</f>
        <v/>
      </c>
      <c r="BY125" s="34" t="str">
        <f ca="true">+IF(OFFSET('Water Data'!$E$28,0,10*ROW('Water Data'!E119))="","",OFFSET('Water Data'!$E$28,0,10*ROW('Water Data'!E119)))</f>
        <v/>
      </c>
      <c r="BZ125" s="34" t="str">
        <f ca="true">+IF(OFFSET('Water Data'!$E$29,0,10*ROW('Water Data'!E119))="","",OFFSET('Water Data'!$E$29,0,10*ROW('Water Data'!E119)))</f>
        <v/>
      </c>
      <c r="CA125" s="34" t="str">
        <f ca="true">+IF(OFFSET('Water Data'!$E$30,0,10*ROW('Water Data'!E119))="","",OFFSET('Water Data'!$E$30,0,10*ROW('Water Data'!E119)))</f>
        <v/>
      </c>
      <c r="CB125" s="34" t="str">
        <f ca="true">+IF(OFFSET('Water Data'!$F$28,0,10*ROW('Water Data'!F119))="","",OFFSET('Water Data'!$F$28,0,10*ROW('Water Data'!F119)))</f>
        <v/>
      </c>
      <c r="CC125" s="34" t="str">
        <f ca="true">+IF(OFFSET('Water Data'!$F$29,0,10*ROW('Water Data'!F119))="","",OFFSET('Water Data'!$F$29,0,10*ROW('Water Data'!F119)))</f>
        <v/>
      </c>
      <c r="CD125" s="34" t="str">
        <f ca="true">+IF(OFFSET('Water Data'!$F$30,0,10*ROW('Water Data'!F119))="","",OFFSET('Water Data'!$F$30,0,10*ROW('Water Data'!F119)))</f>
        <v/>
      </c>
      <c r="CE125" s="34" t="str">
        <f ca="true">+IF(OFFSET('Water Data'!$G$28,0,10*ROW('Water Data'!G119))="","",OFFSET('Water Data'!$G$28,0,10*ROW('Water Data'!G119)))</f>
        <v/>
      </c>
      <c r="CF125" s="34" t="str">
        <f ca="true">+IF(OFFSET('Water Data'!$G$29,0,10*ROW('Water Data'!G119))="","",OFFSET('Water Data'!$G$29,0,10*ROW('Water Data'!G119)))</f>
        <v/>
      </c>
      <c r="CG125" s="34" t="str">
        <f ca="true">+IF(OFFSET('Water Data'!$G$30,0,10*ROW('Water Data'!G119))="","",OFFSET('Water Data'!$G$30,0,10*ROW('Water Data'!G119)))</f>
        <v/>
      </c>
      <c r="CH125" s="34" t="str">
        <f ca="true">+IF(OFFSET('Water Data'!$H$28,0,10*ROW('Water Data'!H119))="","",OFFSET('Water Data'!$H$28,0,10*ROW('Water Data'!H119)))</f>
        <v/>
      </c>
      <c r="CI125" s="34" t="str">
        <f ca="true">+IF(OFFSET('Water Data'!$H$29,0,10*ROW('Water Data'!H119))="","",OFFSET('Water Data'!$H$29,0,10*ROW('Water Data'!H119)))</f>
        <v/>
      </c>
      <c r="CJ125" s="34" t="str">
        <f ca="true">+IF(OFFSET('Water Data'!$H$30,0,10*ROW('Water Data'!H119))="","",OFFSET('Water Data'!$H$30,0,10*ROW('Water Data'!H119)))</f>
        <v/>
      </c>
      <c r="CK125" s="34" t="str">
        <f ca="true">+IF(OFFSET('Sanitation Data'!$C$29,0,10*ROW('Sanitation Data'!C119))="","",OFFSET('Sanitation Data'!$C$29,0,10*ROW('Sanitation Data'!C119)))</f>
        <v/>
      </c>
      <c r="CL125" s="34" t="str">
        <f ca="true">+IF(OFFSET('Sanitation Data'!$C$30,0,10*ROW('Sanitation Data'!C119))="","",OFFSET('Sanitation Data'!$C$30,0,10*ROW('Sanitation Data'!C119)))</f>
        <v/>
      </c>
      <c r="CM125" s="34" t="str">
        <f ca="true">+IF(OFFSET('Sanitation Data'!$C$31,0,10*ROW('Sanitation Data'!C119))="","",OFFSET('Sanitation Data'!$C$31,0,10*ROW('Sanitation Data'!C119)))</f>
        <v/>
      </c>
      <c r="CN125" s="34" t="str">
        <f ca="true">+IF(OFFSET('Sanitation Data'!$C$32,0,10*ROW('Sanitation Data'!C119))="","",OFFSET('Sanitation Data'!$C$32,0,10*ROW('Sanitation Data'!C119)))</f>
        <v/>
      </c>
      <c r="CO125" s="34" t="str">
        <f ca="true">+IF(OFFSET('Sanitation Data'!$C$33,0,10*ROW('Sanitation Data'!C119))="","",OFFSET('Sanitation Data'!$C$33,0,10*ROW('Sanitation Data'!C119)))</f>
        <v/>
      </c>
      <c r="CP125" s="34" t="str">
        <f ca="true">+IF(OFFSET('Sanitation Data'!$D$29,0,10*ROW('Sanitation Data'!D119))="","",OFFSET('Sanitation Data'!$D$29,0,10*ROW('Sanitation Data'!D119)))</f>
        <v/>
      </c>
      <c r="CQ125" s="34" t="str">
        <f ca="true">+IF(OFFSET('Sanitation Data'!$D$30,0,10*ROW('Sanitation Data'!D119))="","",OFFSET('Sanitation Data'!$D$30,0,10*ROW('Sanitation Data'!D119)))</f>
        <v/>
      </c>
      <c r="CR125" s="34" t="str">
        <f ca="true">+IF(OFFSET('Sanitation Data'!$D$31,0,10*ROW('Sanitation Data'!D119))="","",OFFSET('Sanitation Data'!$D$31,0,10*ROW('Sanitation Data'!D119)))</f>
        <v/>
      </c>
      <c r="CS125" s="34" t="str">
        <f ca="true">+IF(OFFSET('Sanitation Data'!$D$32,0,10*ROW('Sanitation Data'!D119))="","",OFFSET('Sanitation Data'!$D$32,0,10*ROW('Sanitation Data'!D119)))</f>
        <v/>
      </c>
      <c r="CT125" s="34" t="str">
        <f ca="true">+IF(OFFSET('Sanitation Data'!$D$33,0,10*ROW('Sanitation Data'!D119))="","",OFFSET('Sanitation Data'!$D$33,0,10*ROW('Sanitation Data'!D119)))</f>
        <v/>
      </c>
      <c r="CU125" s="34" t="str">
        <f ca="true">+IF(OFFSET('Sanitation Data'!$E$29,0,10*ROW('Sanitation Data'!E119))="","",OFFSET('Sanitation Data'!$E$29,0,10*ROW('Sanitation Data'!E119)))</f>
        <v/>
      </c>
      <c r="CV125" s="34" t="str">
        <f ca="true">+IF(OFFSET('Sanitation Data'!$E$30,0,10*ROW('Sanitation Data'!E119))="","",OFFSET('Sanitation Data'!$E$30,0,10*ROW('Sanitation Data'!E119)))</f>
        <v/>
      </c>
      <c r="CW125" s="34" t="str">
        <f ca="true">+IF(OFFSET('Sanitation Data'!$E$31,0,10*ROW('Sanitation Data'!E119))="","",OFFSET('Sanitation Data'!$E$31,0,10*ROW('Sanitation Data'!E119)))</f>
        <v/>
      </c>
      <c r="CX125" s="34" t="str">
        <f ca="true">+IF(OFFSET('Sanitation Data'!$E$32,0,10*ROW('Sanitation Data'!E119))="","",OFFSET('Sanitation Data'!$E$32,0,10*ROW('Sanitation Data'!E119)))</f>
        <v/>
      </c>
      <c r="CY125" s="34" t="str">
        <f ca="true">+IF(OFFSET('Sanitation Data'!$E$33,0,10*ROW('Sanitation Data'!E119))="","",OFFSET('Sanitation Data'!$E$33,0,10*ROW('Sanitation Data'!E119)))</f>
        <v/>
      </c>
      <c r="CZ125" s="34" t="str">
        <f ca="true">+IF(OFFSET('Sanitation Data'!$F$29,0,10*ROW('Sanitation Data'!F119))="","",OFFSET('Sanitation Data'!$F$29,0,10*ROW('Sanitation Data'!F119)))</f>
        <v/>
      </c>
      <c r="DA125" s="34" t="str">
        <f ca="true">+IF(OFFSET('Sanitation Data'!$F$30,0,10*ROW('Sanitation Data'!F119))="","",OFFSET('Sanitation Data'!$F$30,0,10*ROW('Sanitation Data'!F119)))</f>
        <v/>
      </c>
      <c r="DB125" s="34" t="str">
        <f ca="true">+IF(OFFSET('Sanitation Data'!$F$31,0,10*ROW('Sanitation Data'!F119))="","",OFFSET('Sanitation Data'!$F$31,0,10*ROW('Sanitation Data'!F119)))</f>
        <v/>
      </c>
      <c r="DC125" s="34" t="str">
        <f ca="true">+IF(OFFSET('Sanitation Data'!$F$32,0,10*ROW('Sanitation Data'!F119))="","",OFFSET('Sanitation Data'!$F$32,0,10*ROW('Sanitation Data'!F119)))</f>
        <v/>
      </c>
      <c r="DD125" s="34" t="str">
        <f ca="true">+IF(OFFSET('Sanitation Data'!$F$33,0,10*ROW('Sanitation Data'!F119))="","",OFFSET('Sanitation Data'!$F$33,0,10*ROW('Sanitation Data'!F119)))</f>
        <v/>
      </c>
      <c r="DE125" s="34" t="str">
        <f ca="true">+IF(OFFSET('Sanitation Data'!$G$29,0,10*ROW('Sanitation Data'!G119))="","",OFFSET('Sanitation Data'!$G$29,0,10*ROW('Sanitation Data'!G119)))</f>
        <v/>
      </c>
      <c r="DF125" s="34" t="str">
        <f ca="true">+IF(OFFSET('Sanitation Data'!$G$30,0,10*ROW('Sanitation Data'!G119))="","",OFFSET('Sanitation Data'!$G$30,0,10*ROW('Sanitation Data'!G119)))</f>
        <v/>
      </c>
      <c r="DG125" s="34" t="str">
        <f ca="true">+IF(OFFSET('Sanitation Data'!$G$31,0,10*ROW('Sanitation Data'!G119))="","",OFFSET('Sanitation Data'!$G$31,0,10*ROW('Sanitation Data'!G119)))</f>
        <v/>
      </c>
      <c r="DH125" s="34" t="str">
        <f ca="true">+IF(OFFSET('Sanitation Data'!$G$32,0,10*ROW('Sanitation Data'!G119))="","",OFFSET('Sanitation Data'!$G$32,0,10*ROW('Sanitation Data'!G119)))</f>
        <v/>
      </c>
      <c r="DI125" s="34" t="str">
        <f ca="true">+IF(OFFSET('Sanitation Data'!$G$33,0,10*ROW('Sanitation Data'!G119))="","",OFFSET('Sanitation Data'!$G$33,0,10*ROW('Sanitation Data'!G119)))</f>
        <v/>
      </c>
      <c r="DJ125" s="34" t="str">
        <f ca="true">+IF(OFFSET('Sanitation Data'!$H$29,0,10*ROW('Sanitation Data'!H119))="","",OFFSET('Sanitation Data'!$H$29,0,10*ROW('Sanitation Data'!H119)))</f>
        <v/>
      </c>
      <c r="DK125" s="34" t="str">
        <f ca="true">+IF(OFFSET('Sanitation Data'!$H$30,0,10*ROW('Sanitation Data'!H119))="","",OFFSET('Sanitation Data'!$H$30,0,10*ROW('Sanitation Data'!H119)))</f>
        <v/>
      </c>
      <c r="DL125" s="34" t="str">
        <f ca="true">+IF(OFFSET('Sanitation Data'!$H$31,0,10*ROW('Sanitation Data'!H119))="","",OFFSET('Sanitation Data'!$H$31,0,10*ROW('Sanitation Data'!H119)))</f>
        <v/>
      </c>
      <c r="DM125" s="34" t="str">
        <f ca="true">+IF(OFFSET('Sanitation Data'!$H$32,0,10*ROW('Sanitation Data'!H119))="","",OFFSET('Sanitation Data'!$H$32,0,10*ROW('Sanitation Data'!H119)))</f>
        <v/>
      </c>
      <c r="DN125" s="34" t="str">
        <f ca="true">+IF(OFFSET('Sanitation Data'!$H$33,0,10*ROW('Sanitation Data'!H119))="","",OFFSET('Sanitation Data'!$H$33,0,10*ROW('Sanitation Data'!H119)))</f>
        <v/>
      </c>
      <c r="DO125" s="34" t="str">
        <f ca="true">+IF(OFFSET('Hygiene Data'!$C$12,0,10*ROW('Hygiene Data'!C119))="","",OFFSET('Hygiene Data'!$C$12,0,10*ROW('Hygiene Data'!C119)))</f>
        <v/>
      </c>
      <c r="DP125" s="34" t="str">
        <f ca="true">+IF(OFFSET('Hygiene Data'!$C$13,0,10*ROW('Hygiene Data'!C119))="","",OFFSET('Hygiene Data'!$C$13,0,10*ROW('Hygiene Data'!C119)))</f>
        <v/>
      </c>
      <c r="DQ125" s="34" t="str">
        <f ca="true">+IF(OFFSET('Hygiene Data'!$C$14,0,10*ROW('Hygiene Data'!C119))="","",OFFSET('Hygiene Data'!$C$14,0,10*ROW('Hygiene Data'!C119)))</f>
        <v/>
      </c>
      <c r="DR125" s="34" t="str">
        <f ca="true">+IF(OFFSET('Hygiene Data'!$D$12,0,10*ROW('Hygiene Data'!D119))="","",OFFSET('Hygiene Data'!$D$12,0,10*ROW('Hygiene Data'!D119)))</f>
        <v/>
      </c>
      <c r="DS125" s="34" t="str">
        <f ca="true">+IF(OFFSET('Hygiene Data'!$D$13,0,10*ROW('Hygiene Data'!D119))="","",OFFSET('Hygiene Data'!$D$13,0,10*ROW('Hygiene Data'!D119)))</f>
        <v/>
      </c>
      <c r="DT125" s="34" t="str">
        <f ca="true">+IF(OFFSET('Hygiene Data'!$D$14,0,10*ROW('Hygiene Data'!D119))="","",OFFSET('Hygiene Data'!$D$14,0,10*ROW('Hygiene Data'!D119)))</f>
        <v/>
      </c>
      <c r="DU125" s="34" t="str">
        <f ca="true">+IF(OFFSET('Hygiene Data'!$E$12,0,10*ROW('Hygiene Data'!E119))="","",OFFSET('Hygiene Data'!$E$12,0,10*ROW('Hygiene Data'!E119)))</f>
        <v/>
      </c>
      <c r="DV125" s="34" t="str">
        <f ca="true">+IF(OFFSET('Hygiene Data'!$E$13,0,10*ROW('Hygiene Data'!E119))="","",OFFSET('Hygiene Data'!$E$13,0,10*ROW('Hygiene Data'!E119)))</f>
        <v/>
      </c>
      <c r="DW125" s="34" t="str">
        <f ca="true">+IF(OFFSET('Hygiene Data'!$E$14,0,10*ROW('Hygiene Data'!E119))="","",OFFSET('Hygiene Data'!$E$14,0,10*ROW('Hygiene Data'!E119)))</f>
        <v/>
      </c>
      <c r="DX125" s="34" t="str">
        <f ca="true">+IF(OFFSET('Hygiene Data'!$F$12,0,10*ROW('Hygiene Data'!F119))="","",OFFSET('Hygiene Data'!$F$12,0,10*ROW('Hygiene Data'!F119)))</f>
        <v/>
      </c>
      <c r="DY125" s="34" t="str">
        <f ca="true">+IF(OFFSET('Hygiene Data'!$F$13,0,10*ROW('Hygiene Data'!F119))="","",OFFSET('Hygiene Data'!$F$13,0,10*ROW('Hygiene Data'!F119)))</f>
        <v/>
      </c>
      <c r="DZ125" s="34" t="str">
        <f ca="true">+IF(OFFSET('Hygiene Data'!$F$14,0,10*ROW('Hygiene Data'!F119))="","",OFFSET('Hygiene Data'!$F$14,0,10*ROW('Hygiene Data'!F119)))</f>
        <v/>
      </c>
      <c r="EA125" s="34" t="str">
        <f ca="true">+IF(OFFSET('Hygiene Data'!$G$12,0,10*ROW('Hygiene Data'!G119))="","",OFFSET('Hygiene Data'!$G$12,0,10*ROW('Hygiene Data'!G119)))</f>
        <v/>
      </c>
      <c r="EB125" s="34" t="str">
        <f ca="true">+IF(OFFSET('Hygiene Data'!$G$13,0,10*ROW('Hygiene Data'!G119))="","",OFFSET('Hygiene Data'!$G$13,0,10*ROW('Hygiene Data'!G119)))</f>
        <v/>
      </c>
      <c r="EC125" s="34" t="str">
        <f ca="true">+IF(OFFSET('Hygiene Data'!$G$14,0,10*ROW('Hygiene Data'!G119))="","",OFFSET('Hygiene Data'!$G$14,0,10*ROW('Hygiene Data'!G119)))</f>
        <v/>
      </c>
      <c r="ED125" s="34" t="str">
        <f ca="true">+IF(OFFSET('Hygiene Data'!$H$12,0,10*ROW('Hygiene Data'!H119))="","",OFFSET('Hygiene Data'!$H$12,0,10*ROW('Hygiene Data'!H119)))</f>
        <v/>
      </c>
      <c r="EE125" s="34" t="str">
        <f ca="true">+IF(OFFSET('Hygiene Data'!$H$13,0,10*ROW('Hygiene Data'!H119))="","",OFFSET('Hygiene Data'!$H$13,0,10*ROW('Hygiene Data'!H119)))</f>
        <v/>
      </c>
      <c r="EF125" s="34" t="str">
        <f ca="true">+IF(OFFSET('Hygiene Data'!$H$14,0,10*ROW('Hygiene Data'!H119))="","",OFFSET('Hygiene Data'!$H$14,0,10*ROW('Hygiene Data'!H119)))</f>
        <v/>
      </c>
    </row>
    <row r="126" x14ac:dyDescent="0.2">
      <c r="A126" s="57" t="str">
        <f ca="true">+IF(OFFSET('Water Data'!$B$1,0,10*ROW('Water Data'!B123))="","",OFFSET('Water Data'!$B$1,0,10*ROW('Water Data'!B123)))</f>
        <v/>
      </c>
      <c r="B126" s="57" t="str">
        <f ca="true">+IF(OFFSET('Water Data'!$A$3,0,10*ROW('Water Data'!A123))="","",OFFSET('Water Data'!$A$3,0,10*ROW('Water Data'!A123)))</f>
        <v/>
      </c>
      <c r="C126" s="57" t="str">
        <f ca="true">+IF(OFFSET('Water Data'!$C$3,0,10*ROW('Water Data'!C123))="","",OFFSET('Water Data'!$C$3,0,10*ROW('Water Data'!C123)))</f>
        <v/>
      </c>
      <c r="D126" s="249"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49"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49" t="e">
        <f ca="true">+IF(AND(ISNUMBER(OFFSET('Water Data'!$C$10,0,10*ROW('Water Data'!D120))),BW126="Yes"),OFFSET('Water Data'!$C$10,0,10*ROW('Water Data'!D120)),IF(AND(ISNUMBER(OFFSET('Water Data'!$C$10,0,10*ROW('Water Data'!D120))),BW126="No",ISNUMBER(OFFSET('Water Data'!$C$10,0,10*ROW('Water Data'!D120)))),CONCATENATE("[",ROUND(OFFSET('Water Data'!$C$10,0,10*ROW('Water Data'!D120)),0),"]"),IF(AND(ISNUMBER(OFFSET('Water Data'!$C$10,0,10*ROW('Water Data'!D120))),BW126="",ISNUMBER(OFFSET('Water Data'!$C$10,0,10*ROW('Water Data'!D120)))),OFFSET('Water Data'!$C$10,0,10*ROW('Water Data'!D120)),NA())))</f>
        <v>#N/A</v>
      </c>
      <c r="G126" s="249"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49"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49"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49"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49"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49"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49"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49"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49"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49"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49"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49"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49"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49"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49"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50"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50"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50"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50"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50"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50"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50"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50"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50"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50"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50"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50"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50"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50"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50"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50"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50"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50"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50"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50"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50"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50"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50"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50"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50"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50"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50"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50"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50"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50"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51"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51"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51"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51"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51"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51"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51"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51"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51"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51"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51"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51"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51"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51"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51"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51"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51"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51"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4" t="str">
        <f ca="true">+IF(OFFSET('Water Data'!$C$28,0,10*ROW('Water Data'!C120))="","",OFFSET('Water Data'!$C$28,0,10*ROW('Water Data'!C120)))</f>
        <v/>
      </c>
      <c r="BT126" s="34" t="str">
        <f ca="true">+IF(OFFSET('Water Data'!$C$29,0,10*ROW('Water Data'!C120))="","",OFFSET('Water Data'!$C$29,0,10*ROW('Water Data'!C120)))</f>
        <v/>
      </c>
      <c r="BU126" s="34" t="str">
        <f ca="true">+IF(OFFSET('Water Data'!$C$30,0,10*ROW('Water Data'!C120))="","",OFFSET('Water Data'!$C$30,0,10*ROW('Water Data'!C120)))</f>
        <v/>
      </c>
      <c r="BV126" s="34" t="str">
        <f ca="true">+IF(OFFSET('Water Data'!$D$28,0,10*ROW('Water Data'!D120))="","",OFFSET('Water Data'!$D$28,0,10*ROW('Water Data'!D120)))</f>
        <v/>
      </c>
      <c r="BW126" s="34" t="str">
        <f ca="true">+IF(OFFSET('Water Data'!$D$29,0,10*ROW('Water Data'!D120))="","",OFFSET('Water Data'!$D$29,0,10*ROW('Water Data'!D120)))</f>
        <v/>
      </c>
      <c r="BX126" s="34" t="str">
        <f ca="true">+IF(OFFSET('Water Data'!$D$30,0,10*ROW('Water Data'!D120))="","",OFFSET('Water Data'!$D$30,0,10*ROW('Water Data'!D120)))</f>
        <v/>
      </c>
      <c r="BY126" s="34" t="str">
        <f ca="true">+IF(OFFSET('Water Data'!$E$28,0,10*ROW('Water Data'!E120))="","",OFFSET('Water Data'!$E$28,0,10*ROW('Water Data'!E120)))</f>
        <v/>
      </c>
      <c r="BZ126" s="34" t="str">
        <f ca="true">+IF(OFFSET('Water Data'!$E$29,0,10*ROW('Water Data'!E120))="","",OFFSET('Water Data'!$E$29,0,10*ROW('Water Data'!E120)))</f>
        <v/>
      </c>
      <c r="CA126" s="34" t="str">
        <f ca="true">+IF(OFFSET('Water Data'!$E$30,0,10*ROW('Water Data'!E120))="","",OFFSET('Water Data'!$E$30,0,10*ROW('Water Data'!E120)))</f>
        <v/>
      </c>
      <c r="CB126" s="34" t="str">
        <f ca="true">+IF(OFFSET('Water Data'!$F$28,0,10*ROW('Water Data'!F120))="","",OFFSET('Water Data'!$F$28,0,10*ROW('Water Data'!F120)))</f>
        <v/>
      </c>
      <c r="CC126" s="34" t="str">
        <f ca="true">+IF(OFFSET('Water Data'!$F$29,0,10*ROW('Water Data'!F120))="","",OFFSET('Water Data'!$F$29,0,10*ROW('Water Data'!F120)))</f>
        <v/>
      </c>
      <c r="CD126" s="34" t="str">
        <f ca="true">+IF(OFFSET('Water Data'!$F$30,0,10*ROW('Water Data'!F120))="","",OFFSET('Water Data'!$F$30,0,10*ROW('Water Data'!F120)))</f>
        <v/>
      </c>
      <c r="CE126" s="34" t="str">
        <f ca="true">+IF(OFFSET('Water Data'!$G$28,0,10*ROW('Water Data'!G120))="","",OFFSET('Water Data'!$G$28,0,10*ROW('Water Data'!G120)))</f>
        <v/>
      </c>
      <c r="CF126" s="34" t="str">
        <f ca="true">+IF(OFFSET('Water Data'!$G$29,0,10*ROW('Water Data'!G120))="","",OFFSET('Water Data'!$G$29,0,10*ROW('Water Data'!G120)))</f>
        <v/>
      </c>
      <c r="CG126" s="34" t="str">
        <f ca="true">+IF(OFFSET('Water Data'!$G$30,0,10*ROW('Water Data'!G120))="","",OFFSET('Water Data'!$G$30,0,10*ROW('Water Data'!G120)))</f>
        <v/>
      </c>
      <c r="CH126" s="34" t="str">
        <f ca="true">+IF(OFFSET('Water Data'!$H$28,0,10*ROW('Water Data'!H120))="","",OFFSET('Water Data'!$H$28,0,10*ROW('Water Data'!H120)))</f>
        <v/>
      </c>
      <c r="CI126" s="34" t="str">
        <f ca="true">+IF(OFFSET('Water Data'!$H$29,0,10*ROW('Water Data'!H120))="","",OFFSET('Water Data'!$H$29,0,10*ROW('Water Data'!H120)))</f>
        <v/>
      </c>
      <c r="CJ126" s="34" t="str">
        <f ca="true">+IF(OFFSET('Water Data'!$H$30,0,10*ROW('Water Data'!H120))="","",OFFSET('Water Data'!$H$30,0,10*ROW('Water Data'!H120)))</f>
        <v/>
      </c>
      <c r="CK126" s="34" t="str">
        <f ca="true">+IF(OFFSET('Sanitation Data'!$C$29,0,10*ROW('Sanitation Data'!C120))="","",OFFSET('Sanitation Data'!$C$29,0,10*ROW('Sanitation Data'!C120)))</f>
        <v/>
      </c>
      <c r="CL126" s="34" t="str">
        <f ca="true">+IF(OFFSET('Sanitation Data'!$C$30,0,10*ROW('Sanitation Data'!C120))="","",OFFSET('Sanitation Data'!$C$30,0,10*ROW('Sanitation Data'!C120)))</f>
        <v/>
      </c>
      <c r="CM126" s="34" t="str">
        <f ca="true">+IF(OFFSET('Sanitation Data'!$C$31,0,10*ROW('Sanitation Data'!C120))="","",OFFSET('Sanitation Data'!$C$31,0,10*ROW('Sanitation Data'!C120)))</f>
        <v/>
      </c>
      <c r="CN126" s="34" t="str">
        <f ca="true">+IF(OFFSET('Sanitation Data'!$C$32,0,10*ROW('Sanitation Data'!C120))="","",OFFSET('Sanitation Data'!$C$32,0,10*ROW('Sanitation Data'!C120)))</f>
        <v/>
      </c>
      <c r="CO126" s="34" t="str">
        <f ca="true">+IF(OFFSET('Sanitation Data'!$C$33,0,10*ROW('Sanitation Data'!C120))="","",OFFSET('Sanitation Data'!$C$33,0,10*ROW('Sanitation Data'!C120)))</f>
        <v/>
      </c>
      <c r="CP126" s="34" t="str">
        <f ca="true">+IF(OFFSET('Sanitation Data'!$D$29,0,10*ROW('Sanitation Data'!D120))="","",OFFSET('Sanitation Data'!$D$29,0,10*ROW('Sanitation Data'!D120)))</f>
        <v/>
      </c>
      <c r="CQ126" s="34" t="str">
        <f ca="true">+IF(OFFSET('Sanitation Data'!$D$30,0,10*ROW('Sanitation Data'!D120))="","",OFFSET('Sanitation Data'!$D$30,0,10*ROW('Sanitation Data'!D120)))</f>
        <v/>
      </c>
      <c r="CR126" s="34" t="str">
        <f ca="true">+IF(OFFSET('Sanitation Data'!$D$31,0,10*ROW('Sanitation Data'!D120))="","",OFFSET('Sanitation Data'!$D$31,0,10*ROW('Sanitation Data'!D120)))</f>
        <v/>
      </c>
      <c r="CS126" s="34" t="str">
        <f ca="true">+IF(OFFSET('Sanitation Data'!$D$32,0,10*ROW('Sanitation Data'!D120))="","",OFFSET('Sanitation Data'!$D$32,0,10*ROW('Sanitation Data'!D120)))</f>
        <v/>
      </c>
      <c r="CT126" s="34" t="str">
        <f ca="true">+IF(OFFSET('Sanitation Data'!$D$33,0,10*ROW('Sanitation Data'!D120))="","",OFFSET('Sanitation Data'!$D$33,0,10*ROW('Sanitation Data'!D120)))</f>
        <v/>
      </c>
      <c r="CU126" s="34" t="str">
        <f ca="true">+IF(OFFSET('Sanitation Data'!$E$29,0,10*ROW('Sanitation Data'!E120))="","",OFFSET('Sanitation Data'!$E$29,0,10*ROW('Sanitation Data'!E120)))</f>
        <v/>
      </c>
      <c r="CV126" s="34" t="str">
        <f ca="true">+IF(OFFSET('Sanitation Data'!$E$30,0,10*ROW('Sanitation Data'!E120))="","",OFFSET('Sanitation Data'!$E$30,0,10*ROW('Sanitation Data'!E120)))</f>
        <v/>
      </c>
      <c r="CW126" s="34" t="str">
        <f ca="true">+IF(OFFSET('Sanitation Data'!$E$31,0,10*ROW('Sanitation Data'!E120))="","",OFFSET('Sanitation Data'!$E$31,0,10*ROW('Sanitation Data'!E120)))</f>
        <v/>
      </c>
      <c r="CX126" s="34" t="str">
        <f ca="true">+IF(OFFSET('Sanitation Data'!$E$32,0,10*ROW('Sanitation Data'!E120))="","",OFFSET('Sanitation Data'!$E$32,0,10*ROW('Sanitation Data'!E120)))</f>
        <v/>
      </c>
      <c r="CY126" s="34" t="str">
        <f ca="true">+IF(OFFSET('Sanitation Data'!$E$33,0,10*ROW('Sanitation Data'!E120))="","",OFFSET('Sanitation Data'!$E$33,0,10*ROW('Sanitation Data'!E120)))</f>
        <v/>
      </c>
      <c r="CZ126" s="34" t="str">
        <f ca="true">+IF(OFFSET('Sanitation Data'!$F$29,0,10*ROW('Sanitation Data'!F120))="","",OFFSET('Sanitation Data'!$F$29,0,10*ROW('Sanitation Data'!F120)))</f>
        <v/>
      </c>
      <c r="DA126" s="34" t="str">
        <f ca="true">+IF(OFFSET('Sanitation Data'!$F$30,0,10*ROW('Sanitation Data'!F120))="","",OFFSET('Sanitation Data'!$F$30,0,10*ROW('Sanitation Data'!F120)))</f>
        <v/>
      </c>
      <c r="DB126" s="34" t="str">
        <f ca="true">+IF(OFFSET('Sanitation Data'!$F$31,0,10*ROW('Sanitation Data'!F120))="","",OFFSET('Sanitation Data'!$F$31,0,10*ROW('Sanitation Data'!F120)))</f>
        <v/>
      </c>
      <c r="DC126" s="34" t="str">
        <f ca="true">+IF(OFFSET('Sanitation Data'!$F$32,0,10*ROW('Sanitation Data'!F120))="","",OFFSET('Sanitation Data'!$F$32,0,10*ROW('Sanitation Data'!F120)))</f>
        <v/>
      </c>
      <c r="DD126" s="34" t="str">
        <f ca="true">+IF(OFFSET('Sanitation Data'!$F$33,0,10*ROW('Sanitation Data'!F120))="","",OFFSET('Sanitation Data'!$F$33,0,10*ROW('Sanitation Data'!F120)))</f>
        <v/>
      </c>
      <c r="DE126" s="34" t="str">
        <f ca="true">+IF(OFFSET('Sanitation Data'!$G$29,0,10*ROW('Sanitation Data'!G120))="","",OFFSET('Sanitation Data'!$G$29,0,10*ROW('Sanitation Data'!G120)))</f>
        <v/>
      </c>
      <c r="DF126" s="34" t="str">
        <f ca="true">+IF(OFFSET('Sanitation Data'!$G$30,0,10*ROW('Sanitation Data'!G120))="","",OFFSET('Sanitation Data'!$G$30,0,10*ROW('Sanitation Data'!G120)))</f>
        <v/>
      </c>
      <c r="DG126" s="34" t="str">
        <f ca="true">+IF(OFFSET('Sanitation Data'!$G$31,0,10*ROW('Sanitation Data'!G120))="","",OFFSET('Sanitation Data'!$G$31,0,10*ROW('Sanitation Data'!G120)))</f>
        <v/>
      </c>
      <c r="DH126" s="34" t="str">
        <f ca="true">+IF(OFFSET('Sanitation Data'!$G$32,0,10*ROW('Sanitation Data'!G120))="","",OFFSET('Sanitation Data'!$G$32,0,10*ROW('Sanitation Data'!G120)))</f>
        <v/>
      </c>
      <c r="DI126" s="34" t="str">
        <f ca="true">+IF(OFFSET('Sanitation Data'!$G$33,0,10*ROW('Sanitation Data'!G120))="","",OFFSET('Sanitation Data'!$G$33,0,10*ROW('Sanitation Data'!G120)))</f>
        <v/>
      </c>
      <c r="DJ126" s="34" t="str">
        <f ca="true">+IF(OFFSET('Sanitation Data'!$H$29,0,10*ROW('Sanitation Data'!H120))="","",OFFSET('Sanitation Data'!$H$29,0,10*ROW('Sanitation Data'!H120)))</f>
        <v/>
      </c>
      <c r="DK126" s="34" t="str">
        <f ca="true">+IF(OFFSET('Sanitation Data'!$H$30,0,10*ROW('Sanitation Data'!H120))="","",OFFSET('Sanitation Data'!$H$30,0,10*ROW('Sanitation Data'!H120)))</f>
        <v/>
      </c>
      <c r="DL126" s="34" t="str">
        <f ca="true">+IF(OFFSET('Sanitation Data'!$H$31,0,10*ROW('Sanitation Data'!H120))="","",OFFSET('Sanitation Data'!$H$31,0,10*ROW('Sanitation Data'!H120)))</f>
        <v/>
      </c>
      <c r="DM126" s="34" t="str">
        <f ca="true">+IF(OFFSET('Sanitation Data'!$H$32,0,10*ROW('Sanitation Data'!H120))="","",OFFSET('Sanitation Data'!$H$32,0,10*ROW('Sanitation Data'!H120)))</f>
        <v/>
      </c>
      <c r="DN126" s="34" t="str">
        <f ca="true">+IF(OFFSET('Sanitation Data'!$H$33,0,10*ROW('Sanitation Data'!H120))="","",OFFSET('Sanitation Data'!$H$33,0,10*ROW('Sanitation Data'!H120)))</f>
        <v/>
      </c>
      <c r="DO126" s="34" t="str">
        <f ca="true">+IF(OFFSET('Hygiene Data'!$C$12,0,10*ROW('Hygiene Data'!C120))="","",OFFSET('Hygiene Data'!$C$12,0,10*ROW('Hygiene Data'!C120)))</f>
        <v/>
      </c>
      <c r="DP126" s="34" t="str">
        <f ca="true">+IF(OFFSET('Hygiene Data'!$C$13,0,10*ROW('Hygiene Data'!C120))="","",OFFSET('Hygiene Data'!$C$13,0,10*ROW('Hygiene Data'!C120)))</f>
        <v/>
      </c>
      <c r="DQ126" s="34" t="str">
        <f ca="true">+IF(OFFSET('Hygiene Data'!$C$14,0,10*ROW('Hygiene Data'!C120))="","",OFFSET('Hygiene Data'!$C$14,0,10*ROW('Hygiene Data'!C120)))</f>
        <v/>
      </c>
      <c r="DR126" s="34" t="str">
        <f ca="true">+IF(OFFSET('Hygiene Data'!$D$12,0,10*ROW('Hygiene Data'!D120))="","",OFFSET('Hygiene Data'!$D$12,0,10*ROW('Hygiene Data'!D120)))</f>
        <v/>
      </c>
      <c r="DS126" s="34" t="str">
        <f ca="true">+IF(OFFSET('Hygiene Data'!$D$13,0,10*ROW('Hygiene Data'!D120))="","",OFFSET('Hygiene Data'!$D$13,0,10*ROW('Hygiene Data'!D120)))</f>
        <v/>
      </c>
      <c r="DT126" s="34" t="str">
        <f ca="true">+IF(OFFSET('Hygiene Data'!$D$14,0,10*ROW('Hygiene Data'!D120))="","",OFFSET('Hygiene Data'!$D$14,0,10*ROW('Hygiene Data'!D120)))</f>
        <v/>
      </c>
      <c r="DU126" s="34" t="str">
        <f ca="true">+IF(OFFSET('Hygiene Data'!$E$12,0,10*ROW('Hygiene Data'!E120))="","",OFFSET('Hygiene Data'!$E$12,0,10*ROW('Hygiene Data'!E120)))</f>
        <v/>
      </c>
      <c r="DV126" s="34" t="str">
        <f ca="true">+IF(OFFSET('Hygiene Data'!$E$13,0,10*ROW('Hygiene Data'!E120))="","",OFFSET('Hygiene Data'!$E$13,0,10*ROW('Hygiene Data'!E120)))</f>
        <v/>
      </c>
      <c r="DW126" s="34" t="str">
        <f ca="true">+IF(OFFSET('Hygiene Data'!$E$14,0,10*ROW('Hygiene Data'!E120))="","",OFFSET('Hygiene Data'!$E$14,0,10*ROW('Hygiene Data'!E120)))</f>
        <v/>
      </c>
      <c r="DX126" s="34" t="str">
        <f ca="true">+IF(OFFSET('Hygiene Data'!$F$12,0,10*ROW('Hygiene Data'!F120))="","",OFFSET('Hygiene Data'!$F$12,0,10*ROW('Hygiene Data'!F120)))</f>
        <v/>
      </c>
      <c r="DY126" s="34" t="str">
        <f ca="true">+IF(OFFSET('Hygiene Data'!$F$13,0,10*ROW('Hygiene Data'!F120))="","",OFFSET('Hygiene Data'!$F$13,0,10*ROW('Hygiene Data'!F120)))</f>
        <v/>
      </c>
      <c r="DZ126" s="34" t="str">
        <f ca="true">+IF(OFFSET('Hygiene Data'!$F$14,0,10*ROW('Hygiene Data'!F120))="","",OFFSET('Hygiene Data'!$F$14,0,10*ROW('Hygiene Data'!F120)))</f>
        <v/>
      </c>
      <c r="EA126" s="34" t="str">
        <f ca="true">+IF(OFFSET('Hygiene Data'!$G$12,0,10*ROW('Hygiene Data'!G120))="","",OFFSET('Hygiene Data'!$G$12,0,10*ROW('Hygiene Data'!G120)))</f>
        <v/>
      </c>
      <c r="EB126" s="34" t="str">
        <f ca="true">+IF(OFFSET('Hygiene Data'!$G$13,0,10*ROW('Hygiene Data'!G120))="","",OFFSET('Hygiene Data'!$G$13,0,10*ROW('Hygiene Data'!G120)))</f>
        <v/>
      </c>
      <c r="EC126" s="34" t="str">
        <f ca="true">+IF(OFFSET('Hygiene Data'!$G$14,0,10*ROW('Hygiene Data'!G120))="","",OFFSET('Hygiene Data'!$G$14,0,10*ROW('Hygiene Data'!G120)))</f>
        <v/>
      </c>
      <c r="ED126" s="34" t="str">
        <f ca="true">+IF(OFFSET('Hygiene Data'!$H$12,0,10*ROW('Hygiene Data'!H120))="","",OFFSET('Hygiene Data'!$H$12,0,10*ROW('Hygiene Data'!H120)))</f>
        <v/>
      </c>
      <c r="EE126" s="34" t="str">
        <f ca="true">+IF(OFFSET('Hygiene Data'!$H$13,0,10*ROW('Hygiene Data'!H120))="","",OFFSET('Hygiene Data'!$H$13,0,10*ROW('Hygiene Data'!H120)))</f>
        <v/>
      </c>
      <c r="EF126" s="34" t="str">
        <f ca="true">+IF(OFFSET('Hygiene Data'!$H$14,0,10*ROW('Hygiene Data'!H120))="","",OFFSET('Hygiene Data'!$H$14,0,10*ROW('Hygiene Data'!H120)))</f>
        <v/>
      </c>
    </row>
    <row r="127" x14ac:dyDescent="0.2">
      <c r="A127" s="57" t="str">
        <f ca="true">+IF(OFFSET('Water Data'!$B$1,0,10*ROW('Water Data'!B124))="","",OFFSET('Water Data'!$B$1,0,10*ROW('Water Data'!B124)))</f>
        <v/>
      </c>
      <c r="B127" s="57" t="str">
        <f ca="true">+IF(OFFSET('Water Data'!$A$3,0,10*ROW('Water Data'!A124))="","",OFFSET('Water Data'!$A$3,0,10*ROW('Water Data'!A124)))</f>
        <v/>
      </c>
      <c r="C127" s="57" t="str">
        <f ca="true">+IF(OFFSET('Water Data'!$C$3,0,10*ROW('Water Data'!C124))="","",OFFSET('Water Data'!$C$3,0,10*ROW('Water Data'!C124)))</f>
        <v/>
      </c>
      <c r="D127" s="249"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49"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49" t="e">
        <f ca="true">+IF(AND(ISNUMBER(OFFSET('Water Data'!$C$10,0,10*ROW('Water Data'!D121))),BW127="Yes"),OFFSET('Water Data'!$C$10,0,10*ROW('Water Data'!D121)),IF(AND(ISNUMBER(OFFSET('Water Data'!$C$10,0,10*ROW('Water Data'!D121))),BW127="No",ISNUMBER(OFFSET('Water Data'!$C$10,0,10*ROW('Water Data'!D121)))),CONCATENATE("[",ROUND(OFFSET('Water Data'!$C$10,0,10*ROW('Water Data'!D121)),0),"]"),IF(AND(ISNUMBER(OFFSET('Water Data'!$C$10,0,10*ROW('Water Data'!D121))),BW127="",ISNUMBER(OFFSET('Water Data'!$C$10,0,10*ROW('Water Data'!D121)))),OFFSET('Water Data'!$C$10,0,10*ROW('Water Data'!D121)),NA())))</f>
        <v>#N/A</v>
      </c>
      <c r="G127" s="249"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49"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49"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49"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49"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49"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49"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49"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49"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49"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49"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49"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49"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49"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49"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50"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50"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50"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50"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50"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50"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50"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50"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50"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50"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50"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50"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50"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50"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50"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50"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50"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50"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50"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50"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50"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50"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50"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50"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50"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50"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50"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50"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50"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50"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51"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51"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51"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51"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51"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51"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51"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51"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51"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51"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51"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51"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51"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51"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51"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51"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51"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51"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4" t="str">
        <f ca="true">+IF(OFFSET('Water Data'!$C$28,0,10*ROW('Water Data'!C121))="","",OFFSET('Water Data'!$C$28,0,10*ROW('Water Data'!C121)))</f>
        <v/>
      </c>
      <c r="BT127" s="34" t="str">
        <f ca="true">+IF(OFFSET('Water Data'!$C$29,0,10*ROW('Water Data'!C121))="","",OFFSET('Water Data'!$C$29,0,10*ROW('Water Data'!C121)))</f>
        <v/>
      </c>
      <c r="BU127" s="34" t="str">
        <f ca="true">+IF(OFFSET('Water Data'!$C$30,0,10*ROW('Water Data'!C121))="","",OFFSET('Water Data'!$C$30,0,10*ROW('Water Data'!C121)))</f>
        <v/>
      </c>
      <c r="BV127" s="34" t="str">
        <f ca="true">+IF(OFFSET('Water Data'!$D$28,0,10*ROW('Water Data'!D121))="","",OFFSET('Water Data'!$D$28,0,10*ROW('Water Data'!D121)))</f>
        <v/>
      </c>
      <c r="BW127" s="34" t="str">
        <f ca="true">+IF(OFFSET('Water Data'!$D$29,0,10*ROW('Water Data'!D121))="","",OFFSET('Water Data'!$D$29,0,10*ROW('Water Data'!D121)))</f>
        <v/>
      </c>
      <c r="BX127" s="34" t="str">
        <f ca="true">+IF(OFFSET('Water Data'!$D$30,0,10*ROW('Water Data'!D121))="","",OFFSET('Water Data'!$D$30,0,10*ROW('Water Data'!D121)))</f>
        <v/>
      </c>
      <c r="BY127" s="34" t="str">
        <f ca="true">+IF(OFFSET('Water Data'!$E$28,0,10*ROW('Water Data'!E121))="","",OFFSET('Water Data'!$E$28,0,10*ROW('Water Data'!E121)))</f>
        <v/>
      </c>
      <c r="BZ127" s="34" t="str">
        <f ca="true">+IF(OFFSET('Water Data'!$E$29,0,10*ROW('Water Data'!E121))="","",OFFSET('Water Data'!$E$29,0,10*ROW('Water Data'!E121)))</f>
        <v/>
      </c>
      <c r="CA127" s="34" t="str">
        <f ca="true">+IF(OFFSET('Water Data'!$E$30,0,10*ROW('Water Data'!E121))="","",OFFSET('Water Data'!$E$30,0,10*ROW('Water Data'!E121)))</f>
        <v/>
      </c>
      <c r="CB127" s="34" t="str">
        <f ca="true">+IF(OFFSET('Water Data'!$F$28,0,10*ROW('Water Data'!F121))="","",OFFSET('Water Data'!$F$28,0,10*ROW('Water Data'!F121)))</f>
        <v/>
      </c>
      <c r="CC127" s="34" t="str">
        <f ca="true">+IF(OFFSET('Water Data'!$F$29,0,10*ROW('Water Data'!F121))="","",OFFSET('Water Data'!$F$29,0,10*ROW('Water Data'!F121)))</f>
        <v/>
      </c>
      <c r="CD127" s="34" t="str">
        <f ca="true">+IF(OFFSET('Water Data'!$F$30,0,10*ROW('Water Data'!F121))="","",OFFSET('Water Data'!$F$30,0,10*ROW('Water Data'!F121)))</f>
        <v/>
      </c>
      <c r="CE127" s="34" t="str">
        <f ca="true">+IF(OFFSET('Water Data'!$G$28,0,10*ROW('Water Data'!G121))="","",OFFSET('Water Data'!$G$28,0,10*ROW('Water Data'!G121)))</f>
        <v/>
      </c>
      <c r="CF127" s="34" t="str">
        <f ca="true">+IF(OFFSET('Water Data'!$G$29,0,10*ROW('Water Data'!G121))="","",OFFSET('Water Data'!$G$29,0,10*ROW('Water Data'!G121)))</f>
        <v/>
      </c>
      <c r="CG127" s="34" t="str">
        <f ca="true">+IF(OFFSET('Water Data'!$G$30,0,10*ROW('Water Data'!G121))="","",OFFSET('Water Data'!$G$30,0,10*ROW('Water Data'!G121)))</f>
        <v/>
      </c>
      <c r="CH127" s="34" t="str">
        <f ca="true">+IF(OFFSET('Water Data'!$H$28,0,10*ROW('Water Data'!H121))="","",OFFSET('Water Data'!$H$28,0,10*ROW('Water Data'!H121)))</f>
        <v/>
      </c>
      <c r="CI127" s="34" t="str">
        <f ca="true">+IF(OFFSET('Water Data'!$H$29,0,10*ROW('Water Data'!H121))="","",OFFSET('Water Data'!$H$29,0,10*ROW('Water Data'!H121)))</f>
        <v/>
      </c>
      <c r="CJ127" s="34" t="str">
        <f ca="true">+IF(OFFSET('Water Data'!$H$30,0,10*ROW('Water Data'!H121))="","",OFFSET('Water Data'!$H$30,0,10*ROW('Water Data'!H121)))</f>
        <v/>
      </c>
      <c r="CK127" s="34" t="str">
        <f ca="true">+IF(OFFSET('Sanitation Data'!$C$29,0,10*ROW('Sanitation Data'!C121))="","",OFFSET('Sanitation Data'!$C$29,0,10*ROW('Sanitation Data'!C121)))</f>
        <v/>
      </c>
      <c r="CL127" s="34" t="str">
        <f ca="true">+IF(OFFSET('Sanitation Data'!$C$30,0,10*ROW('Sanitation Data'!C121))="","",OFFSET('Sanitation Data'!$C$30,0,10*ROW('Sanitation Data'!C121)))</f>
        <v/>
      </c>
      <c r="CM127" s="34" t="str">
        <f ca="true">+IF(OFFSET('Sanitation Data'!$C$31,0,10*ROW('Sanitation Data'!C121))="","",OFFSET('Sanitation Data'!$C$31,0,10*ROW('Sanitation Data'!C121)))</f>
        <v/>
      </c>
      <c r="CN127" s="34" t="str">
        <f ca="true">+IF(OFFSET('Sanitation Data'!$C$32,0,10*ROW('Sanitation Data'!C121))="","",OFFSET('Sanitation Data'!$C$32,0,10*ROW('Sanitation Data'!C121)))</f>
        <v/>
      </c>
      <c r="CO127" s="34" t="str">
        <f ca="true">+IF(OFFSET('Sanitation Data'!$C$33,0,10*ROW('Sanitation Data'!C121))="","",OFFSET('Sanitation Data'!$C$33,0,10*ROW('Sanitation Data'!C121)))</f>
        <v/>
      </c>
      <c r="CP127" s="34" t="str">
        <f ca="true">+IF(OFFSET('Sanitation Data'!$D$29,0,10*ROW('Sanitation Data'!D121))="","",OFFSET('Sanitation Data'!$D$29,0,10*ROW('Sanitation Data'!D121)))</f>
        <v/>
      </c>
      <c r="CQ127" s="34" t="str">
        <f ca="true">+IF(OFFSET('Sanitation Data'!$D$30,0,10*ROW('Sanitation Data'!D121))="","",OFFSET('Sanitation Data'!$D$30,0,10*ROW('Sanitation Data'!D121)))</f>
        <v/>
      </c>
      <c r="CR127" s="34" t="str">
        <f ca="true">+IF(OFFSET('Sanitation Data'!$D$31,0,10*ROW('Sanitation Data'!D121))="","",OFFSET('Sanitation Data'!$D$31,0,10*ROW('Sanitation Data'!D121)))</f>
        <v/>
      </c>
      <c r="CS127" s="34" t="str">
        <f ca="true">+IF(OFFSET('Sanitation Data'!$D$32,0,10*ROW('Sanitation Data'!D121))="","",OFFSET('Sanitation Data'!$D$32,0,10*ROW('Sanitation Data'!D121)))</f>
        <v/>
      </c>
      <c r="CT127" s="34" t="str">
        <f ca="true">+IF(OFFSET('Sanitation Data'!$D$33,0,10*ROW('Sanitation Data'!D121))="","",OFFSET('Sanitation Data'!$D$33,0,10*ROW('Sanitation Data'!D121)))</f>
        <v/>
      </c>
      <c r="CU127" s="34" t="str">
        <f ca="true">+IF(OFFSET('Sanitation Data'!$E$29,0,10*ROW('Sanitation Data'!E121))="","",OFFSET('Sanitation Data'!$E$29,0,10*ROW('Sanitation Data'!E121)))</f>
        <v/>
      </c>
      <c r="CV127" s="34" t="str">
        <f ca="true">+IF(OFFSET('Sanitation Data'!$E$30,0,10*ROW('Sanitation Data'!E121))="","",OFFSET('Sanitation Data'!$E$30,0,10*ROW('Sanitation Data'!E121)))</f>
        <v/>
      </c>
      <c r="CW127" s="34" t="str">
        <f ca="true">+IF(OFFSET('Sanitation Data'!$E$31,0,10*ROW('Sanitation Data'!E121))="","",OFFSET('Sanitation Data'!$E$31,0,10*ROW('Sanitation Data'!E121)))</f>
        <v/>
      </c>
      <c r="CX127" s="34" t="str">
        <f ca="true">+IF(OFFSET('Sanitation Data'!$E$32,0,10*ROW('Sanitation Data'!E121))="","",OFFSET('Sanitation Data'!$E$32,0,10*ROW('Sanitation Data'!E121)))</f>
        <v/>
      </c>
      <c r="CY127" s="34" t="str">
        <f ca="true">+IF(OFFSET('Sanitation Data'!$E$33,0,10*ROW('Sanitation Data'!E121))="","",OFFSET('Sanitation Data'!$E$33,0,10*ROW('Sanitation Data'!E121)))</f>
        <v/>
      </c>
      <c r="CZ127" s="34" t="str">
        <f ca="true">+IF(OFFSET('Sanitation Data'!$F$29,0,10*ROW('Sanitation Data'!F121))="","",OFFSET('Sanitation Data'!$F$29,0,10*ROW('Sanitation Data'!F121)))</f>
        <v/>
      </c>
      <c r="DA127" s="34" t="str">
        <f ca="true">+IF(OFFSET('Sanitation Data'!$F$30,0,10*ROW('Sanitation Data'!F121))="","",OFFSET('Sanitation Data'!$F$30,0,10*ROW('Sanitation Data'!F121)))</f>
        <v/>
      </c>
      <c r="DB127" s="34" t="str">
        <f ca="true">+IF(OFFSET('Sanitation Data'!$F$31,0,10*ROW('Sanitation Data'!F121))="","",OFFSET('Sanitation Data'!$F$31,0,10*ROW('Sanitation Data'!F121)))</f>
        <v/>
      </c>
      <c r="DC127" s="34" t="str">
        <f ca="true">+IF(OFFSET('Sanitation Data'!$F$32,0,10*ROW('Sanitation Data'!F121))="","",OFFSET('Sanitation Data'!$F$32,0,10*ROW('Sanitation Data'!F121)))</f>
        <v/>
      </c>
      <c r="DD127" s="34" t="str">
        <f ca="true">+IF(OFFSET('Sanitation Data'!$F$33,0,10*ROW('Sanitation Data'!F121))="","",OFFSET('Sanitation Data'!$F$33,0,10*ROW('Sanitation Data'!F121)))</f>
        <v/>
      </c>
      <c r="DE127" s="34" t="str">
        <f ca="true">+IF(OFFSET('Sanitation Data'!$G$29,0,10*ROW('Sanitation Data'!G121))="","",OFFSET('Sanitation Data'!$G$29,0,10*ROW('Sanitation Data'!G121)))</f>
        <v/>
      </c>
      <c r="DF127" s="34" t="str">
        <f ca="true">+IF(OFFSET('Sanitation Data'!$G$30,0,10*ROW('Sanitation Data'!G121))="","",OFFSET('Sanitation Data'!$G$30,0,10*ROW('Sanitation Data'!G121)))</f>
        <v/>
      </c>
      <c r="DG127" s="34" t="str">
        <f ca="true">+IF(OFFSET('Sanitation Data'!$G$31,0,10*ROW('Sanitation Data'!G121))="","",OFFSET('Sanitation Data'!$G$31,0,10*ROW('Sanitation Data'!G121)))</f>
        <v/>
      </c>
      <c r="DH127" s="34" t="str">
        <f ca="true">+IF(OFFSET('Sanitation Data'!$G$32,0,10*ROW('Sanitation Data'!G121))="","",OFFSET('Sanitation Data'!$G$32,0,10*ROW('Sanitation Data'!G121)))</f>
        <v/>
      </c>
      <c r="DI127" s="34" t="str">
        <f ca="true">+IF(OFFSET('Sanitation Data'!$G$33,0,10*ROW('Sanitation Data'!G121))="","",OFFSET('Sanitation Data'!$G$33,0,10*ROW('Sanitation Data'!G121)))</f>
        <v/>
      </c>
      <c r="DJ127" s="34" t="str">
        <f ca="true">+IF(OFFSET('Sanitation Data'!$H$29,0,10*ROW('Sanitation Data'!H121))="","",OFFSET('Sanitation Data'!$H$29,0,10*ROW('Sanitation Data'!H121)))</f>
        <v/>
      </c>
      <c r="DK127" s="34" t="str">
        <f ca="true">+IF(OFFSET('Sanitation Data'!$H$30,0,10*ROW('Sanitation Data'!H121))="","",OFFSET('Sanitation Data'!$H$30,0,10*ROW('Sanitation Data'!H121)))</f>
        <v/>
      </c>
      <c r="DL127" s="34" t="str">
        <f ca="true">+IF(OFFSET('Sanitation Data'!$H$31,0,10*ROW('Sanitation Data'!H121))="","",OFFSET('Sanitation Data'!$H$31,0,10*ROW('Sanitation Data'!H121)))</f>
        <v/>
      </c>
      <c r="DM127" s="34" t="str">
        <f ca="true">+IF(OFFSET('Sanitation Data'!$H$32,0,10*ROW('Sanitation Data'!H121))="","",OFFSET('Sanitation Data'!$H$32,0,10*ROW('Sanitation Data'!H121)))</f>
        <v/>
      </c>
      <c r="DN127" s="34" t="str">
        <f ca="true">+IF(OFFSET('Sanitation Data'!$H$33,0,10*ROW('Sanitation Data'!H121))="","",OFFSET('Sanitation Data'!$H$33,0,10*ROW('Sanitation Data'!H121)))</f>
        <v/>
      </c>
      <c r="DO127" s="34" t="str">
        <f ca="true">+IF(OFFSET('Hygiene Data'!$C$12,0,10*ROW('Hygiene Data'!C121))="","",OFFSET('Hygiene Data'!$C$12,0,10*ROW('Hygiene Data'!C121)))</f>
        <v/>
      </c>
      <c r="DP127" s="34" t="str">
        <f ca="true">+IF(OFFSET('Hygiene Data'!$C$13,0,10*ROW('Hygiene Data'!C121))="","",OFFSET('Hygiene Data'!$C$13,0,10*ROW('Hygiene Data'!C121)))</f>
        <v/>
      </c>
      <c r="DQ127" s="34" t="str">
        <f ca="true">+IF(OFFSET('Hygiene Data'!$C$14,0,10*ROW('Hygiene Data'!C121))="","",OFFSET('Hygiene Data'!$C$14,0,10*ROW('Hygiene Data'!C121)))</f>
        <v/>
      </c>
      <c r="DR127" s="34" t="str">
        <f ca="true">+IF(OFFSET('Hygiene Data'!$D$12,0,10*ROW('Hygiene Data'!D121))="","",OFFSET('Hygiene Data'!$D$12,0,10*ROW('Hygiene Data'!D121)))</f>
        <v/>
      </c>
      <c r="DS127" s="34" t="str">
        <f ca="true">+IF(OFFSET('Hygiene Data'!$D$13,0,10*ROW('Hygiene Data'!D121))="","",OFFSET('Hygiene Data'!$D$13,0,10*ROW('Hygiene Data'!D121)))</f>
        <v/>
      </c>
      <c r="DT127" s="34" t="str">
        <f ca="true">+IF(OFFSET('Hygiene Data'!$D$14,0,10*ROW('Hygiene Data'!D121))="","",OFFSET('Hygiene Data'!$D$14,0,10*ROW('Hygiene Data'!D121)))</f>
        <v/>
      </c>
      <c r="DU127" s="34" t="str">
        <f ca="true">+IF(OFFSET('Hygiene Data'!$E$12,0,10*ROW('Hygiene Data'!E121))="","",OFFSET('Hygiene Data'!$E$12,0,10*ROW('Hygiene Data'!E121)))</f>
        <v/>
      </c>
      <c r="DV127" s="34" t="str">
        <f ca="true">+IF(OFFSET('Hygiene Data'!$E$13,0,10*ROW('Hygiene Data'!E121))="","",OFFSET('Hygiene Data'!$E$13,0,10*ROW('Hygiene Data'!E121)))</f>
        <v/>
      </c>
      <c r="DW127" s="34" t="str">
        <f ca="true">+IF(OFFSET('Hygiene Data'!$E$14,0,10*ROW('Hygiene Data'!E121))="","",OFFSET('Hygiene Data'!$E$14,0,10*ROW('Hygiene Data'!E121)))</f>
        <v/>
      </c>
      <c r="DX127" s="34" t="str">
        <f ca="true">+IF(OFFSET('Hygiene Data'!$F$12,0,10*ROW('Hygiene Data'!F121))="","",OFFSET('Hygiene Data'!$F$12,0,10*ROW('Hygiene Data'!F121)))</f>
        <v/>
      </c>
      <c r="DY127" s="34" t="str">
        <f ca="true">+IF(OFFSET('Hygiene Data'!$F$13,0,10*ROW('Hygiene Data'!F121))="","",OFFSET('Hygiene Data'!$F$13,0,10*ROW('Hygiene Data'!F121)))</f>
        <v/>
      </c>
      <c r="DZ127" s="34" t="str">
        <f ca="true">+IF(OFFSET('Hygiene Data'!$F$14,0,10*ROW('Hygiene Data'!F121))="","",OFFSET('Hygiene Data'!$F$14,0,10*ROW('Hygiene Data'!F121)))</f>
        <v/>
      </c>
      <c r="EA127" s="34" t="str">
        <f ca="true">+IF(OFFSET('Hygiene Data'!$G$12,0,10*ROW('Hygiene Data'!G121))="","",OFFSET('Hygiene Data'!$G$12,0,10*ROW('Hygiene Data'!G121)))</f>
        <v/>
      </c>
      <c r="EB127" s="34" t="str">
        <f ca="true">+IF(OFFSET('Hygiene Data'!$G$13,0,10*ROW('Hygiene Data'!G121))="","",OFFSET('Hygiene Data'!$G$13,0,10*ROW('Hygiene Data'!G121)))</f>
        <v/>
      </c>
      <c r="EC127" s="34" t="str">
        <f ca="true">+IF(OFFSET('Hygiene Data'!$G$14,0,10*ROW('Hygiene Data'!G121))="","",OFFSET('Hygiene Data'!$G$14,0,10*ROW('Hygiene Data'!G121)))</f>
        <v/>
      </c>
      <c r="ED127" s="34" t="str">
        <f ca="true">+IF(OFFSET('Hygiene Data'!$H$12,0,10*ROW('Hygiene Data'!H121))="","",OFFSET('Hygiene Data'!$H$12,0,10*ROW('Hygiene Data'!H121)))</f>
        <v/>
      </c>
      <c r="EE127" s="34" t="str">
        <f ca="true">+IF(OFFSET('Hygiene Data'!$H$13,0,10*ROW('Hygiene Data'!H121))="","",OFFSET('Hygiene Data'!$H$13,0,10*ROW('Hygiene Data'!H121)))</f>
        <v/>
      </c>
      <c r="EF127" s="34" t="str">
        <f ca="true">+IF(OFFSET('Hygiene Data'!$H$14,0,10*ROW('Hygiene Data'!H121))="","",OFFSET('Hygiene Data'!$H$14,0,10*ROW('Hygiene Data'!H121)))</f>
        <v/>
      </c>
    </row>
    <row r="128" x14ac:dyDescent="0.2">
      <c r="A128" s="57" t="str">
        <f ca="true">+IF(OFFSET('Water Data'!$B$1,0,10*ROW('Water Data'!B125))="","",OFFSET('Water Data'!$B$1,0,10*ROW('Water Data'!B125)))</f>
        <v/>
      </c>
      <c r="B128" s="57" t="str">
        <f ca="true">+IF(OFFSET('Water Data'!$A$3,0,10*ROW('Water Data'!A125))="","",OFFSET('Water Data'!$A$3,0,10*ROW('Water Data'!A125)))</f>
        <v/>
      </c>
      <c r="C128" s="57" t="str">
        <f ca="true">+IF(OFFSET('Water Data'!$C$3,0,10*ROW('Water Data'!C125))="","",OFFSET('Water Data'!$C$3,0,10*ROW('Water Data'!C125)))</f>
        <v/>
      </c>
      <c r="D128" s="249"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49"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49" t="e">
        <f ca="true">+IF(AND(ISNUMBER(OFFSET('Water Data'!$C$10,0,10*ROW('Water Data'!D122))),BW128="Yes"),OFFSET('Water Data'!$C$10,0,10*ROW('Water Data'!D122)),IF(AND(ISNUMBER(OFFSET('Water Data'!$C$10,0,10*ROW('Water Data'!D122))),BW128="No",ISNUMBER(OFFSET('Water Data'!$C$10,0,10*ROW('Water Data'!D122)))),CONCATENATE("[",ROUND(OFFSET('Water Data'!$C$10,0,10*ROW('Water Data'!D122)),0),"]"),IF(AND(ISNUMBER(OFFSET('Water Data'!$C$10,0,10*ROW('Water Data'!D122))),BW128="",ISNUMBER(OFFSET('Water Data'!$C$10,0,10*ROW('Water Data'!D122)))),OFFSET('Water Data'!$C$10,0,10*ROW('Water Data'!D122)),NA())))</f>
        <v>#N/A</v>
      </c>
      <c r="G128" s="249"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49"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49"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49"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49"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49"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49"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49"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49"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49"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49"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49"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49"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49"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49"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50"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50"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50"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50"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50"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50"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50"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50"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50"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50"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50"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50"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50"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50"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50"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50"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50"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50"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50"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50"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50"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50"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50"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50"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50"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50"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50"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50"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50"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50"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51"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51"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51"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51"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51"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51"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51"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51"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51"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51"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51"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51"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51"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51"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51"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51"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51"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51"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4" t="str">
        <f ca="true">+IF(OFFSET('Water Data'!$C$28,0,10*ROW('Water Data'!C122))="","",OFFSET('Water Data'!$C$28,0,10*ROW('Water Data'!C122)))</f>
        <v/>
      </c>
      <c r="BT128" s="34" t="str">
        <f ca="true">+IF(OFFSET('Water Data'!$C$29,0,10*ROW('Water Data'!C122))="","",OFFSET('Water Data'!$C$29,0,10*ROW('Water Data'!C122)))</f>
        <v/>
      </c>
      <c r="BU128" s="34" t="str">
        <f ca="true">+IF(OFFSET('Water Data'!$C$30,0,10*ROW('Water Data'!C122))="","",OFFSET('Water Data'!$C$30,0,10*ROW('Water Data'!C122)))</f>
        <v/>
      </c>
      <c r="BV128" s="34" t="str">
        <f ca="true">+IF(OFFSET('Water Data'!$D$28,0,10*ROW('Water Data'!D122))="","",OFFSET('Water Data'!$D$28,0,10*ROW('Water Data'!D122)))</f>
        <v/>
      </c>
      <c r="BW128" s="34" t="str">
        <f ca="true">+IF(OFFSET('Water Data'!$D$29,0,10*ROW('Water Data'!D122))="","",OFFSET('Water Data'!$D$29,0,10*ROW('Water Data'!D122)))</f>
        <v/>
      </c>
      <c r="BX128" s="34" t="str">
        <f ca="true">+IF(OFFSET('Water Data'!$D$30,0,10*ROW('Water Data'!D122))="","",OFFSET('Water Data'!$D$30,0,10*ROW('Water Data'!D122)))</f>
        <v/>
      </c>
      <c r="BY128" s="34" t="str">
        <f ca="true">+IF(OFFSET('Water Data'!$E$28,0,10*ROW('Water Data'!E122))="","",OFFSET('Water Data'!$E$28,0,10*ROW('Water Data'!E122)))</f>
        <v/>
      </c>
      <c r="BZ128" s="34" t="str">
        <f ca="true">+IF(OFFSET('Water Data'!$E$29,0,10*ROW('Water Data'!E122))="","",OFFSET('Water Data'!$E$29,0,10*ROW('Water Data'!E122)))</f>
        <v/>
      </c>
      <c r="CA128" s="34" t="str">
        <f ca="true">+IF(OFFSET('Water Data'!$E$30,0,10*ROW('Water Data'!E122))="","",OFFSET('Water Data'!$E$30,0,10*ROW('Water Data'!E122)))</f>
        <v/>
      </c>
      <c r="CB128" s="34" t="str">
        <f ca="true">+IF(OFFSET('Water Data'!$F$28,0,10*ROW('Water Data'!F122))="","",OFFSET('Water Data'!$F$28,0,10*ROW('Water Data'!F122)))</f>
        <v/>
      </c>
      <c r="CC128" s="34" t="str">
        <f ca="true">+IF(OFFSET('Water Data'!$F$29,0,10*ROW('Water Data'!F122))="","",OFFSET('Water Data'!$F$29,0,10*ROW('Water Data'!F122)))</f>
        <v/>
      </c>
      <c r="CD128" s="34" t="str">
        <f ca="true">+IF(OFFSET('Water Data'!$F$30,0,10*ROW('Water Data'!F122))="","",OFFSET('Water Data'!$F$30,0,10*ROW('Water Data'!F122)))</f>
        <v/>
      </c>
      <c r="CE128" s="34" t="str">
        <f ca="true">+IF(OFFSET('Water Data'!$G$28,0,10*ROW('Water Data'!G122))="","",OFFSET('Water Data'!$G$28,0,10*ROW('Water Data'!G122)))</f>
        <v/>
      </c>
      <c r="CF128" s="34" t="str">
        <f ca="true">+IF(OFFSET('Water Data'!$G$29,0,10*ROW('Water Data'!G122))="","",OFFSET('Water Data'!$G$29,0,10*ROW('Water Data'!G122)))</f>
        <v/>
      </c>
      <c r="CG128" s="34" t="str">
        <f ca="true">+IF(OFFSET('Water Data'!$G$30,0,10*ROW('Water Data'!G122))="","",OFFSET('Water Data'!$G$30,0,10*ROW('Water Data'!G122)))</f>
        <v/>
      </c>
      <c r="CH128" s="34" t="str">
        <f ca="true">+IF(OFFSET('Water Data'!$H$28,0,10*ROW('Water Data'!H122))="","",OFFSET('Water Data'!$H$28,0,10*ROW('Water Data'!H122)))</f>
        <v/>
      </c>
      <c r="CI128" s="34" t="str">
        <f ca="true">+IF(OFFSET('Water Data'!$H$29,0,10*ROW('Water Data'!H122))="","",OFFSET('Water Data'!$H$29,0,10*ROW('Water Data'!H122)))</f>
        <v/>
      </c>
      <c r="CJ128" s="34" t="str">
        <f ca="true">+IF(OFFSET('Water Data'!$H$30,0,10*ROW('Water Data'!H122))="","",OFFSET('Water Data'!$H$30,0,10*ROW('Water Data'!H122)))</f>
        <v/>
      </c>
      <c r="CK128" s="34" t="str">
        <f ca="true">+IF(OFFSET('Sanitation Data'!$C$29,0,10*ROW('Sanitation Data'!C122))="","",OFFSET('Sanitation Data'!$C$29,0,10*ROW('Sanitation Data'!C122)))</f>
        <v/>
      </c>
      <c r="CL128" s="34" t="str">
        <f ca="true">+IF(OFFSET('Sanitation Data'!$C$30,0,10*ROW('Sanitation Data'!C122))="","",OFFSET('Sanitation Data'!$C$30,0,10*ROW('Sanitation Data'!C122)))</f>
        <v/>
      </c>
      <c r="CM128" s="34" t="str">
        <f ca="true">+IF(OFFSET('Sanitation Data'!$C$31,0,10*ROW('Sanitation Data'!C122))="","",OFFSET('Sanitation Data'!$C$31,0,10*ROW('Sanitation Data'!C122)))</f>
        <v/>
      </c>
      <c r="CN128" s="34" t="str">
        <f ca="true">+IF(OFFSET('Sanitation Data'!$C$32,0,10*ROW('Sanitation Data'!C122))="","",OFFSET('Sanitation Data'!$C$32,0,10*ROW('Sanitation Data'!C122)))</f>
        <v/>
      </c>
      <c r="CO128" s="34" t="str">
        <f ca="true">+IF(OFFSET('Sanitation Data'!$C$33,0,10*ROW('Sanitation Data'!C122))="","",OFFSET('Sanitation Data'!$C$33,0,10*ROW('Sanitation Data'!C122)))</f>
        <v/>
      </c>
      <c r="CP128" s="34" t="str">
        <f ca="true">+IF(OFFSET('Sanitation Data'!$D$29,0,10*ROW('Sanitation Data'!D122))="","",OFFSET('Sanitation Data'!$D$29,0,10*ROW('Sanitation Data'!D122)))</f>
        <v/>
      </c>
      <c r="CQ128" s="34" t="str">
        <f ca="true">+IF(OFFSET('Sanitation Data'!$D$30,0,10*ROW('Sanitation Data'!D122))="","",OFFSET('Sanitation Data'!$D$30,0,10*ROW('Sanitation Data'!D122)))</f>
        <v/>
      </c>
      <c r="CR128" s="34" t="str">
        <f ca="true">+IF(OFFSET('Sanitation Data'!$D$31,0,10*ROW('Sanitation Data'!D122))="","",OFFSET('Sanitation Data'!$D$31,0,10*ROW('Sanitation Data'!D122)))</f>
        <v/>
      </c>
      <c r="CS128" s="34" t="str">
        <f ca="true">+IF(OFFSET('Sanitation Data'!$D$32,0,10*ROW('Sanitation Data'!D122))="","",OFFSET('Sanitation Data'!$D$32,0,10*ROW('Sanitation Data'!D122)))</f>
        <v/>
      </c>
      <c r="CT128" s="34" t="str">
        <f ca="true">+IF(OFFSET('Sanitation Data'!$D$33,0,10*ROW('Sanitation Data'!D122))="","",OFFSET('Sanitation Data'!$D$33,0,10*ROW('Sanitation Data'!D122)))</f>
        <v/>
      </c>
      <c r="CU128" s="34" t="str">
        <f ca="true">+IF(OFFSET('Sanitation Data'!$E$29,0,10*ROW('Sanitation Data'!E122))="","",OFFSET('Sanitation Data'!$E$29,0,10*ROW('Sanitation Data'!E122)))</f>
        <v/>
      </c>
      <c r="CV128" s="34" t="str">
        <f ca="true">+IF(OFFSET('Sanitation Data'!$E$30,0,10*ROW('Sanitation Data'!E122))="","",OFFSET('Sanitation Data'!$E$30,0,10*ROW('Sanitation Data'!E122)))</f>
        <v/>
      </c>
      <c r="CW128" s="34" t="str">
        <f ca="true">+IF(OFFSET('Sanitation Data'!$E$31,0,10*ROW('Sanitation Data'!E122))="","",OFFSET('Sanitation Data'!$E$31,0,10*ROW('Sanitation Data'!E122)))</f>
        <v/>
      </c>
      <c r="CX128" s="34" t="str">
        <f ca="true">+IF(OFFSET('Sanitation Data'!$E$32,0,10*ROW('Sanitation Data'!E122))="","",OFFSET('Sanitation Data'!$E$32,0,10*ROW('Sanitation Data'!E122)))</f>
        <v/>
      </c>
      <c r="CY128" s="34" t="str">
        <f ca="true">+IF(OFFSET('Sanitation Data'!$E$33,0,10*ROW('Sanitation Data'!E122))="","",OFFSET('Sanitation Data'!$E$33,0,10*ROW('Sanitation Data'!E122)))</f>
        <v/>
      </c>
      <c r="CZ128" s="34" t="str">
        <f ca="true">+IF(OFFSET('Sanitation Data'!$F$29,0,10*ROW('Sanitation Data'!F122))="","",OFFSET('Sanitation Data'!$F$29,0,10*ROW('Sanitation Data'!F122)))</f>
        <v/>
      </c>
      <c r="DA128" s="34" t="str">
        <f ca="true">+IF(OFFSET('Sanitation Data'!$F$30,0,10*ROW('Sanitation Data'!F122))="","",OFFSET('Sanitation Data'!$F$30,0,10*ROW('Sanitation Data'!F122)))</f>
        <v/>
      </c>
      <c r="DB128" s="34" t="str">
        <f ca="true">+IF(OFFSET('Sanitation Data'!$F$31,0,10*ROW('Sanitation Data'!F122))="","",OFFSET('Sanitation Data'!$F$31,0,10*ROW('Sanitation Data'!F122)))</f>
        <v/>
      </c>
      <c r="DC128" s="34" t="str">
        <f ca="true">+IF(OFFSET('Sanitation Data'!$F$32,0,10*ROW('Sanitation Data'!F122))="","",OFFSET('Sanitation Data'!$F$32,0,10*ROW('Sanitation Data'!F122)))</f>
        <v/>
      </c>
      <c r="DD128" s="34" t="str">
        <f ca="true">+IF(OFFSET('Sanitation Data'!$F$33,0,10*ROW('Sanitation Data'!F122))="","",OFFSET('Sanitation Data'!$F$33,0,10*ROW('Sanitation Data'!F122)))</f>
        <v/>
      </c>
      <c r="DE128" s="34" t="str">
        <f ca="true">+IF(OFFSET('Sanitation Data'!$G$29,0,10*ROW('Sanitation Data'!G122))="","",OFFSET('Sanitation Data'!$G$29,0,10*ROW('Sanitation Data'!G122)))</f>
        <v/>
      </c>
      <c r="DF128" s="34" t="str">
        <f ca="true">+IF(OFFSET('Sanitation Data'!$G$30,0,10*ROW('Sanitation Data'!G122))="","",OFFSET('Sanitation Data'!$G$30,0,10*ROW('Sanitation Data'!G122)))</f>
        <v/>
      </c>
      <c r="DG128" s="34" t="str">
        <f ca="true">+IF(OFFSET('Sanitation Data'!$G$31,0,10*ROW('Sanitation Data'!G122))="","",OFFSET('Sanitation Data'!$G$31,0,10*ROW('Sanitation Data'!G122)))</f>
        <v/>
      </c>
      <c r="DH128" s="34" t="str">
        <f ca="true">+IF(OFFSET('Sanitation Data'!$G$32,0,10*ROW('Sanitation Data'!G122))="","",OFFSET('Sanitation Data'!$G$32,0,10*ROW('Sanitation Data'!G122)))</f>
        <v/>
      </c>
      <c r="DI128" s="34" t="str">
        <f ca="true">+IF(OFFSET('Sanitation Data'!$G$33,0,10*ROW('Sanitation Data'!G122))="","",OFFSET('Sanitation Data'!$G$33,0,10*ROW('Sanitation Data'!G122)))</f>
        <v/>
      </c>
      <c r="DJ128" s="34" t="str">
        <f ca="true">+IF(OFFSET('Sanitation Data'!$H$29,0,10*ROW('Sanitation Data'!H122))="","",OFFSET('Sanitation Data'!$H$29,0,10*ROW('Sanitation Data'!H122)))</f>
        <v/>
      </c>
      <c r="DK128" s="34" t="str">
        <f ca="true">+IF(OFFSET('Sanitation Data'!$H$30,0,10*ROW('Sanitation Data'!H122))="","",OFFSET('Sanitation Data'!$H$30,0,10*ROW('Sanitation Data'!H122)))</f>
        <v/>
      </c>
      <c r="DL128" s="34" t="str">
        <f ca="true">+IF(OFFSET('Sanitation Data'!$H$31,0,10*ROW('Sanitation Data'!H122))="","",OFFSET('Sanitation Data'!$H$31,0,10*ROW('Sanitation Data'!H122)))</f>
        <v/>
      </c>
      <c r="DM128" s="34" t="str">
        <f ca="true">+IF(OFFSET('Sanitation Data'!$H$32,0,10*ROW('Sanitation Data'!H122))="","",OFFSET('Sanitation Data'!$H$32,0,10*ROW('Sanitation Data'!H122)))</f>
        <v/>
      </c>
      <c r="DN128" s="34" t="str">
        <f ca="true">+IF(OFFSET('Sanitation Data'!$H$33,0,10*ROW('Sanitation Data'!H122))="","",OFFSET('Sanitation Data'!$H$33,0,10*ROW('Sanitation Data'!H122)))</f>
        <v/>
      </c>
      <c r="DO128" s="34" t="str">
        <f ca="true">+IF(OFFSET('Hygiene Data'!$C$12,0,10*ROW('Hygiene Data'!C122))="","",OFFSET('Hygiene Data'!$C$12,0,10*ROW('Hygiene Data'!C122)))</f>
        <v/>
      </c>
      <c r="DP128" s="34" t="str">
        <f ca="true">+IF(OFFSET('Hygiene Data'!$C$13,0,10*ROW('Hygiene Data'!C122))="","",OFFSET('Hygiene Data'!$C$13,0,10*ROW('Hygiene Data'!C122)))</f>
        <v/>
      </c>
      <c r="DQ128" s="34" t="str">
        <f ca="true">+IF(OFFSET('Hygiene Data'!$C$14,0,10*ROW('Hygiene Data'!C122))="","",OFFSET('Hygiene Data'!$C$14,0,10*ROW('Hygiene Data'!C122)))</f>
        <v/>
      </c>
      <c r="DR128" s="34" t="str">
        <f ca="true">+IF(OFFSET('Hygiene Data'!$D$12,0,10*ROW('Hygiene Data'!D122))="","",OFFSET('Hygiene Data'!$D$12,0,10*ROW('Hygiene Data'!D122)))</f>
        <v/>
      </c>
      <c r="DS128" s="34" t="str">
        <f ca="true">+IF(OFFSET('Hygiene Data'!$D$13,0,10*ROW('Hygiene Data'!D122))="","",OFFSET('Hygiene Data'!$D$13,0,10*ROW('Hygiene Data'!D122)))</f>
        <v/>
      </c>
      <c r="DT128" s="34" t="str">
        <f ca="true">+IF(OFFSET('Hygiene Data'!$D$14,0,10*ROW('Hygiene Data'!D122))="","",OFFSET('Hygiene Data'!$D$14,0,10*ROW('Hygiene Data'!D122)))</f>
        <v/>
      </c>
      <c r="DU128" s="34" t="str">
        <f ca="true">+IF(OFFSET('Hygiene Data'!$E$12,0,10*ROW('Hygiene Data'!E122))="","",OFFSET('Hygiene Data'!$E$12,0,10*ROW('Hygiene Data'!E122)))</f>
        <v/>
      </c>
      <c r="DV128" s="34" t="str">
        <f ca="true">+IF(OFFSET('Hygiene Data'!$E$13,0,10*ROW('Hygiene Data'!E122))="","",OFFSET('Hygiene Data'!$E$13,0,10*ROW('Hygiene Data'!E122)))</f>
        <v/>
      </c>
      <c r="DW128" s="34" t="str">
        <f ca="true">+IF(OFFSET('Hygiene Data'!$E$14,0,10*ROW('Hygiene Data'!E122))="","",OFFSET('Hygiene Data'!$E$14,0,10*ROW('Hygiene Data'!E122)))</f>
        <v/>
      </c>
      <c r="DX128" s="34" t="str">
        <f ca="true">+IF(OFFSET('Hygiene Data'!$F$12,0,10*ROW('Hygiene Data'!F122))="","",OFFSET('Hygiene Data'!$F$12,0,10*ROW('Hygiene Data'!F122)))</f>
        <v/>
      </c>
      <c r="DY128" s="34" t="str">
        <f ca="true">+IF(OFFSET('Hygiene Data'!$F$13,0,10*ROW('Hygiene Data'!F122))="","",OFFSET('Hygiene Data'!$F$13,0,10*ROW('Hygiene Data'!F122)))</f>
        <v/>
      </c>
      <c r="DZ128" s="34" t="str">
        <f ca="true">+IF(OFFSET('Hygiene Data'!$F$14,0,10*ROW('Hygiene Data'!F122))="","",OFFSET('Hygiene Data'!$F$14,0,10*ROW('Hygiene Data'!F122)))</f>
        <v/>
      </c>
      <c r="EA128" s="34" t="str">
        <f ca="true">+IF(OFFSET('Hygiene Data'!$G$12,0,10*ROW('Hygiene Data'!G122))="","",OFFSET('Hygiene Data'!$G$12,0,10*ROW('Hygiene Data'!G122)))</f>
        <v/>
      </c>
      <c r="EB128" s="34" t="str">
        <f ca="true">+IF(OFFSET('Hygiene Data'!$G$13,0,10*ROW('Hygiene Data'!G122))="","",OFFSET('Hygiene Data'!$G$13,0,10*ROW('Hygiene Data'!G122)))</f>
        <v/>
      </c>
      <c r="EC128" s="34" t="str">
        <f ca="true">+IF(OFFSET('Hygiene Data'!$G$14,0,10*ROW('Hygiene Data'!G122))="","",OFFSET('Hygiene Data'!$G$14,0,10*ROW('Hygiene Data'!G122)))</f>
        <v/>
      </c>
      <c r="ED128" s="34" t="str">
        <f ca="true">+IF(OFFSET('Hygiene Data'!$H$12,0,10*ROW('Hygiene Data'!H122))="","",OFFSET('Hygiene Data'!$H$12,0,10*ROW('Hygiene Data'!H122)))</f>
        <v/>
      </c>
      <c r="EE128" s="34" t="str">
        <f ca="true">+IF(OFFSET('Hygiene Data'!$H$13,0,10*ROW('Hygiene Data'!H122))="","",OFFSET('Hygiene Data'!$H$13,0,10*ROW('Hygiene Data'!H122)))</f>
        <v/>
      </c>
      <c r="EF128" s="34" t="str">
        <f ca="true">+IF(OFFSET('Hygiene Data'!$H$14,0,10*ROW('Hygiene Data'!H122))="","",OFFSET('Hygiene Data'!$H$14,0,10*ROW('Hygiene Data'!H122)))</f>
        <v/>
      </c>
    </row>
    <row r="129" x14ac:dyDescent="0.2">
      <c r="A129" s="57" t="str">
        <f ca="true">+IF(OFFSET('Water Data'!$B$1,0,10*ROW('Water Data'!B126))="","",OFFSET('Water Data'!$B$1,0,10*ROW('Water Data'!B126)))</f>
        <v/>
      </c>
      <c r="B129" s="57" t="str">
        <f ca="true">+IF(OFFSET('Water Data'!$A$3,0,10*ROW('Water Data'!A126))="","",OFFSET('Water Data'!$A$3,0,10*ROW('Water Data'!A126)))</f>
        <v/>
      </c>
      <c r="C129" s="57" t="str">
        <f ca="true">+IF(OFFSET('Water Data'!$C$3,0,10*ROW('Water Data'!C126))="","",OFFSET('Water Data'!$C$3,0,10*ROW('Water Data'!C126)))</f>
        <v/>
      </c>
      <c r="D129" s="249"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49"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49" t="e">
        <f ca="true">+IF(AND(ISNUMBER(OFFSET('Water Data'!$C$10,0,10*ROW('Water Data'!D123))),BW129="Yes"),OFFSET('Water Data'!$C$10,0,10*ROW('Water Data'!D123)),IF(AND(ISNUMBER(OFFSET('Water Data'!$C$10,0,10*ROW('Water Data'!D123))),BW129="No",ISNUMBER(OFFSET('Water Data'!$C$10,0,10*ROW('Water Data'!D123)))),CONCATENATE("[",ROUND(OFFSET('Water Data'!$C$10,0,10*ROW('Water Data'!D123)),0),"]"),IF(AND(ISNUMBER(OFFSET('Water Data'!$C$10,0,10*ROW('Water Data'!D123))),BW129="",ISNUMBER(OFFSET('Water Data'!$C$10,0,10*ROW('Water Data'!D123)))),OFFSET('Water Data'!$C$10,0,10*ROW('Water Data'!D123)),NA())))</f>
        <v>#N/A</v>
      </c>
      <c r="G129" s="249"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49"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49"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49"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49"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49"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49"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49"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49"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49"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49"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49"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49"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49"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49"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50"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50"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50"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50"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50"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50"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50"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50"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50"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50"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50"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50"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50"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50"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50"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50"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50"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50"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50"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50"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50"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50"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50"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50"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50"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50"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50"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50"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50"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50"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51"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51"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51"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51"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51"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51"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51"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51"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51"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51"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51"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51"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51"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51"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51"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51"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51"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51"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4" t="str">
        <f ca="true">+IF(OFFSET('Water Data'!$C$28,0,10*ROW('Water Data'!C123))="","",OFFSET('Water Data'!$C$28,0,10*ROW('Water Data'!C123)))</f>
        <v/>
      </c>
      <c r="BT129" s="34" t="str">
        <f ca="true">+IF(OFFSET('Water Data'!$C$29,0,10*ROW('Water Data'!C123))="","",OFFSET('Water Data'!$C$29,0,10*ROW('Water Data'!C123)))</f>
        <v/>
      </c>
      <c r="BU129" s="34" t="str">
        <f ca="true">+IF(OFFSET('Water Data'!$C$30,0,10*ROW('Water Data'!C123))="","",OFFSET('Water Data'!$C$30,0,10*ROW('Water Data'!C123)))</f>
        <v/>
      </c>
      <c r="BV129" s="34" t="str">
        <f ca="true">+IF(OFFSET('Water Data'!$D$28,0,10*ROW('Water Data'!D123))="","",OFFSET('Water Data'!$D$28,0,10*ROW('Water Data'!D123)))</f>
        <v/>
      </c>
      <c r="BW129" s="34" t="str">
        <f ca="true">+IF(OFFSET('Water Data'!$D$29,0,10*ROW('Water Data'!D123))="","",OFFSET('Water Data'!$D$29,0,10*ROW('Water Data'!D123)))</f>
        <v/>
      </c>
      <c r="BX129" s="34" t="str">
        <f ca="true">+IF(OFFSET('Water Data'!$D$30,0,10*ROW('Water Data'!D123))="","",OFFSET('Water Data'!$D$30,0,10*ROW('Water Data'!D123)))</f>
        <v/>
      </c>
      <c r="BY129" s="34" t="str">
        <f ca="true">+IF(OFFSET('Water Data'!$E$28,0,10*ROW('Water Data'!E123))="","",OFFSET('Water Data'!$E$28,0,10*ROW('Water Data'!E123)))</f>
        <v/>
      </c>
      <c r="BZ129" s="34" t="str">
        <f ca="true">+IF(OFFSET('Water Data'!$E$29,0,10*ROW('Water Data'!E123))="","",OFFSET('Water Data'!$E$29,0,10*ROW('Water Data'!E123)))</f>
        <v/>
      </c>
      <c r="CA129" s="34" t="str">
        <f ca="true">+IF(OFFSET('Water Data'!$E$30,0,10*ROW('Water Data'!E123))="","",OFFSET('Water Data'!$E$30,0,10*ROW('Water Data'!E123)))</f>
        <v/>
      </c>
      <c r="CB129" s="34" t="str">
        <f ca="true">+IF(OFFSET('Water Data'!$F$28,0,10*ROW('Water Data'!F123))="","",OFFSET('Water Data'!$F$28,0,10*ROW('Water Data'!F123)))</f>
        <v/>
      </c>
      <c r="CC129" s="34" t="str">
        <f ca="true">+IF(OFFSET('Water Data'!$F$29,0,10*ROW('Water Data'!F123))="","",OFFSET('Water Data'!$F$29,0,10*ROW('Water Data'!F123)))</f>
        <v/>
      </c>
      <c r="CD129" s="34" t="str">
        <f ca="true">+IF(OFFSET('Water Data'!$F$30,0,10*ROW('Water Data'!F123))="","",OFFSET('Water Data'!$F$30,0,10*ROW('Water Data'!F123)))</f>
        <v/>
      </c>
      <c r="CE129" s="34" t="str">
        <f ca="true">+IF(OFFSET('Water Data'!$G$28,0,10*ROW('Water Data'!G123))="","",OFFSET('Water Data'!$G$28,0,10*ROW('Water Data'!G123)))</f>
        <v/>
      </c>
      <c r="CF129" s="34" t="str">
        <f ca="true">+IF(OFFSET('Water Data'!$G$29,0,10*ROW('Water Data'!G123))="","",OFFSET('Water Data'!$G$29,0,10*ROW('Water Data'!G123)))</f>
        <v/>
      </c>
      <c r="CG129" s="34" t="str">
        <f ca="true">+IF(OFFSET('Water Data'!$G$30,0,10*ROW('Water Data'!G123))="","",OFFSET('Water Data'!$G$30,0,10*ROW('Water Data'!G123)))</f>
        <v/>
      </c>
      <c r="CH129" s="34" t="str">
        <f ca="true">+IF(OFFSET('Water Data'!$H$28,0,10*ROW('Water Data'!H123))="","",OFFSET('Water Data'!$H$28,0,10*ROW('Water Data'!H123)))</f>
        <v/>
      </c>
      <c r="CI129" s="34" t="str">
        <f ca="true">+IF(OFFSET('Water Data'!$H$29,0,10*ROW('Water Data'!H123))="","",OFFSET('Water Data'!$H$29,0,10*ROW('Water Data'!H123)))</f>
        <v/>
      </c>
      <c r="CJ129" s="34" t="str">
        <f ca="true">+IF(OFFSET('Water Data'!$H$30,0,10*ROW('Water Data'!H123))="","",OFFSET('Water Data'!$H$30,0,10*ROW('Water Data'!H123)))</f>
        <v/>
      </c>
      <c r="CK129" s="34" t="str">
        <f ca="true">+IF(OFFSET('Sanitation Data'!$C$29,0,10*ROW('Sanitation Data'!C123))="","",OFFSET('Sanitation Data'!$C$29,0,10*ROW('Sanitation Data'!C123)))</f>
        <v/>
      </c>
      <c r="CL129" s="34" t="str">
        <f ca="true">+IF(OFFSET('Sanitation Data'!$C$30,0,10*ROW('Sanitation Data'!C123))="","",OFFSET('Sanitation Data'!$C$30,0,10*ROW('Sanitation Data'!C123)))</f>
        <v/>
      </c>
      <c r="CM129" s="34" t="str">
        <f ca="true">+IF(OFFSET('Sanitation Data'!$C$31,0,10*ROW('Sanitation Data'!C123))="","",OFFSET('Sanitation Data'!$C$31,0,10*ROW('Sanitation Data'!C123)))</f>
        <v/>
      </c>
      <c r="CN129" s="34" t="str">
        <f ca="true">+IF(OFFSET('Sanitation Data'!$C$32,0,10*ROW('Sanitation Data'!C123))="","",OFFSET('Sanitation Data'!$C$32,0,10*ROW('Sanitation Data'!C123)))</f>
        <v/>
      </c>
      <c r="CO129" s="34" t="str">
        <f ca="true">+IF(OFFSET('Sanitation Data'!$C$33,0,10*ROW('Sanitation Data'!C123))="","",OFFSET('Sanitation Data'!$C$33,0,10*ROW('Sanitation Data'!C123)))</f>
        <v/>
      </c>
      <c r="CP129" s="34" t="str">
        <f ca="true">+IF(OFFSET('Sanitation Data'!$D$29,0,10*ROW('Sanitation Data'!D123))="","",OFFSET('Sanitation Data'!$D$29,0,10*ROW('Sanitation Data'!D123)))</f>
        <v/>
      </c>
      <c r="CQ129" s="34" t="str">
        <f ca="true">+IF(OFFSET('Sanitation Data'!$D$30,0,10*ROW('Sanitation Data'!D123))="","",OFFSET('Sanitation Data'!$D$30,0,10*ROW('Sanitation Data'!D123)))</f>
        <v/>
      </c>
      <c r="CR129" s="34" t="str">
        <f ca="true">+IF(OFFSET('Sanitation Data'!$D$31,0,10*ROW('Sanitation Data'!D123))="","",OFFSET('Sanitation Data'!$D$31,0,10*ROW('Sanitation Data'!D123)))</f>
        <v/>
      </c>
      <c r="CS129" s="34" t="str">
        <f ca="true">+IF(OFFSET('Sanitation Data'!$D$32,0,10*ROW('Sanitation Data'!D123))="","",OFFSET('Sanitation Data'!$D$32,0,10*ROW('Sanitation Data'!D123)))</f>
        <v/>
      </c>
      <c r="CT129" s="34" t="str">
        <f ca="true">+IF(OFFSET('Sanitation Data'!$D$33,0,10*ROW('Sanitation Data'!D123))="","",OFFSET('Sanitation Data'!$D$33,0,10*ROW('Sanitation Data'!D123)))</f>
        <v/>
      </c>
      <c r="CU129" s="34" t="str">
        <f ca="true">+IF(OFFSET('Sanitation Data'!$E$29,0,10*ROW('Sanitation Data'!E123))="","",OFFSET('Sanitation Data'!$E$29,0,10*ROW('Sanitation Data'!E123)))</f>
        <v/>
      </c>
      <c r="CV129" s="34" t="str">
        <f ca="true">+IF(OFFSET('Sanitation Data'!$E$30,0,10*ROW('Sanitation Data'!E123))="","",OFFSET('Sanitation Data'!$E$30,0,10*ROW('Sanitation Data'!E123)))</f>
        <v/>
      </c>
      <c r="CW129" s="34" t="str">
        <f ca="true">+IF(OFFSET('Sanitation Data'!$E$31,0,10*ROW('Sanitation Data'!E123))="","",OFFSET('Sanitation Data'!$E$31,0,10*ROW('Sanitation Data'!E123)))</f>
        <v/>
      </c>
      <c r="CX129" s="34" t="str">
        <f ca="true">+IF(OFFSET('Sanitation Data'!$E$32,0,10*ROW('Sanitation Data'!E123))="","",OFFSET('Sanitation Data'!$E$32,0,10*ROW('Sanitation Data'!E123)))</f>
        <v/>
      </c>
      <c r="CY129" s="34" t="str">
        <f ca="true">+IF(OFFSET('Sanitation Data'!$E$33,0,10*ROW('Sanitation Data'!E123))="","",OFFSET('Sanitation Data'!$E$33,0,10*ROW('Sanitation Data'!E123)))</f>
        <v/>
      </c>
      <c r="CZ129" s="34" t="str">
        <f ca="true">+IF(OFFSET('Sanitation Data'!$F$29,0,10*ROW('Sanitation Data'!F123))="","",OFFSET('Sanitation Data'!$F$29,0,10*ROW('Sanitation Data'!F123)))</f>
        <v/>
      </c>
      <c r="DA129" s="34" t="str">
        <f ca="true">+IF(OFFSET('Sanitation Data'!$F$30,0,10*ROW('Sanitation Data'!F123))="","",OFFSET('Sanitation Data'!$F$30,0,10*ROW('Sanitation Data'!F123)))</f>
        <v/>
      </c>
      <c r="DB129" s="34" t="str">
        <f ca="true">+IF(OFFSET('Sanitation Data'!$F$31,0,10*ROW('Sanitation Data'!F123))="","",OFFSET('Sanitation Data'!$F$31,0,10*ROW('Sanitation Data'!F123)))</f>
        <v/>
      </c>
      <c r="DC129" s="34" t="str">
        <f ca="true">+IF(OFFSET('Sanitation Data'!$F$32,0,10*ROW('Sanitation Data'!F123))="","",OFFSET('Sanitation Data'!$F$32,0,10*ROW('Sanitation Data'!F123)))</f>
        <v/>
      </c>
      <c r="DD129" s="34" t="str">
        <f ca="true">+IF(OFFSET('Sanitation Data'!$F$33,0,10*ROW('Sanitation Data'!F123))="","",OFFSET('Sanitation Data'!$F$33,0,10*ROW('Sanitation Data'!F123)))</f>
        <v/>
      </c>
      <c r="DE129" s="34" t="str">
        <f ca="true">+IF(OFFSET('Sanitation Data'!$G$29,0,10*ROW('Sanitation Data'!G123))="","",OFFSET('Sanitation Data'!$G$29,0,10*ROW('Sanitation Data'!G123)))</f>
        <v/>
      </c>
      <c r="DF129" s="34" t="str">
        <f ca="true">+IF(OFFSET('Sanitation Data'!$G$30,0,10*ROW('Sanitation Data'!G123))="","",OFFSET('Sanitation Data'!$G$30,0,10*ROW('Sanitation Data'!G123)))</f>
        <v/>
      </c>
      <c r="DG129" s="34" t="str">
        <f ca="true">+IF(OFFSET('Sanitation Data'!$G$31,0,10*ROW('Sanitation Data'!G123))="","",OFFSET('Sanitation Data'!$G$31,0,10*ROW('Sanitation Data'!G123)))</f>
        <v/>
      </c>
      <c r="DH129" s="34" t="str">
        <f ca="true">+IF(OFFSET('Sanitation Data'!$G$32,0,10*ROW('Sanitation Data'!G123))="","",OFFSET('Sanitation Data'!$G$32,0,10*ROW('Sanitation Data'!G123)))</f>
        <v/>
      </c>
      <c r="DI129" s="34" t="str">
        <f ca="true">+IF(OFFSET('Sanitation Data'!$G$33,0,10*ROW('Sanitation Data'!G123))="","",OFFSET('Sanitation Data'!$G$33,0,10*ROW('Sanitation Data'!G123)))</f>
        <v/>
      </c>
      <c r="DJ129" s="34" t="str">
        <f ca="true">+IF(OFFSET('Sanitation Data'!$H$29,0,10*ROW('Sanitation Data'!H123))="","",OFFSET('Sanitation Data'!$H$29,0,10*ROW('Sanitation Data'!H123)))</f>
        <v/>
      </c>
      <c r="DK129" s="34" t="str">
        <f ca="true">+IF(OFFSET('Sanitation Data'!$H$30,0,10*ROW('Sanitation Data'!H123))="","",OFFSET('Sanitation Data'!$H$30,0,10*ROW('Sanitation Data'!H123)))</f>
        <v/>
      </c>
      <c r="DL129" s="34" t="str">
        <f ca="true">+IF(OFFSET('Sanitation Data'!$H$31,0,10*ROW('Sanitation Data'!H123))="","",OFFSET('Sanitation Data'!$H$31,0,10*ROW('Sanitation Data'!H123)))</f>
        <v/>
      </c>
      <c r="DM129" s="34" t="str">
        <f ca="true">+IF(OFFSET('Sanitation Data'!$H$32,0,10*ROW('Sanitation Data'!H123))="","",OFFSET('Sanitation Data'!$H$32,0,10*ROW('Sanitation Data'!H123)))</f>
        <v/>
      </c>
      <c r="DN129" s="34" t="str">
        <f ca="true">+IF(OFFSET('Sanitation Data'!$H$33,0,10*ROW('Sanitation Data'!H123))="","",OFFSET('Sanitation Data'!$H$33,0,10*ROW('Sanitation Data'!H123)))</f>
        <v/>
      </c>
      <c r="DO129" s="34" t="str">
        <f ca="true">+IF(OFFSET('Hygiene Data'!$C$12,0,10*ROW('Hygiene Data'!C123))="","",OFFSET('Hygiene Data'!$C$12,0,10*ROW('Hygiene Data'!C123)))</f>
        <v/>
      </c>
      <c r="DP129" s="34" t="str">
        <f ca="true">+IF(OFFSET('Hygiene Data'!$C$13,0,10*ROW('Hygiene Data'!C123))="","",OFFSET('Hygiene Data'!$C$13,0,10*ROW('Hygiene Data'!C123)))</f>
        <v/>
      </c>
      <c r="DQ129" s="34" t="str">
        <f ca="true">+IF(OFFSET('Hygiene Data'!$C$14,0,10*ROW('Hygiene Data'!C123))="","",OFFSET('Hygiene Data'!$C$14,0,10*ROW('Hygiene Data'!C123)))</f>
        <v/>
      </c>
      <c r="DR129" s="34" t="str">
        <f ca="true">+IF(OFFSET('Hygiene Data'!$D$12,0,10*ROW('Hygiene Data'!D123))="","",OFFSET('Hygiene Data'!$D$12,0,10*ROW('Hygiene Data'!D123)))</f>
        <v/>
      </c>
      <c r="DS129" s="34" t="str">
        <f ca="true">+IF(OFFSET('Hygiene Data'!$D$13,0,10*ROW('Hygiene Data'!D123))="","",OFFSET('Hygiene Data'!$D$13,0,10*ROW('Hygiene Data'!D123)))</f>
        <v/>
      </c>
      <c r="DT129" s="34" t="str">
        <f ca="true">+IF(OFFSET('Hygiene Data'!$D$14,0,10*ROW('Hygiene Data'!D123))="","",OFFSET('Hygiene Data'!$D$14,0,10*ROW('Hygiene Data'!D123)))</f>
        <v/>
      </c>
      <c r="DU129" s="34" t="str">
        <f ca="true">+IF(OFFSET('Hygiene Data'!$E$12,0,10*ROW('Hygiene Data'!E123))="","",OFFSET('Hygiene Data'!$E$12,0,10*ROW('Hygiene Data'!E123)))</f>
        <v/>
      </c>
      <c r="DV129" s="34" t="str">
        <f ca="true">+IF(OFFSET('Hygiene Data'!$E$13,0,10*ROW('Hygiene Data'!E123))="","",OFFSET('Hygiene Data'!$E$13,0,10*ROW('Hygiene Data'!E123)))</f>
        <v/>
      </c>
      <c r="DW129" s="34" t="str">
        <f ca="true">+IF(OFFSET('Hygiene Data'!$E$14,0,10*ROW('Hygiene Data'!E123))="","",OFFSET('Hygiene Data'!$E$14,0,10*ROW('Hygiene Data'!E123)))</f>
        <v/>
      </c>
      <c r="DX129" s="34" t="str">
        <f ca="true">+IF(OFFSET('Hygiene Data'!$F$12,0,10*ROW('Hygiene Data'!F123))="","",OFFSET('Hygiene Data'!$F$12,0,10*ROW('Hygiene Data'!F123)))</f>
        <v/>
      </c>
      <c r="DY129" s="34" t="str">
        <f ca="true">+IF(OFFSET('Hygiene Data'!$F$13,0,10*ROW('Hygiene Data'!F123))="","",OFFSET('Hygiene Data'!$F$13,0,10*ROW('Hygiene Data'!F123)))</f>
        <v/>
      </c>
      <c r="DZ129" s="34" t="str">
        <f ca="true">+IF(OFFSET('Hygiene Data'!$F$14,0,10*ROW('Hygiene Data'!F123))="","",OFFSET('Hygiene Data'!$F$14,0,10*ROW('Hygiene Data'!F123)))</f>
        <v/>
      </c>
      <c r="EA129" s="34" t="str">
        <f ca="true">+IF(OFFSET('Hygiene Data'!$G$12,0,10*ROW('Hygiene Data'!G123))="","",OFFSET('Hygiene Data'!$G$12,0,10*ROW('Hygiene Data'!G123)))</f>
        <v/>
      </c>
      <c r="EB129" s="34" t="str">
        <f ca="true">+IF(OFFSET('Hygiene Data'!$G$13,0,10*ROW('Hygiene Data'!G123))="","",OFFSET('Hygiene Data'!$G$13,0,10*ROW('Hygiene Data'!G123)))</f>
        <v/>
      </c>
      <c r="EC129" s="34" t="str">
        <f ca="true">+IF(OFFSET('Hygiene Data'!$G$14,0,10*ROW('Hygiene Data'!G123))="","",OFFSET('Hygiene Data'!$G$14,0,10*ROW('Hygiene Data'!G123)))</f>
        <v/>
      </c>
      <c r="ED129" s="34" t="str">
        <f ca="true">+IF(OFFSET('Hygiene Data'!$H$12,0,10*ROW('Hygiene Data'!H123))="","",OFFSET('Hygiene Data'!$H$12,0,10*ROW('Hygiene Data'!H123)))</f>
        <v/>
      </c>
      <c r="EE129" s="34" t="str">
        <f ca="true">+IF(OFFSET('Hygiene Data'!$H$13,0,10*ROW('Hygiene Data'!H123))="","",OFFSET('Hygiene Data'!$H$13,0,10*ROW('Hygiene Data'!H123)))</f>
        <v/>
      </c>
      <c r="EF129" s="34" t="str">
        <f ca="true">+IF(OFFSET('Hygiene Data'!$H$14,0,10*ROW('Hygiene Data'!H123))="","",OFFSET('Hygiene Data'!$H$14,0,10*ROW('Hygiene Data'!H123)))</f>
        <v/>
      </c>
    </row>
    <row r="130" x14ac:dyDescent="0.2">
      <c r="A130" s="57" t="str">
        <f ca="true">+IF(OFFSET('Water Data'!$B$1,0,10*ROW('Water Data'!B127))="","",OFFSET('Water Data'!$B$1,0,10*ROW('Water Data'!B127)))</f>
        <v/>
      </c>
      <c r="B130" s="57" t="str">
        <f ca="true">+IF(OFFSET('Water Data'!$A$3,0,10*ROW('Water Data'!A127))="","",OFFSET('Water Data'!$A$3,0,10*ROW('Water Data'!A127)))</f>
        <v/>
      </c>
      <c r="C130" s="57" t="str">
        <f ca="true">+IF(OFFSET('Water Data'!$C$3,0,10*ROW('Water Data'!C127))="","",OFFSET('Water Data'!$C$3,0,10*ROW('Water Data'!C127)))</f>
        <v/>
      </c>
      <c r="D130" s="249"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49"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49" t="e">
        <f ca="true">+IF(AND(ISNUMBER(OFFSET('Water Data'!$C$10,0,10*ROW('Water Data'!D124))),BW130="Yes"),OFFSET('Water Data'!$C$10,0,10*ROW('Water Data'!D124)),IF(AND(ISNUMBER(OFFSET('Water Data'!$C$10,0,10*ROW('Water Data'!D124))),BW130="No",ISNUMBER(OFFSET('Water Data'!$C$10,0,10*ROW('Water Data'!D124)))),CONCATENATE("[",ROUND(OFFSET('Water Data'!$C$10,0,10*ROW('Water Data'!D124)),0),"]"),IF(AND(ISNUMBER(OFFSET('Water Data'!$C$10,0,10*ROW('Water Data'!D124))),BW130="",ISNUMBER(OFFSET('Water Data'!$C$10,0,10*ROW('Water Data'!D124)))),OFFSET('Water Data'!$C$10,0,10*ROW('Water Data'!D124)),NA())))</f>
        <v>#N/A</v>
      </c>
      <c r="G130" s="249"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49"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49"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49"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49"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49"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49"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49"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49"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49"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49"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49"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49"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49"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49"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50"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50"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50"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50"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50"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50"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50"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50"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50"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50"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50"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50"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50"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50"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50"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50"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50"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50"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50"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50"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50"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50"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50"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50"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50"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50"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50"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50"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50"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50"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51"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51"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51"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51"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51"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51"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51"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51"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51"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51"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51"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51"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51"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51"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51"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51"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51"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51"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4" t="str">
        <f ca="true">+IF(OFFSET('Water Data'!$C$28,0,10*ROW('Water Data'!C124))="","",OFFSET('Water Data'!$C$28,0,10*ROW('Water Data'!C124)))</f>
        <v/>
      </c>
      <c r="BT130" s="34" t="str">
        <f ca="true">+IF(OFFSET('Water Data'!$C$29,0,10*ROW('Water Data'!C124))="","",OFFSET('Water Data'!$C$29,0,10*ROW('Water Data'!C124)))</f>
        <v/>
      </c>
      <c r="BU130" s="34" t="str">
        <f ca="true">+IF(OFFSET('Water Data'!$C$30,0,10*ROW('Water Data'!C124))="","",OFFSET('Water Data'!$C$30,0,10*ROW('Water Data'!C124)))</f>
        <v/>
      </c>
      <c r="BV130" s="34" t="str">
        <f ca="true">+IF(OFFSET('Water Data'!$D$28,0,10*ROW('Water Data'!D124))="","",OFFSET('Water Data'!$D$28,0,10*ROW('Water Data'!D124)))</f>
        <v/>
      </c>
      <c r="BW130" s="34" t="str">
        <f ca="true">+IF(OFFSET('Water Data'!$D$29,0,10*ROW('Water Data'!D124))="","",OFFSET('Water Data'!$D$29,0,10*ROW('Water Data'!D124)))</f>
        <v/>
      </c>
      <c r="BX130" s="34" t="str">
        <f ca="true">+IF(OFFSET('Water Data'!$D$30,0,10*ROW('Water Data'!D124))="","",OFFSET('Water Data'!$D$30,0,10*ROW('Water Data'!D124)))</f>
        <v/>
      </c>
      <c r="BY130" s="34" t="str">
        <f ca="true">+IF(OFFSET('Water Data'!$E$28,0,10*ROW('Water Data'!E124))="","",OFFSET('Water Data'!$E$28,0,10*ROW('Water Data'!E124)))</f>
        <v/>
      </c>
      <c r="BZ130" s="34" t="str">
        <f ca="true">+IF(OFFSET('Water Data'!$E$29,0,10*ROW('Water Data'!E124))="","",OFFSET('Water Data'!$E$29,0,10*ROW('Water Data'!E124)))</f>
        <v/>
      </c>
      <c r="CA130" s="34" t="str">
        <f ca="true">+IF(OFFSET('Water Data'!$E$30,0,10*ROW('Water Data'!E124))="","",OFFSET('Water Data'!$E$30,0,10*ROW('Water Data'!E124)))</f>
        <v/>
      </c>
      <c r="CB130" s="34" t="str">
        <f ca="true">+IF(OFFSET('Water Data'!$F$28,0,10*ROW('Water Data'!F124))="","",OFFSET('Water Data'!$F$28,0,10*ROW('Water Data'!F124)))</f>
        <v/>
      </c>
      <c r="CC130" s="34" t="str">
        <f ca="true">+IF(OFFSET('Water Data'!$F$29,0,10*ROW('Water Data'!F124))="","",OFFSET('Water Data'!$F$29,0,10*ROW('Water Data'!F124)))</f>
        <v/>
      </c>
      <c r="CD130" s="34" t="str">
        <f ca="true">+IF(OFFSET('Water Data'!$F$30,0,10*ROW('Water Data'!F124))="","",OFFSET('Water Data'!$F$30,0,10*ROW('Water Data'!F124)))</f>
        <v/>
      </c>
      <c r="CE130" s="34" t="str">
        <f ca="true">+IF(OFFSET('Water Data'!$G$28,0,10*ROW('Water Data'!G124))="","",OFFSET('Water Data'!$G$28,0,10*ROW('Water Data'!G124)))</f>
        <v/>
      </c>
      <c r="CF130" s="34" t="str">
        <f ca="true">+IF(OFFSET('Water Data'!$G$29,0,10*ROW('Water Data'!G124))="","",OFFSET('Water Data'!$G$29,0,10*ROW('Water Data'!G124)))</f>
        <v/>
      </c>
      <c r="CG130" s="34" t="str">
        <f ca="true">+IF(OFFSET('Water Data'!$G$30,0,10*ROW('Water Data'!G124))="","",OFFSET('Water Data'!$G$30,0,10*ROW('Water Data'!G124)))</f>
        <v/>
      </c>
      <c r="CH130" s="34" t="str">
        <f ca="true">+IF(OFFSET('Water Data'!$H$28,0,10*ROW('Water Data'!H124))="","",OFFSET('Water Data'!$H$28,0,10*ROW('Water Data'!H124)))</f>
        <v/>
      </c>
      <c r="CI130" s="34" t="str">
        <f ca="true">+IF(OFFSET('Water Data'!$H$29,0,10*ROW('Water Data'!H124))="","",OFFSET('Water Data'!$H$29,0,10*ROW('Water Data'!H124)))</f>
        <v/>
      </c>
      <c r="CJ130" s="34" t="str">
        <f ca="true">+IF(OFFSET('Water Data'!$H$30,0,10*ROW('Water Data'!H124))="","",OFFSET('Water Data'!$H$30,0,10*ROW('Water Data'!H124)))</f>
        <v/>
      </c>
      <c r="CK130" s="34" t="str">
        <f ca="true">+IF(OFFSET('Sanitation Data'!$C$29,0,10*ROW('Sanitation Data'!C124))="","",OFFSET('Sanitation Data'!$C$29,0,10*ROW('Sanitation Data'!C124)))</f>
        <v/>
      </c>
      <c r="CL130" s="34" t="str">
        <f ca="true">+IF(OFFSET('Sanitation Data'!$C$30,0,10*ROW('Sanitation Data'!C124))="","",OFFSET('Sanitation Data'!$C$30,0,10*ROW('Sanitation Data'!C124)))</f>
        <v/>
      </c>
      <c r="CM130" s="34" t="str">
        <f ca="true">+IF(OFFSET('Sanitation Data'!$C$31,0,10*ROW('Sanitation Data'!C124))="","",OFFSET('Sanitation Data'!$C$31,0,10*ROW('Sanitation Data'!C124)))</f>
        <v/>
      </c>
      <c r="CN130" s="34" t="str">
        <f ca="true">+IF(OFFSET('Sanitation Data'!$C$32,0,10*ROW('Sanitation Data'!C124))="","",OFFSET('Sanitation Data'!$C$32,0,10*ROW('Sanitation Data'!C124)))</f>
        <v/>
      </c>
      <c r="CO130" s="34" t="str">
        <f ca="true">+IF(OFFSET('Sanitation Data'!$C$33,0,10*ROW('Sanitation Data'!C124))="","",OFFSET('Sanitation Data'!$C$33,0,10*ROW('Sanitation Data'!C124)))</f>
        <v/>
      </c>
      <c r="CP130" s="34" t="str">
        <f ca="true">+IF(OFFSET('Sanitation Data'!$D$29,0,10*ROW('Sanitation Data'!D124))="","",OFFSET('Sanitation Data'!$D$29,0,10*ROW('Sanitation Data'!D124)))</f>
        <v/>
      </c>
      <c r="CQ130" s="34" t="str">
        <f ca="true">+IF(OFFSET('Sanitation Data'!$D$30,0,10*ROW('Sanitation Data'!D124))="","",OFFSET('Sanitation Data'!$D$30,0,10*ROW('Sanitation Data'!D124)))</f>
        <v/>
      </c>
      <c r="CR130" s="34" t="str">
        <f ca="true">+IF(OFFSET('Sanitation Data'!$D$31,0,10*ROW('Sanitation Data'!D124))="","",OFFSET('Sanitation Data'!$D$31,0,10*ROW('Sanitation Data'!D124)))</f>
        <v/>
      </c>
      <c r="CS130" s="34" t="str">
        <f ca="true">+IF(OFFSET('Sanitation Data'!$D$32,0,10*ROW('Sanitation Data'!D124))="","",OFFSET('Sanitation Data'!$D$32,0,10*ROW('Sanitation Data'!D124)))</f>
        <v/>
      </c>
      <c r="CT130" s="34" t="str">
        <f ca="true">+IF(OFFSET('Sanitation Data'!$D$33,0,10*ROW('Sanitation Data'!D124))="","",OFFSET('Sanitation Data'!$D$33,0,10*ROW('Sanitation Data'!D124)))</f>
        <v/>
      </c>
      <c r="CU130" s="34" t="str">
        <f ca="true">+IF(OFFSET('Sanitation Data'!$E$29,0,10*ROW('Sanitation Data'!E124))="","",OFFSET('Sanitation Data'!$E$29,0,10*ROW('Sanitation Data'!E124)))</f>
        <v/>
      </c>
      <c r="CV130" s="34" t="str">
        <f ca="true">+IF(OFFSET('Sanitation Data'!$E$30,0,10*ROW('Sanitation Data'!E124))="","",OFFSET('Sanitation Data'!$E$30,0,10*ROW('Sanitation Data'!E124)))</f>
        <v/>
      </c>
      <c r="CW130" s="34" t="str">
        <f ca="true">+IF(OFFSET('Sanitation Data'!$E$31,0,10*ROW('Sanitation Data'!E124))="","",OFFSET('Sanitation Data'!$E$31,0,10*ROW('Sanitation Data'!E124)))</f>
        <v/>
      </c>
      <c r="CX130" s="34" t="str">
        <f ca="true">+IF(OFFSET('Sanitation Data'!$E$32,0,10*ROW('Sanitation Data'!E124))="","",OFFSET('Sanitation Data'!$E$32,0,10*ROW('Sanitation Data'!E124)))</f>
        <v/>
      </c>
      <c r="CY130" s="34" t="str">
        <f ca="true">+IF(OFFSET('Sanitation Data'!$E$33,0,10*ROW('Sanitation Data'!E124))="","",OFFSET('Sanitation Data'!$E$33,0,10*ROW('Sanitation Data'!E124)))</f>
        <v/>
      </c>
      <c r="CZ130" s="34" t="str">
        <f ca="true">+IF(OFFSET('Sanitation Data'!$F$29,0,10*ROW('Sanitation Data'!F124))="","",OFFSET('Sanitation Data'!$F$29,0,10*ROW('Sanitation Data'!F124)))</f>
        <v/>
      </c>
      <c r="DA130" s="34" t="str">
        <f ca="true">+IF(OFFSET('Sanitation Data'!$F$30,0,10*ROW('Sanitation Data'!F124))="","",OFFSET('Sanitation Data'!$F$30,0,10*ROW('Sanitation Data'!F124)))</f>
        <v/>
      </c>
      <c r="DB130" s="34" t="str">
        <f ca="true">+IF(OFFSET('Sanitation Data'!$F$31,0,10*ROW('Sanitation Data'!F124))="","",OFFSET('Sanitation Data'!$F$31,0,10*ROW('Sanitation Data'!F124)))</f>
        <v/>
      </c>
      <c r="DC130" s="34" t="str">
        <f ca="true">+IF(OFFSET('Sanitation Data'!$F$32,0,10*ROW('Sanitation Data'!F124))="","",OFFSET('Sanitation Data'!$F$32,0,10*ROW('Sanitation Data'!F124)))</f>
        <v/>
      </c>
      <c r="DD130" s="34" t="str">
        <f ca="true">+IF(OFFSET('Sanitation Data'!$F$33,0,10*ROW('Sanitation Data'!F124))="","",OFFSET('Sanitation Data'!$F$33,0,10*ROW('Sanitation Data'!F124)))</f>
        <v/>
      </c>
      <c r="DE130" s="34" t="str">
        <f ca="true">+IF(OFFSET('Sanitation Data'!$G$29,0,10*ROW('Sanitation Data'!G124))="","",OFFSET('Sanitation Data'!$G$29,0,10*ROW('Sanitation Data'!G124)))</f>
        <v/>
      </c>
      <c r="DF130" s="34" t="str">
        <f ca="true">+IF(OFFSET('Sanitation Data'!$G$30,0,10*ROW('Sanitation Data'!G124))="","",OFFSET('Sanitation Data'!$G$30,0,10*ROW('Sanitation Data'!G124)))</f>
        <v/>
      </c>
      <c r="DG130" s="34" t="str">
        <f ca="true">+IF(OFFSET('Sanitation Data'!$G$31,0,10*ROW('Sanitation Data'!G124))="","",OFFSET('Sanitation Data'!$G$31,0,10*ROW('Sanitation Data'!G124)))</f>
        <v/>
      </c>
      <c r="DH130" s="34" t="str">
        <f ca="true">+IF(OFFSET('Sanitation Data'!$G$32,0,10*ROW('Sanitation Data'!G124))="","",OFFSET('Sanitation Data'!$G$32,0,10*ROW('Sanitation Data'!G124)))</f>
        <v/>
      </c>
      <c r="DI130" s="34" t="str">
        <f ca="true">+IF(OFFSET('Sanitation Data'!$G$33,0,10*ROW('Sanitation Data'!G124))="","",OFFSET('Sanitation Data'!$G$33,0,10*ROW('Sanitation Data'!G124)))</f>
        <v/>
      </c>
      <c r="DJ130" s="34" t="str">
        <f ca="true">+IF(OFFSET('Sanitation Data'!$H$29,0,10*ROW('Sanitation Data'!H124))="","",OFFSET('Sanitation Data'!$H$29,0,10*ROW('Sanitation Data'!H124)))</f>
        <v/>
      </c>
      <c r="DK130" s="34" t="str">
        <f ca="true">+IF(OFFSET('Sanitation Data'!$H$30,0,10*ROW('Sanitation Data'!H124))="","",OFFSET('Sanitation Data'!$H$30,0,10*ROW('Sanitation Data'!H124)))</f>
        <v/>
      </c>
      <c r="DL130" s="34" t="str">
        <f ca="true">+IF(OFFSET('Sanitation Data'!$H$31,0,10*ROW('Sanitation Data'!H124))="","",OFFSET('Sanitation Data'!$H$31,0,10*ROW('Sanitation Data'!H124)))</f>
        <v/>
      </c>
      <c r="DM130" s="34" t="str">
        <f ca="true">+IF(OFFSET('Sanitation Data'!$H$32,0,10*ROW('Sanitation Data'!H124))="","",OFFSET('Sanitation Data'!$H$32,0,10*ROW('Sanitation Data'!H124)))</f>
        <v/>
      </c>
      <c r="DN130" s="34" t="str">
        <f ca="true">+IF(OFFSET('Sanitation Data'!$H$33,0,10*ROW('Sanitation Data'!H124))="","",OFFSET('Sanitation Data'!$H$33,0,10*ROW('Sanitation Data'!H124)))</f>
        <v/>
      </c>
      <c r="DO130" s="34" t="str">
        <f ca="true">+IF(OFFSET('Hygiene Data'!$C$12,0,10*ROW('Hygiene Data'!C124))="","",OFFSET('Hygiene Data'!$C$12,0,10*ROW('Hygiene Data'!C124)))</f>
        <v/>
      </c>
      <c r="DP130" s="34" t="str">
        <f ca="true">+IF(OFFSET('Hygiene Data'!$C$13,0,10*ROW('Hygiene Data'!C124))="","",OFFSET('Hygiene Data'!$C$13,0,10*ROW('Hygiene Data'!C124)))</f>
        <v/>
      </c>
      <c r="DQ130" s="34" t="str">
        <f ca="true">+IF(OFFSET('Hygiene Data'!$C$14,0,10*ROW('Hygiene Data'!C124))="","",OFFSET('Hygiene Data'!$C$14,0,10*ROW('Hygiene Data'!C124)))</f>
        <v/>
      </c>
      <c r="DR130" s="34" t="str">
        <f ca="true">+IF(OFFSET('Hygiene Data'!$D$12,0,10*ROW('Hygiene Data'!D124))="","",OFFSET('Hygiene Data'!$D$12,0,10*ROW('Hygiene Data'!D124)))</f>
        <v/>
      </c>
      <c r="DS130" s="34" t="str">
        <f ca="true">+IF(OFFSET('Hygiene Data'!$D$13,0,10*ROW('Hygiene Data'!D124))="","",OFFSET('Hygiene Data'!$D$13,0,10*ROW('Hygiene Data'!D124)))</f>
        <v/>
      </c>
      <c r="DT130" s="34" t="str">
        <f ca="true">+IF(OFFSET('Hygiene Data'!$D$14,0,10*ROW('Hygiene Data'!D124))="","",OFFSET('Hygiene Data'!$D$14,0,10*ROW('Hygiene Data'!D124)))</f>
        <v/>
      </c>
      <c r="DU130" s="34" t="str">
        <f ca="true">+IF(OFFSET('Hygiene Data'!$E$12,0,10*ROW('Hygiene Data'!E124))="","",OFFSET('Hygiene Data'!$E$12,0,10*ROW('Hygiene Data'!E124)))</f>
        <v/>
      </c>
      <c r="DV130" s="34" t="str">
        <f ca="true">+IF(OFFSET('Hygiene Data'!$E$13,0,10*ROW('Hygiene Data'!E124))="","",OFFSET('Hygiene Data'!$E$13,0,10*ROW('Hygiene Data'!E124)))</f>
        <v/>
      </c>
      <c r="DW130" s="34" t="str">
        <f ca="true">+IF(OFFSET('Hygiene Data'!$E$14,0,10*ROW('Hygiene Data'!E124))="","",OFFSET('Hygiene Data'!$E$14,0,10*ROW('Hygiene Data'!E124)))</f>
        <v/>
      </c>
      <c r="DX130" s="34" t="str">
        <f ca="true">+IF(OFFSET('Hygiene Data'!$F$12,0,10*ROW('Hygiene Data'!F124))="","",OFFSET('Hygiene Data'!$F$12,0,10*ROW('Hygiene Data'!F124)))</f>
        <v/>
      </c>
      <c r="DY130" s="34" t="str">
        <f ca="true">+IF(OFFSET('Hygiene Data'!$F$13,0,10*ROW('Hygiene Data'!F124))="","",OFFSET('Hygiene Data'!$F$13,0,10*ROW('Hygiene Data'!F124)))</f>
        <v/>
      </c>
      <c r="DZ130" s="34" t="str">
        <f ca="true">+IF(OFFSET('Hygiene Data'!$F$14,0,10*ROW('Hygiene Data'!F124))="","",OFFSET('Hygiene Data'!$F$14,0,10*ROW('Hygiene Data'!F124)))</f>
        <v/>
      </c>
      <c r="EA130" s="34" t="str">
        <f ca="true">+IF(OFFSET('Hygiene Data'!$G$12,0,10*ROW('Hygiene Data'!G124))="","",OFFSET('Hygiene Data'!$G$12,0,10*ROW('Hygiene Data'!G124)))</f>
        <v/>
      </c>
      <c r="EB130" s="34" t="str">
        <f ca="true">+IF(OFFSET('Hygiene Data'!$G$13,0,10*ROW('Hygiene Data'!G124))="","",OFFSET('Hygiene Data'!$G$13,0,10*ROW('Hygiene Data'!G124)))</f>
        <v/>
      </c>
      <c r="EC130" s="34" t="str">
        <f ca="true">+IF(OFFSET('Hygiene Data'!$G$14,0,10*ROW('Hygiene Data'!G124))="","",OFFSET('Hygiene Data'!$G$14,0,10*ROW('Hygiene Data'!G124)))</f>
        <v/>
      </c>
      <c r="ED130" s="34" t="str">
        <f ca="true">+IF(OFFSET('Hygiene Data'!$H$12,0,10*ROW('Hygiene Data'!H124))="","",OFFSET('Hygiene Data'!$H$12,0,10*ROW('Hygiene Data'!H124)))</f>
        <v/>
      </c>
      <c r="EE130" s="34" t="str">
        <f ca="true">+IF(OFFSET('Hygiene Data'!$H$13,0,10*ROW('Hygiene Data'!H124))="","",OFFSET('Hygiene Data'!$H$13,0,10*ROW('Hygiene Data'!H124)))</f>
        <v/>
      </c>
      <c r="EF130" s="34" t="str">
        <f ca="true">+IF(OFFSET('Hygiene Data'!$H$14,0,10*ROW('Hygiene Data'!H124))="","",OFFSET('Hygiene Data'!$H$14,0,10*ROW('Hygiene Data'!H124)))</f>
        <v/>
      </c>
    </row>
    <row r="131" x14ac:dyDescent="0.2">
      <c r="A131" s="57" t="str">
        <f ca="true">+IF(OFFSET('Water Data'!$B$1,0,10*ROW('Water Data'!B128))="","",OFFSET('Water Data'!$B$1,0,10*ROW('Water Data'!B128)))</f>
        <v/>
      </c>
      <c r="B131" s="57" t="str">
        <f ca="true">+IF(OFFSET('Water Data'!$A$3,0,10*ROW('Water Data'!A128))="","",OFFSET('Water Data'!$A$3,0,10*ROW('Water Data'!A128)))</f>
        <v/>
      </c>
      <c r="C131" s="57" t="str">
        <f ca="true">+IF(OFFSET('Water Data'!$C$3,0,10*ROW('Water Data'!C128))="","",OFFSET('Water Data'!$C$3,0,10*ROW('Water Data'!C128)))</f>
        <v/>
      </c>
      <c r="D131" s="249"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49"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49" t="e">
        <f ca="true">+IF(AND(ISNUMBER(OFFSET('Water Data'!$C$10,0,10*ROW('Water Data'!D125))),BW131="Yes"),OFFSET('Water Data'!$C$10,0,10*ROW('Water Data'!D125)),IF(AND(ISNUMBER(OFFSET('Water Data'!$C$10,0,10*ROW('Water Data'!D125))),BW131="No",ISNUMBER(OFFSET('Water Data'!$C$10,0,10*ROW('Water Data'!D125)))),CONCATENATE("[",ROUND(OFFSET('Water Data'!$C$10,0,10*ROW('Water Data'!D125)),0),"]"),IF(AND(ISNUMBER(OFFSET('Water Data'!$C$10,0,10*ROW('Water Data'!D125))),BW131="",ISNUMBER(OFFSET('Water Data'!$C$10,0,10*ROW('Water Data'!D125)))),OFFSET('Water Data'!$C$10,0,10*ROW('Water Data'!D125)),NA())))</f>
        <v>#N/A</v>
      </c>
      <c r="G131" s="249"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49"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49"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49"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49"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49"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49"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49"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49"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49"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49"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49"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49"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49"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49"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50"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50"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50"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50"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50"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50"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50"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50"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50"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50"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50"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50"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50"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50"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50"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50"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50"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50"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50"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50"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50"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50"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50"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50"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50"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50"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50"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50"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50"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50"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51"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51"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51"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51"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51"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51"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51"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51"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51"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51"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51"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51"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51"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51"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51"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51"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51"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51"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4" t="str">
        <f ca="true">+IF(OFFSET('Water Data'!$C$28,0,10*ROW('Water Data'!C125))="","",OFFSET('Water Data'!$C$28,0,10*ROW('Water Data'!C125)))</f>
        <v/>
      </c>
      <c r="BT131" s="34" t="str">
        <f ca="true">+IF(OFFSET('Water Data'!$C$29,0,10*ROW('Water Data'!C125))="","",OFFSET('Water Data'!$C$29,0,10*ROW('Water Data'!C125)))</f>
        <v/>
      </c>
      <c r="BU131" s="34" t="str">
        <f ca="true">+IF(OFFSET('Water Data'!$C$30,0,10*ROW('Water Data'!C125))="","",OFFSET('Water Data'!$C$30,0,10*ROW('Water Data'!C125)))</f>
        <v/>
      </c>
      <c r="BV131" s="34" t="str">
        <f ca="true">+IF(OFFSET('Water Data'!$D$28,0,10*ROW('Water Data'!D125))="","",OFFSET('Water Data'!$D$28,0,10*ROW('Water Data'!D125)))</f>
        <v/>
      </c>
      <c r="BW131" s="34" t="str">
        <f ca="true">+IF(OFFSET('Water Data'!$D$29,0,10*ROW('Water Data'!D125))="","",OFFSET('Water Data'!$D$29,0,10*ROW('Water Data'!D125)))</f>
        <v/>
      </c>
      <c r="BX131" s="34" t="str">
        <f ca="true">+IF(OFFSET('Water Data'!$D$30,0,10*ROW('Water Data'!D125))="","",OFFSET('Water Data'!$D$30,0,10*ROW('Water Data'!D125)))</f>
        <v/>
      </c>
      <c r="BY131" s="34" t="str">
        <f ca="true">+IF(OFFSET('Water Data'!$E$28,0,10*ROW('Water Data'!E125))="","",OFFSET('Water Data'!$E$28,0,10*ROW('Water Data'!E125)))</f>
        <v/>
      </c>
      <c r="BZ131" s="34" t="str">
        <f ca="true">+IF(OFFSET('Water Data'!$E$29,0,10*ROW('Water Data'!E125))="","",OFFSET('Water Data'!$E$29,0,10*ROW('Water Data'!E125)))</f>
        <v/>
      </c>
      <c r="CA131" s="34" t="str">
        <f ca="true">+IF(OFFSET('Water Data'!$E$30,0,10*ROW('Water Data'!E125))="","",OFFSET('Water Data'!$E$30,0,10*ROW('Water Data'!E125)))</f>
        <v/>
      </c>
      <c r="CB131" s="34" t="str">
        <f ca="true">+IF(OFFSET('Water Data'!$F$28,0,10*ROW('Water Data'!F125))="","",OFFSET('Water Data'!$F$28,0,10*ROW('Water Data'!F125)))</f>
        <v/>
      </c>
      <c r="CC131" s="34" t="str">
        <f ca="true">+IF(OFFSET('Water Data'!$F$29,0,10*ROW('Water Data'!F125))="","",OFFSET('Water Data'!$F$29,0,10*ROW('Water Data'!F125)))</f>
        <v/>
      </c>
      <c r="CD131" s="34" t="str">
        <f ca="true">+IF(OFFSET('Water Data'!$F$30,0,10*ROW('Water Data'!F125))="","",OFFSET('Water Data'!$F$30,0,10*ROW('Water Data'!F125)))</f>
        <v/>
      </c>
      <c r="CE131" s="34" t="str">
        <f ca="true">+IF(OFFSET('Water Data'!$G$28,0,10*ROW('Water Data'!G125))="","",OFFSET('Water Data'!$G$28,0,10*ROW('Water Data'!G125)))</f>
        <v/>
      </c>
      <c r="CF131" s="34" t="str">
        <f ca="true">+IF(OFFSET('Water Data'!$G$29,0,10*ROW('Water Data'!G125))="","",OFFSET('Water Data'!$G$29,0,10*ROW('Water Data'!G125)))</f>
        <v/>
      </c>
      <c r="CG131" s="34" t="str">
        <f ca="true">+IF(OFFSET('Water Data'!$G$30,0,10*ROW('Water Data'!G125))="","",OFFSET('Water Data'!$G$30,0,10*ROW('Water Data'!G125)))</f>
        <v/>
      </c>
      <c r="CH131" s="34" t="str">
        <f ca="true">+IF(OFFSET('Water Data'!$H$28,0,10*ROW('Water Data'!H125))="","",OFFSET('Water Data'!$H$28,0,10*ROW('Water Data'!H125)))</f>
        <v/>
      </c>
      <c r="CI131" s="34" t="str">
        <f ca="true">+IF(OFFSET('Water Data'!$H$29,0,10*ROW('Water Data'!H125))="","",OFFSET('Water Data'!$H$29,0,10*ROW('Water Data'!H125)))</f>
        <v/>
      </c>
      <c r="CJ131" s="34" t="str">
        <f ca="true">+IF(OFFSET('Water Data'!$H$30,0,10*ROW('Water Data'!H125))="","",OFFSET('Water Data'!$H$30,0,10*ROW('Water Data'!H125)))</f>
        <v/>
      </c>
      <c r="CK131" s="34" t="str">
        <f ca="true">+IF(OFFSET('Sanitation Data'!$C$29,0,10*ROW('Sanitation Data'!C125))="","",OFFSET('Sanitation Data'!$C$29,0,10*ROW('Sanitation Data'!C125)))</f>
        <v/>
      </c>
      <c r="CL131" s="34" t="str">
        <f ca="true">+IF(OFFSET('Sanitation Data'!$C$30,0,10*ROW('Sanitation Data'!C125))="","",OFFSET('Sanitation Data'!$C$30,0,10*ROW('Sanitation Data'!C125)))</f>
        <v/>
      </c>
      <c r="CM131" s="34" t="str">
        <f ca="true">+IF(OFFSET('Sanitation Data'!$C$31,0,10*ROW('Sanitation Data'!C125))="","",OFFSET('Sanitation Data'!$C$31,0,10*ROW('Sanitation Data'!C125)))</f>
        <v/>
      </c>
      <c r="CN131" s="34" t="str">
        <f ca="true">+IF(OFFSET('Sanitation Data'!$C$32,0,10*ROW('Sanitation Data'!C125))="","",OFFSET('Sanitation Data'!$C$32,0,10*ROW('Sanitation Data'!C125)))</f>
        <v/>
      </c>
      <c r="CO131" s="34" t="str">
        <f ca="true">+IF(OFFSET('Sanitation Data'!$C$33,0,10*ROW('Sanitation Data'!C125))="","",OFFSET('Sanitation Data'!$C$33,0,10*ROW('Sanitation Data'!C125)))</f>
        <v/>
      </c>
      <c r="CP131" s="34" t="str">
        <f ca="true">+IF(OFFSET('Sanitation Data'!$D$29,0,10*ROW('Sanitation Data'!D125))="","",OFFSET('Sanitation Data'!$D$29,0,10*ROW('Sanitation Data'!D125)))</f>
        <v/>
      </c>
      <c r="CQ131" s="34" t="str">
        <f ca="true">+IF(OFFSET('Sanitation Data'!$D$30,0,10*ROW('Sanitation Data'!D125))="","",OFFSET('Sanitation Data'!$D$30,0,10*ROW('Sanitation Data'!D125)))</f>
        <v/>
      </c>
      <c r="CR131" s="34" t="str">
        <f ca="true">+IF(OFFSET('Sanitation Data'!$D$31,0,10*ROW('Sanitation Data'!D125))="","",OFFSET('Sanitation Data'!$D$31,0,10*ROW('Sanitation Data'!D125)))</f>
        <v/>
      </c>
      <c r="CS131" s="34" t="str">
        <f ca="true">+IF(OFFSET('Sanitation Data'!$D$32,0,10*ROW('Sanitation Data'!D125))="","",OFFSET('Sanitation Data'!$D$32,0,10*ROW('Sanitation Data'!D125)))</f>
        <v/>
      </c>
      <c r="CT131" s="34" t="str">
        <f ca="true">+IF(OFFSET('Sanitation Data'!$D$33,0,10*ROW('Sanitation Data'!D125))="","",OFFSET('Sanitation Data'!$D$33,0,10*ROW('Sanitation Data'!D125)))</f>
        <v/>
      </c>
      <c r="CU131" s="34" t="str">
        <f ca="true">+IF(OFFSET('Sanitation Data'!$E$29,0,10*ROW('Sanitation Data'!E125))="","",OFFSET('Sanitation Data'!$E$29,0,10*ROW('Sanitation Data'!E125)))</f>
        <v/>
      </c>
      <c r="CV131" s="34" t="str">
        <f ca="true">+IF(OFFSET('Sanitation Data'!$E$30,0,10*ROW('Sanitation Data'!E125))="","",OFFSET('Sanitation Data'!$E$30,0,10*ROW('Sanitation Data'!E125)))</f>
        <v/>
      </c>
      <c r="CW131" s="34" t="str">
        <f ca="true">+IF(OFFSET('Sanitation Data'!$E$31,0,10*ROW('Sanitation Data'!E125))="","",OFFSET('Sanitation Data'!$E$31,0,10*ROW('Sanitation Data'!E125)))</f>
        <v/>
      </c>
      <c r="CX131" s="34" t="str">
        <f ca="true">+IF(OFFSET('Sanitation Data'!$E$32,0,10*ROW('Sanitation Data'!E125))="","",OFFSET('Sanitation Data'!$E$32,0,10*ROW('Sanitation Data'!E125)))</f>
        <v/>
      </c>
      <c r="CY131" s="34" t="str">
        <f ca="true">+IF(OFFSET('Sanitation Data'!$E$33,0,10*ROW('Sanitation Data'!E125))="","",OFFSET('Sanitation Data'!$E$33,0,10*ROW('Sanitation Data'!E125)))</f>
        <v/>
      </c>
      <c r="CZ131" s="34" t="str">
        <f ca="true">+IF(OFFSET('Sanitation Data'!$F$29,0,10*ROW('Sanitation Data'!F125))="","",OFFSET('Sanitation Data'!$F$29,0,10*ROW('Sanitation Data'!F125)))</f>
        <v/>
      </c>
      <c r="DA131" s="34" t="str">
        <f ca="true">+IF(OFFSET('Sanitation Data'!$F$30,0,10*ROW('Sanitation Data'!F125))="","",OFFSET('Sanitation Data'!$F$30,0,10*ROW('Sanitation Data'!F125)))</f>
        <v/>
      </c>
      <c r="DB131" s="34" t="str">
        <f ca="true">+IF(OFFSET('Sanitation Data'!$F$31,0,10*ROW('Sanitation Data'!F125))="","",OFFSET('Sanitation Data'!$F$31,0,10*ROW('Sanitation Data'!F125)))</f>
        <v/>
      </c>
      <c r="DC131" s="34" t="str">
        <f ca="true">+IF(OFFSET('Sanitation Data'!$F$32,0,10*ROW('Sanitation Data'!F125))="","",OFFSET('Sanitation Data'!$F$32,0,10*ROW('Sanitation Data'!F125)))</f>
        <v/>
      </c>
      <c r="DD131" s="34" t="str">
        <f ca="true">+IF(OFFSET('Sanitation Data'!$F$33,0,10*ROW('Sanitation Data'!F125))="","",OFFSET('Sanitation Data'!$F$33,0,10*ROW('Sanitation Data'!F125)))</f>
        <v/>
      </c>
      <c r="DE131" s="34" t="str">
        <f ca="true">+IF(OFFSET('Sanitation Data'!$G$29,0,10*ROW('Sanitation Data'!G125))="","",OFFSET('Sanitation Data'!$G$29,0,10*ROW('Sanitation Data'!G125)))</f>
        <v/>
      </c>
      <c r="DF131" s="34" t="str">
        <f ca="true">+IF(OFFSET('Sanitation Data'!$G$30,0,10*ROW('Sanitation Data'!G125))="","",OFFSET('Sanitation Data'!$G$30,0,10*ROW('Sanitation Data'!G125)))</f>
        <v/>
      </c>
      <c r="DG131" s="34" t="str">
        <f ca="true">+IF(OFFSET('Sanitation Data'!$G$31,0,10*ROW('Sanitation Data'!G125))="","",OFFSET('Sanitation Data'!$G$31,0,10*ROW('Sanitation Data'!G125)))</f>
        <v/>
      </c>
      <c r="DH131" s="34" t="str">
        <f ca="true">+IF(OFFSET('Sanitation Data'!$G$32,0,10*ROW('Sanitation Data'!G125))="","",OFFSET('Sanitation Data'!$G$32,0,10*ROW('Sanitation Data'!G125)))</f>
        <v/>
      </c>
      <c r="DI131" s="34" t="str">
        <f ca="true">+IF(OFFSET('Sanitation Data'!$G$33,0,10*ROW('Sanitation Data'!G125))="","",OFFSET('Sanitation Data'!$G$33,0,10*ROW('Sanitation Data'!G125)))</f>
        <v/>
      </c>
      <c r="DJ131" s="34" t="str">
        <f ca="true">+IF(OFFSET('Sanitation Data'!$H$29,0,10*ROW('Sanitation Data'!H125))="","",OFFSET('Sanitation Data'!$H$29,0,10*ROW('Sanitation Data'!H125)))</f>
        <v/>
      </c>
      <c r="DK131" s="34" t="str">
        <f ca="true">+IF(OFFSET('Sanitation Data'!$H$30,0,10*ROW('Sanitation Data'!H125))="","",OFFSET('Sanitation Data'!$H$30,0,10*ROW('Sanitation Data'!H125)))</f>
        <v/>
      </c>
      <c r="DL131" s="34" t="str">
        <f ca="true">+IF(OFFSET('Sanitation Data'!$H$31,0,10*ROW('Sanitation Data'!H125))="","",OFFSET('Sanitation Data'!$H$31,0,10*ROW('Sanitation Data'!H125)))</f>
        <v/>
      </c>
      <c r="DM131" s="34" t="str">
        <f ca="true">+IF(OFFSET('Sanitation Data'!$H$32,0,10*ROW('Sanitation Data'!H125))="","",OFFSET('Sanitation Data'!$H$32,0,10*ROW('Sanitation Data'!H125)))</f>
        <v/>
      </c>
      <c r="DN131" s="34" t="str">
        <f ca="true">+IF(OFFSET('Sanitation Data'!$H$33,0,10*ROW('Sanitation Data'!H125))="","",OFFSET('Sanitation Data'!$H$33,0,10*ROW('Sanitation Data'!H125)))</f>
        <v/>
      </c>
      <c r="DO131" s="34" t="str">
        <f ca="true">+IF(OFFSET('Hygiene Data'!$C$12,0,10*ROW('Hygiene Data'!C125))="","",OFFSET('Hygiene Data'!$C$12,0,10*ROW('Hygiene Data'!C125)))</f>
        <v/>
      </c>
      <c r="DP131" s="34" t="str">
        <f ca="true">+IF(OFFSET('Hygiene Data'!$C$13,0,10*ROW('Hygiene Data'!C125))="","",OFFSET('Hygiene Data'!$C$13,0,10*ROW('Hygiene Data'!C125)))</f>
        <v/>
      </c>
      <c r="DQ131" s="34" t="str">
        <f ca="true">+IF(OFFSET('Hygiene Data'!$C$14,0,10*ROW('Hygiene Data'!C125))="","",OFFSET('Hygiene Data'!$C$14,0,10*ROW('Hygiene Data'!C125)))</f>
        <v/>
      </c>
      <c r="DR131" s="34" t="str">
        <f ca="true">+IF(OFFSET('Hygiene Data'!$D$12,0,10*ROW('Hygiene Data'!D125))="","",OFFSET('Hygiene Data'!$D$12,0,10*ROW('Hygiene Data'!D125)))</f>
        <v/>
      </c>
      <c r="DS131" s="34" t="str">
        <f ca="true">+IF(OFFSET('Hygiene Data'!$D$13,0,10*ROW('Hygiene Data'!D125))="","",OFFSET('Hygiene Data'!$D$13,0,10*ROW('Hygiene Data'!D125)))</f>
        <v/>
      </c>
      <c r="DT131" s="34" t="str">
        <f ca="true">+IF(OFFSET('Hygiene Data'!$D$14,0,10*ROW('Hygiene Data'!D125))="","",OFFSET('Hygiene Data'!$D$14,0,10*ROW('Hygiene Data'!D125)))</f>
        <v/>
      </c>
      <c r="DU131" s="34" t="str">
        <f ca="true">+IF(OFFSET('Hygiene Data'!$E$12,0,10*ROW('Hygiene Data'!E125))="","",OFFSET('Hygiene Data'!$E$12,0,10*ROW('Hygiene Data'!E125)))</f>
        <v/>
      </c>
      <c r="DV131" s="34" t="str">
        <f ca="true">+IF(OFFSET('Hygiene Data'!$E$13,0,10*ROW('Hygiene Data'!E125))="","",OFFSET('Hygiene Data'!$E$13,0,10*ROW('Hygiene Data'!E125)))</f>
        <v/>
      </c>
      <c r="DW131" s="34" t="str">
        <f ca="true">+IF(OFFSET('Hygiene Data'!$E$14,0,10*ROW('Hygiene Data'!E125))="","",OFFSET('Hygiene Data'!$E$14,0,10*ROW('Hygiene Data'!E125)))</f>
        <v/>
      </c>
      <c r="DX131" s="34" t="str">
        <f ca="true">+IF(OFFSET('Hygiene Data'!$F$12,0,10*ROW('Hygiene Data'!F125))="","",OFFSET('Hygiene Data'!$F$12,0,10*ROW('Hygiene Data'!F125)))</f>
        <v/>
      </c>
      <c r="DY131" s="34" t="str">
        <f ca="true">+IF(OFFSET('Hygiene Data'!$F$13,0,10*ROW('Hygiene Data'!F125))="","",OFFSET('Hygiene Data'!$F$13,0,10*ROW('Hygiene Data'!F125)))</f>
        <v/>
      </c>
      <c r="DZ131" s="34" t="str">
        <f ca="true">+IF(OFFSET('Hygiene Data'!$F$14,0,10*ROW('Hygiene Data'!F125))="","",OFFSET('Hygiene Data'!$F$14,0,10*ROW('Hygiene Data'!F125)))</f>
        <v/>
      </c>
      <c r="EA131" s="34" t="str">
        <f ca="true">+IF(OFFSET('Hygiene Data'!$G$12,0,10*ROW('Hygiene Data'!G125))="","",OFFSET('Hygiene Data'!$G$12,0,10*ROW('Hygiene Data'!G125)))</f>
        <v/>
      </c>
      <c r="EB131" s="34" t="str">
        <f ca="true">+IF(OFFSET('Hygiene Data'!$G$13,0,10*ROW('Hygiene Data'!G125))="","",OFFSET('Hygiene Data'!$G$13,0,10*ROW('Hygiene Data'!G125)))</f>
        <v/>
      </c>
      <c r="EC131" s="34" t="str">
        <f ca="true">+IF(OFFSET('Hygiene Data'!$G$14,0,10*ROW('Hygiene Data'!G125))="","",OFFSET('Hygiene Data'!$G$14,0,10*ROW('Hygiene Data'!G125)))</f>
        <v/>
      </c>
      <c r="ED131" s="34" t="str">
        <f ca="true">+IF(OFFSET('Hygiene Data'!$H$12,0,10*ROW('Hygiene Data'!H125))="","",OFFSET('Hygiene Data'!$H$12,0,10*ROW('Hygiene Data'!H125)))</f>
        <v/>
      </c>
      <c r="EE131" s="34" t="str">
        <f ca="true">+IF(OFFSET('Hygiene Data'!$H$13,0,10*ROW('Hygiene Data'!H125))="","",OFFSET('Hygiene Data'!$H$13,0,10*ROW('Hygiene Data'!H125)))</f>
        <v/>
      </c>
      <c r="EF131" s="34" t="str">
        <f ca="true">+IF(OFFSET('Hygiene Data'!$H$14,0,10*ROW('Hygiene Data'!H125))="","",OFFSET('Hygiene Data'!$H$14,0,10*ROW('Hygiene Data'!H125)))</f>
        <v/>
      </c>
    </row>
    <row r="132" x14ac:dyDescent="0.2">
      <c r="A132" s="57" t="str">
        <f ca="true">+IF(OFFSET('Water Data'!$B$1,0,10*ROW('Water Data'!B129))="","",OFFSET('Water Data'!$B$1,0,10*ROW('Water Data'!B129)))</f>
        <v/>
      </c>
      <c r="B132" s="57" t="str">
        <f ca="true">+IF(OFFSET('Water Data'!$A$3,0,10*ROW('Water Data'!A129))="","",OFFSET('Water Data'!$A$3,0,10*ROW('Water Data'!A129)))</f>
        <v/>
      </c>
      <c r="C132" s="57" t="str">
        <f ca="true">+IF(OFFSET('Water Data'!$C$3,0,10*ROW('Water Data'!C129))="","",OFFSET('Water Data'!$C$3,0,10*ROW('Water Data'!C129)))</f>
        <v/>
      </c>
      <c r="D132" s="249"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49"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49" t="e">
        <f ca="true">+IF(AND(ISNUMBER(OFFSET('Water Data'!$C$10,0,10*ROW('Water Data'!D126))),BW132="Yes"),OFFSET('Water Data'!$C$10,0,10*ROW('Water Data'!D126)),IF(AND(ISNUMBER(OFFSET('Water Data'!$C$10,0,10*ROW('Water Data'!D126))),BW132="No",ISNUMBER(OFFSET('Water Data'!$C$10,0,10*ROW('Water Data'!D126)))),CONCATENATE("[",ROUND(OFFSET('Water Data'!$C$10,0,10*ROW('Water Data'!D126)),0),"]"),IF(AND(ISNUMBER(OFFSET('Water Data'!$C$10,0,10*ROW('Water Data'!D126))),BW132="",ISNUMBER(OFFSET('Water Data'!$C$10,0,10*ROW('Water Data'!D126)))),OFFSET('Water Data'!$C$10,0,10*ROW('Water Data'!D126)),NA())))</f>
        <v>#N/A</v>
      </c>
      <c r="G132" s="249"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49"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49"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49"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49"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49"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49"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49"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49"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49"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49"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49"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49"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49"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49"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50"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50"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50"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50"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50"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50"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50"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50"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50"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50"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50"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50"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50"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50"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50"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50"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50"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50"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50"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50"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50"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50"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50"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50"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50"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50"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50"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50"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50"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50"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51"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51"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51"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51"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51"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51"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51"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51"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51"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51"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51"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51"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51"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51"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51"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51"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51"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51"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4" t="str">
        <f ca="true">+IF(OFFSET('Water Data'!$C$28,0,10*ROW('Water Data'!C126))="","",OFFSET('Water Data'!$C$28,0,10*ROW('Water Data'!C126)))</f>
        <v/>
      </c>
      <c r="BT132" s="34" t="str">
        <f ca="true">+IF(OFFSET('Water Data'!$C$29,0,10*ROW('Water Data'!C126))="","",OFFSET('Water Data'!$C$29,0,10*ROW('Water Data'!C126)))</f>
        <v/>
      </c>
      <c r="BU132" s="34" t="str">
        <f ca="true">+IF(OFFSET('Water Data'!$C$30,0,10*ROW('Water Data'!C126))="","",OFFSET('Water Data'!$C$30,0,10*ROW('Water Data'!C126)))</f>
        <v/>
      </c>
      <c r="BV132" s="34" t="str">
        <f ca="true">+IF(OFFSET('Water Data'!$D$28,0,10*ROW('Water Data'!D126))="","",OFFSET('Water Data'!$D$28,0,10*ROW('Water Data'!D126)))</f>
        <v/>
      </c>
      <c r="BW132" s="34" t="str">
        <f ca="true">+IF(OFFSET('Water Data'!$D$29,0,10*ROW('Water Data'!D126))="","",OFFSET('Water Data'!$D$29,0,10*ROW('Water Data'!D126)))</f>
        <v/>
      </c>
      <c r="BX132" s="34" t="str">
        <f ca="true">+IF(OFFSET('Water Data'!$D$30,0,10*ROW('Water Data'!D126))="","",OFFSET('Water Data'!$D$30,0,10*ROW('Water Data'!D126)))</f>
        <v/>
      </c>
      <c r="BY132" s="34" t="str">
        <f ca="true">+IF(OFFSET('Water Data'!$E$28,0,10*ROW('Water Data'!E126))="","",OFFSET('Water Data'!$E$28,0,10*ROW('Water Data'!E126)))</f>
        <v/>
      </c>
      <c r="BZ132" s="34" t="str">
        <f ca="true">+IF(OFFSET('Water Data'!$E$29,0,10*ROW('Water Data'!E126))="","",OFFSET('Water Data'!$E$29,0,10*ROW('Water Data'!E126)))</f>
        <v/>
      </c>
      <c r="CA132" s="34" t="str">
        <f ca="true">+IF(OFFSET('Water Data'!$E$30,0,10*ROW('Water Data'!E126))="","",OFFSET('Water Data'!$E$30,0,10*ROW('Water Data'!E126)))</f>
        <v/>
      </c>
      <c r="CB132" s="34" t="str">
        <f ca="true">+IF(OFFSET('Water Data'!$F$28,0,10*ROW('Water Data'!F126))="","",OFFSET('Water Data'!$F$28,0,10*ROW('Water Data'!F126)))</f>
        <v/>
      </c>
      <c r="CC132" s="34" t="str">
        <f ca="true">+IF(OFFSET('Water Data'!$F$29,0,10*ROW('Water Data'!F126))="","",OFFSET('Water Data'!$F$29,0,10*ROW('Water Data'!F126)))</f>
        <v/>
      </c>
      <c r="CD132" s="34" t="str">
        <f ca="true">+IF(OFFSET('Water Data'!$F$30,0,10*ROW('Water Data'!F126))="","",OFFSET('Water Data'!$F$30,0,10*ROW('Water Data'!F126)))</f>
        <v/>
      </c>
      <c r="CE132" s="34" t="str">
        <f ca="true">+IF(OFFSET('Water Data'!$G$28,0,10*ROW('Water Data'!G126))="","",OFFSET('Water Data'!$G$28,0,10*ROW('Water Data'!G126)))</f>
        <v/>
      </c>
      <c r="CF132" s="34" t="str">
        <f ca="true">+IF(OFFSET('Water Data'!$G$29,0,10*ROW('Water Data'!G126))="","",OFFSET('Water Data'!$G$29,0,10*ROW('Water Data'!G126)))</f>
        <v/>
      </c>
      <c r="CG132" s="34" t="str">
        <f ca="true">+IF(OFFSET('Water Data'!$G$30,0,10*ROW('Water Data'!G126))="","",OFFSET('Water Data'!$G$30,0,10*ROW('Water Data'!G126)))</f>
        <v/>
      </c>
      <c r="CH132" s="34" t="str">
        <f ca="true">+IF(OFFSET('Water Data'!$H$28,0,10*ROW('Water Data'!H126))="","",OFFSET('Water Data'!$H$28,0,10*ROW('Water Data'!H126)))</f>
        <v/>
      </c>
      <c r="CI132" s="34" t="str">
        <f ca="true">+IF(OFFSET('Water Data'!$H$29,0,10*ROW('Water Data'!H126))="","",OFFSET('Water Data'!$H$29,0,10*ROW('Water Data'!H126)))</f>
        <v/>
      </c>
      <c r="CJ132" s="34" t="str">
        <f ca="true">+IF(OFFSET('Water Data'!$H$30,0,10*ROW('Water Data'!H126))="","",OFFSET('Water Data'!$H$30,0,10*ROW('Water Data'!H126)))</f>
        <v/>
      </c>
      <c r="CK132" s="34" t="str">
        <f ca="true">+IF(OFFSET('Sanitation Data'!$C$29,0,10*ROW('Sanitation Data'!C126))="","",OFFSET('Sanitation Data'!$C$29,0,10*ROW('Sanitation Data'!C126)))</f>
        <v/>
      </c>
      <c r="CL132" s="34" t="str">
        <f ca="true">+IF(OFFSET('Sanitation Data'!$C$30,0,10*ROW('Sanitation Data'!C126))="","",OFFSET('Sanitation Data'!$C$30,0,10*ROW('Sanitation Data'!C126)))</f>
        <v/>
      </c>
      <c r="CM132" s="34" t="str">
        <f ca="true">+IF(OFFSET('Sanitation Data'!$C$31,0,10*ROW('Sanitation Data'!C126))="","",OFFSET('Sanitation Data'!$C$31,0,10*ROW('Sanitation Data'!C126)))</f>
        <v/>
      </c>
      <c r="CN132" s="34" t="str">
        <f ca="true">+IF(OFFSET('Sanitation Data'!$C$32,0,10*ROW('Sanitation Data'!C126))="","",OFFSET('Sanitation Data'!$C$32,0,10*ROW('Sanitation Data'!C126)))</f>
        <v/>
      </c>
      <c r="CO132" s="34" t="str">
        <f ca="true">+IF(OFFSET('Sanitation Data'!$C$33,0,10*ROW('Sanitation Data'!C126))="","",OFFSET('Sanitation Data'!$C$33,0,10*ROW('Sanitation Data'!C126)))</f>
        <v/>
      </c>
      <c r="CP132" s="34" t="str">
        <f ca="true">+IF(OFFSET('Sanitation Data'!$D$29,0,10*ROW('Sanitation Data'!D126))="","",OFFSET('Sanitation Data'!$D$29,0,10*ROW('Sanitation Data'!D126)))</f>
        <v/>
      </c>
      <c r="CQ132" s="34" t="str">
        <f ca="true">+IF(OFFSET('Sanitation Data'!$D$30,0,10*ROW('Sanitation Data'!D126))="","",OFFSET('Sanitation Data'!$D$30,0,10*ROW('Sanitation Data'!D126)))</f>
        <v/>
      </c>
      <c r="CR132" s="34" t="str">
        <f ca="true">+IF(OFFSET('Sanitation Data'!$D$31,0,10*ROW('Sanitation Data'!D126))="","",OFFSET('Sanitation Data'!$D$31,0,10*ROW('Sanitation Data'!D126)))</f>
        <v/>
      </c>
      <c r="CS132" s="34" t="str">
        <f ca="true">+IF(OFFSET('Sanitation Data'!$D$32,0,10*ROW('Sanitation Data'!D126))="","",OFFSET('Sanitation Data'!$D$32,0,10*ROW('Sanitation Data'!D126)))</f>
        <v/>
      </c>
      <c r="CT132" s="34" t="str">
        <f ca="true">+IF(OFFSET('Sanitation Data'!$D$33,0,10*ROW('Sanitation Data'!D126))="","",OFFSET('Sanitation Data'!$D$33,0,10*ROW('Sanitation Data'!D126)))</f>
        <v/>
      </c>
      <c r="CU132" s="34" t="str">
        <f ca="true">+IF(OFFSET('Sanitation Data'!$E$29,0,10*ROW('Sanitation Data'!E126))="","",OFFSET('Sanitation Data'!$E$29,0,10*ROW('Sanitation Data'!E126)))</f>
        <v/>
      </c>
      <c r="CV132" s="34" t="str">
        <f ca="true">+IF(OFFSET('Sanitation Data'!$E$30,0,10*ROW('Sanitation Data'!E126))="","",OFFSET('Sanitation Data'!$E$30,0,10*ROW('Sanitation Data'!E126)))</f>
        <v/>
      </c>
      <c r="CW132" s="34" t="str">
        <f ca="true">+IF(OFFSET('Sanitation Data'!$E$31,0,10*ROW('Sanitation Data'!E126))="","",OFFSET('Sanitation Data'!$E$31,0,10*ROW('Sanitation Data'!E126)))</f>
        <v/>
      </c>
      <c r="CX132" s="34" t="str">
        <f ca="true">+IF(OFFSET('Sanitation Data'!$E$32,0,10*ROW('Sanitation Data'!E126))="","",OFFSET('Sanitation Data'!$E$32,0,10*ROW('Sanitation Data'!E126)))</f>
        <v/>
      </c>
      <c r="CY132" s="34" t="str">
        <f ca="true">+IF(OFFSET('Sanitation Data'!$E$33,0,10*ROW('Sanitation Data'!E126))="","",OFFSET('Sanitation Data'!$E$33,0,10*ROW('Sanitation Data'!E126)))</f>
        <v/>
      </c>
      <c r="CZ132" s="34" t="str">
        <f ca="true">+IF(OFFSET('Sanitation Data'!$F$29,0,10*ROW('Sanitation Data'!F126))="","",OFFSET('Sanitation Data'!$F$29,0,10*ROW('Sanitation Data'!F126)))</f>
        <v/>
      </c>
      <c r="DA132" s="34" t="str">
        <f ca="true">+IF(OFFSET('Sanitation Data'!$F$30,0,10*ROW('Sanitation Data'!F126))="","",OFFSET('Sanitation Data'!$F$30,0,10*ROW('Sanitation Data'!F126)))</f>
        <v/>
      </c>
      <c r="DB132" s="34" t="str">
        <f ca="true">+IF(OFFSET('Sanitation Data'!$F$31,0,10*ROW('Sanitation Data'!F126))="","",OFFSET('Sanitation Data'!$F$31,0,10*ROW('Sanitation Data'!F126)))</f>
        <v/>
      </c>
      <c r="DC132" s="34" t="str">
        <f ca="true">+IF(OFFSET('Sanitation Data'!$F$32,0,10*ROW('Sanitation Data'!F126))="","",OFFSET('Sanitation Data'!$F$32,0,10*ROW('Sanitation Data'!F126)))</f>
        <v/>
      </c>
      <c r="DD132" s="34" t="str">
        <f ca="true">+IF(OFFSET('Sanitation Data'!$F$33,0,10*ROW('Sanitation Data'!F126))="","",OFFSET('Sanitation Data'!$F$33,0,10*ROW('Sanitation Data'!F126)))</f>
        <v/>
      </c>
      <c r="DE132" s="34" t="str">
        <f ca="true">+IF(OFFSET('Sanitation Data'!$G$29,0,10*ROW('Sanitation Data'!G126))="","",OFFSET('Sanitation Data'!$G$29,0,10*ROW('Sanitation Data'!G126)))</f>
        <v/>
      </c>
      <c r="DF132" s="34" t="str">
        <f ca="true">+IF(OFFSET('Sanitation Data'!$G$30,0,10*ROW('Sanitation Data'!G126))="","",OFFSET('Sanitation Data'!$G$30,0,10*ROW('Sanitation Data'!G126)))</f>
        <v/>
      </c>
      <c r="DG132" s="34" t="str">
        <f ca="true">+IF(OFFSET('Sanitation Data'!$G$31,0,10*ROW('Sanitation Data'!G126))="","",OFFSET('Sanitation Data'!$G$31,0,10*ROW('Sanitation Data'!G126)))</f>
        <v/>
      </c>
      <c r="DH132" s="34" t="str">
        <f ca="true">+IF(OFFSET('Sanitation Data'!$G$32,0,10*ROW('Sanitation Data'!G126))="","",OFFSET('Sanitation Data'!$G$32,0,10*ROW('Sanitation Data'!G126)))</f>
        <v/>
      </c>
      <c r="DI132" s="34" t="str">
        <f ca="true">+IF(OFFSET('Sanitation Data'!$G$33,0,10*ROW('Sanitation Data'!G126))="","",OFFSET('Sanitation Data'!$G$33,0,10*ROW('Sanitation Data'!G126)))</f>
        <v/>
      </c>
      <c r="DJ132" s="34" t="str">
        <f ca="true">+IF(OFFSET('Sanitation Data'!$H$29,0,10*ROW('Sanitation Data'!H126))="","",OFFSET('Sanitation Data'!$H$29,0,10*ROW('Sanitation Data'!H126)))</f>
        <v/>
      </c>
      <c r="DK132" s="34" t="str">
        <f ca="true">+IF(OFFSET('Sanitation Data'!$H$30,0,10*ROW('Sanitation Data'!H126))="","",OFFSET('Sanitation Data'!$H$30,0,10*ROW('Sanitation Data'!H126)))</f>
        <v/>
      </c>
      <c r="DL132" s="34" t="str">
        <f ca="true">+IF(OFFSET('Sanitation Data'!$H$31,0,10*ROW('Sanitation Data'!H126))="","",OFFSET('Sanitation Data'!$H$31,0,10*ROW('Sanitation Data'!H126)))</f>
        <v/>
      </c>
      <c r="DM132" s="34" t="str">
        <f ca="true">+IF(OFFSET('Sanitation Data'!$H$32,0,10*ROW('Sanitation Data'!H126))="","",OFFSET('Sanitation Data'!$H$32,0,10*ROW('Sanitation Data'!H126)))</f>
        <v/>
      </c>
      <c r="DN132" s="34" t="str">
        <f ca="true">+IF(OFFSET('Sanitation Data'!$H$33,0,10*ROW('Sanitation Data'!H126))="","",OFFSET('Sanitation Data'!$H$33,0,10*ROW('Sanitation Data'!H126)))</f>
        <v/>
      </c>
      <c r="DO132" s="34" t="str">
        <f ca="true">+IF(OFFSET('Hygiene Data'!$C$12,0,10*ROW('Hygiene Data'!C126))="","",OFFSET('Hygiene Data'!$C$12,0,10*ROW('Hygiene Data'!C126)))</f>
        <v/>
      </c>
      <c r="DP132" s="34" t="str">
        <f ca="true">+IF(OFFSET('Hygiene Data'!$C$13,0,10*ROW('Hygiene Data'!C126))="","",OFFSET('Hygiene Data'!$C$13,0,10*ROW('Hygiene Data'!C126)))</f>
        <v/>
      </c>
      <c r="DQ132" s="34" t="str">
        <f ca="true">+IF(OFFSET('Hygiene Data'!$C$14,0,10*ROW('Hygiene Data'!C126))="","",OFFSET('Hygiene Data'!$C$14,0,10*ROW('Hygiene Data'!C126)))</f>
        <v/>
      </c>
      <c r="DR132" s="34" t="str">
        <f ca="true">+IF(OFFSET('Hygiene Data'!$D$12,0,10*ROW('Hygiene Data'!D126))="","",OFFSET('Hygiene Data'!$D$12,0,10*ROW('Hygiene Data'!D126)))</f>
        <v/>
      </c>
      <c r="DS132" s="34" t="str">
        <f ca="true">+IF(OFFSET('Hygiene Data'!$D$13,0,10*ROW('Hygiene Data'!D126))="","",OFFSET('Hygiene Data'!$D$13,0,10*ROW('Hygiene Data'!D126)))</f>
        <v/>
      </c>
      <c r="DT132" s="34" t="str">
        <f ca="true">+IF(OFFSET('Hygiene Data'!$D$14,0,10*ROW('Hygiene Data'!D126))="","",OFFSET('Hygiene Data'!$D$14,0,10*ROW('Hygiene Data'!D126)))</f>
        <v/>
      </c>
      <c r="DU132" s="34" t="str">
        <f ca="true">+IF(OFFSET('Hygiene Data'!$E$12,0,10*ROW('Hygiene Data'!E126))="","",OFFSET('Hygiene Data'!$E$12,0,10*ROW('Hygiene Data'!E126)))</f>
        <v/>
      </c>
      <c r="DV132" s="34" t="str">
        <f ca="true">+IF(OFFSET('Hygiene Data'!$E$13,0,10*ROW('Hygiene Data'!E126))="","",OFFSET('Hygiene Data'!$E$13,0,10*ROW('Hygiene Data'!E126)))</f>
        <v/>
      </c>
      <c r="DW132" s="34" t="str">
        <f ca="true">+IF(OFFSET('Hygiene Data'!$E$14,0,10*ROW('Hygiene Data'!E126))="","",OFFSET('Hygiene Data'!$E$14,0,10*ROW('Hygiene Data'!E126)))</f>
        <v/>
      </c>
      <c r="DX132" s="34" t="str">
        <f ca="true">+IF(OFFSET('Hygiene Data'!$F$12,0,10*ROW('Hygiene Data'!F126))="","",OFFSET('Hygiene Data'!$F$12,0,10*ROW('Hygiene Data'!F126)))</f>
        <v/>
      </c>
      <c r="DY132" s="34" t="str">
        <f ca="true">+IF(OFFSET('Hygiene Data'!$F$13,0,10*ROW('Hygiene Data'!F126))="","",OFFSET('Hygiene Data'!$F$13,0,10*ROW('Hygiene Data'!F126)))</f>
        <v/>
      </c>
      <c r="DZ132" s="34" t="str">
        <f ca="true">+IF(OFFSET('Hygiene Data'!$F$14,0,10*ROW('Hygiene Data'!F126))="","",OFFSET('Hygiene Data'!$F$14,0,10*ROW('Hygiene Data'!F126)))</f>
        <v/>
      </c>
      <c r="EA132" s="34" t="str">
        <f ca="true">+IF(OFFSET('Hygiene Data'!$G$12,0,10*ROW('Hygiene Data'!G126))="","",OFFSET('Hygiene Data'!$G$12,0,10*ROW('Hygiene Data'!G126)))</f>
        <v/>
      </c>
      <c r="EB132" s="34" t="str">
        <f ca="true">+IF(OFFSET('Hygiene Data'!$G$13,0,10*ROW('Hygiene Data'!G126))="","",OFFSET('Hygiene Data'!$G$13,0,10*ROW('Hygiene Data'!G126)))</f>
        <v/>
      </c>
      <c r="EC132" s="34" t="str">
        <f ca="true">+IF(OFFSET('Hygiene Data'!$G$14,0,10*ROW('Hygiene Data'!G126))="","",OFFSET('Hygiene Data'!$G$14,0,10*ROW('Hygiene Data'!G126)))</f>
        <v/>
      </c>
      <c r="ED132" s="34" t="str">
        <f ca="true">+IF(OFFSET('Hygiene Data'!$H$12,0,10*ROW('Hygiene Data'!H126))="","",OFFSET('Hygiene Data'!$H$12,0,10*ROW('Hygiene Data'!H126)))</f>
        <v/>
      </c>
      <c r="EE132" s="34" t="str">
        <f ca="true">+IF(OFFSET('Hygiene Data'!$H$13,0,10*ROW('Hygiene Data'!H126))="","",OFFSET('Hygiene Data'!$H$13,0,10*ROW('Hygiene Data'!H126)))</f>
        <v/>
      </c>
      <c r="EF132" s="34" t="str">
        <f ca="true">+IF(OFFSET('Hygiene Data'!$H$14,0,10*ROW('Hygiene Data'!H126))="","",OFFSET('Hygiene Data'!$H$14,0,10*ROW('Hygiene Data'!H126)))</f>
        <v/>
      </c>
    </row>
    <row r="133" x14ac:dyDescent="0.2">
      <c r="A133" s="57" t="str">
        <f ca="true">+IF(OFFSET('Water Data'!$B$1,0,10*ROW('Water Data'!B130))="","",OFFSET('Water Data'!$B$1,0,10*ROW('Water Data'!B130)))</f>
        <v/>
      </c>
      <c r="B133" s="57" t="str">
        <f ca="true">+IF(OFFSET('Water Data'!$A$3,0,10*ROW('Water Data'!A130))="","",OFFSET('Water Data'!$A$3,0,10*ROW('Water Data'!A130)))</f>
        <v/>
      </c>
      <c r="C133" s="57" t="str">
        <f ca="true">+IF(OFFSET('Water Data'!$C$3,0,10*ROW('Water Data'!C130))="","",OFFSET('Water Data'!$C$3,0,10*ROW('Water Data'!C130)))</f>
        <v/>
      </c>
      <c r="D133" s="249"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49"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49" t="e">
        <f ca="true">+IF(AND(ISNUMBER(OFFSET('Water Data'!$C$10,0,10*ROW('Water Data'!D127))),BW133="Yes"),OFFSET('Water Data'!$C$10,0,10*ROW('Water Data'!D127)),IF(AND(ISNUMBER(OFFSET('Water Data'!$C$10,0,10*ROW('Water Data'!D127))),BW133="No",ISNUMBER(OFFSET('Water Data'!$C$10,0,10*ROW('Water Data'!D127)))),CONCATENATE("[",ROUND(OFFSET('Water Data'!$C$10,0,10*ROW('Water Data'!D127)),0),"]"),IF(AND(ISNUMBER(OFFSET('Water Data'!$C$10,0,10*ROW('Water Data'!D127))),BW133="",ISNUMBER(OFFSET('Water Data'!$C$10,0,10*ROW('Water Data'!D127)))),OFFSET('Water Data'!$C$10,0,10*ROW('Water Data'!D127)),NA())))</f>
        <v>#N/A</v>
      </c>
      <c r="G133" s="249"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49"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49"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49"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49"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49"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49"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49"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49"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49"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49"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49"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49"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49"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49"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50"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50"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50"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50"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50"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50"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50"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50"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50"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50"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50"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50"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50"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50"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50"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50"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50"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50"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50"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50"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50"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50"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50"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50"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50"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50"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50"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50"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50"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50"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51"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51"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51"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51"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51"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51"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51"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51"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51"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51"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51"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51"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51"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51"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51"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51"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51"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51"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4" t="str">
        <f ca="true">+IF(OFFSET('Water Data'!$C$28,0,10*ROW('Water Data'!C127))="","",OFFSET('Water Data'!$C$28,0,10*ROW('Water Data'!C127)))</f>
        <v/>
      </c>
      <c r="BT133" s="34" t="str">
        <f ca="true">+IF(OFFSET('Water Data'!$C$29,0,10*ROW('Water Data'!C127))="","",OFFSET('Water Data'!$C$29,0,10*ROW('Water Data'!C127)))</f>
        <v/>
      </c>
      <c r="BU133" s="34" t="str">
        <f ca="true">+IF(OFFSET('Water Data'!$C$30,0,10*ROW('Water Data'!C127))="","",OFFSET('Water Data'!$C$30,0,10*ROW('Water Data'!C127)))</f>
        <v/>
      </c>
      <c r="BV133" s="34" t="str">
        <f ca="true">+IF(OFFSET('Water Data'!$D$28,0,10*ROW('Water Data'!D127))="","",OFFSET('Water Data'!$D$28,0,10*ROW('Water Data'!D127)))</f>
        <v/>
      </c>
      <c r="BW133" s="34" t="str">
        <f ca="true">+IF(OFFSET('Water Data'!$D$29,0,10*ROW('Water Data'!D127))="","",OFFSET('Water Data'!$D$29,0,10*ROW('Water Data'!D127)))</f>
        <v/>
      </c>
      <c r="BX133" s="34" t="str">
        <f ca="true">+IF(OFFSET('Water Data'!$D$30,0,10*ROW('Water Data'!D127))="","",OFFSET('Water Data'!$D$30,0,10*ROW('Water Data'!D127)))</f>
        <v/>
      </c>
      <c r="BY133" s="34" t="str">
        <f ca="true">+IF(OFFSET('Water Data'!$E$28,0,10*ROW('Water Data'!E127))="","",OFFSET('Water Data'!$E$28,0,10*ROW('Water Data'!E127)))</f>
        <v/>
      </c>
      <c r="BZ133" s="34" t="str">
        <f ca="true">+IF(OFFSET('Water Data'!$E$29,0,10*ROW('Water Data'!E127))="","",OFFSET('Water Data'!$E$29,0,10*ROW('Water Data'!E127)))</f>
        <v/>
      </c>
      <c r="CA133" s="34" t="str">
        <f ca="true">+IF(OFFSET('Water Data'!$E$30,0,10*ROW('Water Data'!E127))="","",OFFSET('Water Data'!$E$30,0,10*ROW('Water Data'!E127)))</f>
        <v/>
      </c>
      <c r="CB133" s="34" t="str">
        <f ca="true">+IF(OFFSET('Water Data'!$F$28,0,10*ROW('Water Data'!F127))="","",OFFSET('Water Data'!$F$28,0,10*ROW('Water Data'!F127)))</f>
        <v/>
      </c>
      <c r="CC133" s="34" t="str">
        <f ca="true">+IF(OFFSET('Water Data'!$F$29,0,10*ROW('Water Data'!F127))="","",OFFSET('Water Data'!$F$29,0,10*ROW('Water Data'!F127)))</f>
        <v/>
      </c>
      <c r="CD133" s="34" t="str">
        <f ca="true">+IF(OFFSET('Water Data'!$F$30,0,10*ROW('Water Data'!F127))="","",OFFSET('Water Data'!$F$30,0,10*ROW('Water Data'!F127)))</f>
        <v/>
      </c>
      <c r="CE133" s="34" t="str">
        <f ca="true">+IF(OFFSET('Water Data'!$G$28,0,10*ROW('Water Data'!G127))="","",OFFSET('Water Data'!$G$28,0,10*ROW('Water Data'!G127)))</f>
        <v/>
      </c>
      <c r="CF133" s="34" t="str">
        <f ca="true">+IF(OFFSET('Water Data'!$G$29,0,10*ROW('Water Data'!G127))="","",OFFSET('Water Data'!$G$29,0,10*ROW('Water Data'!G127)))</f>
        <v/>
      </c>
      <c r="CG133" s="34" t="str">
        <f ca="true">+IF(OFFSET('Water Data'!$G$30,0,10*ROW('Water Data'!G127))="","",OFFSET('Water Data'!$G$30,0,10*ROW('Water Data'!G127)))</f>
        <v/>
      </c>
      <c r="CH133" s="34" t="str">
        <f ca="true">+IF(OFFSET('Water Data'!$H$28,0,10*ROW('Water Data'!H127))="","",OFFSET('Water Data'!$H$28,0,10*ROW('Water Data'!H127)))</f>
        <v/>
      </c>
      <c r="CI133" s="34" t="str">
        <f ca="true">+IF(OFFSET('Water Data'!$H$29,0,10*ROW('Water Data'!H127))="","",OFFSET('Water Data'!$H$29,0,10*ROW('Water Data'!H127)))</f>
        <v/>
      </c>
      <c r="CJ133" s="34" t="str">
        <f ca="true">+IF(OFFSET('Water Data'!$H$30,0,10*ROW('Water Data'!H127))="","",OFFSET('Water Data'!$H$30,0,10*ROW('Water Data'!H127)))</f>
        <v/>
      </c>
      <c r="CK133" s="34" t="str">
        <f ca="true">+IF(OFFSET('Sanitation Data'!$C$29,0,10*ROW('Sanitation Data'!C127))="","",OFFSET('Sanitation Data'!$C$29,0,10*ROW('Sanitation Data'!C127)))</f>
        <v/>
      </c>
      <c r="CL133" s="34" t="str">
        <f ca="true">+IF(OFFSET('Sanitation Data'!$C$30,0,10*ROW('Sanitation Data'!C127))="","",OFFSET('Sanitation Data'!$C$30,0,10*ROW('Sanitation Data'!C127)))</f>
        <v/>
      </c>
      <c r="CM133" s="34" t="str">
        <f ca="true">+IF(OFFSET('Sanitation Data'!$C$31,0,10*ROW('Sanitation Data'!C127))="","",OFFSET('Sanitation Data'!$C$31,0,10*ROW('Sanitation Data'!C127)))</f>
        <v/>
      </c>
      <c r="CN133" s="34" t="str">
        <f ca="true">+IF(OFFSET('Sanitation Data'!$C$32,0,10*ROW('Sanitation Data'!C127))="","",OFFSET('Sanitation Data'!$C$32,0,10*ROW('Sanitation Data'!C127)))</f>
        <v/>
      </c>
      <c r="CO133" s="34" t="str">
        <f ca="true">+IF(OFFSET('Sanitation Data'!$C$33,0,10*ROW('Sanitation Data'!C127))="","",OFFSET('Sanitation Data'!$C$33,0,10*ROW('Sanitation Data'!C127)))</f>
        <v/>
      </c>
      <c r="CP133" s="34" t="str">
        <f ca="true">+IF(OFFSET('Sanitation Data'!$D$29,0,10*ROW('Sanitation Data'!D127))="","",OFFSET('Sanitation Data'!$D$29,0,10*ROW('Sanitation Data'!D127)))</f>
        <v/>
      </c>
      <c r="CQ133" s="34" t="str">
        <f ca="true">+IF(OFFSET('Sanitation Data'!$D$30,0,10*ROW('Sanitation Data'!D127))="","",OFFSET('Sanitation Data'!$D$30,0,10*ROW('Sanitation Data'!D127)))</f>
        <v/>
      </c>
      <c r="CR133" s="34" t="str">
        <f ca="true">+IF(OFFSET('Sanitation Data'!$D$31,0,10*ROW('Sanitation Data'!D127))="","",OFFSET('Sanitation Data'!$D$31,0,10*ROW('Sanitation Data'!D127)))</f>
        <v/>
      </c>
      <c r="CS133" s="34" t="str">
        <f ca="true">+IF(OFFSET('Sanitation Data'!$D$32,0,10*ROW('Sanitation Data'!D127))="","",OFFSET('Sanitation Data'!$D$32,0,10*ROW('Sanitation Data'!D127)))</f>
        <v/>
      </c>
      <c r="CT133" s="34" t="str">
        <f ca="true">+IF(OFFSET('Sanitation Data'!$D$33,0,10*ROW('Sanitation Data'!D127))="","",OFFSET('Sanitation Data'!$D$33,0,10*ROW('Sanitation Data'!D127)))</f>
        <v/>
      </c>
      <c r="CU133" s="34" t="str">
        <f ca="true">+IF(OFFSET('Sanitation Data'!$E$29,0,10*ROW('Sanitation Data'!E127))="","",OFFSET('Sanitation Data'!$E$29,0,10*ROW('Sanitation Data'!E127)))</f>
        <v/>
      </c>
      <c r="CV133" s="34" t="str">
        <f ca="true">+IF(OFFSET('Sanitation Data'!$E$30,0,10*ROW('Sanitation Data'!E127))="","",OFFSET('Sanitation Data'!$E$30,0,10*ROW('Sanitation Data'!E127)))</f>
        <v/>
      </c>
      <c r="CW133" s="34" t="str">
        <f ca="true">+IF(OFFSET('Sanitation Data'!$E$31,0,10*ROW('Sanitation Data'!E127))="","",OFFSET('Sanitation Data'!$E$31,0,10*ROW('Sanitation Data'!E127)))</f>
        <v/>
      </c>
      <c r="CX133" s="34" t="str">
        <f ca="true">+IF(OFFSET('Sanitation Data'!$E$32,0,10*ROW('Sanitation Data'!E127))="","",OFFSET('Sanitation Data'!$E$32,0,10*ROW('Sanitation Data'!E127)))</f>
        <v/>
      </c>
      <c r="CY133" s="34" t="str">
        <f ca="true">+IF(OFFSET('Sanitation Data'!$E$33,0,10*ROW('Sanitation Data'!E127))="","",OFFSET('Sanitation Data'!$E$33,0,10*ROW('Sanitation Data'!E127)))</f>
        <v/>
      </c>
      <c r="CZ133" s="34" t="str">
        <f ca="true">+IF(OFFSET('Sanitation Data'!$F$29,0,10*ROW('Sanitation Data'!F127))="","",OFFSET('Sanitation Data'!$F$29,0,10*ROW('Sanitation Data'!F127)))</f>
        <v/>
      </c>
      <c r="DA133" s="34" t="str">
        <f ca="true">+IF(OFFSET('Sanitation Data'!$F$30,0,10*ROW('Sanitation Data'!F127))="","",OFFSET('Sanitation Data'!$F$30,0,10*ROW('Sanitation Data'!F127)))</f>
        <v/>
      </c>
      <c r="DB133" s="34" t="str">
        <f ca="true">+IF(OFFSET('Sanitation Data'!$F$31,0,10*ROW('Sanitation Data'!F127))="","",OFFSET('Sanitation Data'!$F$31,0,10*ROW('Sanitation Data'!F127)))</f>
        <v/>
      </c>
      <c r="DC133" s="34" t="str">
        <f ca="true">+IF(OFFSET('Sanitation Data'!$F$32,0,10*ROW('Sanitation Data'!F127))="","",OFFSET('Sanitation Data'!$F$32,0,10*ROW('Sanitation Data'!F127)))</f>
        <v/>
      </c>
      <c r="DD133" s="34" t="str">
        <f ca="true">+IF(OFFSET('Sanitation Data'!$F$33,0,10*ROW('Sanitation Data'!F127))="","",OFFSET('Sanitation Data'!$F$33,0,10*ROW('Sanitation Data'!F127)))</f>
        <v/>
      </c>
      <c r="DE133" s="34" t="str">
        <f ca="true">+IF(OFFSET('Sanitation Data'!$G$29,0,10*ROW('Sanitation Data'!G127))="","",OFFSET('Sanitation Data'!$G$29,0,10*ROW('Sanitation Data'!G127)))</f>
        <v/>
      </c>
      <c r="DF133" s="34" t="str">
        <f ca="true">+IF(OFFSET('Sanitation Data'!$G$30,0,10*ROW('Sanitation Data'!G127))="","",OFFSET('Sanitation Data'!$G$30,0,10*ROW('Sanitation Data'!G127)))</f>
        <v/>
      </c>
      <c r="DG133" s="34" t="str">
        <f ca="true">+IF(OFFSET('Sanitation Data'!$G$31,0,10*ROW('Sanitation Data'!G127))="","",OFFSET('Sanitation Data'!$G$31,0,10*ROW('Sanitation Data'!G127)))</f>
        <v/>
      </c>
      <c r="DH133" s="34" t="str">
        <f ca="true">+IF(OFFSET('Sanitation Data'!$G$32,0,10*ROW('Sanitation Data'!G127))="","",OFFSET('Sanitation Data'!$G$32,0,10*ROW('Sanitation Data'!G127)))</f>
        <v/>
      </c>
      <c r="DI133" s="34" t="str">
        <f ca="true">+IF(OFFSET('Sanitation Data'!$G$33,0,10*ROW('Sanitation Data'!G127))="","",OFFSET('Sanitation Data'!$G$33,0,10*ROW('Sanitation Data'!G127)))</f>
        <v/>
      </c>
      <c r="DJ133" s="34" t="str">
        <f ca="true">+IF(OFFSET('Sanitation Data'!$H$29,0,10*ROW('Sanitation Data'!H127))="","",OFFSET('Sanitation Data'!$H$29,0,10*ROW('Sanitation Data'!H127)))</f>
        <v/>
      </c>
      <c r="DK133" s="34" t="str">
        <f ca="true">+IF(OFFSET('Sanitation Data'!$H$30,0,10*ROW('Sanitation Data'!H127))="","",OFFSET('Sanitation Data'!$H$30,0,10*ROW('Sanitation Data'!H127)))</f>
        <v/>
      </c>
      <c r="DL133" s="34" t="str">
        <f ca="true">+IF(OFFSET('Sanitation Data'!$H$31,0,10*ROW('Sanitation Data'!H127))="","",OFFSET('Sanitation Data'!$H$31,0,10*ROW('Sanitation Data'!H127)))</f>
        <v/>
      </c>
      <c r="DM133" s="34" t="str">
        <f ca="true">+IF(OFFSET('Sanitation Data'!$H$32,0,10*ROW('Sanitation Data'!H127))="","",OFFSET('Sanitation Data'!$H$32,0,10*ROW('Sanitation Data'!H127)))</f>
        <v/>
      </c>
      <c r="DN133" s="34" t="str">
        <f ca="true">+IF(OFFSET('Sanitation Data'!$H$33,0,10*ROW('Sanitation Data'!H127))="","",OFFSET('Sanitation Data'!$H$33,0,10*ROW('Sanitation Data'!H127)))</f>
        <v/>
      </c>
      <c r="DO133" s="34" t="str">
        <f ca="true">+IF(OFFSET('Hygiene Data'!$C$12,0,10*ROW('Hygiene Data'!C127))="","",OFFSET('Hygiene Data'!$C$12,0,10*ROW('Hygiene Data'!C127)))</f>
        <v/>
      </c>
      <c r="DP133" s="34" t="str">
        <f ca="true">+IF(OFFSET('Hygiene Data'!$C$13,0,10*ROW('Hygiene Data'!C127))="","",OFFSET('Hygiene Data'!$C$13,0,10*ROW('Hygiene Data'!C127)))</f>
        <v/>
      </c>
      <c r="DQ133" s="34" t="str">
        <f ca="true">+IF(OFFSET('Hygiene Data'!$C$14,0,10*ROW('Hygiene Data'!C127))="","",OFFSET('Hygiene Data'!$C$14,0,10*ROW('Hygiene Data'!C127)))</f>
        <v/>
      </c>
      <c r="DR133" s="34" t="str">
        <f ca="true">+IF(OFFSET('Hygiene Data'!$D$12,0,10*ROW('Hygiene Data'!D127))="","",OFFSET('Hygiene Data'!$D$12,0,10*ROW('Hygiene Data'!D127)))</f>
        <v/>
      </c>
      <c r="DS133" s="34" t="str">
        <f ca="true">+IF(OFFSET('Hygiene Data'!$D$13,0,10*ROW('Hygiene Data'!D127))="","",OFFSET('Hygiene Data'!$D$13,0,10*ROW('Hygiene Data'!D127)))</f>
        <v/>
      </c>
      <c r="DT133" s="34" t="str">
        <f ca="true">+IF(OFFSET('Hygiene Data'!$D$14,0,10*ROW('Hygiene Data'!D127))="","",OFFSET('Hygiene Data'!$D$14,0,10*ROW('Hygiene Data'!D127)))</f>
        <v/>
      </c>
      <c r="DU133" s="34" t="str">
        <f ca="true">+IF(OFFSET('Hygiene Data'!$E$12,0,10*ROW('Hygiene Data'!E127))="","",OFFSET('Hygiene Data'!$E$12,0,10*ROW('Hygiene Data'!E127)))</f>
        <v/>
      </c>
      <c r="DV133" s="34" t="str">
        <f ca="true">+IF(OFFSET('Hygiene Data'!$E$13,0,10*ROW('Hygiene Data'!E127))="","",OFFSET('Hygiene Data'!$E$13,0,10*ROW('Hygiene Data'!E127)))</f>
        <v/>
      </c>
      <c r="DW133" s="34" t="str">
        <f ca="true">+IF(OFFSET('Hygiene Data'!$E$14,0,10*ROW('Hygiene Data'!E127))="","",OFFSET('Hygiene Data'!$E$14,0,10*ROW('Hygiene Data'!E127)))</f>
        <v/>
      </c>
      <c r="DX133" s="34" t="str">
        <f ca="true">+IF(OFFSET('Hygiene Data'!$F$12,0,10*ROW('Hygiene Data'!F127))="","",OFFSET('Hygiene Data'!$F$12,0,10*ROW('Hygiene Data'!F127)))</f>
        <v/>
      </c>
      <c r="DY133" s="34" t="str">
        <f ca="true">+IF(OFFSET('Hygiene Data'!$F$13,0,10*ROW('Hygiene Data'!F127))="","",OFFSET('Hygiene Data'!$F$13,0,10*ROW('Hygiene Data'!F127)))</f>
        <v/>
      </c>
      <c r="DZ133" s="34" t="str">
        <f ca="true">+IF(OFFSET('Hygiene Data'!$F$14,0,10*ROW('Hygiene Data'!F127))="","",OFFSET('Hygiene Data'!$F$14,0,10*ROW('Hygiene Data'!F127)))</f>
        <v/>
      </c>
      <c r="EA133" s="34" t="str">
        <f ca="true">+IF(OFFSET('Hygiene Data'!$G$12,0,10*ROW('Hygiene Data'!G127))="","",OFFSET('Hygiene Data'!$G$12,0,10*ROW('Hygiene Data'!G127)))</f>
        <v/>
      </c>
      <c r="EB133" s="34" t="str">
        <f ca="true">+IF(OFFSET('Hygiene Data'!$G$13,0,10*ROW('Hygiene Data'!G127))="","",OFFSET('Hygiene Data'!$G$13,0,10*ROW('Hygiene Data'!G127)))</f>
        <v/>
      </c>
      <c r="EC133" s="34" t="str">
        <f ca="true">+IF(OFFSET('Hygiene Data'!$G$14,0,10*ROW('Hygiene Data'!G127))="","",OFFSET('Hygiene Data'!$G$14,0,10*ROW('Hygiene Data'!G127)))</f>
        <v/>
      </c>
      <c r="ED133" s="34" t="str">
        <f ca="true">+IF(OFFSET('Hygiene Data'!$H$12,0,10*ROW('Hygiene Data'!H127))="","",OFFSET('Hygiene Data'!$H$12,0,10*ROW('Hygiene Data'!H127)))</f>
        <v/>
      </c>
      <c r="EE133" s="34" t="str">
        <f ca="true">+IF(OFFSET('Hygiene Data'!$H$13,0,10*ROW('Hygiene Data'!H127))="","",OFFSET('Hygiene Data'!$H$13,0,10*ROW('Hygiene Data'!H127)))</f>
        <v/>
      </c>
      <c r="EF133" s="34" t="str">
        <f ca="true">+IF(OFFSET('Hygiene Data'!$H$14,0,10*ROW('Hygiene Data'!H127))="","",OFFSET('Hygiene Data'!$H$14,0,10*ROW('Hygiene Data'!H127)))</f>
        <v/>
      </c>
    </row>
    <row r="134" x14ac:dyDescent="0.2">
      <c r="A134" s="57" t="str">
        <f ca="true">+IF(OFFSET('Water Data'!$B$1,0,10*ROW('Water Data'!B131))="","",OFFSET('Water Data'!$B$1,0,10*ROW('Water Data'!B131)))</f>
        <v/>
      </c>
      <c r="B134" s="57" t="str">
        <f ca="true">+IF(OFFSET('Water Data'!$A$3,0,10*ROW('Water Data'!A131))="","",OFFSET('Water Data'!$A$3,0,10*ROW('Water Data'!A131)))</f>
        <v/>
      </c>
      <c r="C134" s="57" t="str">
        <f ca="true">+IF(OFFSET('Water Data'!$C$3,0,10*ROW('Water Data'!C131))="","",OFFSET('Water Data'!$C$3,0,10*ROW('Water Data'!C131)))</f>
        <v/>
      </c>
      <c r="D134" s="249"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49"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49" t="e">
        <f ca="true">+IF(AND(ISNUMBER(OFFSET('Water Data'!$C$10,0,10*ROW('Water Data'!D128))),BW134="Yes"),OFFSET('Water Data'!$C$10,0,10*ROW('Water Data'!D128)),IF(AND(ISNUMBER(OFFSET('Water Data'!$C$10,0,10*ROW('Water Data'!D128))),BW134="No",ISNUMBER(OFFSET('Water Data'!$C$10,0,10*ROW('Water Data'!D128)))),CONCATENATE("[",ROUND(OFFSET('Water Data'!$C$10,0,10*ROW('Water Data'!D128)),0),"]"),IF(AND(ISNUMBER(OFFSET('Water Data'!$C$10,0,10*ROW('Water Data'!D128))),BW134="",ISNUMBER(OFFSET('Water Data'!$C$10,0,10*ROW('Water Data'!D128)))),OFFSET('Water Data'!$C$10,0,10*ROW('Water Data'!D128)),NA())))</f>
        <v>#N/A</v>
      </c>
      <c r="G134" s="249"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49"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49"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49"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49"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49"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49"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49"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49"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49"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49"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49"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49"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49"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49"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50"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50"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50"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50"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50"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50"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50"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50"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50"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50"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50"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50"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50"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50"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50"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50"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50"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50"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50"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50"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50"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50"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50"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50"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50"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50"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50"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50"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50"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50"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51"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51"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51"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51"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51"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51"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51"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51"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51"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51"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51"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51"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51"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51"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51"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51"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51"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51"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4" t="str">
        <f ca="true">+IF(OFFSET('Water Data'!$C$28,0,10*ROW('Water Data'!C128))="","",OFFSET('Water Data'!$C$28,0,10*ROW('Water Data'!C128)))</f>
        <v/>
      </c>
      <c r="BT134" s="34" t="str">
        <f ca="true">+IF(OFFSET('Water Data'!$C$29,0,10*ROW('Water Data'!C128))="","",OFFSET('Water Data'!$C$29,0,10*ROW('Water Data'!C128)))</f>
        <v/>
      </c>
      <c r="BU134" s="34" t="str">
        <f ca="true">+IF(OFFSET('Water Data'!$C$30,0,10*ROW('Water Data'!C128))="","",OFFSET('Water Data'!$C$30,0,10*ROW('Water Data'!C128)))</f>
        <v/>
      </c>
      <c r="BV134" s="34" t="str">
        <f ca="true">+IF(OFFSET('Water Data'!$D$28,0,10*ROW('Water Data'!D128))="","",OFFSET('Water Data'!$D$28,0,10*ROW('Water Data'!D128)))</f>
        <v/>
      </c>
      <c r="BW134" s="34" t="str">
        <f ca="true">+IF(OFFSET('Water Data'!$D$29,0,10*ROW('Water Data'!D128))="","",OFFSET('Water Data'!$D$29,0,10*ROW('Water Data'!D128)))</f>
        <v/>
      </c>
      <c r="BX134" s="34" t="str">
        <f ca="true">+IF(OFFSET('Water Data'!$D$30,0,10*ROW('Water Data'!D128))="","",OFFSET('Water Data'!$D$30,0,10*ROW('Water Data'!D128)))</f>
        <v/>
      </c>
      <c r="BY134" s="34" t="str">
        <f ca="true">+IF(OFFSET('Water Data'!$E$28,0,10*ROW('Water Data'!E128))="","",OFFSET('Water Data'!$E$28,0,10*ROW('Water Data'!E128)))</f>
        <v/>
      </c>
      <c r="BZ134" s="34" t="str">
        <f ca="true">+IF(OFFSET('Water Data'!$E$29,0,10*ROW('Water Data'!E128))="","",OFFSET('Water Data'!$E$29,0,10*ROW('Water Data'!E128)))</f>
        <v/>
      </c>
      <c r="CA134" s="34" t="str">
        <f ca="true">+IF(OFFSET('Water Data'!$E$30,0,10*ROW('Water Data'!E128))="","",OFFSET('Water Data'!$E$30,0,10*ROW('Water Data'!E128)))</f>
        <v/>
      </c>
      <c r="CB134" s="34" t="str">
        <f ca="true">+IF(OFFSET('Water Data'!$F$28,0,10*ROW('Water Data'!F128))="","",OFFSET('Water Data'!$F$28,0,10*ROW('Water Data'!F128)))</f>
        <v/>
      </c>
      <c r="CC134" s="34" t="str">
        <f ca="true">+IF(OFFSET('Water Data'!$F$29,0,10*ROW('Water Data'!F128))="","",OFFSET('Water Data'!$F$29,0,10*ROW('Water Data'!F128)))</f>
        <v/>
      </c>
      <c r="CD134" s="34" t="str">
        <f ca="true">+IF(OFFSET('Water Data'!$F$30,0,10*ROW('Water Data'!F128))="","",OFFSET('Water Data'!$F$30,0,10*ROW('Water Data'!F128)))</f>
        <v/>
      </c>
      <c r="CE134" s="34" t="str">
        <f ca="true">+IF(OFFSET('Water Data'!$G$28,0,10*ROW('Water Data'!G128))="","",OFFSET('Water Data'!$G$28,0,10*ROW('Water Data'!G128)))</f>
        <v/>
      </c>
      <c r="CF134" s="34" t="str">
        <f ca="true">+IF(OFFSET('Water Data'!$G$29,0,10*ROW('Water Data'!G128))="","",OFFSET('Water Data'!$G$29,0,10*ROW('Water Data'!G128)))</f>
        <v/>
      </c>
      <c r="CG134" s="34" t="str">
        <f ca="true">+IF(OFFSET('Water Data'!$G$30,0,10*ROW('Water Data'!G128))="","",OFFSET('Water Data'!$G$30,0,10*ROW('Water Data'!G128)))</f>
        <v/>
      </c>
      <c r="CH134" s="34" t="str">
        <f ca="true">+IF(OFFSET('Water Data'!$H$28,0,10*ROW('Water Data'!H128))="","",OFFSET('Water Data'!$H$28,0,10*ROW('Water Data'!H128)))</f>
        <v/>
      </c>
      <c r="CI134" s="34" t="str">
        <f ca="true">+IF(OFFSET('Water Data'!$H$29,0,10*ROW('Water Data'!H128))="","",OFFSET('Water Data'!$H$29,0,10*ROW('Water Data'!H128)))</f>
        <v/>
      </c>
      <c r="CJ134" s="34" t="str">
        <f ca="true">+IF(OFFSET('Water Data'!$H$30,0,10*ROW('Water Data'!H128))="","",OFFSET('Water Data'!$H$30,0,10*ROW('Water Data'!H128)))</f>
        <v/>
      </c>
      <c r="CK134" s="34" t="str">
        <f ca="true">+IF(OFFSET('Sanitation Data'!$C$29,0,10*ROW('Sanitation Data'!C128))="","",OFFSET('Sanitation Data'!$C$29,0,10*ROW('Sanitation Data'!C128)))</f>
        <v/>
      </c>
      <c r="CL134" s="34" t="str">
        <f ca="true">+IF(OFFSET('Sanitation Data'!$C$30,0,10*ROW('Sanitation Data'!C128))="","",OFFSET('Sanitation Data'!$C$30,0,10*ROW('Sanitation Data'!C128)))</f>
        <v/>
      </c>
      <c r="CM134" s="34" t="str">
        <f ca="true">+IF(OFFSET('Sanitation Data'!$C$31,0,10*ROW('Sanitation Data'!C128))="","",OFFSET('Sanitation Data'!$C$31,0,10*ROW('Sanitation Data'!C128)))</f>
        <v/>
      </c>
      <c r="CN134" s="34" t="str">
        <f ca="true">+IF(OFFSET('Sanitation Data'!$C$32,0,10*ROW('Sanitation Data'!C128))="","",OFFSET('Sanitation Data'!$C$32,0,10*ROW('Sanitation Data'!C128)))</f>
        <v/>
      </c>
      <c r="CO134" s="34" t="str">
        <f ca="true">+IF(OFFSET('Sanitation Data'!$C$33,0,10*ROW('Sanitation Data'!C128))="","",OFFSET('Sanitation Data'!$C$33,0,10*ROW('Sanitation Data'!C128)))</f>
        <v/>
      </c>
      <c r="CP134" s="34" t="str">
        <f ca="true">+IF(OFFSET('Sanitation Data'!$D$29,0,10*ROW('Sanitation Data'!D128))="","",OFFSET('Sanitation Data'!$D$29,0,10*ROW('Sanitation Data'!D128)))</f>
        <v/>
      </c>
      <c r="CQ134" s="34" t="str">
        <f ca="true">+IF(OFFSET('Sanitation Data'!$D$30,0,10*ROW('Sanitation Data'!D128))="","",OFFSET('Sanitation Data'!$D$30,0,10*ROW('Sanitation Data'!D128)))</f>
        <v/>
      </c>
      <c r="CR134" s="34" t="str">
        <f ca="true">+IF(OFFSET('Sanitation Data'!$D$31,0,10*ROW('Sanitation Data'!D128))="","",OFFSET('Sanitation Data'!$D$31,0,10*ROW('Sanitation Data'!D128)))</f>
        <v/>
      </c>
      <c r="CS134" s="34" t="str">
        <f ca="true">+IF(OFFSET('Sanitation Data'!$D$32,0,10*ROW('Sanitation Data'!D128))="","",OFFSET('Sanitation Data'!$D$32,0,10*ROW('Sanitation Data'!D128)))</f>
        <v/>
      </c>
      <c r="CT134" s="34" t="str">
        <f ca="true">+IF(OFFSET('Sanitation Data'!$D$33,0,10*ROW('Sanitation Data'!D128))="","",OFFSET('Sanitation Data'!$D$33,0,10*ROW('Sanitation Data'!D128)))</f>
        <v/>
      </c>
      <c r="CU134" s="34" t="str">
        <f ca="true">+IF(OFFSET('Sanitation Data'!$E$29,0,10*ROW('Sanitation Data'!E128))="","",OFFSET('Sanitation Data'!$E$29,0,10*ROW('Sanitation Data'!E128)))</f>
        <v/>
      </c>
      <c r="CV134" s="34" t="str">
        <f ca="true">+IF(OFFSET('Sanitation Data'!$E$30,0,10*ROW('Sanitation Data'!E128))="","",OFFSET('Sanitation Data'!$E$30,0,10*ROW('Sanitation Data'!E128)))</f>
        <v/>
      </c>
      <c r="CW134" s="34" t="str">
        <f ca="true">+IF(OFFSET('Sanitation Data'!$E$31,0,10*ROW('Sanitation Data'!E128))="","",OFFSET('Sanitation Data'!$E$31,0,10*ROW('Sanitation Data'!E128)))</f>
        <v/>
      </c>
      <c r="CX134" s="34" t="str">
        <f ca="true">+IF(OFFSET('Sanitation Data'!$E$32,0,10*ROW('Sanitation Data'!E128))="","",OFFSET('Sanitation Data'!$E$32,0,10*ROW('Sanitation Data'!E128)))</f>
        <v/>
      </c>
      <c r="CY134" s="34" t="str">
        <f ca="true">+IF(OFFSET('Sanitation Data'!$E$33,0,10*ROW('Sanitation Data'!E128))="","",OFFSET('Sanitation Data'!$E$33,0,10*ROW('Sanitation Data'!E128)))</f>
        <v/>
      </c>
      <c r="CZ134" s="34" t="str">
        <f ca="true">+IF(OFFSET('Sanitation Data'!$F$29,0,10*ROW('Sanitation Data'!F128))="","",OFFSET('Sanitation Data'!$F$29,0,10*ROW('Sanitation Data'!F128)))</f>
        <v/>
      </c>
      <c r="DA134" s="34" t="str">
        <f ca="true">+IF(OFFSET('Sanitation Data'!$F$30,0,10*ROW('Sanitation Data'!F128))="","",OFFSET('Sanitation Data'!$F$30,0,10*ROW('Sanitation Data'!F128)))</f>
        <v/>
      </c>
      <c r="DB134" s="34" t="str">
        <f ca="true">+IF(OFFSET('Sanitation Data'!$F$31,0,10*ROW('Sanitation Data'!F128))="","",OFFSET('Sanitation Data'!$F$31,0,10*ROW('Sanitation Data'!F128)))</f>
        <v/>
      </c>
      <c r="DC134" s="34" t="str">
        <f ca="true">+IF(OFFSET('Sanitation Data'!$F$32,0,10*ROW('Sanitation Data'!F128))="","",OFFSET('Sanitation Data'!$F$32,0,10*ROW('Sanitation Data'!F128)))</f>
        <v/>
      </c>
      <c r="DD134" s="34" t="str">
        <f ca="true">+IF(OFFSET('Sanitation Data'!$F$33,0,10*ROW('Sanitation Data'!F128))="","",OFFSET('Sanitation Data'!$F$33,0,10*ROW('Sanitation Data'!F128)))</f>
        <v/>
      </c>
      <c r="DE134" s="34" t="str">
        <f ca="true">+IF(OFFSET('Sanitation Data'!$G$29,0,10*ROW('Sanitation Data'!G128))="","",OFFSET('Sanitation Data'!$G$29,0,10*ROW('Sanitation Data'!G128)))</f>
        <v/>
      </c>
      <c r="DF134" s="34" t="str">
        <f ca="true">+IF(OFFSET('Sanitation Data'!$G$30,0,10*ROW('Sanitation Data'!G128))="","",OFFSET('Sanitation Data'!$G$30,0,10*ROW('Sanitation Data'!G128)))</f>
        <v/>
      </c>
      <c r="DG134" s="34" t="str">
        <f ca="true">+IF(OFFSET('Sanitation Data'!$G$31,0,10*ROW('Sanitation Data'!G128))="","",OFFSET('Sanitation Data'!$G$31,0,10*ROW('Sanitation Data'!G128)))</f>
        <v/>
      </c>
      <c r="DH134" s="34" t="str">
        <f ca="true">+IF(OFFSET('Sanitation Data'!$G$32,0,10*ROW('Sanitation Data'!G128))="","",OFFSET('Sanitation Data'!$G$32,0,10*ROW('Sanitation Data'!G128)))</f>
        <v/>
      </c>
      <c r="DI134" s="34" t="str">
        <f ca="true">+IF(OFFSET('Sanitation Data'!$G$33,0,10*ROW('Sanitation Data'!G128))="","",OFFSET('Sanitation Data'!$G$33,0,10*ROW('Sanitation Data'!G128)))</f>
        <v/>
      </c>
      <c r="DJ134" s="34" t="str">
        <f ca="true">+IF(OFFSET('Sanitation Data'!$H$29,0,10*ROW('Sanitation Data'!H128))="","",OFFSET('Sanitation Data'!$H$29,0,10*ROW('Sanitation Data'!H128)))</f>
        <v/>
      </c>
      <c r="DK134" s="34" t="str">
        <f ca="true">+IF(OFFSET('Sanitation Data'!$H$30,0,10*ROW('Sanitation Data'!H128))="","",OFFSET('Sanitation Data'!$H$30,0,10*ROW('Sanitation Data'!H128)))</f>
        <v/>
      </c>
      <c r="DL134" s="34" t="str">
        <f ca="true">+IF(OFFSET('Sanitation Data'!$H$31,0,10*ROW('Sanitation Data'!H128))="","",OFFSET('Sanitation Data'!$H$31,0,10*ROW('Sanitation Data'!H128)))</f>
        <v/>
      </c>
      <c r="DM134" s="34" t="str">
        <f ca="true">+IF(OFFSET('Sanitation Data'!$H$32,0,10*ROW('Sanitation Data'!H128))="","",OFFSET('Sanitation Data'!$H$32,0,10*ROW('Sanitation Data'!H128)))</f>
        <v/>
      </c>
      <c r="DN134" s="34" t="str">
        <f ca="true">+IF(OFFSET('Sanitation Data'!$H$33,0,10*ROW('Sanitation Data'!H128))="","",OFFSET('Sanitation Data'!$H$33,0,10*ROW('Sanitation Data'!H128)))</f>
        <v/>
      </c>
      <c r="DO134" s="34" t="str">
        <f ca="true">+IF(OFFSET('Hygiene Data'!$C$12,0,10*ROW('Hygiene Data'!C128))="","",OFFSET('Hygiene Data'!$C$12,0,10*ROW('Hygiene Data'!C128)))</f>
        <v/>
      </c>
      <c r="DP134" s="34" t="str">
        <f ca="true">+IF(OFFSET('Hygiene Data'!$C$13,0,10*ROW('Hygiene Data'!C128))="","",OFFSET('Hygiene Data'!$C$13,0,10*ROW('Hygiene Data'!C128)))</f>
        <v/>
      </c>
      <c r="DQ134" s="34" t="str">
        <f ca="true">+IF(OFFSET('Hygiene Data'!$C$14,0,10*ROW('Hygiene Data'!C128))="","",OFFSET('Hygiene Data'!$C$14,0,10*ROW('Hygiene Data'!C128)))</f>
        <v/>
      </c>
      <c r="DR134" s="34" t="str">
        <f ca="true">+IF(OFFSET('Hygiene Data'!$D$12,0,10*ROW('Hygiene Data'!D128))="","",OFFSET('Hygiene Data'!$D$12,0,10*ROW('Hygiene Data'!D128)))</f>
        <v/>
      </c>
      <c r="DS134" s="34" t="str">
        <f ca="true">+IF(OFFSET('Hygiene Data'!$D$13,0,10*ROW('Hygiene Data'!D128))="","",OFFSET('Hygiene Data'!$D$13,0,10*ROW('Hygiene Data'!D128)))</f>
        <v/>
      </c>
      <c r="DT134" s="34" t="str">
        <f ca="true">+IF(OFFSET('Hygiene Data'!$D$14,0,10*ROW('Hygiene Data'!D128))="","",OFFSET('Hygiene Data'!$D$14,0,10*ROW('Hygiene Data'!D128)))</f>
        <v/>
      </c>
      <c r="DU134" s="34" t="str">
        <f ca="true">+IF(OFFSET('Hygiene Data'!$E$12,0,10*ROW('Hygiene Data'!E128))="","",OFFSET('Hygiene Data'!$E$12,0,10*ROW('Hygiene Data'!E128)))</f>
        <v/>
      </c>
      <c r="DV134" s="34" t="str">
        <f ca="true">+IF(OFFSET('Hygiene Data'!$E$13,0,10*ROW('Hygiene Data'!E128))="","",OFFSET('Hygiene Data'!$E$13,0,10*ROW('Hygiene Data'!E128)))</f>
        <v/>
      </c>
      <c r="DW134" s="34" t="str">
        <f ca="true">+IF(OFFSET('Hygiene Data'!$E$14,0,10*ROW('Hygiene Data'!E128))="","",OFFSET('Hygiene Data'!$E$14,0,10*ROW('Hygiene Data'!E128)))</f>
        <v/>
      </c>
      <c r="DX134" s="34" t="str">
        <f ca="true">+IF(OFFSET('Hygiene Data'!$F$12,0,10*ROW('Hygiene Data'!F128))="","",OFFSET('Hygiene Data'!$F$12,0,10*ROW('Hygiene Data'!F128)))</f>
        <v/>
      </c>
      <c r="DY134" s="34" t="str">
        <f ca="true">+IF(OFFSET('Hygiene Data'!$F$13,0,10*ROW('Hygiene Data'!F128))="","",OFFSET('Hygiene Data'!$F$13,0,10*ROW('Hygiene Data'!F128)))</f>
        <v/>
      </c>
      <c r="DZ134" s="34" t="str">
        <f ca="true">+IF(OFFSET('Hygiene Data'!$F$14,0,10*ROW('Hygiene Data'!F128))="","",OFFSET('Hygiene Data'!$F$14,0,10*ROW('Hygiene Data'!F128)))</f>
        <v/>
      </c>
      <c r="EA134" s="34" t="str">
        <f ca="true">+IF(OFFSET('Hygiene Data'!$G$12,0,10*ROW('Hygiene Data'!G128))="","",OFFSET('Hygiene Data'!$G$12,0,10*ROW('Hygiene Data'!G128)))</f>
        <v/>
      </c>
      <c r="EB134" s="34" t="str">
        <f ca="true">+IF(OFFSET('Hygiene Data'!$G$13,0,10*ROW('Hygiene Data'!G128))="","",OFFSET('Hygiene Data'!$G$13,0,10*ROW('Hygiene Data'!G128)))</f>
        <v/>
      </c>
      <c r="EC134" s="34" t="str">
        <f ca="true">+IF(OFFSET('Hygiene Data'!$G$14,0,10*ROW('Hygiene Data'!G128))="","",OFFSET('Hygiene Data'!$G$14,0,10*ROW('Hygiene Data'!G128)))</f>
        <v/>
      </c>
      <c r="ED134" s="34" t="str">
        <f ca="true">+IF(OFFSET('Hygiene Data'!$H$12,0,10*ROW('Hygiene Data'!H128))="","",OFFSET('Hygiene Data'!$H$12,0,10*ROW('Hygiene Data'!H128)))</f>
        <v/>
      </c>
      <c r="EE134" s="34" t="str">
        <f ca="true">+IF(OFFSET('Hygiene Data'!$H$13,0,10*ROW('Hygiene Data'!H128))="","",OFFSET('Hygiene Data'!$H$13,0,10*ROW('Hygiene Data'!H128)))</f>
        <v/>
      </c>
      <c r="EF134" s="34" t="str">
        <f ca="true">+IF(OFFSET('Hygiene Data'!$H$14,0,10*ROW('Hygiene Data'!H128))="","",OFFSET('Hygiene Data'!$H$14,0,10*ROW('Hygiene Data'!H128)))</f>
        <v/>
      </c>
    </row>
    <row r="135" x14ac:dyDescent="0.2">
      <c r="A135" s="57" t="str">
        <f ca="true">+IF(OFFSET('Water Data'!$B$1,0,10*ROW('Water Data'!B132))="","",OFFSET('Water Data'!$B$1,0,10*ROW('Water Data'!B132)))</f>
        <v/>
      </c>
      <c r="B135" s="57" t="str">
        <f ca="true">+IF(OFFSET('Water Data'!$A$3,0,10*ROW('Water Data'!A132))="","",OFFSET('Water Data'!$A$3,0,10*ROW('Water Data'!A132)))</f>
        <v/>
      </c>
      <c r="C135" s="57" t="str">
        <f ca="true">+IF(OFFSET('Water Data'!$C$3,0,10*ROW('Water Data'!C132))="","",OFFSET('Water Data'!$C$3,0,10*ROW('Water Data'!C132)))</f>
        <v/>
      </c>
      <c r="D135" s="249"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49"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49" t="e">
        <f ca="true">+IF(AND(ISNUMBER(OFFSET('Water Data'!$C$10,0,10*ROW('Water Data'!D129))),BW135="Yes"),OFFSET('Water Data'!$C$10,0,10*ROW('Water Data'!D129)),IF(AND(ISNUMBER(OFFSET('Water Data'!$C$10,0,10*ROW('Water Data'!D129))),BW135="No",ISNUMBER(OFFSET('Water Data'!$C$10,0,10*ROW('Water Data'!D129)))),CONCATENATE("[",ROUND(OFFSET('Water Data'!$C$10,0,10*ROW('Water Data'!D129)),0),"]"),IF(AND(ISNUMBER(OFFSET('Water Data'!$C$10,0,10*ROW('Water Data'!D129))),BW135="",ISNUMBER(OFFSET('Water Data'!$C$10,0,10*ROW('Water Data'!D129)))),OFFSET('Water Data'!$C$10,0,10*ROW('Water Data'!D129)),NA())))</f>
        <v>#N/A</v>
      </c>
      <c r="G135" s="249"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49"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49"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49"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49"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49"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49"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49"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49"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49"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49"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49"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49"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49"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49"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50"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50"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50"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50"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50"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50"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50"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50"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50"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50"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50"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50"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50"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50"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50"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50"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50"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50"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50"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50"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50"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50"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50"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50"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50"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50"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50"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50"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50"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50"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51"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51"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51"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51"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51"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51"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51"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51"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51"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51"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51"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51"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51"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51"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51"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51"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51"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51"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4" t="str">
        <f ca="true">+IF(OFFSET('Water Data'!$C$28,0,10*ROW('Water Data'!C129))="","",OFFSET('Water Data'!$C$28,0,10*ROW('Water Data'!C129)))</f>
        <v/>
      </c>
      <c r="BT135" s="34" t="str">
        <f ca="true">+IF(OFFSET('Water Data'!$C$29,0,10*ROW('Water Data'!C129))="","",OFFSET('Water Data'!$C$29,0,10*ROW('Water Data'!C129)))</f>
        <v/>
      </c>
      <c r="BU135" s="34" t="str">
        <f ca="true">+IF(OFFSET('Water Data'!$C$30,0,10*ROW('Water Data'!C129))="","",OFFSET('Water Data'!$C$30,0,10*ROW('Water Data'!C129)))</f>
        <v/>
      </c>
      <c r="BV135" s="34" t="str">
        <f ca="true">+IF(OFFSET('Water Data'!$D$28,0,10*ROW('Water Data'!D129))="","",OFFSET('Water Data'!$D$28,0,10*ROW('Water Data'!D129)))</f>
        <v/>
      </c>
      <c r="BW135" s="34" t="str">
        <f ca="true">+IF(OFFSET('Water Data'!$D$29,0,10*ROW('Water Data'!D129))="","",OFFSET('Water Data'!$D$29,0,10*ROW('Water Data'!D129)))</f>
        <v/>
      </c>
      <c r="BX135" s="34" t="str">
        <f ca="true">+IF(OFFSET('Water Data'!$D$30,0,10*ROW('Water Data'!D129))="","",OFFSET('Water Data'!$D$30,0,10*ROW('Water Data'!D129)))</f>
        <v/>
      </c>
      <c r="BY135" s="34" t="str">
        <f ca="true">+IF(OFFSET('Water Data'!$E$28,0,10*ROW('Water Data'!E129))="","",OFFSET('Water Data'!$E$28,0,10*ROW('Water Data'!E129)))</f>
        <v/>
      </c>
      <c r="BZ135" s="34" t="str">
        <f ca="true">+IF(OFFSET('Water Data'!$E$29,0,10*ROW('Water Data'!E129))="","",OFFSET('Water Data'!$E$29,0,10*ROW('Water Data'!E129)))</f>
        <v/>
      </c>
      <c r="CA135" s="34" t="str">
        <f ca="true">+IF(OFFSET('Water Data'!$E$30,0,10*ROW('Water Data'!E129))="","",OFFSET('Water Data'!$E$30,0,10*ROW('Water Data'!E129)))</f>
        <v/>
      </c>
      <c r="CB135" s="34" t="str">
        <f ca="true">+IF(OFFSET('Water Data'!$F$28,0,10*ROW('Water Data'!F129))="","",OFFSET('Water Data'!$F$28,0,10*ROW('Water Data'!F129)))</f>
        <v/>
      </c>
      <c r="CC135" s="34" t="str">
        <f ca="true">+IF(OFFSET('Water Data'!$F$29,0,10*ROW('Water Data'!F129))="","",OFFSET('Water Data'!$F$29,0,10*ROW('Water Data'!F129)))</f>
        <v/>
      </c>
      <c r="CD135" s="34" t="str">
        <f ca="true">+IF(OFFSET('Water Data'!$F$30,0,10*ROW('Water Data'!F129))="","",OFFSET('Water Data'!$F$30,0,10*ROW('Water Data'!F129)))</f>
        <v/>
      </c>
      <c r="CE135" s="34" t="str">
        <f ca="true">+IF(OFFSET('Water Data'!$G$28,0,10*ROW('Water Data'!G129))="","",OFFSET('Water Data'!$G$28,0,10*ROW('Water Data'!G129)))</f>
        <v/>
      </c>
      <c r="CF135" s="34" t="str">
        <f ca="true">+IF(OFFSET('Water Data'!$G$29,0,10*ROW('Water Data'!G129))="","",OFFSET('Water Data'!$G$29,0,10*ROW('Water Data'!G129)))</f>
        <v/>
      </c>
      <c r="CG135" s="34" t="str">
        <f ca="true">+IF(OFFSET('Water Data'!$G$30,0,10*ROW('Water Data'!G129))="","",OFFSET('Water Data'!$G$30,0,10*ROW('Water Data'!G129)))</f>
        <v/>
      </c>
      <c r="CH135" s="34" t="str">
        <f ca="true">+IF(OFFSET('Water Data'!$H$28,0,10*ROW('Water Data'!H129))="","",OFFSET('Water Data'!$H$28,0,10*ROW('Water Data'!H129)))</f>
        <v/>
      </c>
      <c r="CI135" s="34" t="str">
        <f ca="true">+IF(OFFSET('Water Data'!$H$29,0,10*ROW('Water Data'!H129))="","",OFFSET('Water Data'!$H$29,0,10*ROW('Water Data'!H129)))</f>
        <v/>
      </c>
      <c r="CJ135" s="34" t="str">
        <f ca="true">+IF(OFFSET('Water Data'!$H$30,0,10*ROW('Water Data'!H129))="","",OFFSET('Water Data'!$H$30,0,10*ROW('Water Data'!H129)))</f>
        <v/>
      </c>
      <c r="CK135" s="34" t="str">
        <f ca="true">+IF(OFFSET('Sanitation Data'!$C$29,0,10*ROW('Sanitation Data'!C129))="","",OFFSET('Sanitation Data'!$C$29,0,10*ROW('Sanitation Data'!C129)))</f>
        <v/>
      </c>
      <c r="CL135" s="34" t="str">
        <f ca="true">+IF(OFFSET('Sanitation Data'!$C$30,0,10*ROW('Sanitation Data'!C129))="","",OFFSET('Sanitation Data'!$C$30,0,10*ROW('Sanitation Data'!C129)))</f>
        <v/>
      </c>
      <c r="CM135" s="34" t="str">
        <f ca="true">+IF(OFFSET('Sanitation Data'!$C$31,0,10*ROW('Sanitation Data'!C129))="","",OFFSET('Sanitation Data'!$C$31,0,10*ROW('Sanitation Data'!C129)))</f>
        <v/>
      </c>
      <c r="CN135" s="34" t="str">
        <f ca="true">+IF(OFFSET('Sanitation Data'!$C$32,0,10*ROW('Sanitation Data'!C129))="","",OFFSET('Sanitation Data'!$C$32,0,10*ROW('Sanitation Data'!C129)))</f>
        <v/>
      </c>
      <c r="CO135" s="34" t="str">
        <f ca="true">+IF(OFFSET('Sanitation Data'!$C$33,0,10*ROW('Sanitation Data'!C129))="","",OFFSET('Sanitation Data'!$C$33,0,10*ROW('Sanitation Data'!C129)))</f>
        <v/>
      </c>
      <c r="CP135" s="34" t="str">
        <f ca="true">+IF(OFFSET('Sanitation Data'!$D$29,0,10*ROW('Sanitation Data'!D129))="","",OFFSET('Sanitation Data'!$D$29,0,10*ROW('Sanitation Data'!D129)))</f>
        <v/>
      </c>
      <c r="CQ135" s="34" t="str">
        <f ca="true">+IF(OFFSET('Sanitation Data'!$D$30,0,10*ROW('Sanitation Data'!D129))="","",OFFSET('Sanitation Data'!$D$30,0,10*ROW('Sanitation Data'!D129)))</f>
        <v/>
      </c>
      <c r="CR135" s="34" t="str">
        <f ca="true">+IF(OFFSET('Sanitation Data'!$D$31,0,10*ROW('Sanitation Data'!D129))="","",OFFSET('Sanitation Data'!$D$31,0,10*ROW('Sanitation Data'!D129)))</f>
        <v/>
      </c>
      <c r="CS135" s="34" t="str">
        <f ca="true">+IF(OFFSET('Sanitation Data'!$D$32,0,10*ROW('Sanitation Data'!D129))="","",OFFSET('Sanitation Data'!$D$32,0,10*ROW('Sanitation Data'!D129)))</f>
        <v/>
      </c>
      <c r="CT135" s="34" t="str">
        <f ca="true">+IF(OFFSET('Sanitation Data'!$D$33,0,10*ROW('Sanitation Data'!D129))="","",OFFSET('Sanitation Data'!$D$33,0,10*ROW('Sanitation Data'!D129)))</f>
        <v/>
      </c>
      <c r="CU135" s="34" t="str">
        <f ca="true">+IF(OFFSET('Sanitation Data'!$E$29,0,10*ROW('Sanitation Data'!E129))="","",OFFSET('Sanitation Data'!$E$29,0,10*ROW('Sanitation Data'!E129)))</f>
        <v/>
      </c>
      <c r="CV135" s="34" t="str">
        <f ca="true">+IF(OFFSET('Sanitation Data'!$E$30,0,10*ROW('Sanitation Data'!E129))="","",OFFSET('Sanitation Data'!$E$30,0,10*ROW('Sanitation Data'!E129)))</f>
        <v/>
      </c>
      <c r="CW135" s="34" t="str">
        <f ca="true">+IF(OFFSET('Sanitation Data'!$E$31,0,10*ROW('Sanitation Data'!E129))="","",OFFSET('Sanitation Data'!$E$31,0,10*ROW('Sanitation Data'!E129)))</f>
        <v/>
      </c>
      <c r="CX135" s="34" t="str">
        <f ca="true">+IF(OFFSET('Sanitation Data'!$E$32,0,10*ROW('Sanitation Data'!E129))="","",OFFSET('Sanitation Data'!$E$32,0,10*ROW('Sanitation Data'!E129)))</f>
        <v/>
      </c>
      <c r="CY135" s="34" t="str">
        <f ca="true">+IF(OFFSET('Sanitation Data'!$E$33,0,10*ROW('Sanitation Data'!E129))="","",OFFSET('Sanitation Data'!$E$33,0,10*ROW('Sanitation Data'!E129)))</f>
        <v/>
      </c>
      <c r="CZ135" s="34" t="str">
        <f ca="true">+IF(OFFSET('Sanitation Data'!$F$29,0,10*ROW('Sanitation Data'!F129))="","",OFFSET('Sanitation Data'!$F$29,0,10*ROW('Sanitation Data'!F129)))</f>
        <v/>
      </c>
      <c r="DA135" s="34" t="str">
        <f ca="true">+IF(OFFSET('Sanitation Data'!$F$30,0,10*ROW('Sanitation Data'!F129))="","",OFFSET('Sanitation Data'!$F$30,0,10*ROW('Sanitation Data'!F129)))</f>
        <v/>
      </c>
      <c r="DB135" s="34" t="str">
        <f ca="true">+IF(OFFSET('Sanitation Data'!$F$31,0,10*ROW('Sanitation Data'!F129))="","",OFFSET('Sanitation Data'!$F$31,0,10*ROW('Sanitation Data'!F129)))</f>
        <v/>
      </c>
      <c r="DC135" s="34" t="str">
        <f ca="true">+IF(OFFSET('Sanitation Data'!$F$32,0,10*ROW('Sanitation Data'!F129))="","",OFFSET('Sanitation Data'!$F$32,0,10*ROW('Sanitation Data'!F129)))</f>
        <v/>
      </c>
      <c r="DD135" s="34" t="str">
        <f ca="true">+IF(OFFSET('Sanitation Data'!$F$33,0,10*ROW('Sanitation Data'!F129))="","",OFFSET('Sanitation Data'!$F$33,0,10*ROW('Sanitation Data'!F129)))</f>
        <v/>
      </c>
      <c r="DE135" s="34" t="str">
        <f ca="true">+IF(OFFSET('Sanitation Data'!$G$29,0,10*ROW('Sanitation Data'!G129))="","",OFFSET('Sanitation Data'!$G$29,0,10*ROW('Sanitation Data'!G129)))</f>
        <v/>
      </c>
      <c r="DF135" s="34" t="str">
        <f ca="true">+IF(OFFSET('Sanitation Data'!$G$30,0,10*ROW('Sanitation Data'!G129))="","",OFFSET('Sanitation Data'!$G$30,0,10*ROW('Sanitation Data'!G129)))</f>
        <v/>
      </c>
      <c r="DG135" s="34" t="str">
        <f ca="true">+IF(OFFSET('Sanitation Data'!$G$31,0,10*ROW('Sanitation Data'!G129))="","",OFFSET('Sanitation Data'!$G$31,0,10*ROW('Sanitation Data'!G129)))</f>
        <v/>
      </c>
      <c r="DH135" s="34" t="str">
        <f ca="true">+IF(OFFSET('Sanitation Data'!$G$32,0,10*ROW('Sanitation Data'!G129))="","",OFFSET('Sanitation Data'!$G$32,0,10*ROW('Sanitation Data'!G129)))</f>
        <v/>
      </c>
      <c r="DI135" s="34" t="str">
        <f ca="true">+IF(OFFSET('Sanitation Data'!$G$33,0,10*ROW('Sanitation Data'!G129))="","",OFFSET('Sanitation Data'!$G$33,0,10*ROW('Sanitation Data'!G129)))</f>
        <v/>
      </c>
      <c r="DJ135" s="34" t="str">
        <f ca="true">+IF(OFFSET('Sanitation Data'!$H$29,0,10*ROW('Sanitation Data'!H129))="","",OFFSET('Sanitation Data'!$H$29,0,10*ROW('Sanitation Data'!H129)))</f>
        <v/>
      </c>
      <c r="DK135" s="34" t="str">
        <f ca="true">+IF(OFFSET('Sanitation Data'!$H$30,0,10*ROW('Sanitation Data'!H129))="","",OFFSET('Sanitation Data'!$H$30,0,10*ROW('Sanitation Data'!H129)))</f>
        <v/>
      </c>
      <c r="DL135" s="34" t="str">
        <f ca="true">+IF(OFFSET('Sanitation Data'!$H$31,0,10*ROW('Sanitation Data'!H129))="","",OFFSET('Sanitation Data'!$H$31,0,10*ROW('Sanitation Data'!H129)))</f>
        <v/>
      </c>
      <c r="DM135" s="34" t="str">
        <f ca="true">+IF(OFFSET('Sanitation Data'!$H$32,0,10*ROW('Sanitation Data'!H129))="","",OFFSET('Sanitation Data'!$H$32,0,10*ROW('Sanitation Data'!H129)))</f>
        <v/>
      </c>
      <c r="DN135" s="34" t="str">
        <f ca="true">+IF(OFFSET('Sanitation Data'!$H$33,0,10*ROW('Sanitation Data'!H129))="","",OFFSET('Sanitation Data'!$H$33,0,10*ROW('Sanitation Data'!H129)))</f>
        <v/>
      </c>
      <c r="DO135" s="34" t="str">
        <f ca="true">+IF(OFFSET('Hygiene Data'!$C$12,0,10*ROW('Hygiene Data'!C129))="","",OFFSET('Hygiene Data'!$C$12,0,10*ROW('Hygiene Data'!C129)))</f>
        <v/>
      </c>
      <c r="DP135" s="34" t="str">
        <f ca="true">+IF(OFFSET('Hygiene Data'!$C$13,0,10*ROW('Hygiene Data'!C129))="","",OFFSET('Hygiene Data'!$C$13,0,10*ROW('Hygiene Data'!C129)))</f>
        <v/>
      </c>
      <c r="DQ135" s="34" t="str">
        <f ca="true">+IF(OFFSET('Hygiene Data'!$C$14,0,10*ROW('Hygiene Data'!C129))="","",OFFSET('Hygiene Data'!$C$14,0,10*ROW('Hygiene Data'!C129)))</f>
        <v/>
      </c>
      <c r="DR135" s="34" t="str">
        <f ca="true">+IF(OFFSET('Hygiene Data'!$D$12,0,10*ROW('Hygiene Data'!D129))="","",OFFSET('Hygiene Data'!$D$12,0,10*ROW('Hygiene Data'!D129)))</f>
        <v/>
      </c>
      <c r="DS135" s="34" t="str">
        <f ca="true">+IF(OFFSET('Hygiene Data'!$D$13,0,10*ROW('Hygiene Data'!D129))="","",OFFSET('Hygiene Data'!$D$13,0,10*ROW('Hygiene Data'!D129)))</f>
        <v/>
      </c>
      <c r="DT135" s="34" t="str">
        <f ca="true">+IF(OFFSET('Hygiene Data'!$D$14,0,10*ROW('Hygiene Data'!D129))="","",OFFSET('Hygiene Data'!$D$14,0,10*ROW('Hygiene Data'!D129)))</f>
        <v/>
      </c>
      <c r="DU135" s="34" t="str">
        <f ca="true">+IF(OFFSET('Hygiene Data'!$E$12,0,10*ROW('Hygiene Data'!E129))="","",OFFSET('Hygiene Data'!$E$12,0,10*ROW('Hygiene Data'!E129)))</f>
        <v/>
      </c>
      <c r="DV135" s="34" t="str">
        <f ca="true">+IF(OFFSET('Hygiene Data'!$E$13,0,10*ROW('Hygiene Data'!E129))="","",OFFSET('Hygiene Data'!$E$13,0,10*ROW('Hygiene Data'!E129)))</f>
        <v/>
      </c>
      <c r="DW135" s="34" t="str">
        <f ca="true">+IF(OFFSET('Hygiene Data'!$E$14,0,10*ROW('Hygiene Data'!E129))="","",OFFSET('Hygiene Data'!$E$14,0,10*ROW('Hygiene Data'!E129)))</f>
        <v/>
      </c>
      <c r="DX135" s="34" t="str">
        <f ca="true">+IF(OFFSET('Hygiene Data'!$F$12,0,10*ROW('Hygiene Data'!F129))="","",OFFSET('Hygiene Data'!$F$12,0,10*ROW('Hygiene Data'!F129)))</f>
        <v/>
      </c>
      <c r="DY135" s="34" t="str">
        <f ca="true">+IF(OFFSET('Hygiene Data'!$F$13,0,10*ROW('Hygiene Data'!F129))="","",OFFSET('Hygiene Data'!$F$13,0,10*ROW('Hygiene Data'!F129)))</f>
        <v/>
      </c>
      <c r="DZ135" s="34" t="str">
        <f ca="true">+IF(OFFSET('Hygiene Data'!$F$14,0,10*ROW('Hygiene Data'!F129))="","",OFFSET('Hygiene Data'!$F$14,0,10*ROW('Hygiene Data'!F129)))</f>
        <v/>
      </c>
      <c r="EA135" s="34" t="str">
        <f ca="true">+IF(OFFSET('Hygiene Data'!$G$12,0,10*ROW('Hygiene Data'!G129))="","",OFFSET('Hygiene Data'!$G$12,0,10*ROW('Hygiene Data'!G129)))</f>
        <v/>
      </c>
      <c r="EB135" s="34" t="str">
        <f ca="true">+IF(OFFSET('Hygiene Data'!$G$13,0,10*ROW('Hygiene Data'!G129))="","",OFFSET('Hygiene Data'!$G$13,0,10*ROW('Hygiene Data'!G129)))</f>
        <v/>
      </c>
      <c r="EC135" s="34" t="str">
        <f ca="true">+IF(OFFSET('Hygiene Data'!$G$14,0,10*ROW('Hygiene Data'!G129))="","",OFFSET('Hygiene Data'!$G$14,0,10*ROW('Hygiene Data'!G129)))</f>
        <v/>
      </c>
      <c r="ED135" s="34" t="str">
        <f ca="true">+IF(OFFSET('Hygiene Data'!$H$12,0,10*ROW('Hygiene Data'!H129))="","",OFFSET('Hygiene Data'!$H$12,0,10*ROW('Hygiene Data'!H129)))</f>
        <v/>
      </c>
      <c r="EE135" s="34" t="str">
        <f ca="true">+IF(OFFSET('Hygiene Data'!$H$13,0,10*ROW('Hygiene Data'!H129))="","",OFFSET('Hygiene Data'!$H$13,0,10*ROW('Hygiene Data'!H129)))</f>
        <v/>
      </c>
      <c r="EF135" s="34" t="str">
        <f ca="true">+IF(OFFSET('Hygiene Data'!$H$14,0,10*ROW('Hygiene Data'!H129))="","",OFFSET('Hygiene Data'!$H$14,0,10*ROW('Hygiene Data'!H129)))</f>
        <v/>
      </c>
    </row>
    <row r="136" x14ac:dyDescent="0.2">
      <c r="A136" s="57" t="str">
        <f ca="true">+IF(OFFSET('Water Data'!$B$1,0,10*ROW('Water Data'!B133))="","",OFFSET('Water Data'!$B$1,0,10*ROW('Water Data'!B133)))</f>
        <v/>
      </c>
      <c r="B136" s="57" t="str">
        <f ca="true">+IF(OFFSET('Water Data'!$A$3,0,10*ROW('Water Data'!A133))="","",OFFSET('Water Data'!$A$3,0,10*ROW('Water Data'!A133)))</f>
        <v/>
      </c>
      <c r="C136" s="57" t="str">
        <f ca="true">+IF(OFFSET('Water Data'!$C$3,0,10*ROW('Water Data'!C133))="","",OFFSET('Water Data'!$C$3,0,10*ROW('Water Data'!C133)))</f>
        <v/>
      </c>
      <c r="D136" s="249"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49"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49" t="e">
        <f ca="true">+IF(AND(ISNUMBER(OFFSET('Water Data'!$C$10,0,10*ROW('Water Data'!D130))),BW136="Yes"),OFFSET('Water Data'!$C$10,0,10*ROW('Water Data'!D130)),IF(AND(ISNUMBER(OFFSET('Water Data'!$C$10,0,10*ROW('Water Data'!D130))),BW136="No",ISNUMBER(OFFSET('Water Data'!$C$10,0,10*ROW('Water Data'!D130)))),CONCATENATE("[",ROUND(OFFSET('Water Data'!$C$10,0,10*ROW('Water Data'!D130)),0),"]"),IF(AND(ISNUMBER(OFFSET('Water Data'!$C$10,0,10*ROW('Water Data'!D130))),BW136="",ISNUMBER(OFFSET('Water Data'!$C$10,0,10*ROW('Water Data'!D130)))),OFFSET('Water Data'!$C$10,0,10*ROW('Water Data'!D130)),NA())))</f>
        <v>#N/A</v>
      </c>
      <c r="G136" s="249"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49"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49"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49"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49"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49"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49"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49"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49"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49"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49"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49"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49"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49"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49"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50"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50"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50"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50"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50"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50"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50"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50"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50"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50"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50"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50"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50"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50"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50"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50"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50"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50"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50"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50"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50"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50"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50"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50"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50"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50"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50"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50"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50"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50"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51"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51"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51"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51"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51"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51"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51"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51"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51"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51"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51"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51"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51"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51"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51"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51"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51"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51"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4" t="str">
        <f ca="true">+IF(OFFSET('Water Data'!$C$28,0,10*ROW('Water Data'!C130))="","",OFFSET('Water Data'!$C$28,0,10*ROW('Water Data'!C130)))</f>
        <v/>
      </c>
      <c r="BT136" s="34" t="str">
        <f ca="true">+IF(OFFSET('Water Data'!$C$29,0,10*ROW('Water Data'!C130))="","",OFFSET('Water Data'!$C$29,0,10*ROW('Water Data'!C130)))</f>
        <v/>
      </c>
      <c r="BU136" s="34" t="str">
        <f ca="true">+IF(OFFSET('Water Data'!$C$30,0,10*ROW('Water Data'!C130))="","",OFFSET('Water Data'!$C$30,0,10*ROW('Water Data'!C130)))</f>
        <v/>
      </c>
      <c r="BV136" s="34" t="str">
        <f ca="true">+IF(OFFSET('Water Data'!$D$28,0,10*ROW('Water Data'!D130))="","",OFFSET('Water Data'!$D$28,0,10*ROW('Water Data'!D130)))</f>
        <v/>
      </c>
      <c r="BW136" s="34" t="str">
        <f ca="true">+IF(OFFSET('Water Data'!$D$29,0,10*ROW('Water Data'!D130))="","",OFFSET('Water Data'!$D$29,0,10*ROW('Water Data'!D130)))</f>
        <v/>
      </c>
      <c r="BX136" s="34" t="str">
        <f ca="true">+IF(OFFSET('Water Data'!$D$30,0,10*ROW('Water Data'!D130))="","",OFFSET('Water Data'!$D$30,0,10*ROW('Water Data'!D130)))</f>
        <v/>
      </c>
      <c r="BY136" s="34" t="str">
        <f ca="true">+IF(OFFSET('Water Data'!$E$28,0,10*ROW('Water Data'!E130))="","",OFFSET('Water Data'!$E$28,0,10*ROW('Water Data'!E130)))</f>
        <v/>
      </c>
      <c r="BZ136" s="34" t="str">
        <f ca="true">+IF(OFFSET('Water Data'!$E$29,0,10*ROW('Water Data'!E130))="","",OFFSET('Water Data'!$E$29,0,10*ROW('Water Data'!E130)))</f>
        <v/>
      </c>
      <c r="CA136" s="34" t="str">
        <f ca="true">+IF(OFFSET('Water Data'!$E$30,0,10*ROW('Water Data'!E130))="","",OFFSET('Water Data'!$E$30,0,10*ROW('Water Data'!E130)))</f>
        <v/>
      </c>
      <c r="CB136" s="34" t="str">
        <f ca="true">+IF(OFFSET('Water Data'!$F$28,0,10*ROW('Water Data'!F130))="","",OFFSET('Water Data'!$F$28,0,10*ROW('Water Data'!F130)))</f>
        <v/>
      </c>
      <c r="CC136" s="34" t="str">
        <f ca="true">+IF(OFFSET('Water Data'!$F$29,0,10*ROW('Water Data'!F130))="","",OFFSET('Water Data'!$F$29,0,10*ROW('Water Data'!F130)))</f>
        <v/>
      </c>
      <c r="CD136" s="34" t="str">
        <f ca="true">+IF(OFFSET('Water Data'!$F$30,0,10*ROW('Water Data'!F130))="","",OFFSET('Water Data'!$F$30,0,10*ROW('Water Data'!F130)))</f>
        <v/>
      </c>
      <c r="CE136" s="34" t="str">
        <f ca="true">+IF(OFFSET('Water Data'!$G$28,0,10*ROW('Water Data'!G130))="","",OFFSET('Water Data'!$G$28,0,10*ROW('Water Data'!G130)))</f>
        <v/>
      </c>
      <c r="CF136" s="34" t="str">
        <f ca="true">+IF(OFFSET('Water Data'!$G$29,0,10*ROW('Water Data'!G130))="","",OFFSET('Water Data'!$G$29,0,10*ROW('Water Data'!G130)))</f>
        <v/>
      </c>
      <c r="CG136" s="34" t="str">
        <f ca="true">+IF(OFFSET('Water Data'!$G$30,0,10*ROW('Water Data'!G130))="","",OFFSET('Water Data'!$G$30,0,10*ROW('Water Data'!G130)))</f>
        <v/>
      </c>
      <c r="CH136" s="34" t="str">
        <f ca="true">+IF(OFFSET('Water Data'!$H$28,0,10*ROW('Water Data'!H130))="","",OFFSET('Water Data'!$H$28,0,10*ROW('Water Data'!H130)))</f>
        <v/>
      </c>
      <c r="CI136" s="34" t="str">
        <f ca="true">+IF(OFFSET('Water Data'!$H$29,0,10*ROW('Water Data'!H130))="","",OFFSET('Water Data'!$H$29,0,10*ROW('Water Data'!H130)))</f>
        <v/>
      </c>
      <c r="CJ136" s="34" t="str">
        <f ca="true">+IF(OFFSET('Water Data'!$H$30,0,10*ROW('Water Data'!H130))="","",OFFSET('Water Data'!$H$30,0,10*ROW('Water Data'!H130)))</f>
        <v/>
      </c>
      <c r="CK136" s="34" t="str">
        <f ca="true">+IF(OFFSET('Sanitation Data'!$C$29,0,10*ROW('Sanitation Data'!C130))="","",OFFSET('Sanitation Data'!$C$29,0,10*ROW('Sanitation Data'!C130)))</f>
        <v/>
      </c>
      <c r="CL136" s="34" t="str">
        <f ca="true">+IF(OFFSET('Sanitation Data'!$C$30,0,10*ROW('Sanitation Data'!C130))="","",OFFSET('Sanitation Data'!$C$30,0,10*ROW('Sanitation Data'!C130)))</f>
        <v/>
      </c>
      <c r="CM136" s="34" t="str">
        <f ca="true">+IF(OFFSET('Sanitation Data'!$C$31,0,10*ROW('Sanitation Data'!C130))="","",OFFSET('Sanitation Data'!$C$31,0,10*ROW('Sanitation Data'!C130)))</f>
        <v/>
      </c>
      <c r="CN136" s="34" t="str">
        <f ca="true">+IF(OFFSET('Sanitation Data'!$C$32,0,10*ROW('Sanitation Data'!C130))="","",OFFSET('Sanitation Data'!$C$32,0,10*ROW('Sanitation Data'!C130)))</f>
        <v/>
      </c>
      <c r="CO136" s="34" t="str">
        <f ca="true">+IF(OFFSET('Sanitation Data'!$C$33,0,10*ROW('Sanitation Data'!C130))="","",OFFSET('Sanitation Data'!$C$33,0,10*ROW('Sanitation Data'!C130)))</f>
        <v/>
      </c>
      <c r="CP136" s="34" t="str">
        <f ca="true">+IF(OFFSET('Sanitation Data'!$D$29,0,10*ROW('Sanitation Data'!D130))="","",OFFSET('Sanitation Data'!$D$29,0,10*ROW('Sanitation Data'!D130)))</f>
        <v/>
      </c>
      <c r="CQ136" s="34" t="str">
        <f ca="true">+IF(OFFSET('Sanitation Data'!$D$30,0,10*ROW('Sanitation Data'!D130))="","",OFFSET('Sanitation Data'!$D$30,0,10*ROW('Sanitation Data'!D130)))</f>
        <v/>
      </c>
      <c r="CR136" s="34" t="str">
        <f ca="true">+IF(OFFSET('Sanitation Data'!$D$31,0,10*ROW('Sanitation Data'!D130))="","",OFFSET('Sanitation Data'!$D$31,0,10*ROW('Sanitation Data'!D130)))</f>
        <v/>
      </c>
      <c r="CS136" s="34" t="str">
        <f ca="true">+IF(OFFSET('Sanitation Data'!$D$32,0,10*ROW('Sanitation Data'!D130))="","",OFFSET('Sanitation Data'!$D$32,0,10*ROW('Sanitation Data'!D130)))</f>
        <v/>
      </c>
      <c r="CT136" s="34" t="str">
        <f ca="true">+IF(OFFSET('Sanitation Data'!$D$33,0,10*ROW('Sanitation Data'!D130))="","",OFFSET('Sanitation Data'!$D$33,0,10*ROW('Sanitation Data'!D130)))</f>
        <v/>
      </c>
      <c r="CU136" s="34" t="str">
        <f ca="true">+IF(OFFSET('Sanitation Data'!$E$29,0,10*ROW('Sanitation Data'!E130))="","",OFFSET('Sanitation Data'!$E$29,0,10*ROW('Sanitation Data'!E130)))</f>
        <v/>
      </c>
      <c r="CV136" s="34" t="str">
        <f ca="true">+IF(OFFSET('Sanitation Data'!$E$30,0,10*ROW('Sanitation Data'!E130))="","",OFFSET('Sanitation Data'!$E$30,0,10*ROW('Sanitation Data'!E130)))</f>
        <v/>
      </c>
      <c r="CW136" s="34" t="str">
        <f ca="true">+IF(OFFSET('Sanitation Data'!$E$31,0,10*ROW('Sanitation Data'!E130))="","",OFFSET('Sanitation Data'!$E$31,0,10*ROW('Sanitation Data'!E130)))</f>
        <v/>
      </c>
      <c r="CX136" s="34" t="str">
        <f ca="true">+IF(OFFSET('Sanitation Data'!$E$32,0,10*ROW('Sanitation Data'!E130))="","",OFFSET('Sanitation Data'!$E$32,0,10*ROW('Sanitation Data'!E130)))</f>
        <v/>
      </c>
      <c r="CY136" s="34" t="str">
        <f ca="true">+IF(OFFSET('Sanitation Data'!$E$33,0,10*ROW('Sanitation Data'!E130))="","",OFFSET('Sanitation Data'!$E$33,0,10*ROW('Sanitation Data'!E130)))</f>
        <v/>
      </c>
      <c r="CZ136" s="34" t="str">
        <f ca="true">+IF(OFFSET('Sanitation Data'!$F$29,0,10*ROW('Sanitation Data'!F130))="","",OFFSET('Sanitation Data'!$F$29,0,10*ROW('Sanitation Data'!F130)))</f>
        <v/>
      </c>
      <c r="DA136" s="34" t="str">
        <f ca="true">+IF(OFFSET('Sanitation Data'!$F$30,0,10*ROW('Sanitation Data'!F130))="","",OFFSET('Sanitation Data'!$F$30,0,10*ROW('Sanitation Data'!F130)))</f>
        <v/>
      </c>
      <c r="DB136" s="34" t="str">
        <f ca="true">+IF(OFFSET('Sanitation Data'!$F$31,0,10*ROW('Sanitation Data'!F130))="","",OFFSET('Sanitation Data'!$F$31,0,10*ROW('Sanitation Data'!F130)))</f>
        <v/>
      </c>
      <c r="DC136" s="34" t="str">
        <f ca="true">+IF(OFFSET('Sanitation Data'!$F$32,0,10*ROW('Sanitation Data'!F130))="","",OFFSET('Sanitation Data'!$F$32,0,10*ROW('Sanitation Data'!F130)))</f>
        <v/>
      </c>
      <c r="DD136" s="34" t="str">
        <f ca="true">+IF(OFFSET('Sanitation Data'!$F$33,0,10*ROW('Sanitation Data'!F130))="","",OFFSET('Sanitation Data'!$F$33,0,10*ROW('Sanitation Data'!F130)))</f>
        <v/>
      </c>
      <c r="DE136" s="34" t="str">
        <f ca="true">+IF(OFFSET('Sanitation Data'!$G$29,0,10*ROW('Sanitation Data'!G130))="","",OFFSET('Sanitation Data'!$G$29,0,10*ROW('Sanitation Data'!G130)))</f>
        <v/>
      </c>
      <c r="DF136" s="34" t="str">
        <f ca="true">+IF(OFFSET('Sanitation Data'!$G$30,0,10*ROW('Sanitation Data'!G130))="","",OFFSET('Sanitation Data'!$G$30,0,10*ROW('Sanitation Data'!G130)))</f>
        <v/>
      </c>
      <c r="DG136" s="34" t="str">
        <f ca="true">+IF(OFFSET('Sanitation Data'!$G$31,0,10*ROW('Sanitation Data'!G130))="","",OFFSET('Sanitation Data'!$G$31,0,10*ROW('Sanitation Data'!G130)))</f>
        <v/>
      </c>
      <c r="DH136" s="34" t="str">
        <f ca="true">+IF(OFFSET('Sanitation Data'!$G$32,0,10*ROW('Sanitation Data'!G130))="","",OFFSET('Sanitation Data'!$G$32,0,10*ROW('Sanitation Data'!G130)))</f>
        <v/>
      </c>
      <c r="DI136" s="34" t="str">
        <f ca="true">+IF(OFFSET('Sanitation Data'!$G$33,0,10*ROW('Sanitation Data'!G130))="","",OFFSET('Sanitation Data'!$G$33,0,10*ROW('Sanitation Data'!G130)))</f>
        <v/>
      </c>
      <c r="DJ136" s="34" t="str">
        <f ca="true">+IF(OFFSET('Sanitation Data'!$H$29,0,10*ROW('Sanitation Data'!H130))="","",OFFSET('Sanitation Data'!$H$29,0,10*ROW('Sanitation Data'!H130)))</f>
        <v/>
      </c>
      <c r="DK136" s="34" t="str">
        <f ca="true">+IF(OFFSET('Sanitation Data'!$H$30,0,10*ROW('Sanitation Data'!H130))="","",OFFSET('Sanitation Data'!$H$30,0,10*ROW('Sanitation Data'!H130)))</f>
        <v/>
      </c>
      <c r="DL136" s="34" t="str">
        <f ca="true">+IF(OFFSET('Sanitation Data'!$H$31,0,10*ROW('Sanitation Data'!H130))="","",OFFSET('Sanitation Data'!$H$31,0,10*ROW('Sanitation Data'!H130)))</f>
        <v/>
      </c>
      <c r="DM136" s="34" t="str">
        <f ca="true">+IF(OFFSET('Sanitation Data'!$H$32,0,10*ROW('Sanitation Data'!H130))="","",OFFSET('Sanitation Data'!$H$32,0,10*ROW('Sanitation Data'!H130)))</f>
        <v/>
      </c>
      <c r="DN136" s="34" t="str">
        <f ca="true">+IF(OFFSET('Sanitation Data'!$H$33,0,10*ROW('Sanitation Data'!H130))="","",OFFSET('Sanitation Data'!$H$33,0,10*ROW('Sanitation Data'!H130)))</f>
        <v/>
      </c>
      <c r="DO136" s="34" t="str">
        <f ca="true">+IF(OFFSET('Hygiene Data'!$C$12,0,10*ROW('Hygiene Data'!C130))="","",OFFSET('Hygiene Data'!$C$12,0,10*ROW('Hygiene Data'!C130)))</f>
        <v/>
      </c>
      <c r="DP136" s="34" t="str">
        <f ca="true">+IF(OFFSET('Hygiene Data'!$C$13,0,10*ROW('Hygiene Data'!C130))="","",OFFSET('Hygiene Data'!$C$13,0,10*ROW('Hygiene Data'!C130)))</f>
        <v/>
      </c>
      <c r="DQ136" s="34" t="str">
        <f ca="true">+IF(OFFSET('Hygiene Data'!$C$14,0,10*ROW('Hygiene Data'!C130))="","",OFFSET('Hygiene Data'!$C$14,0,10*ROW('Hygiene Data'!C130)))</f>
        <v/>
      </c>
      <c r="DR136" s="34" t="str">
        <f ca="true">+IF(OFFSET('Hygiene Data'!$D$12,0,10*ROW('Hygiene Data'!D130))="","",OFFSET('Hygiene Data'!$D$12,0,10*ROW('Hygiene Data'!D130)))</f>
        <v/>
      </c>
      <c r="DS136" s="34" t="str">
        <f ca="true">+IF(OFFSET('Hygiene Data'!$D$13,0,10*ROW('Hygiene Data'!D130))="","",OFFSET('Hygiene Data'!$D$13,0,10*ROW('Hygiene Data'!D130)))</f>
        <v/>
      </c>
      <c r="DT136" s="34" t="str">
        <f ca="true">+IF(OFFSET('Hygiene Data'!$D$14,0,10*ROW('Hygiene Data'!D130))="","",OFFSET('Hygiene Data'!$D$14,0,10*ROW('Hygiene Data'!D130)))</f>
        <v/>
      </c>
      <c r="DU136" s="34" t="str">
        <f ca="true">+IF(OFFSET('Hygiene Data'!$E$12,0,10*ROW('Hygiene Data'!E130))="","",OFFSET('Hygiene Data'!$E$12,0,10*ROW('Hygiene Data'!E130)))</f>
        <v/>
      </c>
      <c r="DV136" s="34" t="str">
        <f ca="true">+IF(OFFSET('Hygiene Data'!$E$13,0,10*ROW('Hygiene Data'!E130))="","",OFFSET('Hygiene Data'!$E$13,0,10*ROW('Hygiene Data'!E130)))</f>
        <v/>
      </c>
      <c r="DW136" s="34" t="str">
        <f ca="true">+IF(OFFSET('Hygiene Data'!$E$14,0,10*ROW('Hygiene Data'!E130))="","",OFFSET('Hygiene Data'!$E$14,0,10*ROW('Hygiene Data'!E130)))</f>
        <v/>
      </c>
      <c r="DX136" s="34" t="str">
        <f ca="true">+IF(OFFSET('Hygiene Data'!$F$12,0,10*ROW('Hygiene Data'!F130))="","",OFFSET('Hygiene Data'!$F$12,0,10*ROW('Hygiene Data'!F130)))</f>
        <v/>
      </c>
      <c r="DY136" s="34" t="str">
        <f ca="true">+IF(OFFSET('Hygiene Data'!$F$13,0,10*ROW('Hygiene Data'!F130))="","",OFFSET('Hygiene Data'!$F$13,0,10*ROW('Hygiene Data'!F130)))</f>
        <v/>
      </c>
      <c r="DZ136" s="34" t="str">
        <f ca="true">+IF(OFFSET('Hygiene Data'!$F$14,0,10*ROW('Hygiene Data'!F130))="","",OFFSET('Hygiene Data'!$F$14,0,10*ROW('Hygiene Data'!F130)))</f>
        <v/>
      </c>
      <c r="EA136" s="34" t="str">
        <f ca="true">+IF(OFFSET('Hygiene Data'!$G$12,0,10*ROW('Hygiene Data'!G130))="","",OFFSET('Hygiene Data'!$G$12,0,10*ROW('Hygiene Data'!G130)))</f>
        <v/>
      </c>
      <c r="EB136" s="34" t="str">
        <f ca="true">+IF(OFFSET('Hygiene Data'!$G$13,0,10*ROW('Hygiene Data'!G130))="","",OFFSET('Hygiene Data'!$G$13,0,10*ROW('Hygiene Data'!G130)))</f>
        <v/>
      </c>
      <c r="EC136" s="34" t="str">
        <f ca="true">+IF(OFFSET('Hygiene Data'!$G$14,0,10*ROW('Hygiene Data'!G130))="","",OFFSET('Hygiene Data'!$G$14,0,10*ROW('Hygiene Data'!G130)))</f>
        <v/>
      </c>
      <c r="ED136" s="34" t="str">
        <f ca="true">+IF(OFFSET('Hygiene Data'!$H$12,0,10*ROW('Hygiene Data'!H130))="","",OFFSET('Hygiene Data'!$H$12,0,10*ROW('Hygiene Data'!H130)))</f>
        <v/>
      </c>
      <c r="EE136" s="34" t="str">
        <f ca="true">+IF(OFFSET('Hygiene Data'!$H$13,0,10*ROW('Hygiene Data'!H130))="","",OFFSET('Hygiene Data'!$H$13,0,10*ROW('Hygiene Data'!H130)))</f>
        <v/>
      </c>
      <c r="EF136" s="34" t="str">
        <f ca="true">+IF(OFFSET('Hygiene Data'!$H$14,0,10*ROW('Hygiene Data'!H130))="","",OFFSET('Hygiene Data'!$H$14,0,10*ROW('Hygiene Data'!H130)))</f>
        <v/>
      </c>
    </row>
    <row r="137" x14ac:dyDescent="0.2">
      <c r="A137" s="57" t="str">
        <f ca="true">+IF(OFFSET('Water Data'!$B$1,0,10*ROW('Water Data'!B134))="","",OFFSET('Water Data'!$B$1,0,10*ROW('Water Data'!B134)))</f>
        <v/>
      </c>
      <c r="B137" s="57" t="str">
        <f ca="true">+IF(OFFSET('Water Data'!$A$3,0,10*ROW('Water Data'!A134))="","",OFFSET('Water Data'!$A$3,0,10*ROW('Water Data'!A134)))</f>
        <v/>
      </c>
      <c r="C137" s="57" t="str">
        <f ca="true">+IF(OFFSET('Water Data'!$C$3,0,10*ROW('Water Data'!C134))="","",OFFSET('Water Data'!$C$3,0,10*ROW('Water Data'!C134)))</f>
        <v/>
      </c>
      <c r="D137" s="249"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49"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49" t="e">
        <f ca="true">+IF(AND(ISNUMBER(OFFSET('Water Data'!$C$10,0,10*ROW('Water Data'!D131))),BW137="Yes"),OFFSET('Water Data'!$C$10,0,10*ROW('Water Data'!D131)),IF(AND(ISNUMBER(OFFSET('Water Data'!$C$10,0,10*ROW('Water Data'!D131))),BW137="No",ISNUMBER(OFFSET('Water Data'!$C$10,0,10*ROW('Water Data'!D131)))),CONCATENATE("[",ROUND(OFFSET('Water Data'!$C$10,0,10*ROW('Water Data'!D131)),0),"]"),IF(AND(ISNUMBER(OFFSET('Water Data'!$C$10,0,10*ROW('Water Data'!D131))),BW137="",ISNUMBER(OFFSET('Water Data'!$C$10,0,10*ROW('Water Data'!D131)))),OFFSET('Water Data'!$C$10,0,10*ROW('Water Data'!D131)),NA())))</f>
        <v>#N/A</v>
      </c>
      <c r="G137" s="249"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49"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49"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49"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49"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49"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49"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49"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49"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49"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49"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49"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49"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49"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49"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50"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50"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50"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50"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50"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50"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50"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50"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50"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50"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50"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50"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50"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50"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50"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50"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50"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50"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50"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50"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50"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50"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50"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50"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50"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50"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50"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50"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50"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50"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51"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51"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51"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51"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51"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51"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51"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51"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51"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51"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51"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51"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51"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51"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51"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51"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51"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51"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4" t="str">
        <f ca="true">+IF(OFFSET('Water Data'!$C$28,0,10*ROW('Water Data'!C131))="","",OFFSET('Water Data'!$C$28,0,10*ROW('Water Data'!C131)))</f>
        <v/>
      </c>
      <c r="BT137" s="34" t="str">
        <f ca="true">+IF(OFFSET('Water Data'!$C$29,0,10*ROW('Water Data'!C131))="","",OFFSET('Water Data'!$C$29,0,10*ROW('Water Data'!C131)))</f>
        <v/>
      </c>
      <c r="BU137" s="34" t="str">
        <f ca="true">+IF(OFFSET('Water Data'!$C$30,0,10*ROW('Water Data'!C131))="","",OFFSET('Water Data'!$C$30,0,10*ROW('Water Data'!C131)))</f>
        <v/>
      </c>
      <c r="BV137" s="34" t="str">
        <f ca="true">+IF(OFFSET('Water Data'!$D$28,0,10*ROW('Water Data'!D131))="","",OFFSET('Water Data'!$D$28,0,10*ROW('Water Data'!D131)))</f>
        <v/>
      </c>
      <c r="BW137" s="34" t="str">
        <f ca="true">+IF(OFFSET('Water Data'!$D$29,0,10*ROW('Water Data'!D131))="","",OFFSET('Water Data'!$D$29,0,10*ROW('Water Data'!D131)))</f>
        <v/>
      </c>
      <c r="BX137" s="34" t="str">
        <f ca="true">+IF(OFFSET('Water Data'!$D$30,0,10*ROW('Water Data'!D131))="","",OFFSET('Water Data'!$D$30,0,10*ROW('Water Data'!D131)))</f>
        <v/>
      </c>
      <c r="BY137" s="34" t="str">
        <f ca="true">+IF(OFFSET('Water Data'!$E$28,0,10*ROW('Water Data'!E131))="","",OFFSET('Water Data'!$E$28,0,10*ROW('Water Data'!E131)))</f>
        <v/>
      </c>
      <c r="BZ137" s="34" t="str">
        <f ca="true">+IF(OFFSET('Water Data'!$E$29,0,10*ROW('Water Data'!E131))="","",OFFSET('Water Data'!$E$29,0,10*ROW('Water Data'!E131)))</f>
        <v/>
      </c>
      <c r="CA137" s="34" t="str">
        <f ca="true">+IF(OFFSET('Water Data'!$E$30,0,10*ROW('Water Data'!E131))="","",OFFSET('Water Data'!$E$30,0,10*ROW('Water Data'!E131)))</f>
        <v/>
      </c>
      <c r="CB137" s="34" t="str">
        <f ca="true">+IF(OFFSET('Water Data'!$F$28,0,10*ROW('Water Data'!F131))="","",OFFSET('Water Data'!$F$28,0,10*ROW('Water Data'!F131)))</f>
        <v/>
      </c>
      <c r="CC137" s="34" t="str">
        <f ca="true">+IF(OFFSET('Water Data'!$F$29,0,10*ROW('Water Data'!F131))="","",OFFSET('Water Data'!$F$29,0,10*ROW('Water Data'!F131)))</f>
        <v/>
      </c>
      <c r="CD137" s="34" t="str">
        <f ca="true">+IF(OFFSET('Water Data'!$F$30,0,10*ROW('Water Data'!F131))="","",OFFSET('Water Data'!$F$30,0,10*ROW('Water Data'!F131)))</f>
        <v/>
      </c>
      <c r="CE137" s="34" t="str">
        <f ca="true">+IF(OFFSET('Water Data'!$G$28,0,10*ROW('Water Data'!G131))="","",OFFSET('Water Data'!$G$28,0,10*ROW('Water Data'!G131)))</f>
        <v/>
      </c>
      <c r="CF137" s="34" t="str">
        <f ca="true">+IF(OFFSET('Water Data'!$G$29,0,10*ROW('Water Data'!G131))="","",OFFSET('Water Data'!$G$29,0,10*ROW('Water Data'!G131)))</f>
        <v/>
      </c>
      <c r="CG137" s="34" t="str">
        <f ca="true">+IF(OFFSET('Water Data'!$G$30,0,10*ROW('Water Data'!G131))="","",OFFSET('Water Data'!$G$30,0,10*ROW('Water Data'!G131)))</f>
        <v/>
      </c>
      <c r="CH137" s="34" t="str">
        <f ca="true">+IF(OFFSET('Water Data'!$H$28,0,10*ROW('Water Data'!H131))="","",OFFSET('Water Data'!$H$28,0,10*ROW('Water Data'!H131)))</f>
        <v/>
      </c>
      <c r="CI137" s="34" t="str">
        <f ca="true">+IF(OFFSET('Water Data'!$H$29,0,10*ROW('Water Data'!H131))="","",OFFSET('Water Data'!$H$29,0,10*ROW('Water Data'!H131)))</f>
        <v/>
      </c>
      <c r="CJ137" s="34" t="str">
        <f ca="true">+IF(OFFSET('Water Data'!$H$30,0,10*ROW('Water Data'!H131))="","",OFFSET('Water Data'!$H$30,0,10*ROW('Water Data'!H131)))</f>
        <v/>
      </c>
      <c r="CK137" s="34" t="str">
        <f ca="true">+IF(OFFSET('Sanitation Data'!$C$29,0,10*ROW('Sanitation Data'!C131))="","",OFFSET('Sanitation Data'!$C$29,0,10*ROW('Sanitation Data'!C131)))</f>
        <v/>
      </c>
      <c r="CL137" s="34" t="str">
        <f ca="true">+IF(OFFSET('Sanitation Data'!$C$30,0,10*ROW('Sanitation Data'!C131))="","",OFFSET('Sanitation Data'!$C$30,0,10*ROW('Sanitation Data'!C131)))</f>
        <v/>
      </c>
      <c r="CM137" s="34" t="str">
        <f ca="true">+IF(OFFSET('Sanitation Data'!$C$31,0,10*ROW('Sanitation Data'!C131))="","",OFFSET('Sanitation Data'!$C$31,0,10*ROW('Sanitation Data'!C131)))</f>
        <v/>
      </c>
      <c r="CN137" s="34" t="str">
        <f ca="true">+IF(OFFSET('Sanitation Data'!$C$32,0,10*ROW('Sanitation Data'!C131))="","",OFFSET('Sanitation Data'!$C$32,0,10*ROW('Sanitation Data'!C131)))</f>
        <v/>
      </c>
      <c r="CO137" s="34" t="str">
        <f ca="true">+IF(OFFSET('Sanitation Data'!$C$33,0,10*ROW('Sanitation Data'!C131))="","",OFFSET('Sanitation Data'!$C$33,0,10*ROW('Sanitation Data'!C131)))</f>
        <v/>
      </c>
      <c r="CP137" s="34" t="str">
        <f ca="true">+IF(OFFSET('Sanitation Data'!$D$29,0,10*ROW('Sanitation Data'!D131))="","",OFFSET('Sanitation Data'!$D$29,0,10*ROW('Sanitation Data'!D131)))</f>
        <v/>
      </c>
      <c r="CQ137" s="34" t="str">
        <f ca="true">+IF(OFFSET('Sanitation Data'!$D$30,0,10*ROW('Sanitation Data'!D131))="","",OFFSET('Sanitation Data'!$D$30,0,10*ROW('Sanitation Data'!D131)))</f>
        <v/>
      </c>
      <c r="CR137" s="34" t="str">
        <f ca="true">+IF(OFFSET('Sanitation Data'!$D$31,0,10*ROW('Sanitation Data'!D131))="","",OFFSET('Sanitation Data'!$D$31,0,10*ROW('Sanitation Data'!D131)))</f>
        <v/>
      </c>
      <c r="CS137" s="34" t="str">
        <f ca="true">+IF(OFFSET('Sanitation Data'!$D$32,0,10*ROW('Sanitation Data'!D131))="","",OFFSET('Sanitation Data'!$D$32,0,10*ROW('Sanitation Data'!D131)))</f>
        <v/>
      </c>
      <c r="CT137" s="34" t="str">
        <f ca="true">+IF(OFFSET('Sanitation Data'!$D$33,0,10*ROW('Sanitation Data'!D131))="","",OFFSET('Sanitation Data'!$D$33,0,10*ROW('Sanitation Data'!D131)))</f>
        <v/>
      </c>
      <c r="CU137" s="34" t="str">
        <f ca="true">+IF(OFFSET('Sanitation Data'!$E$29,0,10*ROW('Sanitation Data'!E131))="","",OFFSET('Sanitation Data'!$E$29,0,10*ROW('Sanitation Data'!E131)))</f>
        <v/>
      </c>
      <c r="CV137" s="34" t="str">
        <f ca="true">+IF(OFFSET('Sanitation Data'!$E$30,0,10*ROW('Sanitation Data'!E131))="","",OFFSET('Sanitation Data'!$E$30,0,10*ROW('Sanitation Data'!E131)))</f>
        <v/>
      </c>
      <c r="CW137" s="34" t="str">
        <f ca="true">+IF(OFFSET('Sanitation Data'!$E$31,0,10*ROW('Sanitation Data'!E131))="","",OFFSET('Sanitation Data'!$E$31,0,10*ROW('Sanitation Data'!E131)))</f>
        <v/>
      </c>
      <c r="CX137" s="34" t="str">
        <f ca="true">+IF(OFFSET('Sanitation Data'!$E$32,0,10*ROW('Sanitation Data'!E131))="","",OFFSET('Sanitation Data'!$E$32,0,10*ROW('Sanitation Data'!E131)))</f>
        <v/>
      </c>
      <c r="CY137" s="34" t="str">
        <f ca="true">+IF(OFFSET('Sanitation Data'!$E$33,0,10*ROW('Sanitation Data'!E131))="","",OFFSET('Sanitation Data'!$E$33,0,10*ROW('Sanitation Data'!E131)))</f>
        <v/>
      </c>
      <c r="CZ137" s="34" t="str">
        <f ca="true">+IF(OFFSET('Sanitation Data'!$F$29,0,10*ROW('Sanitation Data'!F131))="","",OFFSET('Sanitation Data'!$F$29,0,10*ROW('Sanitation Data'!F131)))</f>
        <v/>
      </c>
      <c r="DA137" s="34" t="str">
        <f ca="true">+IF(OFFSET('Sanitation Data'!$F$30,0,10*ROW('Sanitation Data'!F131))="","",OFFSET('Sanitation Data'!$F$30,0,10*ROW('Sanitation Data'!F131)))</f>
        <v/>
      </c>
      <c r="DB137" s="34" t="str">
        <f ca="true">+IF(OFFSET('Sanitation Data'!$F$31,0,10*ROW('Sanitation Data'!F131))="","",OFFSET('Sanitation Data'!$F$31,0,10*ROW('Sanitation Data'!F131)))</f>
        <v/>
      </c>
      <c r="DC137" s="34" t="str">
        <f ca="true">+IF(OFFSET('Sanitation Data'!$F$32,0,10*ROW('Sanitation Data'!F131))="","",OFFSET('Sanitation Data'!$F$32,0,10*ROW('Sanitation Data'!F131)))</f>
        <v/>
      </c>
      <c r="DD137" s="34" t="str">
        <f ca="true">+IF(OFFSET('Sanitation Data'!$F$33,0,10*ROW('Sanitation Data'!F131))="","",OFFSET('Sanitation Data'!$F$33,0,10*ROW('Sanitation Data'!F131)))</f>
        <v/>
      </c>
      <c r="DE137" s="34" t="str">
        <f ca="true">+IF(OFFSET('Sanitation Data'!$G$29,0,10*ROW('Sanitation Data'!G131))="","",OFFSET('Sanitation Data'!$G$29,0,10*ROW('Sanitation Data'!G131)))</f>
        <v/>
      </c>
      <c r="DF137" s="34" t="str">
        <f ca="true">+IF(OFFSET('Sanitation Data'!$G$30,0,10*ROW('Sanitation Data'!G131))="","",OFFSET('Sanitation Data'!$G$30,0,10*ROW('Sanitation Data'!G131)))</f>
        <v/>
      </c>
      <c r="DG137" s="34" t="str">
        <f ca="true">+IF(OFFSET('Sanitation Data'!$G$31,0,10*ROW('Sanitation Data'!G131))="","",OFFSET('Sanitation Data'!$G$31,0,10*ROW('Sanitation Data'!G131)))</f>
        <v/>
      </c>
      <c r="DH137" s="34" t="str">
        <f ca="true">+IF(OFFSET('Sanitation Data'!$G$32,0,10*ROW('Sanitation Data'!G131))="","",OFFSET('Sanitation Data'!$G$32,0,10*ROW('Sanitation Data'!G131)))</f>
        <v/>
      </c>
      <c r="DI137" s="34" t="str">
        <f ca="true">+IF(OFFSET('Sanitation Data'!$G$33,0,10*ROW('Sanitation Data'!G131))="","",OFFSET('Sanitation Data'!$G$33,0,10*ROW('Sanitation Data'!G131)))</f>
        <v/>
      </c>
      <c r="DJ137" s="34" t="str">
        <f ca="true">+IF(OFFSET('Sanitation Data'!$H$29,0,10*ROW('Sanitation Data'!H131))="","",OFFSET('Sanitation Data'!$H$29,0,10*ROW('Sanitation Data'!H131)))</f>
        <v/>
      </c>
      <c r="DK137" s="34" t="str">
        <f ca="true">+IF(OFFSET('Sanitation Data'!$H$30,0,10*ROW('Sanitation Data'!H131))="","",OFFSET('Sanitation Data'!$H$30,0,10*ROW('Sanitation Data'!H131)))</f>
        <v/>
      </c>
      <c r="DL137" s="34" t="str">
        <f ca="true">+IF(OFFSET('Sanitation Data'!$H$31,0,10*ROW('Sanitation Data'!H131))="","",OFFSET('Sanitation Data'!$H$31,0,10*ROW('Sanitation Data'!H131)))</f>
        <v/>
      </c>
      <c r="DM137" s="34" t="str">
        <f ca="true">+IF(OFFSET('Sanitation Data'!$H$32,0,10*ROW('Sanitation Data'!H131))="","",OFFSET('Sanitation Data'!$H$32,0,10*ROW('Sanitation Data'!H131)))</f>
        <v/>
      </c>
      <c r="DN137" s="34" t="str">
        <f ca="true">+IF(OFFSET('Sanitation Data'!$H$33,0,10*ROW('Sanitation Data'!H131))="","",OFFSET('Sanitation Data'!$H$33,0,10*ROW('Sanitation Data'!H131)))</f>
        <v/>
      </c>
      <c r="DO137" s="34" t="str">
        <f ca="true">+IF(OFFSET('Hygiene Data'!$C$12,0,10*ROW('Hygiene Data'!C131))="","",OFFSET('Hygiene Data'!$C$12,0,10*ROW('Hygiene Data'!C131)))</f>
        <v/>
      </c>
      <c r="DP137" s="34" t="str">
        <f ca="true">+IF(OFFSET('Hygiene Data'!$C$13,0,10*ROW('Hygiene Data'!C131))="","",OFFSET('Hygiene Data'!$C$13,0,10*ROW('Hygiene Data'!C131)))</f>
        <v/>
      </c>
      <c r="DQ137" s="34" t="str">
        <f ca="true">+IF(OFFSET('Hygiene Data'!$C$14,0,10*ROW('Hygiene Data'!C131))="","",OFFSET('Hygiene Data'!$C$14,0,10*ROW('Hygiene Data'!C131)))</f>
        <v/>
      </c>
      <c r="DR137" s="34" t="str">
        <f ca="true">+IF(OFFSET('Hygiene Data'!$D$12,0,10*ROW('Hygiene Data'!D131))="","",OFFSET('Hygiene Data'!$D$12,0,10*ROW('Hygiene Data'!D131)))</f>
        <v/>
      </c>
      <c r="DS137" s="34" t="str">
        <f ca="true">+IF(OFFSET('Hygiene Data'!$D$13,0,10*ROW('Hygiene Data'!D131))="","",OFFSET('Hygiene Data'!$D$13,0,10*ROW('Hygiene Data'!D131)))</f>
        <v/>
      </c>
      <c r="DT137" s="34" t="str">
        <f ca="true">+IF(OFFSET('Hygiene Data'!$D$14,0,10*ROW('Hygiene Data'!D131))="","",OFFSET('Hygiene Data'!$D$14,0,10*ROW('Hygiene Data'!D131)))</f>
        <v/>
      </c>
      <c r="DU137" s="34" t="str">
        <f ca="true">+IF(OFFSET('Hygiene Data'!$E$12,0,10*ROW('Hygiene Data'!E131))="","",OFFSET('Hygiene Data'!$E$12,0,10*ROW('Hygiene Data'!E131)))</f>
        <v/>
      </c>
      <c r="DV137" s="34" t="str">
        <f ca="true">+IF(OFFSET('Hygiene Data'!$E$13,0,10*ROW('Hygiene Data'!E131))="","",OFFSET('Hygiene Data'!$E$13,0,10*ROW('Hygiene Data'!E131)))</f>
        <v/>
      </c>
      <c r="DW137" s="34" t="str">
        <f ca="true">+IF(OFFSET('Hygiene Data'!$E$14,0,10*ROW('Hygiene Data'!E131))="","",OFFSET('Hygiene Data'!$E$14,0,10*ROW('Hygiene Data'!E131)))</f>
        <v/>
      </c>
      <c r="DX137" s="34" t="str">
        <f ca="true">+IF(OFFSET('Hygiene Data'!$F$12,0,10*ROW('Hygiene Data'!F131))="","",OFFSET('Hygiene Data'!$F$12,0,10*ROW('Hygiene Data'!F131)))</f>
        <v/>
      </c>
      <c r="DY137" s="34" t="str">
        <f ca="true">+IF(OFFSET('Hygiene Data'!$F$13,0,10*ROW('Hygiene Data'!F131))="","",OFFSET('Hygiene Data'!$F$13,0,10*ROW('Hygiene Data'!F131)))</f>
        <v/>
      </c>
      <c r="DZ137" s="34" t="str">
        <f ca="true">+IF(OFFSET('Hygiene Data'!$F$14,0,10*ROW('Hygiene Data'!F131))="","",OFFSET('Hygiene Data'!$F$14,0,10*ROW('Hygiene Data'!F131)))</f>
        <v/>
      </c>
      <c r="EA137" s="34" t="str">
        <f ca="true">+IF(OFFSET('Hygiene Data'!$G$12,0,10*ROW('Hygiene Data'!G131))="","",OFFSET('Hygiene Data'!$G$12,0,10*ROW('Hygiene Data'!G131)))</f>
        <v/>
      </c>
      <c r="EB137" s="34" t="str">
        <f ca="true">+IF(OFFSET('Hygiene Data'!$G$13,0,10*ROW('Hygiene Data'!G131))="","",OFFSET('Hygiene Data'!$G$13,0,10*ROW('Hygiene Data'!G131)))</f>
        <v/>
      </c>
      <c r="EC137" s="34" t="str">
        <f ca="true">+IF(OFFSET('Hygiene Data'!$G$14,0,10*ROW('Hygiene Data'!G131))="","",OFFSET('Hygiene Data'!$G$14,0,10*ROW('Hygiene Data'!G131)))</f>
        <v/>
      </c>
      <c r="ED137" s="34" t="str">
        <f ca="true">+IF(OFFSET('Hygiene Data'!$H$12,0,10*ROW('Hygiene Data'!H131))="","",OFFSET('Hygiene Data'!$H$12,0,10*ROW('Hygiene Data'!H131)))</f>
        <v/>
      </c>
      <c r="EE137" s="34" t="str">
        <f ca="true">+IF(OFFSET('Hygiene Data'!$H$13,0,10*ROW('Hygiene Data'!H131))="","",OFFSET('Hygiene Data'!$H$13,0,10*ROW('Hygiene Data'!H131)))</f>
        <v/>
      </c>
      <c r="EF137" s="34" t="str">
        <f ca="true">+IF(OFFSET('Hygiene Data'!$H$14,0,10*ROW('Hygiene Data'!H131))="","",OFFSET('Hygiene Data'!$H$14,0,10*ROW('Hygiene Data'!H131)))</f>
        <v/>
      </c>
    </row>
    <row r="138" x14ac:dyDescent="0.2">
      <c r="A138" s="57" t="str">
        <f ca="true">+IF(OFFSET('Water Data'!$B$1,0,10*ROW('Water Data'!B135))="","",OFFSET('Water Data'!$B$1,0,10*ROW('Water Data'!B135)))</f>
        <v/>
      </c>
      <c r="B138" s="57" t="str">
        <f ca="true">+IF(OFFSET('Water Data'!$A$3,0,10*ROW('Water Data'!A135))="","",OFFSET('Water Data'!$A$3,0,10*ROW('Water Data'!A135)))</f>
        <v/>
      </c>
      <c r="C138" s="57" t="str">
        <f ca="true">+IF(OFFSET('Water Data'!$C$3,0,10*ROW('Water Data'!C135))="","",OFFSET('Water Data'!$C$3,0,10*ROW('Water Data'!C135)))</f>
        <v/>
      </c>
      <c r="D138" s="249"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49"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49" t="e">
        <f ca="true">+IF(AND(ISNUMBER(OFFSET('Water Data'!$C$10,0,10*ROW('Water Data'!D132))),BW138="Yes"),OFFSET('Water Data'!$C$10,0,10*ROW('Water Data'!D132)),IF(AND(ISNUMBER(OFFSET('Water Data'!$C$10,0,10*ROW('Water Data'!D132))),BW138="No",ISNUMBER(OFFSET('Water Data'!$C$10,0,10*ROW('Water Data'!D132)))),CONCATENATE("[",ROUND(OFFSET('Water Data'!$C$10,0,10*ROW('Water Data'!D132)),0),"]"),IF(AND(ISNUMBER(OFFSET('Water Data'!$C$10,0,10*ROW('Water Data'!D132))),BW138="",ISNUMBER(OFFSET('Water Data'!$C$10,0,10*ROW('Water Data'!D132)))),OFFSET('Water Data'!$C$10,0,10*ROW('Water Data'!D132)),NA())))</f>
        <v>#N/A</v>
      </c>
      <c r="G138" s="249"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49"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49"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49"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49"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49"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49"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49"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49"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49"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49"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49"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49"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49"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49"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50"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50"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50"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50"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50"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50"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50"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50"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50"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50"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50"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50"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50"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50"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50"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50"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50"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50"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50"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50"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50"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50"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50"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50"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50"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50"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50"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50"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50"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50"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51"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51"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51"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51"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51"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51"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51"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51"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51"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51"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51"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51"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51"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51"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51"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51"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51"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51"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4" t="str">
        <f ca="true">+IF(OFFSET('Water Data'!$C$28,0,10*ROW('Water Data'!C132))="","",OFFSET('Water Data'!$C$28,0,10*ROW('Water Data'!C132)))</f>
        <v/>
      </c>
      <c r="BT138" s="34" t="str">
        <f ca="true">+IF(OFFSET('Water Data'!$C$29,0,10*ROW('Water Data'!C132))="","",OFFSET('Water Data'!$C$29,0,10*ROW('Water Data'!C132)))</f>
        <v/>
      </c>
      <c r="BU138" s="34" t="str">
        <f ca="true">+IF(OFFSET('Water Data'!$C$30,0,10*ROW('Water Data'!C132))="","",OFFSET('Water Data'!$C$30,0,10*ROW('Water Data'!C132)))</f>
        <v/>
      </c>
      <c r="BV138" s="34" t="str">
        <f ca="true">+IF(OFFSET('Water Data'!$D$28,0,10*ROW('Water Data'!D132))="","",OFFSET('Water Data'!$D$28,0,10*ROW('Water Data'!D132)))</f>
        <v/>
      </c>
      <c r="BW138" s="34" t="str">
        <f ca="true">+IF(OFFSET('Water Data'!$D$29,0,10*ROW('Water Data'!D132))="","",OFFSET('Water Data'!$D$29,0,10*ROW('Water Data'!D132)))</f>
        <v/>
      </c>
      <c r="BX138" s="34" t="str">
        <f ca="true">+IF(OFFSET('Water Data'!$D$30,0,10*ROW('Water Data'!D132))="","",OFFSET('Water Data'!$D$30,0,10*ROW('Water Data'!D132)))</f>
        <v/>
      </c>
      <c r="BY138" s="34" t="str">
        <f ca="true">+IF(OFFSET('Water Data'!$E$28,0,10*ROW('Water Data'!E132))="","",OFFSET('Water Data'!$E$28,0,10*ROW('Water Data'!E132)))</f>
        <v/>
      </c>
      <c r="BZ138" s="34" t="str">
        <f ca="true">+IF(OFFSET('Water Data'!$E$29,0,10*ROW('Water Data'!E132))="","",OFFSET('Water Data'!$E$29,0,10*ROW('Water Data'!E132)))</f>
        <v/>
      </c>
      <c r="CA138" s="34" t="str">
        <f ca="true">+IF(OFFSET('Water Data'!$E$30,0,10*ROW('Water Data'!E132))="","",OFFSET('Water Data'!$E$30,0,10*ROW('Water Data'!E132)))</f>
        <v/>
      </c>
      <c r="CB138" s="34" t="str">
        <f ca="true">+IF(OFFSET('Water Data'!$F$28,0,10*ROW('Water Data'!F132))="","",OFFSET('Water Data'!$F$28,0,10*ROW('Water Data'!F132)))</f>
        <v/>
      </c>
      <c r="CC138" s="34" t="str">
        <f ca="true">+IF(OFFSET('Water Data'!$F$29,0,10*ROW('Water Data'!F132))="","",OFFSET('Water Data'!$F$29,0,10*ROW('Water Data'!F132)))</f>
        <v/>
      </c>
      <c r="CD138" s="34" t="str">
        <f ca="true">+IF(OFFSET('Water Data'!$F$30,0,10*ROW('Water Data'!F132))="","",OFFSET('Water Data'!$F$30,0,10*ROW('Water Data'!F132)))</f>
        <v/>
      </c>
      <c r="CE138" s="34" t="str">
        <f ca="true">+IF(OFFSET('Water Data'!$G$28,0,10*ROW('Water Data'!G132))="","",OFFSET('Water Data'!$G$28,0,10*ROW('Water Data'!G132)))</f>
        <v/>
      </c>
      <c r="CF138" s="34" t="str">
        <f ca="true">+IF(OFFSET('Water Data'!$G$29,0,10*ROW('Water Data'!G132))="","",OFFSET('Water Data'!$G$29,0,10*ROW('Water Data'!G132)))</f>
        <v/>
      </c>
      <c r="CG138" s="34" t="str">
        <f ca="true">+IF(OFFSET('Water Data'!$G$30,0,10*ROW('Water Data'!G132))="","",OFFSET('Water Data'!$G$30,0,10*ROW('Water Data'!G132)))</f>
        <v/>
      </c>
      <c r="CH138" s="34" t="str">
        <f ca="true">+IF(OFFSET('Water Data'!$H$28,0,10*ROW('Water Data'!H132))="","",OFFSET('Water Data'!$H$28,0,10*ROW('Water Data'!H132)))</f>
        <v/>
      </c>
      <c r="CI138" s="34" t="str">
        <f ca="true">+IF(OFFSET('Water Data'!$H$29,0,10*ROW('Water Data'!H132))="","",OFFSET('Water Data'!$H$29,0,10*ROW('Water Data'!H132)))</f>
        <v/>
      </c>
      <c r="CJ138" s="34" t="str">
        <f ca="true">+IF(OFFSET('Water Data'!$H$30,0,10*ROW('Water Data'!H132))="","",OFFSET('Water Data'!$H$30,0,10*ROW('Water Data'!H132)))</f>
        <v/>
      </c>
      <c r="CK138" s="34" t="str">
        <f ca="true">+IF(OFFSET('Sanitation Data'!$C$29,0,10*ROW('Sanitation Data'!C132))="","",OFFSET('Sanitation Data'!$C$29,0,10*ROW('Sanitation Data'!C132)))</f>
        <v/>
      </c>
      <c r="CL138" s="34" t="str">
        <f ca="true">+IF(OFFSET('Sanitation Data'!$C$30,0,10*ROW('Sanitation Data'!C132))="","",OFFSET('Sanitation Data'!$C$30,0,10*ROW('Sanitation Data'!C132)))</f>
        <v/>
      </c>
      <c r="CM138" s="34" t="str">
        <f ca="true">+IF(OFFSET('Sanitation Data'!$C$31,0,10*ROW('Sanitation Data'!C132))="","",OFFSET('Sanitation Data'!$C$31,0,10*ROW('Sanitation Data'!C132)))</f>
        <v/>
      </c>
      <c r="CN138" s="34" t="str">
        <f ca="true">+IF(OFFSET('Sanitation Data'!$C$32,0,10*ROW('Sanitation Data'!C132))="","",OFFSET('Sanitation Data'!$C$32,0,10*ROW('Sanitation Data'!C132)))</f>
        <v/>
      </c>
      <c r="CO138" s="34" t="str">
        <f ca="true">+IF(OFFSET('Sanitation Data'!$C$33,0,10*ROW('Sanitation Data'!C132))="","",OFFSET('Sanitation Data'!$C$33,0,10*ROW('Sanitation Data'!C132)))</f>
        <v/>
      </c>
      <c r="CP138" s="34" t="str">
        <f ca="true">+IF(OFFSET('Sanitation Data'!$D$29,0,10*ROW('Sanitation Data'!D132))="","",OFFSET('Sanitation Data'!$D$29,0,10*ROW('Sanitation Data'!D132)))</f>
        <v/>
      </c>
      <c r="CQ138" s="34" t="str">
        <f ca="true">+IF(OFFSET('Sanitation Data'!$D$30,0,10*ROW('Sanitation Data'!D132))="","",OFFSET('Sanitation Data'!$D$30,0,10*ROW('Sanitation Data'!D132)))</f>
        <v/>
      </c>
      <c r="CR138" s="34" t="str">
        <f ca="true">+IF(OFFSET('Sanitation Data'!$D$31,0,10*ROW('Sanitation Data'!D132))="","",OFFSET('Sanitation Data'!$D$31,0,10*ROW('Sanitation Data'!D132)))</f>
        <v/>
      </c>
      <c r="CS138" s="34" t="str">
        <f ca="true">+IF(OFFSET('Sanitation Data'!$D$32,0,10*ROW('Sanitation Data'!D132))="","",OFFSET('Sanitation Data'!$D$32,0,10*ROW('Sanitation Data'!D132)))</f>
        <v/>
      </c>
      <c r="CT138" s="34" t="str">
        <f ca="true">+IF(OFFSET('Sanitation Data'!$D$33,0,10*ROW('Sanitation Data'!D132))="","",OFFSET('Sanitation Data'!$D$33,0,10*ROW('Sanitation Data'!D132)))</f>
        <v/>
      </c>
      <c r="CU138" s="34" t="str">
        <f ca="true">+IF(OFFSET('Sanitation Data'!$E$29,0,10*ROW('Sanitation Data'!E132))="","",OFFSET('Sanitation Data'!$E$29,0,10*ROW('Sanitation Data'!E132)))</f>
        <v/>
      </c>
      <c r="CV138" s="34" t="str">
        <f ca="true">+IF(OFFSET('Sanitation Data'!$E$30,0,10*ROW('Sanitation Data'!E132))="","",OFFSET('Sanitation Data'!$E$30,0,10*ROW('Sanitation Data'!E132)))</f>
        <v/>
      </c>
      <c r="CW138" s="34" t="str">
        <f ca="true">+IF(OFFSET('Sanitation Data'!$E$31,0,10*ROW('Sanitation Data'!E132))="","",OFFSET('Sanitation Data'!$E$31,0,10*ROW('Sanitation Data'!E132)))</f>
        <v/>
      </c>
      <c r="CX138" s="34" t="str">
        <f ca="true">+IF(OFFSET('Sanitation Data'!$E$32,0,10*ROW('Sanitation Data'!E132))="","",OFFSET('Sanitation Data'!$E$32,0,10*ROW('Sanitation Data'!E132)))</f>
        <v/>
      </c>
      <c r="CY138" s="34" t="str">
        <f ca="true">+IF(OFFSET('Sanitation Data'!$E$33,0,10*ROW('Sanitation Data'!E132))="","",OFFSET('Sanitation Data'!$E$33,0,10*ROW('Sanitation Data'!E132)))</f>
        <v/>
      </c>
      <c r="CZ138" s="34" t="str">
        <f ca="true">+IF(OFFSET('Sanitation Data'!$F$29,0,10*ROW('Sanitation Data'!F132))="","",OFFSET('Sanitation Data'!$F$29,0,10*ROW('Sanitation Data'!F132)))</f>
        <v/>
      </c>
      <c r="DA138" s="34" t="str">
        <f ca="true">+IF(OFFSET('Sanitation Data'!$F$30,0,10*ROW('Sanitation Data'!F132))="","",OFFSET('Sanitation Data'!$F$30,0,10*ROW('Sanitation Data'!F132)))</f>
        <v/>
      </c>
      <c r="DB138" s="34" t="str">
        <f ca="true">+IF(OFFSET('Sanitation Data'!$F$31,0,10*ROW('Sanitation Data'!F132))="","",OFFSET('Sanitation Data'!$F$31,0,10*ROW('Sanitation Data'!F132)))</f>
        <v/>
      </c>
      <c r="DC138" s="34" t="str">
        <f ca="true">+IF(OFFSET('Sanitation Data'!$F$32,0,10*ROW('Sanitation Data'!F132))="","",OFFSET('Sanitation Data'!$F$32,0,10*ROW('Sanitation Data'!F132)))</f>
        <v/>
      </c>
      <c r="DD138" s="34" t="str">
        <f ca="true">+IF(OFFSET('Sanitation Data'!$F$33,0,10*ROW('Sanitation Data'!F132))="","",OFFSET('Sanitation Data'!$F$33,0,10*ROW('Sanitation Data'!F132)))</f>
        <v/>
      </c>
      <c r="DE138" s="34" t="str">
        <f ca="true">+IF(OFFSET('Sanitation Data'!$G$29,0,10*ROW('Sanitation Data'!G132))="","",OFFSET('Sanitation Data'!$G$29,0,10*ROW('Sanitation Data'!G132)))</f>
        <v/>
      </c>
      <c r="DF138" s="34" t="str">
        <f ca="true">+IF(OFFSET('Sanitation Data'!$G$30,0,10*ROW('Sanitation Data'!G132))="","",OFFSET('Sanitation Data'!$G$30,0,10*ROW('Sanitation Data'!G132)))</f>
        <v/>
      </c>
      <c r="DG138" s="34" t="str">
        <f ca="true">+IF(OFFSET('Sanitation Data'!$G$31,0,10*ROW('Sanitation Data'!G132))="","",OFFSET('Sanitation Data'!$G$31,0,10*ROW('Sanitation Data'!G132)))</f>
        <v/>
      </c>
      <c r="DH138" s="34" t="str">
        <f ca="true">+IF(OFFSET('Sanitation Data'!$G$32,0,10*ROW('Sanitation Data'!G132))="","",OFFSET('Sanitation Data'!$G$32,0,10*ROW('Sanitation Data'!G132)))</f>
        <v/>
      </c>
      <c r="DI138" s="34" t="str">
        <f ca="true">+IF(OFFSET('Sanitation Data'!$G$33,0,10*ROW('Sanitation Data'!G132))="","",OFFSET('Sanitation Data'!$G$33,0,10*ROW('Sanitation Data'!G132)))</f>
        <v/>
      </c>
      <c r="DJ138" s="34" t="str">
        <f ca="true">+IF(OFFSET('Sanitation Data'!$H$29,0,10*ROW('Sanitation Data'!H132))="","",OFFSET('Sanitation Data'!$H$29,0,10*ROW('Sanitation Data'!H132)))</f>
        <v/>
      </c>
      <c r="DK138" s="34" t="str">
        <f ca="true">+IF(OFFSET('Sanitation Data'!$H$30,0,10*ROW('Sanitation Data'!H132))="","",OFFSET('Sanitation Data'!$H$30,0,10*ROW('Sanitation Data'!H132)))</f>
        <v/>
      </c>
      <c r="DL138" s="34" t="str">
        <f ca="true">+IF(OFFSET('Sanitation Data'!$H$31,0,10*ROW('Sanitation Data'!H132))="","",OFFSET('Sanitation Data'!$H$31,0,10*ROW('Sanitation Data'!H132)))</f>
        <v/>
      </c>
      <c r="DM138" s="34" t="str">
        <f ca="true">+IF(OFFSET('Sanitation Data'!$H$32,0,10*ROW('Sanitation Data'!H132))="","",OFFSET('Sanitation Data'!$H$32,0,10*ROW('Sanitation Data'!H132)))</f>
        <v/>
      </c>
      <c r="DN138" s="34" t="str">
        <f ca="true">+IF(OFFSET('Sanitation Data'!$H$33,0,10*ROW('Sanitation Data'!H132))="","",OFFSET('Sanitation Data'!$H$33,0,10*ROW('Sanitation Data'!H132)))</f>
        <v/>
      </c>
      <c r="DO138" s="34" t="str">
        <f ca="true">+IF(OFFSET('Hygiene Data'!$C$12,0,10*ROW('Hygiene Data'!C132))="","",OFFSET('Hygiene Data'!$C$12,0,10*ROW('Hygiene Data'!C132)))</f>
        <v/>
      </c>
      <c r="DP138" s="34" t="str">
        <f ca="true">+IF(OFFSET('Hygiene Data'!$C$13,0,10*ROW('Hygiene Data'!C132))="","",OFFSET('Hygiene Data'!$C$13,0,10*ROW('Hygiene Data'!C132)))</f>
        <v/>
      </c>
      <c r="DQ138" s="34" t="str">
        <f ca="true">+IF(OFFSET('Hygiene Data'!$C$14,0,10*ROW('Hygiene Data'!C132))="","",OFFSET('Hygiene Data'!$C$14,0,10*ROW('Hygiene Data'!C132)))</f>
        <v/>
      </c>
      <c r="DR138" s="34" t="str">
        <f ca="true">+IF(OFFSET('Hygiene Data'!$D$12,0,10*ROW('Hygiene Data'!D132))="","",OFFSET('Hygiene Data'!$D$12,0,10*ROW('Hygiene Data'!D132)))</f>
        <v/>
      </c>
      <c r="DS138" s="34" t="str">
        <f ca="true">+IF(OFFSET('Hygiene Data'!$D$13,0,10*ROW('Hygiene Data'!D132))="","",OFFSET('Hygiene Data'!$D$13,0,10*ROW('Hygiene Data'!D132)))</f>
        <v/>
      </c>
      <c r="DT138" s="34" t="str">
        <f ca="true">+IF(OFFSET('Hygiene Data'!$D$14,0,10*ROW('Hygiene Data'!D132))="","",OFFSET('Hygiene Data'!$D$14,0,10*ROW('Hygiene Data'!D132)))</f>
        <v/>
      </c>
      <c r="DU138" s="34" t="str">
        <f ca="true">+IF(OFFSET('Hygiene Data'!$E$12,0,10*ROW('Hygiene Data'!E132))="","",OFFSET('Hygiene Data'!$E$12,0,10*ROW('Hygiene Data'!E132)))</f>
        <v/>
      </c>
      <c r="DV138" s="34" t="str">
        <f ca="true">+IF(OFFSET('Hygiene Data'!$E$13,0,10*ROW('Hygiene Data'!E132))="","",OFFSET('Hygiene Data'!$E$13,0,10*ROW('Hygiene Data'!E132)))</f>
        <v/>
      </c>
      <c r="DW138" s="34" t="str">
        <f ca="true">+IF(OFFSET('Hygiene Data'!$E$14,0,10*ROW('Hygiene Data'!E132))="","",OFFSET('Hygiene Data'!$E$14,0,10*ROW('Hygiene Data'!E132)))</f>
        <v/>
      </c>
      <c r="DX138" s="34" t="str">
        <f ca="true">+IF(OFFSET('Hygiene Data'!$F$12,0,10*ROW('Hygiene Data'!F132))="","",OFFSET('Hygiene Data'!$F$12,0,10*ROW('Hygiene Data'!F132)))</f>
        <v/>
      </c>
      <c r="DY138" s="34" t="str">
        <f ca="true">+IF(OFFSET('Hygiene Data'!$F$13,0,10*ROW('Hygiene Data'!F132))="","",OFFSET('Hygiene Data'!$F$13,0,10*ROW('Hygiene Data'!F132)))</f>
        <v/>
      </c>
      <c r="DZ138" s="34" t="str">
        <f ca="true">+IF(OFFSET('Hygiene Data'!$F$14,0,10*ROW('Hygiene Data'!F132))="","",OFFSET('Hygiene Data'!$F$14,0,10*ROW('Hygiene Data'!F132)))</f>
        <v/>
      </c>
      <c r="EA138" s="34" t="str">
        <f ca="true">+IF(OFFSET('Hygiene Data'!$G$12,0,10*ROW('Hygiene Data'!G132))="","",OFFSET('Hygiene Data'!$G$12,0,10*ROW('Hygiene Data'!G132)))</f>
        <v/>
      </c>
      <c r="EB138" s="34" t="str">
        <f ca="true">+IF(OFFSET('Hygiene Data'!$G$13,0,10*ROW('Hygiene Data'!G132))="","",OFFSET('Hygiene Data'!$G$13,0,10*ROW('Hygiene Data'!G132)))</f>
        <v/>
      </c>
      <c r="EC138" s="34" t="str">
        <f ca="true">+IF(OFFSET('Hygiene Data'!$G$14,0,10*ROW('Hygiene Data'!G132))="","",OFFSET('Hygiene Data'!$G$14,0,10*ROW('Hygiene Data'!G132)))</f>
        <v/>
      </c>
      <c r="ED138" s="34" t="str">
        <f ca="true">+IF(OFFSET('Hygiene Data'!$H$12,0,10*ROW('Hygiene Data'!H132))="","",OFFSET('Hygiene Data'!$H$12,0,10*ROW('Hygiene Data'!H132)))</f>
        <v/>
      </c>
      <c r="EE138" s="34" t="str">
        <f ca="true">+IF(OFFSET('Hygiene Data'!$H$13,0,10*ROW('Hygiene Data'!H132))="","",OFFSET('Hygiene Data'!$H$13,0,10*ROW('Hygiene Data'!H132)))</f>
        <v/>
      </c>
      <c r="EF138" s="34" t="str">
        <f ca="true">+IF(OFFSET('Hygiene Data'!$H$14,0,10*ROW('Hygiene Data'!H132))="","",OFFSET('Hygiene Data'!$H$14,0,10*ROW('Hygiene Data'!H132)))</f>
        <v/>
      </c>
    </row>
    <row r="139" x14ac:dyDescent="0.2">
      <c r="A139" s="57" t="str">
        <f ca="true">+IF(OFFSET('Water Data'!$B$1,0,10*ROW('Water Data'!B136))="","",OFFSET('Water Data'!$B$1,0,10*ROW('Water Data'!B136)))</f>
        <v/>
      </c>
      <c r="B139" s="57" t="str">
        <f ca="true">+IF(OFFSET('Water Data'!$A$3,0,10*ROW('Water Data'!A136))="","",OFFSET('Water Data'!$A$3,0,10*ROW('Water Data'!A136)))</f>
        <v/>
      </c>
      <c r="C139" s="57" t="str">
        <f ca="true">+IF(OFFSET('Water Data'!$C$3,0,10*ROW('Water Data'!C136))="","",OFFSET('Water Data'!$C$3,0,10*ROW('Water Data'!C136)))</f>
        <v/>
      </c>
      <c r="D139" s="249"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49"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49" t="e">
        <f ca="true">+IF(AND(ISNUMBER(OFFSET('Water Data'!$C$10,0,10*ROW('Water Data'!D133))),BW139="Yes"),OFFSET('Water Data'!$C$10,0,10*ROW('Water Data'!D133)),IF(AND(ISNUMBER(OFFSET('Water Data'!$C$10,0,10*ROW('Water Data'!D133))),BW139="No",ISNUMBER(OFFSET('Water Data'!$C$10,0,10*ROW('Water Data'!D133)))),CONCATENATE("[",ROUND(OFFSET('Water Data'!$C$10,0,10*ROW('Water Data'!D133)),0),"]"),IF(AND(ISNUMBER(OFFSET('Water Data'!$C$10,0,10*ROW('Water Data'!D133))),BW139="",ISNUMBER(OFFSET('Water Data'!$C$10,0,10*ROW('Water Data'!D133)))),OFFSET('Water Data'!$C$10,0,10*ROW('Water Data'!D133)),NA())))</f>
        <v>#N/A</v>
      </c>
      <c r="G139" s="249"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49"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49"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49"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49"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49"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49"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49"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49"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49"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49"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49"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49"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49"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49"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50"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50"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50"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50"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50"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50"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50"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50"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50"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50"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50"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50"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50"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50"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50"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50"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50"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50"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50"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50"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50"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50"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50"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50"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50"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50"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50"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50"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50"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50"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51"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51"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51"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51"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51"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51"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51"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51"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51"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51"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51"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51"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51"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51"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51"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51"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51"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51"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4" t="str">
        <f ca="true">+IF(OFFSET('Water Data'!$C$28,0,10*ROW('Water Data'!C133))="","",OFFSET('Water Data'!$C$28,0,10*ROW('Water Data'!C133)))</f>
        <v/>
      </c>
      <c r="BT139" s="34" t="str">
        <f ca="true">+IF(OFFSET('Water Data'!$C$29,0,10*ROW('Water Data'!C133))="","",OFFSET('Water Data'!$C$29,0,10*ROW('Water Data'!C133)))</f>
        <v/>
      </c>
      <c r="BU139" s="34" t="str">
        <f ca="true">+IF(OFFSET('Water Data'!$C$30,0,10*ROW('Water Data'!C133))="","",OFFSET('Water Data'!$C$30,0,10*ROW('Water Data'!C133)))</f>
        <v/>
      </c>
      <c r="BV139" s="34" t="str">
        <f ca="true">+IF(OFFSET('Water Data'!$D$28,0,10*ROW('Water Data'!D133))="","",OFFSET('Water Data'!$D$28,0,10*ROW('Water Data'!D133)))</f>
        <v/>
      </c>
      <c r="BW139" s="34" t="str">
        <f ca="true">+IF(OFFSET('Water Data'!$D$29,0,10*ROW('Water Data'!D133))="","",OFFSET('Water Data'!$D$29,0,10*ROW('Water Data'!D133)))</f>
        <v/>
      </c>
      <c r="BX139" s="34" t="str">
        <f ca="true">+IF(OFFSET('Water Data'!$D$30,0,10*ROW('Water Data'!D133))="","",OFFSET('Water Data'!$D$30,0,10*ROW('Water Data'!D133)))</f>
        <v/>
      </c>
      <c r="BY139" s="34" t="str">
        <f ca="true">+IF(OFFSET('Water Data'!$E$28,0,10*ROW('Water Data'!E133))="","",OFFSET('Water Data'!$E$28,0,10*ROW('Water Data'!E133)))</f>
        <v/>
      </c>
      <c r="BZ139" s="34" t="str">
        <f ca="true">+IF(OFFSET('Water Data'!$E$29,0,10*ROW('Water Data'!E133))="","",OFFSET('Water Data'!$E$29,0,10*ROW('Water Data'!E133)))</f>
        <v/>
      </c>
      <c r="CA139" s="34" t="str">
        <f ca="true">+IF(OFFSET('Water Data'!$E$30,0,10*ROW('Water Data'!E133))="","",OFFSET('Water Data'!$E$30,0,10*ROW('Water Data'!E133)))</f>
        <v/>
      </c>
      <c r="CB139" s="34" t="str">
        <f ca="true">+IF(OFFSET('Water Data'!$F$28,0,10*ROW('Water Data'!F133))="","",OFFSET('Water Data'!$F$28,0,10*ROW('Water Data'!F133)))</f>
        <v/>
      </c>
      <c r="CC139" s="34" t="str">
        <f ca="true">+IF(OFFSET('Water Data'!$F$29,0,10*ROW('Water Data'!F133))="","",OFFSET('Water Data'!$F$29,0,10*ROW('Water Data'!F133)))</f>
        <v/>
      </c>
      <c r="CD139" s="34" t="str">
        <f ca="true">+IF(OFFSET('Water Data'!$F$30,0,10*ROW('Water Data'!F133))="","",OFFSET('Water Data'!$F$30,0,10*ROW('Water Data'!F133)))</f>
        <v/>
      </c>
      <c r="CE139" s="34" t="str">
        <f ca="true">+IF(OFFSET('Water Data'!$G$28,0,10*ROW('Water Data'!G133))="","",OFFSET('Water Data'!$G$28,0,10*ROW('Water Data'!G133)))</f>
        <v/>
      </c>
      <c r="CF139" s="34" t="str">
        <f ca="true">+IF(OFFSET('Water Data'!$G$29,0,10*ROW('Water Data'!G133))="","",OFFSET('Water Data'!$G$29,0,10*ROW('Water Data'!G133)))</f>
        <v/>
      </c>
      <c r="CG139" s="34" t="str">
        <f ca="true">+IF(OFFSET('Water Data'!$G$30,0,10*ROW('Water Data'!G133))="","",OFFSET('Water Data'!$G$30,0,10*ROW('Water Data'!G133)))</f>
        <v/>
      </c>
      <c r="CH139" s="34" t="str">
        <f ca="true">+IF(OFFSET('Water Data'!$H$28,0,10*ROW('Water Data'!H133))="","",OFFSET('Water Data'!$H$28,0,10*ROW('Water Data'!H133)))</f>
        <v/>
      </c>
      <c r="CI139" s="34" t="str">
        <f ca="true">+IF(OFFSET('Water Data'!$H$29,0,10*ROW('Water Data'!H133))="","",OFFSET('Water Data'!$H$29,0,10*ROW('Water Data'!H133)))</f>
        <v/>
      </c>
      <c r="CJ139" s="34" t="str">
        <f ca="true">+IF(OFFSET('Water Data'!$H$30,0,10*ROW('Water Data'!H133))="","",OFFSET('Water Data'!$H$30,0,10*ROW('Water Data'!H133)))</f>
        <v/>
      </c>
      <c r="CK139" s="34" t="str">
        <f ca="true">+IF(OFFSET('Sanitation Data'!$C$29,0,10*ROW('Sanitation Data'!C133))="","",OFFSET('Sanitation Data'!$C$29,0,10*ROW('Sanitation Data'!C133)))</f>
        <v/>
      </c>
      <c r="CL139" s="34" t="str">
        <f ca="true">+IF(OFFSET('Sanitation Data'!$C$30,0,10*ROW('Sanitation Data'!C133))="","",OFFSET('Sanitation Data'!$C$30,0,10*ROW('Sanitation Data'!C133)))</f>
        <v/>
      </c>
      <c r="CM139" s="34" t="str">
        <f ca="true">+IF(OFFSET('Sanitation Data'!$C$31,0,10*ROW('Sanitation Data'!C133))="","",OFFSET('Sanitation Data'!$C$31,0,10*ROW('Sanitation Data'!C133)))</f>
        <v/>
      </c>
      <c r="CN139" s="34" t="str">
        <f ca="true">+IF(OFFSET('Sanitation Data'!$C$32,0,10*ROW('Sanitation Data'!C133))="","",OFFSET('Sanitation Data'!$C$32,0,10*ROW('Sanitation Data'!C133)))</f>
        <v/>
      </c>
      <c r="CO139" s="34" t="str">
        <f ca="true">+IF(OFFSET('Sanitation Data'!$C$33,0,10*ROW('Sanitation Data'!C133))="","",OFFSET('Sanitation Data'!$C$33,0,10*ROW('Sanitation Data'!C133)))</f>
        <v/>
      </c>
      <c r="CP139" s="34" t="str">
        <f ca="true">+IF(OFFSET('Sanitation Data'!$D$29,0,10*ROW('Sanitation Data'!D133))="","",OFFSET('Sanitation Data'!$D$29,0,10*ROW('Sanitation Data'!D133)))</f>
        <v/>
      </c>
      <c r="CQ139" s="34" t="str">
        <f ca="true">+IF(OFFSET('Sanitation Data'!$D$30,0,10*ROW('Sanitation Data'!D133))="","",OFFSET('Sanitation Data'!$D$30,0,10*ROW('Sanitation Data'!D133)))</f>
        <v/>
      </c>
      <c r="CR139" s="34" t="str">
        <f ca="true">+IF(OFFSET('Sanitation Data'!$D$31,0,10*ROW('Sanitation Data'!D133))="","",OFFSET('Sanitation Data'!$D$31,0,10*ROW('Sanitation Data'!D133)))</f>
        <v/>
      </c>
      <c r="CS139" s="34" t="str">
        <f ca="true">+IF(OFFSET('Sanitation Data'!$D$32,0,10*ROW('Sanitation Data'!D133))="","",OFFSET('Sanitation Data'!$D$32,0,10*ROW('Sanitation Data'!D133)))</f>
        <v/>
      </c>
      <c r="CT139" s="34" t="str">
        <f ca="true">+IF(OFFSET('Sanitation Data'!$D$33,0,10*ROW('Sanitation Data'!D133))="","",OFFSET('Sanitation Data'!$D$33,0,10*ROW('Sanitation Data'!D133)))</f>
        <v/>
      </c>
      <c r="CU139" s="34" t="str">
        <f ca="true">+IF(OFFSET('Sanitation Data'!$E$29,0,10*ROW('Sanitation Data'!E133))="","",OFFSET('Sanitation Data'!$E$29,0,10*ROW('Sanitation Data'!E133)))</f>
        <v/>
      </c>
      <c r="CV139" s="34" t="str">
        <f ca="true">+IF(OFFSET('Sanitation Data'!$E$30,0,10*ROW('Sanitation Data'!E133))="","",OFFSET('Sanitation Data'!$E$30,0,10*ROW('Sanitation Data'!E133)))</f>
        <v/>
      </c>
      <c r="CW139" s="34" t="str">
        <f ca="true">+IF(OFFSET('Sanitation Data'!$E$31,0,10*ROW('Sanitation Data'!E133))="","",OFFSET('Sanitation Data'!$E$31,0,10*ROW('Sanitation Data'!E133)))</f>
        <v/>
      </c>
      <c r="CX139" s="34" t="str">
        <f ca="true">+IF(OFFSET('Sanitation Data'!$E$32,0,10*ROW('Sanitation Data'!E133))="","",OFFSET('Sanitation Data'!$E$32,0,10*ROW('Sanitation Data'!E133)))</f>
        <v/>
      </c>
      <c r="CY139" s="34" t="str">
        <f ca="true">+IF(OFFSET('Sanitation Data'!$E$33,0,10*ROW('Sanitation Data'!E133))="","",OFFSET('Sanitation Data'!$E$33,0,10*ROW('Sanitation Data'!E133)))</f>
        <v/>
      </c>
      <c r="CZ139" s="34" t="str">
        <f ca="true">+IF(OFFSET('Sanitation Data'!$F$29,0,10*ROW('Sanitation Data'!F133))="","",OFFSET('Sanitation Data'!$F$29,0,10*ROW('Sanitation Data'!F133)))</f>
        <v/>
      </c>
      <c r="DA139" s="34" t="str">
        <f ca="true">+IF(OFFSET('Sanitation Data'!$F$30,0,10*ROW('Sanitation Data'!F133))="","",OFFSET('Sanitation Data'!$F$30,0,10*ROW('Sanitation Data'!F133)))</f>
        <v/>
      </c>
      <c r="DB139" s="34" t="str">
        <f ca="true">+IF(OFFSET('Sanitation Data'!$F$31,0,10*ROW('Sanitation Data'!F133))="","",OFFSET('Sanitation Data'!$F$31,0,10*ROW('Sanitation Data'!F133)))</f>
        <v/>
      </c>
      <c r="DC139" s="34" t="str">
        <f ca="true">+IF(OFFSET('Sanitation Data'!$F$32,0,10*ROW('Sanitation Data'!F133))="","",OFFSET('Sanitation Data'!$F$32,0,10*ROW('Sanitation Data'!F133)))</f>
        <v/>
      </c>
      <c r="DD139" s="34" t="str">
        <f ca="true">+IF(OFFSET('Sanitation Data'!$F$33,0,10*ROW('Sanitation Data'!F133))="","",OFFSET('Sanitation Data'!$F$33,0,10*ROW('Sanitation Data'!F133)))</f>
        <v/>
      </c>
      <c r="DE139" s="34" t="str">
        <f ca="true">+IF(OFFSET('Sanitation Data'!$G$29,0,10*ROW('Sanitation Data'!G133))="","",OFFSET('Sanitation Data'!$G$29,0,10*ROW('Sanitation Data'!G133)))</f>
        <v/>
      </c>
      <c r="DF139" s="34" t="str">
        <f ca="true">+IF(OFFSET('Sanitation Data'!$G$30,0,10*ROW('Sanitation Data'!G133))="","",OFFSET('Sanitation Data'!$G$30,0,10*ROW('Sanitation Data'!G133)))</f>
        <v/>
      </c>
      <c r="DG139" s="34" t="str">
        <f ca="true">+IF(OFFSET('Sanitation Data'!$G$31,0,10*ROW('Sanitation Data'!G133))="","",OFFSET('Sanitation Data'!$G$31,0,10*ROW('Sanitation Data'!G133)))</f>
        <v/>
      </c>
      <c r="DH139" s="34" t="str">
        <f ca="true">+IF(OFFSET('Sanitation Data'!$G$32,0,10*ROW('Sanitation Data'!G133))="","",OFFSET('Sanitation Data'!$G$32,0,10*ROW('Sanitation Data'!G133)))</f>
        <v/>
      </c>
      <c r="DI139" s="34" t="str">
        <f ca="true">+IF(OFFSET('Sanitation Data'!$G$33,0,10*ROW('Sanitation Data'!G133))="","",OFFSET('Sanitation Data'!$G$33,0,10*ROW('Sanitation Data'!G133)))</f>
        <v/>
      </c>
      <c r="DJ139" s="34" t="str">
        <f ca="true">+IF(OFFSET('Sanitation Data'!$H$29,0,10*ROW('Sanitation Data'!H133))="","",OFFSET('Sanitation Data'!$H$29,0,10*ROW('Sanitation Data'!H133)))</f>
        <v/>
      </c>
      <c r="DK139" s="34" t="str">
        <f ca="true">+IF(OFFSET('Sanitation Data'!$H$30,0,10*ROW('Sanitation Data'!H133))="","",OFFSET('Sanitation Data'!$H$30,0,10*ROW('Sanitation Data'!H133)))</f>
        <v/>
      </c>
      <c r="DL139" s="34" t="str">
        <f ca="true">+IF(OFFSET('Sanitation Data'!$H$31,0,10*ROW('Sanitation Data'!H133))="","",OFFSET('Sanitation Data'!$H$31,0,10*ROW('Sanitation Data'!H133)))</f>
        <v/>
      </c>
      <c r="DM139" s="34" t="str">
        <f ca="true">+IF(OFFSET('Sanitation Data'!$H$32,0,10*ROW('Sanitation Data'!H133))="","",OFFSET('Sanitation Data'!$H$32,0,10*ROW('Sanitation Data'!H133)))</f>
        <v/>
      </c>
      <c r="DN139" s="34" t="str">
        <f ca="true">+IF(OFFSET('Sanitation Data'!$H$33,0,10*ROW('Sanitation Data'!H133))="","",OFFSET('Sanitation Data'!$H$33,0,10*ROW('Sanitation Data'!H133)))</f>
        <v/>
      </c>
      <c r="DO139" s="34" t="str">
        <f ca="true">+IF(OFFSET('Hygiene Data'!$C$12,0,10*ROW('Hygiene Data'!C133))="","",OFFSET('Hygiene Data'!$C$12,0,10*ROW('Hygiene Data'!C133)))</f>
        <v/>
      </c>
      <c r="DP139" s="34" t="str">
        <f ca="true">+IF(OFFSET('Hygiene Data'!$C$13,0,10*ROW('Hygiene Data'!C133))="","",OFFSET('Hygiene Data'!$C$13,0,10*ROW('Hygiene Data'!C133)))</f>
        <v/>
      </c>
      <c r="DQ139" s="34" t="str">
        <f ca="true">+IF(OFFSET('Hygiene Data'!$C$14,0,10*ROW('Hygiene Data'!C133))="","",OFFSET('Hygiene Data'!$C$14,0,10*ROW('Hygiene Data'!C133)))</f>
        <v/>
      </c>
      <c r="DR139" s="34" t="str">
        <f ca="true">+IF(OFFSET('Hygiene Data'!$D$12,0,10*ROW('Hygiene Data'!D133))="","",OFFSET('Hygiene Data'!$D$12,0,10*ROW('Hygiene Data'!D133)))</f>
        <v/>
      </c>
      <c r="DS139" s="34" t="str">
        <f ca="true">+IF(OFFSET('Hygiene Data'!$D$13,0,10*ROW('Hygiene Data'!D133))="","",OFFSET('Hygiene Data'!$D$13,0,10*ROW('Hygiene Data'!D133)))</f>
        <v/>
      </c>
      <c r="DT139" s="34" t="str">
        <f ca="true">+IF(OFFSET('Hygiene Data'!$D$14,0,10*ROW('Hygiene Data'!D133))="","",OFFSET('Hygiene Data'!$D$14,0,10*ROW('Hygiene Data'!D133)))</f>
        <v/>
      </c>
      <c r="DU139" s="34" t="str">
        <f ca="true">+IF(OFFSET('Hygiene Data'!$E$12,0,10*ROW('Hygiene Data'!E133))="","",OFFSET('Hygiene Data'!$E$12,0,10*ROW('Hygiene Data'!E133)))</f>
        <v/>
      </c>
      <c r="DV139" s="34" t="str">
        <f ca="true">+IF(OFFSET('Hygiene Data'!$E$13,0,10*ROW('Hygiene Data'!E133))="","",OFFSET('Hygiene Data'!$E$13,0,10*ROW('Hygiene Data'!E133)))</f>
        <v/>
      </c>
      <c r="DW139" s="34" t="str">
        <f ca="true">+IF(OFFSET('Hygiene Data'!$E$14,0,10*ROW('Hygiene Data'!E133))="","",OFFSET('Hygiene Data'!$E$14,0,10*ROW('Hygiene Data'!E133)))</f>
        <v/>
      </c>
      <c r="DX139" s="34" t="str">
        <f ca="true">+IF(OFFSET('Hygiene Data'!$F$12,0,10*ROW('Hygiene Data'!F133))="","",OFFSET('Hygiene Data'!$F$12,0,10*ROW('Hygiene Data'!F133)))</f>
        <v/>
      </c>
      <c r="DY139" s="34" t="str">
        <f ca="true">+IF(OFFSET('Hygiene Data'!$F$13,0,10*ROW('Hygiene Data'!F133))="","",OFFSET('Hygiene Data'!$F$13,0,10*ROW('Hygiene Data'!F133)))</f>
        <v/>
      </c>
      <c r="DZ139" s="34" t="str">
        <f ca="true">+IF(OFFSET('Hygiene Data'!$F$14,0,10*ROW('Hygiene Data'!F133))="","",OFFSET('Hygiene Data'!$F$14,0,10*ROW('Hygiene Data'!F133)))</f>
        <v/>
      </c>
      <c r="EA139" s="34" t="str">
        <f ca="true">+IF(OFFSET('Hygiene Data'!$G$12,0,10*ROW('Hygiene Data'!G133))="","",OFFSET('Hygiene Data'!$G$12,0,10*ROW('Hygiene Data'!G133)))</f>
        <v/>
      </c>
      <c r="EB139" s="34" t="str">
        <f ca="true">+IF(OFFSET('Hygiene Data'!$G$13,0,10*ROW('Hygiene Data'!G133))="","",OFFSET('Hygiene Data'!$G$13,0,10*ROW('Hygiene Data'!G133)))</f>
        <v/>
      </c>
      <c r="EC139" s="34" t="str">
        <f ca="true">+IF(OFFSET('Hygiene Data'!$G$14,0,10*ROW('Hygiene Data'!G133))="","",OFFSET('Hygiene Data'!$G$14,0,10*ROW('Hygiene Data'!G133)))</f>
        <v/>
      </c>
      <c r="ED139" s="34" t="str">
        <f ca="true">+IF(OFFSET('Hygiene Data'!$H$12,0,10*ROW('Hygiene Data'!H133))="","",OFFSET('Hygiene Data'!$H$12,0,10*ROW('Hygiene Data'!H133)))</f>
        <v/>
      </c>
      <c r="EE139" s="34" t="str">
        <f ca="true">+IF(OFFSET('Hygiene Data'!$H$13,0,10*ROW('Hygiene Data'!H133))="","",OFFSET('Hygiene Data'!$H$13,0,10*ROW('Hygiene Data'!H133)))</f>
        <v/>
      </c>
      <c r="EF139" s="34" t="str">
        <f ca="true">+IF(OFFSET('Hygiene Data'!$H$14,0,10*ROW('Hygiene Data'!H133))="","",OFFSET('Hygiene Data'!$H$14,0,10*ROW('Hygiene Data'!H133)))</f>
        <v/>
      </c>
    </row>
    <row r="140" x14ac:dyDescent="0.2">
      <c r="A140" s="57" t="str">
        <f ca="true">+IF(OFFSET('Water Data'!$B$1,0,10*ROW('Water Data'!B137))="","",OFFSET('Water Data'!$B$1,0,10*ROW('Water Data'!B137)))</f>
        <v/>
      </c>
      <c r="B140" s="57" t="str">
        <f ca="true">+IF(OFFSET('Water Data'!$A$3,0,10*ROW('Water Data'!A137))="","",OFFSET('Water Data'!$A$3,0,10*ROW('Water Data'!A137)))</f>
        <v/>
      </c>
      <c r="C140" s="57" t="str">
        <f ca="true">+IF(OFFSET('Water Data'!$C$3,0,10*ROW('Water Data'!C137))="","",OFFSET('Water Data'!$C$3,0,10*ROW('Water Data'!C137)))</f>
        <v/>
      </c>
      <c r="D140" s="249"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49"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49" t="e">
        <f ca="true">+IF(AND(ISNUMBER(OFFSET('Water Data'!$C$10,0,10*ROW('Water Data'!D134))),BW140="Yes"),OFFSET('Water Data'!$C$10,0,10*ROW('Water Data'!D134)),IF(AND(ISNUMBER(OFFSET('Water Data'!$C$10,0,10*ROW('Water Data'!D134))),BW140="No",ISNUMBER(OFFSET('Water Data'!$C$10,0,10*ROW('Water Data'!D134)))),CONCATENATE("[",ROUND(OFFSET('Water Data'!$C$10,0,10*ROW('Water Data'!D134)),0),"]"),IF(AND(ISNUMBER(OFFSET('Water Data'!$C$10,0,10*ROW('Water Data'!D134))),BW140="",ISNUMBER(OFFSET('Water Data'!$C$10,0,10*ROW('Water Data'!D134)))),OFFSET('Water Data'!$C$10,0,10*ROW('Water Data'!D134)),NA())))</f>
        <v>#N/A</v>
      </c>
      <c r="G140" s="249"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49"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49"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49"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49"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49"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49"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49"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49"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49"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49"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49"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49"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49"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49"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50"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50"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50"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50"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50"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50"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50"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50"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50"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50"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50"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50"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50"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50"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50"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50"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50"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50"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50"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50"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50"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50"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50"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50"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50"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50"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50"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50"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50"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50"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51"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51"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51"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51"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51"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51"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51"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51"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51"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51"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51"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51"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51"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51"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51"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51"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51"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51"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4" t="str">
        <f ca="true">+IF(OFFSET('Water Data'!$C$28,0,10*ROW('Water Data'!C134))="","",OFFSET('Water Data'!$C$28,0,10*ROW('Water Data'!C134)))</f>
        <v/>
      </c>
      <c r="BT140" s="34" t="str">
        <f ca="true">+IF(OFFSET('Water Data'!$C$29,0,10*ROW('Water Data'!C134))="","",OFFSET('Water Data'!$C$29,0,10*ROW('Water Data'!C134)))</f>
        <v/>
      </c>
      <c r="BU140" s="34" t="str">
        <f ca="true">+IF(OFFSET('Water Data'!$C$30,0,10*ROW('Water Data'!C134))="","",OFFSET('Water Data'!$C$30,0,10*ROW('Water Data'!C134)))</f>
        <v/>
      </c>
      <c r="BV140" s="34" t="str">
        <f ca="true">+IF(OFFSET('Water Data'!$D$28,0,10*ROW('Water Data'!D134))="","",OFFSET('Water Data'!$D$28,0,10*ROW('Water Data'!D134)))</f>
        <v/>
      </c>
      <c r="BW140" s="34" t="str">
        <f ca="true">+IF(OFFSET('Water Data'!$D$29,0,10*ROW('Water Data'!D134))="","",OFFSET('Water Data'!$D$29,0,10*ROW('Water Data'!D134)))</f>
        <v/>
      </c>
      <c r="BX140" s="34" t="str">
        <f ca="true">+IF(OFFSET('Water Data'!$D$30,0,10*ROW('Water Data'!D134))="","",OFFSET('Water Data'!$D$30,0,10*ROW('Water Data'!D134)))</f>
        <v/>
      </c>
      <c r="BY140" s="34" t="str">
        <f ca="true">+IF(OFFSET('Water Data'!$E$28,0,10*ROW('Water Data'!E134))="","",OFFSET('Water Data'!$E$28,0,10*ROW('Water Data'!E134)))</f>
        <v/>
      </c>
      <c r="BZ140" s="34" t="str">
        <f ca="true">+IF(OFFSET('Water Data'!$E$29,0,10*ROW('Water Data'!E134))="","",OFFSET('Water Data'!$E$29,0,10*ROW('Water Data'!E134)))</f>
        <v/>
      </c>
      <c r="CA140" s="34" t="str">
        <f ca="true">+IF(OFFSET('Water Data'!$E$30,0,10*ROW('Water Data'!E134))="","",OFFSET('Water Data'!$E$30,0,10*ROW('Water Data'!E134)))</f>
        <v/>
      </c>
      <c r="CB140" s="34" t="str">
        <f ca="true">+IF(OFFSET('Water Data'!$F$28,0,10*ROW('Water Data'!F134))="","",OFFSET('Water Data'!$F$28,0,10*ROW('Water Data'!F134)))</f>
        <v/>
      </c>
      <c r="CC140" s="34" t="str">
        <f ca="true">+IF(OFFSET('Water Data'!$F$29,0,10*ROW('Water Data'!F134))="","",OFFSET('Water Data'!$F$29,0,10*ROW('Water Data'!F134)))</f>
        <v/>
      </c>
      <c r="CD140" s="34" t="str">
        <f ca="true">+IF(OFFSET('Water Data'!$F$30,0,10*ROW('Water Data'!F134))="","",OFFSET('Water Data'!$F$30,0,10*ROW('Water Data'!F134)))</f>
        <v/>
      </c>
      <c r="CE140" s="34" t="str">
        <f ca="true">+IF(OFFSET('Water Data'!$G$28,0,10*ROW('Water Data'!G134))="","",OFFSET('Water Data'!$G$28,0,10*ROW('Water Data'!G134)))</f>
        <v/>
      </c>
      <c r="CF140" s="34" t="str">
        <f ca="true">+IF(OFFSET('Water Data'!$G$29,0,10*ROW('Water Data'!G134))="","",OFFSET('Water Data'!$G$29,0,10*ROW('Water Data'!G134)))</f>
        <v/>
      </c>
      <c r="CG140" s="34" t="str">
        <f ca="true">+IF(OFFSET('Water Data'!$G$30,0,10*ROW('Water Data'!G134))="","",OFFSET('Water Data'!$G$30,0,10*ROW('Water Data'!G134)))</f>
        <v/>
      </c>
      <c r="CH140" s="34" t="str">
        <f ca="true">+IF(OFFSET('Water Data'!$H$28,0,10*ROW('Water Data'!H134))="","",OFFSET('Water Data'!$H$28,0,10*ROW('Water Data'!H134)))</f>
        <v/>
      </c>
      <c r="CI140" s="34" t="str">
        <f ca="true">+IF(OFFSET('Water Data'!$H$29,0,10*ROW('Water Data'!H134))="","",OFFSET('Water Data'!$H$29,0,10*ROW('Water Data'!H134)))</f>
        <v/>
      </c>
      <c r="CJ140" s="34" t="str">
        <f ca="true">+IF(OFFSET('Water Data'!$H$30,0,10*ROW('Water Data'!H134))="","",OFFSET('Water Data'!$H$30,0,10*ROW('Water Data'!H134)))</f>
        <v/>
      </c>
      <c r="CK140" s="34" t="str">
        <f ca="true">+IF(OFFSET('Sanitation Data'!$C$29,0,10*ROW('Sanitation Data'!C134))="","",OFFSET('Sanitation Data'!$C$29,0,10*ROW('Sanitation Data'!C134)))</f>
        <v/>
      </c>
      <c r="CL140" s="34" t="str">
        <f ca="true">+IF(OFFSET('Sanitation Data'!$C$30,0,10*ROW('Sanitation Data'!C134))="","",OFFSET('Sanitation Data'!$C$30,0,10*ROW('Sanitation Data'!C134)))</f>
        <v/>
      </c>
      <c r="CM140" s="34" t="str">
        <f ca="true">+IF(OFFSET('Sanitation Data'!$C$31,0,10*ROW('Sanitation Data'!C134))="","",OFFSET('Sanitation Data'!$C$31,0,10*ROW('Sanitation Data'!C134)))</f>
        <v/>
      </c>
      <c r="CN140" s="34" t="str">
        <f ca="true">+IF(OFFSET('Sanitation Data'!$C$32,0,10*ROW('Sanitation Data'!C134))="","",OFFSET('Sanitation Data'!$C$32,0,10*ROW('Sanitation Data'!C134)))</f>
        <v/>
      </c>
      <c r="CO140" s="34" t="str">
        <f ca="true">+IF(OFFSET('Sanitation Data'!$C$33,0,10*ROW('Sanitation Data'!C134))="","",OFFSET('Sanitation Data'!$C$33,0,10*ROW('Sanitation Data'!C134)))</f>
        <v/>
      </c>
      <c r="CP140" s="34" t="str">
        <f ca="true">+IF(OFFSET('Sanitation Data'!$D$29,0,10*ROW('Sanitation Data'!D134))="","",OFFSET('Sanitation Data'!$D$29,0,10*ROW('Sanitation Data'!D134)))</f>
        <v/>
      </c>
      <c r="CQ140" s="34" t="str">
        <f ca="true">+IF(OFFSET('Sanitation Data'!$D$30,0,10*ROW('Sanitation Data'!D134))="","",OFFSET('Sanitation Data'!$D$30,0,10*ROW('Sanitation Data'!D134)))</f>
        <v/>
      </c>
      <c r="CR140" s="34" t="str">
        <f ca="true">+IF(OFFSET('Sanitation Data'!$D$31,0,10*ROW('Sanitation Data'!D134))="","",OFFSET('Sanitation Data'!$D$31,0,10*ROW('Sanitation Data'!D134)))</f>
        <v/>
      </c>
      <c r="CS140" s="34" t="str">
        <f ca="true">+IF(OFFSET('Sanitation Data'!$D$32,0,10*ROW('Sanitation Data'!D134))="","",OFFSET('Sanitation Data'!$D$32,0,10*ROW('Sanitation Data'!D134)))</f>
        <v/>
      </c>
      <c r="CT140" s="34" t="str">
        <f ca="true">+IF(OFFSET('Sanitation Data'!$D$33,0,10*ROW('Sanitation Data'!D134))="","",OFFSET('Sanitation Data'!$D$33,0,10*ROW('Sanitation Data'!D134)))</f>
        <v/>
      </c>
      <c r="CU140" s="34" t="str">
        <f ca="true">+IF(OFFSET('Sanitation Data'!$E$29,0,10*ROW('Sanitation Data'!E134))="","",OFFSET('Sanitation Data'!$E$29,0,10*ROW('Sanitation Data'!E134)))</f>
        <v/>
      </c>
      <c r="CV140" s="34" t="str">
        <f ca="true">+IF(OFFSET('Sanitation Data'!$E$30,0,10*ROW('Sanitation Data'!E134))="","",OFFSET('Sanitation Data'!$E$30,0,10*ROW('Sanitation Data'!E134)))</f>
        <v/>
      </c>
      <c r="CW140" s="34" t="str">
        <f ca="true">+IF(OFFSET('Sanitation Data'!$E$31,0,10*ROW('Sanitation Data'!E134))="","",OFFSET('Sanitation Data'!$E$31,0,10*ROW('Sanitation Data'!E134)))</f>
        <v/>
      </c>
      <c r="CX140" s="34" t="str">
        <f ca="true">+IF(OFFSET('Sanitation Data'!$E$32,0,10*ROW('Sanitation Data'!E134))="","",OFFSET('Sanitation Data'!$E$32,0,10*ROW('Sanitation Data'!E134)))</f>
        <v/>
      </c>
      <c r="CY140" s="34" t="str">
        <f ca="true">+IF(OFFSET('Sanitation Data'!$E$33,0,10*ROW('Sanitation Data'!E134))="","",OFFSET('Sanitation Data'!$E$33,0,10*ROW('Sanitation Data'!E134)))</f>
        <v/>
      </c>
      <c r="CZ140" s="34" t="str">
        <f ca="true">+IF(OFFSET('Sanitation Data'!$F$29,0,10*ROW('Sanitation Data'!F134))="","",OFFSET('Sanitation Data'!$F$29,0,10*ROW('Sanitation Data'!F134)))</f>
        <v/>
      </c>
      <c r="DA140" s="34" t="str">
        <f ca="true">+IF(OFFSET('Sanitation Data'!$F$30,0,10*ROW('Sanitation Data'!F134))="","",OFFSET('Sanitation Data'!$F$30,0,10*ROW('Sanitation Data'!F134)))</f>
        <v/>
      </c>
      <c r="DB140" s="34" t="str">
        <f ca="true">+IF(OFFSET('Sanitation Data'!$F$31,0,10*ROW('Sanitation Data'!F134))="","",OFFSET('Sanitation Data'!$F$31,0,10*ROW('Sanitation Data'!F134)))</f>
        <v/>
      </c>
      <c r="DC140" s="34" t="str">
        <f ca="true">+IF(OFFSET('Sanitation Data'!$F$32,0,10*ROW('Sanitation Data'!F134))="","",OFFSET('Sanitation Data'!$F$32,0,10*ROW('Sanitation Data'!F134)))</f>
        <v/>
      </c>
      <c r="DD140" s="34" t="str">
        <f ca="true">+IF(OFFSET('Sanitation Data'!$F$33,0,10*ROW('Sanitation Data'!F134))="","",OFFSET('Sanitation Data'!$F$33,0,10*ROW('Sanitation Data'!F134)))</f>
        <v/>
      </c>
      <c r="DE140" s="34" t="str">
        <f ca="true">+IF(OFFSET('Sanitation Data'!$G$29,0,10*ROW('Sanitation Data'!G134))="","",OFFSET('Sanitation Data'!$G$29,0,10*ROW('Sanitation Data'!G134)))</f>
        <v/>
      </c>
      <c r="DF140" s="34" t="str">
        <f ca="true">+IF(OFFSET('Sanitation Data'!$G$30,0,10*ROW('Sanitation Data'!G134))="","",OFFSET('Sanitation Data'!$G$30,0,10*ROW('Sanitation Data'!G134)))</f>
        <v/>
      </c>
      <c r="DG140" s="34" t="str">
        <f ca="true">+IF(OFFSET('Sanitation Data'!$G$31,0,10*ROW('Sanitation Data'!G134))="","",OFFSET('Sanitation Data'!$G$31,0,10*ROW('Sanitation Data'!G134)))</f>
        <v/>
      </c>
      <c r="DH140" s="34" t="str">
        <f ca="true">+IF(OFFSET('Sanitation Data'!$G$32,0,10*ROW('Sanitation Data'!G134))="","",OFFSET('Sanitation Data'!$G$32,0,10*ROW('Sanitation Data'!G134)))</f>
        <v/>
      </c>
      <c r="DI140" s="34" t="str">
        <f ca="true">+IF(OFFSET('Sanitation Data'!$G$33,0,10*ROW('Sanitation Data'!G134))="","",OFFSET('Sanitation Data'!$G$33,0,10*ROW('Sanitation Data'!G134)))</f>
        <v/>
      </c>
      <c r="DJ140" s="34" t="str">
        <f ca="true">+IF(OFFSET('Sanitation Data'!$H$29,0,10*ROW('Sanitation Data'!H134))="","",OFFSET('Sanitation Data'!$H$29,0,10*ROW('Sanitation Data'!H134)))</f>
        <v/>
      </c>
      <c r="DK140" s="34" t="str">
        <f ca="true">+IF(OFFSET('Sanitation Data'!$H$30,0,10*ROW('Sanitation Data'!H134))="","",OFFSET('Sanitation Data'!$H$30,0,10*ROW('Sanitation Data'!H134)))</f>
        <v/>
      </c>
      <c r="DL140" s="34" t="str">
        <f ca="true">+IF(OFFSET('Sanitation Data'!$H$31,0,10*ROW('Sanitation Data'!H134))="","",OFFSET('Sanitation Data'!$H$31,0,10*ROW('Sanitation Data'!H134)))</f>
        <v/>
      </c>
      <c r="DM140" s="34" t="str">
        <f ca="true">+IF(OFFSET('Sanitation Data'!$H$32,0,10*ROW('Sanitation Data'!H134))="","",OFFSET('Sanitation Data'!$H$32,0,10*ROW('Sanitation Data'!H134)))</f>
        <v/>
      </c>
      <c r="DN140" s="34" t="str">
        <f ca="true">+IF(OFFSET('Sanitation Data'!$H$33,0,10*ROW('Sanitation Data'!H134))="","",OFFSET('Sanitation Data'!$H$33,0,10*ROW('Sanitation Data'!H134)))</f>
        <v/>
      </c>
      <c r="DO140" s="34" t="str">
        <f ca="true">+IF(OFFSET('Hygiene Data'!$C$12,0,10*ROW('Hygiene Data'!C134))="","",OFFSET('Hygiene Data'!$C$12,0,10*ROW('Hygiene Data'!C134)))</f>
        <v/>
      </c>
      <c r="DP140" s="34" t="str">
        <f ca="true">+IF(OFFSET('Hygiene Data'!$C$13,0,10*ROW('Hygiene Data'!C134))="","",OFFSET('Hygiene Data'!$C$13,0,10*ROW('Hygiene Data'!C134)))</f>
        <v/>
      </c>
      <c r="DQ140" s="34" t="str">
        <f ca="true">+IF(OFFSET('Hygiene Data'!$C$14,0,10*ROW('Hygiene Data'!C134))="","",OFFSET('Hygiene Data'!$C$14,0,10*ROW('Hygiene Data'!C134)))</f>
        <v/>
      </c>
      <c r="DR140" s="34" t="str">
        <f ca="true">+IF(OFFSET('Hygiene Data'!$D$12,0,10*ROW('Hygiene Data'!D134))="","",OFFSET('Hygiene Data'!$D$12,0,10*ROW('Hygiene Data'!D134)))</f>
        <v/>
      </c>
      <c r="DS140" s="34" t="str">
        <f ca="true">+IF(OFFSET('Hygiene Data'!$D$13,0,10*ROW('Hygiene Data'!D134))="","",OFFSET('Hygiene Data'!$D$13,0,10*ROW('Hygiene Data'!D134)))</f>
        <v/>
      </c>
      <c r="DT140" s="34" t="str">
        <f ca="true">+IF(OFFSET('Hygiene Data'!$D$14,0,10*ROW('Hygiene Data'!D134))="","",OFFSET('Hygiene Data'!$D$14,0,10*ROW('Hygiene Data'!D134)))</f>
        <v/>
      </c>
      <c r="DU140" s="34" t="str">
        <f ca="true">+IF(OFFSET('Hygiene Data'!$E$12,0,10*ROW('Hygiene Data'!E134))="","",OFFSET('Hygiene Data'!$E$12,0,10*ROW('Hygiene Data'!E134)))</f>
        <v/>
      </c>
      <c r="DV140" s="34" t="str">
        <f ca="true">+IF(OFFSET('Hygiene Data'!$E$13,0,10*ROW('Hygiene Data'!E134))="","",OFFSET('Hygiene Data'!$E$13,0,10*ROW('Hygiene Data'!E134)))</f>
        <v/>
      </c>
      <c r="DW140" s="34" t="str">
        <f ca="true">+IF(OFFSET('Hygiene Data'!$E$14,0,10*ROW('Hygiene Data'!E134))="","",OFFSET('Hygiene Data'!$E$14,0,10*ROW('Hygiene Data'!E134)))</f>
        <v/>
      </c>
      <c r="DX140" s="34" t="str">
        <f ca="true">+IF(OFFSET('Hygiene Data'!$F$12,0,10*ROW('Hygiene Data'!F134))="","",OFFSET('Hygiene Data'!$F$12,0,10*ROW('Hygiene Data'!F134)))</f>
        <v/>
      </c>
      <c r="DY140" s="34" t="str">
        <f ca="true">+IF(OFFSET('Hygiene Data'!$F$13,0,10*ROW('Hygiene Data'!F134))="","",OFFSET('Hygiene Data'!$F$13,0,10*ROW('Hygiene Data'!F134)))</f>
        <v/>
      </c>
      <c r="DZ140" s="34" t="str">
        <f ca="true">+IF(OFFSET('Hygiene Data'!$F$14,0,10*ROW('Hygiene Data'!F134))="","",OFFSET('Hygiene Data'!$F$14,0,10*ROW('Hygiene Data'!F134)))</f>
        <v/>
      </c>
      <c r="EA140" s="34" t="str">
        <f ca="true">+IF(OFFSET('Hygiene Data'!$G$12,0,10*ROW('Hygiene Data'!G134))="","",OFFSET('Hygiene Data'!$G$12,0,10*ROW('Hygiene Data'!G134)))</f>
        <v/>
      </c>
      <c r="EB140" s="34" t="str">
        <f ca="true">+IF(OFFSET('Hygiene Data'!$G$13,0,10*ROW('Hygiene Data'!G134))="","",OFFSET('Hygiene Data'!$G$13,0,10*ROW('Hygiene Data'!G134)))</f>
        <v/>
      </c>
      <c r="EC140" s="34" t="str">
        <f ca="true">+IF(OFFSET('Hygiene Data'!$G$14,0,10*ROW('Hygiene Data'!G134))="","",OFFSET('Hygiene Data'!$G$14,0,10*ROW('Hygiene Data'!G134)))</f>
        <v/>
      </c>
      <c r="ED140" s="34" t="str">
        <f ca="true">+IF(OFFSET('Hygiene Data'!$H$12,0,10*ROW('Hygiene Data'!H134))="","",OFFSET('Hygiene Data'!$H$12,0,10*ROW('Hygiene Data'!H134)))</f>
        <v/>
      </c>
      <c r="EE140" s="34" t="str">
        <f ca="true">+IF(OFFSET('Hygiene Data'!$H$13,0,10*ROW('Hygiene Data'!H134))="","",OFFSET('Hygiene Data'!$H$13,0,10*ROW('Hygiene Data'!H134)))</f>
        <v/>
      </c>
      <c r="EF140" s="34" t="str">
        <f ca="true">+IF(OFFSET('Hygiene Data'!$H$14,0,10*ROW('Hygiene Data'!H134))="","",OFFSET('Hygiene Data'!$H$14,0,10*ROW('Hygiene Data'!H134)))</f>
        <v/>
      </c>
    </row>
    <row r="141" x14ac:dyDescent="0.2">
      <c r="A141" s="57" t="str">
        <f ca="true">+IF(OFFSET('Water Data'!$B$1,0,10*ROW('Water Data'!B138))="","",OFFSET('Water Data'!$B$1,0,10*ROW('Water Data'!B138)))</f>
        <v/>
      </c>
      <c r="B141" s="57" t="str">
        <f ca="true">+IF(OFFSET('Water Data'!$A$3,0,10*ROW('Water Data'!A138))="","",OFFSET('Water Data'!$A$3,0,10*ROW('Water Data'!A138)))</f>
        <v/>
      </c>
      <c r="C141" s="57" t="str">
        <f ca="true">+IF(OFFSET('Water Data'!$C$3,0,10*ROW('Water Data'!C138))="","",OFFSET('Water Data'!$C$3,0,10*ROW('Water Data'!C138)))</f>
        <v/>
      </c>
      <c r="D141" s="249"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49"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49" t="e">
        <f ca="true">+IF(AND(ISNUMBER(OFFSET('Water Data'!$C$10,0,10*ROW('Water Data'!D135))),BW141="Yes"),OFFSET('Water Data'!$C$10,0,10*ROW('Water Data'!D135)),IF(AND(ISNUMBER(OFFSET('Water Data'!$C$10,0,10*ROW('Water Data'!D135))),BW141="No",ISNUMBER(OFFSET('Water Data'!$C$10,0,10*ROW('Water Data'!D135)))),CONCATENATE("[",ROUND(OFFSET('Water Data'!$C$10,0,10*ROW('Water Data'!D135)),0),"]"),IF(AND(ISNUMBER(OFFSET('Water Data'!$C$10,0,10*ROW('Water Data'!D135))),BW141="",ISNUMBER(OFFSET('Water Data'!$C$10,0,10*ROW('Water Data'!D135)))),OFFSET('Water Data'!$C$10,0,10*ROW('Water Data'!D135)),NA())))</f>
        <v>#N/A</v>
      </c>
      <c r="G141" s="249"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49"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49"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49"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49"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49"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49"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49"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49"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49"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49"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49"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49"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49"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49"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50"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50"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50"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50"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50"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50"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50"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50"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50"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50"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50"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50"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50"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50"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50"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50"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50"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50"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50"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50"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50"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50"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50"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50"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50"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50"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50"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50"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50"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50"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51"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51"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51"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51"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51"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51"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51"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51"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51"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51"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51"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51"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51"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51"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51"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51"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51"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51"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4" t="str">
        <f ca="true">+IF(OFFSET('Water Data'!$C$28,0,10*ROW('Water Data'!C135))="","",OFFSET('Water Data'!$C$28,0,10*ROW('Water Data'!C135)))</f>
        <v/>
      </c>
      <c r="BT141" s="34" t="str">
        <f ca="true">+IF(OFFSET('Water Data'!$C$29,0,10*ROW('Water Data'!C135))="","",OFFSET('Water Data'!$C$29,0,10*ROW('Water Data'!C135)))</f>
        <v/>
      </c>
      <c r="BU141" s="34" t="str">
        <f ca="true">+IF(OFFSET('Water Data'!$C$30,0,10*ROW('Water Data'!C135))="","",OFFSET('Water Data'!$C$30,0,10*ROW('Water Data'!C135)))</f>
        <v/>
      </c>
      <c r="BV141" s="34" t="str">
        <f ca="true">+IF(OFFSET('Water Data'!$D$28,0,10*ROW('Water Data'!D135))="","",OFFSET('Water Data'!$D$28,0,10*ROW('Water Data'!D135)))</f>
        <v/>
      </c>
      <c r="BW141" s="34" t="str">
        <f ca="true">+IF(OFFSET('Water Data'!$D$29,0,10*ROW('Water Data'!D135))="","",OFFSET('Water Data'!$D$29,0,10*ROW('Water Data'!D135)))</f>
        <v/>
      </c>
      <c r="BX141" s="34" t="str">
        <f ca="true">+IF(OFFSET('Water Data'!$D$30,0,10*ROW('Water Data'!D135))="","",OFFSET('Water Data'!$D$30,0,10*ROW('Water Data'!D135)))</f>
        <v/>
      </c>
      <c r="BY141" s="34" t="str">
        <f ca="true">+IF(OFFSET('Water Data'!$E$28,0,10*ROW('Water Data'!E135))="","",OFFSET('Water Data'!$E$28,0,10*ROW('Water Data'!E135)))</f>
        <v/>
      </c>
      <c r="BZ141" s="34" t="str">
        <f ca="true">+IF(OFFSET('Water Data'!$E$29,0,10*ROW('Water Data'!E135))="","",OFFSET('Water Data'!$E$29,0,10*ROW('Water Data'!E135)))</f>
        <v/>
      </c>
      <c r="CA141" s="34" t="str">
        <f ca="true">+IF(OFFSET('Water Data'!$E$30,0,10*ROW('Water Data'!E135))="","",OFFSET('Water Data'!$E$30,0,10*ROW('Water Data'!E135)))</f>
        <v/>
      </c>
      <c r="CB141" s="34" t="str">
        <f ca="true">+IF(OFFSET('Water Data'!$F$28,0,10*ROW('Water Data'!F135))="","",OFFSET('Water Data'!$F$28,0,10*ROW('Water Data'!F135)))</f>
        <v/>
      </c>
      <c r="CC141" s="34" t="str">
        <f ca="true">+IF(OFFSET('Water Data'!$F$29,0,10*ROW('Water Data'!F135))="","",OFFSET('Water Data'!$F$29,0,10*ROW('Water Data'!F135)))</f>
        <v/>
      </c>
      <c r="CD141" s="34" t="str">
        <f ca="true">+IF(OFFSET('Water Data'!$F$30,0,10*ROW('Water Data'!F135))="","",OFFSET('Water Data'!$F$30,0,10*ROW('Water Data'!F135)))</f>
        <v/>
      </c>
      <c r="CE141" s="34" t="str">
        <f ca="true">+IF(OFFSET('Water Data'!$G$28,0,10*ROW('Water Data'!G135))="","",OFFSET('Water Data'!$G$28,0,10*ROW('Water Data'!G135)))</f>
        <v/>
      </c>
      <c r="CF141" s="34" t="str">
        <f ca="true">+IF(OFFSET('Water Data'!$G$29,0,10*ROW('Water Data'!G135))="","",OFFSET('Water Data'!$G$29,0,10*ROW('Water Data'!G135)))</f>
        <v/>
      </c>
      <c r="CG141" s="34" t="str">
        <f ca="true">+IF(OFFSET('Water Data'!$G$30,0,10*ROW('Water Data'!G135))="","",OFFSET('Water Data'!$G$30,0,10*ROW('Water Data'!G135)))</f>
        <v/>
      </c>
      <c r="CH141" s="34" t="str">
        <f ca="true">+IF(OFFSET('Water Data'!$H$28,0,10*ROW('Water Data'!H135))="","",OFFSET('Water Data'!$H$28,0,10*ROW('Water Data'!H135)))</f>
        <v/>
      </c>
      <c r="CI141" s="34" t="str">
        <f ca="true">+IF(OFFSET('Water Data'!$H$29,0,10*ROW('Water Data'!H135))="","",OFFSET('Water Data'!$H$29,0,10*ROW('Water Data'!H135)))</f>
        <v/>
      </c>
      <c r="CJ141" s="34" t="str">
        <f ca="true">+IF(OFFSET('Water Data'!$H$30,0,10*ROW('Water Data'!H135))="","",OFFSET('Water Data'!$H$30,0,10*ROW('Water Data'!H135)))</f>
        <v/>
      </c>
      <c r="CK141" s="34" t="str">
        <f ca="true">+IF(OFFSET('Sanitation Data'!$C$29,0,10*ROW('Sanitation Data'!C135))="","",OFFSET('Sanitation Data'!$C$29,0,10*ROW('Sanitation Data'!C135)))</f>
        <v/>
      </c>
      <c r="CL141" s="34" t="str">
        <f ca="true">+IF(OFFSET('Sanitation Data'!$C$30,0,10*ROW('Sanitation Data'!C135))="","",OFFSET('Sanitation Data'!$C$30,0,10*ROW('Sanitation Data'!C135)))</f>
        <v/>
      </c>
      <c r="CM141" s="34" t="str">
        <f ca="true">+IF(OFFSET('Sanitation Data'!$C$31,0,10*ROW('Sanitation Data'!C135))="","",OFFSET('Sanitation Data'!$C$31,0,10*ROW('Sanitation Data'!C135)))</f>
        <v/>
      </c>
      <c r="CN141" s="34" t="str">
        <f ca="true">+IF(OFFSET('Sanitation Data'!$C$32,0,10*ROW('Sanitation Data'!C135))="","",OFFSET('Sanitation Data'!$C$32,0,10*ROW('Sanitation Data'!C135)))</f>
        <v/>
      </c>
      <c r="CO141" s="34" t="str">
        <f ca="true">+IF(OFFSET('Sanitation Data'!$C$33,0,10*ROW('Sanitation Data'!C135))="","",OFFSET('Sanitation Data'!$C$33,0,10*ROW('Sanitation Data'!C135)))</f>
        <v/>
      </c>
      <c r="CP141" s="34" t="str">
        <f ca="true">+IF(OFFSET('Sanitation Data'!$D$29,0,10*ROW('Sanitation Data'!D135))="","",OFFSET('Sanitation Data'!$D$29,0,10*ROW('Sanitation Data'!D135)))</f>
        <v/>
      </c>
      <c r="CQ141" s="34" t="str">
        <f ca="true">+IF(OFFSET('Sanitation Data'!$D$30,0,10*ROW('Sanitation Data'!D135))="","",OFFSET('Sanitation Data'!$D$30,0,10*ROW('Sanitation Data'!D135)))</f>
        <v/>
      </c>
      <c r="CR141" s="34" t="str">
        <f ca="true">+IF(OFFSET('Sanitation Data'!$D$31,0,10*ROW('Sanitation Data'!D135))="","",OFFSET('Sanitation Data'!$D$31,0,10*ROW('Sanitation Data'!D135)))</f>
        <v/>
      </c>
      <c r="CS141" s="34" t="str">
        <f ca="true">+IF(OFFSET('Sanitation Data'!$D$32,0,10*ROW('Sanitation Data'!D135))="","",OFFSET('Sanitation Data'!$D$32,0,10*ROW('Sanitation Data'!D135)))</f>
        <v/>
      </c>
      <c r="CT141" s="34" t="str">
        <f ca="true">+IF(OFFSET('Sanitation Data'!$D$33,0,10*ROW('Sanitation Data'!D135))="","",OFFSET('Sanitation Data'!$D$33,0,10*ROW('Sanitation Data'!D135)))</f>
        <v/>
      </c>
      <c r="CU141" s="34" t="str">
        <f ca="true">+IF(OFFSET('Sanitation Data'!$E$29,0,10*ROW('Sanitation Data'!E135))="","",OFFSET('Sanitation Data'!$E$29,0,10*ROW('Sanitation Data'!E135)))</f>
        <v/>
      </c>
      <c r="CV141" s="34" t="str">
        <f ca="true">+IF(OFFSET('Sanitation Data'!$E$30,0,10*ROW('Sanitation Data'!E135))="","",OFFSET('Sanitation Data'!$E$30,0,10*ROW('Sanitation Data'!E135)))</f>
        <v/>
      </c>
      <c r="CW141" s="34" t="str">
        <f ca="true">+IF(OFFSET('Sanitation Data'!$E$31,0,10*ROW('Sanitation Data'!E135))="","",OFFSET('Sanitation Data'!$E$31,0,10*ROW('Sanitation Data'!E135)))</f>
        <v/>
      </c>
      <c r="CX141" s="34" t="str">
        <f ca="true">+IF(OFFSET('Sanitation Data'!$E$32,0,10*ROW('Sanitation Data'!E135))="","",OFFSET('Sanitation Data'!$E$32,0,10*ROW('Sanitation Data'!E135)))</f>
        <v/>
      </c>
      <c r="CY141" s="34" t="str">
        <f ca="true">+IF(OFFSET('Sanitation Data'!$E$33,0,10*ROW('Sanitation Data'!E135))="","",OFFSET('Sanitation Data'!$E$33,0,10*ROW('Sanitation Data'!E135)))</f>
        <v/>
      </c>
      <c r="CZ141" s="34" t="str">
        <f ca="true">+IF(OFFSET('Sanitation Data'!$F$29,0,10*ROW('Sanitation Data'!F135))="","",OFFSET('Sanitation Data'!$F$29,0,10*ROW('Sanitation Data'!F135)))</f>
        <v/>
      </c>
      <c r="DA141" s="34" t="str">
        <f ca="true">+IF(OFFSET('Sanitation Data'!$F$30,0,10*ROW('Sanitation Data'!F135))="","",OFFSET('Sanitation Data'!$F$30,0,10*ROW('Sanitation Data'!F135)))</f>
        <v/>
      </c>
      <c r="DB141" s="34" t="str">
        <f ca="true">+IF(OFFSET('Sanitation Data'!$F$31,0,10*ROW('Sanitation Data'!F135))="","",OFFSET('Sanitation Data'!$F$31,0,10*ROW('Sanitation Data'!F135)))</f>
        <v/>
      </c>
      <c r="DC141" s="34" t="str">
        <f ca="true">+IF(OFFSET('Sanitation Data'!$F$32,0,10*ROW('Sanitation Data'!F135))="","",OFFSET('Sanitation Data'!$F$32,0,10*ROW('Sanitation Data'!F135)))</f>
        <v/>
      </c>
      <c r="DD141" s="34" t="str">
        <f ca="true">+IF(OFFSET('Sanitation Data'!$F$33,0,10*ROW('Sanitation Data'!F135))="","",OFFSET('Sanitation Data'!$F$33,0,10*ROW('Sanitation Data'!F135)))</f>
        <v/>
      </c>
      <c r="DE141" s="34" t="str">
        <f ca="true">+IF(OFFSET('Sanitation Data'!$G$29,0,10*ROW('Sanitation Data'!G135))="","",OFFSET('Sanitation Data'!$G$29,0,10*ROW('Sanitation Data'!G135)))</f>
        <v/>
      </c>
      <c r="DF141" s="34" t="str">
        <f ca="true">+IF(OFFSET('Sanitation Data'!$G$30,0,10*ROW('Sanitation Data'!G135))="","",OFFSET('Sanitation Data'!$G$30,0,10*ROW('Sanitation Data'!G135)))</f>
        <v/>
      </c>
      <c r="DG141" s="34" t="str">
        <f ca="true">+IF(OFFSET('Sanitation Data'!$G$31,0,10*ROW('Sanitation Data'!G135))="","",OFFSET('Sanitation Data'!$G$31,0,10*ROW('Sanitation Data'!G135)))</f>
        <v/>
      </c>
      <c r="DH141" s="34" t="str">
        <f ca="true">+IF(OFFSET('Sanitation Data'!$G$32,0,10*ROW('Sanitation Data'!G135))="","",OFFSET('Sanitation Data'!$G$32,0,10*ROW('Sanitation Data'!G135)))</f>
        <v/>
      </c>
      <c r="DI141" s="34" t="str">
        <f ca="true">+IF(OFFSET('Sanitation Data'!$G$33,0,10*ROW('Sanitation Data'!G135))="","",OFFSET('Sanitation Data'!$G$33,0,10*ROW('Sanitation Data'!G135)))</f>
        <v/>
      </c>
      <c r="DJ141" s="34" t="str">
        <f ca="true">+IF(OFFSET('Sanitation Data'!$H$29,0,10*ROW('Sanitation Data'!H135))="","",OFFSET('Sanitation Data'!$H$29,0,10*ROW('Sanitation Data'!H135)))</f>
        <v/>
      </c>
      <c r="DK141" s="34" t="str">
        <f ca="true">+IF(OFFSET('Sanitation Data'!$H$30,0,10*ROW('Sanitation Data'!H135))="","",OFFSET('Sanitation Data'!$H$30,0,10*ROW('Sanitation Data'!H135)))</f>
        <v/>
      </c>
      <c r="DL141" s="34" t="str">
        <f ca="true">+IF(OFFSET('Sanitation Data'!$H$31,0,10*ROW('Sanitation Data'!H135))="","",OFFSET('Sanitation Data'!$H$31,0,10*ROW('Sanitation Data'!H135)))</f>
        <v/>
      </c>
      <c r="DM141" s="34" t="str">
        <f ca="true">+IF(OFFSET('Sanitation Data'!$H$32,0,10*ROW('Sanitation Data'!H135))="","",OFFSET('Sanitation Data'!$H$32,0,10*ROW('Sanitation Data'!H135)))</f>
        <v/>
      </c>
      <c r="DN141" s="34" t="str">
        <f ca="true">+IF(OFFSET('Sanitation Data'!$H$33,0,10*ROW('Sanitation Data'!H135))="","",OFFSET('Sanitation Data'!$H$33,0,10*ROW('Sanitation Data'!H135)))</f>
        <v/>
      </c>
      <c r="DO141" s="34" t="str">
        <f ca="true">+IF(OFFSET('Hygiene Data'!$C$12,0,10*ROW('Hygiene Data'!C135))="","",OFFSET('Hygiene Data'!$C$12,0,10*ROW('Hygiene Data'!C135)))</f>
        <v/>
      </c>
      <c r="DP141" s="34" t="str">
        <f ca="true">+IF(OFFSET('Hygiene Data'!$C$13,0,10*ROW('Hygiene Data'!C135))="","",OFFSET('Hygiene Data'!$C$13,0,10*ROW('Hygiene Data'!C135)))</f>
        <v/>
      </c>
      <c r="DQ141" s="34" t="str">
        <f ca="true">+IF(OFFSET('Hygiene Data'!$C$14,0,10*ROW('Hygiene Data'!C135))="","",OFFSET('Hygiene Data'!$C$14,0,10*ROW('Hygiene Data'!C135)))</f>
        <v/>
      </c>
      <c r="DR141" s="34" t="str">
        <f ca="true">+IF(OFFSET('Hygiene Data'!$D$12,0,10*ROW('Hygiene Data'!D135))="","",OFFSET('Hygiene Data'!$D$12,0,10*ROW('Hygiene Data'!D135)))</f>
        <v/>
      </c>
      <c r="DS141" s="34" t="str">
        <f ca="true">+IF(OFFSET('Hygiene Data'!$D$13,0,10*ROW('Hygiene Data'!D135))="","",OFFSET('Hygiene Data'!$D$13,0,10*ROW('Hygiene Data'!D135)))</f>
        <v/>
      </c>
      <c r="DT141" s="34" t="str">
        <f ca="true">+IF(OFFSET('Hygiene Data'!$D$14,0,10*ROW('Hygiene Data'!D135))="","",OFFSET('Hygiene Data'!$D$14,0,10*ROW('Hygiene Data'!D135)))</f>
        <v/>
      </c>
      <c r="DU141" s="34" t="str">
        <f ca="true">+IF(OFFSET('Hygiene Data'!$E$12,0,10*ROW('Hygiene Data'!E135))="","",OFFSET('Hygiene Data'!$E$12,0,10*ROW('Hygiene Data'!E135)))</f>
        <v/>
      </c>
      <c r="DV141" s="34" t="str">
        <f ca="true">+IF(OFFSET('Hygiene Data'!$E$13,0,10*ROW('Hygiene Data'!E135))="","",OFFSET('Hygiene Data'!$E$13,0,10*ROW('Hygiene Data'!E135)))</f>
        <v/>
      </c>
      <c r="DW141" s="34" t="str">
        <f ca="true">+IF(OFFSET('Hygiene Data'!$E$14,0,10*ROW('Hygiene Data'!E135))="","",OFFSET('Hygiene Data'!$E$14,0,10*ROW('Hygiene Data'!E135)))</f>
        <v/>
      </c>
      <c r="DX141" s="34" t="str">
        <f ca="true">+IF(OFFSET('Hygiene Data'!$F$12,0,10*ROW('Hygiene Data'!F135))="","",OFFSET('Hygiene Data'!$F$12,0,10*ROW('Hygiene Data'!F135)))</f>
        <v/>
      </c>
      <c r="DY141" s="34" t="str">
        <f ca="true">+IF(OFFSET('Hygiene Data'!$F$13,0,10*ROW('Hygiene Data'!F135))="","",OFFSET('Hygiene Data'!$F$13,0,10*ROW('Hygiene Data'!F135)))</f>
        <v/>
      </c>
      <c r="DZ141" s="34" t="str">
        <f ca="true">+IF(OFFSET('Hygiene Data'!$F$14,0,10*ROW('Hygiene Data'!F135))="","",OFFSET('Hygiene Data'!$F$14,0,10*ROW('Hygiene Data'!F135)))</f>
        <v/>
      </c>
      <c r="EA141" s="34" t="str">
        <f ca="true">+IF(OFFSET('Hygiene Data'!$G$12,0,10*ROW('Hygiene Data'!G135))="","",OFFSET('Hygiene Data'!$G$12,0,10*ROW('Hygiene Data'!G135)))</f>
        <v/>
      </c>
      <c r="EB141" s="34" t="str">
        <f ca="true">+IF(OFFSET('Hygiene Data'!$G$13,0,10*ROW('Hygiene Data'!G135))="","",OFFSET('Hygiene Data'!$G$13,0,10*ROW('Hygiene Data'!G135)))</f>
        <v/>
      </c>
      <c r="EC141" s="34" t="str">
        <f ca="true">+IF(OFFSET('Hygiene Data'!$G$14,0,10*ROW('Hygiene Data'!G135))="","",OFFSET('Hygiene Data'!$G$14,0,10*ROW('Hygiene Data'!G135)))</f>
        <v/>
      </c>
      <c r="ED141" s="34" t="str">
        <f ca="true">+IF(OFFSET('Hygiene Data'!$H$12,0,10*ROW('Hygiene Data'!H135))="","",OFFSET('Hygiene Data'!$H$12,0,10*ROW('Hygiene Data'!H135)))</f>
        <v/>
      </c>
      <c r="EE141" s="34" t="str">
        <f ca="true">+IF(OFFSET('Hygiene Data'!$H$13,0,10*ROW('Hygiene Data'!H135))="","",OFFSET('Hygiene Data'!$H$13,0,10*ROW('Hygiene Data'!H135)))</f>
        <v/>
      </c>
      <c r="EF141" s="34" t="str">
        <f ca="true">+IF(OFFSET('Hygiene Data'!$H$14,0,10*ROW('Hygiene Data'!H135))="","",OFFSET('Hygiene Data'!$H$14,0,10*ROW('Hygiene Data'!H135)))</f>
        <v/>
      </c>
    </row>
    <row r="142" x14ac:dyDescent="0.2">
      <c r="A142" s="57" t="str">
        <f ca="true">+IF(OFFSET('Water Data'!$B$1,0,10*ROW('Water Data'!B139))="","",OFFSET('Water Data'!$B$1,0,10*ROW('Water Data'!B139)))</f>
        <v/>
      </c>
      <c r="B142" s="57" t="str">
        <f ca="true">+IF(OFFSET('Water Data'!$A$3,0,10*ROW('Water Data'!A139))="","",OFFSET('Water Data'!$A$3,0,10*ROW('Water Data'!A139)))</f>
        <v/>
      </c>
      <c r="C142" s="57" t="str">
        <f ca="true">+IF(OFFSET('Water Data'!$C$3,0,10*ROW('Water Data'!C139))="","",OFFSET('Water Data'!$C$3,0,10*ROW('Water Data'!C139)))</f>
        <v/>
      </c>
      <c r="D142" s="249"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49"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49" t="e">
        <f ca="true">+IF(AND(ISNUMBER(OFFSET('Water Data'!$C$10,0,10*ROW('Water Data'!D136))),BW142="Yes"),OFFSET('Water Data'!$C$10,0,10*ROW('Water Data'!D136)),IF(AND(ISNUMBER(OFFSET('Water Data'!$C$10,0,10*ROW('Water Data'!D136))),BW142="No",ISNUMBER(OFFSET('Water Data'!$C$10,0,10*ROW('Water Data'!D136)))),CONCATENATE("[",ROUND(OFFSET('Water Data'!$C$10,0,10*ROW('Water Data'!D136)),0),"]"),IF(AND(ISNUMBER(OFFSET('Water Data'!$C$10,0,10*ROW('Water Data'!D136))),BW142="",ISNUMBER(OFFSET('Water Data'!$C$10,0,10*ROW('Water Data'!D136)))),OFFSET('Water Data'!$C$10,0,10*ROW('Water Data'!D136)),NA())))</f>
        <v>#N/A</v>
      </c>
      <c r="G142" s="249"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49"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49"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49"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49"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49"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49"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49"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49"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49"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49"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49"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49"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49"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49"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50"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50"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50"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50"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50"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50"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50"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50"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50"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50"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50"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50"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50"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50"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50"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50"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50"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50"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50"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50"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50"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50"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50"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50"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50"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50"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50"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50"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50"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50"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51"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51"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51"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51"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51"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51"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51"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51"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51"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51"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51"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51"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51"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51"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51"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51"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51"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51"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4" t="str">
        <f ca="true">+IF(OFFSET('Water Data'!$C$28,0,10*ROW('Water Data'!C136))="","",OFFSET('Water Data'!$C$28,0,10*ROW('Water Data'!C136)))</f>
        <v/>
      </c>
      <c r="BT142" s="34" t="str">
        <f ca="true">+IF(OFFSET('Water Data'!$C$29,0,10*ROW('Water Data'!C136))="","",OFFSET('Water Data'!$C$29,0,10*ROW('Water Data'!C136)))</f>
        <v/>
      </c>
      <c r="BU142" s="34" t="str">
        <f ca="true">+IF(OFFSET('Water Data'!$C$30,0,10*ROW('Water Data'!C136))="","",OFFSET('Water Data'!$C$30,0,10*ROW('Water Data'!C136)))</f>
        <v/>
      </c>
      <c r="BV142" s="34" t="str">
        <f ca="true">+IF(OFFSET('Water Data'!$D$28,0,10*ROW('Water Data'!D136))="","",OFFSET('Water Data'!$D$28,0,10*ROW('Water Data'!D136)))</f>
        <v/>
      </c>
      <c r="BW142" s="34" t="str">
        <f ca="true">+IF(OFFSET('Water Data'!$D$29,0,10*ROW('Water Data'!D136))="","",OFFSET('Water Data'!$D$29,0,10*ROW('Water Data'!D136)))</f>
        <v/>
      </c>
      <c r="BX142" s="34" t="str">
        <f ca="true">+IF(OFFSET('Water Data'!$D$30,0,10*ROW('Water Data'!D136))="","",OFFSET('Water Data'!$D$30,0,10*ROW('Water Data'!D136)))</f>
        <v/>
      </c>
      <c r="BY142" s="34" t="str">
        <f ca="true">+IF(OFFSET('Water Data'!$E$28,0,10*ROW('Water Data'!E136))="","",OFFSET('Water Data'!$E$28,0,10*ROW('Water Data'!E136)))</f>
        <v/>
      </c>
      <c r="BZ142" s="34" t="str">
        <f ca="true">+IF(OFFSET('Water Data'!$E$29,0,10*ROW('Water Data'!E136))="","",OFFSET('Water Data'!$E$29,0,10*ROW('Water Data'!E136)))</f>
        <v/>
      </c>
      <c r="CA142" s="34" t="str">
        <f ca="true">+IF(OFFSET('Water Data'!$E$30,0,10*ROW('Water Data'!E136))="","",OFFSET('Water Data'!$E$30,0,10*ROW('Water Data'!E136)))</f>
        <v/>
      </c>
      <c r="CB142" s="34" t="str">
        <f ca="true">+IF(OFFSET('Water Data'!$F$28,0,10*ROW('Water Data'!F136))="","",OFFSET('Water Data'!$F$28,0,10*ROW('Water Data'!F136)))</f>
        <v/>
      </c>
      <c r="CC142" s="34" t="str">
        <f ca="true">+IF(OFFSET('Water Data'!$F$29,0,10*ROW('Water Data'!F136))="","",OFFSET('Water Data'!$F$29,0,10*ROW('Water Data'!F136)))</f>
        <v/>
      </c>
      <c r="CD142" s="34" t="str">
        <f ca="true">+IF(OFFSET('Water Data'!$F$30,0,10*ROW('Water Data'!F136))="","",OFFSET('Water Data'!$F$30,0,10*ROW('Water Data'!F136)))</f>
        <v/>
      </c>
      <c r="CE142" s="34" t="str">
        <f ca="true">+IF(OFFSET('Water Data'!$G$28,0,10*ROW('Water Data'!G136))="","",OFFSET('Water Data'!$G$28,0,10*ROW('Water Data'!G136)))</f>
        <v/>
      </c>
      <c r="CF142" s="34" t="str">
        <f ca="true">+IF(OFFSET('Water Data'!$G$29,0,10*ROW('Water Data'!G136))="","",OFFSET('Water Data'!$G$29,0,10*ROW('Water Data'!G136)))</f>
        <v/>
      </c>
      <c r="CG142" s="34" t="str">
        <f ca="true">+IF(OFFSET('Water Data'!$G$30,0,10*ROW('Water Data'!G136))="","",OFFSET('Water Data'!$G$30,0,10*ROW('Water Data'!G136)))</f>
        <v/>
      </c>
      <c r="CH142" s="34" t="str">
        <f ca="true">+IF(OFFSET('Water Data'!$H$28,0,10*ROW('Water Data'!H136))="","",OFFSET('Water Data'!$H$28,0,10*ROW('Water Data'!H136)))</f>
        <v/>
      </c>
      <c r="CI142" s="34" t="str">
        <f ca="true">+IF(OFFSET('Water Data'!$H$29,0,10*ROW('Water Data'!H136))="","",OFFSET('Water Data'!$H$29,0,10*ROW('Water Data'!H136)))</f>
        <v/>
      </c>
      <c r="CJ142" s="34" t="str">
        <f ca="true">+IF(OFFSET('Water Data'!$H$30,0,10*ROW('Water Data'!H136))="","",OFFSET('Water Data'!$H$30,0,10*ROW('Water Data'!H136)))</f>
        <v/>
      </c>
      <c r="CK142" s="34" t="str">
        <f ca="true">+IF(OFFSET('Sanitation Data'!$C$29,0,10*ROW('Sanitation Data'!C136))="","",OFFSET('Sanitation Data'!$C$29,0,10*ROW('Sanitation Data'!C136)))</f>
        <v/>
      </c>
      <c r="CL142" s="34" t="str">
        <f ca="true">+IF(OFFSET('Sanitation Data'!$C$30,0,10*ROW('Sanitation Data'!C136))="","",OFFSET('Sanitation Data'!$C$30,0,10*ROW('Sanitation Data'!C136)))</f>
        <v/>
      </c>
      <c r="CM142" s="34" t="str">
        <f ca="true">+IF(OFFSET('Sanitation Data'!$C$31,0,10*ROW('Sanitation Data'!C136))="","",OFFSET('Sanitation Data'!$C$31,0,10*ROW('Sanitation Data'!C136)))</f>
        <v/>
      </c>
      <c r="CN142" s="34" t="str">
        <f ca="true">+IF(OFFSET('Sanitation Data'!$C$32,0,10*ROW('Sanitation Data'!C136))="","",OFFSET('Sanitation Data'!$C$32,0,10*ROW('Sanitation Data'!C136)))</f>
        <v/>
      </c>
      <c r="CO142" s="34" t="str">
        <f ca="true">+IF(OFFSET('Sanitation Data'!$C$33,0,10*ROW('Sanitation Data'!C136))="","",OFFSET('Sanitation Data'!$C$33,0,10*ROW('Sanitation Data'!C136)))</f>
        <v/>
      </c>
      <c r="CP142" s="34" t="str">
        <f ca="true">+IF(OFFSET('Sanitation Data'!$D$29,0,10*ROW('Sanitation Data'!D136))="","",OFFSET('Sanitation Data'!$D$29,0,10*ROW('Sanitation Data'!D136)))</f>
        <v/>
      </c>
      <c r="CQ142" s="34" t="str">
        <f ca="true">+IF(OFFSET('Sanitation Data'!$D$30,0,10*ROW('Sanitation Data'!D136))="","",OFFSET('Sanitation Data'!$D$30,0,10*ROW('Sanitation Data'!D136)))</f>
        <v/>
      </c>
      <c r="CR142" s="34" t="str">
        <f ca="true">+IF(OFFSET('Sanitation Data'!$D$31,0,10*ROW('Sanitation Data'!D136))="","",OFFSET('Sanitation Data'!$D$31,0,10*ROW('Sanitation Data'!D136)))</f>
        <v/>
      </c>
      <c r="CS142" s="34" t="str">
        <f ca="true">+IF(OFFSET('Sanitation Data'!$D$32,0,10*ROW('Sanitation Data'!D136))="","",OFFSET('Sanitation Data'!$D$32,0,10*ROW('Sanitation Data'!D136)))</f>
        <v/>
      </c>
      <c r="CT142" s="34" t="str">
        <f ca="true">+IF(OFFSET('Sanitation Data'!$D$33,0,10*ROW('Sanitation Data'!D136))="","",OFFSET('Sanitation Data'!$D$33,0,10*ROW('Sanitation Data'!D136)))</f>
        <v/>
      </c>
      <c r="CU142" s="34" t="str">
        <f ca="true">+IF(OFFSET('Sanitation Data'!$E$29,0,10*ROW('Sanitation Data'!E136))="","",OFFSET('Sanitation Data'!$E$29,0,10*ROW('Sanitation Data'!E136)))</f>
        <v/>
      </c>
      <c r="CV142" s="34" t="str">
        <f ca="true">+IF(OFFSET('Sanitation Data'!$E$30,0,10*ROW('Sanitation Data'!E136))="","",OFFSET('Sanitation Data'!$E$30,0,10*ROW('Sanitation Data'!E136)))</f>
        <v/>
      </c>
      <c r="CW142" s="34" t="str">
        <f ca="true">+IF(OFFSET('Sanitation Data'!$E$31,0,10*ROW('Sanitation Data'!E136))="","",OFFSET('Sanitation Data'!$E$31,0,10*ROW('Sanitation Data'!E136)))</f>
        <v/>
      </c>
      <c r="CX142" s="34" t="str">
        <f ca="true">+IF(OFFSET('Sanitation Data'!$E$32,0,10*ROW('Sanitation Data'!E136))="","",OFFSET('Sanitation Data'!$E$32,0,10*ROW('Sanitation Data'!E136)))</f>
        <v/>
      </c>
      <c r="CY142" s="34" t="str">
        <f ca="true">+IF(OFFSET('Sanitation Data'!$E$33,0,10*ROW('Sanitation Data'!E136))="","",OFFSET('Sanitation Data'!$E$33,0,10*ROW('Sanitation Data'!E136)))</f>
        <v/>
      </c>
      <c r="CZ142" s="34" t="str">
        <f ca="true">+IF(OFFSET('Sanitation Data'!$F$29,0,10*ROW('Sanitation Data'!F136))="","",OFFSET('Sanitation Data'!$F$29,0,10*ROW('Sanitation Data'!F136)))</f>
        <v/>
      </c>
      <c r="DA142" s="34" t="str">
        <f ca="true">+IF(OFFSET('Sanitation Data'!$F$30,0,10*ROW('Sanitation Data'!F136))="","",OFFSET('Sanitation Data'!$F$30,0,10*ROW('Sanitation Data'!F136)))</f>
        <v/>
      </c>
      <c r="DB142" s="34" t="str">
        <f ca="true">+IF(OFFSET('Sanitation Data'!$F$31,0,10*ROW('Sanitation Data'!F136))="","",OFFSET('Sanitation Data'!$F$31,0,10*ROW('Sanitation Data'!F136)))</f>
        <v/>
      </c>
      <c r="DC142" s="34" t="str">
        <f ca="true">+IF(OFFSET('Sanitation Data'!$F$32,0,10*ROW('Sanitation Data'!F136))="","",OFFSET('Sanitation Data'!$F$32,0,10*ROW('Sanitation Data'!F136)))</f>
        <v/>
      </c>
      <c r="DD142" s="34" t="str">
        <f ca="true">+IF(OFFSET('Sanitation Data'!$F$33,0,10*ROW('Sanitation Data'!F136))="","",OFFSET('Sanitation Data'!$F$33,0,10*ROW('Sanitation Data'!F136)))</f>
        <v/>
      </c>
      <c r="DE142" s="34" t="str">
        <f ca="true">+IF(OFFSET('Sanitation Data'!$G$29,0,10*ROW('Sanitation Data'!G136))="","",OFFSET('Sanitation Data'!$G$29,0,10*ROW('Sanitation Data'!G136)))</f>
        <v/>
      </c>
      <c r="DF142" s="34" t="str">
        <f ca="true">+IF(OFFSET('Sanitation Data'!$G$30,0,10*ROW('Sanitation Data'!G136))="","",OFFSET('Sanitation Data'!$G$30,0,10*ROW('Sanitation Data'!G136)))</f>
        <v/>
      </c>
      <c r="DG142" s="34" t="str">
        <f ca="true">+IF(OFFSET('Sanitation Data'!$G$31,0,10*ROW('Sanitation Data'!G136))="","",OFFSET('Sanitation Data'!$G$31,0,10*ROW('Sanitation Data'!G136)))</f>
        <v/>
      </c>
      <c r="DH142" s="34" t="str">
        <f ca="true">+IF(OFFSET('Sanitation Data'!$G$32,0,10*ROW('Sanitation Data'!G136))="","",OFFSET('Sanitation Data'!$G$32,0,10*ROW('Sanitation Data'!G136)))</f>
        <v/>
      </c>
      <c r="DI142" s="34" t="str">
        <f ca="true">+IF(OFFSET('Sanitation Data'!$G$33,0,10*ROW('Sanitation Data'!G136))="","",OFFSET('Sanitation Data'!$G$33,0,10*ROW('Sanitation Data'!G136)))</f>
        <v/>
      </c>
      <c r="DJ142" s="34" t="str">
        <f ca="true">+IF(OFFSET('Sanitation Data'!$H$29,0,10*ROW('Sanitation Data'!H136))="","",OFFSET('Sanitation Data'!$H$29,0,10*ROW('Sanitation Data'!H136)))</f>
        <v/>
      </c>
      <c r="DK142" s="34" t="str">
        <f ca="true">+IF(OFFSET('Sanitation Data'!$H$30,0,10*ROW('Sanitation Data'!H136))="","",OFFSET('Sanitation Data'!$H$30,0,10*ROW('Sanitation Data'!H136)))</f>
        <v/>
      </c>
      <c r="DL142" s="34" t="str">
        <f ca="true">+IF(OFFSET('Sanitation Data'!$H$31,0,10*ROW('Sanitation Data'!H136))="","",OFFSET('Sanitation Data'!$H$31,0,10*ROW('Sanitation Data'!H136)))</f>
        <v/>
      </c>
      <c r="DM142" s="34" t="str">
        <f ca="true">+IF(OFFSET('Sanitation Data'!$H$32,0,10*ROW('Sanitation Data'!H136))="","",OFFSET('Sanitation Data'!$H$32,0,10*ROW('Sanitation Data'!H136)))</f>
        <v/>
      </c>
      <c r="DN142" s="34" t="str">
        <f ca="true">+IF(OFFSET('Sanitation Data'!$H$33,0,10*ROW('Sanitation Data'!H136))="","",OFFSET('Sanitation Data'!$H$33,0,10*ROW('Sanitation Data'!H136)))</f>
        <v/>
      </c>
      <c r="DO142" s="34" t="str">
        <f ca="true">+IF(OFFSET('Hygiene Data'!$C$12,0,10*ROW('Hygiene Data'!C136))="","",OFFSET('Hygiene Data'!$C$12,0,10*ROW('Hygiene Data'!C136)))</f>
        <v/>
      </c>
      <c r="DP142" s="34" t="str">
        <f ca="true">+IF(OFFSET('Hygiene Data'!$C$13,0,10*ROW('Hygiene Data'!C136))="","",OFFSET('Hygiene Data'!$C$13,0,10*ROW('Hygiene Data'!C136)))</f>
        <v/>
      </c>
      <c r="DQ142" s="34" t="str">
        <f ca="true">+IF(OFFSET('Hygiene Data'!$C$14,0,10*ROW('Hygiene Data'!C136))="","",OFFSET('Hygiene Data'!$C$14,0,10*ROW('Hygiene Data'!C136)))</f>
        <v/>
      </c>
      <c r="DR142" s="34" t="str">
        <f ca="true">+IF(OFFSET('Hygiene Data'!$D$12,0,10*ROW('Hygiene Data'!D136))="","",OFFSET('Hygiene Data'!$D$12,0,10*ROW('Hygiene Data'!D136)))</f>
        <v/>
      </c>
      <c r="DS142" s="34" t="str">
        <f ca="true">+IF(OFFSET('Hygiene Data'!$D$13,0,10*ROW('Hygiene Data'!D136))="","",OFFSET('Hygiene Data'!$D$13,0,10*ROW('Hygiene Data'!D136)))</f>
        <v/>
      </c>
      <c r="DT142" s="34" t="str">
        <f ca="true">+IF(OFFSET('Hygiene Data'!$D$14,0,10*ROW('Hygiene Data'!D136))="","",OFFSET('Hygiene Data'!$D$14,0,10*ROW('Hygiene Data'!D136)))</f>
        <v/>
      </c>
      <c r="DU142" s="34" t="str">
        <f ca="true">+IF(OFFSET('Hygiene Data'!$E$12,0,10*ROW('Hygiene Data'!E136))="","",OFFSET('Hygiene Data'!$E$12,0,10*ROW('Hygiene Data'!E136)))</f>
        <v/>
      </c>
      <c r="DV142" s="34" t="str">
        <f ca="true">+IF(OFFSET('Hygiene Data'!$E$13,0,10*ROW('Hygiene Data'!E136))="","",OFFSET('Hygiene Data'!$E$13,0,10*ROW('Hygiene Data'!E136)))</f>
        <v/>
      </c>
      <c r="DW142" s="34" t="str">
        <f ca="true">+IF(OFFSET('Hygiene Data'!$E$14,0,10*ROW('Hygiene Data'!E136))="","",OFFSET('Hygiene Data'!$E$14,0,10*ROW('Hygiene Data'!E136)))</f>
        <v/>
      </c>
      <c r="DX142" s="34" t="str">
        <f ca="true">+IF(OFFSET('Hygiene Data'!$F$12,0,10*ROW('Hygiene Data'!F136))="","",OFFSET('Hygiene Data'!$F$12,0,10*ROW('Hygiene Data'!F136)))</f>
        <v/>
      </c>
      <c r="DY142" s="34" t="str">
        <f ca="true">+IF(OFFSET('Hygiene Data'!$F$13,0,10*ROW('Hygiene Data'!F136))="","",OFFSET('Hygiene Data'!$F$13,0,10*ROW('Hygiene Data'!F136)))</f>
        <v/>
      </c>
      <c r="DZ142" s="34" t="str">
        <f ca="true">+IF(OFFSET('Hygiene Data'!$F$14,0,10*ROW('Hygiene Data'!F136))="","",OFFSET('Hygiene Data'!$F$14,0,10*ROW('Hygiene Data'!F136)))</f>
        <v/>
      </c>
      <c r="EA142" s="34" t="str">
        <f ca="true">+IF(OFFSET('Hygiene Data'!$G$12,0,10*ROW('Hygiene Data'!G136))="","",OFFSET('Hygiene Data'!$G$12,0,10*ROW('Hygiene Data'!G136)))</f>
        <v/>
      </c>
      <c r="EB142" s="34" t="str">
        <f ca="true">+IF(OFFSET('Hygiene Data'!$G$13,0,10*ROW('Hygiene Data'!G136))="","",OFFSET('Hygiene Data'!$G$13,0,10*ROW('Hygiene Data'!G136)))</f>
        <v/>
      </c>
      <c r="EC142" s="34" t="str">
        <f ca="true">+IF(OFFSET('Hygiene Data'!$G$14,0,10*ROW('Hygiene Data'!G136))="","",OFFSET('Hygiene Data'!$G$14,0,10*ROW('Hygiene Data'!G136)))</f>
        <v/>
      </c>
      <c r="ED142" s="34" t="str">
        <f ca="true">+IF(OFFSET('Hygiene Data'!$H$12,0,10*ROW('Hygiene Data'!H136))="","",OFFSET('Hygiene Data'!$H$12,0,10*ROW('Hygiene Data'!H136)))</f>
        <v/>
      </c>
      <c r="EE142" s="34" t="str">
        <f ca="true">+IF(OFFSET('Hygiene Data'!$H$13,0,10*ROW('Hygiene Data'!H136))="","",OFFSET('Hygiene Data'!$H$13,0,10*ROW('Hygiene Data'!H136)))</f>
        <v/>
      </c>
      <c r="EF142" s="34" t="str">
        <f ca="true">+IF(OFFSET('Hygiene Data'!$H$14,0,10*ROW('Hygiene Data'!H136))="","",OFFSET('Hygiene Data'!$H$14,0,10*ROW('Hygiene Data'!H136)))</f>
        <v/>
      </c>
    </row>
    <row r="143" x14ac:dyDescent="0.2">
      <c r="A143" s="57" t="str">
        <f ca="true">+IF(OFFSET('Water Data'!$B$1,0,10*ROW('Water Data'!B140))="","",OFFSET('Water Data'!$B$1,0,10*ROW('Water Data'!B140)))</f>
        <v/>
      </c>
      <c r="B143" s="57" t="str">
        <f ca="true">+IF(OFFSET('Water Data'!$A$3,0,10*ROW('Water Data'!A140))="","",OFFSET('Water Data'!$A$3,0,10*ROW('Water Data'!A140)))</f>
        <v/>
      </c>
      <c r="C143" s="57" t="str">
        <f ca="true">+IF(OFFSET('Water Data'!$C$3,0,10*ROW('Water Data'!C140))="","",OFFSET('Water Data'!$C$3,0,10*ROW('Water Data'!C140)))</f>
        <v/>
      </c>
      <c r="D143" s="249"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49"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49" t="e">
        <f ca="true">+IF(AND(ISNUMBER(OFFSET('Water Data'!$C$10,0,10*ROW('Water Data'!D137))),BW143="Yes"),OFFSET('Water Data'!$C$10,0,10*ROW('Water Data'!D137)),IF(AND(ISNUMBER(OFFSET('Water Data'!$C$10,0,10*ROW('Water Data'!D137))),BW143="No",ISNUMBER(OFFSET('Water Data'!$C$10,0,10*ROW('Water Data'!D137)))),CONCATENATE("[",ROUND(OFFSET('Water Data'!$C$10,0,10*ROW('Water Data'!D137)),0),"]"),IF(AND(ISNUMBER(OFFSET('Water Data'!$C$10,0,10*ROW('Water Data'!D137))),BW143="",ISNUMBER(OFFSET('Water Data'!$C$10,0,10*ROW('Water Data'!D137)))),OFFSET('Water Data'!$C$10,0,10*ROW('Water Data'!D137)),NA())))</f>
        <v>#N/A</v>
      </c>
      <c r="G143" s="249"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49"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49"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49"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49"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49"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49"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49"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49"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49"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49"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49"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49"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49"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49"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50"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50"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50"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50"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50"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50"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50"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50"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50"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50"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50"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50"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50"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50"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50"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50"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50"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50"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50"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50"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50"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50"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50"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50"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50"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50"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50"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50"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50"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50"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51"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51"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51"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51"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51"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51"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51"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51"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51"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51"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51"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51"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51"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51"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51"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51"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51"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51"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4" t="str">
        <f ca="true">+IF(OFFSET('Water Data'!$C$28,0,10*ROW('Water Data'!C137))="","",OFFSET('Water Data'!$C$28,0,10*ROW('Water Data'!C137)))</f>
        <v/>
      </c>
      <c r="BT143" s="34" t="str">
        <f ca="true">+IF(OFFSET('Water Data'!$C$29,0,10*ROW('Water Data'!C137))="","",OFFSET('Water Data'!$C$29,0,10*ROW('Water Data'!C137)))</f>
        <v/>
      </c>
      <c r="BU143" s="34" t="str">
        <f ca="true">+IF(OFFSET('Water Data'!$C$30,0,10*ROW('Water Data'!C137))="","",OFFSET('Water Data'!$C$30,0,10*ROW('Water Data'!C137)))</f>
        <v/>
      </c>
      <c r="BV143" s="34" t="str">
        <f ca="true">+IF(OFFSET('Water Data'!$D$28,0,10*ROW('Water Data'!D137))="","",OFFSET('Water Data'!$D$28,0,10*ROW('Water Data'!D137)))</f>
        <v/>
      </c>
      <c r="BW143" s="34" t="str">
        <f ca="true">+IF(OFFSET('Water Data'!$D$29,0,10*ROW('Water Data'!D137))="","",OFFSET('Water Data'!$D$29,0,10*ROW('Water Data'!D137)))</f>
        <v/>
      </c>
      <c r="BX143" s="34" t="str">
        <f ca="true">+IF(OFFSET('Water Data'!$D$30,0,10*ROW('Water Data'!D137))="","",OFFSET('Water Data'!$D$30,0,10*ROW('Water Data'!D137)))</f>
        <v/>
      </c>
      <c r="BY143" s="34" t="str">
        <f ca="true">+IF(OFFSET('Water Data'!$E$28,0,10*ROW('Water Data'!E137))="","",OFFSET('Water Data'!$E$28,0,10*ROW('Water Data'!E137)))</f>
        <v/>
      </c>
      <c r="BZ143" s="34" t="str">
        <f ca="true">+IF(OFFSET('Water Data'!$E$29,0,10*ROW('Water Data'!E137))="","",OFFSET('Water Data'!$E$29,0,10*ROW('Water Data'!E137)))</f>
        <v/>
      </c>
      <c r="CA143" s="34" t="str">
        <f ca="true">+IF(OFFSET('Water Data'!$E$30,0,10*ROW('Water Data'!E137))="","",OFFSET('Water Data'!$E$30,0,10*ROW('Water Data'!E137)))</f>
        <v/>
      </c>
      <c r="CB143" s="34" t="str">
        <f ca="true">+IF(OFFSET('Water Data'!$F$28,0,10*ROW('Water Data'!F137))="","",OFFSET('Water Data'!$F$28,0,10*ROW('Water Data'!F137)))</f>
        <v/>
      </c>
      <c r="CC143" s="34" t="str">
        <f ca="true">+IF(OFFSET('Water Data'!$F$29,0,10*ROW('Water Data'!F137))="","",OFFSET('Water Data'!$F$29,0,10*ROW('Water Data'!F137)))</f>
        <v/>
      </c>
      <c r="CD143" s="34" t="str">
        <f ca="true">+IF(OFFSET('Water Data'!$F$30,0,10*ROW('Water Data'!F137))="","",OFFSET('Water Data'!$F$30,0,10*ROW('Water Data'!F137)))</f>
        <v/>
      </c>
      <c r="CE143" s="34" t="str">
        <f ca="true">+IF(OFFSET('Water Data'!$G$28,0,10*ROW('Water Data'!G137))="","",OFFSET('Water Data'!$G$28,0,10*ROW('Water Data'!G137)))</f>
        <v/>
      </c>
      <c r="CF143" s="34" t="str">
        <f ca="true">+IF(OFFSET('Water Data'!$G$29,0,10*ROW('Water Data'!G137))="","",OFFSET('Water Data'!$G$29,0,10*ROW('Water Data'!G137)))</f>
        <v/>
      </c>
      <c r="CG143" s="34" t="str">
        <f ca="true">+IF(OFFSET('Water Data'!$G$30,0,10*ROW('Water Data'!G137))="","",OFFSET('Water Data'!$G$30,0,10*ROW('Water Data'!G137)))</f>
        <v/>
      </c>
      <c r="CH143" s="34" t="str">
        <f ca="true">+IF(OFFSET('Water Data'!$H$28,0,10*ROW('Water Data'!H137))="","",OFFSET('Water Data'!$H$28,0,10*ROW('Water Data'!H137)))</f>
        <v/>
      </c>
      <c r="CI143" s="34" t="str">
        <f ca="true">+IF(OFFSET('Water Data'!$H$29,0,10*ROW('Water Data'!H137))="","",OFFSET('Water Data'!$H$29,0,10*ROW('Water Data'!H137)))</f>
        <v/>
      </c>
      <c r="CJ143" s="34" t="str">
        <f ca="true">+IF(OFFSET('Water Data'!$H$30,0,10*ROW('Water Data'!H137))="","",OFFSET('Water Data'!$H$30,0,10*ROW('Water Data'!H137)))</f>
        <v/>
      </c>
      <c r="CK143" s="34" t="str">
        <f ca="true">+IF(OFFSET('Sanitation Data'!$C$29,0,10*ROW('Sanitation Data'!C137))="","",OFFSET('Sanitation Data'!$C$29,0,10*ROW('Sanitation Data'!C137)))</f>
        <v/>
      </c>
      <c r="CL143" s="34" t="str">
        <f ca="true">+IF(OFFSET('Sanitation Data'!$C$30,0,10*ROW('Sanitation Data'!C137))="","",OFFSET('Sanitation Data'!$C$30,0,10*ROW('Sanitation Data'!C137)))</f>
        <v/>
      </c>
      <c r="CM143" s="34" t="str">
        <f ca="true">+IF(OFFSET('Sanitation Data'!$C$31,0,10*ROW('Sanitation Data'!C137))="","",OFFSET('Sanitation Data'!$C$31,0,10*ROW('Sanitation Data'!C137)))</f>
        <v/>
      </c>
      <c r="CN143" s="34" t="str">
        <f ca="true">+IF(OFFSET('Sanitation Data'!$C$32,0,10*ROW('Sanitation Data'!C137))="","",OFFSET('Sanitation Data'!$C$32,0,10*ROW('Sanitation Data'!C137)))</f>
        <v/>
      </c>
      <c r="CO143" s="34" t="str">
        <f ca="true">+IF(OFFSET('Sanitation Data'!$C$33,0,10*ROW('Sanitation Data'!C137))="","",OFFSET('Sanitation Data'!$C$33,0,10*ROW('Sanitation Data'!C137)))</f>
        <v/>
      </c>
      <c r="CP143" s="34" t="str">
        <f ca="true">+IF(OFFSET('Sanitation Data'!$D$29,0,10*ROW('Sanitation Data'!D137))="","",OFFSET('Sanitation Data'!$D$29,0,10*ROW('Sanitation Data'!D137)))</f>
        <v/>
      </c>
      <c r="CQ143" s="34" t="str">
        <f ca="true">+IF(OFFSET('Sanitation Data'!$D$30,0,10*ROW('Sanitation Data'!D137))="","",OFFSET('Sanitation Data'!$D$30,0,10*ROW('Sanitation Data'!D137)))</f>
        <v/>
      </c>
      <c r="CR143" s="34" t="str">
        <f ca="true">+IF(OFFSET('Sanitation Data'!$D$31,0,10*ROW('Sanitation Data'!D137))="","",OFFSET('Sanitation Data'!$D$31,0,10*ROW('Sanitation Data'!D137)))</f>
        <v/>
      </c>
      <c r="CS143" s="34" t="str">
        <f ca="true">+IF(OFFSET('Sanitation Data'!$D$32,0,10*ROW('Sanitation Data'!D137))="","",OFFSET('Sanitation Data'!$D$32,0,10*ROW('Sanitation Data'!D137)))</f>
        <v/>
      </c>
      <c r="CT143" s="34" t="str">
        <f ca="true">+IF(OFFSET('Sanitation Data'!$D$33,0,10*ROW('Sanitation Data'!D137))="","",OFFSET('Sanitation Data'!$D$33,0,10*ROW('Sanitation Data'!D137)))</f>
        <v/>
      </c>
      <c r="CU143" s="34" t="str">
        <f ca="true">+IF(OFFSET('Sanitation Data'!$E$29,0,10*ROW('Sanitation Data'!E137))="","",OFFSET('Sanitation Data'!$E$29,0,10*ROW('Sanitation Data'!E137)))</f>
        <v/>
      </c>
      <c r="CV143" s="34" t="str">
        <f ca="true">+IF(OFFSET('Sanitation Data'!$E$30,0,10*ROW('Sanitation Data'!E137))="","",OFFSET('Sanitation Data'!$E$30,0,10*ROW('Sanitation Data'!E137)))</f>
        <v/>
      </c>
      <c r="CW143" s="34" t="str">
        <f ca="true">+IF(OFFSET('Sanitation Data'!$E$31,0,10*ROW('Sanitation Data'!E137))="","",OFFSET('Sanitation Data'!$E$31,0,10*ROW('Sanitation Data'!E137)))</f>
        <v/>
      </c>
      <c r="CX143" s="34" t="str">
        <f ca="true">+IF(OFFSET('Sanitation Data'!$E$32,0,10*ROW('Sanitation Data'!E137))="","",OFFSET('Sanitation Data'!$E$32,0,10*ROW('Sanitation Data'!E137)))</f>
        <v/>
      </c>
      <c r="CY143" s="34" t="str">
        <f ca="true">+IF(OFFSET('Sanitation Data'!$E$33,0,10*ROW('Sanitation Data'!E137))="","",OFFSET('Sanitation Data'!$E$33,0,10*ROW('Sanitation Data'!E137)))</f>
        <v/>
      </c>
      <c r="CZ143" s="34" t="str">
        <f ca="true">+IF(OFFSET('Sanitation Data'!$F$29,0,10*ROW('Sanitation Data'!F137))="","",OFFSET('Sanitation Data'!$F$29,0,10*ROW('Sanitation Data'!F137)))</f>
        <v/>
      </c>
      <c r="DA143" s="34" t="str">
        <f ca="true">+IF(OFFSET('Sanitation Data'!$F$30,0,10*ROW('Sanitation Data'!F137))="","",OFFSET('Sanitation Data'!$F$30,0,10*ROW('Sanitation Data'!F137)))</f>
        <v/>
      </c>
      <c r="DB143" s="34" t="str">
        <f ca="true">+IF(OFFSET('Sanitation Data'!$F$31,0,10*ROW('Sanitation Data'!F137))="","",OFFSET('Sanitation Data'!$F$31,0,10*ROW('Sanitation Data'!F137)))</f>
        <v/>
      </c>
      <c r="DC143" s="34" t="str">
        <f ca="true">+IF(OFFSET('Sanitation Data'!$F$32,0,10*ROW('Sanitation Data'!F137))="","",OFFSET('Sanitation Data'!$F$32,0,10*ROW('Sanitation Data'!F137)))</f>
        <v/>
      </c>
      <c r="DD143" s="34" t="str">
        <f ca="true">+IF(OFFSET('Sanitation Data'!$F$33,0,10*ROW('Sanitation Data'!F137))="","",OFFSET('Sanitation Data'!$F$33,0,10*ROW('Sanitation Data'!F137)))</f>
        <v/>
      </c>
      <c r="DE143" s="34" t="str">
        <f ca="true">+IF(OFFSET('Sanitation Data'!$G$29,0,10*ROW('Sanitation Data'!G137))="","",OFFSET('Sanitation Data'!$G$29,0,10*ROW('Sanitation Data'!G137)))</f>
        <v/>
      </c>
      <c r="DF143" s="34" t="str">
        <f ca="true">+IF(OFFSET('Sanitation Data'!$G$30,0,10*ROW('Sanitation Data'!G137))="","",OFFSET('Sanitation Data'!$G$30,0,10*ROW('Sanitation Data'!G137)))</f>
        <v/>
      </c>
      <c r="DG143" s="34" t="str">
        <f ca="true">+IF(OFFSET('Sanitation Data'!$G$31,0,10*ROW('Sanitation Data'!G137))="","",OFFSET('Sanitation Data'!$G$31,0,10*ROW('Sanitation Data'!G137)))</f>
        <v/>
      </c>
      <c r="DH143" s="34" t="str">
        <f ca="true">+IF(OFFSET('Sanitation Data'!$G$32,0,10*ROW('Sanitation Data'!G137))="","",OFFSET('Sanitation Data'!$G$32,0,10*ROW('Sanitation Data'!G137)))</f>
        <v/>
      </c>
      <c r="DI143" s="34" t="str">
        <f ca="true">+IF(OFFSET('Sanitation Data'!$G$33,0,10*ROW('Sanitation Data'!G137))="","",OFFSET('Sanitation Data'!$G$33,0,10*ROW('Sanitation Data'!G137)))</f>
        <v/>
      </c>
      <c r="DJ143" s="34" t="str">
        <f ca="true">+IF(OFFSET('Sanitation Data'!$H$29,0,10*ROW('Sanitation Data'!H137))="","",OFFSET('Sanitation Data'!$H$29,0,10*ROW('Sanitation Data'!H137)))</f>
        <v/>
      </c>
      <c r="DK143" s="34" t="str">
        <f ca="true">+IF(OFFSET('Sanitation Data'!$H$30,0,10*ROW('Sanitation Data'!H137))="","",OFFSET('Sanitation Data'!$H$30,0,10*ROW('Sanitation Data'!H137)))</f>
        <v/>
      </c>
      <c r="DL143" s="34" t="str">
        <f ca="true">+IF(OFFSET('Sanitation Data'!$H$31,0,10*ROW('Sanitation Data'!H137))="","",OFFSET('Sanitation Data'!$H$31,0,10*ROW('Sanitation Data'!H137)))</f>
        <v/>
      </c>
      <c r="DM143" s="34" t="str">
        <f ca="true">+IF(OFFSET('Sanitation Data'!$H$32,0,10*ROW('Sanitation Data'!H137))="","",OFFSET('Sanitation Data'!$H$32,0,10*ROW('Sanitation Data'!H137)))</f>
        <v/>
      </c>
      <c r="DN143" s="34" t="str">
        <f ca="true">+IF(OFFSET('Sanitation Data'!$H$33,0,10*ROW('Sanitation Data'!H137))="","",OFFSET('Sanitation Data'!$H$33,0,10*ROW('Sanitation Data'!H137)))</f>
        <v/>
      </c>
      <c r="DO143" s="34" t="str">
        <f ca="true">+IF(OFFSET('Hygiene Data'!$C$12,0,10*ROW('Hygiene Data'!C137))="","",OFFSET('Hygiene Data'!$C$12,0,10*ROW('Hygiene Data'!C137)))</f>
        <v/>
      </c>
      <c r="DP143" s="34" t="str">
        <f ca="true">+IF(OFFSET('Hygiene Data'!$C$13,0,10*ROW('Hygiene Data'!C137))="","",OFFSET('Hygiene Data'!$C$13,0,10*ROW('Hygiene Data'!C137)))</f>
        <v/>
      </c>
      <c r="DQ143" s="34" t="str">
        <f ca="true">+IF(OFFSET('Hygiene Data'!$C$14,0,10*ROW('Hygiene Data'!C137))="","",OFFSET('Hygiene Data'!$C$14,0,10*ROW('Hygiene Data'!C137)))</f>
        <v/>
      </c>
      <c r="DR143" s="34" t="str">
        <f ca="true">+IF(OFFSET('Hygiene Data'!$D$12,0,10*ROW('Hygiene Data'!D137))="","",OFFSET('Hygiene Data'!$D$12,0,10*ROW('Hygiene Data'!D137)))</f>
        <v/>
      </c>
      <c r="DS143" s="34" t="str">
        <f ca="true">+IF(OFFSET('Hygiene Data'!$D$13,0,10*ROW('Hygiene Data'!D137))="","",OFFSET('Hygiene Data'!$D$13,0,10*ROW('Hygiene Data'!D137)))</f>
        <v/>
      </c>
      <c r="DT143" s="34" t="str">
        <f ca="true">+IF(OFFSET('Hygiene Data'!$D$14,0,10*ROW('Hygiene Data'!D137))="","",OFFSET('Hygiene Data'!$D$14,0,10*ROW('Hygiene Data'!D137)))</f>
        <v/>
      </c>
      <c r="DU143" s="34" t="str">
        <f ca="true">+IF(OFFSET('Hygiene Data'!$E$12,0,10*ROW('Hygiene Data'!E137))="","",OFFSET('Hygiene Data'!$E$12,0,10*ROW('Hygiene Data'!E137)))</f>
        <v/>
      </c>
      <c r="DV143" s="34" t="str">
        <f ca="true">+IF(OFFSET('Hygiene Data'!$E$13,0,10*ROW('Hygiene Data'!E137))="","",OFFSET('Hygiene Data'!$E$13,0,10*ROW('Hygiene Data'!E137)))</f>
        <v/>
      </c>
      <c r="DW143" s="34" t="str">
        <f ca="true">+IF(OFFSET('Hygiene Data'!$E$14,0,10*ROW('Hygiene Data'!E137))="","",OFFSET('Hygiene Data'!$E$14,0,10*ROW('Hygiene Data'!E137)))</f>
        <v/>
      </c>
      <c r="DX143" s="34" t="str">
        <f ca="true">+IF(OFFSET('Hygiene Data'!$F$12,0,10*ROW('Hygiene Data'!F137))="","",OFFSET('Hygiene Data'!$F$12,0,10*ROW('Hygiene Data'!F137)))</f>
        <v/>
      </c>
      <c r="DY143" s="34" t="str">
        <f ca="true">+IF(OFFSET('Hygiene Data'!$F$13,0,10*ROW('Hygiene Data'!F137))="","",OFFSET('Hygiene Data'!$F$13,0,10*ROW('Hygiene Data'!F137)))</f>
        <v/>
      </c>
      <c r="DZ143" s="34" t="str">
        <f ca="true">+IF(OFFSET('Hygiene Data'!$F$14,0,10*ROW('Hygiene Data'!F137))="","",OFFSET('Hygiene Data'!$F$14,0,10*ROW('Hygiene Data'!F137)))</f>
        <v/>
      </c>
      <c r="EA143" s="34" t="str">
        <f ca="true">+IF(OFFSET('Hygiene Data'!$G$12,0,10*ROW('Hygiene Data'!G137))="","",OFFSET('Hygiene Data'!$G$12,0,10*ROW('Hygiene Data'!G137)))</f>
        <v/>
      </c>
      <c r="EB143" s="34" t="str">
        <f ca="true">+IF(OFFSET('Hygiene Data'!$G$13,0,10*ROW('Hygiene Data'!G137))="","",OFFSET('Hygiene Data'!$G$13,0,10*ROW('Hygiene Data'!G137)))</f>
        <v/>
      </c>
      <c r="EC143" s="34" t="str">
        <f ca="true">+IF(OFFSET('Hygiene Data'!$G$14,0,10*ROW('Hygiene Data'!G137))="","",OFFSET('Hygiene Data'!$G$14,0,10*ROW('Hygiene Data'!G137)))</f>
        <v/>
      </c>
      <c r="ED143" s="34" t="str">
        <f ca="true">+IF(OFFSET('Hygiene Data'!$H$12,0,10*ROW('Hygiene Data'!H137))="","",OFFSET('Hygiene Data'!$H$12,0,10*ROW('Hygiene Data'!H137)))</f>
        <v/>
      </c>
      <c r="EE143" s="34" t="str">
        <f ca="true">+IF(OFFSET('Hygiene Data'!$H$13,0,10*ROW('Hygiene Data'!H137))="","",OFFSET('Hygiene Data'!$H$13,0,10*ROW('Hygiene Data'!H137)))</f>
        <v/>
      </c>
      <c r="EF143" s="34" t="str">
        <f ca="true">+IF(OFFSET('Hygiene Data'!$H$14,0,10*ROW('Hygiene Data'!H137))="","",OFFSET('Hygiene Data'!$H$14,0,10*ROW('Hygiene Data'!H137)))</f>
        <v/>
      </c>
    </row>
    <row r="144" x14ac:dyDescent="0.2">
      <c r="A144" s="57" t="str">
        <f ca="true">+IF(OFFSET('Water Data'!$B$1,0,10*ROW('Water Data'!B141))="","",OFFSET('Water Data'!$B$1,0,10*ROW('Water Data'!B141)))</f>
        <v/>
      </c>
      <c r="B144" s="57" t="str">
        <f ca="true">+IF(OFFSET('Water Data'!$A$3,0,10*ROW('Water Data'!A141))="","",OFFSET('Water Data'!$A$3,0,10*ROW('Water Data'!A141)))</f>
        <v/>
      </c>
      <c r="C144" s="57" t="str">
        <f ca="true">+IF(OFFSET('Water Data'!$C$3,0,10*ROW('Water Data'!C141))="","",OFFSET('Water Data'!$C$3,0,10*ROW('Water Data'!C141)))</f>
        <v/>
      </c>
      <c r="D144" s="249"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49"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49" t="e">
        <f ca="true">+IF(AND(ISNUMBER(OFFSET('Water Data'!$C$10,0,10*ROW('Water Data'!D138))),BW144="Yes"),OFFSET('Water Data'!$C$10,0,10*ROW('Water Data'!D138)),IF(AND(ISNUMBER(OFFSET('Water Data'!$C$10,0,10*ROW('Water Data'!D138))),BW144="No",ISNUMBER(OFFSET('Water Data'!$C$10,0,10*ROW('Water Data'!D138)))),CONCATENATE("[",ROUND(OFFSET('Water Data'!$C$10,0,10*ROW('Water Data'!D138)),0),"]"),IF(AND(ISNUMBER(OFFSET('Water Data'!$C$10,0,10*ROW('Water Data'!D138))),BW144="",ISNUMBER(OFFSET('Water Data'!$C$10,0,10*ROW('Water Data'!D138)))),OFFSET('Water Data'!$C$10,0,10*ROW('Water Data'!D138)),NA())))</f>
        <v>#N/A</v>
      </c>
      <c r="G144" s="249"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49"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49"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49"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49"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49"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49"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49"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49"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49"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49"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49"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49"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49"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49"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50"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50"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50"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50"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50"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50"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50"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50"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50"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50"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50"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50"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50"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50"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50"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50"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50"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50"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50"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50"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50"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50"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50"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50"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50"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50"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50"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50"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50"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50"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51"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51"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51"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51"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51"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51"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51"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51"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51"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51"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51"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51"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51"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51"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51"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51"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51"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51"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4" t="str">
        <f ca="true">+IF(OFFSET('Water Data'!$C$28,0,10*ROW('Water Data'!C138))="","",OFFSET('Water Data'!$C$28,0,10*ROW('Water Data'!C138)))</f>
        <v/>
      </c>
      <c r="BT144" s="34" t="str">
        <f ca="true">+IF(OFFSET('Water Data'!$C$29,0,10*ROW('Water Data'!C138))="","",OFFSET('Water Data'!$C$29,0,10*ROW('Water Data'!C138)))</f>
        <v/>
      </c>
      <c r="BU144" s="34" t="str">
        <f ca="true">+IF(OFFSET('Water Data'!$C$30,0,10*ROW('Water Data'!C138))="","",OFFSET('Water Data'!$C$30,0,10*ROW('Water Data'!C138)))</f>
        <v/>
      </c>
      <c r="BV144" s="34" t="str">
        <f ca="true">+IF(OFFSET('Water Data'!$D$28,0,10*ROW('Water Data'!D138))="","",OFFSET('Water Data'!$D$28,0,10*ROW('Water Data'!D138)))</f>
        <v/>
      </c>
      <c r="BW144" s="34" t="str">
        <f ca="true">+IF(OFFSET('Water Data'!$D$29,0,10*ROW('Water Data'!D138))="","",OFFSET('Water Data'!$D$29,0,10*ROW('Water Data'!D138)))</f>
        <v/>
      </c>
      <c r="BX144" s="34" t="str">
        <f ca="true">+IF(OFFSET('Water Data'!$D$30,0,10*ROW('Water Data'!D138))="","",OFFSET('Water Data'!$D$30,0,10*ROW('Water Data'!D138)))</f>
        <v/>
      </c>
      <c r="BY144" s="34" t="str">
        <f ca="true">+IF(OFFSET('Water Data'!$E$28,0,10*ROW('Water Data'!E138))="","",OFFSET('Water Data'!$E$28,0,10*ROW('Water Data'!E138)))</f>
        <v/>
      </c>
      <c r="BZ144" s="34" t="str">
        <f ca="true">+IF(OFFSET('Water Data'!$E$29,0,10*ROW('Water Data'!E138))="","",OFFSET('Water Data'!$E$29,0,10*ROW('Water Data'!E138)))</f>
        <v/>
      </c>
      <c r="CA144" s="34" t="str">
        <f ca="true">+IF(OFFSET('Water Data'!$E$30,0,10*ROW('Water Data'!E138))="","",OFFSET('Water Data'!$E$30,0,10*ROW('Water Data'!E138)))</f>
        <v/>
      </c>
      <c r="CB144" s="34" t="str">
        <f ca="true">+IF(OFFSET('Water Data'!$F$28,0,10*ROW('Water Data'!F138))="","",OFFSET('Water Data'!$F$28,0,10*ROW('Water Data'!F138)))</f>
        <v/>
      </c>
      <c r="CC144" s="34" t="str">
        <f ca="true">+IF(OFFSET('Water Data'!$F$29,0,10*ROW('Water Data'!F138))="","",OFFSET('Water Data'!$F$29,0,10*ROW('Water Data'!F138)))</f>
        <v/>
      </c>
      <c r="CD144" s="34" t="str">
        <f ca="true">+IF(OFFSET('Water Data'!$F$30,0,10*ROW('Water Data'!F138))="","",OFFSET('Water Data'!$F$30,0,10*ROW('Water Data'!F138)))</f>
        <v/>
      </c>
      <c r="CE144" s="34" t="str">
        <f ca="true">+IF(OFFSET('Water Data'!$G$28,0,10*ROW('Water Data'!G138))="","",OFFSET('Water Data'!$G$28,0,10*ROW('Water Data'!G138)))</f>
        <v/>
      </c>
      <c r="CF144" s="34" t="str">
        <f ca="true">+IF(OFFSET('Water Data'!$G$29,0,10*ROW('Water Data'!G138))="","",OFFSET('Water Data'!$G$29,0,10*ROW('Water Data'!G138)))</f>
        <v/>
      </c>
      <c r="CG144" s="34" t="str">
        <f ca="true">+IF(OFFSET('Water Data'!$G$30,0,10*ROW('Water Data'!G138))="","",OFFSET('Water Data'!$G$30,0,10*ROW('Water Data'!G138)))</f>
        <v/>
      </c>
      <c r="CH144" s="34" t="str">
        <f ca="true">+IF(OFFSET('Water Data'!$H$28,0,10*ROW('Water Data'!H138))="","",OFFSET('Water Data'!$H$28,0,10*ROW('Water Data'!H138)))</f>
        <v/>
      </c>
      <c r="CI144" s="34" t="str">
        <f ca="true">+IF(OFFSET('Water Data'!$H$29,0,10*ROW('Water Data'!H138))="","",OFFSET('Water Data'!$H$29,0,10*ROW('Water Data'!H138)))</f>
        <v/>
      </c>
      <c r="CJ144" s="34" t="str">
        <f ca="true">+IF(OFFSET('Water Data'!$H$30,0,10*ROW('Water Data'!H138))="","",OFFSET('Water Data'!$H$30,0,10*ROW('Water Data'!H138)))</f>
        <v/>
      </c>
      <c r="CK144" s="34" t="str">
        <f ca="true">+IF(OFFSET('Sanitation Data'!$C$29,0,10*ROW('Sanitation Data'!C138))="","",OFFSET('Sanitation Data'!$C$29,0,10*ROW('Sanitation Data'!C138)))</f>
        <v/>
      </c>
      <c r="CL144" s="34" t="str">
        <f ca="true">+IF(OFFSET('Sanitation Data'!$C$30,0,10*ROW('Sanitation Data'!C138))="","",OFFSET('Sanitation Data'!$C$30,0,10*ROW('Sanitation Data'!C138)))</f>
        <v/>
      </c>
      <c r="CM144" s="34" t="str">
        <f ca="true">+IF(OFFSET('Sanitation Data'!$C$31,0,10*ROW('Sanitation Data'!C138))="","",OFFSET('Sanitation Data'!$C$31,0,10*ROW('Sanitation Data'!C138)))</f>
        <v/>
      </c>
      <c r="CN144" s="34" t="str">
        <f ca="true">+IF(OFFSET('Sanitation Data'!$C$32,0,10*ROW('Sanitation Data'!C138))="","",OFFSET('Sanitation Data'!$C$32,0,10*ROW('Sanitation Data'!C138)))</f>
        <v/>
      </c>
      <c r="CO144" s="34" t="str">
        <f ca="true">+IF(OFFSET('Sanitation Data'!$C$33,0,10*ROW('Sanitation Data'!C138))="","",OFFSET('Sanitation Data'!$C$33,0,10*ROW('Sanitation Data'!C138)))</f>
        <v/>
      </c>
      <c r="CP144" s="34" t="str">
        <f ca="true">+IF(OFFSET('Sanitation Data'!$D$29,0,10*ROW('Sanitation Data'!D138))="","",OFFSET('Sanitation Data'!$D$29,0,10*ROW('Sanitation Data'!D138)))</f>
        <v/>
      </c>
      <c r="CQ144" s="34" t="str">
        <f ca="true">+IF(OFFSET('Sanitation Data'!$D$30,0,10*ROW('Sanitation Data'!D138))="","",OFFSET('Sanitation Data'!$D$30,0,10*ROW('Sanitation Data'!D138)))</f>
        <v/>
      </c>
      <c r="CR144" s="34" t="str">
        <f ca="true">+IF(OFFSET('Sanitation Data'!$D$31,0,10*ROW('Sanitation Data'!D138))="","",OFFSET('Sanitation Data'!$D$31,0,10*ROW('Sanitation Data'!D138)))</f>
        <v/>
      </c>
      <c r="CS144" s="34" t="str">
        <f ca="true">+IF(OFFSET('Sanitation Data'!$D$32,0,10*ROW('Sanitation Data'!D138))="","",OFFSET('Sanitation Data'!$D$32,0,10*ROW('Sanitation Data'!D138)))</f>
        <v/>
      </c>
      <c r="CT144" s="34" t="str">
        <f ca="true">+IF(OFFSET('Sanitation Data'!$D$33,0,10*ROW('Sanitation Data'!D138))="","",OFFSET('Sanitation Data'!$D$33,0,10*ROW('Sanitation Data'!D138)))</f>
        <v/>
      </c>
      <c r="CU144" s="34" t="str">
        <f ca="true">+IF(OFFSET('Sanitation Data'!$E$29,0,10*ROW('Sanitation Data'!E138))="","",OFFSET('Sanitation Data'!$E$29,0,10*ROW('Sanitation Data'!E138)))</f>
        <v/>
      </c>
      <c r="CV144" s="34" t="str">
        <f ca="true">+IF(OFFSET('Sanitation Data'!$E$30,0,10*ROW('Sanitation Data'!E138))="","",OFFSET('Sanitation Data'!$E$30,0,10*ROW('Sanitation Data'!E138)))</f>
        <v/>
      </c>
      <c r="CW144" s="34" t="str">
        <f ca="true">+IF(OFFSET('Sanitation Data'!$E$31,0,10*ROW('Sanitation Data'!E138))="","",OFFSET('Sanitation Data'!$E$31,0,10*ROW('Sanitation Data'!E138)))</f>
        <v/>
      </c>
      <c r="CX144" s="34" t="str">
        <f ca="true">+IF(OFFSET('Sanitation Data'!$E$32,0,10*ROW('Sanitation Data'!E138))="","",OFFSET('Sanitation Data'!$E$32,0,10*ROW('Sanitation Data'!E138)))</f>
        <v/>
      </c>
      <c r="CY144" s="34" t="str">
        <f ca="true">+IF(OFFSET('Sanitation Data'!$E$33,0,10*ROW('Sanitation Data'!E138))="","",OFFSET('Sanitation Data'!$E$33,0,10*ROW('Sanitation Data'!E138)))</f>
        <v/>
      </c>
      <c r="CZ144" s="34" t="str">
        <f ca="true">+IF(OFFSET('Sanitation Data'!$F$29,0,10*ROW('Sanitation Data'!F138))="","",OFFSET('Sanitation Data'!$F$29,0,10*ROW('Sanitation Data'!F138)))</f>
        <v/>
      </c>
      <c r="DA144" s="34" t="str">
        <f ca="true">+IF(OFFSET('Sanitation Data'!$F$30,0,10*ROW('Sanitation Data'!F138))="","",OFFSET('Sanitation Data'!$F$30,0,10*ROW('Sanitation Data'!F138)))</f>
        <v/>
      </c>
      <c r="DB144" s="34" t="str">
        <f ca="true">+IF(OFFSET('Sanitation Data'!$F$31,0,10*ROW('Sanitation Data'!F138))="","",OFFSET('Sanitation Data'!$F$31,0,10*ROW('Sanitation Data'!F138)))</f>
        <v/>
      </c>
      <c r="DC144" s="34" t="str">
        <f ca="true">+IF(OFFSET('Sanitation Data'!$F$32,0,10*ROW('Sanitation Data'!F138))="","",OFFSET('Sanitation Data'!$F$32,0,10*ROW('Sanitation Data'!F138)))</f>
        <v/>
      </c>
      <c r="DD144" s="34" t="str">
        <f ca="true">+IF(OFFSET('Sanitation Data'!$F$33,0,10*ROW('Sanitation Data'!F138))="","",OFFSET('Sanitation Data'!$F$33,0,10*ROW('Sanitation Data'!F138)))</f>
        <v/>
      </c>
      <c r="DE144" s="34" t="str">
        <f ca="true">+IF(OFFSET('Sanitation Data'!$G$29,0,10*ROW('Sanitation Data'!G138))="","",OFFSET('Sanitation Data'!$G$29,0,10*ROW('Sanitation Data'!G138)))</f>
        <v/>
      </c>
      <c r="DF144" s="34" t="str">
        <f ca="true">+IF(OFFSET('Sanitation Data'!$G$30,0,10*ROW('Sanitation Data'!G138))="","",OFFSET('Sanitation Data'!$G$30,0,10*ROW('Sanitation Data'!G138)))</f>
        <v/>
      </c>
      <c r="DG144" s="34" t="str">
        <f ca="true">+IF(OFFSET('Sanitation Data'!$G$31,0,10*ROW('Sanitation Data'!G138))="","",OFFSET('Sanitation Data'!$G$31,0,10*ROW('Sanitation Data'!G138)))</f>
        <v/>
      </c>
      <c r="DH144" s="34" t="str">
        <f ca="true">+IF(OFFSET('Sanitation Data'!$G$32,0,10*ROW('Sanitation Data'!G138))="","",OFFSET('Sanitation Data'!$G$32,0,10*ROW('Sanitation Data'!G138)))</f>
        <v/>
      </c>
      <c r="DI144" s="34" t="str">
        <f ca="true">+IF(OFFSET('Sanitation Data'!$G$33,0,10*ROW('Sanitation Data'!G138))="","",OFFSET('Sanitation Data'!$G$33,0,10*ROW('Sanitation Data'!G138)))</f>
        <v/>
      </c>
      <c r="DJ144" s="34" t="str">
        <f ca="true">+IF(OFFSET('Sanitation Data'!$H$29,0,10*ROW('Sanitation Data'!H138))="","",OFFSET('Sanitation Data'!$H$29,0,10*ROW('Sanitation Data'!H138)))</f>
        <v/>
      </c>
      <c r="DK144" s="34" t="str">
        <f ca="true">+IF(OFFSET('Sanitation Data'!$H$30,0,10*ROW('Sanitation Data'!H138))="","",OFFSET('Sanitation Data'!$H$30,0,10*ROW('Sanitation Data'!H138)))</f>
        <v/>
      </c>
      <c r="DL144" s="34" t="str">
        <f ca="true">+IF(OFFSET('Sanitation Data'!$H$31,0,10*ROW('Sanitation Data'!H138))="","",OFFSET('Sanitation Data'!$H$31,0,10*ROW('Sanitation Data'!H138)))</f>
        <v/>
      </c>
      <c r="DM144" s="34" t="str">
        <f ca="true">+IF(OFFSET('Sanitation Data'!$H$32,0,10*ROW('Sanitation Data'!H138))="","",OFFSET('Sanitation Data'!$H$32,0,10*ROW('Sanitation Data'!H138)))</f>
        <v/>
      </c>
      <c r="DN144" s="34" t="str">
        <f ca="true">+IF(OFFSET('Sanitation Data'!$H$33,0,10*ROW('Sanitation Data'!H138))="","",OFFSET('Sanitation Data'!$H$33,0,10*ROW('Sanitation Data'!H138)))</f>
        <v/>
      </c>
      <c r="DO144" s="34" t="str">
        <f ca="true">+IF(OFFSET('Hygiene Data'!$C$12,0,10*ROW('Hygiene Data'!C138))="","",OFFSET('Hygiene Data'!$C$12,0,10*ROW('Hygiene Data'!C138)))</f>
        <v/>
      </c>
      <c r="DP144" s="34" t="str">
        <f ca="true">+IF(OFFSET('Hygiene Data'!$C$13,0,10*ROW('Hygiene Data'!C138))="","",OFFSET('Hygiene Data'!$C$13,0,10*ROW('Hygiene Data'!C138)))</f>
        <v/>
      </c>
      <c r="DQ144" s="34" t="str">
        <f ca="true">+IF(OFFSET('Hygiene Data'!$C$14,0,10*ROW('Hygiene Data'!C138))="","",OFFSET('Hygiene Data'!$C$14,0,10*ROW('Hygiene Data'!C138)))</f>
        <v/>
      </c>
      <c r="DR144" s="34" t="str">
        <f ca="true">+IF(OFFSET('Hygiene Data'!$D$12,0,10*ROW('Hygiene Data'!D138))="","",OFFSET('Hygiene Data'!$D$12,0,10*ROW('Hygiene Data'!D138)))</f>
        <v/>
      </c>
      <c r="DS144" s="34" t="str">
        <f ca="true">+IF(OFFSET('Hygiene Data'!$D$13,0,10*ROW('Hygiene Data'!D138))="","",OFFSET('Hygiene Data'!$D$13,0,10*ROW('Hygiene Data'!D138)))</f>
        <v/>
      </c>
      <c r="DT144" s="34" t="str">
        <f ca="true">+IF(OFFSET('Hygiene Data'!$D$14,0,10*ROW('Hygiene Data'!D138))="","",OFFSET('Hygiene Data'!$D$14,0,10*ROW('Hygiene Data'!D138)))</f>
        <v/>
      </c>
      <c r="DU144" s="34" t="str">
        <f ca="true">+IF(OFFSET('Hygiene Data'!$E$12,0,10*ROW('Hygiene Data'!E138))="","",OFFSET('Hygiene Data'!$E$12,0,10*ROW('Hygiene Data'!E138)))</f>
        <v/>
      </c>
      <c r="DV144" s="34" t="str">
        <f ca="true">+IF(OFFSET('Hygiene Data'!$E$13,0,10*ROW('Hygiene Data'!E138))="","",OFFSET('Hygiene Data'!$E$13,0,10*ROW('Hygiene Data'!E138)))</f>
        <v/>
      </c>
      <c r="DW144" s="34" t="str">
        <f ca="true">+IF(OFFSET('Hygiene Data'!$E$14,0,10*ROW('Hygiene Data'!E138))="","",OFFSET('Hygiene Data'!$E$14,0,10*ROW('Hygiene Data'!E138)))</f>
        <v/>
      </c>
      <c r="DX144" s="34" t="str">
        <f ca="true">+IF(OFFSET('Hygiene Data'!$F$12,0,10*ROW('Hygiene Data'!F138))="","",OFFSET('Hygiene Data'!$F$12,0,10*ROW('Hygiene Data'!F138)))</f>
        <v/>
      </c>
      <c r="DY144" s="34" t="str">
        <f ca="true">+IF(OFFSET('Hygiene Data'!$F$13,0,10*ROW('Hygiene Data'!F138))="","",OFFSET('Hygiene Data'!$F$13,0,10*ROW('Hygiene Data'!F138)))</f>
        <v/>
      </c>
      <c r="DZ144" s="34" t="str">
        <f ca="true">+IF(OFFSET('Hygiene Data'!$F$14,0,10*ROW('Hygiene Data'!F138))="","",OFFSET('Hygiene Data'!$F$14,0,10*ROW('Hygiene Data'!F138)))</f>
        <v/>
      </c>
      <c r="EA144" s="34" t="str">
        <f ca="true">+IF(OFFSET('Hygiene Data'!$G$12,0,10*ROW('Hygiene Data'!G138))="","",OFFSET('Hygiene Data'!$G$12,0,10*ROW('Hygiene Data'!G138)))</f>
        <v/>
      </c>
      <c r="EB144" s="34" t="str">
        <f ca="true">+IF(OFFSET('Hygiene Data'!$G$13,0,10*ROW('Hygiene Data'!G138))="","",OFFSET('Hygiene Data'!$G$13,0,10*ROW('Hygiene Data'!G138)))</f>
        <v/>
      </c>
      <c r="EC144" s="34" t="str">
        <f ca="true">+IF(OFFSET('Hygiene Data'!$G$14,0,10*ROW('Hygiene Data'!G138))="","",OFFSET('Hygiene Data'!$G$14,0,10*ROW('Hygiene Data'!G138)))</f>
        <v/>
      </c>
      <c r="ED144" s="34" t="str">
        <f ca="true">+IF(OFFSET('Hygiene Data'!$H$12,0,10*ROW('Hygiene Data'!H138))="","",OFFSET('Hygiene Data'!$H$12,0,10*ROW('Hygiene Data'!H138)))</f>
        <v/>
      </c>
      <c r="EE144" s="34" t="str">
        <f ca="true">+IF(OFFSET('Hygiene Data'!$H$13,0,10*ROW('Hygiene Data'!H138))="","",OFFSET('Hygiene Data'!$H$13,0,10*ROW('Hygiene Data'!H138)))</f>
        <v/>
      </c>
      <c r="EF144" s="34" t="str">
        <f ca="true">+IF(OFFSET('Hygiene Data'!$H$14,0,10*ROW('Hygiene Data'!H138))="","",OFFSET('Hygiene Data'!$H$14,0,10*ROW('Hygiene Data'!H138)))</f>
        <v/>
      </c>
    </row>
    <row r="145" x14ac:dyDescent="0.2">
      <c r="A145" s="57" t="str">
        <f ca="true">+IF(OFFSET('Water Data'!$B$1,0,10*ROW('Water Data'!B142))="","",OFFSET('Water Data'!$B$1,0,10*ROW('Water Data'!B142)))</f>
        <v/>
      </c>
      <c r="B145" s="57" t="str">
        <f ca="true">+IF(OFFSET('Water Data'!$A$3,0,10*ROW('Water Data'!A142))="","",OFFSET('Water Data'!$A$3,0,10*ROW('Water Data'!A142)))</f>
        <v/>
      </c>
      <c r="C145" s="57" t="str">
        <f ca="true">+IF(OFFSET('Water Data'!$C$3,0,10*ROW('Water Data'!C142))="","",OFFSET('Water Data'!$C$3,0,10*ROW('Water Data'!C142)))</f>
        <v/>
      </c>
      <c r="D145" s="249"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49"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49" t="e">
        <f ca="true">+IF(AND(ISNUMBER(OFFSET('Water Data'!$C$10,0,10*ROW('Water Data'!D139))),BW145="Yes"),OFFSET('Water Data'!$C$10,0,10*ROW('Water Data'!D139)),IF(AND(ISNUMBER(OFFSET('Water Data'!$C$10,0,10*ROW('Water Data'!D139))),BW145="No",ISNUMBER(OFFSET('Water Data'!$C$10,0,10*ROW('Water Data'!D139)))),CONCATENATE("[",ROUND(OFFSET('Water Data'!$C$10,0,10*ROW('Water Data'!D139)),0),"]"),IF(AND(ISNUMBER(OFFSET('Water Data'!$C$10,0,10*ROW('Water Data'!D139))),BW145="",ISNUMBER(OFFSET('Water Data'!$C$10,0,10*ROW('Water Data'!D139)))),OFFSET('Water Data'!$C$10,0,10*ROW('Water Data'!D139)),NA())))</f>
        <v>#N/A</v>
      </c>
      <c r="G145" s="249"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49"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49"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49"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49"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49"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49"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49"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49"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49"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49"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49"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49"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49"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49"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50"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50"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50"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50"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50"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50"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50"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50"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50"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50"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50"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50"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50"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50"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50"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50"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50"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50"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50"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50"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50"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50"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50"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50"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50"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50"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50"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50"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50"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50"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51"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51"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51"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51"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51"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51"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51"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51"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51"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51"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51"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51"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51"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51"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51"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51"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51"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51"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4" t="str">
        <f ca="true">+IF(OFFSET('Water Data'!$C$28,0,10*ROW('Water Data'!C139))="","",OFFSET('Water Data'!$C$28,0,10*ROW('Water Data'!C139)))</f>
        <v/>
      </c>
      <c r="BT145" s="34" t="str">
        <f ca="true">+IF(OFFSET('Water Data'!$C$29,0,10*ROW('Water Data'!C139))="","",OFFSET('Water Data'!$C$29,0,10*ROW('Water Data'!C139)))</f>
        <v/>
      </c>
      <c r="BU145" s="34" t="str">
        <f ca="true">+IF(OFFSET('Water Data'!$C$30,0,10*ROW('Water Data'!C139))="","",OFFSET('Water Data'!$C$30,0,10*ROW('Water Data'!C139)))</f>
        <v/>
      </c>
      <c r="BV145" s="34" t="str">
        <f ca="true">+IF(OFFSET('Water Data'!$D$28,0,10*ROW('Water Data'!D139))="","",OFFSET('Water Data'!$D$28,0,10*ROW('Water Data'!D139)))</f>
        <v/>
      </c>
      <c r="BW145" s="34" t="str">
        <f ca="true">+IF(OFFSET('Water Data'!$D$29,0,10*ROW('Water Data'!D139))="","",OFFSET('Water Data'!$D$29,0,10*ROW('Water Data'!D139)))</f>
        <v/>
      </c>
      <c r="BX145" s="34" t="str">
        <f ca="true">+IF(OFFSET('Water Data'!$D$30,0,10*ROW('Water Data'!D139))="","",OFFSET('Water Data'!$D$30,0,10*ROW('Water Data'!D139)))</f>
        <v/>
      </c>
      <c r="BY145" s="34" t="str">
        <f ca="true">+IF(OFFSET('Water Data'!$E$28,0,10*ROW('Water Data'!E139))="","",OFFSET('Water Data'!$E$28,0,10*ROW('Water Data'!E139)))</f>
        <v/>
      </c>
      <c r="BZ145" s="34" t="str">
        <f ca="true">+IF(OFFSET('Water Data'!$E$29,0,10*ROW('Water Data'!E139))="","",OFFSET('Water Data'!$E$29,0,10*ROW('Water Data'!E139)))</f>
        <v/>
      </c>
      <c r="CA145" s="34" t="str">
        <f ca="true">+IF(OFFSET('Water Data'!$E$30,0,10*ROW('Water Data'!E139))="","",OFFSET('Water Data'!$E$30,0,10*ROW('Water Data'!E139)))</f>
        <v/>
      </c>
      <c r="CB145" s="34" t="str">
        <f ca="true">+IF(OFFSET('Water Data'!$F$28,0,10*ROW('Water Data'!F139))="","",OFFSET('Water Data'!$F$28,0,10*ROW('Water Data'!F139)))</f>
        <v/>
      </c>
      <c r="CC145" s="34" t="str">
        <f ca="true">+IF(OFFSET('Water Data'!$F$29,0,10*ROW('Water Data'!F139))="","",OFFSET('Water Data'!$F$29,0,10*ROW('Water Data'!F139)))</f>
        <v/>
      </c>
      <c r="CD145" s="34" t="str">
        <f ca="true">+IF(OFFSET('Water Data'!$F$30,0,10*ROW('Water Data'!F139))="","",OFFSET('Water Data'!$F$30,0,10*ROW('Water Data'!F139)))</f>
        <v/>
      </c>
      <c r="CE145" s="34" t="str">
        <f ca="true">+IF(OFFSET('Water Data'!$G$28,0,10*ROW('Water Data'!G139))="","",OFFSET('Water Data'!$G$28,0,10*ROW('Water Data'!G139)))</f>
        <v/>
      </c>
      <c r="CF145" s="34" t="str">
        <f ca="true">+IF(OFFSET('Water Data'!$G$29,0,10*ROW('Water Data'!G139))="","",OFFSET('Water Data'!$G$29,0,10*ROW('Water Data'!G139)))</f>
        <v/>
      </c>
      <c r="CG145" s="34" t="str">
        <f ca="true">+IF(OFFSET('Water Data'!$G$30,0,10*ROW('Water Data'!G139))="","",OFFSET('Water Data'!$G$30,0,10*ROW('Water Data'!G139)))</f>
        <v/>
      </c>
      <c r="CH145" s="34" t="str">
        <f ca="true">+IF(OFFSET('Water Data'!$H$28,0,10*ROW('Water Data'!H139))="","",OFFSET('Water Data'!$H$28,0,10*ROW('Water Data'!H139)))</f>
        <v/>
      </c>
      <c r="CI145" s="34" t="str">
        <f ca="true">+IF(OFFSET('Water Data'!$H$29,0,10*ROW('Water Data'!H139))="","",OFFSET('Water Data'!$H$29,0,10*ROW('Water Data'!H139)))</f>
        <v/>
      </c>
      <c r="CJ145" s="34" t="str">
        <f ca="true">+IF(OFFSET('Water Data'!$H$30,0,10*ROW('Water Data'!H139))="","",OFFSET('Water Data'!$H$30,0,10*ROW('Water Data'!H139)))</f>
        <v/>
      </c>
      <c r="CK145" s="34" t="str">
        <f ca="true">+IF(OFFSET('Sanitation Data'!$C$29,0,10*ROW('Sanitation Data'!C139))="","",OFFSET('Sanitation Data'!$C$29,0,10*ROW('Sanitation Data'!C139)))</f>
        <v/>
      </c>
      <c r="CL145" s="34" t="str">
        <f ca="true">+IF(OFFSET('Sanitation Data'!$C$30,0,10*ROW('Sanitation Data'!C139))="","",OFFSET('Sanitation Data'!$C$30,0,10*ROW('Sanitation Data'!C139)))</f>
        <v/>
      </c>
      <c r="CM145" s="34" t="str">
        <f ca="true">+IF(OFFSET('Sanitation Data'!$C$31,0,10*ROW('Sanitation Data'!C139))="","",OFFSET('Sanitation Data'!$C$31,0,10*ROW('Sanitation Data'!C139)))</f>
        <v/>
      </c>
      <c r="CN145" s="34" t="str">
        <f ca="true">+IF(OFFSET('Sanitation Data'!$C$32,0,10*ROW('Sanitation Data'!C139))="","",OFFSET('Sanitation Data'!$C$32,0,10*ROW('Sanitation Data'!C139)))</f>
        <v/>
      </c>
      <c r="CO145" s="34" t="str">
        <f ca="true">+IF(OFFSET('Sanitation Data'!$C$33,0,10*ROW('Sanitation Data'!C139))="","",OFFSET('Sanitation Data'!$C$33,0,10*ROW('Sanitation Data'!C139)))</f>
        <v/>
      </c>
      <c r="CP145" s="34" t="str">
        <f ca="true">+IF(OFFSET('Sanitation Data'!$D$29,0,10*ROW('Sanitation Data'!D139))="","",OFFSET('Sanitation Data'!$D$29,0,10*ROW('Sanitation Data'!D139)))</f>
        <v/>
      </c>
      <c r="CQ145" s="34" t="str">
        <f ca="true">+IF(OFFSET('Sanitation Data'!$D$30,0,10*ROW('Sanitation Data'!D139))="","",OFFSET('Sanitation Data'!$D$30,0,10*ROW('Sanitation Data'!D139)))</f>
        <v/>
      </c>
      <c r="CR145" s="34" t="str">
        <f ca="true">+IF(OFFSET('Sanitation Data'!$D$31,0,10*ROW('Sanitation Data'!D139))="","",OFFSET('Sanitation Data'!$D$31,0,10*ROW('Sanitation Data'!D139)))</f>
        <v/>
      </c>
      <c r="CS145" s="34" t="str">
        <f ca="true">+IF(OFFSET('Sanitation Data'!$D$32,0,10*ROW('Sanitation Data'!D139))="","",OFFSET('Sanitation Data'!$D$32,0,10*ROW('Sanitation Data'!D139)))</f>
        <v/>
      </c>
      <c r="CT145" s="34" t="str">
        <f ca="true">+IF(OFFSET('Sanitation Data'!$D$33,0,10*ROW('Sanitation Data'!D139))="","",OFFSET('Sanitation Data'!$D$33,0,10*ROW('Sanitation Data'!D139)))</f>
        <v/>
      </c>
      <c r="CU145" s="34" t="str">
        <f ca="true">+IF(OFFSET('Sanitation Data'!$E$29,0,10*ROW('Sanitation Data'!E139))="","",OFFSET('Sanitation Data'!$E$29,0,10*ROW('Sanitation Data'!E139)))</f>
        <v/>
      </c>
      <c r="CV145" s="34" t="str">
        <f ca="true">+IF(OFFSET('Sanitation Data'!$E$30,0,10*ROW('Sanitation Data'!E139))="","",OFFSET('Sanitation Data'!$E$30,0,10*ROW('Sanitation Data'!E139)))</f>
        <v/>
      </c>
      <c r="CW145" s="34" t="str">
        <f ca="true">+IF(OFFSET('Sanitation Data'!$E$31,0,10*ROW('Sanitation Data'!E139))="","",OFFSET('Sanitation Data'!$E$31,0,10*ROW('Sanitation Data'!E139)))</f>
        <v/>
      </c>
      <c r="CX145" s="34" t="str">
        <f ca="true">+IF(OFFSET('Sanitation Data'!$E$32,0,10*ROW('Sanitation Data'!E139))="","",OFFSET('Sanitation Data'!$E$32,0,10*ROW('Sanitation Data'!E139)))</f>
        <v/>
      </c>
      <c r="CY145" s="34" t="str">
        <f ca="true">+IF(OFFSET('Sanitation Data'!$E$33,0,10*ROW('Sanitation Data'!E139))="","",OFFSET('Sanitation Data'!$E$33,0,10*ROW('Sanitation Data'!E139)))</f>
        <v/>
      </c>
      <c r="CZ145" s="34" t="str">
        <f ca="true">+IF(OFFSET('Sanitation Data'!$F$29,0,10*ROW('Sanitation Data'!F139))="","",OFFSET('Sanitation Data'!$F$29,0,10*ROW('Sanitation Data'!F139)))</f>
        <v/>
      </c>
      <c r="DA145" s="34" t="str">
        <f ca="true">+IF(OFFSET('Sanitation Data'!$F$30,0,10*ROW('Sanitation Data'!F139))="","",OFFSET('Sanitation Data'!$F$30,0,10*ROW('Sanitation Data'!F139)))</f>
        <v/>
      </c>
      <c r="DB145" s="34" t="str">
        <f ca="true">+IF(OFFSET('Sanitation Data'!$F$31,0,10*ROW('Sanitation Data'!F139))="","",OFFSET('Sanitation Data'!$F$31,0,10*ROW('Sanitation Data'!F139)))</f>
        <v/>
      </c>
      <c r="DC145" s="34" t="str">
        <f ca="true">+IF(OFFSET('Sanitation Data'!$F$32,0,10*ROW('Sanitation Data'!F139))="","",OFFSET('Sanitation Data'!$F$32,0,10*ROW('Sanitation Data'!F139)))</f>
        <v/>
      </c>
      <c r="DD145" s="34" t="str">
        <f ca="true">+IF(OFFSET('Sanitation Data'!$F$33,0,10*ROW('Sanitation Data'!F139))="","",OFFSET('Sanitation Data'!$F$33,0,10*ROW('Sanitation Data'!F139)))</f>
        <v/>
      </c>
      <c r="DE145" s="34" t="str">
        <f ca="true">+IF(OFFSET('Sanitation Data'!$G$29,0,10*ROW('Sanitation Data'!G139))="","",OFFSET('Sanitation Data'!$G$29,0,10*ROW('Sanitation Data'!G139)))</f>
        <v/>
      </c>
      <c r="DF145" s="34" t="str">
        <f ca="true">+IF(OFFSET('Sanitation Data'!$G$30,0,10*ROW('Sanitation Data'!G139))="","",OFFSET('Sanitation Data'!$G$30,0,10*ROW('Sanitation Data'!G139)))</f>
        <v/>
      </c>
      <c r="DG145" s="34" t="str">
        <f ca="true">+IF(OFFSET('Sanitation Data'!$G$31,0,10*ROW('Sanitation Data'!G139))="","",OFFSET('Sanitation Data'!$G$31,0,10*ROW('Sanitation Data'!G139)))</f>
        <v/>
      </c>
      <c r="DH145" s="34" t="str">
        <f ca="true">+IF(OFFSET('Sanitation Data'!$G$32,0,10*ROW('Sanitation Data'!G139))="","",OFFSET('Sanitation Data'!$G$32,0,10*ROW('Sanitation Data'!G139)))</f>
        <v/>
      </c>
      <c r="DI145" s="34" t="str">
        <f ca="true">+IF(OFFSET('Sanitation Data'!$G$33,0,10*ROW('Sanitation Data'!G139))="","",OFFSET('Sanitation Data'!$G$33,0,10*ROW('Sanitation Data'!G139)))</f>
        <v/>
      </c>
      <c r="DJ145" s="34" t="str">
        <f ca="true">+IF(OFFSET('Sanitation Data'!$H$29,0,10*ROW('Sanitation Data'!H139))="","",OFFSET('Sanitation Data'!$H$29,0,10*ROW('Sanitation Data'!H139)))</f>
        <v/>
      </c>
      <c r="DK145" s="34" t="str">
        <f ca="true">+IF(OFFSET('Sanitation Data'!$H$30,0,10*ROW('Sanitation Data'!H139))="","",OFFSET('Sanitation Data'!$H$30,0,10*ROW('Sanitation Data'!H139)))</f>
        <v/>
      </c>
      <c r="DL145" s="34" t="str">
        <f ca="true">+IF(OFFSET('Sanitation Data'!$H$31,0,10*ROW('Sanitation Data'!H139))="","",OFFSET('Sanitation Data'!$H$31,0,10*ROW('Sanitation Data'!H139)))</f>
        <v/>
      </c>
      <c r="DM145" s="34" t="str">
        <f ca="true">+IF(OFFSET('Sanitation Data'!$H$32,0,10*ROW('Sanitation Data'!H139))="","",OFFSET('Sanitation Data'!$H$32,0,10*ROW('Sanitation Data'!H139)))</f>
        <v/>
      </c>
      <c r="DN145" s="34" t="str">
        <f ca="true">+IF(OFFSET('Sanitation Data'!$H$33,0,10*ROW('Sanitation Data'!H139))="","",OFFSET('Sanitation Data'!$H$33,0,10*ROW('Sanitation Data'!H139)))</f>
        <v/>
      </c>
      <c r="DO145" s="34" t="str">
        <f ca="true">+IF(OFFSET('Hygiene Data'!$C$12,0,10*ROW('Hygiene Data'!C139))="","",OFFSET('Hygiene Data'!$C$12,0,10*ROW('Hygiene Data'!C139)))</f>
        <v/>
      </c>
      <c r="DP145" s="34" t="str">
        <f ca="true">+IF(OFFSET('Hygiene Data'!$C$13,0,10*ROW('Hygiene Data'!C139))="","",OFFSET('Hygiene Data'!$C$13,0,10*ROW('Hygiene Data'!C139)))</f>
        <v/>
      </c>
      <c r="DQ145" s="34" t="str">
        <f ca="true">+IF(OFFSET('Hygiene Data'!$C$14,0,10*ROW('Hygiene Data'!C139))="","",OFFSET('Hygiene Data'!$C$14,0,10*ROW('Hygiene Data'!C139)))</f>
        <v/>
      </c>
      <c r="DR145" s="34" t="str">
        <f ca="true">+IF(OFFSET('Hygiene Data'!$D$12,0,10*ROW('Hygiene Data'!D139))="","",OFFSET('Hygiene Data'!$D$12,0,10*ROW('Hygiene Data'!D139)))</f>
        <v/>
      </c>
      <c r="DS145" s="34" t="str">
        <f ca="true">+IF(OFFSET('Hygiene Data'!$D$13,0,10*ROW('Hygiene Data'!D139))="","",OFFSET('Hygiene Data'!$D$13,0,10*ROW('Hygiene Data'!D139)))</f>
        <v/>
      </c>
      <c r="DT145" s="34" t="str">
        <f ca="true">+IF(OFFSET('Hygiene Data'!$D$14,0,10*ROW('Hygiene Data'!D139))="","",OFFSET('Hygiene Data'!$D$14,0,10*ROW('Hygiene Data'!D139)))</f>
        <v/>
      </c>
      <c r="DU145" s="34" t="str">
        <f ca="true">+IF(OFFSET('Hygiene Data'!$E$12,0,10*ROW('Hygiene Data'!E139))="","",OFFSET('Hygiene Data'!$E$12,0,10*ROW('Hygiene Data'!E139)))</f>
        <v/>
      </c>
      <c r="DV145" s="34" t="str">
        <f ca="true">+IF(OFFSET('Hygiene Data'!$E$13,0,10*ROW('Hygiene Data'!E139))="","",OFFSET('Hygiene Data'!$E$13,0,10*ROW('Hygiene Data'!E139)))</f>
        <v/>
      </c>
      <c r="DW145" s="34" t="str">
        <f ca="true">+IF(OFFSET('Hygiene Data'!$E$14,0,10*ROW('Hygiene Data'!E139))="","",OFFSET('Hygiene Data'!$E$14,0,10*ROW('Hygiene Data'!E139)))</f>
        <v/>
      </c>
      <c r="DX145" s="34" t="str">
        <f ca="true">+IF(OFFSET('Hygiene Data'!$F$12,0,10*ROW('Hygiene Data'!F139))="","",OFFSET('Hygiene Data'!$F$12,0,10*ROW('Hygiene Data'!F139)))</f>
        <v/>
      </c>
      <c r="DY145" s="34" t="str">
        <f ca="true">+IF(OFFSET('Hygiene Data'!$F$13,0,10*ROW('Hygiene Data'!F139))="","",OFFSET('Hygiene Data'!$F$13,0,10*ROW('Hygiene Data'!F139)))</f>
        <v/>
      </c>
      <c r="DZ145" s="34" t="str">
        <f ca="true">+IF(OFFSET('Hygiene Data'!$F$14,0,10*ROW('Hygiene Data'!F139))="","",OFFSET('Hygiene Data'!$F$14,0,10*ROW('Hygiene Data'!F139)))</f>
        <v/>
      </c>
      <c r="EA145" s="34" t="str">
        <f ca="true">+IF(OFFSET('Hygiene Data'!$G$12,0,10*ROW('Hygiene Data'!G139))="","",OFFSET('Hygiene Data'!$G$12,0,10*ROW('Hygiene Data'!G139)))</f>
        <v/>
      </c>
      <c r="EB145" s="34" t="str">
        <f ca="true">+IF(OFFSET('Hygiene Data'!$G$13,0,10*ROW('Hygiene Data'!G139))="","",OFFSET('Hygiene Data'!$G$13,0,10*ROW('Hygiene Data'!G139)))</f>
        <v/>
      </c>
      <c r="EC145" s="34" t="str">
        <f ca="true">+IF(OFFSET('Hygiene Data'!$G$14,0,10*ROW('Hygiene Data'!G139))="","",OFFSET('Hygiene Data'!$G$14,0,10*ROW('Hygiene Data'!G139)))</f>
        <v/>
      </c>
      <c r="ED145" s="34" t="str">
        <f ca="true">+IF(OFFSET('Hygiene Data'!$H$12,0,10*ROW('Hygiene Data'!H139))="","",OFFSET('Hygiene Data'!$H$12,0,10*ROW('Hygiene Data'!H139)))</f>
        <v/>
      </c>
      <c r="EE145" s="34" t="str">
        <f ca="true">+IF(OFFSET('Hygiene Data'!$H$13,0,10*ROW('Hygiene Data'!H139))="","",OFFSET('Hygiene Data'!$H$13,0,10*ROW('Hygiene Data'!H139)))</f>
        <v/>
      </c>
      <c r="EF145" s="34" t="str">
        <f ca="true">+IF(OFFSET('Hygiene Data'!$H$14,0,10*ROW('Hygiene Data'!H139))="","",OFFSET('Hygiene Data'!$H$14,0,10*ROW('Hygiene Data'!H139)))</f>
        <v/>
      </c>
    </row>
    <row r="146" x14ac:dyDescent="0.2">
      <c r="A146" s="57" t="str">
        <f ca="true">+IF(OFFSET('Water Data'!$B$1,0,10*ROW('Water Data'!B143))="","",OFFSET('Water Data'!$B$1,0,10*ROW('Water Data'!B143)))</f>
        <v/>
      </c>
      <c r="B146" s="57" t="str">
        <f ca="true">+IF(OFFSET('Water Data'!$A$3,0,10*ROW('Water Data'!A143))="","",OFFSET('Water Data'!$A$3,0,10*ROW('Water Data'!A143)))</f>
        <v/>
      </c>
      <c r="C146" s="57" t="str">
        <f ca="true">+IF(OFFSET('Water Data'!$C$3,0,10*ROW('Water Data'!C143))="","",OFFSET('Water Data'!$C$3,0,10*ROW('Water Data'!C143)))</f>
        <v/>
      </c>
      <c r="D146" s="249"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49"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49" t="e">
        <f ca="true">+IF(AND(ISNUMBER(OFFSET('Water Data'!$C$10,0,10*ROW('Water Data'!D140))),BW146="Yes"),OFFSET('Water Data'!$C$10,0,10*ROW('Water Data'!D140)),IF(AND(ISNUMBER(OFFSET('Water Data'!$C$10,0,10*ROW('Water Data'!D140))),BW146="No",ISNUMBER(OFFSET('Water Data'!$C$10,0,10*ROW('Water Data'!D140)))),CONCATENATE("[",ROUND(OFFSET('Water Data'!$C$10,0,10*ROW('Water Data'!D140)),0),"]"),IF(AND(ISNUMBER(OFFSET('Water Data'!$C$10,0,10*ROW('Water Data'!D140))),BW146="",ISNUMBER(OFFSET('Water Data'!$C$10,0,10*ROW('Water Data'!D140)))),OFFSET('Water Data'!$C$10,0,10*ROW('Water Data'!D140)),NA())))</f>
        <v>#N/A</v>
      </c>
      <c r="G146" s="249"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49"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49"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49"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49"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49"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49"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49"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49"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49"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49"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49"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49"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49"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49"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50"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50"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50"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50"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50"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50"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50"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50"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50"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50"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50"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50"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50"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50"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50"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50"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50"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50"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50"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50"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50"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50"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50"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50"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50"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50"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50"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50"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50"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50"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51"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51"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51"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51"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51"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51"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51"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51"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51"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51"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51"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51"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51"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51"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51"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51"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51"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51"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4" t="str">
        <f ca="true">+IF(OFFSET('Water Data'!$C$28,0,10*ROW('Water Data'!C140))="","",OFFSET('Water Data'!$C$28,0,10*ROW('Water Data'!C140)))</f>
        <v/>
      </c>
      <c r="BT146" s="34" t="str">
        <f ca="true">+IF(OFFSET('Water Data'!$C$29,0,10*ROW('Water Data'!C140))="","",OFFSET('Water Data'!$C$29,0,10*ROW('Water Data'!C140)))</f>
        <v/>
      </c>
      <c r="BU146" s="34" t="str">
        <f ca="true">+IF(OFFSET('Water Data'!$C$30,0,10*ROW('Water Data'!C140))="","",OFFSET('Water Data'!$C$30,0,10*ROW('Water Data'!C140)))</f>
        <v/>
      </c>
      <c r="BV146" s="34" t="str">
        <f ca="true">+IF(OFFSET('Water Data'!$D$28,0,10*ROW('Water Data'!D140))="","",OFFSET('Water Data'!$D$28,0,10*ROW('Water Data'!D140)))</f>
        <v/>
      </c>
      <c r="BW146" s="34" t="str">
        <f ca="true">+IF(OFFSET('Water Data'!$D$29,0,10*ROW('Water Data'!D140))="","",OFFSET('Water Data'!$D$29,0,10*ROW('Water Data'!D140)))</f>
        <v/>
      </c>
      <c r="BX146" s="34" t="str">
        <f ca="true">+IF(OFFSET('Water Data'!$D$30,0,10*ROW('Water Data'!D140))="","",OFFSET('Water Data'!$D$30,0,10*ROW('Water Data'!D140)))</f>
        <v/>
      </c>
      <c r="BY146" s="34" t="str">
        <f ca="true">+IF(OFFSET('Water Data'!$E$28,0,10*ROW('Water Data'!E140))="","",OFFSET('Water Data'!$E$28,0,10*ROW('Water Data'!E140)))</f>
        <v/>
      </c>
      <c r="BZ146" s="34" t="str">
        <f ca="true">+IF(OFFSET('Water Data'!$E$29,0,10*ROW('Water Data'!E140))="","",OFFSET('Water Data'!$E$29,0,10*ROW('Water Data'!E140)))</f>
        <v/>
      </c>
      <c r="CA146" s="34" t="str">
        <f ca="true">+IF(OFFSET('Water Data'!$E$30,0,10*ROW('Water Data'!E140))="","",OFFSET('Water Data'!$E$30,0,10*ROW('Water Data'!E140)))</f>
        <v/>
      </c>
      <c r="CB146" s="34" t="str">
        <f ca="true">+IF(OFFSET('Water Data'!$F$28,0,10*ROW('Water Data'!F140))="","",OFFSET('Water Data'!$F$28,0,10*ROW('Water Data'!F140)))</f>
        <v/>
      </c>
      <c r="CC146" s="34" t="str">
        <f ca="true">+IF(OFFSET('Water Data'!$F$29,0,10*ROW('Water Data'!F140))="","",OFFSET('Water Data'!$F$29,0,10*ROW('Water Data'!F140)))</f>
        <v/>
      </c>
      <c r="CD146" s="34" t="str">
        <f ca="true">+IF(OFFSET('Water Data'!$F$30,0,10*ROW('Water Data'!F140))="","",OFFSET('Water Data'!$F$30,0,10*ROW('Water Data'!F140)))</f>
        <v/>
      </c>
      <c r="CE146" s="34" t="str">
        <f ca="true">+IF(OFFSET('Water Data'!$G$28,0,10*ROW('Water Data'!G140))="","",OFFSET('Water Data'!$G$28,0,10*ROW('Water Data'!G140)))</f>
        <v/>
      </c>
      <c r="CF146" s="34" t="str">
        <f ca="true">+IF(OFFSET('Water Data'!$G$29,0,10*ROW('Water Data'!G140))="","",OFFSET('Water Data'!$G$29,0,10*ROW('Water Data'!G140)))</f>
        <v/>
      </c>
      <c r="CG146" s="34" t="str">
        <f ca="true">+IF(OFFSET('Water Data'!$G$30,0,10*ROW('Water Data'!G140))="","",OFFSET('Water Data'!$G$30,0,10*ROW('Water Data'!G140)))</f>
        <v/>
      </c>
      <c r="CH146" s="34" t="str">
        <f ca="true">+IF(OFFSET('Water Data'!$H$28,0,10*ROW('Water Data'!H140))="","",OFFSET('Water Data'!$H$28,0,10*ROW('Water Data'!H140)))</f>
        <v/>
      </c>
      <c r="CI146" s="34" t="str">
        <f ca="true">+IF(OFFSET('Water Data'!$H$29,0,10*ROW('Water Data'!H140))="","",OFFSET('Water Data'!$H$29,0,10*ROW('Water Data'!H140)))</f>
        <v/>
      </c>
      <c r="CJ146" s="34" t="str">
        <f ca="true">+IF(OFFSET('Water Data'!$H$30,0,10*ROW('Water Data'!H140))="","",OFFSET('Water Data'!$H$30,0,10*ROW('Water Data'!H140)))</f>
        <v/>
      </c>
      <c r="CK146" s="34" t="str">
        <f ca="true">+IF(OFFSET('Sanitation Data'!$C$29,0,10*ROW('Sanitation Data'!C140))="","",OFFSET('Sanitation Data'!$C$29,0,10*ROW('Sanitation Data'!C140)))</f>
        <v/>
      </c>
      <c r="CL146" s="34" t="str">
        <f ca="true">+IF(OFFSET('Sanitation Data'!$C$30,0,10*ROW('Sanitation Data'!C140))="","",OFFSET('Sanitation Data'!$C$30,0,10*ROW('Sanitation Data'!C140)))</f>
        <v/>
      </c>
      <c r="CM146" s="34" t="str">
        <f ca="true">+IF(OFFSET('Sanitation Data'!$C$31,0,10*ROW('Sanitation Data'!C140))="","",OFFSET('Sanitation Data'!$C$31,0,10*ROW('Sanitation Data'!C140)))</f>
        <v/>
      </c>
      <c r="CN146" s="34" t="str">
        <f ca="true">+IF(OFFSET('Sanitation Data'!$C$32,0,10*ROW('Sanitation Data'!C140))="","",OFFSET('Sanitation Data'!$C$32,0,10*ROW('Sanitation Data'!C140)))</f>
        <v/>
      </c>
      <c r="CO146" s="34" t="str">
        <f ca="true">+IF(OFFSET('Sanitation Data'!$C$33,0,10*ROW('Sanitation Data'!C140))="","",OFFSET('Sanitation Data'!$C$33,0,10*ROW('Sanitation Data'!C140)))</f>
        <v/>
      </c>
      <c r="CP146" s="34" t="str">
        <f ca="true">+IF(OFFSET('Sanitation Data'!$D$29,0,10*ROW('Sanitation Data'!D140))="","",OFFSET('Sanitation Data'!$D$29,0,10*ROW('Sanitation Data'!D140)))</f>
        <v/>
      </c>
      <c r="CQ146" s="34" t="str">
        <f ca="true">+IF(OFFSET('Sanitation Data'!$D$30,0,10*ROW('Sanitation Data'!D140))="","",OFFSET('Sanitation Data'!$D$30,0,10*ROW('Sanitation Data'!D140)))</f>
        <v/>
      </c>
      <c r="CR146" s="34" t="str">
        <f ca="true">+IF(OFFSET('Sanitation Data'!$D$31,0,10*ROW('Sanitation Data'!D140))="","",OFFSET('Sanitation Data'!$D$31,0,10*ROW('Sanitation Data'!D140)))</f>
        <v/>
      </c>
      <c r="CS146" s="34" t="str">
        <f ca="true">+IF(OFFSET('Sanitation Data'!$D$32,0,10*ROW('Sanitation Data'!D140))="","",OFFSET('Sanitation Data'!$D$32,0,10*ROW('Sanitation Data'!D140)))</f>
        <v/>
      </c>
      <c r="CT146" s="34" t="str">
        <f ca="true">+IF(OFFSET('Sanitation Data'!$D$33,0,10*ROW('Sanitation Data'!D140))="","",OFFSET('Sanitation Data'!$D$33,0,10*ROW('Sanitation Data'!D140)))</f>
        <v/>
      </c>
      <c r="CU146" s="34" t="str">
        <f ca="true">+IF(OFFSET('Sanitation Data'!$E$29,0,10*ROW('Sanitation Data'!E140))="","",OFFSET('Sanitation Data'!$E$29,0,10*ROW('Sanitation Data'!E140)))</f>
        <v/>
      </c>
      <c r="CV146" s="34" t="str">
        <f ca="true">+IF(OFFSET('Sanitation Data'!$E$30,0,10*ROW('Sanitation Data'!E140))="","",OFFSET('Sanitation Data'!$E$30,0,10*ROW('Sanitation Data'!E140)))</f>
        <v/>
      </c>
      <c r="CW146" s="34" t="str">
        <f ca="true">+IF(OFFSET('Sanitation Data'!$E$31,0,10*ROW('Sanitation Data'!E140))="","",OFFSET('Sanitation Data'!$E$31,0,10*ROW('Sanitation Data'!E140)))</f>
        <v/>
      </c>
      <c r="CX146" s="34" t="str">
        <f ca="true">+IF(OFFSET('Sanitation Data'!$E$32,0,10*ROW('Sanitation Data'!E140))="","",OFFSET('Sanitation Data'!$E$32,0,10*ROW('Sanitation Data'!E140)))</f>
        <v/>
      </c>
      <c r="CY146" s="34" t="str">
        <f ca="true">+IF(OFFSET('Sanitation Data'!$E$33,0,10*ROW('Sanitation Data'!E140))="","",OFFSET('Sanitation Data'!$E$33,0,10*ROW('Sanitation Data'!E140)))</f>
        <v/>
      </c>
      <c r="CZ146" s="34" t="str">
        <f ca="true">+IF(OFFSET('Sanitation Data'!$F$29,0,10*ROW('Sanitation Data'!F140))="","",OFFSET('Sanitation Data'!$F$29,0,10*ROW('Sanitation Data'!F140)))</f>
        <v/>
      </c>
      <c r="DA146" s="34" t="str">
        <f ca="true">+IF(OFFSET('Sanitation Data'!$F$30,0,10*ROW('Sanitation Data'!F140))="","",OFFSET('Sanitation Data'!$F$30,0,10*ROW('Sanitation Data'!F140)))</f>
        <v/>
      </c>
      <c r="DB146" s="34" t="str">
        <f ca="true">+IF(OFFSET('Sanitation Data'!$F$31,0,10*ROW('Sanitation Data'!F140))="","",OFFSET('Sanitation Data'!$F$31,0,10*ROW('Sanitation Data'!F140)))</f>
        <v/>
      </c>
      <c r="DC146" s="34" t="str">
        <f ca="true">+IF(OFFSET('Sanitation Data'!$F$32,0,10*ROW('Sanitation Data'!F140))="","",OFFSET('Sanitation Data'!$F$32,0,10*ROW('Sanitation Data'!F140)))</f>
        <v/>
      </c>
      <c r="DD146" s="34" t="str">
        <f ca="true">+IF(OFFSET('Sanitation Data'!$F$33,0,10*ROW('Sanitation Data'!F140))="","",OFFSET('Sanitation Data'!$F$33,0,10*ROW('Sanitation Data'!F140)))</f>
        <v/>
      </c>
      <c r="DE146" s="34" t="str">
        <f ca="true">+IF(OFFSET('Sanitation Data'!$G$29,0,10*ROW('Sanitation Data'!G140))="","",OFFSET('Sanitation Data'!$G$29,0,10*ROW('Sanitation Data'!G140)))</f>
        <v/>
      </c>
      <c r="DF146" s="34" t="str">
        <f ca="true">+IF(OFFSET('Sanitation Data'!$G$30,0,10*ROW('Sanitation Data'!G140))="","",OFFSET('Sanitation Data'!$G$30,0,10*ROW('Sanitation Data'!G140)))</f>
        <v/>
      </c>
      <c r="DG146" s="34" t="str">
        <f ca="true">+IF(OFFSET('Sanitation Data'!$G$31,0,10*ROW('Sanitation Data'!G140))="","",OFFSET('Sanitation Data'!$G$31,0,10*ROW('Sanitation Data'!G140)))</f>
        <v/>
      </c>
      <c r="DH146" s="34" t="str">
        <f ca="true">+IF(OFFSET('Sanitation Data'!$G$32,0,10*ROW('Sanitation Data'!G140))="","",OFFSET('Sanitation Data'!$G$32,0,10*ROW('Sanitation Data'!G140)))</f>
        <v/>
      </c>
      <c r="DI146" s="34" t="str">
        <f ca="true">+IF(OFFSET('Sanitation Data'!$G$33,0,10*ROW('Sanitation Data'!G140))="","",OFFSET('Sanitation Data'!$G$33,0,10*ROW('Sanitation Data'!G140)))</f>
        <v/>
      </c>
      <c r="DJ146" s="34" t="str">
        <f ca="true">+IF(OFFSET('Sanitation Data'!$H$29,0,10*ROW('Sanitation Data'!H140))="","",OFFSET('Sanitation Data'!$H$29,0,10*ROW('Sanitation Data'!H140)))</f>
        <v/>
      </c>
      <c r="DK146" s="34" t="str">
        <f ca="true">+IF(OFFSET('Sanitation Data'!$H$30,0,10*ROW('Sanitation Data'!H140))="","",OFFSET('Sanitation Data'!$H$30,0,10*ROW('Sanitation Data'!H140)))</f>
        <v/>
      </c>
      <c r="DL146" s="34" t="str">
        <f ca="true">+IF(OFFSET('Sanitation Data'!$H$31,0,10*ROW('Sanitation Data'!H140))="","",OFFSET('Sanitation Data'!$H$31,0,10*ROW('Sanitation Data'!H140)))</f>
        <v/>
      </c>
      <c r="DM146" s="34" t="str">
        <f ca="true">+IF(OFFSET('Sanitation Data'!$H$32,0,10*ROW('Sanitation Data'!H140))="","",OFFSET('Sanitation Data'!$H$32,0,10*ROW('Sanitation Data'!H140)))</f>
        <v/>
      </c>
      <c r="DN146" s="34" t="str">
        <f ca="true">+IF(OFFSET('Sanitation Data'!$H$33,0,10*ROW('Sanitation Data'!H140))="","",OFFSET('Sanitation Data'!$H$33,0,10*ROW('Sanitation Data'!H140)))</f>
        <v/>
      </c>
      <c r="DO146" s="34" t="str">
        <f ca="true">+IF(OFFSET('Hygiene Data'!$C$12,0,10*ROW('Hygiene Data'!C140))="","",OFFSET('Hygiene Data'!$C$12,0,10*ROW('Hygiene Data'!C140)))</f>
        <v/>
      </c>
      <c r="DP146" s="34" t="str">
        <f ca="true">+IF(OFFSET('Hygiene Data'!$C$13,0,10*ROW('Hygiene Data'!C140))="","",OFFSET('Hygiene Data'!$C$13,0,10*ROW('Hygiene Data'!C140)))</f>
        <v/>
      </c>
      <c r="DQ146" s="34" t="str">
        <f ca="true">+IF(OFFSET('Hygiene Data'!$C$14,0,10*ROW('Hygiene Data'!C140))="","",OFFSET('Hygiene Data'!$C$14,0,10*ROW('Hygiene Data'!C140)))</f>
        <v/>
      </c>
      <c r="DR146" s="34" t="str">
        <f ca="true">+IF(OFFSET('Hygiene Data'!$D$12,0,10*ROW('Hygiene Data'!D140))="","",OFFSET('Hygiene Data'!$D$12,0,10*ROW('Hygiene Data'!D140)))</f>
        <v/>
      </c>
      <c r="DS146" s="34" t="str">
        <f ca="true">+IF(OFFSET('Hygiene Data'!$D$13,0,10*ROW('Hygiene Data'!D140))="","",OFFSET('Hygiene Data'!$D$13,0,10*ROW('Hygiene Data'!D140)))</f>
        <v/>
      </c>
      <c r="DT146" s="34" t="str">
        <f ca="true">+IF(OFFSET('Hygiene Data'!$D$14,0,10*ROW('Hygiene Data'!D140))="","",OFFSET('Hygiene Data'!$D$14,0,10*ROW('Hygiene Data'!D140)))</f>
        <v/>
      </c>
      <c r="DU146" s="34" t="str">
        <f ca="true">+IF(OFFSET('Hygiene Data'!$E$12,0,10*ROW('Hygiene Data'!E140))="","",OFFSET('Hygiene Data'!$E$12,0,10*ROW('Hygiene Data'!E140)))</f>
        <v/>
      </c>
      <c r="DV146" s="34" t="str">
        <f ca="true">+IF(OFFSET('Hygiene Data'!$E$13,0,10*ROW('Hygiene Data'!E140))="","",OFFSET('Hygiene Data'!$E$13,0,10*ROW('Hygiene Data'!E140)))</f>
        <v/>
      </c>
      <c r="DW146" s="34" t="str">
        <f ca="true">+IF(OFFSET('Hygiene Data'!$E$14,0,10*ROW('Hygiene Data'!E140))="","",OFFSET('Hygiene Data'!$E$14,0,10*ROW('Hygiene Data'!E140)))</f>
        <v/>
      </c>
      <c r="DX146" s="34" t="str">
        <f ca="true">+IF(OFFSET('Hygiene Data'!$F$12,0,10*ROW('Hygiene Data'!F140))="","",OFFSET('Hygiene Data'!$F$12,0,10*ROW('Hygiene Data'!F140)))</f>
        <v/>
      </c>
      <c r="DY146" s="34" t="str">
        <f ca="true">+IF(OFFSET('Hygiene Data'!$F$13,0,10*ROW('Hygiene Data'!F140))="","",OFFSET('Hygiene Data'!$F$13,0,10*ROW('Hygiene Data'!F140)))</f>
        <v/>
      </c>
      <c r="DZ146" s="34" t="str">
        <f ca="true">+IF(OFFSET('Hygiene Data'!$F$14,0,10*ROW('Hygiene Data'!F140))="","",OFFSET('Hygiene Data'!$F$14,0,10*ROW('Hygiene Data'!F140)))</f>
        <v/>
      </c>
      <c r="EA146" s="34" t="str">
        <f ca="true">+IF(OFFSET('Hygiene Data'!$G$12,0,10*ROW('Hygiene Data'!G140))="","",OFFSET('Hygiene Data'!$G$12,0,10*ROW('Hygiene Data'!G140)))</f>
        <v/>
      </c>
      <c r="EB146" s="34" t="str">
        <f ca="true">+IF(OFFSET('Hygiene Data'!$G$13,0,10*ROW('Hygiene Data'!G140))="","",OFFSET('Hygiene Data'!$G$13,0,10*ROW('Hygiene Data'!G140)))</f>
        <v/>
      </c>
      <c r="EC146" s="34" t="str">
        <f ca="true">+IF(OFFSET('Hygiene Data'!$G$14,0,10*ROW('Hygiene Data'!G140))="","",OFFSET('Hygiene Data'!$G$14,0,10*ROW('Hygiene Data'!G140)))</f>
        <v/>
      </c>
      <c r="ED146" s="34" t="str">
        <f ca="true">+IF(OFFSET('Hygiene Data'!$H$12,0,10*ROW('Hygiene Data'!H140))="","",OFFSET('Hygiene Data'!$H$12,0,10*ROW('Hygiene Data'!H140)))</f>
        <v/>
      </c>
      <c r="EE146" s="34" t="str">
        <f ca="true">+IF(OFFSET('Hygiene Data'!$H$13,0,10*ROW('Hygiene Data'!H140))="","",OFFSET('Hygiene Data'!$H$13,0,10*ROW('Hygiene Data'!H140)))</f>
        <v/>
      </c>
      <c r="EF146" s="34" t="str">
        <f ca="true">+IF(OFFSET('Hygiene Data'!$H$14,0,10*ROW('Hygiene Data'!H140))="","",OFFSET('Hygiene Data'!$H$14,0,10*ROW('Hygiene Data'!H140)))</f>
        <v/>
      </c>
    </row>
    <row r="147" x14ac:dyDescent="0.2">
      <c r="A147" s="57" t="str">
        <f ca="true">+IF(OFFSET('Water Data'!$B$1,0,10*ROW('Water Data'!B144))="","",OFFSET('Water Data'!$B$1,0,10*ROW('Water Data'!B144)))</f>
        <v/>
      </c>
      <c r="B147" s="57" t="str">
        <f ca="true">+IF(OFFSET('Water Data'!$A$3,0,10*ROW('Water Data'!A144))="","",OFFSET('Water Data'!$A$3,0,10*ROW('Water Data'!A144)))</f>
        <v/>
      </c>
      <c r="C147" s="57" t="str">
        <f ca="true">+IF(OFFSET('Water Data'!$C$3,0,10*ROW('Water Data'!C144))="","",OFFSET('Water Data'!$C$3,0,10*ROW('Water Data'!C144)))</f>
        <v/>
      </c>
      <c r="D147" s="249"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49"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49" t="e">
        <f ca="true">+IF(AND(ISNUMBER(OFFSET('Water Data'!$C$10,0,10*ROW('Water Data'!D141))),BW147="Yes"),OFFSET('Water Data'!$C$10,0,10*ROW('Water Data'!D141)),IF(AND(ISNUMBER(OFFSET('Water Data'!$C$10,0,10*ROW('Water Data'!D141))),BW147="No",ISNUMBER(OFFSET('Water Data'!$C$10,0,10*ROW('Water Data'!D141)))),CONCATENATE("[",ROUND(OFFSET('Water Data'!$C$10,0,10*ROW('Water Data'!D141)),0),"]"),IF(AND(ISNUMBER(OFFSET('Water Data'!$C$10,0,10*ROW('Water Data'!D141))),BW147="",ISNUMBER(OFFSET('Water Data'!$C$10,0,10*ROW('Water Data'!D141)))),OFFSET('Water Data'!$C$10,0,10*ROW('Water Data'!D141)),NA())))</f>
        <v>#N/A</v>
      </c>
      <c r="G147" s="249"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49"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49"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49"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49"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49"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49"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49"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49"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49"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49"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49"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49"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49"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49"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50"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50"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50"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50"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50"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50"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50"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50"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50"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50"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50"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50"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50"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50"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50"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50"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50"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50"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50"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50"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50"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50"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50"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50"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50"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50"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50"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50"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50"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50"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51"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51"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51"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51"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51"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51"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51"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51"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51"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51"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51"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51"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51"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51"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51"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51"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51"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51"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4" t="str">
        <f ca="true">+IF(OFFSET('Water Data'!$C$28,0,10*ROW('Water Data'!C141))="","",OFFSET('Water Data'!$C$28,0,10*ROW('Water Data'!C141)))</f>
        <v/>
      </c>
      <c r="BT147" s="34" t="str">
        <f ca="true">+IF(OFFSET('Water Data'!$C$29,0,10*ROW('Water Data'!C141))="","",OFFSET('Water Data'!$C$29,0,10*ROW('Water Data'!C141)))</f>
        <v/>
      </c>
      <c r="BU147" s="34" t="str">
        <f ca="true">+IF(OFFSET('Water Data'!$C$30,0,10*ROW('Water Data'!C141))="","",OFFSET('Water Data'!$C$30,0,10*ROW('Water Data'!C141)))</f>
        <v/>
      </c>
      <c r="BV147" s="34" t="str">
        <f ca="true">+IF(OFFSET('Water Data'!$D$28,0,10*ROW('Water Data'!D141))="","",OFFSET('Water Data'!$D$28,0,10*ROW('Water Data'!D141)))</f>
        <v/>
      </c>
      <c r="BW147" s="34" t="str">
        <f ca="true">+IF(OFFSET('Water Data'!$D$29,0,10*ROW('Water Data'!D141))="","",OFFSET('Water Data'!$D$29,0,10*ROW('Water Data'!D141)))</f>
        <v/>
      </c>
      <c r="BX147" s="34" t="str">
        <f ca="true">+IF(OFFSET('Water Data'!$D$30,0,10*ROW('Water Data'!D141))="","",OFFSET('Water Data'!$D$30,0,10*ROW('Water Data'!D141)))</f>
        <v/>
      </c>
      <c r="BY147" s="34" t="str">
        <f ca="true">+IF(OFFSET('Water Data'!$E$28,0,10*ROW('Water Data'!E141))="","",OFFSET('Water Data'!$E$28,0,10*ROW('Water Data'!E141)))</f>
        <v/>
      </c>
      <c r="BZ147" s="34" t="str">
        <f ca="true">+IF(OFFSET('Water Data'!$E$29,0,10*ROW('Water Data'!E141))="","",OFFSET('Water Data'!$E$29,0,10*ROW('Water Data'!E141)))</f>
        <v/>
      </c>
      <c r="CA147" s="34" t="str">
        <f ca="true">+IF(OFFSET('Water Data'!$E$30,0,10*ROW('Water Data'!E141))="","",OFFSET('Water Data'!$E$30,0,10*ROW('Water Data'!E141)))</f>
        <v/>
      </c>
      <c r="CB147" s="34" t="str">
        <f ca="true">+IF(OFFSET('Water Data'!$F$28,0,10*ROW('Water Data'!F141))="","",OFFSET('Water Data'!$F$28,0,10*ROW('Water Data'!F141)))</f>
        <v/>
      </c>
      <c r="CC147" s="34" t="str">
        <f ca="true">+IF(OFFSET('Water Data'!$F$29,0,10*ROW('Water Data'!F141))="","",OFFSET('Water Data'!$F$29,0,10*ROW('Water Data'!F141)))</f>
        <v/>
      </c>
      <c r="CD147" s="34" t="str">
        <f ca="true">+IF(OFFSET('Water Data'!$F$30,0,10*ROW('Water Data'!F141))="","",OFFSET('Water Data'!$F$30,0,10*ROW('Water Data'!F141)))</f>
        <v/>
      </c>
      <c r="CE147" s="34" t="str">
        <f ca="true">+IF(OFFSET('Water Data'!$G$28,0,10*ROW('Water Data'!G141))="","",OFFSET('Water Data'!$G$28,0,10*ROW('Water Data'!G141)))</f>
        <v/>
      </c>
      <c r="CF147" s="34" t="str">
        <f ca="true">+IF(OFFSET('Water Data'!$G$29,0,10*ROW('Water Data'!G141))="","",OFFSET('Water Data'!$G$29,0,10*ROW('Water Data'!G141)))</f>
        <v/>
      </c>
      <c r="CG147" s="34" t="str">
        <f ca="true">+IF(OFFSET('Water Data'!$G$30,0,10*ROW('Water Data'!G141))="","",OFFSET('Water Data'!$G$30,0,10*ROW('Water Data'!G141)))</f>
        <v/>
      </c>
      <c r="CH147" s="34" t="str">
        <f ca="true">+IF(OFFSET('Water Data'!$H$28,0,10*ROW('Water Data'!H141))="","",OFFSET('Water Data'!$H$28,0,10*ROW('Water Data'!H141)))</f>
        <v/>
      </c>
      <c r="CI147" s="34" t="str">
        <f ca="true">+IF(OFFSET('Water Data'!$H$29,0,10*ROW('Water Data'!H141))="","",OFFSET('Water Data'!$H$29,0,10*ROW('Water Data'!H141)))</f>
        <v/>
      </c>
      <c r="CJ147" s="34" t="str">
        <f ca="true">+IF(OFFSET('Water Data'!$H$30,0,10*ROW('Water Data'!H141))="","",OFFSET('Water Data'!$H$30,0,10*ROW('Water Data'!H141)))</f>
        <v/>
      </c>
      <c r="CK147" s="34" t="str">
        <f ca="true">+IF(OFFSET('Sanitation Data'!$C$29,0,10*ROW('Sanitation Data'!C141))="","",OFFSET('Sanitation Data'!$C$29,0,10*ROW('Sanitation Data'!C141)))</f>
        <v/>
      </c>
      <c r="CL147" s="34" t="str">
        <f ca="true">+IF(OFFSET('Sanitation Data'!$C$30,0,10*ROW('Sanitation Data'!C141))="","",OFFSET('Sanitation Data'!$C$30,0,10*ROW('Sanitation Data'!C141)))</f>
        <v/>
      </c>
      <c r="CM147" s="34" t="str">
        <f ca="true">+IF(OFFSET('Sanitation Data'!$C$31,0,10*ROW('Sanitation Data'!C141))="","",OFFSET('Sanitation Data'!$C$31,0,10*ROW('Sanitation Data'!C141)))</f>
        <v/>
      </c>
      <c r="CN147" s="34" t="str">
        <f ca="true">+IF(OFFSET('Sanitation Data'!$C$32,0,10*ROW('Sanitation Data'!C141))="","",OFFSET('Sanitation Data'!$C$32,0,10*ROW('Sanitation Data'!C141)))</f>
        <v/>
      </c>
      <c r="CO147" s="34" t="str">
        <f ca="true">+IF(OFFSET('Sanitation Data'!$C$33,0,10*ROW('Sanitation Data'!C141))="","",OFFSET('Sanitation Data'!$C$33,0,10*ROW('Sanitation Data'!C141)))</f>
        <v/>
      </c>
      <c r="CP147" s="34" t="str">
        <f ca="true">+IF(OFFSET('Sanitation Data'!$D$29,0,10*ROW('Sanitation Data'!D141))="","",OFFSET('Sanitation Data'!$D$29,0,10*ROW('Sanitation Data'!D141)))</f>
        <v/>
      </c>
      <c r="CQ147" s="34" t="str">
        <f ca="true">+IF(OFFSET('Sanitation Data'!$D$30,0,10*ROW('Sanitation Data'!D141))="","",OFFSET('Sanitation Data'!$D$30,0,10*ROW('Sanitation Data'!D141)))</f>
        <v/>
      </c>
      <c r="CR147" s="34" t="str">
        <f ca="true">+IF(OFFSET('Sanitation Data'!$D$31,0,10*ROW('Sanitation Data'!D141))="","",OFFSET('Sanitation Data'!$D$31,0,10*ROW('Sanitation Data'!D141)))</f>
        <v/>
      </c>
      <c r="CS147" s="34" t="str">
        <f ca="true">+IF(OFFSET('Sanitation Data'!$D$32,0,10*ROW('Sanitation Data'!D141))="","",OFFSET('Sanitation Data'!$D$32,0,10*ROW('Sanitation Data'!D141)))</f>
        <v/>
      </c>
      <c r="CT147" s="34" t="str">
        <f ca="true">+IF(OFFSET('Sanitation Data'!$D$33,0,10*ROW('Sanitation Data'!D141))="","",OFFSET('Sanitation Data'!$D$33,0,10*ROW('Sanitation Data'!D141)))</f>
        <v/>
      </c>
      <c r="CU147" s="34" t="str">
        <f ca="true">+IF(OFFSET('Sanitation Data'!$E$29,0,10*ROW('Sanitation Data'!E141))="","",OFFSET('Sanitation Data'!$E$29,0,10*ROW('Sanitation Data'!E141)))</f>
        <v/>
      </c>
      <c r="CV147" s="34" t="str">
        <f ca="true">+IF(OFFSET('Sanitation Data'!$E$30,0,10*ROW('Sanitation Data'!E141))="","",OFFSET('Sanitation Data'!$E$30,0,10*ROW('Sanitation Data'!E141)))</f>
        <v/>
      </c>
      <c r="CW147" s="34" t="str">
        <f ca="true">+IF(OFFSET('Sanitation Data'!$E$31,0,10*ROW('Sanitation Data'!E141))="","",OFFSET('Sanitation Data'!$E$31,0,10*ROW('Sanitation Data'!E141)))</f>
        <v/>
      </c>
      <c r="CX147" s="34" t="str">
        <f ca="true">+IF(OFFSET('Sanitation Data'!$E$32,0,10*ROW('Sanitation Data'!E141))="","",OFFSET('Sanitation Data'!$E$32,0,10*ROW('Sanitation Data'!E141)))</f>
        <v/>
      </c>
      <c r="CY147" s="34" t="str">
        <f ca="true">+IF(OFFSET('Sanitation Data'!$E$33,0,10*ROW('Sanitation Data'!E141))="","",OFFSET('Sanitation Data'!$E$33,0,10*ROW('Sanitation Data'!E141)))</f>
        <v/>
      </c>
      <c r="CZ147" s="34" t="str">
        <f ca="true">+IF(OFFSET('Sanitation Data'!$F$29,0,10*ROW('Sanitation Data'!F141))="","",OFFSET('Sanitation Data'!$F$29,0,10*ROW('Sanitation Data'!F141)))</f>
        <v/>
      </c>
      <c r="DA147" s="34" t="str">
        <f ca="true">+IF(OFFSET('Sanitation Data'!$F$30,0,10*ROW('Sanitation Data'!F141))="","",OFFSET('Sanitation Data'!$F$30,0,10*ROW('Sanitation Data'!F141)))</f>
        <v/>
      </c>
      <c r="DB147" s="34" t="str">
        <f ca="true">+IF(OFFSET('Sanitation Data'!$F$31,0,10*ROW('Sanitation Data'!F141))="","",OFFSET('Sanitation Data'!$F$31,0,10*ROW('Sanitation Data'!F141)))</f>
        <v/>
      </c>
      <c r="DC147" s="34" t="str">
        <f ca="true">+IF(OFFSET('Sanitation Data'!$F$32,0,10*ROW('Sanitation Data'!F141))="","",OFFSET('Sanitation Data'!$F$32,0,10*ROW('Sanitation Data'!F141)))</f>
        <v/>
      </c>
      <c r="DD147" s="34" t="str">
        <f ca="true">+IF(OFFSET('Sanitation Data'!$F$33,0,10*ROW('Sanitation Data'!F141))="","",OFFSET('Sanitation Data'!$F$33,0,10*ROW('Sanitation Data'!F141)))</f>
        <v/>
      </c>
      <c r="DE147" s="34" t="str">
        <f ca="true">+IF(OFFSET('Sanitation Data'!$G$29,0,10*ROW('Sanitation Data'!G141))="","",OFFSET('Sanitation Data'!$G$29,0,10*ROW('Sanitation Data'!G141)))</f>
        <v/>
      </c>
      <c r="DF147" s="34" t="str">
        <f ca="true">+IF(OFFSET('Sanitation Data'!$G$30,0,10*ROW('Sanitation Data'!G141))="","",OFFSET('Sanitation Data'!$G$30,0,10*ROW('Sanitation Data'!G141)))</f>
        <v/>
      </c>
      <c r="DG147" s="34" t="str">
        <f ca="true">+IF(OFFSET('Sanitation Data'!$G$31,0,10*ROW('Sanitation Data'!G141))="","",OFFSET('Sanitation Data'!$G$31,0,10*ROW('Sanitation Data'!G141)))</f>
        <v/>
      </c>
      <c r="DH147" s="34" t="str">
        <f ca="true">+IF(OFFSET('Sanitation Data'!$G$32,0,10*ROW('Sanitation Data'!G141))="","",OFFSET('Sanitation Data'!$G$32,0,10*ROW('Sanitation Data'!G141)))</f>
        <v/>
      </c>
      <c r="DI147" s="34" t="str">
        <f ca="true">+IF(OFFSET('Sanitation Data'!$G$33,0,10*ROW('Sanitation Data'!G141))="","",OFFSET('Sanitation Data'!$G$33,0,10*ROW('Sanitation Data'!G141)))</f>
        <v/>
      </c>
      <c r="DJ147" s="34" t="str">
        <f ca="true">+IF(OFFSET('Sanitation Data'!$H$29,0,10*ROW('Sanitation Data'!H141))="","",OFFSET('Sanitation Data'!$H$29,0,10*ROW('Sanitation Data'!H141)))</f>
        <v/>
      </c>
      <c r="DK147" s="34" t="str">
        <f ca="true">+IF(OFFSET('Sanitation Data'!$H$30,0,10*ROW('Sanitation Data'!H141))="","",OFFSET('Sanitation Data'!$H$30,0,10*ROW('Sanitation Data'!H141)))</f>
        <v/>
      </c>
      <c r="DL147" s="34" t="str">
        <f ca="true">+IF(OFFSET('Sanitation Data'!$H$31,0,10*ROW('Sanitation Data'!H141))="","",OFFSET('Sanitation Data'!$H$31,0,10*ROW('Sanitation Data'!H141)))</f>
        <v/>
      </c>
      <c r="DM147" s="34" t="str">
        <f ca="true">+IF(OFFSET('Sanitation Data'!$H$32,0,10*ROW('Sanitation Data'!H141))="","",OFFSET('Sanitation Data'!$H$32,0,10*ROW('Sanitation Data'!H141)))</f>
        <v/>
      </c>
      <c r="DN147" s="34" t="str">
        <f ca="true">+IF(OFFSET('Sanitation Data'!$H$33,0,10*ROW('Sanitation Data'!H141))="","",OFFSET('Sanitation Data'!$H$33,0,10*ROW('Sanitation Data'!H141)))</f>
        <v/>
      </c>
      <c r="DO147" s="34" t="str">
        <f ca="true">+IF(OFFSET('Hygiene Data'!$C$12,0,10*ROW('Hygiene Data'!C141))="","",OFFSET('Hygiene Data'!$C$12,0,10*ROW('Hygiene Data'!C141)))</f>
        <v/>
      </c>
      <c r="DP147" s="34" t="str">
        <f ca="true">+IF(OFFSET('Hygiene Data'!$C$13,0,10*ROW('Hygiene Data'!C141))="","",OFFSET('Hygiene Data'!$C$13,0,10*ROW('Hygiene Data'!C141)))</f>
        <v/>
      </c>
      <c r="DQ147" s="34" t="str">
        <f ca="true">+IF(OFFSET('Hygiene Data'!$C$14,0,10*ROW('Hygiene Data'!C141))="","",OFFSET('Hygiene Data'!$C$14,0,10*ROW('Hygiene Data'!C141)))</f>
        <v/>
      </c>
      <c r="DR147" s="34" t="str">
        <f ca="true">+IF(OFFSET('Hygiene Data'!$D$12,0,10*ROW('Hygiene Data'!D141))="","",OFFSET('Hygiene Data'!$D$12,0,10*ROW('Hygiene Data'!D141)))</f>
        <v/>
      </c>
      <c r="DS147" s="34" t="str">
        <f ca="true">+IF(OFFSET('Hygiene Data'!$D$13,0,10*ROW('Hygiene Data'!D141))="","",OFFSET('Hygiene Data'!$D$13,0,10*ROW('Hygiene Data'!D141)))</f>
        <v/>
      </c>
      <c r="DT147" s="34" t="str">
        <f ca="true">+IF(OFFSET('Hygiene Data'!$D$14,0,10*ROW('Hygiene Data'!D141))="","",OFFSET('Hygiene Data'!$D$14,0,10*ROW('Hygiene Data'!D141)))</f>
        <v/>
      </c>
      <c r="DU147" s="34" t="str">
        <f ca="true">+IF(OFFSET('Hygiene Data'!$E$12,0,10*ROW('Hygiene Data'!E141))="","",OFFSET('Hygiene Data'!$E$12,0,10*ROW('Hygiene Data'!E141)))</f>
        <v/>
      </c>
      <c r="DV147" s="34" t="str">
        <f ca="true">+IF(OFFSET('Hygiene Data'!$E$13,0,10*ROW('Hygiene Data'!E141))="","",OFFSET('Hygiene Data'!$E$13,0,10*ROW('Hygiene Data'!E141)))</f>
        <v/>
      </c>
      <c r="DW147" s="34" t="str">
        <f ca="true">+IF(OFFSET('Hygiene Data'!$E$14,0,10*ROW('Hygiene Data'!E141))="","",OFFSET('Hygiene Data'!$E$14,0,10*ROW('Hygiene Data'!E141)))</f>
        <v/>
      </c>
      <c r="DX147" s="34" t="str">
        <f ca="true">+IF(OFFSET('Hygiene Data'!$F$12,0,10*ROW('Hygiene Data'!F141))="","",OFFSET('Hygiene Data'!$F$12,0,10*ROW('Hygiene Data'!F141)))</f>
        <v/>
      </c>
      <c r="DY147" s="34" t="str">
        <f ca="true">+IF(OFFSET('Hygiene Data'!$F$13,0,10*ROW('Hygiene Data'!F141))="","",OFFSET('Hygiene Data'!$F$13,0,10*ROW('Hygiene Data'!F141)))</f>
        <v/>
      </c>
      <c r="DZ147" s="34" t="str">
        <f ca="true">+IF(OFFSET('Hygiene Data'!$F$14,0,10*ROW('Hygiene Data'!F141))="","",OFFSET('Hygiene Data'!$F$14,0,10*ROW('Hygiene Data'!F141)))</f>
        <v/>
      </c>
      <c r="EA147" s="34" t="str">
        <f ca="true">+IF(OFFSET('Hygiene Data'!$G$12,0,10*ROW('Hygiene Data'!G141))="","",OFFSET('Hygiene Data'!$G$12,0,10*ROW('Hygiene Data'!G141)))</f>
        <v/>
      </c>
      <c r="EB147" s="34" t="str">
        <f ca="true">+IF(OFFSET('Hygiene Data'!$G$13,0,10*ROW('Hygiene Data'!G141))="","",OFFSET('Hygiene Data'!$G$13,0,10*ROW('Hygiene Data'!G141)))</f>
        <v/>
      </c>
      <c r="EC147" s="34" t="str">
        <f ca="true">+IF(OFFSET('Hygiene Data'!$G$14,0,10*ROW('Hygiene Data'!G141))="","",OFFSET('Hygiene Data'!$G$14,0,10*ROW('Hygiene Data'!G141)))</f>
        <v/>
      </c>
      <c r="ED147" s="34" t="str">
        <f ca="true">+IF(OFFSET('Hygiene Data'!$H$12,0,10*ROW('Hygiene Data'!H141))="","",OFFSET('Hygiene Data'!$H$12,0,10*ROW('Hygiene Data'!H141)))</f>
        <v/>
      </c>
      <c r="EE147" s="34" t="str">
        <f ca="true">+IF(OFFSET('Hygiene Data'!$H$13,0,10*ROW('Hygiene Data'!H141))="","",OFFSET('Hygiene Data'!$H$13,0,10*ROW('Hygiene Data'!H141)))</f>
        <v/>
      </c>
      <c r="EF147" s="34" t="str">
        <f ca="true">+IF(OFFSET('Hygiene Data'!$H$14,0,10*ROW('Hygiene Data'!H141))="","",OFFSET('Hygiene Data'!$H$14,0,10*ROW('Hygiene Data'!H141)))</f>
        <v/>
      </c>
    </row>
    <row r="148" x14ac:dyDescent="0.2">
      <c r="A148" s="57" t="str">
        <f ca="true">+IF(OFFSET('Water Data'!$B$1,0,10*ROW('Water Data'!B145))="","",OFFSET('Water Data'!$B$1,0,10*ROW('Water Data'!B145)))</f>
        <v/>
      </c>
      <c r="B148" s="57" t="str">
        <f ca="true">+IF(OFFSET('Water Data'!$A$3,0,10*ROW('Water Data'!A145))="","",OFFSET('Water Data'!$A$3,0,10*ROW('Water Data'!A145)))</f>
        <v/>
      </c>
      <c r="C148" s="57" t="str">
        <f ca="true">+IF(OFFSET('Water Data'!$C$3,0,10*ROW('Water Data'!C145))="","",OFFSET('Water Data'!$C$3,0,10*ROW('Water Data'!C145)))</f>
        <v/>
      </c>
      <c r="D148" s="249"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49"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49" t="e">
        <f ca="true">+IF(AND(ISNUMBER(OFFSET('Water Data'!$C$10,0,10*ROW('Water Data'!D142))),BW148="Yes"),OFFSET('Water Data'!$C$10,0,10*ROW('Water Data'!D142)),IF(AND(ISNUMBER(OFFSET('Water Data'!$C$10,0,10*ROW('Water Data'!D142))),BW148="No",ISNUMBER(OFFSET('Water Data'!$C$10,0,10*ROW('Water Data'!D142)))),CONCATENATE("[",ROUND(OFFSET('Water Data'!$C$10,0,10*ROW('Water Data'!D142)),0),"]"),IF(AND(ISNUMBER(OFFSET('Water Data'!$C$10,0,10*ROW('Water Data'!D142))),BW148="",ISNUMBER(OFFSET('Water Data'!$C$10,0,10*ROW('Water Data'!D142)))),OFFSET('Water Data'!$C$10,0,10*ROW('Water Data'!D142)),NA())))</f>
        <v>#N/A</v>
      </c>
      <c r="G148" s="249"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49"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49"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49"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49"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49"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49"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49"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49"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49"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49"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49"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49"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49"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49"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50"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50"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50"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50"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50"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50"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50"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50"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50"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50"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50"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50"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50"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50"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50"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50"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50"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50"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50"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50"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50"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50"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50"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50"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50"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50"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50"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50"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50"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50"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51"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51"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51"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51"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51"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51"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51"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51"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51"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51"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51"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51"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51"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51"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51"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51"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51"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51"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4" t="str">
        <f ca="true">+IF(OFFSET('Water Data'!$C$28,0,10*ROW('Water Data'!C142))="","",OFFSET('Water Data'!$C$28,0,10*ROW('Water Data'!C142)))</f>
        <v/>
      </c>
      <c r="BT148" s="34" t="str">
        <f ca="true">+IF(OFFSET('Water Data'!$C$29,0,10*ROW('Water Data'!C142))="","",OFFSET('Water Data'!$C$29,0,10*ROW('Water Data'!C142)))</f>
        <v/>
      </c>
      <c r="BU148" s="34" t="str">
        <f ca="true">+IF(OFFSET('Water Data'!$C$30,0,10*ROW('Water Data'!C142))="","",OFFSET('Water Data'!$C$30,0,10*ROW('Water Data'!C142)))</f>
        <v/>
      </c>
      <c r="BV148" s="34" t="str">
        <f ca="true">+IF(OFFSET('Water Data'!$D$28,0,10*ROW('Water Data'!D142))="","",OFFSET('Water Data'!$D$28,0,10*ROW('Water Data'!D142)))</f>
        <v/>
      </c>
      <c r="BW148" s="34" t="str">
        <f ca="true">+IF(OFFSET('Water Data'!$D$29,0,10*ROW('Water Data'!D142))="","",OFFSET('Water Data'!$D$29,0,10*ROW('Water Data'!D142)))</f>
        <v/>
      </c>
      <c r="BX148" s="34" t="str">
        <f ca="true">+IF(OFFSET('Water Data'!$D$30,0,10*ROW('Water Data'!D142))="","",OFFSET('Water Data'!$D$30,0,10*ROW('Water Data'!D142)))</f>
        <v/>
      </c>
      <c r="BY148" s="34" t="str">
        <f ca="true">+IF(OFFSET('Water Data'!$E$28,0,10*ROW('Water Data'!E142))="","",OFFSET('Water Data'!$E$28,0,10*ROW('Water Data'!E142)))</f>
        <v/>
      </c>
      <c r="BZ148" s="34" t="str">
        <f ca="true">+IF(OFFSET('Water Data'!$E$29,0,10*ROW('Water Data'!E142))="","",OFFSET('Water Data'!$E$29,0,10*ROW('Water Data'!E142)))</f>
        <v/>
      </c>
      <c r="CA148" s="34" t="str">
        <f ca="true">+IF(OFFSET('Water Data'!$E$30,0,10*ROW('Water Data'!E142))="","",OFFSET('Water Data'!$E$30,0,10*ROW('Water Data'!E142)))</f>
        <v/>
      </c>
      <c r="CB148" s="34" t="str">
        <f ca="true">+IF(OFFSET('Water Data'!$F$28,0,10*ROW('Water Data'!F142))="","",OFFSET('Water Data'!$F$28,0,10*ROW('Water Data'!F142)))</f>
        <v/>
      </c>
      <c r="CC148" s="34" t="str">
        <f ca="true">+IF(OFFSET('Water Data'!$F$29,0,10*ROW('Water Data'!F142))="","",OFFSET('Water Data'!$F$29,0,10*ROW('Water Data'!F142)))</f>
        <v/>
      </c>
      <c r="CD148" s="34" t="str">
        <f ca="true">+IF(OFFSET('Water Data'!$F$30,0,10*ROW('Water Data'!F142))="","",OFFSET('Water Data'!$F$30,0,10*ROW('Water Data'!F142)))</f>
        <v/>
      </c>
      <c r="CE148" s="34" t="str">
        <f ca="true">+IF(OFFSET('Water Data'!$G$28,0,10*ROW('Water Data'!G142))="","",OFFSET('Water Data'!$G$28,0,10*ROW('Water Data'!G142)))</f>
        <v/>
      </c>
      <c r="CF148" s="34" t="str">
        <f ca="true">+IF(OFFSET('Water Data'!$G$29,0,10*ROW('Water Data'!G142))="","",OFFSET('Water Data'!$G$29,0,10*ROW('Water Data'!G142)))</f>
        <v/>
      </c>
      <c r="CG148" s="34" t="str">
        <f ca="true">+IF(OFFSET('Water Data'!$G$30,0,10*ROW('Water Data'!G142))="","",OFFSET('Water Data'!$G$30,0,10*ROW('Water Data'!G142)))</f>
        <v/>
      </c>
      <c r="CH148" s="34" t="str">
        <f ca="true">+IF(OFFSET('Water Data'!$H$28,0,10*ROW('Water Data'!H142))="","",OFFSET('Water Data'!$H$28,0,10*ROW('Water Data'!H142)))</f>
        <v/>
      </c>
      <c r="CI148" s="34" t="str">
        <f ca="true">+IF(OFFSET('Water Data'!$H$29,0,10*ROW('Water Data'!H142))="","",OFFSET('Water Data'!$H$29,0,10*ROW('Water Data'!H142)))</f>
        <v/>
      </c>
      <c r="CJ148" s="34" t="str">
        <f ca="true">+IF(OFFSET('Water Data'!$H$30,0,10*ROW('Water Data'!H142))="","",OFFSET('Water Data'!$H$30,0,10*ROW('Water Data'!H142)))</f>
        <v/>
      </c>
      <c r="CK148" s="34" t="str">
        <f ca="true">+IF(OFFSET('Sanitation Data'!$C$29,0,10*ROW('Sanitation Data'!C142))="","",OFFSET('Sanitation Data'!$C$29,0,10*ROW('Sanitation Data'!C142)))</f>
        <v/>
      </c>
      <c r="CL148" s="34" t="str">
        <f ca="true">+IF(OFFSET('Sanitation Data'!$C$30,0,10*ROW('Sanitation Data'!C142))="","",OFFSET('Sanitation Data'!$C$30,0,10*ROW('Sanitation Data'!C142)))</f>
        <v/>
      </c>
      <c r="CM148" s="34" t="str">
        <f ca="true">+IF(OFFSET('Sanitation Data'!$C$31,0,10*ROW('Sanitation Data'!C142))="","",OFFSET('Sanitation Data'!$C$31,0,10*ROW('Sanitation Data'!C142)))</f>
        <v/>
      </c>
      <c r="CN148" s="34" t="str">
        <f ca="true">+IF(OFFSET('Sanitation Data'!$C$32,0,10*ROW('Sanitation Data'!C142))="","",OFFSET('Sanitation Data'!$C$32,0,10*ROW('Sanitation Data'!C142)))</f>
        <v/>
      </c>
      <c r="CO148" s="34" t="str">
        <f ca="true">+IF(OFFSET('Sanitation Data'!$C$33,0,10*ROW('Sanitation Data'!C142))="","",OFFSET('Sanitation Data'!$C$33,0,10*ROW('Sanitation Data'!C142)))</f>
        <v/>
      </c>
      <c r="CP148" s="34" t="str">
        <f ca="true">+IF(OFFSET('Sanitation Data'!$D$29,0,10*ROW('Sanitation Data'!D142))="","",OFFSET('Sanitation Data'!$D$29,0,10*ROW('Sanitation Data'!D142)))</f>
        <v/>
      </c>
      <c r="CQ148" s="34" t="str">
        <f ca="true">+IF(OFFSET('Sanitation Data'!$D$30,0,10*ROW('Sanitation Data'!D142))="","",OFFSET('Sanitation Data'!$D$30,0,10*ROW('Sanitation Data'!D142)))</f>
        <v/>
      </c>
      <c r="CR148" s="34" t="str">
        <f ca="true">+IF(OFFSET('Sanitation Data'!$D$31,0,10*ROW('Sanitation Data'!D142))="","",OFFSET('Sanitation Data'!$D$31,0,10*ROW('Sanitation Data'!D142)))</f>
        <v/>
      </c>
      <c r="CS148" s="34" t="str">
        <f ca="true">+IF(OFFSET('Sanitation Data'!$D$32,0,10*ROW('Sanitation Data'!D142))="","",OFFSET('Sanitation Data'!$D$32,0,10*ROW('Sanitation Data'!D142)))</f>
        <v/>
      </c>
      <c r="CT148" s="34" t="str">
        <f ca="true">+IF(OFFSET('Sanitation Data'!$D$33,0,10*ROW('Sanitation Data'!D142))="","",OFFSET('Sanitation Data'!$D$33,0,10*ROW('Sanitation Data'!D142)))</f>
        <v/>
      </c>
      <c r="CU148" s="34" t="str">
        <f ca="true">+IF(OFFSET('Sanitation Data'!$E$29,0,10*ROW('Sanitation Data'!E142))="","",OFFSET('Sanitation Data'!$E$29,0,10*ROW('Sanitation Data'!E142)))</f>
        <v/>
      </c>
      <c r="CV148" s="34" t="str">
        <f ca="true">+IF(OFFSET('Sanitation Data'!$E$30,0,10*ROW('Sanitation Data'!E142))="","",OFFSET('Sanitation Data'!$E$30,0,10*ROW('Sanitation Data'!E142)))</f>
        <v/>
      </c>
      <c r="CW148" s="34" t="str">
        <f ca="true">+IF(OFFSET('Sanitation Data'!$E$31,0,10*ROW('Sanitation Data'!E142))="","",OFFSET('Sanitation Data'!$E$31,0,10*ROW('Sanitation Data'!E142)))</f>
        <v/>
      </c>
      <c r="CX148" s="34" t="str">
        <f ca="true">+IF(OFFSET('Sanitation Data'!$E$32,0,10*ROW('Sanitation Data'!E142))="","",OFFSET('Sanitation Data'!$E$32,0,10*ROW('Sanitation Data'!E142)))</f>
        <v/>
      </c>
      <c r="CY148" s="34" t="str">
        <f ca="true">+IF(OFFSET('Sanitation Data'!$E$33,0,10*ROW('Sanitation Data'!E142))="","",OFFSET('Sanitation Data'!$E$33,0,10*ROW('Sanitation Data'!E142)))</f>
        <v/>
      </c>
      <c r="CZ148" s="34" t="str">
        <f ca="true">+IF(OFFSET('Sanitation Data'!$F$29,0,10*ROW('Sanitation Data'!F142))="","",OFFSET('Sanitation Data'!$F$29,0,10*ROW('Sanitation Data'!F142)))</f>
        <v/>
      </c>
      <c r="DA148" s="34" t="str">
        <f ca="true">+IF(OFFSET('Sanitation Data'!$F$30,0,10*ROW('Sanitation Data'!F142))="","",OFFSET('Sanitation Data'!$F$30,0,10*ROW('Sanitation Data'!F142)))</f>
        <v/>
      </c>
      <c r="DB148" s="34" t="str">
        <f ca="true">+IF(OFFSET('Sanitation Data'!$F$31,0,10*ROW('Sanitation Data'!F142))="","",OFFSET('Sanitation Data'!$F$31,0,10*ROW('Sanitation Data'!F142)))</f>
        <v/>
      </c>
      <c r="DC148" s="34" t="str">
        <f ca="true">+IF(OFFSET('Sanitation Data'!$F$32,0,10*ROW('Sanitation Data'!F142))="","",OFFSET('Sanitation Data'!$F$32,0,10*ROW('Sanitation Data'!F142)))</f>
        <v/>
      </c>
      <c r="DD148" s="34" t="str">
        <f ca="true">+IF(OFFSET('Sanitation Data'!$F$33,0,10*ROW('Sanitation Data'!F142))="","",OFFSET('Sanitation Data'!$F$33,0,10*ROW('Sanitation Data'!F142)))</f>
        <v/>
      </c>
      <c r="DE148" s="34" t="str">
        <f ca="true">+IF(OFFSET('Sanitation Data'!$G$29,0,10*ROW('Sanitation Data'!G142))="","",OFFSET('Sanitation Data'!$G$29,0,10*ROW('Sanitation Data'!G142)))</f>
        <v/>
      </c>
      <c r="DF148" s="34" t="str">
        <f ca="true">+IF(OFFSET('Sanitation Data'!$G$30,0,10*ROW('Sanitation Data'!G142))="","",OFFSET('Sanitation Data'!$G$30,0,10*ROW('Sanitation Data'!G142)))</f>
        <v/>
      </c>
      <c r="DG148" s="34" t="str">
        <f ca="true">+IF(OFFSET('Sanitation Data'!$G$31,0,10*ROW('Sanitation Data'!G142))="","",OFFSET('Sanitation Data'!$G$31,0,10*ROW('Sanitation Data'!G142)))</f>
        <v/>
      </c>
      <c r="DH148" s="34" t="str">
        <f ca="true">+IF(OFFSET('Sanitation Data'!$G$32,0,10*ROW('Sanitation Data'!G142))="","",OFFSET('Sanitation Data'!$G$32,0,10*ROW('Sanitation Data'!G142)))</f>
        <v/>
      </c>
      <c r="DI148" s="34" t="str">
        <f ca="true">+IF(OFFSET('Sanitation Data'!$G$33,0,10*ROW('Sanitation Data'!G142))="","",OFFSET('Sanitation Data'!$G$33,0,10*ROW('Sanitation Data'!G142)))</f>
        <v/>
      </c>
      <c r="DJ148" s="34" t="str">
        <f ca="true">+IF(OFFSET('Sanitation Data'!$H$29,0,10*ROW('Sanitation Data'!H142))="","",OFFSET('Sanitation Data'!$H$29,0,10*ROW('Sanitation Data'!H142)))</f>
        <v/>
      </c>
      <c r="DK148" s="34" t="str">
        <f ca="true">+IF(OFFSET('Sanitation Data'!$H$30,0,10*ROW('Sanitation Data'!H142))="","",OFFSET('Sanitation Data'!$H$30,0,10*ROW('Sanitation Data'!H142)))</f>
        <v/>
      </c>
      <c r="DL148" s="34" t="str">
        <f ca="true">+IF(OFFSET('Sanitation Data'!$H$31,0,10*ROW('Sanitation Data'!H142))="","",OFFSET('Sanitation Data'!$H$31,0,10*ROW('Sanitation Data'!H142)))</f>
        <v/>
      </c>
      <c r="DM148" s="34" t="str">
        <f ca="true">+IF(OFFSET('Sanitation Data'!$H$32,0,10*ROW('Sanitation Data'!H142))="","",OFFSET('Sanitation Data'!$H$32,0,10*ROW('Sanitation Data'!H142)))</f>
        <v/>
      </c>
      <c r="DN148" s="34" t="str">
        <f ca="true">+IF(OFFSET('Sanitation Data'!$H$33,0,10*ROW('Sanitation Data'!H142))="","",OFFSET('Sanitation Data'!$H$33,0,10*ROW('Sanitation Data'!H142)))</f>
        <v/>
      </c>
      <c r="DO148" s="34" t="str">
        <f ca="true">+IF(OFFSET('Hygiene Data'!$C$12,0,10*ROW('Hygiene Data'!C142))="","",OFFSET('Hygiene Data'!$C$12,0,10*ROW('Hygiene Data'!C142)))</f>
        <v/>
      </c>
      <c r="DP148" s="34" t="str">
        <f ca="true">+IF(OFFSET('Hygiene Data'!$C$13,0,10*ROW('Hygiene Data'!C142))="","",OFFSET('Hygiene Data'!$C$13,0,10*ROW('Hygiene Data'!C142)))</f>
        <v/>
      </c>
      <c r="DQ148" s="34" t="str">
        <f ca="true">+IF(OFFSET('Hygiene Data'!$C$14,0,10*ROW('Hygiene Data'!C142))="","",OFFSET('Hygiene Data'!$C$14,0,10*ROW('Hygiene Data'!C142)))</f>
        <v/>
      </c>
      <c r="DR148" s="34" t="str">
        <f ca="true">+IF(OFFSET('Hygiene Data'!$D$12,0,10*ROW('Hygiene Data'!D142))="","",OFFSET('Hygiene Data'!$D$12,0,10*ROW('Hygiene Data'!D142)))</f>
        <v/>
      </c>
      <c r="DS148" s="34" t="str">
        <f ca="true">+IF(OFFSET('Hygiene Data'!$D$13,0,10*ROW('Hygiene Data'!D142))="","",OFFSET('Hygiene Data'!$D$13,0,10*ROW('Hygiene Data'!D142)))</f>
        <v/>
      </c>
      <c r="DT148" s="34" t="str">
        <f ca="true">+IF(OFFSET('Hygiene Data'!$D$14,0,10*ROW('Hygiene Data'!D142))="","",OFFSET('Hygiene Data'!$D$14,0,10*ROW('Hygiene Data'!D142)))</f>
        <v/>
      </c>
      <c r="DU148" s="34" t="str">
        <f ca="true">+IF(OFFSET('Hygiene Data'!$E$12,0,10*ROW('Hygiene Data'!E142))="","",OFFSET('Hygiene Data'!$E$12,0,10*ROW('Hygiene Data'!E142)))</f>
        <v/>
      </c>
      <c r="DV148" s="34" t="str">
        <f ca="true">+IF(OFFSET('Hygiene Data'!$E$13,0,10*ROW('Hygiene Data'!E142))="","",OFFSET('Hygiene Data'!$E$13,0,10*ROW('Hygiene Data'!E142)))</f>
        <v/>
      </c>
      <c r="DW148" s="34" t="str">
        <f ca="true">+IF(OFFSET('Hygiene Data'!$E$14,0,10*ROW('Hygiene Data'!E142))="","",OFFSET('Hygiene Data'!$E$14,0,10*ROW('Hygiene Data'!E142)))</f>
        <v/>
      </c>
      <c r="DX148" s="34" t="str">
        <f ca="true">+IF(OFFSET('Hygiene Data'!$F$12,0,10*ROW('Hygiene Data'!F142))="","",OFFSET('Hygiene Data'!$F$12,0,10*ROW('Hygiene Data'!F142)))</f>
        <v/>
      </c>
      <c r="DY148" s="34" t="str">
        <f ca="true">+IF(OFFSET('Hygiene Data'!$F$13,0,10*ROW('Hygiene Data'!F142))="","",OFFSET('Hygiene Data'!$F$13,0,10*ROW('Hygiene Data'!F142)))</f>
        <v/>
      </c>
      <c r="DZ148" s="34" t="str">
        <f ca="true">+IF(OFFSET('Hygiene Data'!$F$14,0,10*ROW('Hygiene Data'!F142))="","",OFFSET('Hygiene Data'!$F$14,0,10*ROW('Hygiene Data'!F142)))</f>
        <v/>
      </c>
      <c r="EA148" s="34" t="str">
        <f ca="true">+IF(OFFSET('Hygiene Data'!$G$12,0,10*ROW('Hygiene Data'!G142))="","",OFFSET('Hygiene Data'!$G$12,0,10*ROW('Hygiene Data'!G142)))</f>
        <v/>
      </c>
      <c r="EB148" s="34" t="str">
        <f ca="true">+IF(OFFSET('Hygiene Data'!$G$13,0,10*ROW('Hygiene Data'!G142))="","",OFFSET('Hygiene Data'!$G$13,0,10*ROW('Hygiene Data'!G142)))</f>
        <v/>
      </c>
      <c r="EC148" s="34" t="str">
        <f ca="true">+IF(OFFSET('Hygiene Data'!$G$14,0,10*ROW('Hygiene Data'!G142))="","",OFFSET('Hygiene Data'!$G$14,0,10*ROW('Hygiene Data'!G142)))</f>
        <v/>
      </c>
      <c r="ED148" s="34" t="str">
        <f ca="true">+IF(OFFSET('Hygiene Data'!$H$12,0,10*ROW('Hygiene Data'!H142))="","",OFFSET('Hygiene Data'!$H$12,0,10*ROW('Hygiene Data'!H142)))</f>
        <v/>
      </c>
      <c r="EE148" s="34" t="str">
        <f ca="true">+IF(OFFSET('Hygiene Data'!$H$13,0,10*ROW('Hygiene Data'!H142))="","",OFFSET('Hygiene Data'!$H$13,0,10*ROW('Hygiene Data'!H142)))</f>
        <v/>
      </c>
      <c r="EF148" s="34" t="str">
        <f ca="true">+IF(OFFSET('Hygiene Data'!$H$14,0,10*ROW('Hygiene Data'!H142))="","",OFFSET('Hygiene Data'!$H$14,0,10*ROW('Hygiene Data'!H142)))</f>
        <v/>
      </c>
    </row>
    <row r="149" x14ac:dyDescent="0.2">
      <c r="A149" s="57" t="str">
        <f ca="true">+IF(OFFSET('Water Data'!$B$1,0,10*ROW('Water Data'!B146))="","",OFFSET('Water Data'!$B$1,0,10*ROW('Water Data'!B146)))</f>
        <v/>
      </c>
      <c r="B149" s="57" t="str">
        <f ca="true">+IF(OFFSET('Water Data'!$A$3,0,10*ROW('Water Data'!A146))="","",OFFSET('Water Data'!$A$3,0,10*ROW('Water Data'!A146)))</f>
        <v/>
      </c>
      <c r="C149" s="57" t="str">
        <f ca="true">+IF(OFFSET('Water Data'!$C$3,0,10*ROW('Water Data'!C146))="","",OFFSET('Water Data'!$C$3,0,10*ROW('Water Data'!C146)))</f>
        <v/>
      </c>
      <c r="D149" s="249"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49"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49" t="e">
        <f ca="true">+IF(AND(ISNUMBER(OFFSET('Water Data'!$C$10,0,10*ROW('Water Data'!D143))),BW149="Yes"),OFFSET('Water Data'!$C$10,0,10*ROW('Water Data'!D143)),IF(AND(ISNUMBER(OFFSET('Water Data'!$C$10,0,10*ROW('Water Data'!D143))),BW149="No",ISNUMBER(OFFSET('Water Data'!$C$10,0,10*ROW('Water Data'!D143)))),CONCATENATE("[",ROUND(OFFSET('Water Data'!$C$10,0,10*ROW('Water Data'!D143)),0),"]"),IF(AND(ISNUMBER(OFFSET('Water Data'!$C$10,0,10*ROW('Water Data'!D143))),BW149="",ISNUMBER(OFFSET('Water Data'!$C$10,0,10*ROW('Water Data'!D143)))),OFFSET('Water Data'!$C$10,0,10*ROW('Water Data'!D143)),NA())))</f>
        <v>#N/A</v>
      </c>
      <c r="G149" s="249"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49"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49"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49"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49"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49"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49"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49"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49"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49"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49"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49"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49"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49"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49"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50"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50"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50"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50"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50"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50"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50"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50"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50"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50"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50"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50"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50"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50"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50"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50"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50"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50"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50"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50"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50"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50"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50"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50"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50"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50"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50"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50"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50"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50"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51"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51"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51"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51"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51"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51"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51"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51"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51"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51"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51"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51"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51"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51"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51"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51"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51"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51"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4" t="str">
        <f ca="true">+IF(OFFSET('Water Data'!$C$28,0,10*ROW('Water Data'!C143))="","",OFFSET('Water Data'!$C$28,0,10*ROW('Water Data'!C143)))</f>
        <v/>
      </c>
      <c r="BT149" s="34" t="str">
        <f ca="true">+IF(OFFSET('Water Data'!$C$29,0,10*ROW('Water Data'!C143))="","",OFFSET('Water Data'!$C$29,0,10*ROW('Water Data'!C143)))</f>
        <v/>
      </c>
      <c r="BU149" s="34" t="str">
        <f ca="true">+IF(OFFSET('Water Data'!$C$30,0,10*ROW('Water Data'!C143))="","",OFFSET('Water Data'!$C$30,0,10*ROW('Water Data'!C143)))</f>
        <v/>
      </c>
      <c r="BV149" s="34" t="str">
        <f ca="true">+IF(OFFSET('Water Data'!$D$28,0,10*ROW('Water Data'!D143))="","",OFFSET('Water Data'!$D$28,0,10*ROW('Water Data'!D143)))</f>
        <v/>
      </c>
      <c r="BW149" s="34" t="str">
        <f ca="true">+IF(OFFSET('Water Data'!$D$29,0,10*ROW('Water Data'!D143))="","",OFFSET('Water Data'!$D$29,0,10*ROW('Water Data'!D143)))</f>
        <v/>
      </c>
      <c r="BX149" s="34" t="str">
        <f ca="true">+IF(OFFSET('Water Data'!$D$30,0,10*ROW('Water Data'!D143))="","",OFFSET('Water Data'!$D$30,0,10*ROW('Water Data'!D143)))</f>
        <v/>
      </c>
      <c r="BY149" s="34" t="str">
        <f ca="true">+IF(OFFSET('Water Data'!$E$28,0,10*ROW('Water Data'!E143))="","",OFFSET('Water Data'!$E$28,0,10*ROW('Water Data'!E143)))</f>
        <v/>
      </c>
      <c r="BZ149" s="34" t="str">
        <f ca="true">+IF(OFFSET('Water Data'!$E$29,0,10*ROW('Water Data'!E143))="","",OFFSET('Water Data'!$E$29,0,10*ROW('Water Data'!E143)))</f>
        <v/>
      </c>
      <c r="CA149" s="34" t="str">
        <f ca="true">+IF(OFFSET('Water Data'!$E$30,0,10*ROW('Water Data'!E143))="","",OFFSET('Water Data'!$E$30,0,10*ROW('Water Data'!E143)))</f>
        <v/>
      </c>
      <c r="CB149" s="34" t="str">
        <f ca="true">+IF(OFFSET('Water Data'!$F$28,0,10*ROW('Water Data'!F143))="","",OFFSET('Water Data'!$F$28,0,10*ROW('Water Data'!F143)))</f>
        <v/>
      </c>
      <c r="CC149" s="34" t="str">
        <f ca="true">+IF(OFFSET('Water Data'!$F$29,0,10*ROW('Water Data'!F143))="","",OFFSET('Water Data'!$F$29,0,10*ROW('Water Data'!F143)))</f>
        <v/>
      </c>
      <c r="CD149" s="34" t="str">
        <f ca="true">+IF(OFFSET('Water Data'!$F$30,0,10*ROW('Water Data'!F143))="","",OFFSET('Water Data'!$F$30,0,10*ROW('Water Data'!F143)))</f>
        <v/>
      </c>
      <c r="CE149" s="34" t="str">
        <f ca="true">+IF(OFFSET('Water Data'!$G$28,0,10*ROW('Water Data'!G143))="","",OFFSET('Water Data'!$G$28,0,10*ROW('Water Data'!G143)))</f>
        <v/>
      </c>
      <c r="CF149" s="34" t="str">
        <f ca="true">+IF(OFFSET('Water Data'!$G$29,0,10*ROW('Water Data'!G143))="","",OFFSET('Water Data'!$G$29,0,10*ROW('Water Data'!G143)))</f>
        <v/>
      </c>
      <c r="CG149" s="34" t="str">
        <f ca="true">+IF(OFFSET('Water Data'!$G$30,0,10*ROW('Water Data'!G143))="","",OFFSET('Water Data'!$G$30,0,10*ROW('Water Data'!G143)))</f>
        <v/>
      </c>
      <c r="CH149" s="34" t="str">
        <f ca="true">+IF(OFFSET('Water Data'!$H$28,0,10*ROW('Water Data'!H143))="","",OFFSET('Water Data'!$H$28,0,10*ROW('Water Data'!H143)))</f>
        <v/>
      </c>
      <c r="CI149" s="34" t="str">
        <f ca="true">+IF(OFFSET('Water Data'!$H$29,0,10*ROW('Water Data'!H143))="","",OFFSET('Water Data'!$H$29,0,10*ROW('Water Data'!H143)))</f>
        <v/>
      </c>
      <c r="CJ149" s="34" t="str">
        <f ca="true">+IF(OFFSET('Water Data'!$H$30,0,10*ROW('Water Data'!H143))="","",OFFSET('Water Data'!$H$30,0,10*ROW('Water Data'!H143)))</f>
        <v/>
      </c>
      <c r="CK149" s="34" t="str">
        <f ca="true">+IF(OFFSET('Sanitation Data'!$C$29,0,10*ROW('Sanitation Data'!C143))="","",OFFSET('Sanitation Data'!$C$29,0,10*ROW('Sanitation Data'!C143)))</f>
        <v/>
      </c>
      <c r="CL149" s="34" t="str">
        <f ca="true">+IF(OFFSET('Sanitation Data'!$C$30,0,10*ROW('Sanitation Data'!C143))="","",OFFSET('Sanitation Data'!$C$30,0,10*ROW('Sanitation Data'!C143)))</f>
        <v/>
      </c>
      <c r="CM149" s="34" t="str">
        <f ca="true">+IF(OFFSET('Sanitation Data'!$C$31,0,10*ROW('Sanitation Data'!C143))="","",OFFSET('Sanitation Data'!$C$31,0,10*ROW('Sanitation Data'!C143)))</f>
        <v/>
      </c>
      <c r="CN149" s="34" t="str">
        <f ca="true">+IF(OFFSET('Sanitation Data'!$C$32,0,10*ROW('Sanitation Data'!C143))="","",OFFSET('Sanitation Data'!$C$32,0,10*ROW('Sanitation Data'!C143)))</f>
        <v/>
      </c>
      <c r="CO149" s="34" t="str">
        <f ca="true">+IF(OFFSET('Sanitation Data'!$C$33,0,10*ROW('Sanitation Data'!C143))="","",OFFSET('Sanitation Data'!$C$33,0,10*ROW('Sanitation Data'!C143)))</f>
        <v/>
      </c>
      <c r="CP149" s="34" t="str">
        <f ca="true">+IF(OFFSET('Sanitation Data'!$D$29,0,10*ROW('Sanitation Data'!D143))="","",OFFSET('Sanitation Data'!$D$29,0,10*ROW('Sanitation Data'!D143)))</f>
        <v/>
      </c>
      <c r="CQ149" s="34" t="str">
        <f ca="true">+IF(OFFSET('Sanitation Data'!$D$30,0,10*ROW('Sanitation Data'!D143))="","",OFFSET('Sanitation Data'!$D$30,0,10*ROW('Sanitation Data'!D143)))</f>
        <v/>
      </c>
      <c r="CR149" s="34" t="str">
        <f ca="true">+IF(OFFSET('Sanitation Data'!$D$31,0,10*ROW('Sanitation Data'!D143))="","",OFFSET('Sanitation Data'!$D$31,0,10*ROW('Sanitation Data'!D143)))</f>
        <v/>
      </c>
      <c r="CS149" s="34" t="str">
        <f ca="true">+IF(OFFSET('Sanitation Data'!$D$32,0,10*ROW('Sanitation Data'!D143))="","",OFFSET('Sanitation Data'!$D$32,0,10*ROW('Sanitation Data'!D143)))</f>
        <v/>
      </c>
      <c r="CT149" s="34" t="str">
        <f ca="true">+IF(OFFSET('Sanitation Data'!$D$33,0,10*ROW('Sanitation Data'!D143))="","",OFFSET('Sanitation Data'!$D$33,0,10*ROW('Sanitation Data'!D143)))</f>
        <v/>
      </c>
      <c r="CU149" s="34" t="str">
        <f ca="true">+IF(OFFSET('Sanitation Data'!$E$29,0,10*ROW('Sanitation Data'!E143))="","",OFFSET('Sanitation Data'!$E$29,0,10*ROW('Sanitation Data'!E143)))</f>
        <v/>
      </c>
      <c r="CV149" s="34" t="str">
        <f ca="true">+IF(OFFSET('Sanitation Data'!$E$30,0,10*ROW('Sanitation Data'!E143))="","",OFFSET('Sanitation Data'!$E$30,0,10*ROW('Sanitation Data'!E143)))</f>
        <v/>
      </c>
      <c r="CW149" s="34" t="str">
        <f ca="true">+IF(OFFSET('Sanitation Data'!$E$31,0,10*ROW('Sanitation Data'!E143))="","",OFFSET('Sanitation Data'!$E$31,0,10*ROW('Sanitation Data'!E143)))</f>
        <v/>
      </c>
      <c r="CX149" s="34" t="str">
        <f ca="true">+IF(OFFSET('Sanitation Data'!$E$32,0,10*ROW('Sanitation Data'!E143))="","",OFFSET('Sanitation Data'!$E$32,0,10*ROW('Sanitation Data'!E143)))</f>
        <v/>
      </c>
      <c r="CY149" s="34" t="str">
        <f ca="true">+IF(OFFSET('Sanitation Data'!$E$33,0,10*ROW('Sanitation Data'!E143))="","",OFFSET('Sanitation Data'!$E$33,0,10*ROW('Sanitation Data'!E143)))</f>
        <v/>
      </c>
      <c r="CZ149" s="34" t="str">
        <f ca="true">+IF(OFFSET('Sanitation Data'!$F$29,0,10*ROW('Sanitation Data'!F143))="","",OFFSET('Sanitation Data'!$F$29,0,10*ROW('Sanitation Data'!F143)))</f>
        <v/>
      </c>
      <c r="DA149" s="34" t="str">
        <f ca="true">+IF(OFFSET('Sanitation Data'!$F$30,0,10*ROW('Sanitation Data'!F143))="","",OFFSET('Sanitation Data'!$F$30,0,10*ROW('Sanitation Data'!F143)))</f>
        <v/>
      </c>
      <c r="DB149" s="34" t="str">
        <f ca="true">+IF(OFFSET('Sanitation Data'!$F$31,0,10*ROW('Sanitation Data'!F143))="","",OFFSET('Sanitation Data'!$F$31,0,10*ROW('Sanitation Data'!F143)))</f>
        <v/>
      </c>
      <c r="DC149" s="34" t="str">
        <f ca="true">+IF(OFFSET('Sanitation Data'!$F$32,0,10*ROW('Sanitation Data'!F143))="","",OFFSET('Sanitation Data'!$F$32,0,10*ROW('Sanitation Data'!F143)))</f>
        <v/>
      </c>
      <c r="DD149" s="34" t="str">
        <f ca="true">+IF(OFFSET('Sanitation Data'!$F$33,0,10*ROW('Sanitation Data'!F143))="","",OFFSET('Sanitation Data'!$F$33,0,10*ROW('Sanitation Data'!F143)))</f>
        <v/>
      </c>
      <c r="DE149" s="34" t="str">
        <f ca="true">+IF(OFFSET('Sanitation Data'!$G$29,0,10*ROW('Sanitation Data'!G143))="","",OFFSET('Sanitation Data'!$G$29,0,10*ROW('Sanitation Data'!G143)))</f>
        <v/>
      </c>
      <c r="DF149" s="34" t="str">
        <f ca="true">+IF(OFFSET('Sanitation Data'!$G$30,0,10*ROW('Sanitation Data'!G143))="","",OFFSET('Sanitation Data'!$G$30,0,10*ROW('Sanitation Data'!G143)))</f>
        <v/>
      </c>
      <c r="DG149" s="34" t="str">
        <f ca="true">+IF(OFFSET('Sanitation Data'!$G$31,0,10*ROW('Sanitation Data'!G143))="","",OFFSET('Sanitation Data'!$G$31,0,10*ROW('Sanitation Data'!G143)))</f>
        <v/>
      </c>
      <c r="DH149" s="34" t="str">
        <f ca="true">+IF(OFFSET('Sanitation Data'!$G$32,0,10*ROW('Sanitation Data'!G143))="","",OFFSET('Sanitation Data'!$G$32,0,10*ROW('Sanitation Data'!G143)))</f>
        <v/>
      </c>
      <c r="DI149" s="34" t="str">
        <f ca="true">+IF(OFFSET('Sanitation Data'!$G$33,0,10*ROW('Sanitation Data'!G143))="","",OFFSET('Sanitation Data'!$G$33,0,10*ROW('Sanitation Data'!G143)))</f>
        <v/>
      </c>
      <c r="DJ149" s="34" t="str">
        <f ca="true">+IF(OFFSET('Sanitation Data'!$H$29,0,10*ROW('Sanitation Data'!H143))="","",OFFSET('Sanitation Data'!$H$29,0,10*ROW('Sanitation Data'!H143)))</f>
        <v/>
      </c>
      <c r="DK149" s="34" t="str">
        <f ca="true">+IF(OFFSET('Sanitation Data'!$H$30,0,10*ROW('Sanitation Data'!H143))="","",OFFSET('Sanitation Data'!$H$30,0,10*ROW('Sanitation Data'!H143)))</f>
        <v/>
      </c>
      <c r="DL149" s="34" t="str">
        <f ca="true">+IF(OFFSET('Sanitation Data'!$H$31,0,10*ROW('Sanitation Data'!H143))="","",OFFSET('Sanitation Data'!$H$31,0,10*ROW('Sanitation Data'!H143)))</f>
        <v/>
      </c>
      <c r="DM149" s="34" t="str">
        <f ca="true">+IF(OFFSET('Sanitation Data'!$H$32,0,10*ROW('Sanitation Data'!H143))="","",OFFSET('Sanitation Data'!$H$32,0,10*ROW('Sanitation Data'!H143)))</f>
        <v/>
      </c>
      <c r="DN149" s="34" t="str">
        <f ca="true">+IF(OFFSET('Sanitation Data'!$H$33,0,10*ROW('Sanitation Data'!H143))="","",OFFSET('Sanitation Data'!$H$33,0,10*ROW('Sanitation Data'!H143)))</f>
        <v/>
      </c>
      <c r="DO149" s="34" t="str">
        <f ca="true">+IF(OFFSET('Hygiene Data'!$C$12,0,10*ROW('Hygiene Data'!C143))="","",OFFSET('Hygiene Data'!$C$12,0,10*ROW('Hygiene Data'!C143)))</f>
        <v/>
      </c>
      <c r="DP149" s="34" t="str">
        <f ca="true">+IF(OFFSET('Hygiene Data'!$C$13,0,10*ROW('Hygiene Data'!C143))="","",OFFSET('Hygiene Data'!$C$13,0,10*ROW('Hygiene Data'!C143)))</f>
        <v/>
      </c>
      <c r="DQ149" s="34" t="str">
        <f ca="true">+IF(OFFSET('Hygiene Data'!$C$14,0,10*ROW('Hygiene Data'!C143))="","",OFFSET('Hygiene Data'!$C$14,0,10*ROW('Hygiene Data'!C143)))</f>
        <v/>
      </c>
      <c r="DR149" s="34" t="str">
        <f ca="true">+IF(OFFSET('Hygiene Data'!$D$12,0,10*ROW('Hygiene Data'!D143))="","",OFFSET('Hygiene Data'!$D$12,0,10*ROW('Hygiene Data'!D143)))</f>
        <v/>
      </c>
      <c r="DS149" s="34" t="str">
        <f ca="true">+IF(OFFSET('Hygiene Data'!$D$13,0,10*ROW('Hygiene Data'!D143))="","",OFFSET('Hygiene Data'!$D$13,0,10*ROW('Hygiene Data'!D143)))</f>
        <v/>
      </c>
      <c r="DT149" s="34" t="str">
        <f ca="true">+IF(OFFSET('Hygiene Data'!$D$14,0,10*ROW('Hygiene Data'!D143))="","",OFFSET('Hygiene Data'!$D$14,0,10*ROW('Hygiene Data'!D143)))</f>
        <v/>
      </c>
      <c r="DU149" s="34" t="str">
        <f ca="true">+IF(OFFSET('Hygiene Data'!$E$12,0,10*ROW('Hygiene Data'!E143))="","",OFFSET('Hygiene Data'!$E$12,0,10*ROW('Hygiene Data'!E143)))</f>
        <v/>
      </c>
      <c r="DV149" s="34" t="str">
        <f ca="true">+IF(OFFSET('Hygiene Data'!$E$13,0,10*ROW('Hygiene Data'!E143))="","",OFFSET('Hygiene Data'!$E$13,0,10*ROW('Hygiene Data'!E143)))</f>
        <v/>
      </c>
      <c r="DW149" s="34" t="str">
        <f ca="true">+IF(OFFSET('Hygiene Data'!$E$14,0,10*ROW('Hygiene Data'!E143))="","",OFFSET('Hygiene Data'!$E$14,0,10*ROW('Hygiene Data'!E143)))</f>
        <v/>
      </c>
      <c r="DX149" s="34" t="str">
        <f ca="true">+IF(OFFSET('Hygiene Data'!$F$12,0,10*ROW('Hygiene Data'!F143))="","",OFFSET('Hygiene Data'!$F$12,0,10*ROW('Hygiene Data'!F143)))</f>
        <v/>
      </c>
      <c r="DY149" s="34" t="str">
        <f ca="true">+IF(OFFSET('Hygiene Data'!$F$13,0,10*ROW('Hygiene Data'!F143))="","",OFFSET('Hygiene Data'!$F$13,0,10*ROW('Hygiene Data'!F143)))</f>
        <v/>
      </c>
      <c r="DZ149" s="34" t="str">
        <f ca="true">+IF(OFFSET('Hygiene Data'!$F$14,0,10*ROW('Hygiene Data'!F143))="","",OFFSET('Hygiene Data'!$F$14,0,10*ROW('Hygiene Data'!F143)))</f>
        <v/>
      </c>
      <c r="EA149" s="34" t="str">
        <f ca="true">+IF(OFFSET('Hygiene Data'!$G$12,0,10*ROW('Hygiene Data'!G143))="","",OFFSET('Hygiene Data'!$G$12,0,10*ROW('Hygiene Data'!G143)))</f>
        <v/>
      </c>
      <c r="EB149" s="34" t="str">
        <f ca="true">+IF(OFFSET('Hygiene Data'!$G$13,0,10*ROW('Hygiene Data'!G143))="","",OFFSET('Hygiene Data'!$G$13,0,10*ROW('Hygiene Data'!G143)))</f>
        <v/>
      </c>
      <c r="EC149" s="34" t="str">
        <f ca="true">+IF(OFFSET('Hygiene Data'!$G$14,0,10*ROW('Hygiene Data'!G143))="","",OFFSET('Hygiene Data'!$G$14,0,10*ROW('Hygiene Data'!G143)))</f>
        <v/>
      </c>
      <c r="ED149" s="34" t="str">
        <f ca="true">+IF(OFFSET('Hygiene Data'!$H$12,0,10*ROW('Hygiene Data'!H143))="","",OFFSET('Hygiene Data'!$H$12,0,10*ROW('Hygiene Data'!H143)))</f>
        <v/>
      </c>
      <c r="EE149" s="34" t="str">
        <f ca="true">+IF(OFFSET('Hygiene Data'!$H$13,0,10*ROW('Hygiene Data'!H143))="","",OFFSET('Hygiene Data'!$H$13,0,10*ROW('Hygiene Data'!H143)))</f>
        <v/>
      </c>
      <c r="EF149" s="34" t="str">
        <f ca="true">+IF(OFFSET('Hygiene Data'!$H$14,0,10*ROW('Hygiene Data'!H143))="","",OFFSET('Hygiene Data'!$H$14,0,10*ROW('Hygiene Data'!H143)))</f>
        <v/>
      </c>
    </row>
    <row r="150" x14ac:dyDescent="0.2">
      <c r="A150" s="57" t="str">
        <f ca="true">+IF(OFFSET('Water Data'!$B$1,0,10*ROW('Water Data'!B147))="","",OFFSET('Water Data'!$B$1,0,10*ROW('Water Data'!B147)))</f>
        <v/>
      </c>
      <c r="B150" s="57" t="str">
        <f ca="true">+IF(OFFSET('Water Data'!$A$3,0,10*ROW('Water Data'!A147))="","",OFFSET('Water Data'!$A$3,0,10*ROW('Water Data'!A147)))</f>
        <v/>
      </c>
      <c r="C150" s="57" t="str">
        <f ca="true">+IF(OFFSET('Water Data'!$C$3,0,10*ROW('Water Data'!C147))="","",OFFSET('Water Data'!$C$3,0,10*ROW('Water Data'!C147)))</f>
        <v/>
      </c>
      <c r="D150" s="249"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49"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49" t="e">
        <f ca="true">+IF(AND(ISNUMBER(OFFSET('Water Data'!$C$10,0,10*ROW('Water Data'!D144))),BW150="Yes"),OFFSET('Water Data'!$C$10,0,10*ROW('Water Data'!D144)),IF(AND(ISNUMBER(OFFSET('Water Data'!$C$10,0,10*ROW('Water Data'!D144))),BW150="No",ISNUMBER(OFFSET('Water Data'!$C$10,0,10*ROW('Water Data'!D144)))),CONCATENATE("[",ROUND(OFFSET('Water Data'!$C$10,0,10*ROW('Water Data'!D144)),0),"]"),IF(AND(ISNUMBER(OFFSET('Water Data'!$C$10,0,10*ROW('Water Data'!D144))),BW150="",ISNUMBER(OFFSET('Water Data'!$C$10,0,10*ROW('Water Data'!D144)))),OFFSET('Water Data'!$C$10,0,10*ROW('Water Data'!D144)),NA())))</f>
        <v>#N/A</v>
      </c>
      <c r="G150" s="249"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49"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49"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49"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49"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49"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49"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49"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49"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49"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49"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49"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49"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49"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49"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50"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50"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50"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50"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50"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50"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50"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50"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50"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50"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50"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50"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50"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50"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50"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50"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50"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50"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50"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50"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50"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50"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50"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50"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50"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50"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50"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50"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50"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50"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51"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51"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51"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51"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51"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51"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51"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51"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51"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51"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51"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51"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51"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51"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51"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51"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51"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51"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4" t="str">
        <f ca="true">+IF(OFFSET('Water Data'!$C$28,0,10*ROW('Water Data'!C144))="","",OFFSET('Water Data'!$C$28,0,10*ROW('Water Data'!C144)))</f>
        <v/>
      </c>
      <c r="BT150" s="34" t="str">
        <f ca="true">+IF(OFFSET('Water Data'!$C$29,0,10*ROW('Water Data'!C144))="","",OFFSET('Water Data'!$C$29,0,10*ROW('Water Data'!C144)))</f>
        <v/>
      </c>
      <c r="BU150" s="34" t="str">
        <f ca="true">+IF(OFFSET('Water Data'!$C$30,0,10*ROW('Water Data'!C144))="","",OFFSET('Water Data'!$C$30,0,10*ROW('Water Data'!C144)))</f>
        <v/>
      </c>
      <c r="BV150" s="34" t="str">
        <f ca="true">+IF(OFFSET('Water Data'!$D$28,0,10*ROW('Water Data'!D144))="","",OFFSET('Water Data'!$D$28,0,10*ROW('Water Data'!D144)))</f>
        <v/>
      </c>
      <c r="BW150" s="34" t="str">
        <f ca="true">+IF(OFFSET('Water Data'!$D$29,0,10*ROW('Water Data'!D144))="","",OFFSET('Water Data'!$D$29,0,10*ROW('Water Data'!D144)))</f>
        <v/>
      </c>
      <c r="BX150" s="34" t="str">
        <f ca="true">+IF(OFFSET('Water Data'!$D$30,0,10*ROW('Water Data'!D144))="","",OFFSET('Water Data'!$D$30,0,10*ROW('Water Data'!D144)))</f>
        <v/>
      </c>
      <c r="BY150" s="34" t="str">
        <f ca="true">+IF(OFFSET('Water Data'!$E$28,0,10*ROW('Water Data'!E144))="","",OFFSET('Water Data'!$E$28,0,10*ROW('Water Data'!E144)))</f>
        <v/>
      </c>
      <c r="BZ150" s="34" t="str">
        <f ca="true">+IF(OFFSET('Water Data'!$E$29,0,10*ROW('Water Data'!E144))="","",OFFSET('Water Data'!$E$29,0,10*ROW('Water Data'!E144)))</f>
        <v/>
      </c>
      <c r="CA150" s="34" t="str">
        <f ca="true">+IF(OFFSET('Water Data'!$E$30,0,10*ROW('Water Data'!E144))="","",OFFSET('Water Data'!$E$30,0,10*ROW('Water Data'!E144)))</f>
        <v/>
      </c>
      <c r="CB150" s="34" t="str">
        <f ca="true">+IF(OFFSET('Water Data'!$F$28,0,10*ROW('Water Data'!F144))="","",OFFSET('Water Data'!$F$28,0,10*ROW('Water Data'!F144)))</f>
        <v/>
      </c>
      <c r="CC150" s="34" t="str">
        <f ca="true">+IF(OFFSET('Water Data'!$F$29,0,10*ROW('Water Data'!F144))="","",OFFSET('Water Data'!$F$29,0,10*ROW('Water Data'!F144)))</f>
        <v/>
      </c>
      <c r="CD150" s="34" t="str">
        <f ca="true">+IF(OFFSET('Water Data'!$F$30,0,10*ROW('Water Data'!F144))="","",OFFSET('Water Data'!$F$30,0,10*ROW('Water Data'!F144)))</f>
        <v/>
      </c>
      <c r="CE150" s="34" t="str">
        <f ca="true">+IF(OFFSET('Water Data'!$G$28,0,10*ROW('Water Data'!G144))="","",OFFSET('Water Data'!$G$28,0,10*ROW('Water Data'!G144)))</f>
        <v/>
      </c>
      <c r="CF150" s="34" t="str">
        <f ca="true">+IF(OFFSET('Water Data'!$G$29,0,10*ROW('Water Data'!G144))="","",OFFSET('Water Data'!$G$29,0,10*ROW('Water Data'!G144)))</f>
        <v/>
      </c>
      <c r="CG150" s="34" t="str">
        <f ca="true">+IF(OFFSET('Water Data'!$G$30,0,10*ROW('Water Data'!G144))="","",OFFSET('Water Data'!$G$30,0,10*ROW('Water Data'!G144)))</f>
        <v/>
      </c>
      <c r="CH150" s="34" t="str">
        <f ca="true">+IF(OFFSET('Water Data'!$H$28,0,10*ROW('Water Data'!H144))="","",OFFSET('Water Data'!$H$28,0,10*ROW('Water Data'!H144)))</f>
        <v/>
      </c>
      <c r="CI150" s="34" t="str">
        <f ca="true">+IF(OFFSET('Water Data'!$H$29,0,10*ROW('Water Data'!H144))="","",OFFSET('Water Data'!$H$29,0,10*ROW('Water Data'!H144)))</f>
        <v/>
      </c>
      <c r="CJ150" s="34" t="str">
        <f ca="true">+IF(OFFSET('Water Data'!$H$30,0,10*ROW('Water Data'!H144))="","",OFFSET('Water Data'!$H$30,0,10*ROW('Water Data'!H144)))</f>
        <v/>
      </c>
      <c r="CK150" s="34" t="str">
        <f ca="true">+IF(OFFSET('Sanitation Data'!$C$29,0,10*ROW('Sanitation Data'!C144))="","",OFFSET('Sanitation Data'!$C$29,0,10*ROW('Sanitation Data'!C144)))</f>
        <v/>
      </c>
      <c r="CL150" s="34" t="str">
        <f ca="true">+IF(OFFSET('Sanitation Data'!$C$30,0,10*ROW('Sanitation Data'!C144))="","",OFFSET('Sanitation Data'!$C$30,0,10*ROW('Sanitation Data'!C144)))</f>
        <v/>
      </c>
      <c r="CM150" s="34" t="str">
        <f ca="true">+IF(OFFSET('Sanitation Data'!$C$31,0,10*ROW('Sanitation Data'!C144))="","",OFFSET('Sanitation Data'!$C$31,0,10*ROW('Sanitation Data'!C144)))</f>
        <v/>
      </c>
      <c r="CN150" s="34" t="str">
        <f ca="true">+IF(OFFSET('Sanitation Data'!$C$32,0,10*ROW('Sanitation Data'!C144))="","",OFFSET('Sanitation Data'!$C$32,0,10*ROW('Sanitation Data'!C144)))</f>
        <v/>
      </c>
      <c r="CO150" s="34" t="str">
        <f ca="true">+IF(OFFSET('Sanitation Data'!$C$33,0,10*ROW('Sanitation Data'!C144))="","",OFFSET('Sanitation Data'!$C$33,0,10*ROW('Sanitation Data'!C144)))</f>
        <v/>
      </c>
      <c r="CP150" s="34" t="str">
        <f ca="true">+IF(OFFSET('Sanitation Data'!$D$29,0,10*ROW('Sanitation Data'!D144))="","",OFFSET('Sanitation Data'!$D$29,0,10*ROW('Sanitation Data'!D144)))</f>
        <v/>
      </c>
      <c r="CQ150" s="34" t="str">
        <f ca="true">+IF(OFFSET('Sanitation Data'!$D$30,0,10*ROW('Sanitation Data'!D144))="","",OFFSET('Sanitation Data'!$D$30,0,10*ROW('Sanitation Data'!D144)))</f>
        <v/>
      </c>
      <c r="CR150" s="34" t="str">
        <f ca="true">+IF(OFFSET('Sanitation Data'!$D$31,0,10*ROW('Sanitation Data'!D144))="","",OFFSET('Sanitation Data'!$D$31,0,10*ROW('Sanitation Data'!D144)))</f>
        <v/>
      </c>
      <c r="CS150" s="34" t="str">
        <f ca="true">+IF(OFFSET('Sanitation Data'!$D$32,0,10*ROW('Sanitation Data'!D144))="","",OFFSET('Sanitation Data'!$D$32,0,10*ROW('Sanitation Data'!D144)))</f>
        <v/>
      </c>
      <c r="CT150" s="34" t="str">
        <f ca="true">+IF(OFFSET('Sanitation Data'!$D$33,0,10*ROW('Sanitation Data'!D144))="","",OFFSET('Sanitation Data'!$D$33,0,10*ROW('Sanitation Data'!D144)))</f>
        <v/>
      </c>
      <c r="CU150" s="34" t="str">
        <f ca="true">+IF(OFFSET('Sanitation Data'!$E$29,0,10*ROW('Sanitation Data'!E144))="","",OFFSET('Sanitation Data'!$E$29,0,10*ROW('Sanitation Data'!E144)))</f>
        <v/>
      </c>
      <c r="CV150" s="34" t="str">
        <f ca="true">+IF(OFFSET('Sanitation Data'!$E$30,0,10*ROW('Sanitation Data'!E144))="","",OFFSET('Sanitation Data'!$E$30,0,10*ROW('Sanitation Data'!E144)))</f>
        <v/>
      </c>
      <c r="CW150" s="34" t="str">
        <f ca="true">+IF(OFFSET('Sanitation Data'!$E$31,0,10*ROW('Sanitation Data'!E144))="","",OFFSET('Sanitation Data'!$E$31,0,10*ROW('Sanitation Data'!E144)))</f>
        <v/>
      </c>
      <c r="CX150" s="34" t="str">
        <f ca="true">+IF(OFFSET('Sanitation Data'!$E$32,0,10*ROW('Sanitation Data'!E144))="","",OFFSET('Sanitation Data'!$E$32,0,10*ROW('Sanitation Data'!E144)))</f>
        <v/>
      </c>
      <c r="CY150" s="34" t="str">
        <f ca="true">+IF(OFFSET('Sanitation Data'!$E$33,0,10*ROW('Sanitation Data'!E144))="","",OFFSET('Sanitation Data'!$E$33,0,10*ROW('Sanitation Data'!E144)))</f>
        <v/>
      </c>
      <c r="CZ150" s="34" t="str">
        <f ca="true">+IF(OFFSET('Sanitation Data'!$F$29,0,10*ROW('Sanitation Data'!F144))="","",OFFSET('Sanitation Data'!$F$29,0,10*ROW('Sanitation Data'!F144)))</f>
        <v/>
      </c>
      <c r="DA150" s="34" t="str">
        <f ca="true">+IF(OFFSET('Sanitation Data'!$F$30,0,10*ROW('Sanitation Data'!F144))="","",OFFSET('Sanitation Data'!$F$30,0,10*ROW('Sanitation Data'!F144)))</f>
        <v/>
      </c>
      <c r="DB150" s="34" t="str">
        <f ca="true">+IF(OFFSET('Sanitation Data'!$F$31,0,10*ROW('Sanitation Data'!F144))="","",OFFSET('Sanitation Data'!$F$31,0,10*ROW('Sanitation Data'!F144)))</f>
        <v/>
      </c>
      <c r="DC150" s="34" t="str">
        <f ca="true">+IF(OFFSET('Sanitation Data'!$F$32,0,10*ROW('Sanitation Data'!F144))="","",OFFSET('Sanitation Data'!$F$32,0,10*ROW('Sanitation Data'!F144)))</f>
        <v/>
      </c>
      <c r="DD150" s="34" t="str">
        <f ca="true">+IF(OFFSET('Sanitation Data'!$F$33,0,10*ROW('Sanitation Data'!F144))="","",OFFSET('Sanitation Data'!$F$33,0,10*ROW('Sanitation Data'!F144)))</f>
        <v/>
      </c>
      <c r="DE150" s="34" t="str">
        <f ca="true">+IF(OFFSET('Sanitation Data'!$G$29,0,10*ROW('Sanitation Data'!G144))="","",OFFSET('Sanitation Data'!$G$29,0,10*ROW('Sanitation Data'!G144)))</f>
        <v/>
      </c>
      <c r="DF150" s="34" t="str">
        <f ca="true">+IF(OFFSET('Sanitation Data'!$G$30,0,10*ROW('Sanitation Data'!G144))="","",OFFSET('Sanitation Data'!$G$30,0,10*ROW('Sanitation Data'!G144)))</f>
        <v/>
      </c>
      <c r="DG150" s="34" t="str">
        <f ca="true">+IF(OFFSET('Sanitation Data'!$G$31,0,10*ROW('Sanitation Data'!G144))="","",OFFSET('Sanitation Data'!$G$31,0,10*ROW('Sanitation Data'!G144)))</f>
        <v/>
      </c>
      <c r="DH150" s="34" t="str">
        <f ca="true">+IF(OFFSET('Sanitation Data'!$G$32,0,10*ROW('Sanitation Data'!G144))="","",OFFSET('Sanitation Data'!$G$32,0,10*ROW('Sanitation Data'!G144)))</f>
        <v/>
      </c>
      <c r="DI150" s="34" t="str">
        <f ca="true">+IF(OFFSET('Sanitation Data'!$G$33,0,10*ROW('Sanitation Data'!G144))="","",OFFSET('Sanitation Data'!$G$33,0,10*ROW('Sanitation Data'!G144)))</f>
        <v/>
      </c>
      <c r="DJ150" s="34" t="str">
        <f ca="true">+IF(OFFSET('Sanitation Data'!$H$29,0,10*ROW('Sanitation Data'!H144))="","",OFFSET('Sanitation Data'!$H$29,0,10*ROW('Sanitation Data'!H144)))</f>
        <v/>
      </c>
      <c r="DK150" s="34" t="str">
        <f ca="true">+IF(OFFSET('Sanitation Data'!$H$30,0,10*ROW('Sanitation Data'!H144))="","",OFFSET('Sanitation Data'!$H$30,0,10*ROW('Sanitation Data'!H144)))</f>
        <v/>
      </c>
      <c r="DL150" s="34" t="str">
        <f ca="true">+IF(OFFSET('Sanitation Data'!$H$31,0,10*ROW('Sanitation Data'!H144))="","",OFFSET('Sanitation Data'!$H$31,0,10*ROW('Sanitation Data'!H144)))</f>
        <v/>
      </c>
      <c r="DM150" s="34" t="str">
        <f ca="true">+IF(OFFSET('Sanitation Data'!$H$32,0,10*ROW('Sanitation Data'!H144))="","",OFFSET('Sanitation Data'!$H$32,0,10*ROW('Sanitation Data'!H144)))</f>
        <v/>
      </c>
      <c r="DN150" s="34" t="str">
        <f ca="true">+IF(OFFSET('Sanitation Data'!$H$33,0,10*ROW('Sanitation Data'!H144))="","",OFFSET('Sanitation Data'!$H$33,0,10*ROW('Sanitation Data'!H144)))</f>
        <v/>
      </c>
      <c r="DO150" s="34" t="str">
        <f ca="true">+IF(OFFSET('Hygiene Data'!$C$12,0,10*ROW('Hygiene Data'!C144))="","",OFFSET('Hygiene Data'!$C$12,0,10*ROW('Hygiene Data'!C144)))</f>
        <v/>
      </c>
      <c r="DP150" s="34" t="str">
        <f ca="true">+IF(OFFSET('Hygiene Data'!$C$13,0,10*ROW('Hygiene Data'!C144))="","",OFFSET('Hygiene Data'!$C$13,0,10*ROW('Hygiene Data'!C144)))</f>
        <v/>
      </c>
      <c r="DQ150" s="34" t="str">
        <f ca="true">+IF(OFFSET('Hygiene Data'!$C$14,0,10*ROW('Hygiene Data'!C144))="","",OFFSET('Hygiene Data'!$C$14,0,10*ROW('Hygiene Data'!C144)))</f>
        <v/>
      </c>
      <c r="DR150" s="34" t="str">
        <f ca="true">+IF(OFFSET('Hygiene Data'!$D$12,0,10*ROW('Hygiene Data'!D144))="","",OFFSET('Hygiene Data'!$D$12,0,10*ROW('Hygiene Data'!D144)))</f>
        <v/>
      </c>
      <c r="DS150" s="34" t="str">
        <f ca="true">+IF(OFFSET('Hygiene Data'!$D$13,0,10*ROW('Hygiene Data'!D144))="","",OFFSET('Hygiene Data'!$D$13,0,10*ROW('Hygiene Data'!D144)))</f>
        <v/>
      </c>
      <c r="DT150" s="34" t="str">
        <f ca="true">+IF(OFFSET('Hygiene Data'!$D$14,0,10*ROW('Hygiene Data'!D144))="","",OFFSET('Hygiene Data'!$D$14,0,10*ROW('Hygiene Data'!D144)))</f>
        <v/>
      </c>
      <c r="DU150" s="34" t="str">
        <f ca="true">+IF(OFFSET('Hygiene Data'!$E$12,0,10*ROW('Hygiene Data'!E144))="","",OFFSET('Hygiene Data'!$E$12,0,10*ROW('Hygiene Data'!E144)))</f>
        <v/>
      </c>
      <c r="DV150" s="34" t="str">
        <f ca="true">+IF(OFFSET('Hygiene Data'!$E$13,0,10*ROW('Hygiene Data'!E144))="","",OFFSET('Hygiene Data'!$E$13,0,10*ROW('Hygiene Data'!E144)))</f>
        <v/>
      </c>
      <c r="DW150" s="34" t="str">
        <f ca="true">+IF(OFFSET('Hygiene Data'!$E$14,0,10*ROW('Hygiene Data'!E144))="","",OFFSET('Hygiene Data'!$E$14,0,10*ROW('Hygiene Data'!E144)))</f>
        <v/>
      </c>
      <c r="DX150" s="34" t="str">
        <f ca="true">+IF(OFFSET('Hygiene Data'!$F$12,0,10*ROW('Hygiene Data'!F144))="","",OFFSET('Hygiene Data'!$F$12,0,10*ROW('Hygiene Data'!F144)))</f>
        <v/>
      </c>
      <c r="DY150" s="34" t="str">
        <f ca="true">+IF(OFFSET('Hygiene Data'!$F$13,0,10*ROW('Hygiene Data'!F144))="","",OFFSET('Hygiene Data'!$F$13,0,10*ROW('Hygiene Data'!F144)))</f>
        <v/>
      </c>
      <c r="DZ150" s="34" t="str">
        <f ca="true">+IF(OFFSET('Hygiene Data'!$F$14,0,10*ROW('Hygiene Data'!F144))="","",OFFSET('Hygiene Data'!$F$14,0,10*ROW('Hygiene Data'!F144)))</f>
        <v/>
      </c>
      <c r="EA150" s="34" t="str">
        <f ca="true">+IF(OFFSET('Hygiene Data'!$G$12,0,10*ROW('Hygiene Data'!G144))="","",OFFSET('Hygiene Data'!$G$12,0,10*ROW('Hygiene Data'!G144)))</f>
        <v/>
      </c>
      <c r="EB150" s="34" t="str">
        <f ca="true">+IF(OFFSET('Hygiene Data'!$G$13,0,10*ROW('Hygiene Data'!G144))="","",OFFSET('Hygiene Data'!$G$13,0,10*ROW('Hygiene Data'!G144)))</f>
        <v/>
      </c>
      <c r="EC150" s="34" t="str">
        <f ca="true">+IF(OFFSET('Hygiene Data'!$G$14,0,10*ROW('Hygiene Data'!G144))="","",OFFSET('Hygiene Data'!$G$14,0,10*ROW('Hygiene Data'!G144)))</f>
        <v/>
      </c>
      <c r="ED150" s="34" t="str">
        <f ca="true">+IF(OFFSET('Hygiene Data'!$H$12,0,10*ROW('Hygiene Data'!H144))="","",OFFSET('Hygiene Data'!$H$12,0,10*ROW('Hygiene Data'!H144)))</f>
        <v/>
      </c>
      <c r="EE150" s="34" t="str">
        <f ca="true">+IF(OFFSET('Hygiene Data'!$H$13,0,10*ROW('Hygiene Data'!H144))="","",OFFSET('Hygiene Data'!$H$13,0,10*ROW('Hygiene Data'!H144)))</f>
        <v/>
      </c>
      <c r="EF150" s="34" t="str">
        <f ca="true">+IF(OFFSET('Hygiene Data'!$H$14,0,10*ROW('Hygiene Data'!H144))="","",OFFSET('Hygiene Data'!$H$14,0,10*ROW('Hygiene Data'!H144)))</f>
        <v/>
      </c>
    </row>
    <row r="151" x14ac:dyDescent="0.2">
      <c r="A151" s="57" t="str">
        <f ca="true">+IF(OFFSET('Water Data'!$B$1,0,10*ROW('Water Data'!B148))="","",OFFSET('Water Data'!$B$1,0,10*ROW('Water Data'!B148)))</f>
        <v/>
      </c>
      <c r="B151" s="57" t="str">
        <f ca="true">+IF(OFFSET('Water Data'!$A$3,0,10*ROW('Water Data'!A148))="","",OFFSET('Water Data'!$A$3,0,10*ROW('Water Data'!A148)))</f>
        <v/>
      </c>
      <c r="C151" s="57" t="str">
        <f ca="true">+IF(OFFSET('Water Data'!$C$3,0,10*ROW('Water Data'!C148))="","",OFFSET('Water Data'!$C$3,0,10*ROW('Water Data'!C148)))</f>
        <v/>
      </c>
      <c r="D151" s="249"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49"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49" t="e">
        <f ca="true">+IF(AND(ISNUMBER(OFFSET('Water Data'!$C$10,0,10*ROW('Water Data'!D145))),BW151="Yes"),OFFSET('Water Data'!$C$10,0,10*ROW('Water Data'!D145)),IF(AND(ISNUMBER(OFFSET('Water Data'!$C$10,0,10*ROW('Water Data'!D145))),BW151="No",ISNUMBER(OFFSET('Water Data'!$C$10,0,10*ROW('Water Data'!D145)))),CONCATENATE("[",ROUND(OFFSET('Water Data'!$C$10,0,10*ROW('Water Data'!D145)),0),"]"),IF(AND(ISNUMBER(OFFSET('Water Data'!$C$10,0,10*ROW('Water Data'!D145))),BW151="",ISNUMBER(OFFSET('Water Data'!$C$10,0,10*ROW('Water Data'!D145)))),OFFSET('Water Data'!$C$10,0,10*ROW('Water Data'!D145)),NA())))</f>
        <v>#N/A</v>
      </c>
      <c r="G151" s="249"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49"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49"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49"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49"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49"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49"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49"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49"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49"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49"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49"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49"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49"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49"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50"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50"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50"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50"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50"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50"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50"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50"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50"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50"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50"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50"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50"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50"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50"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50"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50"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50"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50"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50"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50"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50"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50"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50"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50"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50"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50"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50"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50"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50"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51"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51"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51"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51"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51"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51"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51"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51"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51"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51"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51"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51"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51"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51"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51"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51"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51"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51"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4" t="str">
        <f ca="true">+IF(OFFSET('Water Data'!$C$28,0,10*ROW('Water Data'!C145))="","",OFFSET('Water Data'!$C$28,0,10*ROW('Water Data'!C145)))</f>
        <v/>
      </c>
      <c r="BT151" s="34" t="str">
        <f ca="true">+IF(OFFSET('Water Data'!$C$29,0,10*ROW('Water Data'!C145))="","",OFFSET('Water Data'!$C$29,0,10*ROW('Water Data'!C145)))</f>
        <v/>
      </c>
      <c r="BU151" s="34" t="str">
        <f ca="true">+IF(OFFSET('Water Data'!$C$30,0,10*ROW('Water Data'!C145))="","",OFFSET('Water Data'!$C$30,0,10*ROW('Water Data'!C145)))</f>
        <v/>
      </c>
      <c r="BV151" s="34" t="str">
        <f ca="true">+IF(OFFSET('Water Data'!$D$28,0,10*ROW('Water Data'!D145))="","",OFFSET('Water Data'!$D$28,0,10*ROW('Water Data'!D145)))</f>
        <v/>
      </c>
      <c r="BW151" s="34" t="str">
        <f ca="true">+IF(OFFSET('Water Data'!$D$29,0,10*ROW('Water Data'!D145))="","",OFFSET('Water Data'!$D$29,0,10*ROW('Water Data'!D145)))</f>
        <v/>
      </c>
      <c r="BX151" s="34" t="str">
        <f ca="true">+IF(OFFSET('Water Data'!$D$30,0,10*ROW('Water Data'!D145))="","",OFFSET('Water Data'!$D$30,0,10*ROW('Water Data'!D145)))</f>
        <v/>
      </c>
      <c r="BY151" s="34" t="str">
        <f ca="true">+IF(OFFSET('Water Data'!$E$28,0,10*ROW('Water Data'!E145))="","",OFFSET('Water Data'!$E$28,0,10*ROW('Water Data'!E145)))</f>
        <v/>
      </c>
      <c r="BZ151" s="34" t="str">
        <f ca="true">+IF(OFFSET('Water Data'!$E$29,0,10*ROW('Water Data'!E145))="","",OFFSET('Water Data'!$E$29,0,10*ROW('Water Data'!E145)))</f>
        <v/>
      </c>
      <c r="CA151" s="34" t="str">
        <f ca="true">+IF(OFFSET('Water Data'!$E$30,0,10*ROW('Water Data'!E145))="","",OFFSET('Water Data'!$E$30,0,10*ROW('Water Data'!E145)))</f>
        <v/>
      </c>
      <c r="CB151" s="34" t="str">
        <f ca="true">+IF(OFFSET('Water Data'!$F$28,0,10*ROW('Water Data'!F145))="","",OFFSET('Water Data'!$F$28,0,10*ROW('Water Data'!F145)))</f>
        <v/>
      </c>
      <c r="CC151" s="34" t="str">
        <f ca="true">+IF(OFFSET('Water Data'!$F$29,0,10*ROW('Water Data'!F145))="","",OFFSET('Water Data'!$F$29,0,10*ROW('Water Data'!F145)))</f>
        <v/>
      </c>
      <c r="CD151" s="34" t="str">
        <f ca="true">+IF(OFFSET('Water Data'!$F$30,0,10*ROW('Water Data'!F145))="","",OFFSET('Water Data'!$F$30,0,10*ROW('Water Data'!F145)))</f>
        <v/>
      </c>
      <c r="CE151" s="34" t="str">
        <f ca="true">+IF(OFFSET('Water Data'!$G$28,0,10*ROW('Water Data'!G145))="","",OFFSET('Water Data'!$G$28,0,10*ROW('Water Data'!G145)))</f>
        <v/>
      </c>
      <c r="CF151" s="34" t="str">
        <f ca="true">+IF(OFFSET('Water Data'!$G$29,0,10*ROW('Water Data'!G145))="","",OFFSET('Water Data'!$G$29,0,10*ROW('Water Data'!G145)))</f>
        <v/>
      </c>
      <c r="CG151" s="34" t="str">
        <f ca="true">+IF(OFFSET('Water Data'!$G$30,0,10*ROW('Water Data'!G145))="","",OFFSET('Water Data'!$G$30,0,10*ROW('Water Data'!G145)))</f>
        <v/>
      </c>
      <c r="CH151" s="34" t="str">
        <f ca="true">+IF(OFFSET('Water Data'!$H$28,0,10*ROW('Water Data'!H145))="","",OFFSET('Water Data'!$H$28,0,10*ROW('Water Data'!H145)))</f>
        <v/>
      </c>
      <c r="CI151" s="34" t="str">
        <f ca="true">+IF(OFFSET('Water Data'!$H$29,0,10*ROW('Water Data'!H145))="","",OFFSET('Water Data'!$H$29,0,10*ROW('Water Data'!H145)))</f>
        <v/>
      </c>
      <c r="CJ151" s="34" t="str">
        <f ca="true">+IF(OFFSET('Water Data'!$H$30,0,10*ROW('Water Data'!H145))="","",OFFSET('Water Data'!$H$30,0,10*ROW('Water Data'!H145)))</f>
        <v/>
      </c>
      <c r="CK151" s="34" t="str">
        <f ca="true">+IF(OFFSET('Sanitation Data'!$C$29,0,10*ROW('Sanitation Data'!C145))="","",OFFSET('Sanitation Data'!$C$29,0,10*ROW('Sanitation Data'!C145)))</f>
        <v/>
      </c>
      <c r="CL151" s="34" t="str">
        <f ca="true">+IF(OFFSET('Sanitation Data'!$C$30,0,10*ROW('Sanitation Data'!C145))="","",OFFSET('Sanitation Data'!$C$30,0,10*ROW('Sanitation Data'!C145)))</f>
        <v/>
      </c>
      <c r="CM151" s="34" t="str">
        <f ca="true">+IF(OFFSET('Sanitation Data'!$C$31,0,10*ROW('Sanitation Data'!C145))="","",OFFSET('Sanitation Data'!$C$31,0,10*ROW('Sanitation Data'!C145)))</f>
        <v/>
      </c>
      <c r="CN151" s="34" t="str">
        <f ca="true">+IF(OFFSET('Sanitation Data'!$C$32,0,10*ROW('Sanitation Data'!C145))="","",OFFSET('Sanitation Data'!$C$32,0,10*ROW('Sanitation Data'!C145)))</f>
        <v/>
      </c>
      <c r="CO151" s="34" t="str">
        <f ca="true">+IF(OFFSET('Sanitation Data'!$C$33,0,10*ROW('Sanitation Data'!C145))="","",OFFSET('Sanitation Data'!$C$33,0,10*ROW('Sanitation Data'!C145)))</f>
        <v/>
      </c>
      <c r="CP151" s="34" t="str">
        <f ca="true">+IF(OFFSET('Sanitation Data'!$D$29,0,10*ROW('Sanitation Data'!D145))="","",OFFSET('Sanitation Data'!$D$29,0,10*ROW('Sanitation Data'!D145)))</f>
        <v/>
      </c>
      <c r="CQ151" s="34" t="str">
        <f ca="true">+IF(OFFSET('Sanitation Data'!$D$30,0,10*ROW('Sanitation Data'!D145))="","",OFFSET('Sanitation Data'!$D$30,0,10*ROW('Sanitation Data'!D145)))</f>
        <v/>
      </c>
      <c r="CR151" s="34" t="str">
        <f ca="true">+IF(OFFSET('Sanitation Data'!$D$31,0,10*ROW('Sanitation Data'!D145))="","",OFFSET('Sanitation Data'!$D$31,0,10*ROW('Sanitation Data'!D145)))</f>
        <v/>
      </c>
      <c r="CS151" s="34" t="str">
        <f ca="true">+IF(OFFSET('Sanitation Data'!$D$32,0,10*ROW('Sanitation Data'!D145))="","",OFFSET('Sanitation Data'!$D$32,0,10*ROW('Sanitation Data'!D145)))</f>
        <v/>
      </c>
      <c r="CT151" s="34" t="str">
        <f ca="true">+IF(OFFSET('Sanitation Data'!$D$33,0,10*ROW('Sanitation Data'!D145))="","",OFFSET('Sanitation Data'!$D$33,0,10*ROW('Sanitation Data'!D145)))</f>
        <v/>
      </c>
      <c r="CU151" s="34" t="str">
        <f ca="true">+IF(OFFSET('Sanitation Data'!$E$29,0,10*ROW('Sanitation Data'!E145))="","",OFFSET('Sanitation Data'!$E$29,0,10*ROW('Sanitation Data'!E145)))</f>
        <v/>
      </c>
      <c r="CV151" s="34" t="str">
        <f ca="true">+IF(OFFSET('Sanitation Data'!$E$30,0,10*ROW('Sanitation Data'!E145))="","",OFFSET('Sanitation Data'!$E$30,0,10*ROW('Sanitation Data'!E145)))</f>
        <v/>
      </c>
      <c r="CW151" s="34" t="str">
        <f ca="true">+IF(OFFSET('Sanitation Data'!$E$31,0,10*ROW('Sanitation Data'!E145))="","",OFFSET('Sanitation Data'!$E$31,0,10*ROW('Sanitation Data'!E145)))</f>
        <v/>
      </c>
      <c r="CX151" s="34" t="str">
        <f ca="true">+IF(OFFSET('Sanitation Data'!$E$32,0,10*ROW('Sanitation Data'!E145))="","",OFFSET('Sanitation Data'!$E$32,0,10*ROW('Sanitation Data'!E145)))</f>
        <v/>
      </c>
      <c r="CY151" s="34" t="str">
        <f ca="true">+IF(OFFSET('Sanitation Data'!$E$33,0,10*ROW('Sanitation Data'!E145))="","",OFFSET('Sanitation Data'!$E$33,0,10*ROW('Sanitation Data'!E145)))</f>
        <v/>
      </c>
      <c r="CZ151" s="34" t="str">
        <f ca="true">+IF(OFFSET('Sanitation Data'!$F$29,0,10*ROW('Sanitation Data'!F145))="","",OFFSET('Sanitation Data'!$F$29,0,10*ROW('Sanitation Data'!F145)))</f>
        <v/>
      </c>
      <c r="DA151" s="34" t="str">
        <f ca="true">+IF(OFFSET('Sanitation Data'!$F$30,0,10*ROW('Sanitation Data'!F145))="","",OFFSET('Sanitation Data'!$F$30,0,10*ROW('Sanitation Data'!F145)))</f>
        <v/>
      </c>
      <c r="DB151" s="34" t="str">
        <f ca="true">+IF(OFFSET('Sanitation Data'!$F$31,0,10*ROW('Sanitation Data'!F145))="","",OFFSET('Sanitation Data'!$F$31,0,10*ROW('Sanitation Data'!F145)))</f>
        <v/>
      </c>
      <c r="DC151" s="34" t="str">
        <f ca="true">+IF(OFFSET('Sanitation Data'!$F$32,0,10*ROW('Sanitation Data'!F145))="","",OFFSET('Sanitation Data'!$F$32,0,10*ROW('Sanitation Data'!F145)))</f>
        <v/>
      </c>
      <c r="DD151" s="34" t="str">
        <f ca="true">+IF(OFFSET('Sanitation Data'!$F$33,0,10*ROW('Sanitation Data'!F145))="","",OFFSET('Sanitation Data'!$F$33,0,10*ROW('Sanitation Data'!F145)))</f>
        <v/>
      </c>
      <c r="DE151" s="34" t="str">
        <f ca="true">+IF(OFFSET('Sanitation Data'!$G$29,0,10*ROW('Sanitation Data'!G145))="","",OFFSET('Sanitation Data'!$G$29,0,10*ROW('Sanitation Data'!G145)))</f>
        <v/>
      </c>
      <c r="DF151" s="34" t="str">
        <f ca="true">+IF(OFFSET('Sanitation Data'!$G$30,0,10*ROW('Sanitation Data'!G145))="","",OFFSET('Sanitation Data'!$G$30,0,10*ROW('Sanitation Data'!G145)))</f>
        <v/>
      </c>
      <c r="DG151" s="34" t="str">
        <f ca="true">+IF(OFFSET('Sanitation Data'!$G$31,0,10*ROW('Sanitation Data'!G145))="","",OFFSET('Sanitation Data'!$G$31,0,10*ROW('Sanitation Data'!G145)))</f>
        <v/>
      </c>
      <c r="DH151" s="34" t="str">
        <f ca="true">+IF(OFFSET('Sanitation Data'!$G$32,0,10*ROW('Sanitation Data'!G145))="","",OFFSET('Sanitation Data'!$G$32,0,10*ROW('Sanitation Data'!G145)))</f>
        <v/>
      </c>
      <c r="DI151" s="34" t="str">
        <f ca="true">+IF(OFFSET('Sanitation Data'!$G$33,0,10*ROW('Sanitation Data'!G145))="","",OFFSET('Sanitation Data'!$G$33,0,10*ROW('Sanitation Data'!G145)))</f>
        <v/>
      </c>
      <c r="DJ151" s="34" t="str">
        <f ca="true">+IF(OFFSET('Sanitation Data'!$H$29,0,10*ROW('Sanitation Data'!H145))="","",OFFSET('Sanitation Data'!$H$29,0,10*ROW('Sanitation Data'!H145)))</f>
        <v/>
      </c>
      <c r="DK151" s="34" t="str">
        <f ca="true">+IF(OFFSET('Sanitation Data'!$H$30,0,10*ROW('Sanitation Data'!H145))="","",OFFSET('Sanitation Data'!$H$30,0,10*ROW('Sanitation Data'!H145)))</f>
        <v/>
      </c>
      <c r="DL151" s="34" t="str">
        <f ca="true">+IF(OFFSET('Sanitation Data'!$H$31,0,10*ROW('Sanitation Data'!H145))="","",OFFSET('Sanitation Data'!$H$31,0,10*ROW('Sanitation Data'!H145)))</f>
        <v/>
      </c>
      <c r="DM151" s="34" t="str">
        <f ca="true">+IF(OFFSET('Sanitation Data'!$H$32,0,10*ROW('Sanitation Data'!H145))="","",OFFSET('Sanitation Data'!$H$32,0,10*ROW('Sanitation Data'!H145)))</f>
        <v/>
      </c>
      <c r="DN151" s="34" t="str">
        <f ca="true">+IF(OFFSET('Sanitation Data'!$H$33,0,10*ROW('Sanitation Data'!H145))="","",OFFSET('Sanitation Data'!$H$33,0,10*ROW('Sanitation Data'!H145)))</f>
        <v/>
      </c>
      <c r="DO151" s="34" t="str">
        <f ca="true">+IF(OFFSET('Hygiene Data'!$C$12,0,10*ROW('Hygiene Data'!C145))="","",OFFSET('Hygiene Data'!$C$12,0,10*ROW('Hygiene Data'!C145)))</f>
        <v/>
      </c>
      <c r="DP151" s="34" t="str">
        <f ca="true">+IF(OFFSET('Hygiene Data'!$C$13,0,10*ROW('Hygiene Data'!C145))="","",OFFSET('Hygiene Data'!$C$13,0,10*ROW('Hygiene Data'!C145)))</f>
        <v/>
      </c>
      <c r="DQ151" s="34" t="str">
        <f ca="true">+IF(OFFSET('Hygiene Data'!$C$14,0,10*ROW('Hygiene Data'!C145))="","",OFFSET('Hygiene Data'!$C$14,0,10*ROW('Hygiene Data'!C145)))</f>
        <v/>
      </c>
      <c r="DR151" s="34" t="str">
        <f ca="true">+IF(OFFSET('Hygiene Data'!$D$12,0,10*ROW('Hygiene Data'!D145))="","",OFFSET('Hygiene Data'!$D$12,0,10*ROW('Hygiene Data'!D145)))</f>
        <v/>
      </c>
      <c r="DS151" s="34" t="str">
        <f ca="true">+IF(OFFSET('Hygiene Data'!$D$13,0,10*ROW('Hygiene Data'!D145))="","",OFFSET('Hygiene Data'!$D$13,0,10*ROW('Hygiene Data'!D145)))</f>
        <v/>
      </c>
      <c r="DT151" s="34" t="str">
        <f ca="true">+IF(OFFSET('Hygiene Data'!$D$14,0,10*ROW('Hygiene Data'!D145))="","",OFFSET('Hygiene Data'!$D$14,0,10*ROW('Hygiene Data'!D145)))</f>
        <v/>
      </c>
      <c r="DU151" s="34" t="str">
        <f ca="true">+IF(OFFSET('Hygiene Data'!$E$12,0,10*ROW('Hygiene Data'!E145))="","",OFFSET('Hygiene Data'!$E$12,0,10*ROW('Hygiene Data'!E145)))</f>
        <v/>
      </c>
      <c r="DV151" s="34" t="str">
        <f ca="true">+IF(OFFSET('Hygiene Data'!$E$13,0,10*ROW('Hygiene Data'!E145))="","",OFFSET('Hygiene Data'!$E$13,0,10*ROW('Hygiene Data'!E145)))</f>
        <v/>
      </c>
      <c r="DW151" s="34" t="str">
        <f ca="true">+IF(OFFSET('Hygiene Data'!$E$14,0,10*ROW('Hygiene Data'!E145))="","",OFFSET('Hygiene Data'!$E$14,0,10*ROW('Hygiene Data'!E145)))</f>
        <v/>
      </c>
      <c r="DX151" s="34" t="str">
        <f ca="true">+IF(OFFSET('Hygiene Data'!$F$12,0,10*ROW('Hygiene Data'!F145))="","",OFFSET('Hygiene Data'!$F$12,0,10*ROW('Hygiene Data'!F145)))</f>
        <v/>
      </c>
      <c r="DY151" s="34" t="str">
        <f ca="true">+IF(OFFSET('Hygiene Data'!$F$13,0,10*ROW('Hygiene Data'!F145))="","",OFFSET('Hygiene Data'!$F$13,0,10*ROW('Hygiene Data'!F145)))</f>
        <v/>
      </c>
      <c r="DZ151" s="34" t="str">
        <f ca="true">+IF(OFFSET('Hygiene Data'!$F$14,0,10*ROW('Hygiene Data'!F145))="","",OFFSET('Hygiene Data'!$F$14,0,10*ROW('Hygiene Data'!F145)))</f>
        <v/>
      </c>
      <c r="EA151" s="34" t="str">
        <f ca="true">+IF(OFFSET('Hygiene Data'!$G$12,0,10*ROW('Hygiene Data'!G145))="","",OFFSET('Hygiene Data'!$G$12,0,10*ROW('Hygiene Data'!G145)))</f>
        <v/>
      </c>
      <c r="EB151" s="34" t="str">
        <f ca="true">+IF(OFFSET('Hygiene Data'!$G$13,0,10*ROW('Hygiene Data'!G145))="","",OFFSET('Hygiene Data'!$G$13,0,10*ROW('Hygiene Data'!G145)))</f>
        <v/>
      </c>
      <c r="EC151" s="34" t="str">
        <f ca="true">+IF(OFFSET('Hygiene Data'!$G$14,0,10*ROW('Hygiene Data'!G145))="","",OFFSET('Hygiene Data'!$G$14,0,10*ROW('Hygiene Data'!G145)))</f>
        <v/>
      </c>
      <c r="ED151" s="34" t="str">
        <f ca="true">+IF(OFFSET('Hygiene Data'!$H$12,0,10*ROW('Hygiene Data'!H145))="","",OFFSET('Hygiene Data'!$H$12,0,10*ROW('Hygiene Data'!H145)))</f>
        <v/>
      </c>
      <c r="EE151" s="34" t="str">
        <f ca="true">+IF(OFFSET('Hygiene Data'!$H$13,0,10*ROW('Hygiene Data'!H145))="","",OFFSET('Hygiene Data'!$H$13,0,10*ROW('Hygiene Data'!H145)))</f>
        <v/>
      </c>
      <c r="EF151" s="34" t="str">
        <f ca="true">+IF(OFFSET('Hygiene Data'!$H$14,0,10*ROW('Hygiene Data'!H145))="","",OFFSET('Hygiene Data'!$H$14,0,10*ROW('Hygiene Data'!H145)))</f>
        <v/>
      </c>
    </row>
    <row r="152" x14ac:dyDescent="0.2">
      <c r="A152" s="57" t="str">
        <f ca="true">+IF(OFFSET('Water Data'!$B$1,0,10*ROW('Water Data'!B149))="","",OFFSET('Water Data'!$B$1,0,10*ROW('Water Data'!B149)))</f>
        <v/>
      </c>
      <c r="B152" s="57" t="str">
        <f ca="true">+IF(OFFSET('Water Data'!$A$3,0,10*ROW('Water Data'!A149))="","",OFFSET('Water Data'!$A$3,0,10*ROW('Water Data'!A149)))</f>
        <v/>
      </c>
      <c r="C152" s="57" t="str">
        <f ca="true">+IF(OFFSET('Water Data'!$C$3,0,10*ROW('Water Data'!C149))="","",OFFSET('Water Data'!$C$3,0,10*ROW('Water Data'!C149)))</f>
        <v/>
      </c>
      <c r="D152" s="249"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49"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49" t="e">
        <f ca="true">+IF(AND(ISNUMBER(OFFSET('Water Data'!$C$10,0,10*ROW('Water Data'!D146))),BW152="Yes"),OFFSET('Water Data'!$C$10,0,10*ROW('Water Data'!D146)),IF(AND(ISNUMBER(OFFSET('Water Data'!$C$10,0,10*ROW('Water Data'!D146))),BW152="No",ISNUMBER(OFFSET('Water Data'!$C$10,0,10*ROW('Water Data'!D146)))),CONCATENATE("[",ROUND(OFFSET('Water Data'!$C$10,0,10*ROW('Water Data'!D146)),0),"]"),IF(AND(ISNUMBER(OFFSET('Water Data'!$C$10,0,10*ROW('Water Data'!D146))),BW152="",ISNUMBER(OFFSET('Water Data'!$C$10,0,10*ROW('Water Data'!D146)))),OFFSET('Water Data'!$C$10,0,10*ROW('Water Data'!D146)),NA())))</f>
        <v>#N/A</v>
      </c>
      <c r="G152" s="249"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49"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49"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49"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49"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49"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49"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49"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49"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49"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49"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49"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49"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49"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49"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50"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50"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50"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50"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50"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50"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50"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50"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50"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50"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50"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50"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50"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50"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50"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50"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50"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50"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50"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50"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50"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50"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50"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50"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50"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50"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50"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50"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50"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50"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51"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51"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51"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51"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51"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51"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51"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51"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51"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51"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51"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51"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51"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51"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51"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51"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51"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51"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4" t="str">
        <f ca="true">+IF(OFFSET('Water Data'!$C$28,0,10*ROW('Water Data'!C146))="","",OFFSET('Water Data'!$C$28,0,10*ROW('Water Data'!C146)))</f>
        <v/>
      </c>
      <c r="BT152" s="34" t="str">
        <f ca="true">+IF(OFFSET('Water Data'!$C$29,0,10*ROW('Water Data'!C146))="","",OFFSET('Water Data'!$C$29,0,10*ROW('Water Data'!C146)))</f>
        <v/>
      </c>
      <c r="BU152" s="34" t="str">
        <f ca="true">+IF(OFFSET('Water Data'!$C$30,0,10*ROW('Water Data'!C146))="","",OFFSET('Water Data'!$C$30,0,10*ROW('Water Data'!C146)))</f>
        <v/>
      </c>
      <c r="BV152" s="34" t="str">
        <f ca="true">+IF(OFFSET('Water Data'!$D$28,0,10*ROW('Water Data'!D146))="","",OFFSET('Water Data'!$D$28,0,10*ROW('Water Data'!D146)))</f>
        <v/>
      </c>
      <c r="BW152" s="34" t="str">
        <f ca="true">+IF(OFFSET('Water Data'!$D$29,0,10*ROW('Water Data'!D146))="","",OFFSET('Water Data'!$D$29,0,10*ROW('Water Data'!D146)))</f>
        <v/>
      </c>
      <c r="BX152" s="34" t="str">
        <f ca="true">+IF(OFFSET('Water Data'!$D$30,0,10*ROW('Water Data'!D146))="","",OFFSET('Water Data'!$D$30,0,10*ROW('Water Data'!D146)))</f>
        <v/>
      </c>
      <c r="BY152" s="34" t="str">
        <f ca="true">+IF(OFFSET('Water Data'!$E$28,0,10*ROW('Water Data'!E146))="","",OFFSET('Water Data'!$E$28,0,10*ROW('Water Data'!E146)))</f>
        <v/>
      </c>
      <c r="BZ152" s="34" t="str">
        <f ca="true">+IF(OFFSET('Water Data'!$E$29,0,10*ROW('Water Data'!E146))="","",OFFSET('Water Data'!$E$29,0,10*ROW('Water Data'!E146)))</f>
        <v/>
      </c>
      <c r="CA152" s="34" t="str">
        <f ca="true">+IF(OFFSET('Water Data'!$E$30,0,10*ROW('Water Data'!E146))="","",OFFSET('Water Data'!$E$30,0,10*ROW('Water Data'!E146)))</f>
        <v/>
      </c>
      <c r="CB152" s="34" t="str">
        <f ca="true">+IF(OFFSET('Water Data'!$F$28,0,10*ROW('Water Data'!F146))="","",OFFSET('Water Data'!$F$28,0,10*ROW('Water Data'!F146)))</f>
        <v/>
      </c>
      <c r="CC152" s="34" t="str">
        <f ca="true">+IF(OFFSET('Water Data'!$F$29,0,10*ROW('Water Data'!F146))="","",OFFSET('Water Data'!$F$29,0,10*ROW('Water Data'!F146)))</f>
        <v/>
      </c>
      <c r="CD152" s="34" t="str">
        <f ca="true">+IF(OFFSET('Water Data'!$F$30,0,10*ROW('Water Data'!F146))="","",OFFSET('Water Data'!$F$30,0,10*ROW('Water Data'!F146)))</f>
        <v/>
      </c>
      <c r="CE152" s="34" t="str">
        <f ca="true">+IF(OFFSET('Water Data'!$G$28,0,10*ROW('Water Data'!G146))="","",OFFSET('Water Data'!$G$28,0,10*ROW('Water Data'!G146)))</f>
        <v/>
      </c>
      <c r="CF152" s="34" t="str">
        <f ca="true">+IF(OFFSET('Water Data'!$G$29,0,10*ROW('Water Data'!G146))="","",OFFSET('Water Data'!$G$29,0,10*ROW('Water Data'!G146)))</f>
        <v/>
      </c>
      <c r="CG152" s="34" t="str">
        <f ca="true">+IF(OFFSET('Water Data'!$G$30,0,10*ROW('Water Data'!G146))="","",OFFSET('Water Data'!$G$30,0,10*ROW('Water Data'!G146)))</f>
        <v/>
      </c>
      <c r="CH152" s="34" t="str">
        <f ca="true">+IF(OFFSET('Water Data'!$H$28,0,10*ROW('Water Data'!H146))="","",OFFSET('Water Data'!$H$28,0,10*ROW('Water Data'!H146)))</f>
        <v/>
      </c>
      <c r="CI152" s="34" t="str">
        <f ca="true">+IF(OFFSET('Water Data'!$H$29,0,10*ROW('Water Data'!H146))="","",OFFSET('Water Data'!$H$29,0,10*ROW('Water Data'!H146)))</f>
        <v/>
      </c>
      <c r="CJ152" s="34" t="str">
        <f ca="true">+IF(OFFSET('Water Data'!$H$30,0,10*ROW('Water Data'!H146))="","",OFFSET('Water Data'!$H$30,0,10*ROW('Water Data'!H146)))</f>
        <v/>
      </c>
      <c r="CK152" s="34" t="str">
        <f ca="true">+IF(OFFSET('Sanitation Data'!$C$29,0,10*ROW('Sanitation Data'!C146))="","",OFFSET('Sanitation Data'!$C$29,0,10*ROW('Sanitation Data'!C146)))</f>
        <v/>
      </c>
      <c r="CL152" s="34" t="str">
        <f ca="true">+IF(OFFSET('Sanitation Data'!$C$30,0,10*ROW('Sanitation Data'!C146))="","",OFFSET('Sanitation Data'!$C$30,0,10*ROW('Sanitation Data'!C146)))</f>
        <v/>
      </c>
      <c r="CM152" s="34" t="str">
        <f ca="true">+IF(OFFSET('Sanitation Data'!$C$31,0,10*ROW('Sanitation Data'!C146))="","",OFFSET('Sanitation Data'!$C$31,0,10*ROW('Sanitation Data'!C146)))</f>
        <v/>
      </c>
      <c r="CN152" s="34" t="str">
        <f ca="true">+IF(OFFSET('Sanitation Data'!$C$32,0,10*ROW('Sanitation Data'!C146))="","",OFFSET('Sanitation Data'!$C$32,0,10*ROW('Sanitation Data'!C146)))</f>
        <v/>
      </c>
      <c r="CO152" s="34" t="str">
        <f ca="true">+IF(OFFSET('Sanitation Data'!$C$33,0,10*ROW('Sanitation Data'!C146))="","",OFFSET('Sanitation Data'!$C$33,0,10*ROW('Sanitation Data'!C146)))</f>
        <v/>
      </c>
      <c r="CP152" s="34" t="str">
        <f ca="true">+IF(OFFSET('Sanitation Data'!$D$29,0,10*ROW('Sanitation Data'!D146))="","",OFFSET('Sanitation Data'!$D$29,0,10*ROW('Sanitation Data'!D146)))</f>
        <v/>
      </c>
      <c r="CQ152" s="34" t="str">
        <f ca="true">+IF(OFFSET('Sanitation Data'!$D$30,0,10*ROW('Sanitation Data'!D146))="","",OFFSET('Sanitation Data'!$D$30,0,10*ROW('Sanitation Data'!D146)))</f>
        <v/>
      </c>
      <c r="CR152" s="34" t="str">
        <f ca="true">+IF(OFFSET('Sanitation Data'!$D$31,0,10*ROW('Sanitation Data'!D146))="","",OFFSET('Sanitation Data'!$D$31,0,10*ROW('Sanitation Data'!D146)))</f>
        <v/>
      </c>
      <c r="CS152" s="34" t="str">
        <f ca="true">+IF(OFFSET('Sanitation Data'!$D$32,0,10*ROW('Sanitation Data'!D146))="","",OFFSET('Sanitation Data'!$D$32,0,10*ROW('Sanitation Data'!D146)))</f>
        <v/>
      </c>
      <c r="CT152" s="34" t="str">
        <f ca="true">+IF(OFFSET('Sanitation Data'!$D$33,0,10*ROW('Sanitation Data'!D146))="","",OFFSET('Sanitation Data'!$D$33,0,10*ROW('Sanitation Data'!D146)))</f>
        <v/>
      </c>
      <c r="CU152" s="34" t="str">
        <f ca="true">+IF(OFFSET('Sanitation Data'!$E$29,0,10*ROW('Sanitation Data'!E146))="","",OFFSET('Sanitation Data'!$E$29,0,10*ROW('Sanitation Data'!E146)))</f>
        <v/>
      </c>
      <c r="CV152" s="34" t="str">
        <f ca="true">+IF(OFFSET('Sanitation Data'!$E$30,0,10*ROW('Sanitation Data'!E146))="","",OFFSET('Sanitation Data'!$E$30,0,10*ROW('Sanitation Data'!E146)))</f>
        <v/>
      </c>
      <c r="CW152" s="34" t="str">
        <f ca="true">+IF(OFFSET('Sanitation Data'!$E$31,0,10*ROW('Sanitation Data'!E146))="","",OFFSET('Sanitation Data'!$E$31,0,10*ROW('Sanitation Data'!E146)))</f>
        <v/>
      </c>
      <c r="CX152" s="34" t="str">
        <f ca="true">+IF(OFFSET('Sanitation Data'!$E$32,0,10*ROW('Sanitation Data'!E146))="","",OFFSET('Sanitation Data'!$E$32,0,10*ROW('Sanitation Data'!E146)))</f>
        <v/>
      </c>
      <c r="CY152" s="34" t="str">
        <f ca="true">+IF(OFFSET('Sanitation Data'!$E$33,0,10*ROW('Sanitation Data'!E146))="","",OFFSET('Sanitation Data'!$E$33,0,10*ROW('Sanitation Data'!E146)))</f>
        <v/>
      </c>
      <c r="CZ152" s="34" t="str">
        <f ca="true">+IF(OFFSET('Sanitation Data'!$F$29,0,10*ROW('Sanitation Data'!F146))="","",OFFSET('Sanitation Data'!$F$29,0,10*ROW('Sanitation Data'!F146)))</f>
        <v/>
      </c>
      <c r="DA152" s="34" t="str">
        <f ca="true">+IF(OFFSET('Sanitation Data'!$F$30,0,10*ROW('Sanitation Data'!F146))="","",OFFSET('Sanitation Data'!$F$30,0,10*ROW('Sanitation Data'!F146)))</f>
        <v/>
      </c>
      <c r="DB152" s="34" t="str">
        <f ca="true">+IF(OFFSET('Sanitation Data'!$F$31,0,10*ROW('Sanitation Data'!F146))="","",OFFSET('Sanitation Data'!$F$31,0,10*ROW('Sanitation Data'!F146)))</f>
        <v/>
      </c>
      <c r="DC152" s="34" t="str">
        <f ca="true">+IF(OFFSET('Sanitation Data'!$F$32,0,10*ROW('Sanitation Data'!F146))="","",OFFSET('Sanitation Data'!$F$32,0,10*ROW('Sanitation Data'!F146)))</f>
        <v/>
      </c>
      <c r="DD152" s="34" t="str">
        <f ca="true">+IF(OFFSET('Sanitation Data'!$F$33,0,10*ROW('Sanitation Data'!F146))="","",OFFSET('Sanitation Data'!$F$33,0,10*ROW('Sanitation Data'!F146)))</f>
        <v/>
      </c>
      <c r="DE152" s="34" t="str">
        <f ca="true">+IF(OFFSET('Sanitation Data'!$G$29,0,10*ROW('Sanitation Data'!G146))="","",OFFSET('Sanitation Data'!$G$29,0,10*ROW('Sanitation Data'!G146)))</f>
        <v/>
      </c>
      <c r="DF152" s="34" t="str">
        <f ca="true">+IF(OFFSET('Sanitation Data'!$G$30,0,10*ROW('Sanitation Data'!G146))="","",OFFSET('Sanitation Data'!$G$30,0,10*ROW('Sanitation Data'!G146)))</f>
        <v/>
      </c>
      <c r="DG152" s="34" t="str">
        <f ca="true">+IF(OFFSET('Sanitation Data'!$G$31,0,10*ROW('Sanitation Data'!G146))="","",OFFSET('Sanitation Data'!$G$31,0,10*ROW('Sanitation Data'!G146)))</f>
        <v/>
      </c>
      <c r="DH152" s="34" t="str">
        <f ca="true">+IF(OFFSET('Sanitation Data'!$G$32,0,10*ROW('Sanitation Data'!G146))="","",OFFSET('Sanitation Data'!$G$32,0,10*ROW('Sanitation Data'!G146)))</f>
        <v/>
      </c>
      <c r="DI152" s="34" t="str">
        <f ca="true">+IF(OFFSET('Sanitation Data'!$G$33,0,10*ROW('Sanitation Data'!G146))="","",OFFSET('Sanitation Data'!$G$33,0,10*ROW('Sanitation Data'!G146)))</f>
        <v/>
      </c>
      <c r="DJ152" s="34" t="str">
        <f ca="true">+IF(OFFSET('Sanitation Data'!$H$29,0,10*ROW('Sanitation Data'!H146))="","",OFFSET('Sanitation Data'!$H$29,0,10*ROW('Sanitation Data'!H146)))</f>
        <v/>
      </c>
      <c r="DK152" s="34" t="str">
        <f ca="true">+IF(OFFSET('Sanitation Data'!$H$30,0,10*ROW('Sanitation Data'!H146))="","",OFFSET('Sanitation Data'!$H$30,0,10*ROW('Sanitation Data'!H146)))</f>
        <v/>
      </c>
      <c r="DL152" s="34" t="str">
        <f ca="true">+IF(OFFSET('Sanitation Data'!$H$31,0,10*ROW('Sanitation Data'!H146))="","",OFFSET('Sanitation Data'!$H$31,0,10*ROW('Sanitation Data'!H146)))</f>
        <v/>
      </c>
      <c r="DM152" s="34" t="str">
        <f ca="true">+IF(OFFSET('Sanitation Data'!$H$32,0,10*ROW('Sanitation Data'!H146))="","",OFFSET('Sanitation Data'!$H$32,0,10*ROW('Sanitation Data'!H146)))</f>
        <v/>
      </c>
      <c r="DN152" s="34" t="str">
        <f ca="true">+IF(OFFSET('Sanitation Data'!$H$33,0,10*ROW('Sanitation Data'!H146))="","",OFFSET('Sanitation Data'!$H$33,0,10*ROW('Sanitation Data'!H146)))</f>
        <v/>
      </c>
      <c r="DO152" s="34" t="str">
        <f ca="true">+IF(OFFSET('Hygiene Data'!$C$12,0,10*ROW('Hygiene Data'!C146))="","",OFFSET('Hygiene Data'!$C$12,0,10*ROW('Hygiene Data'!C146)))</f>
        <v/>
      </c>
      <c r="DP152" s="34" t="str">
        <f ca="true">+IF(OFFSET('Hygiene Data'!$C$13,0,10*ROW('Hygiene Data'!C146))="","",OFFSET('Hygiene Data'!$C$13,0,10*ROW('Hygiene Data'!C146)))</f>
        <v/>
      </c>
      <c r="DQ152" s="34" t="str">
        <f ca="true">+IF(OFFSET('Hygiene Data'!$C$14,0,10*ROW('Hygiene Data'!C146))="","",OFFSET('Hygiene Data'!$C$14,0,10*ROW('Hygiene Data'!C146)))</f>
        <v/>
      </c>
      <c r="DR152" s="34" t="str">
        <f ca="true">+IF(OFFSET('Hygiene Data'!$D$12,0,10*ROW('Hygiene Data'!D146))="","",OFFSET('Hygiene Data'!$D$12,0,10*ROW('Hygiene Data'!D146)))</f>
        <v/>
      </c>
      <c r="DS152" s="34" t="str">
        <f ca="true">+IF(OFFSET('Hygiene Data'!$D$13,0,10*ROW('Hygiene Data'!D146))="","",OFFSET('Hygiene Data'!$D$13,0,10*ROW('Hygiene Data'!D146)))</f>
        <v/>
      </c>
      <c r="DT152" s="34" t="str">
        <f ca="true">+IF(OFFSET('Hygiene Data'!$D$14,0,10*ROW('Hygiene Data'!D146))="","",OFFSET('Hygiene Data'!$D$14,0,10*ROW('Hygiene Data'!D146)))</f>
        <v/>
      </c>
      <c r="DU152" s="34" t="str">
        <f ca="true">+IF(OFFSET('Hygiene Data'!$E$12,0,10*ROW('Hygiene Data'!E146))="","",OFFSET('Hygiene Data'!$E$12,0,10*ROW('Hygiene Data'!E146)))</f>
        <v/>
      </c>
      <c r="DV152" s="34" t="str">
        <f ca="true">+IF(OFFSET('Hygiene Data'!$E$13,0,10*ROW('Hygiene Data'!E146))="","",OFFSET('Hygiene Data'!$E$13,0,10*ROW('Hygiene Data'!E146)))</f>
        <v/>
      </c>
      <c r="DW152" s="34" t="str">
        <f ca="true">+IF(OFFSET('Hygiene Data'!$E$14,0,10*ROW('Hygiene Data'!E146))="","",OFFSET('Hygiene Data'!$E$14,0,10*ROW('Hygiene Data'!E146)))</f>
        <v/>
      </c>
      <c r="DX152" s="34" t="str">
        <f ca="true">+IF(OFFSET('Hygiene Data'!$F$12,0,10*ROW('Hygiene Data'!F146))="","",OFFSET('Hygiene Data'!$F$12,0,10*ROW('Hygiene Data'!F146)))</f>
        <v/>
      </c>
      <c r="DY152" s="34" t="str">
        <f ca="true">+IF(OFFSET('Hygiene Data'!$F$13,0,10*ROW('Hygiene Data'!F146))="","",OFFSET('Hygiene Data'!$F$13,0,10*ROW('Hygiene Data'!F146)))</f>
        <v/>
      </c>
      <c r="DZ152" s="34" t="str">
        <f ca="true">+IF(OFFSET('Hygiene Data'!$F$14,0,10*ROW('Hygiene Data'!F146))="","",OFFSET('Hygiene Data'!$F$14,0,10*ROW('Hygiene Data'!F146)))</f>
        <v/>
      </c>
      <c r="EA152" s="34" t="str">
        <f ca="true">+IF(OFFSET('Hygiene Data'!$G$12,0,10*ROW('Hygiene Data'!G146))="","",OFFSET('Hygiene Data'!$G$12,0,10*ROW('Hygiene Data'!G146)))</f>
        <v/>
      </c>
      <c r="EB152" s="34" t="str">
        <f ca="true">+IF(OFFSET('Hygiene Data'!$G$13,0,10*ROW('Hygiene Data'!G146))="","",OFFSET('Hygiene Data'!$G$13,0,10*ROW('Hygiene Data'!G146)))</f>
        <v/>
      </c>
      <c r="EC152" s="34" t="str">
        <f ca="true">+IF(OFFSET('Hygiene Data'!$G$14,0,10*ROW('Hygiene Data'!G146))="","",OFFSET('Hygiene Data'!$G$14,0,10*ROW('Hygiene Data'!G146)))</f>
        <v/>
      </c>
      <c r="ED152" s="34" t="str">
        <f ca="true">+IF(OFFSET('Hygiene Data'!$H$12,0,10*ROW('Hygiene Data'!H146))="","",OFFSET('Hygiene Data'!$H$12,0,10*ROW('Hygiene Data'!H146)))</f>
        <v/>
      </c>
      <c r="EE152" s="34" t="str">
        <f ca="true">+IF(OFFSET('Hygiene Data'!$H$13,0,10*ROW('Hygiene Data'!H146))="","",OFFSET('Hygiene Data'!$H$13,0,10*ROW('Hygiene Data'!H146)))</f>
        <v/>
      </c>
      <c r="EF152" s="34" t="str">
        <f ca="true">+IF(OFFSET('Hygiene Data'!$H$14,0,10*ROW('Hygiene Data'!H146))="","",OFFSET('Hygiene Data'!$H$14,0,10*ROW('Hygiene Data'!H146)))</f>
        <v/>
      </c>
    </row>
    <row r="153" x14ac:dyDescent="0.2">
      <c r="A153" s="57" t="str">
        <f ca="true">+IF(OFFSET('Water Data'!$B$1,0,10*ROW('Water Data'!B150))="","",OFFSET('Water Data'!$B$1,0,10*ROW('Water Data'!B150)))</f>
        <v/>
      </c>
      <c r="B153" s="57" t="str">
        <f ca="true">+IF(OFFSET('Water Data'!$A$3,0,10*ROW('Water Data'!A150))="","",OFFSET('Water Data'!$A$3,0,10*ROW('Water Data'!A150)))</f>
        <v/>
      </c>
      <c r="C153" s="57" t="str">
        <f ca="true">+IF(OFFSET('Water Data'!$C$3,0,10*ROW('Water Data'!C150))="","",OFFSET('Water Data'!$C$3,0,10*ROW('Water Data'!C150)))</f>
        <v/>
      </c>
      <c r="D153" s="249"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49"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49" t="e">
        <f ca="true">+IF(AND(ISNUMBER(OFFSET('Water Data'!$C$10,0,10*ROW('Water Data'!D147))),BW153="Yes"),OFFSET('Water Data'!$C$10,0,10*ROW('Water Data'!D147)),IF(AND(ISNUMBER(OFFSET('Water Data'!$C$10,0,10*ROW('Water Data'!D147))),BW153="No",ISNUMBER(OFFSET('Water Data'!$C$10,0,10*ROW('Water Data'!D147)))),CONCATENATE("[",ROUND(OFFSET('Water Data'!$C$10,0,10*ROW('Water Data'!D147)),0),"]"),IF(AND(ISNUMBER(OFFSET('Water Data'!$C$10,0,10*ROW('Water Data'!D147))),BW153="",ISNUMBER(OFFSET('Water Data'!$C$10,0,10*ROW('Water Data'!D147)))),OFFSET('Water Data'!$C$10,0,10*ROW('Water Data'!D147)),NA())))</f>
        <v>#N/A</v>
      </c>
      <c r="G153" s="249"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49"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49"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49"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49"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49"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49"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49"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49"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49"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49"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49"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49"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49"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49"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50"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50"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50"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50"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50"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50"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50"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50"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50"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50"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50"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50"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50"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50"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50"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50"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50"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50"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50"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50"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50"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50"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50"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50"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50"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50"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50"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50"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50"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50"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51"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51"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51"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51"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51"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51"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51"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51"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51"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51"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51"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51"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51"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51"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51"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51"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51"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51"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4" t="str">
        <f ca="true">+IF(OFFSET('Water Data'!$C$28,0,10*ROW('Water Data'!C147))="","",OFFSET('Water Data'!$C$28,0,10*ROW('Water Data'!C147)))</f>
        <v/>
      </c>
      <c r="BT153" s="34" t="str">
        <f ca="true">+IF(OFFSET('Water Data'!$C$29,0,10*ROW('Water Data'!C147))="","",OFFSET('Water Data'!$C$29,0,10*ROW('Water Data'!C147)))</f>
        <v/>
      </c>
      <c r="BU153" s="34" t="str">
        <f ca="true">+IF(OFFSET('Water Data'!$C$30,0,10*ROW('Water Data'!C147))="","",OFFSET('Water Data'!$C$30,0,10*ROW('Water Data'!C147)))</f>
        <v/>
      </c>
      <c r="BV153" s="34" t="str">
        <f ca="true">+IF(OFFSET('Water Data'!$D$28,0,10*ROW('Water Data'!D147))="","",OFFSET('Water Data'!$D$28,0,10*ROW('Water Data'!D147)))</f>
        <v/>
      </c>
      <c r="BW153" s="34" t="str">
        <f ca="true">+IF(OFFSET('Water Data'!$D$29,0,10*ROW('Water Data'!D147))="","",OFFSET('Water Data'!$D$29,0,10*ROW('Water Data'!D147)))</f>
        <v/>
      </c>
      <c r="BX153" s="34" t="str">
        <f ca="true">+IF(OFFSET('Water Data'!$D$30,0,10*ROW('Water Data'!D147))="","",OFFSET('Water Data'!$D$30,0,10*ROW('Water Data'!D147)))</f>
        <v/>
      </c>
      <c r="BY153" s="34" t="str">
        <f ca="true">+IF(OFFSET('Water Data'!$E$28,0,10*ROW('Water Data'!E147))="","",OFFSET('Water Data'!$E$28,0,10*ROW('Water Data'!E147)))</f>
        <v/>
      </c>
      <c r="BZ153" s="34" t="str">
        <f ca="true">+IF(OFFSET('Water Data'!$E$29,0,10*ROW('Water Data'!E147))="","",OFFSET('Water Data'!$E$29,0,10*ROW('Water Data'!E147)))</f>
        <v/>
      </c>
      <c r="CA153" s="34" t="str">
        <f ca="true">+IF(OFFSET('Water Data'!$E$30,0,10*ROW('Water Data'!E147))="","",OFFSET('Water Data'!$E$30,0,10*ROW('Water Data'!E147)))</f>
        <v/>
      </c>
      <c r="CB153" s="34" t="str">
        <f ca="true">+IF(OFFSET('Water Data'!$F$28,0,10*ROW('Water Data'!F147))="","",OFFSET('Water Data'!$F$28,0,10*ROW('Water Data'!F147)))</f>
        <v/>
      </c>
      <c r="CC153" s="34" t="str">
        <f ca="true">+IF(OFFSET('Water Data'!$F$29,0,10*ROW('Water Data'!F147))="","",OFFSET('Water Data'!$F$29,0,10*ROW('Water Data'!F147)))</f>
        <v/>
      </c>
      <c r="CD153" s="34" t="str">
        <f ca="true">+IF(OFFSET('Water Data'!$F$30,0,10*ROW('Water Data'!F147))="","",OFFSET('Water Data'!$F$30,0,10*ROW('Water Data'!F147)))</f>
        <v/>
      </c>
      <c r="CE153" s="34" t="str">
        <f ca="true">+IF(OFFSET('Water Data'!$G$28,0,10*ROW('Water Data'!G147))="","",OFFSET('Water Data'!$G$28,0,10*ROW('Water Data'!G147)))</f>
        <v/>
      </c>
      <c r="CF153" s="34" t="str">
        <f ca="true">+IF(OFFSET('Water Data'!$G$29,0,10*ROW('Water Data'!G147))="","",OFFSET('Water Data'!$G$29,0,10*ROW('Water Data'!G147)))</f>
        <v/>
      </c>
      <c r="CG153" s="34" t="str">
        <f ca="true">+IF(OFFSET('Water Data'!$G$30,0,10*ROW('Water Data'!G147))="","",OFFSET('Water Data'!$G$30,0,10*ROW('Water Data'!G147)))</f>
        <v/>
      </c>
      <c r="CH153" s="34" t="str">
        <f ca="true">+IF(OFFSET('Water Data'!$H$28,0,10*ROW('Water Data'!H147))="","",OFFSET('Water Data'!$H$28,0,10*ROW('Water Data'!H147)))</f>
        <v/>
      </c>
      <c r="CI153" s="34" t="str">
        <f ca="true">+IF(OFFSET('Water Data'!$H$29,0,10*ROW('Water Data'!H147))="","",OFFSET('Water Data'!$H$29,0,10*ROW('Water Data'!H147)))</f>
        <v/>
      </c>
      <c r="CJ153" s="34" t="str">
        <f ca="true">+IF(OFFSET('Water Data'!$H$30,0,10*ROW('Water Data'!H147))="","",OFFSET('Water Data'!$H$30,0,10*ROW('Water Data'!H147)))</f>
        <v/>
      </c>
      <c r="CK153" s="34" t="str">
        <f ca="true">+IF(OFFSET('Sanitation Data'!$C$29,0,10*ROW('Sanitation Data'!C147))="","",OFFSET('Sanitation Data'!$C$29,0,10*ROW('Sanitation Data'!C147)))</f>
        <v/>
      </c>
      <c r="CL153" s="34" t="str">
        <f ca="true">+IF(OFFSET('Sanitation Data'!$C$30,0,10*ROW('Sanitation Data'!C147))="","",OFFSET('Sanitation Data'!$C$30,0,10*ROW('Sanitation Data'!C147)))</f>
        <v/>
      </c>
      <c r="CM153" s="34" t="str">
        <f ca="true">+IF(OFFSET('Sanitation Data'!$C$31,0,10*ROW('Sanitation Data'!C147))="","",OFFSET('Sanitation Data'!$C$31,0,10*ROW('Sanitation Data'!C147)))</f>
        <v/>
      </c>
      <c r="CN153" s="34" t="str">
        <f ca="true">+IF(OFFSET('Sanitation Data'!$C$32,0,10*ROW('Sanitation Data'!C147))="","",OFFSET('Sanitation Data'!$C$32,0,10*ROW('Sanitation Data'!C147)))</f>
        <v/>
      </c>
      <c r="CO153" s="34" t="str">
        <f ca="true">+IF(OFFSET('Sanitation Data'!$C$33,0,10*ROW('Sanitation Data'!C147))="","",OFFSET('Sanitation Data'!$C$33,0,10*ROW('Sanitation Data'!C147)))</f>
        <v/>
      </c>
      <c r="CP153" s="34" t="str">
        <f ca="true">+IF(OFFSET('Sanitation Data'!$D$29,0,10*ROW('Sanitation Data'!D147))="","",OFFSET('Sanitation Data'!$D$29,0,10*ROW('Sanitation Data'!D147)))</f>
        <v/>
      </c>
      <c r="CQ153" s="34" t="str">
        <f ca="true">+IF(OFFSET('Sanitation Data'!$D$30,0,10*ROW('Sanitation Data'!D147))="","",OFFSET('Sanitation Data'!$D$30,0,10*ROW('Sanitation Data'!D147)))</f>
        <v/>
      </c>
      <c r="CR153" s="34" t="str">
        <f ca="true">+IF(OFFSET('Sanitation Data'!$D$31,0,10*ROW('Sanitation Data'!D147))="","",OFFSET('Sanitation Data'!$D$31,0,10*ROW('Sanitation Data'!D147)))</f>
        <v/>
      </c>
      <c r="CS153" s="34" t="str">
        <f ca="true">+IF(OFFSET('Sanitation Data'!$D$32,0,10*ROW('Sanitation Data'!D147))="","",OFFSET('Sanitation Data'!$D$32,0,10*ROW('Sanitation Data'!D147)))</f>
        <v/>
      </c>
      <c r="CT153" s="34" t="str">
        <f ca="true">+IF(OFFSET('Sanitation Data'!$D$33,0,10*ROW('Sanitation Data'!D147))="","",OFFSET('Sanitation Data'!$D$33,0,10*ROW('Sanitation Data'!D147)))</f>
        <v/>
      </c>
      <c r="CU153" s="34" t="str">
        <f ca="true">+IF(OFFSET('Sanitation Data'!$E$29,0,10*ROW('Sanitation Data'!E147))="","",OFFSET('Sanitation Data'!$E$29,0,10*ROW('Sanitation Data'!E147)))</f>
        <v/>
      </c>
      <c r="CV153" s="34" t="str">
        <f ca="true">+IF(OFFSET('Sanitation Data'!$E$30,0,10*ROW('Sanitation Data'!E147))="","",OFFSET('Sanitation Data'!$E$30,0,10*ROW('Sanitation Data'!E147)))</f>
        <v/>
      </c>
      <c r="CW153" s="34" t="str">
        <f ca="true">+IF(OFFSET('Sanitation Data'!$E$31,0,10*ROW('Sanitation Data'!E147))="","",OFFSET('Sanitation Data'!$E$31,0,10*ROW('Sanitation Data'!E147)))</f>
        <v/>
      </c>
      <c r="CX153" s="34" t="str">
        <f ca="true">+IF(OFFSET('Sanitation Data'!$E$32,0,10*ROW('Sanitation Data'!E147))="","",OFFSET('Sanitation Data'!$E$32,0,10*ROW('Sanitation Data'!E147)))</f>
        <v/>
      </c>
      <c r="CY153" s="34" t="str">
        <f ca="true">+IF(OFFSET('Sanitation Data'!$E$33,0,10*ROW('Sanitation Data'!E147))="","",OFFSET('Sanitation Data'!$E$33,0,10*ROW('Sanitation Data'!E147)))</f>
        <v/>
      </c>
      <c r="CZ153" s="34" t="str">
        <f ca="true">+IF(OFFSET('Sanitation Data'!$F$29,0,10*ROW('Sanitation Data'!F147))="","",OFFSET('Sanitation Data'!$F$29,0,10*ROW('Sanitation Data'!F147)))</f>
        <v/>
      </c>
      <c r="DA153" s="34" t="str">
        <f ca="true">+IF(OFFSET('Sanitation Data'!$F$30,0,10*ROW('Sanitation Data'!F147))="","",OFFSET('Sanitation Data'!$F$30,0,10*ROW('Sanitation Data'!F147)))</f>
        <v/>
      </c>
      <c r="DB153" s="34" t="str">
        <f ca="true">+IF(OFFSET('Sanitation Data'!$F$31,0,10*ROW('Sanitation Data'!F147))="","",OFFSET('Sanitation Data'!$F$31,0,10*ROW('Sanitation Data'!F147)))</f>
        <v/>
      </c>
      <c r="DC153" s="34" t="str">
        <f ca="true">+IF(OFFSET('Sanitation Data'!$F$32,0,10*ROW('Sanitation Data'!F147))="","",OFFSET('Sanitation Data'!$F$32,0,10*ROW('Sanitation Data'!F147)))</f>
        <v/>
      </c>
      <c r="DD153" s="34" t="str">
        <f ca="true">+IF(OFFSET('Sanitation Data'!$F$33,0,10*ROW('Sanitation Data'!F147))="","",OFFSET('Sanitation Data'!$F$33,0,10*ROW('Sanitation Data'!F147)))</f>
        <v/>
      </c>
      <c r="DE153" s="34" t="str">
        <f ca="true">+IF(OFFSET('Sanitation Data'!$G$29,0,10*ROW('Sanitation Data'!G147))="","",OFFSET('Sanitation Data'!$G$29,0,10*ROW('Sanitation Data'!G147)))</f>
        <v/>
      </c>
      <c r="DF153" s="34" t="str">
        <f ca="true">+IF(OFFSET('Sanitation Data'!$G$30,0,10*ROW('Sanitation Data'!G147))="","",OFFSET('Sanitation Data'!$G$30,0,10*ROW('Sanitation Data'!G147)))</f>
        <v/>
      </c>
      <c r="DG153" s="34" t="str">
        <f ca="true">+IF(OFFSET('Sanitation Data'!$G$31,0,10*ROW('Sanitation Data'!G147))="","",OFFSET('Sanitation Data'!$G$31,0,10*ROW('Sanitation Data'!G147)))</f>
        <v/>
      </c>
      <c r="DH153" s="34" t="str">
        <f ca="true">+IF(OFFSET('Sanitation Data'!$G$32,0,10*ROW('Sanitation Data'!G147))="","",OFFSET('Sanitation Data'!$G$32,0,10*ROW('Sanitation Data'!G147)))</f>
        <v/>
      </c>
      <c r="DI153" s="34" t="str">
        <f ca="true">+IF(OFFSET('Sanitation Data'!$G$33,0,10*ROW('Sanitation Data'!G147))="","",OFFSET('Sanitation Data'!$G$33,0,10*ROW('Sanitation Data'!G147)))</f>
        <v/>
      </c>
      <c r="DJ153" s="34" t="str">
        <f ca="true">+IF(OFFSET('Sanitation Data'!$H$29,0,10*ROW('Sanitation Data'!H147))="","",OFFSET('Sanitation Data'!$H$29,0,10*ROW('Sanitation Data'!H147)))</f>
        <v/>
      </c>
      <c r="DK153" s="34" t="str">
        <f ca="true">+IF(OFFSET('Sanitation Data'!$H$30,0,10*ROW('Sanitation Data'!H147))="","",OFFSET('Sanitation Data'!$H$30,0,10*ROW('Sanitation Data'!H147)))</f>
        <v/>
      </c>
      <c r="DL153" s="34" t="str">
        <f ca="true">+IF(OFFSET('Sanitation Data'!$H$31,0,10*ROW('Sanitation Data'!H147))="","",OFFSET('Sanitation Data'!$H$31,0,10*ROW('Sanitation Data'!H147)))</f>
        <v/>
      </c>
      <c r="DM153" s="34" t="str">
        <f ca="true">+IF(OFFSET('Sanitation Data'!$H$32,0,10*ROW('Sanitation Data'!H147))="","",OFFSET('Sanitation Data'!$H$32,0,10*ROW('Sanitation Data'!H147)))</f>
        <v/>
      </c>
      <c r="DN153" s="34" t="str">
        <f ca="true">+IF(OFFSET('Sanitation Data'!$H$33,0,10*ROW('Sanitation Data'!H147))="","",OFFSET('Sanitation Data'!$H$33,0,10*ROW('Sanitation Data'!H147)))</f>
        <v/>
      </c>
      <c r="DO153" s="34" t="str">
        <f ca="true">+IF(OFFSET('Hygiene Data'!$C$12,0,10*ROW('Hygiene Data'!C147))="","",OFFSET('Hygiene Data'!$C$12,0,10*ROW('Hygiene Data'!C147)))</f>
        <v/>
      </c>
      <c r="DP153" s="34" t="str">
        <f ca="true">+IF(OFFSET('Hygiene Data'!$C$13,0,10*ROW('Hygiene Data'!C147))="","",OFFSET('Hygiene Data'!$C$13,0,10*ROW('Hygiene Data'!C147)))</f>
        <v/>
      </c>
      <c r="DQ153" s="34" t="str">
        <f ca="true">+IF(OFFSET('Hygiene Data'!$C$14,0,10*ROW('Hygiene Data'!C147))="","",OFFSET('Hygiene Data'!$C$14,0,10*ROW('Hygiene Data'!C147)))</f>
        <v/>
      </c>
      <c r="DR153" s="34" t="str">
        <f ca="true">+IF(OFFSET('Hygiene Data'!$D$12,0,10*ROW('Hygiene Data'!D147))="","",OFFSET('Hygiene Data'!$D$12,0,10*ROW('Hygiene Data'!D147)))</f>
        <v/>
      </c>
      <c r="DS153" s="34" t="str">
        <f ca="true">+IF(OFFSET('Hygiene Data'!$D$13,0,10*ROW('Hygiene Data'!D147))="","",OFFSET('Hygiene Data'!$D$13,0,10*ROW('Hygiene Data'!D147)))</f>
        <v/>
      </c>
      <c r="DT153" s="34" t="str">
        <f ca="true">+IF(OFFSET('Hygiene Data'!$D$14,0,10*ROW('Hygiene Data'!D147))="","",OFFSET('Hygiene Data'!$D$14,0,10*ROW('Hygiene Data'!D147)))</f>
        <v/>
      </c>
      <c r="DU153" s="34" t="str">
        <f ca="true">+IF(OFFSET('Hygiene Data'!$E$12,0,10*ROW('Hygiene Data'!E147))="","",OFFSET('Hygiene Data'!$E$12,0,10*ROW('Hygiene Data'!E147)))</f>
        <v/>
      </c>
      <c r="DV153" s="34" t="str">
        <f ca="true">+IF(OFFSET('Hygiene Data'!$E$13,0,10*ROW('Hygiene Data'!E147))="","",OFFSET('Hygiene Data'!$E$13,0,10*ROW('Hygiene Data'!E147)))</f>
        <v/>
      </c>
      <c r="DW153" s="34" t="str">
        <f ca="true">+IF(OFFSET('Hygiene Data'!$E$14,0,10*ROW('Hygiene Data'!E147))="","",OFFSET('Hygiene Data'!$E$14,0,10*ROW('Hygiene Data'!E147)))</f>
        <v/>
      </c>
      <c r="DX153" s="34" t="str">
        <f ca="true">+IF(OFFSET('Hygiene Data'!$F$12,0,10*ROW('Hygiene Data'!F147))="","",OFFSET('Hygiene Data'!$F$12,0,10*ROW('Hygiene Data'!F147)))</f>
        <v/>
      </c>
      <c r="DY153" s="34" t="str">
        <f ca="true">+IF(OFFSET('Hygiene Data'!$F$13,0,10*ROW('Hygiene Data'!F147))="","",OFFSET('Hygiene Data'!$F$13,0,10*ROW('Hygiene Data'!F147)))</f>
        <v/>
      </c>
      <c r="DZ153" s="34" t="str">
        <f ca="true">+IF(OFFSET('Hygiene Data'!$F$14,0,10*ROW('Hygiene Data'!F147))="","",OFFSET('Hygiene Data'!$F$14,0,10*ROW('Hygiene Data'!F147)))</f>
        <v/>
      </c>
      <c r="EA153" s="34" t="str">
        <f ca="true">+IF(OFFSET('Hygiene Data'!$G$12,0,10*ROW('Hygiene Data'!G147))="","",OFFSET('Hygiene Data'!$G$12,0,10*ROW('Hygiene Data'!G147)))</f>
        <v/>
      </c>
      <c r="EB153" s="34" t="str">
        <f ca="true">+IF(OFFSET('Hygiene Data'!$G$13,0,10*ROW('Hygiene Data'!G147))="","",OFFSET('Hygiene Data'!$G$13,0,10*ROW('Hygiene Data'!G147)))</f>
        <v/>
      </c>
      <c r="EC153" s="34" t="str">
        <f ca="true">+IF(OFFSET('Hygiene Data'!$G$14,0,10*ROW('Hygiene Data'!G147))="","",OFFSET('Hygiene Data'!$G$14,0,10*ROW('Hygiene Data'!G147)))</f>
        <v/>
      </c>
      <c r="ED153" s="34" t="str">
        <f ca="true">+IF(OFFSET('Hygiene Data'!$H$12,0,10*ROW('Hygiene Data'!H147))="","",OFFSET('Hygiene Data'!$H$12,0,10*ROW('Hygiene Data'!H147)))</f>
        <v/>
      </c>
      <c r="EE153" s="34" t="str">
        <f ca="true">+IF(OFFSET('Hygiene Data'!$H$13,0,10*ROW('Hygiene Data'!H147))="","",OFFSET('Hygiene Data'!$H$13,0,10*ROW('Hygiene Data'!H147)))</f>
        <v/>
      </c>
      <c r="EF153" s="34" t="str">
        <f ca="true">+IF(OFFSET('Hygiene Data'!$H$14,0,10*ROW('Hygiene Data'!H147))="","",OFFSET('Hygiene Data'!$H$14,0,10*ROW('Hygiene Data'!H147)))</f>
        <v/>
      </c>
    </row>
    <row r="154" x14ac:dyDescent="0.2">
      <c r="A154" s="57" t="str">
        <f ca="true">+IF(OFFSET('Water Data'!$B$1,0,10*ROW('Water Data'!B151))="","",OFFSET('Water Data'!$B$1,0,10*ROW('Water Data'!B151)))</f>
        <v/>
      </c>
      <c r="B154" s="57" t="str">
        <f ca="true">+IF(OFFSET('Water Data'!$A$3,0,10*ROW('Water Data'!A151))="","",OFFSET('Water Data'!$A$3,0,10*ROW('Water Data'!A151)))</f>
        <v/>
      </c>
      <c r="C154" s="57" t="str">
        <f ca="true">+IF(OFFSET('Water Data'!$C$3,0,10*ROW('Water Data'!C151))="","",OFFSET('Water Data'!$C$3,0,10*ROW('Water Data'!C151)))</f>
        <v/>
      </c>
      <c r="D154" s="249"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49"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49" t="e">
        <f ca="true">+IF(AND(ISNUMBER(OFFSET('Water Data'!$C$10,0,10*ROW('Water Data'!D148))),BW154="Yes"),OFFSET('Water Data'!$C$10,0,10*ROW('Water Data'!D148)),IF(AND(ISNUMBER(OFFSET('Water Data'!$C$10,0,10*ROW('Water Data'!D148))),BW154="No",ISNUMBER(OFFSET('Water Data'!$C$10,0,10*ROW('Water Data'!D148)))),CONCATENATE("[",ROUND(OFFSET('Water Data'!$C$10,0,10*ROW('Water Data'!D148)),0),"]"),IF(AND(ISNUMBER(OFFSET('Water Data'!$C$10,0,10*ROW('Water Data'!D148))),BW154="",ISNUMBER(OFFSET('Water Data'!$C$10,0,10*ROW('Water Data'!D148)))),OFFSET('Water Data'!$C$10,0,10*ROW('Water Data'!D148)),NA())))</f>
        <v>#N/A</v>
      </c>
      <c r="G154" s="249"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49"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49"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49"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49"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49"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49"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49"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49"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49"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49"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49"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49"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49"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49"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50"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50"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50"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50"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50"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50"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50"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50"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50"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50"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50"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50"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50"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50"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50"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50"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50"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50"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50"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50"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50"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50"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50"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50"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50"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50"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50"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50"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50"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50"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51"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51"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51"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51"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51"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51"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51"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51"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51"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51"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51"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51"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51"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51"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51"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51"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51"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51"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4" t="str">
        <f ca="true">+IF(OFFSET('Water Data'!$C$28,0,10*ROW('Water Data'!C148))="","",OFFSET('Water Data'!$C$28,0,10*ROW('Water Data'!C148)))</f>
        <v/>
      </c>
      <c r="BT154" s="34" t="str">
        <f ca="true">+IF(OFFSET('Water Data'!$C$29,0,10*ROW('Water Data'!C148))="","",OFFSET('Water Data'!$C$29,0,10*ROW('Water Data'!C148)))</f>
        <v/>
      </c>
      <c r="BU154" s="34" t="str">
        <f ca="true">+IF(OFFSET('Water Data'!$C$30,0,10*ROW('Water Data'!C148))="","",OFFSET('Water Data'!$C$30,0,10*ROW('Water Data'!C148)))</f>
        <v/>
      </c>
      <c r="BV154" s="34" t="str">
        <f ca="true">+IF(OFFSET('Water Data'!$D$28,0,10*ROW('Water Data'!D148))="","",OFFSET('Water Data'!$D$28,0,10*ROW('Water Data'!D148)))</f>
        <v/>
      </c>
      <c r="BW154" s="34" t="str">
        <f ca="true">+IF(OFFSET('Water Data'!$D$29,0,10*ROW('Water Data'!D148))="","",OFFSET('Water Data'!$D$29,0,10*ROW('Water Data'!D148)))</f>
        <v/>
      </c>
      <c r="BX154" s="34" t="str">
        <f ca="true">+IF(OFFSET('Water Data'!$D$30,0,10*ROW('Water Data'!D148))="","",OFFSET('Water Data'!$D$30,0,10*ROW('Water Data'!D148)))</f>
        <v/>
      </c>
      <c r="BY154" s="34" t="str">
        <f ca="true">+IF(OFFSET('Water Data'!$E$28,0,10*ROW('Water Data'!E148))="","",OFFSET('Water Data'!$E$28,0,10*ROW('Water Data'!E148)))</f>
        <v/>
      </c>
      <c r="BZ154" s="34" t="str">
        <f ca="true">+IF(OFFSET('Water Data'!$E$29,0,10*ROW('Water Data'!E148))="","",OFFSET('Water Data'!$E$29,0,10*ROW('Water Data'!E148)))</f>
        <v/>
      </c>
      <c r="CA154" s="34" t="str">
        <f ca="true">+IF(OFFSET('Water Data'!$E$30,0,10*ROW('Water Data'!E148))="","",OFFSET('Water Data'!$E$30,0,10*ROW('Water Data'!E148)))</f>
        <v/>
      </c>
      <c r="CB154" s="34" t="str">
        <f ca="true">+IF(OFFSET('Water Data'!$F$28,0,10*ROW('Water Data'!F148))="","",OFFSET('Water Data'!$F$28,0,10*ROW('Water Data'!F148)))</f>
        <v/>
      </c>
      <c r="CC154" s="34" t="str">
        <f ca="true">+IF(OFFSET('Water Data'!$F$29,0,10*ROW('Water Data'!F148))="","",OFFSET('Water Data'!$F$29,0,10*ROW('Water Data'!F148)))</f>
        <v/>
      </c>
      <c r="CD154" s="34" t="str">
        <f ca="true">+IF(OFFSET('Water Data'!$F$30,0,10*ROW('Water Data'!F148))="","",OFFSET('Water Data'!$F$30,0,10*ROW('Water Data'!F148)))</f>
        <v/>
      </c>
      <c r="CE154" s="34" t="str">
        <f ca="true">+IF(OFFSET('Water Data'!$G$28,0,10*ROW('Water Data'!G148))="","",OFFSET('Water Data'!$G$28,0,10*ROW('Water Data'!G148)))</f>
        <v/>
      </c>
      <c r="CF154" s="34" t="str">
        <f ca="true">+IF(OFFSET('Water Data'!$G$29,0,10*ROW('Water Data'!G148))="","",OFFSET('Water Data'!$G$29,0,10*ROW('Water Data'!G148)))</f>
        <v/>
      </c>
      <c r="CG154" s="34" t="str">
        <f ca="true">+IF(OFFSET('Water Data'!$G$30,0,10*ROW('Water Data'!G148))="","",OFFSET('Water Data'!$G$30,0,10*ROW('Water Data'!G148)))</f>
        <v/>
      </c>
      <c r="CH154" s="34" t="str">
        <f ca="true">+IF(OFFSET('Water Data'!$H$28,0,10*ROW('Water Data'!H148))="","",OFFSET('Water Data'!$H$28,0,10*ROW('Water Data'!H148)))</f>
        <v/>
      </c>
      <c r="CI154" s="34" t="str">
        <f ca="true">+IF(OFFSET('Water Data'!$H$29,0,10*ROW('Water Data'!H148))="","",OFFSET('Water Data'!$H$29,0,10*ROW('Water Data'!H148)))</f>
        <v/>
      </c>
      <c r="CJ154" s="34" t="str">
        <f ca="true">+IF(OFFSET('Water Data'!$H$30,0,10*ROW('Water Data'!H148))="","",OFFSET('Water Data'!$H$30,0,10*ROW('Water Data'!H148)))</f>
        <v/>
      </c>
      <c r="CK154" s="34" t="str">
        <f ca="true">+IF(OFFSET('Sanitation Data'!$C$29,0,10*ROW('Sanitation Data'!C148))="","",OFFSET('Sanitation Data'!$C$29,0,10*ROW('Sanitation Data'!C148)))</f>
        <v/>
      </c>
      <c r="CL154" s="34" t="str">
        <f ca="true">+IF(OFFSET('Sanitation Data'!$C$30,0,10*ROW('Sanitation Data'!C148))="","",OFFSET('Sanitation Data'!$C$30,0,10*ROW('Sanitation Data'!C148)))</f>
        <v/>
      </c>
      <c r="CM154" s="34" t="str">
        <f ca="true">+IF(OFFSET('Sanitation Data'!$C$31,0,10*ROW('Sanitation Data'!C148))="","",OFFSET('Sanitation Data'!$C$31,0,10*ROW('Sanitation Data'!C148)))</f>
        <v/>
      </c>
      <c r="CN154" s="34" t="str">
        <f ca="true">+IF(OFFSET('Sanitation Data'!$C$32,0,10*ROW('Sanitation Data'!C148))="","",OFFSET('Sanitation Data'!$C$32,0,10*ROW('Sanitation Data'!C148)))</f>
        <v/>
      </c>
      <c r="CO154" s="34" t="str">
        <f ca="true">+IF(OFFSET('Sanitation Data'!$C$33,0,10*ROW('Sanitation Data'!C148))="","",OFFSET('Sanitation Data'!$C$33,0,10*ROW('Sanitation Data'!C148)))</f>
        <v/>
      </c>
      <c r="CP154" s="34" t="str">
        <f ca="true">+IF(OFFSET('Sanitation Data'!$D$29,0,10*ROW('Sanitation Data'!D148))="","",OFFSET('Sanitation Data'!$D$29,0,10*ROW('Sanitation Data'!D148)))</f>
        <v/>
      </c>
      <c r="CQ154" s="34" t="str">
        <f ca="true">+IF(OFFSET('Sanitation Data'!$D$30,0,10*ROW('Sanitation Data'!D148))="","",OFFSET('Sanitation Data'!$D$30,0,10*ROW('Sanitation Data'!D148)))</f>
        <v/>
      </c>
      <c r="CR154" s="34" t="str">
        <f ca="true">+IF(OFFSET('Sanitation Data'!$D$31,0,10*ROW('Sanitation Data'!D148))="","",OFFSET('Sanitation Data'!$D$31,0,10*ROW('Sanitation Data'!D148)))</f>
        <v/>
      </c>
      <c r="CS154" s="34" t="str">
        <f ca="true">+IF(OFFSET('Sanitation Data'!$D$32,0,10*ROW('Sanitation Data'!D148))="","",OFFSET('Sanitation Data'!$D$32,0,10*ROW('Sanitation Data'!D148)))</f>
        <v/>
      </c>
      <c r="CT154" s="34" t="str">
        <f ca="true">+IF(OFFSET('Sanitation Data'!$D$33,0,10*ROW('Sanitation Data'!D148))="","",OFFSET('Sanitation Data'!$D$33,0,10*ROW('Sanitation Data'!D148)))</f>
        <v/>
      </c>
      <c r="CU154" s="34" t="str">
        <f ca="true">+IF(OFFSET('Sanitation Data'!$E$29,0,10*ROW('Sanitation Data'!E148))="","",OFFSET('Sanitation Data'!$E$29,0,10*ROW('Sanitation Data'!E148)))</f>
        <v/>
      </c>
      <c r="CV154" s="34" t="str">
        <f ca="true">+IF(OFFSET('Sanitation Data'!$E$30,0,10*ROW('Sanitation Data'!E148))="","",OFFSET('Sanitation Data'!$E$30,0,10*ROW('Sanitation Data'!E148)))</f>
        <v/>
      </c>
      <c r="CW154" s="34" t="str">
        <f ca="true">+IF(OFFSET('Sanitation Data'!$E$31,0,10*ROW('Sanitation Data'!E148))="","",OFFSET('Sanitation Data'!$E$31,0,10*ROW('Sanitation Data'!E148)))</f>
        <v/>
      </c>
      <c r="CX154" s="34" t="str">
        <f ca="true">+IF(OFFSET('Sanitation Data'!$E$32,0,10*ROW('Sanitation Data'!E148))="","",OFFSET('Sanitation Data'!$E$32,0,10*ROW('Sanitation Data'!E148)))</f>
        <v/>
      </c>
      <c r="CY154" s="34" t="str">
        <f ca="true">+IF(OFFSET('Sanitation Data'!$E$33,0,10*ROW('Sanitation Data'!E148))="","",OFFSET('Sanitation Data'!$E$33,0,10*ROW('Sanitation Data'!E148)))</f>
        <v/>
      </c>
      <c r="CZ154" s="34" t="str">
        <f ca="true">+IF(OFFSET('Sanitation Data'!$F$29,0,10*ROW('Sanitation Data'!F148))="","",OFFSET('Sanitation Data'!$F$29,0,10*ROW('Sanitation Data'!F148)))</f>
        <v/>
      </c>
      <c r="DA154" s="34" t="str">
        <f ca="true">+IF(OFFSET('Sanitation Data'!$F$30,0,10*ROW('Sanitation Data'!F148))="","",OFFSET('Sanitation Data'!$F$30,0,10*ROW('Sanitation Data'!F148)))</f>
        <v/>
      </c>
      <c r="DB154" s="34" t="str">
        <f ca="true">+IF(OFFSET('Sanitation Data'!$F$31,0,10*ROW('Sanitation Data'!F148))="","",OFFSET('Sanitation Data'!$F$31,0,10*ROW('Sanitation Data'!F148)))</f>
        <v/>
      </c>
      <c r="DC154" s="34" t="str">
        <f ca="true">+IF(OFFSET('Sanitation Data'!$F$32,0,10*ROW('Sanitation Data'!F148))="","",OFFSET('Sanitation Data'!$F$32,0,10*ROW('Sanitation Data'!F148)))</f>
        <v/>
      </c>
      <c r="DD154" s="34" t="str">
        <f ca="true">+IF(OFFSET('Sanitation Data'!$F$33,0,10*ROW('Sanitation Data'!F148))="","",OFFSET('Sanitation Data'!$F$33,0,10*ROW('Sanitation Data'!F148)))</f>
        <v/>
      </c>
      <c r="DE154" s="34" t="str">
        <f ca="true">+IF(OFFSET('Sanitation Data'!$G$29,0,10*ROW('Sanitation Data'!G148))="","",OFFSET('Sanitation Data'!$G$29,0,10*ROW('Sanitation Data'!G148)))</f>
        <v/>
      </c>
      <c r="DF154" s="34" t="str">
        <f ca="true">+IF(OFFSET('Sanitation Data'!$G$30,0,10*ROW('Sanitation Data'!G148))="","",OFFSET('Sanitation Data'!$G$30,0,10*ROW('Sanitation Data'!G148)))</f>
        <v/>
      </c>
      <c r="DG154" s="34" t="str">
        <f ca="true">+IF(OFFSET('Sanitation Data'!$G$31,0,10*ROW('Sanitation Data'!G148))="","",OFFSET('Sanitation Data'!$G$31,0,10*ROW('Sanitation Data'!G148)))</f>
        <v/>
      </c>
      <c r="DH154" s="34" t="str">
        <f ca="true">+IF(OFFSET('Sanitation Data'!$G$32,0,10*ROW('Sanitation Data'!G148))="","",OFFSET('Sanitation Data'!$G$32,0,10*ROW('Sanitation Data'!G148)))</f>
        <v/>
      </c>
      <c r="DI154" s="34" t="str">
        <f ca="true">+IF(OFFSET('Sanitation Data'!$G$33,0,10*ROW('Sanitation Data'!G148))="","",OFFSET('Sanitation Data'!$G$33,0,10*ROW('Sanitation Data'!G148)))</f>
        <v/>
      </c>
      <c r="DJ154" s="34" t="str">
        <f ca="true">+IF(OFFSET('Sanitation Data'!$H$29,0,10*ROW('Sanitation Data'!H148))="","",OFFSET('Sanitation Data'!$H$29,0,10*ROW('Sanitation Data'!H148)))</f>
        <v/>
      </c>
      <c r="DK154" s="34" t="str">
        <f ca="true">+IF(OFFSET('Sanitation Data'!$H$30,0,10*ROW('Sanitation Data'!H148))="","",OFFSET('Sanitation Data'!$H$30,0,10*ROW('Sanitation Data'!H148)))</f>
        <v/>
      </c>
      <c r="DL154" s="34" t="str">
        <f ca="true">+IF(OFFSET('Sanitation Data'!$H$31,0,10*ROW('Sanitation Data'!H148))="","",OFFSET('Sanitation Data'!$H$31,0,10*ROW('Sanitation Data'!H148)))</f>
        <v/>
      </c>
      <c r="DM154" s="34" t="str">
        <f ca="true">+IF(OFFSET('Sanitation Data'!$H$32,0,10*ROW('Sanitation Data'!H148))="","",OFFSET('Sanitation Data'!$H$32,0,10*ROW('Sanitation Data'!H148)))</f>
        <v/>
      </c>
      <c r="DN154" s="34" t="str">
        <f ca="true">+IF(OFFSET('Sanitation Data'!$H$33,0,10*ROW('Sanitation Data'!H148))="","",OFFSET('Sanitation Data'!$H$33,0,10*ROW('Sanitation Data'!H148)))</f>
        <v/>
      </c>
      <c r="DO154" s="34" t="str">
        <f ca="true">+IF(OFFSET('Hygiene Data'!$C$12,0,10*ROW('Hygiene Data'!C148))="","",OFFSET('Hygiene Data'!$C$12,0,10*ROW('Hygiene Data'!C148)))</f>
        <v/>
      </c>
      <c r="DP154" s="34" t="str">
        <f ca="true">+IF(OFFSET('Hygiene Data'!$C$13,0,10*ROW('Hygiene Data'!C148))="","",OFFSET('Hygiene Data'!$C$13,0,10*ROW('Hygiene Data'!C148)))</f>
        <v/>
      </c>
      <c r="DQ154" s="34" t="str">
        <f ca="true">+IF(OFFSET('Hygiene Data'!$C$14,0,10*ROW('Hygiene Data'!C148))="","",OFFSET('Hygiene Data'!$C$14,0,10*ROW('Hygiene Data'!C148)))</f>
        <v/>
      </c>
      <c r="DR154" s="34" t="str">
        <f ca="true">+IF(OFFSET('Hygiene Data'!$D$12,0,10*ROW('Hygiene Data'!D148))="","",OFFSET('Hygiene Data'!$D$12,0,10*ROW('Hygiene Data'!D148)))</f>
        <v/>
      </c>
      <c r="DS154" s="34" t="str">
        <f ca="true">+IF(OFFSET('Hygiene Data'!$D$13,0,10*ROW('Hygiene Data'!D148))="","",OFFSET('Hygiene Data'!$D$13,0,10*ROW('Hygiene Data'!D148)))</f>
        <v/>
      </c>
      <c r="DT154" s="34" t="str">
        <f ca="true">+IF(OFFSET('Hygiene Data'!$D$14,0,10*ROW('Hygiene Data'!D148))="","",OFFSET('Hygiene Data'!$D$14,0,10*ROW('Hygiene Data'!D148)))</f>
        <v/>
      </c>
      <c r="DU154" s="34" t="str">
        <f ca="true">+IF(OFFSET('Hygiene Data'!$E$12,0,10*ROW('Hygiene Data'!E148))="","",OFFSET('Hygiene Data'!$E$12,0,10*ROW('Hygiene Data'!E148)))</f>
        <v/>
      </c>
      <c r="DV154" s="34" t="str">
        <f ca="true">+IF(OFFSET('Hygiene Data'!$E$13,0,10*ROW('Hygiene Data'!E148))="","",OFFSET('Hygiene Data'!$E$13,0,10*ROW('Hygiene Data'!E148)))</f>
        <v/>
      </c>
      <c r="DW154" s="34" t="str">
        <f ca="true">+IF(OFFSET('Hygiene Data'!$E$14,0,10*ROW('Hygiene Data'!E148))="","",OFFSET('Hygiene Data'!$E$14,0,10*ROW('Hygiene Data'!E148)))</f>
        <v/>
      </c>
      <c r="DX154" s="34" t="str">
        <f ca="true">+IF(OFFSET('Hygiene Data'!$F$12,0,10*ROW('Hygiene Data'!F148))="","",OFFSET('Hygiene Data'!$F$12,0,10*ROW('Hygiene Data'!F148)))</f>
        <v/>
      </c>
      <c r="DY154" s="34" t="str">
        <f ca="true">+IF(OFFSET('Hygiene Data'!$F$13,0,10*ROW('Hygiene Data'!F148))="","",OFFSET('Hygiene Data'!$F$13,0,10*ROW('Hygiene Data'!F148)))</f>
        <v/>
      </c>
      <c r="DZ154" s="34" t="str">
        <f ca="true">+IF(OFFSET('Hygiene Data'!$F$14,0,10*ROW('Hygiene Data'!F148))="","",OFFSET('Hygiene Data'!$F$14,0,10*ROW('Hygiene Data'!F148)))</f>
        <v/>
      </c>
      <c r="EA154" s="34" t="str">
        <f ca="true">+IF(OFFSET('Hygiene Data'!$G$12,0,10*ROW('Hygiene Data'!G148))="","",OFFSET('Hygiene Data'!$G$12,0,10*ROW('Hygiene Data'!G148)))</f>
        <v/>
      </c>
      <c r="EB154" s="34" t="str">
        <f ca="true">+IF(OFFSET('Hygiene Data'!$G$13,0,10*ROW('Hygiene Data'!G148))="","",OFFSET('Hygiene Data'!$G$13,0,10*ROW('Hygiene Data'!G148)))</f>
        <v/>
      </c>
      <c r="EC154" s="34" t="str">
        <f ca="true">+IF(OFFSET('Hygiene Data'!$G$14,0,10*ROW('Hygiene Data'!G148))="","",OFFSET('Hygiene Data'!$G$14,0,10*ROW('Hygiene Data'!G148)))</f>
        <v/>
      </c>
      <c r="ED154" s="34" t="str">
        <f ca="true">+IF(OFFSET('Hygiene Data'!$H$12,0,10*ROW('Hygiene Data'!H148))="","",OFFSET('Hygiene Data'!$H$12,0,10*ROW('Hygiene Data'!H148)))</f>
        <v/>
      </c>
      <c r="EE154" s="34" t="str">
        <f ca="true">+IF(OFFSET('Hygiene Data'!$H$13,0,10*ROW('Hygiene Data'!H148))="","",OFFSET('Hygiene Data'!$H$13,0,10*ROW('Hygiene Data'!H148)))</f>
        <v/>
      </c>
      <c r="EF154" s="34" t="str">
        <f ca="true">+IF(OFFSET('Hygiene Data'!$H$14,0,10*ROW('Hygiene Data'!H148))="","",OFFSET('Hygiene Data'!$H$14,0,10*ROW('Hygiene Data'!H148)))</f>
        <v/>
      </c>
    </row>
    <row r="155" x14ac:dyDescent="0.2">
      <c r="A155" s="57" t="str">
        <f ca="true">+IF(OFFSET('Water Data'!$B$1,0,10*ROW('Water Data'!B152))="","",OFFSET('Water Data'!$B$1,0,10*ROW('Water Data'!B152)))</f>
        <v/>
      </c>
      <c r="B155" s="57" t="str">
        <f ca="true">+IF(OFFSET('Water Data'!$A$3,0,10*ROW('Water Data'!A152))="","",OFFSET('Water Data'!$A$3,0,10*ROW('Water Data'!A152)))</f>
        <v/>
      </c>
      <c r="C155" s="57" t="str">
        <f ca="true">+IF(OFFSET('Water Data'!$C$3,0,10*ROW('Water Data'!C152))="","",OFFSET('Water Data'!$C$3,0,10*ROW('Water Data'!C152)))</f>
        <v/>
      </c>
      <c r="D155" s="249"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49"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49" t="e">
        <f ca="true">+IF(AND(ISNUMBER(OFFSET('Water Data'!$C$10,0,10*ROW('Water Data'!D149))),BW155="Yes"),OFFSET('Water Data'!$C$10,0,10*ROW('Water Data'!D149)),IF(AND(ISNUMBER(OFFSET('Water Data'!$C$10,0,10*ROW('Water Data'!D149))),BW155="No",ISNUMBER(OFFSET('Water Data'!$C$10,0,10*ROW('Water Data'!D149)))),CONCATENATE("[",ROUND(OFFSET('Water Data'!$C$10,0,10*ROW('Water Data'!D149)),0),"]"),IF(AND(ISNUMBER(OFFSET('Water Data'!$C$10,0,10*ROW('Water Data'!D149))),BW155="",ISNUMBER(OFFSET('Water Data'!$C$10,0,10*ROW('Water Data'!D149)))),OFFSET('Water Data'!$C$10,0,10*ROW('Water Data'!D149)),NA())))</f>
        <v>#N/A</v>
      </c>
      <c r="G155" s="249"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49"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49"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49"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49"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49"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49"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49"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49"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49"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49"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49"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49"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49"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49"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50"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50"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50"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50"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50"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50"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50"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50"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50"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50"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50"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50"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50"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50"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50"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50"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50"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50"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50"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50"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50"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50"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50"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50"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50"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50"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50"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50"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50"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50"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51"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51"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51"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51"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51"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51"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51"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51"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51"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51"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51"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51"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51"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51"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51"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51"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51"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51"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4" t="str">
        <f ca="true">+IF(OFFSET('Water Data'!$C$28,0,10*ROW('Water Data'!C149))="","",OFFSET('Water Data'!$C$28,0,10*ROW('Water Data'!C149)))</f>
        <v/>
      </c>
      <c r="BT155" s="34" t="str">
        <f ca="true">+IF(OFFSET('Water Data'!$C$29,0,10*ROW('Water Data'!C149))="","",OFFSET('Water Data'!$C$29,0,10*ROW('Water Data'!C149)))</f>
        <v/>
      </c>
      <c r="BU155" s="34" t="str">
        <f ca="true">+IF(OFFSET('Water Data'!$C$30,0,10*ROW('Water Data'!C149))="","",OFFSET('Water Data'!$C$30,0,10*ROW('Water Data'!C149)))</f>
        <v/>
      </c>
      <c r="BV155" s="34" t="str">
        <f ca="true">+IF(OFFSET('Water Data'!$D$28,0,10*ROW('Water Data'!D149))="","",OFFSET('Water Data'!$D$28,0,10*ROW('Water Data'!D149)))</f>
        <v/>
      </c>
      <c r="BW155" s="34" t="str">
        <f ca="true">+IF(OFFSET('Water Data'!$D$29,0,10*ROW('Water Data'!D149))="","",OFFSET('Water Data'!$D$29,0,10*ROW('Water Data'!D149)))</f>
        <v/>
      </c>
      <c r="BX155" s="34" t="str">
        <f ca="true">+IF(OFFSET('Water Data'!$D$30,0,10*ROW('Water Data'!D149))="","",OFFSET('Water Data'!$D$30,0,10*ROW('Water Data'!D149)))</f>
        <v/>
      </c>
      <c r="BY155" s="34" t="str">
        <f ca="true">+IF(OFFSET('Water Data'!$E$28,0,10*ROW('Water Data'!E149))="","",OFFSET('Water Data'!$E$28,0,10*ROW('Water Data'!E149)))</f>
        <v/>
      </c>
      <c r="BZ155" s="34" t="str">
        <f ca="true">+IF(OFFSET('Water Data'!$E$29,0,10*ROW('Water Data'!E149))="","",OFFSET('Water Data'!$E$29,0,10*ROW('Water Data'!E149)))</f>
        <v/>
      </c>
      <c r="CA155" s="34" t="str">
        <f ca="true">+IF(OFFSET('Water Data'!$E$30,0,10*ROW('Water Data'!E149))="","",OFFSET('Water Data'!$E$30,0,10*ROW('Water Data'!E149)))</f>
        <v/>
      </c>
      <c r="CB155" s="34" t="str">
        <f ca="true">+IF(OFFSET('Water Data'!$F$28,0,10*ROW('Water Data'!F149))="","",OFFSET('Water Data'!$F$28,0,10*ROW('Water Data'!F149)))</f>
        <v/>
      </c>
      <c r="CC155" s="34" t="str">
        <f ca="true">+IF(OFFSET('Water Data'!$F$29,0,10*ROW('Water Data'!F149))="","",OFFSET('Water Data'!$F$29,0,10*ROW('Water Data'!F149)))</f>
        <v/>
      </c>
      <c r="CD155" s="34" t="str">
        <f ca="true">+IF(OFFSET('Water Data'!$F$30,0,10*ROW('Water Data'!F149))="","",OFFSET('Water Data'!$F$30,0,10*ROW('Water Data'!F149)))</f>
        <v/>
      </c>
      <c r="CE155" s="34" t="str">
        <f ca="true">+IF(OFFSET('Water Data'!$G$28,0,10*ROW('Water Data'!G149))="","",OFFSET('Water Data'!$G$28,0,10*ROW('Water Data'!G149)))</f>
        <v/>
      </c>
      <c r="CF155" s="34" t="str">
        <f ca="true">+IF(OFFSET('Water Data'!$G$29,0,10*ROW('Water Data'!G149))="","",OFFSET('Water Data'!$G$29,0,10*ROW('Water Data'!G149)))</f>
        <v/>
      </c>
      <c r="CG155" s="34" t="str">
        <f ca="true">+IF(OFFSET('Water Data'!$G$30,0,10*ROW('Water Data'!G149))="","",OFFSET('Water Data'!$G$30,0,10*ROW('Water Data'!G149)))</f>
        <v/>
      </c>
      <c r="CH155" s="34" t="str">
        <f ca="true">+IF(OFFSET('Water Data'!$H$28,0,10*ROW('Water Data'!H149))="","",OFFSET('Water Data'!$H$28,0,10*ROW('Water Data'!H149)))</f>
        <v/>
      </c>
      <c r="CI155" s="34" t="str">
        <f ca="true">+IF(OFFSET('Water Data'!$H$29,0,10*ROW('Water Data'!H149))="","",OFFSET('Water Data'!$H$29,0,10*ROW('Water Data'!H149)))</f>
        <v/>
      </c>
      <c r="CJ155" s="34" t="str">
        <f ca="true">+IF(OFFSET('Water Data'!$H$30,0,10*ROW('Water Data'!H149))="","",OFFSET('Water Data'!$H$30,0,10*ROW('Water Data'!H149)))</f>
        <v/>
      </c>
      <c r="CK155" s="34" t="str">
        <f ca="true">+IF(OFFSET('Sanitation Data'!$C$29,0,10*ROW('Sanitation Data'!C149))="","",OFFSET('Sanitation Data'!$C$29,0,10*ROW('Sanitation Data'!C149)))</f>
        <v/>
      </c>
      <c r="CL155" s="34" t="str">
        <f ca="true">+IF(OFFSET('Sanitation Data'!$C$30,0,10*ROW('Sanitation Data'!C149))="","",OFFSET('Sanitation Data'!$C$30,0,10*ROW('Sanitation Data'!C149)))</f>
        <v/>
      </c>
      <c r="CM155" s="34" t="str">
        <f ca="true">+IF(OFFSET('Sanitation Data'!$C$31,0,10*ROW('Sanitation Data'!C149))="","",OFFSET('Sanitation Data'!$C$31,0,10*ROW('Sanitation Data'!C149)))</f>
        <v/>
      </c>
      <c r="CN155" s="34" t="str">
        <f ca="true">+IF(OFFSET('Sanitation Data'!$C$32,0,10*ROW('Sanitation Data'!C149))="","",OFFSET('Sanitation Data'!$C$32,0,10*ROW('Sanitation Data'!C149)))</f>
        <v/>
      </c>
      <c r="CO155" s="34" t="str">
        <f ca="true">+IF(OFFSET('Sanitation Data'!$C$33,0,10*ROW('Sanitation Data'!C149))="","",OFFSET('Sanitation Data'!$C$33,0,10*ROW('Sanitation Data'!C149)))</f>
        <v/>
      </c>
      <c r="CP155" s="34" t="str">
        <f ca="true">+IF(OFFSET('Sanitation Data'!$D$29,0,10*ROW('Sanitation Data'!D149))="","",OFFSET('Sanitation Data'!$D$29,0,10*ROW('Sanitation Data'!D149)))</f>
        <v/>
      </c>
      <c r="CQ155" s="34" t="str">
        <f ca="true">+IF(OFFSET('Sanitation Data'!$D$30,0,10*ROW('Sanitation Data'!D149))="","",OFFSET('Sanitation Data'!$D$30,0,10*ROW('Sanitation Data'!D149)))</f>
        <v/>
      </c>
      <c r="CR155" s="34" t="str">
        <f ca="true">+IF(OFFSET('Sanitation Data'!$D$31,0,10*ROW('Sanitation Data'!D149))="","",OFFSET('Sanitation Data'!$D$31,0,10*ROW('Sanitation Data'!D149)))</f>
        <v/>
      </c>
      <c r="CS155" s="34" t="str">
        <f ca="true">+IF(OFFSET('Sanitation Data'!$D$32,0,10*ROW('Sanitation Data'!D149))="","",OFFSET('Sanitation Data'!$D$32,0,10*ROW('Sanitation Data'!D149)))</f>
        <v/>
      </c>
      <c r="CT155" s="34" t="str">
        <f ca="true">+IF(OFFSET('Sanitation Data'!$D$33,0,10*ROW('Sanitation Data'!D149))="","",OFFSET('Sanitation Data'!$D$33,0,10*ROW('Sanitation Data'!D149)))</f>
        <v/>
      </c>
      <c r="CU155" s="34" t="str">
        <f ca="true">+IF(OFFSET('Sanitation Data'!$E$29,0,10*ROW('Sanitation Data'!E149))="","",OFFSET('Sanitation Data'!$E$29,0,10*ROW('Sanitation Data'!E149)))</f>
        <v/>
      </c>
      <c r="CV155" s="34" t="str">
        <f ca="true">+IF(OFFSET('Sanitation Data'!$E$30,0,10*ROW('Sanitation Data'!E149))="","",OFFSET('Sanitation Data'!$E$30,0,10*ROW('Sanitation Data'!E149)))</f>
        <v/>
      </c>
      <c r="CW155" s="34" t="str">
        <f ca="true">+IF(OFFSET('Sanitation Data'!$E$31,0,10*ROW('Sanitation Data'!E149))="","",OFFSET('Sanitation Data'!$E$31,0,10*ROW('Sanitation Data'!E149)))</f>
        <v/>
      </c>
      <c r="CX155" s="34" t="str">
        <f ca="true">+IF(OFFSET('Sanitation Data'!$E$32,0,10*ROW('Sanitation Data'!E149))="","",OFFSET('Sanitation Data'!$E$32,0,10*ROW('Sanitation Data'!E149)))</f>
        <v/>
      </c>
      <c r="CY155" s="34" t="str">
        <f ca="true">+IF(OFFSET('Sanitation Data'!$E$33,0,10*ROW('Sanitation Data'!E149))="","",OFFSET('Sanitation Data'!$E$33,0,10*ROW('Sanitation Data'!E149)))</f>
        <v/>
      </c>
      <c r="CZ155" s="34" t="str">
        <f ca="true">+IF(OFFSET('Sanitation Data'!$F$29,0,10*ROW('Sanitation Data'!F149))="","",OFFSET('Sanitation Data'!$F$29,0,10*ROW('Sanitation Data'!F149)))</f>
        <v/>
      </c>
      <c r="DA155" s="34" t="str">
        <f ca="true">+IF(OFFSET('Sanitation Data'!$F$30,0,10*ROW('Sanitation Data'!F149))="","",OFFSET('Sanitation Data'!$F$30,0,10*ROW('Sanitation Data'!F149)))</f>
        <v/>
      </c>
      <c r="DB155" s="34" t="str">
        <f ca="true">+IF(OFFSET('Sanitation Data'!$F$31,0,10*ROW('Sanitation Data'!F149))="","",OFFSET('Sanitation Data'!$F$31,0,10*ROW('Sanitation Data'!F149)))</f>
        <v/>
      </c>
      <c r="DC155" s="34" t="str">
        <f ca="true">+IF(OFFSET('Sanitation Data'!$F$32,0,10*ROW('Sanitation Data'!F149))="","",OFFSET('Sanitation Data'!$F$32,0,10*ROW('Sanitation Data'!F149)))</f>
        <v/>
      </c>
      <c r="DD155" s="34" t="str">
        <f ca="true">+IF(OFFSET('Sanitation Data'!$F$33,0,10*ROW('Sanitation Data'!F149))="","",OFFSET('Sanitation Data'!$F$33,0,10*ROW('Sanitation Data'!F149)))</f>
        <v/>
      </c>
      <c r="DE155" s="34" t="str">
        <f ca="true">+IF(OFFSET('Sanitation Data'!$G$29,0,10*ROW('Sanitation Data'!G149))="","",OFFSET('Sanitation Data'!$G$29,0,10*ROW('Sanitation Data'!G149)))</f>
        <v/>
      </c>
      <c r="DF155" s="34" t="str">
        <f ca="true">+IF(OFFSET('Sanitation Data'!$G$30,0,10*ROW('Sanitation Data'!G149))="","",OFFSET('Sanitation Data'!$G$30,0,10*ROW('Sanitation Data'!G149)))</f>
        <v/>
      </c>
      <c r="DG155" s="34" t="str">
        <f ca="true">+IF(OFFSET('Sanitation Data'!$G$31,0,10*ROW('Sanitation Data'!G149))="","",OFFSET('Sanitation Data'!$G$31,0,10*ROW('Sanitation Data'!G149)))</f>
        <v/>
      </c>
      <c r="DH155" s="34" t="str">
        <f ca="true">+IF(OFFSET('Sanitation Data'!$G$32,0,10*ROW('Sanitation Data'!G149))="","",OFFSET('Sanitation Data'!$G$32,0,10*ROW('Sanitation Data'!G149)))</f>
        <v/>
      </c>
      <c r="DI155" s="34" t="str">
        <f ca="true">+IF(OFFSET('Sanitation Data'!$G$33,0,10*ROW('Sanitation Data'!G149))="","",OFFSET('Sanitation Data'!$G$33,0,10*ROW('Sanitation Data'!G149)))</f>
        <v/>
      </c>
      <c r="DJ155" s="34" t="str">
        <f ca="true">+IF(OFFSET('Sanitation Data'!$H$29,0,10*ROW('Sanitation Data'!H149))="","",OFFSET('Sanitation Data'!$H$29,0,10*ROW('Sanitation Data'!H149)))</f>
        <v/>
      </c>
      <c r="DK155" s="34" t="str">
        <f ca="true">+IF(OFFSET('Sanitation Data'!$H$30,0,10*ROW('Sanitation Data'!H149))="","",OFFSET('Sanitation Data'!$H$30,0,10*ROW('Sanitation Data'!H149)))</f>
        <v/>
      </c>
      <c r="DL155" s="34" t="str">
        <f ca="true">+IF(OFFSET('Sanitation Data'!$H$31,0,10*ROW('Sanitation Data'!H149))="","",OFFSET('Sanitation Data'!$H$31,0,10*ROW('Sanitation Data'!H149)))</f>
        <v/>
      </c>
      <c r="DM155" s="34" t="str">
        <f ca="true">+IF(OFFSET('Sanitation Data'!$H$32,0,10*ROW('Sanitation Data'!H149))="","",OFFSET('Sanitation Data'!$H$32,0,10*ROW('Sanitation Data'!H149)))</f>
        <v/>
      </c>
      <c r="DN155" s="34" t="str">
        <f ca="true">+IF(OFFSET('Sanitation Data'!$H$33,0,10*ROW('Sanitation Data'!H149))="","",OFFSET('Sanitation Data'!$H$33,0,10*ROW('Sanitation Data'!H149)))</f>
        <v/>
      </c>
      <c r="DO155" s="34" t="str">
        <f ca="true">+IF(OFFSET('Hygiene Data'!$C$12,0,10*ROW('Hygiene Data'!C149))="","",OFFSET('Hygiene Data'!$C$12,0,10*ROW('Hygiene Data'!C149)))</f>
        <v/>
      </c>
      <c r="DP155" s="34" t="str">
        <f ca="true">+IF(OFFSET('Hygiene Data'!$C$13,0,10*ROW('Hygiene Data'!C149))="","",OFFSET('Hygiene Data'!$C$13,0,10*ROW('Hygiene Data'!C149)))</f>
        <v/>
      </c>
      <c r="DQ155" s="34" t="str">
        <f ca="true">+IF(OFFSET('Hygiene Data'!$C$14,0,10*ROW('Hygiene Data'!C149))="","",OFFSET('Hygiene Data'!$C$14,0,10*ROW('Hygiene Data'!C149)))</f>
        <v/>
      </c>
      <c r="DR155" s="34" t="str">
        <f ca="true">+IF(OFFSET('Hygiene Data'!$D$12,0,10*ROW('Hygiene Data'!D149))="","",OFFSET('Hygiene Data'!$D$12,0,10*ROW('Hygiene Data'!D149)))</f>
        <v/>
      </c>
      <c r="DS155" s="34" t="str">
        <f ca="true">+IF(OFFSET('Hygiene Data'!$D$13,0,10*ROW('Hygiene Data'!D149))="","",OFFSET('Hygiene Data'!$D$13,0,10*ROW('Hygiene Data'!D149)))</f>
        <v/>
      </c>
      <c r="DT155" s="34" t="str">
        <f ca="true">+IF(OFFSET('Hygiene Data'!$D$14,0,10*ROW('Hygiene Data'!D149))="","",OFFSET('Hygiene Data'!$D$14,0,10*ROW('Hygiene Data'!D149)))</f>
        <v/>
      </c>
      <c r="DU155" s="34" t="str">
        <f ca="true">+IF(OFFSET('Hygiene Data'!$E$12,0,10*ROW('Hygiene Data'!E149))="","",OFFSET('Hygiene Data'!$E$12,0,10*ROW('Hygiene Data'!E149)))</f>
        <v/>
      </c>
      <c r="DV155" s="34" t="str">
        <f ca="true">+IF(OFFSET('Hygiene Data'!$E$13,0,10*ROW('Hygiene Data'!E149))="","",OFFSET('Hygiene Data'!$E$13,0,10*ROW('Hygiene Data'!E149)))</f>
        <v/>
      </c>
      <c r="DW155" s="34" t="str">
        <f ca="true">+IF(OFFSET('Hygiene Data'!$E$14,0,10*ROW('Hygiene Data'!E149))="","",OFFSET('Hygiene Data'!$E$14,0,10*ROW('Hygiene Data'!E149)))</f>
        <v/>
      </c>
      <c r="DX155" s="34" t="str">
        <f ca="true">+IF(OFFSET('Hygiene Data'!$F$12,0,10*ROW('Hygiene Data'!F149))="","",OFFSET('Hygiene Data'!$F$12,0,10*ROW('Hygiene Data'!F149)))</f>
        <v/>
      </c>
      <c r="DY155" s="34" t="str">
        <f ca="true">+IF(OFFSET('Hygiene Data'!$F$13,0,10*ROW('Hygiene Data'!F149))="","",OFFSET('Hygiene Data'!$F$13,0,10*ROW('Hygiene Data'!F149)))</f>
        <v/>
      </c>
      <c r="DZ155" s="34" t="str">
        <f ca="true">+IF(OFFSET('Hygiene Data'!$F$14,0,10*ROW('Hygiene Data'!F149))="","",OFFSET('Hygiene Data'!$F$14,0,10*ROW('Hygiene Data'!F149)))</f>
        <v/>
      </c>
      <c r="EA155" s="34" t="str">
        <f ca="true">+IF(OFFSET('Hygiene Data'!$G$12,0,10*ROW('Hygiene Data'!G149))="","",OFFSET('Hygiene Data'!$G$12,0,10*ROW('Hygiene Data'!G149)))</f>
        <v/>
      </c>
      <c r="EB155" s="34" t="str">
        <f ca="true">+IF(OFFSET('Hygiene Data'!$G$13,0,10*ROW('Hygiene Data'!G149))="","",OFFSET('Hygiene Data'!$G$13,0,10*ROW('Hygiene Data'!G149)))</f>
        <v/>
      </c>
      <c r="EC155" s="34" t="str">
        <f ca="true">+IF(OFFSET('Hygiene Data'!$G$14,0,10*ROW('Hygiene Data'!G149))="","",OFFSET('Hygiene Data'!$G$14,0,10*ROW('Hygiene Data'!G149)))</f>
        <v/>
      </c>
      <c r="ED155" s="34" t="str">
        <f ca="true">+IF(OFFSET('Hygiene Data'!$H$12,0,10*ROW('Hygiene Data'!H149))="","",OFFSET('Hygiene Data'!$H$12,0,10*ROW('Hygiene Data'!H149)))</f>
        <v/>
      </c>
      <c r="EE155" s="34" t="str">
        <f ca="true">+IF(OFFSET('Hygiene Data'!$H$13,0,10*ROW('Hygiene Data'!H149))="","",OFFSET('Hygiene Data'!$H$13,0,10*ROW('Hygiene Data'!H149)))</f>
        <v/>
      </c>
      <c r="EF155" s="34" t="str">
        <f ca="true">+IF(OFFSET('Hygiene Data'!$H$14,0,10*ROW('Hygiene Data'!H149))="","",OFFSET('Hygiene Data'!$H$14,0,10*ROW('Hygiene Data'!H149)))</f>
        <v/>
      </c>
    </row>
    <row r="156" x14ac:dyDescent="0.2">
      <c r="A156" s="57" t="str">
        <f ca="true">+IF(OFFSET('Water Data'!$B$1,0,10*ROW('Water Data'!B153))="","",OFFSET('Water Data'!$B$1,0,10*ROW('Water Data'!B153)))</f>
        <v/>
      </c>
      <c r="B156" s="57" t="str">
        <f ca="true">+IF(OFFSET('Water Data'!$A$3,0,10*ROW('Water Data'!A153))="","",OFFSET('Water Data'!$A$3,0,10*ROW('Water Data'!A153)))</f>
        <v/>
      </c>
      <c r="C156" s="57" t="str">
        <f ca="true">+IF(OFFSET('Water Data'!$C$3,0,10*ROW('Water Data'!C153))="","",OFFSET('Water Data'!$C$3,0,10*ROW('Water Data'!C153)))</f>
        <v/>
      </c>
      <c r="D156" s="249"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49"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49" t="e">
        <f ca="true">+IF(AND(ISNUMBER(OFFSET('Water Data'!$C$10,0,10*ROW('Water Data'!D150))),BW156="Yes"),OFFSET('Water Data'!$C$10,0,10*ROW('Water Data'!D150)),IF(AND(ISNUMBER(OFFSET('Water Data'!$C$10,0,10*ROW('Water Data'!D150))),BW156="No",ISNUMBER(OFFSET('Water Data'!$C$10,0,10*ROW('Water Data'!D150)))),CONCATENATE("[",ROUND(OFFSET('Water Data'!$C$10,0,10*ROW('Water Data'!D150)),0),"]"),IF(AND(ISNUMBER(OFFSET('Water Data'!$C$10,0,10*ROW('Water Data'!D150))),BW156="",ISNUMBER(OFFSET('Water Data'!$C$10,0,10*ROW('Water Data'!D150)))),OFFSET('Water Data'!$C$10,0,10*ROW('Water Data'!D150)),NA())))</f>
        <v>#N/A</v>
      </c>
      <c r="G156" s="249"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49"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49"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49"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49"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49"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49"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49"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49"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49"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49"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49"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49"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49"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49"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50"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50"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50"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50"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50"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50"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50"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50"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50"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50"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50"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50"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50"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50"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50"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50"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50"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50"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50"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50"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50"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50"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50"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50"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50"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50"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50"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50"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50"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50"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51"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51"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51"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51"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51"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51"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51"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51"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51"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51"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51"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51"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51"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51"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51"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51"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51"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51"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4" t="str">
        <f ca="true">+IF(OFFSET('Water Data'!$C$28,0,10*ROW('Water Data'!C150))="","",OFFSET('Water Data'!$C$28,0,10*ROW('Water Data'!C150)))</f>
        <v/>
      </c>
      <c r="BT156" s="34" t="str">
        <f ca="true">+IF(OFFSET('Water Data'!$C$29,0,10*ROW('Water Data'!C150))="","",OFFSET('Water Data'!$C$29,0,10*ROW('Water Data'!C150)))</f>
        <v/>
      </c>
      <c r="BU156" s="34" t="str">
        <f ca="true">+IF(OFFSET('Water Data'!$C$30,0,10*ROW('Water Data'!C150))="","",OFFSET('Water Data'!$C$30,0,10*ROW('Water Data'!C150)))</f>
        <v/>
      </c>
      <c r="BV156" s="34" t="str">
        <f ca="true">+IF(OFFSET('Water Data'!$D$28,0,10*ROW('Water Data'!D150))="","",OFFSET('Water Data'!$D$28,0,10*ROW('Water Data'!D150)))</f>
        <v/>
      </c>
      <c r="BW156" s="34" t="str">
        <f ca="true">+IF(OFFSET('Water Data'!$D$29,0,10*ROW('Water Data'!D150))="","",OFFSET('Water Data'!$D$29,0,10*ROW('Water Data'!D150)))</f>
        <v/>
      </c>
      <c r="BX156" s="34" t="str">
        <f ca="true">+IF(OFFSET('Water Data'!$D$30,0,10*ROW('Water Data'!D150))="","",OFFSET('Water Data'!$D$30,0,10*ROW('Water Data'!D150)))</f>
        <v/>
      </c>
      <c r="BY156" s="34" t="str">
        <f ca="true">+IF(OFFSET('Water Data'!$E$28,0,10*ROW('Water Data'!E150))="","",OFFSET('Water Data'!$E$28,0,10*ROW('Water Data'!E150)))</f>
        <v/>
      </c>
      <c r="BZ156" s="34" t="str">
        <f ca="true">+IF(OFFSET('Water Data'!$E$29,0,10*ROW('Water Data'!E150))="","",OFFSET('Water Data'!$E$29,0,10*ROW('Water Data'!E150)))</f>
        <v/>
      </c>
      <c r="CA156" s="34" t="str">
        <f ca="true">+IF(OFFSET('Water Data'!$E$30,0,10*ROW('Water Data'!E150))="","",OFFSET('Water Data'!$E$30,0,10*ROW('Water Data'!E150)))</f>
        <v/>
      </c>
      <c r="CB156" s="34" t="str">
        <f ca="true">+IF(OFFSET('Water Data'!$F$28,0,10*ROW('Water Data'!F150))="","",OFFSET('Water Data'!$F$28,0,10*ROW('Water Data'!F150)))</f>
        <v/>
      </c>
      <c r="CC156" s="34" t="str">
        <f ca="true">+IF(OFFSET('Water Data'!$F$29,0,10*ROW('Water Data'!F150))="","",OFFSET('Water Data'!$F$29,0,10*ROW('Water Data'!F150)))</f>
        <v/>
      </c>
      <c r="CD156" s="34" t="str">
        <f ca="true">+IF(OFFSET('Water Data'!$F$30,0,10*ROW('Water Data'!F150))="","",OFFSET('Water Data'!$F$30,0,10*ROW('Water Data'!F150)))</f>
        <v/>
      </c>
      <c r="CE156" s="34" t="str">
        <f ca="true">+IF(OFFSET('Water Data'!$G$28,0,10*ROW('Water Data'!G150))="","",OFFSET('Water Data'!$G$28,0,10*ROW('Water Data'!G150)))</f>
        <v/>
      </c>
      <c r="CF156" s="34" t="str">
        <f ca="true">+IF(OFFSET('Water Data'!$G$29,0,10*ROW('Water Data'!G150))="","",OFFSET('Water Data'!$G$29,0,10*ROW('Water Data'!G150)))</f>
        <v/>
      </c>
      <c r="CG156" s="34" t="str">
        <f ca="true">+IF(OFFSET('Water Data'!$G$30,0,10*ROW('Water Data'!G150))="","",OFFSET('Water Data'!$G$30,0,10*ROW('Water Data'!G150)))</f>
        <v/>
      </c>
      <c r="CH156" s="34" t="str">
        <f ca="true">+IF(OFFSET('Water Data'!$H$28,0,10*ROW('Water Data'!H150))="","",OFFSET('Water Data'!$H$28,0,10*ROW('Water Data'!H150)))</f>
        <v/>
      </c>
      <c r="CI156" s="34" t="str">
        <f ca="true">+IF(OFFSET('Water Data'!$H$29,0,10*ROW('Water Data'!H150))="","",OFFSET('Water Data'!$H$29,0,10*ROW('Water Data'!H150)))</f>
        <v/>
      </c>
      <c r="CJ156" s="34" t="str">
        <f ca="true">+IF(OFFSET('Water Data'!$H$30,0,10*ROW('Water Data'!H150))="","",OFFSET('Water Data'!$H$30,0,10*ROW('Water Data'!H150)))</f>
        <v/>
      </c>
      <c r="CK156" s="34" t="str">
        <f ca="true">+IF(OFFSET('Sanitation Data'!$C$29,0,10*ROW('Sanitation Data'!C150))="","",OFFSET('Sanitation Data'!$C$29,0,10*ROW('Sanitation Data'!C150)))</f>
        <v/>
      </c>
      <c r="CL156" s="34" t="str">
        <f ca="true">+IF(OFFSET('Sanitation Data'!$C$30,0,10*ROW('Sanitation Data'!C150))="","",OFFSET('Sanitation Data'!$C$30,0,10*ROW('Sanitation Data'!C150)))</f>
        <v/>
      </c>
      <c r="CM156" s="34" t="str">
        <f ca="true">+IF(OFFSET('Sanitation Data'!$C$31,0,10*ROW('Sanitation Data'!C150))="","",OFFSET('Sanitation Data'!$C$31,0,10*ROW('Sanitation Data'!C150)))</f>
        <v/>
      </c>
      <c r="CN156" s="34" t="str">
        <f ca="true">+IF(OFFSET('Sanitation Data'!$C$32,0,10*ROW('Sanitation Data'!C150))="","",OFFSET('Sanitation Data'!$C$32,0,10*ROW('Sanitation Data'!C150)))</f>
        <v/>
      </c>
      <c r="CO156" s="34" t="str">
        <f ca="true">+IF(OFFSET('Sanitation Data'!$C$33,0,10*ROW('Sanitation Data'!C150))="","",OFFSET('Sanitation Data'!$C$33,0,10*ROW('Sanitation Data'!C150)))</f>
        <v/>
      </c>
      <c r="CP156" s="34" t="str">
        <f ca="true">+IF(OFFSET('Sanitation Data'!$D$29,0,10*ROW('Sanitation Data'!D150))="","",OFFSET('Sanitation Data'!$D$29,0,10*ROW('Sanitation Data'!D150)))</f>
        <v/>
      </c>
      <c r="CQ156" s="34" t="str">
        <f ca="true">+IF(OFFSET('Sanitation Data'!$D$30,0,10*ROW('Sanitation Data'!D150))="","",OFFSET('Sanitation Data'!$D$30,0,10*ROW('Sanitation Data'!D150)))</f>
        <v/>
      </c>
      <c r="CR156" s="34" t="str">
        <f ca="true">+IF(OFFSET('Sanitation Data'!$D$31,0,10*ROW('Sanitation Data'!D150))="","",OFFSET('Sanitation Data'!$D$31,0,10*ROW('Sanitation Data'!D150)))</f>
        <v/>
      </c>
      <c r="CS156" s="34" t="str">
        <f ca="true">+IF(OFFSET('Sanitation Data'!$D$32,0,10*ROW('Sanitation Data'!D150))="","",OFFSET('Sanitation Data'!$D$32,0,10*ROW('Sanitation Data'!D150)))</f>
        <v/>
      </c>
      <c r="CT156" s="34" t="str">
        <f ca="true">+IF(OFFSET('Sanitation Data'!$D$33,0,10*ROW('Sanitation Data'!D150))="","",OFFSET('Sanitation Data'!$D$33,0,10*ROW('Sanitation Data'!D150)))</f>
        <v/>
      </c>
      <c r="CU156" s="34" t="str">
        <f ca="true">+IF(OFFSET('Sanitation Data'!$E$29,0,10*ROW('Sanitation Data'!E150))="","",OFFSET('Sanitation Data'!$E$29,0,10*ROW('Sanitation Data'!E150)))</f>
        <v/>
      </c>
      <c r="CV156" s="34" t="str">
        <f ca="true">+IF(OFFSET('Sanitation Data'!$E$30,0,10*ROW('Sanitation Data'!E150))="","",OFFSET('Sanitation Data'!$E$30,0,10*ROW('Sanitation Data'!E150)))</f>
        <v/>
      </c>
      <c r="CW156" s="34" t="str">
        <f ca="true">+IF(OFFSET('Sanitation Data'!$E$31,0,10*ROW('Sanitation Data'!E150))="","",OFFSET('Sanitation Data'!$E$31,0,10*ROW('Sanitation Data'!E150)))</f>
        <v/>
      </c>
      <c r="CX156" s="34" t="str">
        <f ca="true">+IF(OFFSET('Sanitation Data'!$E$32,0,10*ROW('Sanitation Data'!E150))="","",OFFSET('Sanitation Data'!$E$32,0,10*ROW('Sanitation Data'!E150)))</f>
        <v/>
      </c>
      <c r="CY156" s="34" t="str">
        <f ca="true">+IF(OFFSET('Sanitation Data'!$E$33,0,10*ROW('Sanitation Data'!E150))="","",OFFSET('Sanitation Data'!$E$33,0,10*ROW('Sanitation Data'!E150)))</f>
        <v/>
      </c>
      <c r="CZ156" s="34" t="str">
        <f ca="true">+IF(OFFSET('Sanitation Data'!$F$29,0,10*ROW('Sanitation Data'!F150))="","",OFFSET('Sanitation Data'!$F$29,0,10*ROW('Sanitation Data'!F150)))</f>
        <v/>
      </c>
      <c r="DA156" s="34" t="str">
        <f ca="true">+IF(OFFSET('Sanitation Data'!$F$30,0,10*ROW('Sanitation Data'!F150))="","",OFFSET('Sanitation Data'!$F$30,0,10*ROW('Sanitation Data'!F150)))</f>
        <v/>
      </c>
      <c r="DB156" s="34" t="str">
        <f ca="true">+IF(OFFSET('Sanitation Data'!$F$31,0,10*ROW('Sanitation Data'!F150))="","",OFFSET('Sanitation Data'!$F$31,0,10*ROW('Sanitation Data'!F150)))</f>
        <v/>
      </c>
      <c r="DC156" s="34" t="str">
        <f ca="true">+IF(OFFSET('Sanitation Data'!$F$32,0,10*ROW('Sanitation Data'!F150))="","",OFFSET('Sanitation Data'!$F$32,0,10*ROW('Sanitation Data'!F150)))</f>
        <v/>
      </c>
      <c r="DD156" s="34" t="str">
        <f ca="true">+IF(OFFSET('Sanitation Data'!$F$33,0,10*ROW('Sanitation Data'!F150))="","",OFFSET('Sanitation Data'!$F$33,0,10*ROW('Sanitation Data'!F150)))</f>
        <v/>
      </c>
      <c r="DE156" s="34" t="str">
        <f ca="true">+IF(OFFSET('Sanitation Data'!$G$29,0,10*ROW('Sanitation Data'!G150))="","",OFFSET('Sanitation Data'!$G$29,0,10*ROW('Sanitation Data'!G150)))</f>
        <v/>
      </c>
      <c r="DF156" s="34" t="str">
        <f ca="true">+IF(OFFSET('Sanitation Data'!$G$30,0,10*ROW('Sanitation Data'!G150))="","",OFFSET('Sanitation Data'!$G$30,0,10*ROW('Sanitation Data'!G150)))</f>
        <v/>
      </c>
      <c r="DG156" s="34" t="str">
        <f ca="true">+IF(OFFSET('Sanitation Data'!$G$31,0,10*ROW('Sanitation Data'!G150))="","",OFFSET('Sanitation Data'!$G$31,0,10*ROW('Sanitation Data'!G150)))</f>
        <v/>
      </c>
      <c r="DH156" s="34" t="str">
        <f ca="true">+IF(OFFSET('Sanitation Data'!$G$32,0,10*ROW('Sanitation Data'!G150))="","",OFFSET('Sanitation Data'!$G$32,0,10*ROW('Sanitation Data'!G150)))</f>
        <v/>
      </c>
      <c r="DI156" s="34" t="str">
        <f ca="true">+IF(OFFSET('Sanitation Data'!$G$33,0,10*ROW('Sanitation Data'!G150))="","",OFFSET('Sanitation Data'!$G$33,0,10*ROW('Sanitation Data'!G150)))</f>
        <v/>
      </c>
      <c r="DJ156" s="34" t="str">
        <f ca="true">+IF(OFFSET('Sanitation Data'!$H$29,0,10*ROW('Sanitation Data'!H150))="","",OFFSET('Sanitation Data'!$H$29,0,10*ROW('Sanitation Data'!H150)))</f>
        <v/>
      </c>
      <c r="DK156" s="34" t="str">
        <f ca="true">+IF(OFFSET('Sanitation Data'!$H$30,0,10*ROW('Sanitation Data'!H150))="","",OFFSET('Sanitation Data'!$H$30,0,10*ROW('Sanitation Data'!H150)))</f>
        <v/>
      </c>
      <c r="DL156" s="34" t="str">
        <f ca="true">+IF(OFFSET('Sanitation Data'!$H$31,0,10*ROW('Sanitation Data'!H150))="","",OFFSET('Sanitation Data'!$H$31,0,10*ROW('Sanitation Data'!H150)))</f>
        <v/>
      </c>
      <c r="DM156" s="34" t="str">
        <f ca="true">+IF(OFFSET('Sanitation Data'!$H$32,0,10*ROW('Sanitation Data'!H150))="","",OFFSET('Sanitation Data'!$H$32,0,10*ROW('Sanitation Data'!H150)))</f>
        <v/>
      </c>
      <c r="DN156" s="34" t="str">
        <f ca="true">+IF(OFFSET('Sanitation Data'!$H$33,0,10*ROW('Sanitation Data'!H150))="","",OFFSET('Sanitation Data'!$H$33,0,10*ROW('Sanitation Data'!H150)))</f>
        <v/>
      </c>
      <c r="DO156" s="34" t="str">
        <f ca="true">+IF(OFFSET('Hygiene Data'!$C$12,0,10*ROW('Hygiene Data'!C150))="","",OFFSET('Hygiene Data'!$C$12,0,10*ROW('Hygiene Data'!C150)))</f>
        <v/>
      </c>
      <c r="DP156" s="34" t="str">
        <f ca="true">+IF(OFFSET('Hygiene Data'!$C$13,0,10*ROW('Hygiene Data'!C150))="","",OFFSET('Hygiene Data'!$C$13,0,10*ROW('Hygiene Data'!C150)))</f>
        <v/>
      </c>
      <c r="DQ156" s="34" t="str">
        <f ca="true">+IF(OFFSET('Hygiene Data'!$C$14,0,10*ROW('Hygiene Data'!C150))="","",OFFSET('Hygiene Data'!$C$14,0,10*ROW('Hygiene Data'!C150)))</f>
        <v/>
      </c>
      <c r="DR156" s="34" t="str">
        <f ca="true">+IF(OFFSET('Hygiene Data'!$D$12,0,10*ROW('Hygiene Data'!D150))="","",OFFSET('Hygiene Data'!$D$12,0,10*ROW('Hygiene Data'!D150)))</f>
        <v/>
      </c>
      <c r="DS156" s="34" t="str">
        <f ca="true">+IF(OFFSET('Hygiene Data'!$D$13,0,10*ROW('Hygiene Data'!D150))="","",OFFSET('Hygiene Data'!$D$13,0,10*ROW('Hygiene Data'!D150)))</f>
        <v/>
      </c>
      <c r="DT156" s="34" t="str">
        <f ca="true">+IF(OFFSET('Hygiene Data'!$D$14,0,10*ROW('Hygiene Data'!D150))="","",OFFSET('Hygiene Data'!$D$14,0,10*ROW('Hygiene Data'!D150)))</f>
        <v/>
      </c>
      <c r="DU156" s="34" t="str">
        <f ca="true">+IF(OFFSET('Hygiene Data'!$E$12,0,10*ROW('Hygiene Data'!E150))="","",OFFSET('Hygiene Data'!$E$12,0,10*ROW('Hygiene Data'!E150)))</f>
        <v/>
      </c>
      <c r="DV156" s="34" t="str">
        <f ca="true">+IF(OFFSET('Hygiene Data'!$E$13,0,10*ROW('Hygiene Data'!E150))="","",OFFSET('Hygiene Data'!$E$13,0,10*ROW('Hygiene Data'!E150)))</f>
        <v/>
      </c>
      <c r="DW156" s="34" t="str">
        <f ca="true">+IF(OFFSET('Hygiene Data'!$E$14,0,10*ROW('Hygiene Data'!E150))="","",OFFSET('Hygiene Data'!$E$14,0,10*ROW('Hygiene Data'!E150)))</f>
        <v/>
      </c>
      <c r="DX156" s="34" t="str">
        <f ca="true">+IF(OFFSET('Hygiene Data'!$F$12,0,10*ROW('Hygiene Data'!F150))="","",OFFSET('Hygiene Data'!$F$12,0,10*ROW('Hygiene Data'!F150)))</f>
        <v/>
      </c>
      <c r="DY156" s="34" t="str">
        <f ca="true">+IF(OFFSET('Hygiene Data'!$F$13,0,10*ROW('Hygiene Data'!F150))="","",OFFSET('Hygiene Data'!$F$13,0,10*ROW('Hygiene Data'!F150)))</f>
        <v/>
      </c>
      <c r="DZ156" s="34" t="str">
        <f ca="true">+IF(OFFSET('Hygiene Data'!$F$14,0,10*ROW('Hygiene Data'!F150))="","",OFFSET('Hygiene Data'!$F$14,0,10*ROW('Hygiene Data'!F150)))</f>
        <v/>
      </c>
      <c r="EA156" s="34" t="str">
        <f ca="true">+IF(OFFSET('Hygiene Data'!$G$12,0,10*ROW('Hygiene Data'!G150))="","",OFFSET('Hygiene Data'!$G$12,0,10*ROW('Hygiene Data'!G150)))</f>
        <v/>
      </c>
      <c r="EB156" s="34" t="str">
        <f ca="true">+IF(OFFSET('Hygiene Data'!$G$13,0,10*ROW('Hygiene Data'!G150))="","",OFFSET('Hygiene Data'!$G$13,0,10*ROW('Hygiene Data'!G150)))</f>
        <v/>
      </c>
      <c r="EC156" s="34" t="str">
        <f ca="true">+IF(OFFSET('Hygiene Data'!$G$14,0,10*ROW('Hygiene Data'!G150))="","",OFFSET('Hygiene Data'!$G$14,0,10*ROW('Hygiene Data'!G150)))</f>
        <v/>
      </c>
      <c r="ED156" s="34" t="str">
        <f ca="true">+IF(OFFSET('Hygiene Data'!$H$12,0,10*ROW('Hygiene Data'!H150))="","",OFFSET('Hygiene Data'!$H$12,0,10*ROW('Hygiene Data'!H150)))</f>
        <v/>
      </c>
      <c r="EE156" s="34" t="str">
        <f ca="true">+IF(OFFSET('Hygiene Data'!$H$13,0,10*ROW('Hygiene Data'!H150))="","",OFFSET('Hygiene Data'!$H$13,0,10*ROW('Hygiene Data'!H150)))</f>
        <v/>
      </c>
      <c r="EF156" s="34" t="str">
        <f ca="true">+IF(OFFSET('Hygiene Data'!$H$14,0,10*ROW('Hygiene Data'!H150))="","",OFFSET('Hygiene Data'!$H$14,0,10*ROW('Hygiene Data'!H150)))</f>
        <v/>
      </c>
    </row>
    <row r="157" x14ac:dyDescent="0.2">
      <c r="A157" s="57" t="str">
        <f ca="true">+IF(OFFSET('Water Data'!$B$1,0,10*ROW('Water Data'!B154))="","",OFFSET('Water Data'!$B$1,0,10*ROW('Water Data'!B154)))</f>
        <v/>
      </c>
      <c r="B157" s="57" t="str">
        <f ca="true">+IF(OFFSET('Water Data'!$A$3,0,10*ROW('Water Data'!A154))="","",OFFSET('Water Data'!$A$3,0,10*ROW('Water Data'!A154)))</f>
        <v/>
      </c>
      <c r="C157" s="57" t="str">
        <f ca="true">+IF(OFFSET('Water Data'!$C$3,0,10*ROW('Water Data'!C154))="","",OFFSET('Water Data'!$C$3,0,10*ROW('Water Data'!C154)))</f>
        <v/>
      </c>
      <c r="D157" s="249"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49"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49" t="e">
        <f ca="true">+IF(AND(ISNUMBER(OFFSET('Water Data'!$C$10,0,10*ROW('Water Data'!D151))),BW157="Yes"),OFFSET('Water Data'!$C$10,0,10*ROW('Water Data'!D151)),IF(AND(ISNUMBER(OFFSET('Water Data'!$C$10,0,10*ROW('Water Data'!D151))),BW157="No",ISNUMBER(OFFSET('Water Data'!$C$10,0,10*ROW('Water Data'!D151)))),CONCATENATE("[",ROUND(OFFSET('Water Data'!$C$10,0,10*ROW('Water Data'!D151)),0),"]"),IF(AND(ISNUMBER(OFFSET('Water Data'!$C$10,0,10*ROW('Water Data'!D151))),BW157="",ISNUMBER(OFFSET('Water Data'!$C$10,0,10*ROW('Water Data'!D151)))),OFFSET('Water Data'!$C$10,0,10*ROW('Water Data'!D151)),NA())))</f>
        <v>#N/A</v>
      </c>
      <c r="G157" s="249"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49"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49"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49"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49"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49"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49"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49"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49"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49"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49"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49"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49"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49"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49"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50"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50"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50"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50"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50"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50"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50"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50"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50"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50"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50"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50"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50"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50"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50"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50"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50"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50"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50"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50"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50"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50"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50"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50"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50"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50"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50"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50"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50"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50"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51"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51"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51"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51"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51"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51"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51"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51"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51"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51"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51"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51"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51"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51"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51"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51"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51"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51"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4" t="str">
        <f ca="true">+IF(OFFSET('Water Data'!$C$28,0,10*ROW('Water Data'!C151))="","",OFFSET('Water Data'!$C$28,0,10*ROW('Water Data'!C151)))</f>
        <v/>
      </c>
      <c r="BT157" s="34" t="str">
        <f ca="true">+IF(OFFSET('Water Data'!$C$29,0,10*ROW('Water Data'!C151))="","",OFFSET('Water Data'!$C$29,0,10*ROW('Water Data'!C151)))</f>
        <v/>
      </c>
      <c r="BU157" s="34" t="str">
        <f ca="true">+IF(OFFSET('Water Data'!$C$30,0,10*ROW('Water Data'!C151))="","",OFFSET('Water Data'!$C$30,0,10*ROW('Water Data'!C151)))</f>
        <v/>
      </c>
      <c r="BV157" s="34" t="str">
        <f ca="true">+IF(OFFSET('Water Data'!$D$28,0,10*ROW('Water Data'!D151))="","",OFFSET('Water Data'!$D$28,0,10*ROW('Water Data'!D151)))</f>
        <v/>
      </c>
      <c r="BW157" s="34" t="str">
        <f ca="true">+IF(OFFSET('Water Data'!$D$29,0,10*ROW('Water Data'!D151))="","",OFFSET('Water Data'!$D$29,0,10*ROW('Water Data'!D151)))</f>
        <v/>
      </c>
      <c r="BX157" s="34" t="str">
        <f ca="true">+IF(OFFSET('Water Data'!$D$30,0,10*ROW('Water Data'!D151))="","",OFFSET('Water Data'!$D$30,0,10*ROW('Water Data'!D151)))</f>
        <v/>
      </c>
      <c r="BY157" s="34" t="str">
        <f ca="true">+IF(OFFSET('Water Data'!$E$28,0,10*ROW('Water Data'!E151))="","",OFFSET('Water Data'!$E$28,0,10*ROW('Water Data'!E151)))</f>
        <v/>
      </c>
      <c r="BZ157" s="34" t="str">
        <f ca="true">+IF(OFFSET('Water Data'!$E$29,0,10*ROW('Water Data'!E151))="","",OFFSET('Water Data'!$E$29,0,10*ROW('Water Data'!E151)))</f>
        <v/>
      </c>
      <c r="CA157" s="34" t="str">
        <f ca="true">+IF(OFFSET('Water Data'!$E$30,0,10*ROW('Water Data'!E151))="","",OFFSET('Water Data'!$E$30,0,10*ROW('Water Data'!E151)))</f>
        <v/>
      </c>
      <c r="CB157" s="34" t="str">
        <f ca="true">+IF(OFFSET('Water Data'!$F$28,0,10*ROW('Water Data'!F151))="","",OFFSET('Water Data'!$F$28,0,10*ROW('Water Data'!F151)))</f>
        <v/>
      </c>
      <c r="CC157" s="34" t="str">
        <f ca="true">+IF(OFFSET('Water Data'!$F$29,0,10*ROW('Water Data'!F151))="","",OFFSET('Water Data'!$F$29,0,10*ROW('Water Data'!F151)))</f>
        <v/>
      </c>
      <c r="CD157" s="34" t="str">
        <f ca="true">+IF(OFFSET('Water Data'!$F$30,0,10*ROW('Water Data'!F151))="","",OFFSET('Water Data'!$F$30,0,10*ROW('Water Data'!F151)))</f>
        <v/>
      </c>
      <c r="CE157" s="34" t="str">
        <f ca="true">+IF(OFFSET('Water Data'!$G$28,0,10*ROW('Water Data'!G151))="","",OFFSET('Water Data'!$G$28,0,10*ROW('Water Data'!G151)))</f>
        <v/>
      </c>
      <c r="CF157" s="34" t="str">
        <f ca="true">+IF(OFFSET('Water Data'!$G$29,0,10*ROW('Water Data'!G151))="","",OFFSET('Water Data'!$G$29,0,10*ROW('Water Data'!G151)))</f>
        <v/>
      </c>
      <c r="CG157" s="34" t="str">
        <f ca="true">+IF(OFFSET('Water Data'!$G$30,0,10*ROW('Water Data'!G151))="","",OFFSET('Water Data'!$G$30,0,10*ROW('Water Data'!G151)))</f>
        <v/>
      </c>
      <c r="CH157" s="34" t="str">
        <f ca="true">+IF(OFFSET('Water Data'!$H$28,0,10*ROW('Water Data'!H151))="","",OFFSET('Water Data'!$H$28,0,10*ROW('Water Data'!H151)))</f>
        <v/>
      </c>
      <c r="CI157" s="34" t="str">
        <f ca="true">+IF(OFFSET('Water Data'!$H$29,0,10*ROW('Water Data'!H151))="","",OFFSET('Water Data'!$H$29,0,10*ROW('Water Data'!H151)))</f>
        <v/>
      </c>
      <c r="CJ157" s="34" t="str">
        <f ca="true">+IF(OFFSET('Water Data'!$H$30,0,10*ROW('Water Data'!H151))="","",OFFSET('Water Data'!$H$30,0,10*ROW('Water Data'!H151)))</f>
        <v/>
      </c>
      <c r="CK157" s="34" t="str">
        <f ca="true">+IF(OFFSET('Sanitation Data'!$C$29,0,10*ROW('Sanitation Data'!C151))="","",OFFSET('Sanitation Data'!$C$29,0,10*ROW('Sanitation Data'!C151)))</f>
        <v/>
      </c>
      <c r="CL157" s="34" t="str">
        <f ca="true">+IF(OFFSET('Sanitation Data'!$C$30,0,10*ROW('Sanitation Data'!C151))="","",OFFSET('Sanitation Data'!$C$30,0,10*ROW('Sanitation Data'!C151)))</f>
        <v/>
      </c>
      <c r="CM157" s="34" t="str">
        <f ca="true">+IF(OFFSET('Sanitation Data'!$C$31,0,10*ROW('Sanitation Data'!C151))="","",OFFSET('Sanitation Data'!$C$31,0,10*ROW('Sanitation Data'!C151)))</f>
        <v/>
      </c>
      <c r="CN157" s="34" t="str">
        <f ca="true">+IF(OFFSET('Sanitation Data'!$C$32,0,10*ROW('Sanitation Data'!C151))="","",OFFSET('Sanitation Data'!$C$32,0,10*ROW('Sanitation Data'!C151)))</f>
        <v/>
      </c>
      <c r="CO157" s="34" t="str">
        <f ca="true">+IF(OFFSET('Sanitation Data'!$C$33,0,10*ROW('Sanitation Data'!C151))="","",OFFSET('Sanitation Data'!$C$33,0,10*ROW('Sanitation Data'!C151)))</f>
        <v/>
      </c>
      <c r="CP157" s="34" t="str">
        <f ca="true">+IF(OFFSET('Sanitation Data'!$D$29,0,10*ROW('Sanitation Data'!D151))="","",OFFSET('Sanitation Data'!$D$29,0,10*ROW('Sanitation Data'!D151)))</f>
        <v/>
      </c>
      <c r="CQ157" s="34" t="str">
        <f ca="true">+IF(OFFSET('Sanitation Data'!$D$30,0,10*ROW('Sanitation Data'!D151))="","",OFFSET('Sanitation Data'!$D$30,0,10*ROW('Sanitation Data'!D151)))</f>
        <v/>
      </c>
      <c r="CR157" s="34" t="str">
        <f ca="true">+IF(OFFSET('Sanitation Data'!$D$31,0,10*ROW('Sanitation Data'!D151))="","",OFFSET('Sanitation Data'!$D$31,0,10*ROW('Sanitation Data'!D151)))</f>
        <v/>
      </c>
      <c r="CS157" s="34" t="str">
        <f ca="true">+IF(OFFSET('Sanitation Data'!$D$32,0,10*ROW('Sanitation Data'!D151))="","",OFFSET('Sanitation Data'!$D$32,0,10*ROW('Sanitation Data'!D151)))</f>
        <v/>
      </c>
      <c r="CT157" s="34" t="str">
        <f ca="true">+IF(OFFSET('Sanitation Data'!$D$33,0,10*ROW('Sanitation Data'!D151))="","",OFFSET('Sanitation Data'!$D$33,0,10*ROW('Sanitation Data'!D151)))</f>
        <v/>
      </c>
      <c r="CU157" s="34" t="str">
        <f ca="true">+IF(OFFSET('Sanitation Data'!$E$29,0,10*ROW('Sanitation Data'!E151))="","",OFFSET('Sanitation Data'!$E$29,0,10*ROW('Sanitation Data'!E151)))</f>
        <v/>
      </c>
      <c r="CV157" s="34" t="str">
        <f ca="true">+IF(OFFSET('Sanitation Data'!$E$30,0,10*ROW('Sanitation Data'!E151))="","",OFFSET('Sanitation Data'!$E$30,0,10*ROW('Sanitation Data'!E151)))</f>
        <v/>
      </c>
      <c r="CW157" s="34" t="str">
        <f ca="true">+IF(OFFSET('Sanitation Data'!$E$31,0,10*ROW('Sanitation Data'!E151))="","",OFFSET('Sanitation Data'!$E$31,0,10*ROW('Sanitation Data'!E151)))</f>
        <v/>
      </c>
      <c r="CX157" s="34" t="str">
        <f ca="true">+IF(OFFSET('Sanitation Data'!$E$32,0,10*ROW('Sanitation Data'!E151))="","",OFFSET('Sanitation Data'!$E$32,0,10*ROW('Sanitation Data'!E151)))</f>
        <v/>
      </c>
      <c r="CY157" s="34" t="str">
        <f ca="true">+IF(OFFSET('Sanitation Data'!$E$33,0,10*ROW('Sanitation Data'!E151))="","",OFFSET('Sanitation Data'!$E$33,0,10*ROW('Sanitation Data'!E151)))</f>
        <v/>
      </c>
      <c r="CZ157" s="34" t="str">
        <f ca="true">+IF(OFFSET('Sanitation Data'!$F$29,0,10*ROW('Sanitation Data'!F151))="","",OFFSET('Sanitation Data'!$F$29,0,10*ROW('Sanitation Data'!F151)))</f>
        <v/>
      </c>
      <c r="DA157" s="34" t="str">
        <f ca="true">+IF(OFFSET('Sanitation Data'!$F$30,0,10*ROW('Sanitation Data'!F151))="","",OFFSET('Sanitation Data'!$F$30,0,10*ROW('Sanitation Data'!F151)))</f>
        <v/>
      </c>
      <c r="DB157" s="34" t="str">
        <f ca="true">+IF(OFFSET('Sanitation Data'!$F$31,0,10*ROW('Sanitation Data'!F151))="","",OFFSET('Sanitation Data'!$F$31,0,10*ROW('Sanitation Data'!F151)))</f>
        <v/>
      </c>
      <c r="DC157" s="34" t="str">
        <f ca="true">+IF(OFFSET('Sanitation Data'!$F$32,0,10*ROW('Sanitation Data'!F151))="","",OFFSET('Sanitation Data'!$F$32,0,10*ROW('Sanitation Data'!F151)))</f>
        <v/>
      </c>
      <c r="DD157" s="34" t="str">
        <f ca="true">+IF(OFFSET('Sanitation Data'!$F$33,0,10*ROW('Sanitation Data'!F151))="","",OFFSET('Sanitation Data'!$F$33,0,10*ROW('Sanitation Data'!F151)))</f>
        <v/>
      </c>
      <c r="DE157" s="34" t="str">
        <f ca="true">+IF(OFFSET('Sanitation Data'!$G$29,0,10*ROW('Sanitation Data'!G151))="","",OFFSET('Sanitation Data'!$G$29,0,10*ROW('Sanitation Data'!G151)))</f>
        <v/>
      </c>
      <c r="DF157" s="34" t="str">
        <f ca="true">+IF(OFFSET('Sanitation Data'!$G$30,0,10*ROW('Sanitation Data'!G151))="","",OFFSET('Sanitation Data'!$G$30,0,10*ROW('Sanitation Data'!G151)))</f>
        <v/>
      </c>
      <c r="DG157" s="34" t="str">
        <f ca="true">+IF(OFFSET('Sanitation Data'!$G$31,0,10*ROW('Sanitation Data'!G151))="","",OFFSET('Sanitation Data'!$G$31,0,10*ROW('Sanitation Data'!G151)))</f>
        <v/>
      </c>
      <c r="DH157" s="34" t="str">
        <f ca="true">+IF(OFFSET('Sanitation Data'!$G$32,0,10*ROW('Sanitation Data'!G151))="","",OFFSET('Sanitation Data'!$G$32,0,10*ROW('Sanitation Data'!G151)))</f>
        <v/>
      </c>
      <c r="DI157" s="34" t="str">
        <f ca="true">+IF(OFFSET('Sanitation Data'!$G$33,0,10*ROW('Sanitation Data'!G151))="","",OFFSET('Sanitation Data'!$G$33,0,10*ROW('Sanitation Data'!G151)))</f>
        <v/>
      </c>
      <c r="DJ157" s="34" t="str">
        <f ca="true">+IF(OFFSET('Sanitation Data'!$H$29,0,10*ROW('Sanitation Data'!H151))="","",OFFSET('Sanitation Data'!$H$29,0,10*ROW('Sanitation Data'!H151)))</f>
        <v/>
      </c>
      <c r="DK157" s="34" t="str">
        <f ca="true">+IF(OFFSET('Sanitation Data'!$H$30,0,10*ROW('Sanitation Data'!H151))="","",OFFSET('Sanitation Data'!$H$30,0,10*ROW('Sanitation Data'!H151)))</f>
        <v/>
      </c>
      <c r="DL157" s="34" t="str">
        <f ca="true">+IF(OFFSET('Sanitation Data'!$H$31,0,10*ROW('Sanitation Data'!H151))="","",OFFSET('Sanitation Data'!$H$31,0,10*ROW('Sanitation Data'!H151)))</f>
        <v/>
      </c>
      <c r="DM157" s="34" t="str">
        <f ca="true">+IF(OFFSET('Sanitation Data'!$H$32,0,10*ROW('Sanitation Data'!H151))="","",OFFSET('Sanitation Data'!$H$32,0,10*ROW('Sanitation Data'!H151)))</f>
        <v/>
      </c>
      <c r="DN157" s="34" t="str">
        <f ca="true">+IF(OFFSET('Sanitation Data'!$H$33,0,10*ROW('Sanitation Data'!H151))="","",OFFSET('Sanitation Data'!$H$33,0,10*ROW('Sanitation Data'!H151)))</f>
        <v/>
      </c>
      <c r="DO157" s="34" t="str">
        <f ca="true">+IF(OFFSET('Hygiene Data'!$C$12,0,10*ROW('Hygiene Data'!C151))="","",OFFSET('Hygiene Data'!$C$12,0,10*ROW('Hygiene Data'!C151)))</f>
        <v/>
      </c>
      <c r="DP157" s="34" t="str">
        <f ca="true">+IF(OFFSET('Hygiene Data'!$C$13,0,10*ROW('Hygiene Data'!C151))="","",OFFSET('Hygiene Data'!$C$13,0,10*ROW('Hygiene Data'!C151)))</f>
        <v/>
      </c>
      <c r="DQ157" s="34" t="str">
        <f ca="true">+IF(OFFSET('Hygiene Data'!$C$14,0,10*ROW('Hygiene Data'!C151))="","",OFFSET('Hygiene Data'!$C$14,0,10*ROW('Hygiene Data'!C151)))</f>
        <v/>
      </c>
      <c r="DR157" s="34" t="str">
        <f ca="true">+IF(OFFSET('Hygiene Data'!$D$12,0,10*ROW('Hygiene Data'!D151))="","",OFFSET('Hygiene Data'!$D$12,0,10*ROW('Hygiene Data'!D151)))</f>
        <v/>
      </c>
      <c r="DS157" s="34" t="str">
        <f ca="true">+IF(OFFSET('Hygiene Data'!$D$13,0,10*ROW('Hygiene Data'!D151))="","",OFFSET('Hygiene Data'!$D$13,0,10*ROW('Hygiene Data'!D151)))</f>
        <v/>
      </c>
      <c r="DT157" s="34" t="str">
        <f ca="true">+IF(OFFSET('Hygiene Data'!$D$14,0,10*ROW('Hygiene Data'!D151))="","",OFFSET('Hygiene Data'!$D$14,0,10*ROW('Hygiene Data'!D151)))</f>
        <v/>
      </c>
      <c r="DU157" s="34" t="str">
        <f ca="true">+IF(OFFSET('Hygiene Data'!$E$12,0,10*ROW('Hygiene Data'!E151))="","",OFFSET('Hygiene Data'!$E$12,0,10*ROW('Hygiene Data'!E151)))</f>
        <v/>
      </c>
      <c r="DV157" s="34" t="str">
        <f ca="true">+IF(OFFSET('Hygiene Data'!$E$13,0,10*ROW('Hygiene Data'!E151))="","",OFFSET('Hygiene Data'!$E$13,0,10*ROW('Hygiene Data'!E151)))</f>
        <v/>
      </c>
      <c r="DW157" s="34" t="str">
        <f ca="true">+IF(OFFSET('Hygiene Data'!$E$14,0,10*ROW('Hygiene Data'!E151))="","",OFFSET('Hygiene Data'!$E$14,0,10*ROW('Hygiene Data'!E151)))</f>
        <v/>
      </c>
      <c r="DX157" s="34" t="str">
        <f ca="true">+IF(OFFSET('Hygiene Data'!$F$12,0,10*ROW('Hygiene Data'!F151))="","",OFFSET('Hygiene Data'!$F$12,0,10*ROW('Hygiene Data'!F151)))</f>
        <v/>
      </c>
      <c r="DY157" s="34" t="str">
        <f ca="true">+IF(OFFSET('Hygiene Data'!$F$13,0,10*ROW('Hygiene Data'!F151))="","",OFFSET('Hygiene Data'!$F$13,0,10*ROW('Hygiene Data'!F151)))</f>
        <v/>
      </c>
      <c r="DZ157" s="34" t="str">
        <f ca="true">+IF(OFFSET('Hygiene Data'!$F$14,0,10*ROW('Hygiene Data'!F151))="","",OFFSET('Hygiene Data'!$F$14,0,10*ROW('Hygiene Data'!F151)))</f>
        <v/>
      </c>
      <c r="EA157" s="34" t="str">
        <f ca="true">+IF(OFFSET('Hygiene Data'!$G$12,0,10*ROW('Hygiene Data'!G151))="","",OFFSET('Hygiene Data'!$G$12,0,10*ROW('Hygiene Data'!G151)))</f>
        <v/>
      </c>
      <c r="EB157" s="34" t="str">
        <f ca="true">+IF(OFFSET('Hygiene Data'!$G$13,0,10*ROW('Hygiene Data'!G151))="","",OFFSET('Hygiene Data'!$G$13,0,10*ROW('Hygiene Data'!G151)))</f>
        <v/>
      </c>
      <c r="EC157" s="34" t="str">
        <f ca="true">+IF(OFFSET('Hygiene Data'!$G$14,0,10*ROW('Hygiene Data'!G151))="","",OFFSET('Hygiene Data'!$G$14,0,10*ROW('Hygiene Data'!G151)))</f>
        <v/>
      </c>
      <c r="ED157" s="34" t="str">
        <f ca="true">+IF(OFFSET('Hygiene Data'!$H$12,0,10*ROW('Hygiene Data'!H151))="","",OFFSET('Hygiene Data'!$H$12,0,10*ROW('Hygiene Data'!H151)))</f>
        <v/>
      </c>
      <c r="EE157" s="34" t="str">
        <f ca="true">+IF(OFFSET('Hygiene Data'!$H$13,0,10*ROW('Hygiene Data'!H151))="","",OFFSET('Hygiene Data'!$H$13,0,10*ROW('Hygiene Data'!H151)))</f>
        <v/>
      </c>
      <c r="EF157" s="34" t="str">
        <f ca="true">+IF(OFFSET('Hygiene Data'!$H$14,0,10*ROW('Hygiene Data'!H151))="","",OFFSET('Hygiene Data'!$H$14,0,10*ROW('Hygiene Data'!H151)))</f>
        <v/>
      </c>
    </row>
    <row r="158" x14ac:dyDescent="0.2">
      <c r="A158" s="57" t="str">
        <f ca="true">+IF(OFFSET('Water Data'!$B$1,0,10*ROW('Water Data'!B155))="","",OFFSET('Water Data'!$B$1,0,10*ROW('Water Data'!B155)))</f>
        <v/>
      </c>
      <c r="B158" s="57" t="str">
        <f ca="true">+IF(OFFSET('Water Data'!$A$3,0,10*ROW('Water Data'!A155))="","",OFFSET('Water Data'!$A$3,0,10*ROW('Water Data'!A155)))</f>
        <v/>
      </c>
      <c r="C158" s="57" t="str">
        <f ca="true">+IF(OFFSET('Water Data'!$C$3,0,10*ROW('Water Data'!C155))="","",OFFSET('Water Data'!$C$3,0,10*ROW('Water Data'!C155)))</f>
        <v/>
      </c>
      <c r="D158" s="249"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49"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49" t="e">
        <f ca="true">+IF(AND(ISNUMBER(OFFSET('Water Data'!$C$10,0,10*ROW('Water Data'!D152))),BW158="Yes"),OFFSET('Water Data'!$C$10,0,10*ROW('Water Data'!D152)),IF(AND(ISNUMBER(OFFSET('Water Data'!$C$10,0,10*ROW('Water Data'!D152))),BW158="No",ISNUMBER(OFFSET('Water Data'!$C$10,0,10*ROW('Water Data'!D152)))),CONCATENATE("[",ROUND(OFFSET('Water Data'!$C$10,0,10*ROW('Water Data'!D152)),0),"]"),IF(AND(ISNUMBER(OFFSET('Water Data'!$C$10,0,10*ROW('Water Data'!D152))),BW158="",ISNUMBER(OFFSET('Water Data'!$C$10,0,10*ROW('Water Data'!D152)))),OFFSET('Water Data'!$C$10,0,10*ROW('Water Data'!D152)),NA())))</f>
        <v>#N/A</v>
      </c>
      <c r="G158" s="249"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49"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49"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49"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49"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49"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49"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49"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49"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49"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49"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49"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49"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49"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49"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50"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50"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50"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50"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50"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50"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50"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50"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50"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50"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50"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50"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50"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50"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50"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50"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50"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50"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50"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50"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50"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50"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50"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50"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50"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50"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50"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50"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50"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50"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51"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51"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51"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51"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51"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51"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51"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51"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51"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51"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51"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51"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51"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51"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51"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51"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51"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51"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4" t="str">
        <f ca="true">+IF(OFFSET('Water Data'!$C$28,0,10*ROW('Water Data'!C152))="","",OFFSET('Water Data'!$C$28,0,10*ROW('Water Data'!C152)))</f>
        <v/>
      </c>
      <c r="BT158" s="34" t="str">
        <f ca="true">+IF(OFFSET('Water Data'!$C$29,0,10*ROW('Water Data'!C152))="","",OFFSET('Water Data'!$C$29,0,10*ROW('Water Data'!C152)))</f>
        <v/>
      </c>
      <c r="BU158" s="34" t="str">
        <f ca="true">+IF(OFFSET('Water Data'!$C$30,0,10*ROW('Water Data'!C152))="","",OFFSET('Water Data'!$C$30,0,10*ROW('Water Data'!C152)))</f>
        <v/>
      </c>
      <c r="BV158" s="34" t="str">
        <f ca="true">+IF(OFFSET('Water Data'!$D$28,0,10*ROW('Water Data'!D152))="","",OFFSET('Water Data'!$D$28,0,10*ROW('Water Data'!D152)))</f>
        <v/>
      </c>
      <c r="BW158" s="34" t="str">
        <f ca="true">+IF(OFFSET('Water Data'!$D$29,0,10*ROW('Water Data'!D152))="","",OFFSET('Water Data'!$D$29,0,10*ROW('Water Data'!D152)))</f>
        <v/>
      </c>
      <c r="BX158" s="34" t="str">
        <f ca="true">+IF(OFFSET('Water Data'!$D$30,0,10*ROW('Water Data'!D152))="","",OFFSET('Water Data'!$D$30,0,10*ROW('Water Data'!D152)))</f>
        <v/>
      </c>
      <c r="BY158" s="34" t="str">
        <f ca="true">+IF(OFFSET('Water Data'!$E$28,0,10*ROW('Water Data'!E152))="","",OFFSET('Water Data'!$E$28,0,10*ROW('Water Data'!E152)))</f>
        <v/>
      </c>
      <c r="BZ158" s="34" t="str">
        <f ca="true">+IF(OFFSET('Water Data'!$E$29,0,10*ROW('Water Data'!E152))="","",OFFSET('Water Data'!$E$29,0,10*ROW('Water Data'!E152)))</f>
        <v/>
      </c>
      <c r="CA158" s="34" t="str">
        <f ca="true">+IF(OFFSET('Water Data'!$E$30,0,10*ROW('Water Data'!E152))="","",OFFSET('Water Data'!$E$30,0,10*ROW('Water Data'!E152)))</f>
        <v/>
      </c>
      <c r="CB158" s="34" t="str">
        <f ca="true">+IF(OFFSET('Water Data'!$F$28,0,10*ROW('Water Data'!F152))="","",OFFSET('Water Data'!$F$28,0,10*ROW('Water Data'!F152)))</f>
        <v/>
      </c>
      <c r="CC158" s="34" t="str">
        <f ca="true">+IF(OFFSET('Water Data'!$F$29,0,10*ROW('Water Data'!F152))="","",OFFSET('Water Data'!$F$29,0,10*ROW('Water Data'!F152)))</f>
        <v/>
      </c>
      <c r="CD158" s="34" t="str">
        <f ca="true">+IF(OFFSET('Water Data'!$F$30,0,10*ROW('Water Data'!F152))="","",OFFSET('Water Data'!$F$30,0,10*ROW('Water Data'!F152)))</f>
        <v/>
      </c>
      <c r="CE158" s="34" t="str">
        <f ca="true">+IF(OFFSET('Water Data'!$G$28,0,10*ROW('Water Data'!G152))="","",OFFSET('Water Data'!$G$28,0,10*ROW('Water Data'!G152)))</f>
        <v/>
      </c>
      <c r="CF158" s="34" t="str">
        <f ca="true">+IF(OFFSET('Water Data'!$G$29,0,10*ROW('Water Data'!G152))="","",OFFSET('Water Data'!$G$29,0,10*ROW('Water Data'!G152)))</f>
        <v/>
      </c>
      <c r="CG158" s="34" t="str">
        <f ca="true">+IF(OFFSET('Water Data'!$G$30,0,10*ROW('Water Data'!G152))="","",OFFSET('Water Data'!$G$30,0,10*ROW('Water Data'!G152)))</f>
        <v/>
      </c>
      <c r="CH158" s="34" t="str">
        <f ca="true">+IF(OFFSET('Water Data'!$H$28,0,10*ROW('Water Data'!H152))="","",OFFSET('Water Data'!$H$28,0,10*ROW('Water Data'!H152)))</f>
        <v/>
      </c>
      <c r="CI158" s="34" t="str">
        <f ca="true">+IF(OFFSET('Water Data'!$H$29,0,10*ROW('Water Data'!H152))="","",OFFSET('Water Data'!$H$29,0,10*ROW('Water Data'!H152)))</f>
        <v/>
      </c>
      <c r="CJ158" s="34" t="str">
        <f ca="true">+IF(OFFSET('Water Data'!$H$30,0,10*ROW('Water Data'!H152))="","",OFFSET('Water Data'!$H$30,0,10*ROW('Water Data'!H152)))</f>
        <v/>
      </c>
      <c r="CK158" s="34" t="str">
        <f ca="true">+IF(OFFSET('Sanitation Data'!$C$29,0,10*ROW('Sanitation Data'!C152))="","",OFFSET('Sanitation Data'!$C$29,0,10*ROW('Sanitation Data'!C152)))</f>
        <v/>
      </c>
      <c r="CL158" s="34" t="str">
        <f ca="true">+IF(OFFSET('Sanitation Data'!$C$30,0,10*ROW('Sanitation Data'!C152))="","",OFFSET('Sanitation Data'!$C$30,0,10*ROW('Sanitation Data'!C152)))</f>
        <v/>
      </c>
      <c r="CM158" s="34" t="str">
        <f ca="true">+IF(OFFSET('Sanitation Data'!$C$31,0,10*ROW('Sanitation Data'!C152))="","",OFFSET('Sanitation Data'!$C$31,0,10*ROW('Sanitation Data'!C152)))</f>
        <v/>
      </c>
      <c r="CN158" s="34" t="str">
        <f ca="true">+IF(OFFSET('Sanitation Data'!$C$32,0,10*ROW('Sanitation Data'!C152))="","",OFFSET('Sanitation Data'!$C$32,0,10*ROW('Sanitation Data'!C152)))</f>
        <v/>
      </c>
      <c r="CO158" s="34" t="str">
        <f ca="true">+IF(OFFSET('Sanitation Data'!$C$33,0,10*ROW('Sanitation Data'!C152))="","",OFFSET('Sanitation Data'!$C$33,0,10*ROW('Sanitation Data'!C152)))</f>
        <v/>
      </c>
      <c r="CP158" s="34" t="str">
        <f ca="true">+IF(OFFSET('Sanitation Data'!$D$29,0,10*ROW('Sanitation Data'!D152))="","",OFFSET('Sanitation Data'!$D$29,0,10*ROW('Sanitation Data'!D152)))</f>
        <v/>
      </c>
      <c r="CQ158" s="34" t="str">
        <f ca="true">+IF(OFFSET('Sanitation Data'!$D$30,0,10*ROW('Sanitation Data'!D152))="","",OFFSET('Sanitation Data'!$D$30,0,10*ROW('Sanitation Data'!D152)))</f>
        <v/>
      </c>
      <c r="CR158" s="34" t="str">
        <f ca="true">+IF(OFFSET('Sanitation Data'!$D$31,0,10*ROW('Sanitation Data'!D152))="","",OFFSET('Sanitation Data'!$D$31,0,10*ROW('Sanitation Data'!D152)))</f>
        <v/>
      </c>
      <c r="CS158" s="34" t="str">
        <f ca="true">+IF(OFFSET('Sanitation Data'!$D$32,0,10*ROW('Sanitation Data'!D152))="","",OFFSET('Sanitation Data'!$D$32,0,10*ROW('Sanitation Data'!D152)))</f>
        <v/>
      </c>
      <c r="CT158" s="34" t="str">
        <f ca="true">+IF(OFFSET('Sanitation Data'!$D$33,0,10*ROW('Sanitation Data'!D152))="","",OFFSET('Sanitation Data'!$D$33,0,10*ROW('Sanitation Data'!D152)))</f>
        <v/>
      </c>
      <c r="CU158" s="34" t="str">
        <f ca="true">+IF(OFFSET('Sanitation Data'!$E$29,0,10*ROW('Sanitation Data'!E152))="","",OFFSET('Sanitation Data'!$E$29,0,10*ROW('Sanitation Data'!E152)))</f>
        <v/>
      </c>
      <c r="CV158" s="34" t="str">
        <f ca="true">+IF(OFFSET('Sanitation Data'!$E$30,0,10*ROW('Sanitation Data'!E152))="","",OFFSET('Sanitation Data'!$E$30,0,10*ROW('Sanitation Data'!E152)))</f>
        <v/>
      </c>
      <c r="CW158" s="34" t="str">
        <f ca="true">+IF(OFFSET('Sanitation Data'!$E$31,0,10*ROW('Sanitation Data'!E152))="","",OFFSET('Sanitation Data'!$E$31,0,10*ROW('Sanitation Data'!E152)))</f>
        <v/>
      </c>
      <c r="CX158" s="34" t="str">
        <f ca="true">+IF(OFFSET('Sanitation Data'!$E$32,0,10*ROW('Sanitation Data'!E152))="","",OFFSET('Sanitation Data'!$E$32,0,10*ROW('Sanitation Data'!E152)))</f>
        <v/>
      </c>
      <c r="CY158" s="34" t="str">
        <f ca="true">+IF(OFFSET('Sanitation Data'!$E$33,0,10*ROW('Sanitation Data'!E152))="","",OFFSET('Sanitation Data'!$E$33,0,10*ROW('Sanitation Data'!E152)))</f>
        <v/>
      </c>
      <c r="CZ158" s="34" t="str">
        <f ca="true">+IF(OFFSET('Sanitation Data'!$F$29,0,10*ROW('Sanitation Data'!F152))="","",OFFSET('Sanitation Data'!$F$29,0,10*ROW('Sanitation Data'!F152)))</f>
        <v/>
      </c>
      <c r="DA158" s="34" t="str">
        <f ca="true">+IF(OFFSET('Sanitation Data'!$F$30,0,10*ROW('Sanitation Data'!F152))="","",OFFSET('Sanitation Data'!$F$30,0,10*ROW('Sanitation Data'!F152)))</f>
        <v/>
      </c>
      <c r="DB158" s="34" t="str">
        <f ca="true">+IF(OFFSET('Sanitation Data'!$F$31,0,10*ROW('Sanitation Data'!F152))="","",OFFSET('Sanitation Data'!$F$31,0,10*ROW('Sanitation Data'!F152)))</f>
        <v/>
      </c>
      <c r="DC158" s="34" t="str">
        <f ca="true">+IF(OFFSET('Sanitation Data'!$F$32,0,10*ROW('Sanitation Data'!F152))="","",OFFSET('Sanitation Data'!$F$32,0,10*ROW('Sanitation Data'!F152)))</f>
        <v/>
      </c>
      <c r="DD158" s="34" t="str">
        <f ca="true">+IF(OFFSET('Sanitation Data'!$F$33,0,10*ROW('Sanitation Data'!F152))="","",OFFSET('Sanitation Data'!$F$33,0,10*ROW('Sanitation Data'!F152)))</f>
        <v/>
      </c>
      <c r="DE158" s="34" t="str">
        <f ca="true">+IF(OFFSET('Sanitation Data'!$G$29,0,10*ROW('Sanitation Data'!G152))="","",OFFSET('Sanitation Data'!$G$29,0,10*ROW('Sanitation Data'!G152)))</f>
        <v/>
      </c>
      <c r="DF158" s="34" t="str">
        <f ca="true">+IF(OFFSET('Sanitation Data'!$G$30,0,10*ROW('Sanitation Data'!G152))="","",OFFSET('Sanitation Data'!$G$30,0,10*ROW('Sanitation Data'!G152)))</f>
        <v/>
      </c>
      <c r="DG158" s="34" t="str">
        <f ca="true">+IF(OFFSET('Sanitation Data'!$G$31,0,10*ROW('Sanitation Data'!G152))="","",OFFSET('Sanitation Data'!$G$31,0,10*ROW('Sanitation Data'!G152)))</f>
        <v/>
      </c>
      <c r="DH158" s="34" t="str">
        <f ca="true">+IF(OFFSET('Sanitation Data'!$G$32,0,10*ROW('Sanitation Data'!G152))="","",OFFSET('Sanitation Data'!$G$32,0,10*ROW('Sanitation Data'!G152)))</f>
        <v/>
      </c>
      <c r="DI158" s="34" t="str">
        <f ca="true">+IF(OFFSET('Sanitation Data'!$G$33,0,10*ROW('Sanitation Data'!G152))="","",OFFSET('Sanitation Data'!$G$33,0,10*ROW('Sanitation Data'!G152)))</f>
        <v/>
      </c>
      <c r="DJ158" s="34" t="str">
        <f ca="true">+IF(OFFSET('Sanitation Data'!$H$29,0,10*ROW('Sanitation Data'!H152))="","",OFFSET('Sanitation Data'!$H$29,0,10*ROW('Sanitation Data'!H152)))</f>
        <v/>
      </c>
      <c r="DK158" s="34" t="str">
        <f ca="true">+IF(OFFSET('Sanitation Data'!$H$30,0,10*ROW('Sanitation Data'!H152))="","",OFFSET('Sanitation Data'!$H$30,0,10*ROW('Sanitation Data'!H152)))</f>
        <v/>
      </c>
      <c r="DL158" s="34" t="str">
        <f ca="true">+IF(OFFSET('Sanitation Data'!$H$31,0,10*ROW('Sanitation Data'!H152))="","",OFFSET('Sanitation Data'!$H$31,0,10*ROW('Sanitation Data'!H152)))</f>
        <v/>
      </c>
      <c r="DM158" s="34" t="str">
        <f ca="true">+IF(OFFSET('Sanitation Data'!$H$32,0,10*ROW('Sanitation Data'!H152))="","",OFFSET('Sanitation Data'!$H$32,0,10*ROW('Sanitation Data'!H152)))</f>
        <v/>
      </c>
      <c r="DN158" s="34" t="str">
        <f ca="true">+IF(OFFSET('Sanitation Data'!$H$33,0,10*ROW('Sanitation Data'!H152))="","",OFFSET('Sanitation Data'!$H$33,0,10*ROW('Sanitation Data'!H152)))</f>
        <v/>
      </c>
      <c r="DO158" s="34" t="str">
        <f ca="true">+IF(OFFSET('Hygiene Data'!$C$12,0,10*ROW('Hygiene Data'!C152))="","",OFFSET('Hygiene Data'!$C$12,0,10*ROW('Hygiene Data'!C152)))</f>
        <v/>
      </c>
      <c r="DP158" s="34" t="str">
        <f ca="true">+IF(OFFSET('Hygiene Data'!$C$13,0,10*ROW('Hygiene Data'!C152))="","",OFFSET('Hygiene Data'!$C$13,0,10*ROW('Hygiene Data'!C152)))</f>
        <v/>
      </c>
      <c r="DQ158" s="34" t="str">
        <f ca="true">+IF(OFFSET('Hygiene Data'!$C$14,0,10*ROW('Hygiene Data'!C152))="","",OFFSET('Hygiene Data'!$C$14,0,10*ROW('Hygiene Data'!C152)))</f>
        <v/>
      </c>
      <c r="DR158" s="34" t="str">
        <f ca="true">+IF(OFFSET('Hygiene Data'!$D$12,0,10*ROW('Hygiene Data'!D152))="","",OFFSET('Hygiene Data'!$D$12,0,10*ROW('Hygiene Data'!D152)))</f>
        <v/>
      </c>
      <c r="DS158" s="34" t="str">
        <f ca="true">+IF(OFFSET('Hygiene Data'!$D$13,0,10*ROW('Hygiene Data'!D152))="","",OFFSET('Hygiene Data'!$D$13,0,10*ROW('Hygiene Data'!D152)))</f>
        <v/>
      </c>
      <c r="DT158" s="34" t="str">
        <f ca="true">+IF(OFFSET('Hygiene Data'!$D$14,0,10*ROW('Hygiene Data'!D152))="","",OFFSET('Hygiene Data'!$D$14,0,10*ROW('Hygiene Data'!D152)))</f>
        <v/>
      </c>
      <c r="DU158" s="34" t="str">
        <f ca="true">+IF(OFFSET('Hygiene Data'!$E$12,0,10*ROW('Hygiene Data'!E152))="","",OFFSET('Hygiene Data'!$E$12,0,10*ROW('Hygiene Data'!E152)))</f>
        <v/>
      </c>
      <c r="DV158" s="34" t="str">
        <f ca="true">+IF(OFFSET('Hygiene Data'!$E$13,0,10*ROW('Hygiene Data'!E152))="","",OFFSET('Hygiene Data'!$E$13,0,10*ROW('Hygiene Data'!E152)))</f>
        <v/>
      </c>
      <c r="DW158" s="34" t="str">
        <f ca="true">+IF(OFFSET('Hygiene Data'!$E$14,0,10*ROW('Hygiene Data'!E152))="","",OFFSET('Hygiene Data'!$E$14,0,10*ROW('Hygiene Data'!E152)))</f>
        <v/>
      </c>
      <c r="DX158" s="34" t="str">
        <f ca="true">+IF(OFFSET('Hygiene Data'!$F$12,0,10*ROW('Hygiene Data'!F152))="","",OFFSET('Hygiene Data'!$F$12,0,10*ROW('Hygiene Data'!F152)))</f>
        <v/>
      </c>
      <c r="DY158" s="34" t="str">
        <f ca="true">+IF(OFFSET('Hygiene Data'!$F$13,0,10*ROW('Hygiene Data'!F152))="","",OFFSET('Hygiene Data'!$F$13,0,10*ROW('Hygiene Data'!F152)))</f>
        <v/>
      </c>
      <c r="DZ158" s="34" t="str">
        <f ca="true">+IF(OFFSET('Hygiene Data'!$F$14,0,10*ROW('Hygiene Data'!F152))="","",OFFSET('Hygiene Data'!$F$14,0,10*ROW('Hygiene Data'!F152)))</f>
        <v/>
      </c>
      <c r="EA158" s="34" t="str">
        <f ca="true">+IF(OFFSET('Hygiene Data'!$G$12,0,10*ROW('Hygiene Data'!G152))="","",OFFSET('Hygiene Data'!$G$12,0,10*ROW('Hygiene Data'!G152)))</f>
        <v/>
      </c>
      <c r="EB158" s="34" t="str">
        <f ca="true">+IF(OFFSET('Hygiene Data'!$G$13,0,10*ROW('Hygiene Data'!G152))="","",OFFSET('Hygiene Data'!$G$13,0,10*ROW('Hygiene Data'!G152)))</f>
        <v/>
      </c>
      <c r="EC158" s="34" t="str">
        <f ca="true">+IF(OFFSET('Hygiene Data'!$G$14,0,10*ROW('Hygiene Data'!G152))="","",OFFSET('Hygiene Data'!$G$14,0,10*ROW('Hygiene Data'!G152)))</f>
        <v/>
      </c>
      <c r="ED158" s="34" t="str">
        <f ca="true">+IF(OFFSET('Hygiene Data'!$H$12,0,10*ROW('Hygiene Data'!H152))="","",OFFSET('Hygiene Data'!$H$12,0,10*ROW('Hygiene Data'!H152)))</f>
        <v/>
      </c>
      <c r="EE158" s="34" t="str">
        <f ca="true">+IF(OFFSET('Hygiene Data'!$H$13,0,10*ROW('Hygiene Data'!H152))="","",OFFSET('Hygiene Data'!$H$13,0,10*ROW('Hygiene Data'!H152)))</f>
        <v/>
      </c>
      <c r="EF158" s="34" t="str">
        <f ca="true">+IF(OFFSET('Hygiene Data'!$H$14,0,10*ROW('Hygiene Data'!H152))="","",OFFSET('Hygiene Data'!$H$14,0,10*ROW('Hygiene Data'!H152)))</f>
        <v/>
      </c>
    </row>
    <row r="159" x14ac:dyDescent="0.2">
      <c r="A159" s="57" t="str">
        <f ca="true">+IF(OFFSET('Water Data'!$B$1,0,10*ROW('Water Data'!B156))="","",OFFSET('Water Data'!$B$1,0,10*ROW('Water Data'!B156)))</f>
        <v/>
      </c>
      <c r="B159" s="57" t="str">
        <f ca="true">+IF(OFFSET('Water Data'!$A$3,0,10*ROW('Water Data'!A156))="","",OFFSET('Water Data'!$A$3,0,10*ROW('Water Data'!A156)))</f>
        <v/>
      </c>
      <c r="C159" s="57" t="str">
        <f ca="true">+IF(OFFSET('Water Data'!$C$3,0,10*ROW('Water Data'!C156))="","",OFFSET('Water Data'!$C$3,0,10*ROW('Water Data'!C156)))</f>
        <v/>
      </c>
      <c r="D159" s="249"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49"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49" t="e">
        <f ca="true">+IF(AND(ISNUMBER(OFFSET('Water Data'!$C$10,0,10*ROW('Water Data'!D153))),BW159="Yes"),OFFSET('Water Data'!$C$10,0,10*ROW('Water Data'!D153)),IF(AND(ISNUMBER(OFFSET('Water Data'!$C$10,0,10*ROW('Water Data'!D153))),BW159="No",ISNUMBER(OFFSET('Water Data'!$C$10,0,10*ROW('Water Data'!D153)))),CONCATENATE("[",ROUND(OFFSET('Water Data'!$C$10,0,10*ROW('Water Data'!D153)),0),"]"),IF(AND(ISNUMBER(OFFSET('Water Data'!$C$10,0,10*ROW('Water Data'!D153))),BW159="",ISNUMBER(OFFSET('Water Data'!$C$10,0,10*ROW('Water Data'!D153)))),OFFSET('Water Data'!$C$10,0,10*ROW('Water Data'!D153)),NA())))</f>
        <v>#N/A</v>
      </c>
      <c r="G159" s="249"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49"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49"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49"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49"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49"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49"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49"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49"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49"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49"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49"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49"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49"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49"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50"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50"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50"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50"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50"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50"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50"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50"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50"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50"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50"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50"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50"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50"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50"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50"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50"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50"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50"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50"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50"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50"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50"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50"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50"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50"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50"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50"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50"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50"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51"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51"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51"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51"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51"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51"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51"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51"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51"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51"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51"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51"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51"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51"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51"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51"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51"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51"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4" t="str">
        <f ca="true">+IF(OFFSET('Water Data'!$C$28,0,10*ROW('Water Data'!C153))="","",OFFSET('Water Data'!$C$28,0,10*ROW('Water Data'!C153)))</f>
        <v/>
      </c>
      <c r="BT159" s="34" t="str">
        <f ca="true">+IF(OFFSET('Water Data'!$C$29,0,10*ROW('Water Data'!C153))="","",OFFSET('Water Data'!$C$29,0,10*ROW('Water Data'!C153)))</f>
        <v/>
      </c>
      <c r="BU159" s="34" t="str">
        <f ca="true">+IF(OFFSET('Water Data'!$C$30,0,10*ROW('Water Data'!C153))="","",OFFSET('Water Data'!$C$30,0,10*ROW('Water Data'!C153)))</f>
        <v/>
      </c>
      <c r="BV159" s="34" t="str">
        <f ca="true">+IF(OFFSET('Water Data'!$D$28,0,10*ROW('Water Data'!D153))="","",OFFSET('Water Data'!$D$28,0,10*ROW('Water Data'!D153)))</f>
        <v/>
      </c>
      <c r="BW159" s="34" t="str">
        <f ca="true">+IF(OFFSET('Water Data'!$D$29,0,10*ROW('Water Data'!D153))="","",OFFSET('Water Data'!$D$29,0,10*ROW('Water Data'!D153)))</f>
        <v/>
      </c>
      <c r="BX159" s="34" t="str">
        <f ca="true">+IF(OFFSET('Water Data'!$D$30,0,10*ROW('Water Data'!D153))="","",OFFSET('Water Data'!$D$30,0,10*ROW('Water Data'!D153)))</f>
        <v/>
      </c>
      <c r="BY159" s="34" t="str">
        <f ca="true">+IF(OFFSET('Water Data'!$E$28,0,10*ROW('Water Data'!E153))="","",OFFSET('Water Data'!$E$28,0,10*ROW('Water Data'!E153)))</f>
        <v/>
      </c>
      <c r="BZ159" s="34" t="str">
        <f ca="true">+IF(OFFSET('Water Data'!$E$29,0,10*ROW('Water Data'!E153))="","",OFFSET('Water Data'!$E$29,0,10*ROW('Water Data'!E153)))</f>
        <v/>
      </c>
      <c r="CA159" s="34" t="str">
        <f ca="true">+IF(OFFSET('Water Data'!$E$30,0,10*ROW('Water Data'!E153))="","",OFFSET('Water Data'!$E$30,0,10*ROW('Water Data'!E153)))</f>
        <v/>
      </c>
      <c r="CB159" s="34" t="str">
        <f ca="true">+IF(OFFSET('Water Data'!$F$28,0,10*ROW('Water Data'!F153))="","",OFFSET('Water Data'!$F$28,0,10*ROW('Water Data'!F153)))</f>
        <v/>
      </c>
      <c r="CC159" s="34" t="str">
        <f ca="true">+IF(OFFSET('Water Data'!$F$29,0,10*ROW('Water Data'!F153))="","",OFFSET('Water Data'!$F$29,0,10*ROW('Water Data'!F153)))</f>
        <v/>
      </c>
      <c r="CD159" s="34" t="str">
        <f ca="true">+IF(OFFSET('Water Data'!$F$30,0,10*ROW('Water Data'!F153))="","",OFFSET('Water Data'!$F$30,0,10*ROW('Water Data'!F153)))</f>
        <v/>
      </c>
      <c r="CE159" s="34" t="str">
        <f ca="true">+IF(OFFSET('Water Data'!$G$28,0,10*ROW('Water Data'!G153))="","",OFFSET('Water Data'!$G$28,0,10*ROW('Water Data'!G153)))</f>
        <v/>
      </c>
      <c r="CF159" s="34" t="str">
        <f ca="true">+IF(OFFSET('Water Data'!$G$29,0,10*ROW('Water Data'!G153))="","",OFFSET('Water Data'!$G$29,0,10*ROW('Water Data'!G153)))</f>
        <v/>
      </c>
      <c r="CG159" s="34" t="str">
        <f ca="true">+IF(OFFSET('Water Data'!$G$30,0,10*ROW('Water Data'!G153))="","",OFFSET('Water Data'!$G$30,0,10*ROW('Water Data'!G153)))</f>
        <v/>
      </c>
      <c r="CH159" s="34" t="str">
        <f ca="true">+IF(OFFSET('Water Data'!$H$28,0,10*ROW('Water Data'!H153))="","",OFFSET('Water Data'!$H$28,0,10*ROW('Water Data'!H153)))</f>
        <v/>
      </c>
      <c r="CI159" s="34" t="str">
        <f ca="true">+IF(OFFSET('Water Data'!$H$29,0,10*ROW('Water Data'!H153))="","",OFFSET('Water Data'!$H$29,0,10*ROW('Water Data'!H153)))</f>
        <v/>
      </c>
      <c r="CJ159" s="34" t="str">
        <f ca="true">+IF(OFFSET('Water Data'!$H$30,0,10*ROW('Water Data'!H153))="","",OFFSET('Water Data'!$H$30,0,10*ROW('Water Data'!H153)))</f>
        <v/>
      </c>
      <c r="CK159" s="34" t="str">
        <f ca="true">+IF(OFFSET('Sanitation Data'!$C$29,0,10*ROW('Sanitation Data'!C153))="","",OFFSET('Sanitation Data'!$C$29,0,10*ROW('Sanitation Data'!C153)))</f>
        <v/>
      </c>
      <c r="CL159" s="34" t="str">
        <f ca="true">+IF(OFFSET('Sanitation Data'!$C$30,0,10*ROW('Sanitation Data'!C153))="","",OFFSET('Sanitation Data'!$C$30,0,10*ROW('Sanitation Data'!C153)))</f>
        <v/>
      </c>
      <c r="CM159" s="34" t="str">
        <f ca="true">+IF(OFFSET('Sanitation Data'!$C$31,0,10*ROW('Sanitation Data'!C153))="","",OFFSET('Sanitation Data'!$C$31,0,10*ROW('Sanitation Data'!C153)))</f>
        <v/>
      </c>
      <c r="CN159" s="34" t="str">
        <f ca="true">+IF(OFFSET('Sanitation Data'!$C$32,0,10*ROW('Sanitation Data'!C153))="","",OFFSET('Sanitation Data'!$C$32,0,10*ROW('Sanitation Data'!C153)))</f>
        <v/>
      </c>
      <c r="CO159" s="34" t="str">
        <f ca="true">+IF(OFFSET('Sanitation Data'!$C$33,0,10*ROW('Sanitation Data'!C153))="","",OFFSET('Sanitation Data'!$C$33,0,10*ROW('Sanitation Data'!C153)))</f>
        <v/>
      </c>
      <c r="CP159" s="34" t="str">
        <f ca="true">+IF(OFFSET('Sanitation Data'!$D$29,0,10*ROW('Sanitation Data'!D153))="","",OFFSET('Sanitation Data'!$D$29,0,10*ROW('Sanitation Data'!D153)))</f>
        <v/>
      </c>
      <c r="CQ159" s="34" t="str">
        <f ca="true">+IF(OFFSET('Sanitation Data'!$D$30,0,10*ROW('Sanitation Data'!D153))="","",OFFSET('Sanitation Data'!$D$30,0,10*ROW('Sanitation Data'!D153)))</f>
        <v/>
      </c>
      <c r="CR159" s="34" t="str">
        <f ca="true">+IF(OFFSET('Sanitation Data'!$D$31,0,10*ROW('Sanitation Data'!D153))="","",OFFSET('Sanitation Data'!$D$31,0,10*ROW('Sanitation Data'!D153)))</f>
        <v/>
      </c>
      <c r="CS159" s="34" t="str">
        <f ca="true">+IF(OFFSET('Sanitation Data'!$D$32,0,10*ROW('Sanitation Data'!D153))="","",OFFSET('Sanitation Data'!$D$32,0,10*ROW('Sanitation Data'!D153)))</f>
        <v/>
      </c>
      <c r="CT159" s="34" t="str">
        <f ca="true">+IF(OFFSET('Sanitation Data'!$D$33,0,10*ROW('Sanitation Data'!D153))="","",OFFSET('Sanitation Data'!$D$33,0,10*ROW('Sanitation Data'!D153)))</f>
        <v/>
      </c>
      <c r="CU159" s="34" t="str">
        <f ca="true">+IF(OFFSET('Sanitation Data'!$E$29,0,10*ROW('Sanitation Data'!E153))="","",OFFSET('Sanitation Data'!$E$29,0,10*ROW('Sanitation Data'!E153)))</f>
        <v/>
      </c>
      <c r="CV159" s="34" t="str">
        <f ca="true">+IF(OFFSET('Sanitation Data'!$E$30,0,10*ROW('Sanitation Data'!E153))="","",OFFSET('Sanitation Data'!$E$30,0,10*ROW('Sanitation Data'!E153)))</f>
        <v/>
      </c>
      <c r="CW159" s="34" t="str">
        <f ca="true">+IF(OFFSET('Sanitation Data'!$E$31,0,10*ROW('Sanitation Data'!E153))="","",OFFSET('Sanitation Data'!$E$31,0,10*ROW('Sanitation Data'!E153)))</f>
        <v/>
      </c>
      <c r="CX159" s="34" t="str">
        <f ca="true">+IF(OFFSET('Sanitation Data'!$E$32,0,10*ROW('Sanitation Data'!E153))="","",OFFSET('Sanitation Data'!$E$32,0,10*ROW('Sanitation Data'!E153)))</f>
        <v/>
      </c>
      <c r="CY159" s="34" t="str">
        <f ca="true">+IF(OFFSET('Sanitation Data'!$E$33,0,10*ROW('Sanitation Data'!E153))="","",OFFSET('Sanitation Data'!$E$33,0,10*ROW('Sanitation Data'!E153)))</f>
        <v/>
      </c>
      <c r="CZ159" s="34" t="str">
        <f ca="true">+IF(OFFSET('Sanitation Data'!$F$29,0,10*ROW('Sanitation Data'!F153))="","",OFFSET('Sanitation Data'!$F$29,0,10*ROW('Sanitation Data'!F153)))</f>
        <v/>
      </c>
      <c r="DA159" s="34" t="str">
        <f ca="true">+IF(OFFSET('Sanitation Data'!$F$30,0,10*ROW('Sanitation Data'!F153))="","",OFFSET('Sanitation Data'!$F$30,0,10*ROW('Sanitation Data'!F153)))</f>
        <v/>
      </c>
      <c r="DB159" s="34" t="str">
        <f ca="true">+IF(OFFSET('Sanitation Data'!$F$31,0,10*ROW('Sanitation Data'!F153))="","",OFFSET('Sanitation Data'!$F$31,0,10*ROW('Sanitation Data'!F153)))</f>
        <v/>
      </c>
      <c r="DC159" s="34" t="str">
        <f ca="true">+IF(OFFSET('Sanitation Data'!$F$32,0,10*ROW('Sanitation Data'!F153))="","",OFFSET('Sanitation Data'!$F$32,0,10*ROW('Sanitation Data'!F153)))</f>
        <v/>
      </c>
      <c r="DD159" s="34" t="str">
        <f ca="true">+IF(OFFSET('Sanitation Data'!$F$33,0,10*ROW('Sanitation Data'!F153))="","",OFFSET('Sanitation Data'!$F$33,0,10*ROW('Sanitation Data'!F153)))</f>
        <v/>
      </c>
      <c r="DE159" s="34" t="str">
        <f ca="true">+IF(OFFSET('Sanitation Data'!$G$29,0,10*ROW('Sanitation Data'!G153))="","",OFFSET('Sanitation Data'!$G$29,0,10*ROW('Sanitation Data'!G153)))</f>
        <v/>
      </c>
      <c r="DF159" s="34" t="str">
        <f ca="true">+IF(OFFSET('Sanitation Data'!$G$30,0,10*ROW('Sanitation Data'!G153))="","",OFFSET('Sanitation Data'!$G$30,0,10*ROW('Sanitation Data'!G153)))</f>
        <v/>
      </c>
      <c r="DG159" s="34" t="str">
        <f ca="true">+IF(OFFSET('Sanitation Data'!$G$31,0,10*ROW('Sanitation Data'!G153))="","",OFFSET('Sanitation Data'!$G$31,0,10*ROW('Sanitation Data'!G153)))</f>
        <v/>
      </c>
      <c r="DH159" s="34" t="str">
        <f ca="true">+IF(OFFSET('Sanitation Data'!$G$32,0,10*ROW('Sanitation Data'!G153))="","",OFFSET('Sanitation Data'!$G$32,0,10*ROW('Sanitation Data'!G153)))</f>
        <v/>
      </c>
      <c r="DI159" s="34" t="str">
        <f ca="true">+IF(OFFSET('Sanitation Data'!$G$33,0,10*ROW('Sanitation Data'!G153))="","",OFFSET('Sanitation Data'!$G$33,0,10*ROW('Sanitation Data'!G153)))</f>
        <v/>
      </c>
      <c r="DJ159" s="34" t="str">
        <f ca="true">+IF(OFFSET('Sanitation Data'!$H$29,0,10*ROW('Sanitation Data'!H153))="","",OFFSET('Sanitation Data'!$H$29,0,10*ROW('Sanitation Data'!H153)))</f>
        <v/>
      </c>
      <c r="DK159" s="34" t="str">
        <f ca="true">+IF(OFFSET('Sanitation Data'!$H$30,0,10*ROW('Sanitation Data'!H153))="","",OFFSET('Sanitation Data'!$H$30,0,10*ROW('Sanitation Data'!H153)))</f>
        <v/>
      </c>
      <c r="DL159" s="34" t="str">
        <f ca="true">+IF(OFFSET('Sanitation Data'!$H$31,0,10*ROW('Sanitation Data'!H153))="","",OFFSET('Sanitation Data'!$H$31,0,10*ROW('Sanitation Data'!H153)))</f>
        <v/>
      </c>
      <c r="DM159" s="34" t="str">
        <f ca="true">+IF(OFFSET('Sanitation Data'!$H$32,0,10*ROW('Sanitation Data'!H153))="","",OFFSET('Sanitation Data'!$H$32,0,10*ROW('Sanitation Data'!H153)))</f>
        <v/>
      </c>
      <c r="DN159" s="34" t="str">
        <f ca="true">+IF(OFFSET('Sanitation Data'!$H$33,0,10*ROW('Sanitation Data'!H153))="","",OFFSET('Sanitation Data'!$H$33,0,10*ROW('Sanitation Data'!H153)))</f>
        <v/>
      </c>
      <c r="DO159" s="34" t="str">
        <f ca="true">+IF(OFFSET('Hygiene Data'!$C$12,0,10*ROW('Hygiene Data'!C153))="","",OFFSET('Hygiene Data'!$C$12,0,10*ROW('Hygiene Data'!C153)))</f>
        <v/>
      </c>
      <c r="DP159" s="34" t="str">
        <f ca="true">+IF(OFFSET('Hygiene Data'!$C$13,0,10*ROW('Hygiene Data'!C153))="","",OFFSET('Hygiene Data'!$C$13,0,10*ROW('Hygiene Data'!C153)))</f>
        <v/>
      </c>
      <c r="DQ159" s="34" t="str">
        <f ca="true">+IF(OFFSET('Hygiene Data'!$C$14,0,10*ROW('Hygiene Data'!C153))="","",OFFSET('Hygiene Data'!$C$14,0,10*ROW('Hygiene Data'!C153)))</f>
        <v/>
      </c>
      <c r="DR159" s="34" t="str">
        <f ca="true">+IF(OFFSET('Hygiene Data'!$D$12,0,10*ROW('Hygiene Data'!D153))="","",OFFSET('Hygiene Data'!$D$12,0,10*ROW('Hygiene Data'!D153)))</f>
        <v/>
      </c>
      <c r="DS159" s="34" t="str">
        <f ca="true">+IF(OFFSET('Hygiene Data'!$D$13,0,10*ROW('Hygiene Data'!D153))="","",OFFSET('Hygiene Data'!$D$13,0,10*ROW('Hygiene Data'!D153)))</f>
        <v/>
      </c>
      <c r="DT159" s="34" t="str">
        <f ca="true">+IF(OFFSET('Hygiene Data'!$D$14,0,10*ROW('Hygiene Data'!D153))="","",OFFSET('Hygiene Data'!$D$14,0,10*ROW('Hygiene Data'!D153)))</f>
        <v/>
      </c>
      <c r="DU159" s="34" t="str">
        <f ca="true">+IF(OFFSET('Hygiene Data'!$E$12,0,10*ROW('Hygiene Data'!E153))="","",OFFSET('Hygiene Data'!$E$12,0,10*ROW('Hygiene Data'!E153)))</f>
        <v/>
      </c>
      <c r="DV159" s="34" t="str">
        <f ca="true">+IF(OFFSET('Hygiene Data'!$E$13,0,10*ROW('Hygiene Data'!E153))="","",OFFSET('Hygiene Data'!$E$13,0,10*ROW('Hygiene Data'!E153)))</f>
        <v/>
      </c>
      <c r="DW159" s="34" t="str">
        <f ca="true">+IF(OFFSET('Hygiene Data'!$E$14,0,10*ROW('Hygiene Data'!E153))="","",OFFSET('Hygiene Data'!$E$14,0,10*ROW('Hygiene Data'!E153)))</f>
        <v/>
      </c>
      <c r="DX159" s="34" t="str">
        <f ca="true">+IF(OFFSET('Hygiene Data'!$F$12,0,10*ROW('Hygiene Data'!F153))="","",OFFSET('Hygiene Data'!$F$12,0,10*ROW('Hygiene Data'!F153)))</f>
        <v/>
      </c>
      <c r="DY159" s="34" t="str">
        <f ca="true">+IF(OFFSET('Hygiene Data'!$F$13,0,10*ROW('Hygiene Data'!F153))="","",OFFSET('Hygiene Data'!$F$13,0,10*ROW('Hygiene Data'!F153)))</f>
        <v/>
      </c>
      <c r="DZ159" s="34" t="str">
        <f ca="true">+IF(OFFSET('Hygiene Data'!$F$14,0,10*ROW('Hygiene Data'!F153))="","",OFFSET('Hygiene Data'!$F$14,0,10*ROW('Hygiene Data'!F153)))</f>
        <v/>
      </c>
      <c r="EA159" s="34" t="str">
        <f ca="true">+IF(OFFSET('Hygiene Data'!$G$12,0,10*ROW('Hygiene Data'!G153))="","",OFFSET('Hygiene Data'!$G$12,0,10*ROW('Hygiene Data'!G153)))</f>
        <v/>
      </c>
      <c r="EB159" s="34" t="str">
        <f ca="true">+IF(OFFSET('Hygiene Data'!$G$13,0,10*ROW('Hygiene Data'!G153))="","",OFFSET('Hygiene Data'!$G$13,0,10*ROW('Hygiene Data'!G153)))</f>
        <v/>
      </c>
      <c r="EC159" s="34" t="str">
        <f ca="true">+IF(OFFSET('Hygiene Data'!$G$14,0,10*ROW('Hygiene Data'!G153))="","",OFFSET('Hygiene Data'!$G$14,0,10*ROW('Hygiene Data'!G153)))</f>
        <v/>
      </c>
      <c r="ED159" s="34" t="str">
        <f ca="true">+IF(OFFSET('Hygiene Data'!$H$12,0,10*ROW('Hygiene Data'!H153))="","",OFFSET('Hygiene Data'!$H$12,0,10*ROW('Hygiene Data'!H153)))</f>
        <v/>
      </c>
      <c r="EE159" s="34" t="str">
        <f ca="true">+IF(OFFSET('Hygiene Data'!$H$13,0,10*ROW('Hygiene Data'!H153))="","",OFFSET('Hygiene Data'!$H$13,0,10*ROW('Hygiene Data'!H153)))</f>
        <v/>
      </c>
      <c r="EF159" s="34" t="str">
        <f ca="true">+IF(OFFSET('Hygiene Data'!$H$14,0,10*ROW('Hygiene Data'!H153))="","",OFFSET('Hygiene Data'!$H$14,0,10*ROW('Hygiene Data'!H153)))</f>
        <v/>
      </c>
    </row>
    <row r="160" x14ac:dyDescent="0.2">
      <c r="A160" s="57" t="str">
        <f ca="true">+IF(OFFSET('Water Data'!$B$1,0,10*ROW('Water Data'!B157))="","",OFFSET('Water Data'!$B$1,0,10*ROW('Water Data'!B157)))</f>
        <v/>
      </c>
      <c r="B160" s="57" t="str">
        <f ca="true">+IF(OFFSET('Water Data'!$A$3,0,10*ROW('Water Data'!A157))="","",OFFSET('Water Data'!$A$3,0,10*ROW('Water Data'!A157)))</f>
        <v/>
      </c>
      <c r="C160" s="57" t="str">
        <f ca="true">+IF(OFFSET('Water Data'!$C$3,0,10*ROW('Water Data'!C157))="","",OFFSET('Water Data'!$C$3,0,10*ROW('Water Data'!C157)))</f>
        <v/>
      </c>
      <c r="D160" s="249"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49"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49" t="e">
        <f ca="true">+IF(AND(ISNUMBER(OFFSET('Water Data'!$C$10,0,10*ROW('Water Data'!D154))),BW160="Yes"),OFFSET('Water Data'!$C$10,0,10*ROW('Water Data'!D154)),IF(AND(ISNUMBER(OFFSET('Water Data'!$C$10,0,10*ROW('Water Data'!D154))),BW160="No",ISNUMBER(OFFSET('Water Data'!$C$10,0,10*ROW('Water Data'!D154)))),CONCATENATE("[",ROUND(OFFSET('Water Data'!$C$10,0,10*ROW('Water Data'!D154)),0),"]"),IF(AND(ISNUMBER(OFFSET('Water Data'!$C$10,0,10*ROW('Water Data'!D154))),BW160="",ISNUMBER(OFFSET('Water Data'!$C$10,0,10*ROW('Water Data'!D154)))),OFFSET('Water Data'!$C$10,0,10*ROW('Water Data'!D154)),NA())))</f>
        <v>#N/A</v>
      </c>
      <c r="G160" s="249"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49"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49"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49"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49"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49"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49"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49"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49"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49"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49"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49"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49"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49"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49"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50"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50"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50"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50"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50"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50"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50"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50"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50"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50"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50"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50"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50"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50"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50"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50"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50"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50"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50"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50"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50"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50"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50"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50"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50"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50"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50"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50"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50"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50"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51"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51"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51"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51"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51"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51"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51"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51"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51"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51"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51"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51"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51"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51"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51"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51"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51"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51"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4" t="str">
        <f ca="true">+IF(OFFSET('Water Data'!$C$28,0,10*ROW('Water Data'!C154))="","",OFFSET('Water Data'!$C$28,0,10*ROW('Water Data'!C154)))</f>
        <v/>
      </c>
      <c r="BT160" s="34" t="str">
        <f ca="true">+IF(OFFSET('Water Data'!$C$29,0,10*ROW('Water Data'!C154))="","",OFFSET('Water Data'!$C$29,0,10*ROW('Water Data'!C154)))</f>
        <v/>
      </c>
      <c r="BU160" s="34" t="str">
        <f ca="true">+IF(OFFSET('Water Data'!$C$30,0,10*ROW('Water Data'!C154))="","",OFFSET('Water Data'!$C$30,0,10*ROW('Water Data'!C154)))</f>
        <v/>
      </c>
      <c r="BV160" s="34" t="str">
        <f ca="true">+IF(OFFSET('Water Data'!$D$28,0,10*ROW('Water Data'!D154))="","",OFFSET('Water Data'!$D$28,0,10*ROW('Water Data'!D154)))</f>
        <v/>
      </c>
      <c r="BW160" s="34" t="str">
        <f ca="true">+IF(OFFSET('Water Data'!$D$29,0,10*ROW('Water Data'!D154))="","",OFFSET('Water Data'!$D$29,0,10*ROW('Water Data'!D154)))</f>
        <v/>
      </c>
      <c r="BX160" s="34" t="str">
        <f ca="true">+IF(OFFSET('Water Data'!$D$30,0,10*ROW('Water Data'!D154))="","",OFFSET('Water Data'!$D$30,0,10*ROW('Water Data'!D154)))</f>
        <v/>
      </c>
      <c r="BY160" s="34" t="str">
        <f ca="true">+IF(OFFSET('Water Data'!$E$28,0,10*ROW('Water Data'!E154))="","",OFFSET('Water Data'!$E$28,0,10*ROW('Water Data'!E154)))</f>
        <v/>
      </c>
      <c r="BZ160" s="34" t="str">
        <f ca="true">+IF(OFFSET('Water Data'!$E$29,0,10*ROW('Water Data'!E154))="","",OFFSET('Water Data'!$E$29,0,10*ROW('Water Data'!E154)))</f>
        <v/>
      </c>
      <c r="CA160" s="34" t="str">
        <f ca="true">+IF(OFFSET('Water Data'!$E$30,0,10*ROW('Water Data'!E154))="","",OFFSET('Water Data'!$E$30,0,10*ROW('Water Data'!E154)))</f>
        <v/>
      </c>
      <c r="CB160" s="34" t="str">
        <f ca="true">+IF(OFFSET('Water Data'!$F$28,0,10*ROW('Water Data'!F154))="","",OFFSET('Water Data'!$F$28,0,10*ROW('Water Data'!F154)))</f>
        <v/>
      </c>
      <c r="CC160" s="34" t="str">
        <f ca="true">+IF(OFFSET('Water Data'!$F$29,0,10*ROW('Water Data'!F154))="","",OFFSET('Water Data'!$F$29,0,10*ROW('Water Data'!F154)))</f>
        <v/>
      </c>
      <c r="CD160" s="34" t="str">
        <f ca="true">+IF(OFFSET('Water Data'!$F$30,0,10*ROW('Water Data'!F154))="","",OFFSET('Water Data'!$F$30,0,10*ROW('Water Data'!F154)))</f>
        <v/>
      </c>
      <c r="CE160" s="34" t="str">
        <f ca="true">+IF(OFFSET('Water Data'!$G$28,0,10*ROW('Water Data'!G154))="","",OFFSET('Water Data'!$G$28,0,10*ROW('Water Data'!G154)))</f>
        <v/>
      </c>
      <c r="CF160" s="34" t="str">
        <f ca="true">+IF(OFFSET('Water Data'!$G$29,0,10*ROW('Water Data'!G154))="","",OFFSET('Water Data'!$G$29,0,10*ROW('Water Data'!G154)))</f>
        <v/>
      </c>
      <c r="CG160" s="34" t="str">
        <f ca="true">+IF(OFFSET('Water Data'!$G$30,0,10*ROW('Water Data'!G154))="","",OFFSET('Water Data'!$G$30,0,10*ROW('Water Data'!G154)))</f>
        <v/>
      </c>
      <c r="CH160" s="34" t="str">
        <f ca="true">+IF(OFFSET('Water Data'!$H$28,0,10*ROW('Water Data'!H154))="","",OFFSET('Water Data'!$H$28,0,10*ROW('Water Data'!H154)))</f>
        <v/>
      </c>
      <c r="CI160" s="34" t="str">
        <f ca="true">+IF(OFFSET('Water Data'!$H$29,0,10*ROW('Water Data'!H154))="","",OFFSET('Water Data'!$H$29,0,10*ROW('Water Data'!H154)))</f>
        <v/>
      </c>
      <c r="CJ160" s="34" t="str">
        <f ca="true">+IF(OFFSET('Water Data'!$H$30,0,10*ROW('Water Data'!H154))="","",OFFSET('Water Data'!$H$30,0,10*ROW('Water Data'!H154)))</f>
        <v/>
      </c>
      <c r="CK160" s="34" t="str">
        <f ca="true">+IF(OFFSET('Sanitation Data'!$C$29,0,10*ROW('Sanitation Data'!C154))="","",OFFSET('Sanitation Data'!$C$29,0,10*ROW('Sanitation Data'!C154)))</f>
        <v/>
      </c>
      <c r="CL160" s="34" t="str">
        <f ca="true">+IF(OFFSET('Sanitation Data'!$C$30,0,10*ROW('Sanitation Data'!C154))="","",OFFSET('Sanitation Data'!$C$30,0,10*ROW('Sanitation Data'!C154)))</f>
        <v/>
      </c>
      <c r="CM160" s="34" t="str">
        <f ca="true">+IF(OFFSET('Sanitation Data'!$C$31,0,10*ROW('Sanitation Data'!C154))="","",OFFSET('Sanitation Data'!$C$31,0,10*ROW('Sanitation Data'!C154)))</f>
        <v/>
      </c>
      <c r="CN160" s="34" t="str">
        <f ca="true">+IF(OFFSET('Sanitation Data'!$C$32,0,10*ROW('Sanitation Data'!C154))="","",OFFSET('Sanitation Data'!$C$32,0,10*ROW('Sanitation Data'!C154)))</f>
        <v/>
      </c>
      <c r="CO160" s="34" t="str">
        <f ca="true">+IF(OFFSET('Sanitation Data'!$C$33,0,10*ROW('Sanitation Data'!C154))="","",OFFSET('Sanitation Data'!$C$33,0,10*ROW('Sanitation Data'!C154)))</f>
        <v/>
      </c>
      <c r="CP160" s="34" t="str">
        <f ca="true">+IF(OFFSET('Sanitation Data'!$D$29,0,10*ROW('Sanitation Data'!D154))="","",OFFSET('Sanitation Data'!$D$29,0,10*ROW('Sanitation Data'!D154)))</f>
        <v/>
      </c>
      <c r="CQ160" s="34" t="str">
        <f ca="true">+IF(OFFSET('Sanitation Data'!$D$30,0,10*ROW('Sanitation Data'!D154))="","",OFFSET('Sanitation Data'!$D$30,0,10*ROW('Sanitation Data'!D154)))</f>
        <v/>
      </c>
      <c r="CR160" s="34" t="str">
        <f ca="true">+IF(OFFSET('Sanitation Data'!$D$31,0,10*ROW('Sanitation Data'!D154))="","",OFFSET('Sanitation Data'!$D$31,0,10*ROW('Sanitation Data'!D154)))</f>
        <v/>
      </c>
      <c r="CS160" s="34" t="str">
        <f ca="true">+IF(OFFSET('Sanitation Data'!$D$32,0,10*ROW('Sanitation Data'!D154))="","",OFFSET('Sanitation Data'!$D$32,0,10*ROW('Sanitation Data'!D154)))</f>
        <v/>
      </c>
      <c r="CT160" s="34" t="str">
        <f ca="true">+IF(OFFSET('Sanitation Data'!$D$33,0,10*ROW('Sanitation Data'!D154))="","",OFFSET('Sanitation Data'!$D$33,0,10*ROW('Sanitation Data'!D154)))</f>
        <v/>
      </c>
      <c r="CU160" s="34" t="str">
        <f ca="true">+IF(OFFSET('Sanitation Data'!$E$29,0,10*ROW('Sanitation Data'!E154))="","",OFFSET('Sanitation Data'!$E$29,0,10*ROW('Sanitation Data'!E154)))</f>
        <v/>
      </c>
      <c r="CV160" s="34" t="str">
        <f ca="true">+IF(OFFSET('Sanitation Data'!$E$30,0,10*ROW('Sanitation Data'!E154))="","",OFFSET('Sanitation Data'!$E$30,0,10*ROW('Sanitation Data'!E154)))</f>
        <v/>
      </c>
      <c r="CW160" s="34" t="str">
        <f ca="true">+IF(OFFSET('Sanitation Data'!$E$31,0,10*ROW('Sanitation Data'!E154))="","",OFFSET('Sanitation Data'!$E$31,0,10*ROW('Sanitation Data'!E154)))</f>
        <v/>
      </c>
      <c r="CX160" s="34" t="str">
        <f ca="true">+IF(OFFSET('Sanitation Data'!$E$32,0,10*ROW('Sanitation Data'!E154))="","",OFFSET('Sanitation Data'!$E$32,0,10*ROW('Sanitation Data'!E154)))</f>
        <v/>
      </c>
      <c r="CY160" s="34" t="str">
        <f ca="true">+IF(OFFSET('Sanitation Data'!$E$33,0,10*ROW('Sanitation Data'!E154))="","",OFFSET('Sanitation Data'!$E$33,0,10*ROW('Sanitation Data'!E154)))</f>
        <v/>
      </c>
      <c r="CZ160" s="34" t="str">
        <f ca="true">+IF(OFFSET('Sanitation Data'!$F$29,0,10*ROW('Sanitation Data'!F154))="","",OFFSET('Sanitation Data'!$F$29,0,10*ROW('Sanitation Data'!F154)))</f>
        <v/>
      </c>
      <c r="DA160" s="34" t="str">
        <f ca="true">+IF(OFFSET('Sanitation Data'!$F$30,0,10*ROW('Sanitation Data'!F154))="","",OFFSET('Sanitation Data'!$F$30,0,10*ROW('Sanitation Data'!F154)))</f>
        <v/>
      </c>
      <c r="DB160" s="34" t="str">
        <f ca="true">+IF(OFFSET('Sanitation Data'!$F$31,0,10*ROW('Sanitation Data'!F154))="","",OFFSET('Sanitation Data'!$F$31,0,10*ROW('Sanitation Data'!F154)))</f>
        <v/>
      </c>
      <c r="DC160" s="34" t="str">
        <f ca="true">+IF(OFFSET('Sanitation Data'!$F$32,0,10*ROW('Sanitation Data'!F154))="","",OFFSET('Sanitation Data'!$F$32,0,10*ROW('Sanitation Data'!F154)))</f>
        <v/>
      </c>
      <c r="DD160" s="34" t="str">
        <f ca="true">+IF(OFFSET('Sanitation Data'!$F$33,0,10*ROW('Sanitation Data'!F154))="","",OFFSET('Sanitation Data'!$F$33,0,10*ROW('Sanitation Data'!F154)))</f>
        <v/>
      </c>
      <c r="DE160" s="34" t="str">
        <f ca="true">+IF(OFFSET('Sanitation Data'!$G$29,0,10*ROW('Sanitation Data'!G154))="","",OFFSET('Sanitation Data'!$G$29,0,10*ROW('Sanitation Data'!G154)))</f>
        <v/>
      </c>
      <c r="DF160" s="34" t="str">
        <f ca="true">+IF(OFFSET('Sanitation Data'!$G$30,0,10*ROW('Sanitation Data'!G154))="","",OFFSET('Sanitation Data'!$G$30,0,10*ROW('Sanitation Data'!G154)))</f>
        <v/>
      </c>
      <c r="DG160" s="34" t="str">
        <f ca="true">+IF(OFFSET('Sanitation Data'!$G$31,0,10*ROW('Sanitation Data'!G154))="","",OFFSET('Sanitation Data'!$G$31,0,10*ROW('Sanitation Data'!G154)))</f>
        <v/>
      </c>
      <c r="DH160" s="34" t="str">
        <f ca="true">+IF(OFFSET('Sanitation Data'!$G$32,0,10*ROW('Sanitation Data'!G154))="","",OFFSET('Sanitation Data'!$G$32,0,10*ROW('Sanitation Data'!G154)))</f>
        <v/>
      </c>
      <c r="DI160" s="34" t="str">
        <f ca="true">+IF(OFFSET('Sanitation Data'!$G$33,0,10*ROW('Sanitation Data'!G154))="","",OFFSET('Sanitation Data'!$G$33,0,10*ROW('Sanitation Data'!G154)))</f>
        <v/>
      </c>
      <c r="DJ160" s="34" t="str">
        <f ca="true">+IF(OFFSET('Sanitation Data'!$H$29,0,10*ROW('Sanitation Data'!H154))="","",OFFSET('Sanitation Data'!$H$29,0,10*ROW('Sanitation Data'!H154)))</f>
        <v/>
      </c>
      <c r="DK160" s="34" t="str">
        <f ca="true">+IF(OFFSET('Sanitation Data'!$H$30,0,10*ROW('Sanitation Data'!H154))="","",OFFSET('Sanitation Data'!$H$30,0,10*ROW('Sanitation Data'!H154)))</f>
        <v/>
      </c>
      <c r="DL160" s="34" t="str">
        <f ca="true">+IF(OFFSET('Sanitation Data'!$H$31,0,10*ROW('Sanitation Data'!H154))="","",OFFSET('Sanitation Data'!$H$31,0,10*ROW('Sanitation Data'!H154)))</f>
        <v/>
      </c>
      <c r="DM160" s="34" t="str">
        <f ca="true">+IF(OFFSET('Sanitation Data'!$H$32,0,10*ROW('Sanitation Data'!H154))="","",OFFSET('Sanitation Data'!$H$32,0,10*ROW('Sanitation Data'!H154)))</f>
        <v/>
      </c>
      <c r="DN160" s="34" t="str">
        <f ca="true">+IF(OFFSET('Sanitation Data'!$H$33,0,10*ROW('Sanitation Data'!H154))="","",OFFSET('Sanitation Data'!$H$33,0,10*ROW('Sanitation Data'!H154)))</f>
        <v/>
      </c>
      <c r="DO160" s="34" t="str">
        <f ca="true">+IF(OFFSET('Hygiene Data'!$C$12,0,10*ROW('Hygiene Data'!C154))="","",OFFSET('Hygiene Data'!$C$12,0,10*ROW('Hygiene Data'!C154)))</f>
        <v/>
      </c>
      <c r="DP160" s="34" t="str">
        <f ca="true">+IF(OFFSET('Hygiene Data'!$C$13,0,10*ROW('Hygiene Data'!C154))="","",OFFSET('Hygiene Data'!$C$13,0,10*ROW('Hygiene Data'!C154)))</f>
        <v/>
      </c>
      <c r="DQ160" s="34" t="str">
        <f ca="true">+IF(OFFSET('Hygiene Data'!$C$14,0,10*ROW('Hygiene Data'!C154))="","",OFFSET('Hygiene Data'!$C$14,0,10*ROW('Hygiene Data'!C154)))</f>
        <v/>
      </c>
      <c r="DR160" s="34" t="str">
        <f ca="true">+IF(OFFSET('Hygiene Data'!$D$12,0,10*ROW('Hygiene Data'!D154))="","",OFFSET('Hygiene Data'!$D$12,0,10*ROW('Hygiene Data'!D154)))</f>
        <v/>
      </c>
      <c r="DS160" s="34" t="str">
        <f ca="true">+IF(OFFSET('Hygiene Data'!$D$13,0,10*ROW('Hygiene Data'!D154))="","",OFFSET('Hygiene Data'!$D$13,0,10*ROW('Hygiene Data'!D154)))</f>
        <v/>
      </c>
      <c r="DT160" s="34" t="str">
        <f ca="true">+IF(OFFSET('Hygiene Data'!$D$14,0,10*ROW('Hygiene Data'!D154))="","",OFFSET('Hygiene Data'!$D$14,0,10*ROW('Hygiene Data'!D154)))</f>
        <v/>
      </c>
      <c r="DU160" s="34" t="str">
        <f ca="true">+IF(OFFSET('Hygiene Data'!$E$12,0,10*ROW('Hygiene Data'!E154))="","",OFFSET('Hygiene Data'!$E$12,0,10*ROW('Hygiene Data'!E154)))</f>
        <v/>
      </c>
      <c r="DV160" s="34" t="str">
        <f ca="true">+IF(OFFSET('Hygiene Data'!$E$13,0,10*ROW('Hygiene Data'!E154))="","",OFFSET('Hygiene Data'!$E$13,0,10*ROW('Hygiene Data'!E154)))</f>
        <v/>
      </c>
      <c r="DW160" s="34" t="str">
        <f ca="true">+IF(OFFSET('Hygiene Data'!$E$14,0,10*ROW('Hygiene Data'!E154))="","",OFFSET('Hygiene Data'!$E$14,0,10*ROW('Hygiene Data'!E154)))</f>
        <v/>
      </c>
      <c r="DX160" s="34" t="str">
        <f ca="true">+IF(OFFSET('Hygiene Data'!$F$12,0,10*ROW('Hygiene Data'!F154))="","",OFFSET('Hygiene Data'!$F$12,0,10*ROW('Hygiene Data'!F154)))</f>
        <v/>
      </c>
      <c r="DY160" s="34" t="str">
        <f ca="true">+IF(OFFSET('Hygiene Data'!$F$13,0,10*ROW('Hygiene Data'!F154))="","",OFFSET('Hygiene Data'!$F$13,0,10*ROW('Hygiene Data'!F154)))</f>
        <v/>
      </c>
      <c r="DZ160" s="34" t="str">
        <f ca="true">+IF(OFFSET('Hygiene Data'!$F$14,0,10*ROW('Hygiene Data'!F154))="","",OFFSET('Hygiene Data'!$F$14,0,10*ROW('Hygiene Data'!F154)))</f>
        <v/>
      </c>
      <c r="EA160" s="34" t="str">
        <f ca="true">+IF(OFFSET('Hygiene Data'!$G$12,0,10*ROW('Hygiene Data'!G154))="","",OFFSET('Hygiene Data'!$G$12,0,10*ROW('Hygiene Data'!G154)))</f>
        <v/>
      </c>
      <c r="EB160" s="34" t="str">
        <f ca="true">+IF(OFFSET('Hygiene Data'!$G$13,0,10*ROW('Hygiene Data'!G154))="","",OFFSET('Hygiene Data'!$G$13,0,10*ROW('Hygiene Data'!G154)))</f>
        <v/>
      </c>
      <c r="EC160" s="34" t="str">
        <f ca="true">+IF(OFFSET('Hygiene Data'!$G$14,0,10*ROW('Hygiene Data'!G154))="","",OFFSET('Hygiene Data'!$G$14,0,10*ROW('Hygiene Data'!G154)))</f>
        <v/>
      </c>
      <c r="ED160" s="34" t="str">
        <f ca="true">+IF(OFFSET('Hygiene Data'!$H$12,0,10*ROW('Hygiene Data'!H154))="","",OFFSET('Hygiene Data'!$H$12,0,10*ROW('Hygiene Data'!H154)))</f>
        <v/>
      </c>
      <c r="EE160" s="34" t="str">
        <f ca="true">+IF(OFFSET('Hygiene Data'!$H$13,0,10*ROW('Hygiene Data'!H154))="","",OFFSET('Hygiene Data'!$H$13,0,10*ROW('Hygiene Data'!H154)))</f>
        <v/>
      </c>
      <c r="EF160" s="34" t="str">
        <f ca="true">+IF(OFFSET('Hygiene Data'!$H$14,0,10*ROW('Hygiene Data'!H154))="","",OFFSET('Hygiene Data'!$H$14,0,10*ROW('Hygiene Data'!H154)))</f>
        <v/>
      </c>
    </row>
    <row r="161" x14ac:dyDescent="0.2">
      <c r="A161" s="57" t="str">
        <f ca="true">+IF(OFFSET('Water Data'!$B$1,0,10*ROW('Water Data'!B158))="","",OFFSET('Water Data'!$B$1,0,10*ROW('Water Data'!B158)))</f>
        <v/>
      </c>
      <c r="B161" s="57" t="str">
        <f ca="true">+IF(OFFSET('Water Data'!$A$3,0,10*ROW('Water Data'!A158))="","",OFFSET('Water Data'!$A$3,0,10*ROW('Water Data'!A158)))</f>
        <v/>
      </c>
      <c r="C161" s="57" t="str">
        <f ca="true">+IF(OFFSET('Water Data'!$C$3,0,10*ROW('Water Data'!C158))="","",OFFSET('Water Data'!$C$3,0,10*ROW('Water Data'!C158)))</f>
        <v/>
      </c>
      <c r="D161" s="249"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49"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49" t="e">
        <f ca="true">+IF(AND(ISNUMBER(OFFSET('Water Data'!$C$10,0,10*ROW('Water Data'!D155))),BW161="Yes"),OFFSET('Water Data'!$C$10,0,10*ROW('Water Data'!D155)),IF(AND(ISNUMBER(OFFSET('Water Data'!$C$10,0,10*ROW('Water Data'!D155))),BW161="No",ISNUMBER(OFFSET('Water Data'!$C$10,0,10*ROW('Water Data'!D155)))),CONCATENATE("[",ROUND(OFFSET('Water Data'!$C$10,0,10*ROW('Water Data'!D155)),0),"]"),IF(AND(ISNUMBER(OFFSET('Water Data'!$C$10,0,10*ROW('Water Data'!D155))),BW161="",ISNUMBER(OFFSET('Water Data'!$C$10,0,10*ROW('Water Data'!D155)))),OFFSET('Water Data'!$C$10,0,10*ROW('Water Data'!D155)),NA())))</f>
        <v>#N/A</v>
      </c>
      <c r="G161" s="249"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49"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49"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49"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49"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49"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49"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49"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49"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49"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49"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49"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49"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49"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49"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50"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50"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50"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50"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50"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50"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50"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50"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50"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50"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50"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50"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50"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50"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50"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50"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50"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50"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50"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50"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50"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50"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50"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50"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50"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50"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50"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50"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50"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50"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51"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51"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51"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51"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51"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51"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51"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51"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51"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51"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51"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51"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51"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51"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51"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51"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51"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51"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4" t="str">
        <f ca="true">+IF(OFFSET('Water Data'!$C$28,0,10*ROW('Water Data'!C155))="","",OFFSET('Water Data'!$C$28,0,10*ROW('Water Data'!C155)))</f>
        <v/>
      </c>
      <c r="BT161" s="34" t="str">
        <f ca="true">+IF(OFFSET('Water Data'!$C$29,0,10*ROW('Water Data'!C155))="","",OFFSET('Water Data'!$C$29,0,10*ROW('Water Data'!C155)))</f>
        <v/>
      </c>
      <c r="BU161" s="34" t="str">
        <f ca="true">+IF(OFFSET('Water Data'!$C$30,0,10*ROW('Water Data'!C155))="","",OFFSET('Water Data'!$C$30,0,10*ROW('Water Data'!C155)))</f>
        <v/>
      </c>
      <c r="BV161" s="34" t="str">
        <f ca="true">+IF(OFFSET('Water Data'!$D$28,0,10*ROW('Water Data'!D155))="","",OFFSET('Water Data'!$D$28,0,10*ROW('Water Data'!D155)))</f>
        <v/>
      </c>
      <c r="BW161" s="34" t="str">
        <f ca="true">+IF(OFFSET('Water Data'!$D$29,0,10*ROW('Water Data'!D155))="","",OFFSET('Water Data'!$D$29,0,10*ROW('Water Data'!D155)))</f>
        <v/>
      </c>
      <c r="BX161" s="34" t="str">
        <f ca="true">+IF(OFFSET('Water Data'!$D$30,0,10*ROW('Water Data'!D155))="","",OFFSET('Water Data'!$D$30,0,10*ROW('Water Data'!D155)))</f>
        <v/>
      </c>
      <c r="BY161" s="34" t="str">
        <f ca="true">+IF(OFFSET('Water Data'!$E$28,0,10*ROW('Water Data'!E155))="","",OFFSET('Water Data'!$E$28,0,10*ROW('Water Data'!E155)))</f>
        <v/>
      </c>
      <c r="BZ161" s="34" t="str">
        <f ca="true">+IF(OFFSET('Water Data'!$E$29,0,10*ROW('Water Data'!E155))="","",OFFSET('Water Data'!$E$29,0,10*ROW('Water Data'!E155)))</f>
        <v/>
      </c>
      <c r="CA161" s="34" t="str">
        <f ca="true">+IF(OFFSET('Water Data'!$E$30,0,10*ROW('Water Data'!E155))="","",OFFSET('Water Data'!$E$30,0,10*ROW('Water Data'!E155)))</f>
        <v/>
      </c>
      <c r="CB161" s="34" t="str">
        <f ca="true">+IF(OFFSET('Water Data'!$F$28,0,10*ROW('Water Data'!F155))="","",OFFSET('Water Data'!$F$28,0,10*ROW('Water Data'!F155)))</f>
        <v/>
      </c>
      <c r="CC161" s="34" t="str">
        <f ca="true">+IF(OFFSET('Water Data'!$F$29,0,10*ROW('Water Data'!F155))="","",OFFSET('Water Data'!$F$29,0,10*ROW('Water Data'!F155)))</f>
        <v/>
      </c>
      <c r="CD161" s="34" t="str">
        <f ca="true">+IF(OFFSET('Water Data'!$F$30,0,10*ROW('Water Data'!F155))="","",OFFSET('Water Data'!$F$30,0,10*ROW('Water Data'!F155)))</f>
        <v/>
      </c>
      <c r="CE161" s="34" t="str">
        <f ca="true">+IF(OFFSET('Water Data'!$G$28,0,10*ROW('Water Data'!G155))="","",OFFSET('Water Data'!$G$28,0,10*ROW('Water Data'!G155)))</f>
        <v/>
      </c>
      <c r="CF161" s="34" t="str">
        <f ca="true">+IF(OFFSET('Water Data'!$G$29,0,10*ROW('Water Data'!G155))="","",OFFSET('Water Data'!$G$29,0,10*ROW('Water Data'!G155)))</f>
        <v/>
      </c>
      <c r="CG161" s="34" t="str">
        <f ca="true">+IF(OFFSET('Water Data'!$G$30,0,10*ROW('Water Data'!G155))="","",OFFSET('Water Data'!$G$30,0,10*ROW('Water Data'!G155)))</f>
        <v/>
      </c>
      <c r="CH161" s="34" t="str">
        <f ca="true">+IF(OFFSET('Water Data'!$H$28,0,10*ROW('Water Data'!H155))="","",OFFSET('Water Data'!$H$28,0,10*ROW('Water Data'!H155)))</f>
        <v/>
      </c>
      <c r="CI161" s="34" t="str">
        <f ca="true">+IF(OFFSET('Water Data'!$H$29,0,10*ROW('Water Data'!H155))="","",OFFSET('Water Data'!$H$29,0,10*ROW('Water Data'!H155)))</f>
        <v/>
      </c>
      <c r="CJ161" s="34" t="str">
        <f ca="true">+IF(OFFSET('Water Data'!$H$30,0,10*ROW('Water Data'!H155))="","",OFFSET('Water Data'!$H$30,0,10*ROW('Water Data'!H155)))</f>
        <v/>
      </c>
      <c r="CK161" s="34" t="str">
        <f ca="true">+IF(OFFSET('Sanitation Data'!$C$29,0,10*ROW('Sanitation Data'!C155))="","",OFFSET('Sanitation Data'!$C$29,0,10*ROW('Sanitation Data'!C155)))</f>
        <v/>
      </c>
      <c r="CL161" s="34" t="str">
        <f ca="true">+IF(OFFSET('Sanitation Data'!$C$30,0,10*ROW('Sanitation Data'!C155))="","",OFFSET('Sanitation Data'!$C$30,0,10*ROW('Sanitation Data'!C155)))</f>
        <v/>
      </c>
      <c r="CM161" s="34" t="str">
        <f ca="true">+IF(OFFSET('Sanitation Data'!$C$31,0,10*ROW('Sanitation Data'!C155))="","",OFFSET('Sanitation Data'!$C$31,0,10*ROW('Sanitation Data'!C155)))</f>
        <v/>
      </c>
      <c r="CN161" s="34" t="str">
        <f ca="true">+IF(OFFSET('Sanitation Data'!$C$32,0,10*ROW('Sanitation Data'!C155))="","",OFFSET('Sanitation Data'!$C$32,0,10*ROW('Sanitation Data'!C155)))</f>
        <v/>
      </c>
      <c r="CO161" s="34" t="str">
        <f ca="true">+IF(OFFSET('Sanitation Data'!$C$33,0,10*ROW('Sanitation Data'!C155))="","",OFFSET('Sanitation Data'!$C$33,0,10*ROW('Sanitation Data'!C155)))</f>
        <v/>
      </c>
      <c r="CP161" s="34" t="str">
        <f ca="true">+IF(OFFSET('Sanitation Data'!$D$29,0,10*ROW('Sanitation Data'!D155))="","",OFFSET('Sanitation Data'!$D$29,0,10*ROW('Sanitation Data'!D155)))</f>
        <v/>
      </c>
      <c r="CQ161" s="34" t="str">
        <f ca="true">+IF(OFFSET('Sanitation Data'!$D$30,0,10*ROW('Sanitation Data'!D155))="","",OFFSET('Sanitation Data'!$D$30,0,10*ROW('Sanitation Data'!D155)))</f>
        <v/>
      </c>
      <c r="CR161" s="34" t="str">
        <f ca="true">+IF(OFFSET('Sanitation Data'!$D$31,0,10*ROW('Sanitation Data'!D155))="","",OFFSET('Sanitation Data'!$D$31,0,10*ROW('Sanitation Data'!D155)))</f>
        <v/>
      </c>
      <c r="CS161" s="34" t="str">
        <f ca="true">+IF(OFFSET('Sanitation Data'!$D$32,0,10*ROW('Sanitation Data'!D155))="","",OFFSET('Sanitation Data'!$D$32,0,10*ROW('Sanitation Data'!D155)))</f>
        <v/>
      </c>
      <c r="CT161" s="34" t="str">
        <f ca="true">+IF(OFFSET('Sanitation Data'!$D$33,0,10*ROW('Sanitation Data'!D155))="","",OFFSET('Sanitation Data'!$D$33,0,10*ROW('Sanitation Data'!D155)))</f>
        <v/>
      </c>
      <c r="CU161" s="34" t="str">
        <f ca="true">+IF(OFFSET('Sanitation Data'!$E$29,0,10*ROW('Sanitation Data'!E155))="","",OFFSET('Sanitation Data'!$E$29,0,10*ROW('Sanitation Data'!E155)))</f>
        <v/>
      </c>
      <c r="CV161" s="34" t="str">
        <f ca="true">+IF(OFFSET('Sanitation Data'!$E$30,0,10*ROW('Sanitation Data'!E155))="","",OFFSET('Sanitation Data'!$E$30,0,10*ROW('Sanitation Data'!E155)))</f>
        <v/>
      </c>
      <c r="CW161" s="34" t="str">
        <f ca="true">+IF(OFFSET('Sanitation Data'!$E$31,0,10*ROW('Sanitation Data'!E155))="","",OFFSET('Sanitation Data'!$E$31,0,10*ROW('Sanitation Data'!E155)))</f>
        <v/>
      </c>
      <c r="CX161" s="34" t="str">
        <f ca="true">+IF(OFFSET('Sanitation Data'!$E$32,0,10*ROW('Sanitation Data'!E155))="","",OFFSET('Sanitation Data'!$E$32,0,10*ROW('Sanitation Data'!E155)))</f>
        <v/>
      </c>
      <c r="CY161" s="34" t="str">
        <f ca="true">+IF(OFFSET('Sanitation Data'!$E$33,0,10*ROW('Sanitation Data'!E155))="","",OFFSET('Sanitation Data'!$E$33,0,10*ROW('Sanitation Data'!E155)))</f>
        <v/>
      </c>
      <c r="CZ161" s="34" t="str">
        <f ca="true">+IF(OFFSET('Sanitation Data'!$F$29,0,10*ROW('Sanitation Data'!F155))="","",OFFSET('Sanitation Data'!$F$29,0,10*ROW('Sanitation Data'!F155)))</f>
        <v/>
      </c>
      <c r="DA161" s="34" t="str">
        <f ca="true">+IF(OFFSET('Sanitation Data'!$F$30,0,10*ROW('Sanitation Data'!F155))="","",OFFSET('Sanitation Data'!$F$30,0,10*ROW('Sanitation Data'!F155)))</f>
        <v/>
      </c>
      <c r="DB161" s="34" t="str">
        <f ca="true">+IF(OFFSET('Sanitation Data'!$F$31,0,10*ROW('Sanitation Data'!F155))="","",OFFSET('Sanitation Data'!$F$31,0,10*ROW('Sanitation Data'!F155)))</f>
        <v/>
      </c>
      <c r="DC161" s="34" t="str">
        <f ca="true">+IF(OFFSET('Sanitation Data'!$F$32,0,10*ROW('Sanitation Data'!F155))="","",OFFSET('Sanitation Data'!$F$32,0,10*ROW('Sanitation Data'!F155)))</f>
        <v/>
      </c>
      <c r="DD161" s="34" t="str">
        <f ca="true">+IF(OFFSET('Sanitation Data'!$F$33,0,10*ROW('Sanitation Data'!F155))="","",OFFSET('Sanitation Data'!$F$33,0,10*ROW('Sanitation Data'!F155)))</f>
        <v/>
      </c>
      <c r="DE161" s="34" t="str">
        <f ca="true">+IF(OFFSET('Sanitation Data'!$G$29,0,10*ROW('Sanitation Data'!G155))="","",OFFSET('Sanitation Data'!$G$29,0,10*ROW('Sanitation Data'!G155)))</f>
        <v/>
      </c>
      <c r="DF161" s="34" t="str">
        <f ca="true">+IF(OFFSET('Sanitation Data'!$G$30,0,10*ROW('Sanitation Data'!G155))="","",OFFSET('Sanitation Data'!$G$30,0,10*ROW('Sanitation Data'!G155)))</f>
        <v/>
      </c>
      <c r="DG161" s="34" t="str">
        <f ca="true">+IF(OFFSET('Sanitation Data'!$G$31,0,10*ROW('Sanitation Data'!G155))="","",OFFSET('Sanitation Data'!$G$31,0,10*ROW('Sanitation Data'!G155)))</f>
        <v/>
      </c>
      <c r="DH161" s="34" t="str">
        <f ca="true">+IF(OFFSET('Sanitation Data'!$G$32,0,10*ROW('Sanitation Data'!G155))="","",OFFSET('Sanitation Data'!$G$32,0,10*ROW('Sanitation Data'!G155)))</f>
        <v/>
      </c>
      <c r="DI161" s="34" t="str">
        <f ca="true">+IF(OFFSET('Sanitation Data'!$G$33,0,10*ROW('Sanitation Data'!G155))="","",OFFSET('Sanitation Data'!$G$33,0,10*ROW('Sanitation Data'!G155)))</f>
        <v/>
      </c>
      <c r="DJ161" s="34" t="str">
        <f ca="true">+IF(OFFSET('Sanitation Data'!$H$29,0,10*ROW('Sanitation Data'!H155))="","",OFFSET('Sanitation Data'!$H$29,0,10*ROW('Sanitation Data'!H155)))</f>
        <v/>
      </c>
      <c r="DK161" s="34" t="str">
        <f ca="true">+IF(OFFSET('Sanitation Data'!$H$30,0,10*ROW('Sanitation Data'!H155))="","",OFFSET('Sanitation Data'!$H$30,0,10*ROW('Sanitation Data'!H155)))</f>
        <v/>
      </c>
      <c r="DL161" s="34" t="str">
        <f ca="true">+IF(OFFSET('Sanitation Data'!$H$31,0,10*ROW('Sanitation Data'!H155))="","",OFFSET('Sanitation Data'!$H$31,0,10*ROW('Sanitation Data'!H155)))</f>
        <v/>
      </c>
      <c r="DM161" s="34" t="str">
        <f ca="true">+IF(OFFSET('Sanitation Data'!$H$32,0,10*ROW('Sanitation Data'!H155))="","",OFFSET('Sanitation Data'!$H$32,0,10*ROW('Sanitation Data'!H155)))</f>
        <v/>
      </c>
      <c r="DN161" s="34" t="str">
        <f ca="true">+IF(OFFSET('Sanitation Data'!$H$33,0,10*ROW('Sanitation Data'!H155))="","",OFFSET('Sanitation Data'!$H$33,0,10*ROW('Sanitation Data'!H155)))</f>
        <v/>
      </c>
      <c r="DO161" s="34" t="str">
        <f ca="true">+IF(OFFSET('Hygiene Data'!$C$12,0,10*ROW('Hygiene Data'!C155))="","",OFFSET('Hygiene Data'!$C$12,0,10*ROW('Hygiene Data'!C155)))</f>
        <v/>
      </c>
      <c r="DP161" s="34" t="str">
        <f ca="true">+IF(OFFSET('Hygiene Data'!$C$13,0,10*ROW('Hygiene Data'!C155))="","",OFFSET('Hygiene Data'!$C$13,0,10*ROW('Hygiene Data'!C155)))</f>
        <v/>
      </c>
      <c r="DQ161" s="34" t="str">
        <f ca="true">+IF(OFFSET('Hygiene Data'!$C$14,0,10*ROW('Hygiene Data'!C155))="","",OFFSET('Hygiene Data'!$C$14,0,10*ROW('Hygiene Data'!C155)))</f>
        <v/>
      </c>
      <c r="DR161" s="34" t="str">
        <f ca="true">+IF(OFFSET('Hygiene Data'!$D$12,0,10*ROW('Hygiene Data'!D155))="","",OFFSET('Hygiene Data'!$D$12,0,10*ROW('Hygiene Data'!D155)))</f>
        <v/>
      </c>
      <c r="DS161" s="34" t="str">
        <f ca="true">+IF(OFFSET('Hygiene Data'!$D$13,0,10*ROW('Hygiene Data'!D155))="","",OFFSET('Hygiene Data'!$D$13,0,10*ROW('Hygiene Data'!D155)))</f>
        <v/>
      </c>
      <c r="DT161" s="34" t="str">
        <f ca="true">+IF(OFFSET('Hygiene Data'!$D$14,0,10*ROW('Hygiene Data'!D155))="","",OFFSET('Hygiene Data'!$D$14,0,10*ROW('Hygiene Data'!D155)))</f>
        <v/>
      </c>
      <c r="DU161" s="34" t="str">
        <f ca="true">+IF(OFFSET('Hygiene Data'!$E$12,0,10*ROW('Hygiene Data'!E155))="","",OFFSET('Hygiene Data'!$E$12,0,10*ROW('Hygiene Data'!E155)))</f>
        <v/>
      </c>
      <c r="DV161" s="34" t="str">
        <f ca="true">+IF(OFFSET('Hygiene Data'!$E$13,0,10*ROW('Hygiene Data'!E155))="","",OFFSET('Hygiene Data'!$E$13,0,10*ROW('Hygiene Data'!E155)))</f>
        <v/>
      </c>
      <c r="DW161" s="34" t="str">
        <f ca="true">+IF(OFFSET('Hygiene Data'!$E$14,0,10*ROW('Hygiene Data'!E155))="","",OFFSET('Hygiene Data'!$E$14,0,10*ROW('Hygiene Data'!E155)))</f>
        <v/>
      </c>
      <c r="DX161" s="34" t="str">
        <f ca="true">+IF(OFFSET('Hygiene Data'!$F$12,0,10*ROW('Hygiene Data'!F155))="","",OFFSET('Hygiene Data'!$F$12,0,10*ROW('Hygiene Data'!F155)))</f>
        <v/>
      </c>
      <c r="DY161" s="34" t="str">
        <f ca="true">+IF(OFFSET('Hygiene Data'!$F$13,0,10*ROW('Hygiene Data'!F155))="","",OFFSET('Hygiene Data'!$F$13,0,10*ROW('Hygiene Data'!F155)))</f>
        <v/>
      </c>
      <c r="DZ161" s="34" t="str">
        <f ca="true">+IF(OFFSET('Hygiene Data'!$F$14,0,10*ROW('Hygiene Data'!F155))="","",OFFSET('Hygiene Data'!$F$14,0,10*ROW('Hygiene Data'!F155)))</f>
        <v/>
      </c>
      <c r="EA161" s="34" t="str">
        <f ca="true">+IF(OFFSET('Hygiene Data'!$G$12,0,10*ROW('Hygiene Data'!G155))="","",OFFSET('Hygiene Data'!$G$12,0,10*ROW('Hygiene Data'!G155)))</f>
        <v/>
      </c>
      <c r="EB161" s="34" t="str">
        <f ca="true">+IF(OFFSET('Hygiene Data'!$G$13,0,10*ROW('Hygiene Data'!G155))="","",OFFSET('Hygiene Data'!$G$13,0,10*ROW('Hygiene Data'!G155)))</f>
        <v/>
      </c>
      <c r="EC161" s="34" t="str">
        <f ca="true">+IF(OFFSET('Hygiene Data'!$G$14,0,10*ROW('Hygiene Data'!G155))="","",OFFSET('Hygiene Data'!$G$14,0,10*ROW('Hygiene Data'!G155)))</f>
        <v/>
      </c>
      <c r="ED161" s="34" t="str">
        <f ca="true">+IF(OFFSET('Hygiene Data'!$H$12,0,10*ROW('Hygiene Data'!H155))="","",OFFSET('Hygiene Data'!$H$12,0,10*ROW('Hygiene Data'!H155)))</f>
        <v/>
      </c>
      <c r="EE161" s="34" t="str">
        <f ca="true">+IF(OFFSET('Hygiene Data'!$H$13,0,10*ROW('Hygiene Data'!H155))="","",OFFSET('Hygiene Data'!$H$13,0,10*ROW('Hygiene Data'!H155)))</f>
        <v/>
      </c>
      <c r="EF161" s="34" t="str">
        <f ca="true">+IF(OFFSET('Hygiene Data'!$H$14,0,10*ROW('Hygiene Data'!H155))="","",OFFSET('Hygiene Data'!$H$14,0,10*ROW('Hygiene Data'!H155)))</f>
        <v/>
      </c>
    </row>
    <row r="162" x14ac:dyDescent="0.2">
      <c r="A162" s="57" t="str">
        <f ca="true">+IF(OFFSET('Water Data'!$B$1,0,10*ROW('Water Data'!B159))="","",OFFSET('Water Data'!$B$1,0,10*ROW('Water Data'!B159)))</f>
        <v/>
      </c>
      <c r="B162" s="57" t="str">
        <f ca="true">+IF(OFFSET('Water Data'!$A$3,0,10*ROW('Water Data'!A159))="","",OFFSET('Water Data'!$A$3,0,10*ROW('Water Data'!A159)))</f>
        <v/>
      </c>
      <c r="C162" s="57" t="str">
        <f ca="true">+IF(OFFSET('Water Data'!$C$3,0,10*ROW('Water Data'!C159))="","",OFFSET('Water Data'!$C$3,0,10*ROW('Water Data'!C159)))</f>
        <v/>
      </c>
      <c r="D162" s="249"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49"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49" t="e">
        <f ca="true">+IF(AND(ISNUMBER(OFFSET('Water Data'!$C$10,0,10*ROW('Water Data'!D156))),BW162="Yes"),OFFSET('Water Data'!$C$10,0,10*ROW('Water Data'!D156)),IF(AND(ISNUMBER(OFFSET('Water Data'!$C$10,0,10*ROW('Water Data'!D156))),BW162="No",ISNUMBER(OFFSET('Water Data'!$C$10,0,10*ROW('Water Data'!D156)))),CONCATENATE("[",ROUND(OFFSET('Water Data'!$C$10,0,10*ROW('Water Data'!D156)),0),"]"),IF(AND(ISNUMBER(OFFSET('Water Data'!$C$10,0,10*ROW('Water Data'!D156))),BW162="",ISNUMBER(OFFSET('Water Data'!$C$10,0,10*ROW('Water Data'!D156)))),OFFSET('Water Data'!$C$10,0,10*ROW('Water Data'!D156)),NA())))</f>
        <v>#N/A</v>
      </c>
      <c r="G162" s="249"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49"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49"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49"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49"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49"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49"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49"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49"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49"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49"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49"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49"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49"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49"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50"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50"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50"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50"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50"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50"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50"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50"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50"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50"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50"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50"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50"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50"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50"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50"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50"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50"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50"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50"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50"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50"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50"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50"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50"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50"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50"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50"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50"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50"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51"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51"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51"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51"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51"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51"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51"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51"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51"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51"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51"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51"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51"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51"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51"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51"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51"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51"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4" t="str">
        <f ca="true">+IF(OFFSET('Water Data'!$C$28,0,10*ROW('Water Data'!C156))="","",OFFSET('Water Data'!$C$28,0,10*ROW('Water Data'!C156)))</f>
        <v/>
      </c>
      <c r="BT162" s="34" t="str">
        <f ca="true">+IF(OFFSET('Water Data'!$C$29,0,10*ROW('Water Data'!C156))="","",OFFSET('Water Data'!$C$29,0,10*ROW('Water Data'!C156)))</f>
        <v/>
      </c>
      <c r="BU162" s="34" t="str">
        <f ca="true">+IF(OFFSET('Water Data'!$C$30,0,10*ROW('Water Data'!C156))="","",OFFSET('Water Data'!$C$30,0,10*ROW('Water Data'!C156)))</f>
        <v/>
      </c>
      <c r="BV162" s="34" t="str">
        <f ca="true">+IF(OFFSET('Water Data'!$D$28,0,10*ROW('Water Data'!D156))="","",OFFSET('Water Data'!$D$28,0,10*ROW('Water Data'!D156)))</f>
        <v/>
      </c>
      <c r="BW162" s="34" t="str">
        <f ca="true">+IF(OFFSET('Water Data'!$D$29,0,10*ROW('Water Data'!D156))="","",OFFSET('Water Data'!$D$29,0,10*ROW('Water Data'!D156)))</f>
        <v/>
      </c>
      <c r="BX162" s="34" t="str">
        <f ca="true">+IF(OFFSET('Water Data'!$D$30,0,10*ROW('Water Data'!D156))="","",OFFSET('Water Data'!$D$30,0,10*ROW('Water Data'!D156)))</f>
        <v/>
      </c>
      <c r="BY162" s="34" t="str">
        <f ca="true">+IF(OFFSET('Water Data'!$E$28,0,10*ROW('Water Data'!E156))="","",OFFSET('Water Data'!$E$28,0,10*ROW('Water Data'!E156)))</f>
        <v/>
      </c>
      <c r="BZ162" s="34" t="str">
        <f ca="true">+IF(OFFSET('Water Data'!$E$29,0,10*ROW('Water Data'!E156))="","",OFFSET('Water Data'!$E$29,0,10*ROW('Water Data'!E156)))</f>
        <v/>
      </c>
      <c r="CA162" s="34" t="str">
        <f ca="true">+IF(OFFSET('Water Data'!$E$30,0,10*ROW('Water Data'!E156))="","",OFFSET('Water Data'!$E$30,0,10*ROW('Water Data'!E156)))</f>
        <v/>
      </c>
      <c r="CB162" s="34" t="str">
        <f ca="true">+IF(OFFSET('Water Data'!$F$28,0,10*ROW('Water Data'!F156))="","",OFFSET('Water Data'!$F$28,0,10*ROW('Water Data'!F156)))</f>
        <v/>
      </c>
      <c r="CC162" s="34" t="str">
        <f ca="true">+IF(OFFSET('Water Data'!$F$29,0,10*ROW('Water Data'!F156))="","",OFFSET('Water Data'!$F$29,0,10*ROW('Water Data'!F156)))</f>
        <v/>
      </c>
      <c r="CD162" s="34" t="str">
        <f ca="true">+IF(OFFSET('Water Data'!$F$30,0,10*ROW('Water Data'!F156))="","",OFFSET('Water Data'!$F$30,0,10*ROW('Water Data'!F156)))</f>
        <v/>
      </c>
      <c r="CE162" s="34" t="str">
        <f ca="true">+IF(OFFSET('Water Data'!$G$28,0,10*ROW('Water Data'!G156))="","",OFFSET('Water Data'!$G$28,0,10*ROW('Water Data'!G156)))</f>
        <v/>
      </c>
      <c r="CF162" s="34" t="str">
        <f ca="true">+IF(OFFSET('Water Data'!$G$29,0,10*ROW('Water Data'!G156))="","",OFFSET('Water Data'!$G$29,0,10*ROW('Water Data'!G156)))</f>
        <v/>
      </c>
      <c r="CG162" s="34" t="str">
        <f ca="true">+IF(OFFSET('Water Data'!$G$30,0,10*ROW('Water Data'!G156))="","",OFFSET('Water Data'!$G$30,0,10*ROW('Water Data'!G156)))</f>
        <v/>
      </c>
      <c r="CH162" s="34" t="str">
        <f ca="true">+IF(OFFSET('Water Data'!$H$28,0,10*ROW('Water Data'!H156))="","",OFFSET('Water Data'!$H$28,0,10*ROW('Water Data'!H156)))</f>
        <v/>
      </c>
      <c r="CI162" s="34" t="str">
        <f ca="true">+IF(OFFSET('Water Data'!$H$29,0,10*ROW('Water Data'!H156))="","",OFFSET('Water Data'!$H$29,0,10*ROW('Water Data'!H156)))</f>
        <v/>
      </c>
      <c r="CJ162" s="34" t="str">
        <f ca="true">+IF(OFFSET('Water Data'!$H$30,0,10*ROW('Water Data'!H156))="","",OFFSET('Water Data'!$H$30,0,10*ROW('Water Data'!H156)))</f>
        <v/>
      </c>
      <c r="CK162" s="34" t="str">
        <f ca="true">+IF(OFFSET('Sanitation Data'!$C$29,0,10*ROW('Sanitation Data'!C156))="","",OFFSET('Sanitation Data'!$C$29,0,10*ROW('Sanitation Data'!C156)))</f>
        <v/>
      </c>
      <c r="CL162" s="34" t="str">
        <f ca="true">+IF(OFFSET('Sanitation Data'!$C$30,0,10*ROW('Sanitation Data'!C156))="","",OFFSET('Sanitation Data'!$C$30,0,10*ROW('Sanitation Data'!C156)))</f>
        <v/>
      </c>
      <c r="CM162" s="34" t="str">
        <f ca="true">+IF(OFFSET('Sanitation Data'!$C$31,0,10*ROW('Sanitation Data'!C156))="","",OFFSET('Sanitation Data'!$C$31,0,10*ROW('Sanitation Data'!C156)))</f>
        <v/>
      </c>
      <c r="CN162" s="34" t="str">
        <f ca="true">+IF(OFFSET('Sanitation Data'!$C$32,0,10*ROW('Sanitation Data'!C156))="","",OFFSET('Sanitation Data'!$C$32,0,10*ROW('Sanitation Data'!C156)))</f>
        <v/>
      </c>
      <c r="CO162" s="34" t="str">
        <f ca="true">+IF(OFFSET('Sanitation Data'!$C$33,0,10*ROW('Sanitation Data'!C156))="","",OFFSET('Sanitation Data'!$C$33,0,10*ROW('Sanitation Data'!C156)))</f>
        <v/>
      </c>
      <c r="CP162" s="34" t="str">
        <f ca="true">+IF(OFFSET('Sanitation Data'!$D$29,0,10*ROW('Sanitation Data'!D156))="","",OFFSET('Sanitation Data'!$D$29,0,10*ROW('Sanitation Data'!D156)))</f>
        <v/>
      </c>
      <c r="CQ162" s="34" t="str">
        <f ca="true">+IF(OFFSET('Sanitation Data'!$D$30,0,10*ROW('Sanitation Data'!D156))="","",OFFSET('Sanitation Data'!$D$30,0,10*ROW('Sanitation Data'!D156)))</f>
        <v/>
      </c>
      <c r="CR162" s="34" t="str">
        <f ca="true">+IF(OFFSET('Sanitation Data'!$D$31,0,10*ROW('Sanitation Data'!D156))="","",OFFSET('Sanitation Data'!$D$31,0,10*ROW('Sanitation Data'!D156)))</f>
        <v/>
      </c>
      <c r="CS162" s="34" t="str">
        <f ca="true">+IF(OFFSET('Sanitation Data'!$D$32,0,10*ROW('Sanitation Data'!D156))="","",OFFSET('Sanitation Data'!$D$32,0,10*ROW('Sanitation Data'!D156)))</f>
        <v/>
      </c>
      <c r="CT162" s="34" t="str">
        <f ca="true">+IF(OFFSET('Sanitation Data'!$D$33,0,10*ROW('Sanitation Data'!D156))="","",OFFSET('Sanitation Data'!$D$33,0,10*ROW('Sanitation Data'!D156)))</f>
        <v/>
      </c>
      <c r="CU162" s="34" t="str">
        <f ca="true">+IF(OFFSET('Sanitation Data'!$E$29,0,10*ROW('Sanitation Data'!E156))="","",OFFSET('Sanitation Data'!$E$29,0,10*ROW('Sanitation Data'!E156)))</f>
        <v/>
      </c>
      <c r="CV162" s="34" t="str">
        <f ca="true">+IF(OFFSET('Sanitation Data'!$E$30,0,10*ROW('Sanitation Data'!E156))="","",OFFSET('Sanitation Data'!$E$30,0,10*ROW('Sanitation Data'!E156)))</f>
        <v/>
      </c>
      <c r="CW162" s="34" t="str">
        <f ca="true">+IF(OFFSET('Sanitation Data'!$E$31,0,10*ROW('Sanitation Data'!E156))="","",OFFSET('Sanitation Data'!$E$31,0,10*ROW('Sanitation Data'!E156)))</f>
        <v/>
      </c>
      <c r="CX162" s="34" t="str">
        <f ca="true">+IF(OFFSET('Sanitation Data'!$E$32,0,10*ROW('Sanitation Data'!E156))="","",OFFSET('Sanitation Data'!$E$32,0,10*ROW('Sanitation Data'!E156)))</f>
        <v/>
      </c>
      <c r="CY162" s="34" t="str">
        <f ca="true">+IF(OFFSET('Sanitation Data'!$E$33,0,10*ROW('Sanitation Data'!E156))="","",OFFSET('Sanitation Data'!$E$33,0,10*ROW('Sanitation Data'!E156)))</f>
        <v/>
      </c>
      <c r="CZ162" s="34" t="str">
        <f ca="true">+IF(OFFSET('Sanitation Data'!$F$29,0,10*ROW('Sanitation Data'!F156))="","",OFFSET('Sanitation Data'!$F$29,0,10*ROW('Sanitation Data'!F156)))</f>
        <v/>
      </c>
      <c r="DA162" s="34" t="str">
        <f ca="true">+IF(OFFSET('Sanitation Data'!$F$30,0,10*ROW('Sanitation Data'!F156))="","",OFFSET('Sanitation Data'!$F$30,0,10*ROW('Sanitation Data'!F156)))</f>
        <v/>
      </c>
      <c r="DB162" s="34" t="str">
        <f ca="true">+IF(OFFSET('Sanitation Data'!$F$31,0,10*ROW('Sanitation Data'!F156))="","",OFFSET('Sanitation Data'!$F$31,0,10*ROW('Sanitation Data'!F156)))</f>
        <v/>
      </c>
      <c r="DC162" s="34" t="str">
        <f ca="true">+IF(OFFSET('Sanitation Data'!$F$32,0,10*ROW('Sanitation Data'!F156))="","",OFFSET('Sanitation Data'!$F$32,0,10*ROW('Sanitation Data'!F156)))</f>
        <v/>
      </c>
      <c r="DD162" s="34" t="str">
        <f ca="true">+IF(OFFSET('Sanitation Data'!$F$33,0,10*ROW('Sanitation Data'!F156))="","",OFFSET('Sanitation Data'!$F$33,0,10*ROW('Sanitation Data'!F156)))</f>
        <v/>
      </c>
      <c r="DE162" s="34" t="str">
        <f ca="true">+IF(OFFSET('Sanitation Data'!$G$29,0,10*ROW('Sanitation Data'!G156))="","",OFFSET('Sanitation Data'!$G$29,0,10*ROW('Sanitation Data'!G156)))</f>
        <v/>
      </c>
      <c r="DF162" s="34" t="str">
        <f ca="true">+IF(OFFSET('Sanitation Data'!$G$30,0,10*ROW('Sanitation Data'!G156))="","",OFFSET('Sanitation Data'!$G$30,0,10*ROW('Sanitation Data'!G156)))</f>
        <v/>
      </c>
      <c r="DG162" s="34" t="str">
        <f ca="true">+IF(OFFSET('Sanitation Data'!$G$31,0,10*ROW('Sanitation Data'!G156))="","",OFFSET('Sanitation Data'!$G$31,0,10*ROW('Sanitation Data'!G156)))</f>
        <v/>
      </c>
      <c r="DH162" s="34" t="str">
        <f ca="true">+IF(OFFSET('Sanitation Data'!$G$32,0,10*ROW('Sanitation Data'!G156))="","",OFFSET('Sanitation Data'!$G$32,0,10*ROW('Sanitation Data'!G156)))</f>
        <v/>
      </c>
      <c r="DI162" s="34" t="str">
        <f ca="true">+IF(OFFSET('Sanitation Data'!$G$33,0,10*ROW('Sanitation Data'!G156))="","",OFFSET('Sanitation Data'!$G$33,0,10*ROW('Sanitation Data'!G156)))</f>
        <v/>
      </c>
      <c r="DJ162" s="34" t="str">
        <f ca="true">+IF(OFFSET('Sanitation Data'!$H$29,0,10*ROW('Sanitation Data'!H156))="","",OFFSET('Sanitation Data'!$H$29,0,10*ROW('Sanitation Data'!H156)))</f>
        <v/>
      </c>
      <c r="DK162" s="34" t="str">
        <f ca="true">+IF(OFFSET('Sanitation Data'!$H$30,0,10*ROW('Sanitation Data'!H156))="","",OFFSET('Sanitation Data'!$H$30,0,10*ROW('Sanitation Data'!H156)))</f>
        <v/>
      </c>
      <c r="DL162" s="34" t="str">
        <f ca="true">+IF(OFFSET('Sanitation Data'!$H$31,0,10*ROW('Sanitation Data'!H156))="","",OFFSET('Sanitation Data'!$H$31,0,10*ROW('Sanitation Data'!H156)))</f>
        <v/>
      </c>
      <c r="DM162" s="34" t="str">
        <f ca="true">+IF(OFFSET('Sanitation Data'!$H$32,0,10*ROW('Sanitation Data'!H156))="","",OFFSET('Sanitation Data'!$H$32,0,10*ROW('Sanitation Data'!H156)))</f>
        <v/>
      </c>
      <c r="DN162" s="34" t="str">
        <f ca="true">+IF(OFFSET('Sanitation Data'!$H$33,0,10*ROW('Sanitation Data'!H156))="","",OFFSET('Sanitation Data'!$H$33,0,10*ROW('Sanitation Data'!H156)))</f>
        <v/>
      </c>
      <c r="DO162" s="34" t="str">
        <f ca="true">+IF(OFFSET('Hygiene Data'!$C$12,0,10*ROW('Hygiene Data'!C156))="","",OFFSET('Hygiene Data'!$C$12,0,10*ROW('Hygiene Data'!C156)))</f>
        <v/>
      </c>
      <c r="DP162" s="34" t="str">
        <f ca="true">+IF(OFFSET('Hygiene Data'!$C$13,0,10*ROW('Hygiene Data'!C156))="","",OFFSET('Hygiene Data'!$C$13,0,10*ROW('Hygiene Data'!C156)))</f>
        <v/>
      </c>
      <c r="DQ162" s="34" t="str">
        <f ca="true">+IF(OFFSET('Hygiene Data'!$C$14,0,10*ROW('Hygiene Data'!C156))="","",OFFSET('Hygiene Data'!$C$14,0,10*ROW('Hygiene Data'!C156)))</f>
        <v/>
      </c>
      <c r="DR162" s="34" t="str">
        <f ca="true">+IF(OFFSET('Hygiene Data'!$D$12,0,10*ROW('Hygiene Data'!D156))="","",OFFSET('Hygiene Data'!$D$12,0,10*ROW('Hygiene Data'!D156)))</f>
        <v/>
      </c>
      <c r="DS162" s="34" t="str">
        <f ca="true">+IF(OFFSET('Hygiene Data'!$D$13,0,10*ROW('Hygiene Data'!D156))="","",OFFSET('Hygiene Data'!$D$13,0,10*ROW('Hygiene Data'!D156)))</f>
        <v/>
      </c>
      <c r="DT162" s="34" t="str">
        <f ca="true">+IF(OFFSET('Hygiene Data'!$D$14,0,10*ROW('Hygiene Data'!D156))="","",OFFSET('Hygiene Data'!$D$14,0,10*ROW('Hygiene Data'!D156)))</f>
        <v/>
      </c>
      <c r="DU162" s="34" t="str">
        <f ca="true">+IF(OFFSET('Hygiene Data'!$E$12,0,10*ROW('Hygiene Data'!E156))="","",OFFSET('Hygiene Data'!$E$12,0,10*ROW('Hygiene Data'!E156)))</f>
        <v/>
      </c>
      <c r="DV162" s="34" t="str">
        <f ca="true">+IF(OFFSET('Hygiene Data'!$E$13,0,10*ROW('Hygiene Data'!E156))="","",OFFSET('Hygiene Data'!$E$13,0,10*ROW('Hygiene Data'!E156)))</f>
        <v/>
      </c>
      <c r="DW162" s="34" t="str">
        <f ca="true">+IF(OFFSET('Hygiene Data'!$E$14,0,10*ROW('Hygiene Data'!E156))="","",OFFSET('Hygiene Data'!$E$14,0,10*ROW('Hygiene Data'!E156)))</f>
        <v/>
      </c>
      <c r="DX162" s="34" t="str">
        <f ca="true">+IF(OFFSET('Hygiene Data'!$F$12,0,10*ROW('Hygiene Data'!F156))="","",OFFSET('Hygiene Data'!$F$12,0,10*ROW('Hygiene Data'!F156)))</f>
        <v/>
      </c>
      <c r="DY162" s="34" t="str">
        <f ca="true">+IF(OFFSET('Hygiene Data'!$F$13,0,10*ROW('Hygiene Data'!F156))="","",OFFSET('Hygiene Data'!$F$13,0,10*ROW('Hygiene Data'!F156)))</f>
        <v/>
      </c>
      <c r="DZ162" s="34" t="str">
        <f ca="true">+IF(OFFSET('Hygiene Data'!$F$14,0,10*ROW('Hygiene Data'!F156))="","",OFFSET('Hygiene Data'!$F$14,0,10*ROW('Hygiene Data'!F156)))</f>
        <v/>
      </c>
      <c r="EA162" s="34" t="str">
        <f ca="true">+IF(OFFSET('Hygiene Data'!$G$12,0,10*ROW('Hygiene Data'!G156))="","",OFFSET('Hygiene Data'!$G$12,0,10*ROW('Hygiene Data'!G156)))</f>
        <v/>
      </c>
      <c r="EB162" s="34" t="str">
        <f ca="true">+IF(OFFSET('Hygiene Data'!$G$13,0,10*ROW('Hygiene Data'!G156))="","",OFFSET('Hygiene Data'!$G$13,0,10*ROW('Hygiene Data'!G156)))</f>
        <v/>
      </c>
      <c r="EC162" s="34" t="str">
        <f ca="true">+IF(OFFSET('Hygiene Data'!$G$14,0,10*ROW('Hygiene Data'!G156))="","",OFFSET('Hygiene Data'!$G$14,0,10*ROW('Hygiene Data'!G156)))</f>
        <v/>
      </c>
      <c r="ED162" s="34" t="str">
        <f ca="true">+IF(OFFSET('Hygiene Data'!$H$12,0,10*ROW('Hygiene Data'!H156))="","",OFFSET('Hygiene Data'!$H$12,0,10*ROW('Hygiene Data'!H156)))</f>
        <v/>
      </c>
      <c r="EE162" s="34" t="str">
        <f ca="true">+IF(OFFSET('Hygiene Data'!$H$13,0,10*ROW('Hygiene Data'!H156))="","",OFFSET('Hygiene Data'!$H$13,0,10*ROW('Hygiene Data'!H156)))</f>
        <v/>
      </c>
      <c r="EF162" s="34" t="str">
        <f ca="true">+IF(OFFSET('Hygiene Data'!$H$14,0,10*ROW('Hygiene Data'!H156))="","",OFFSET('Hygiene Data'!$H$14,0,10*ROW('Hygiene Data'!H156)))</f>
        <v/>
      </c>
    </row>
    <row r="163" x14ac:dyDescent="0.2">
      <c r="A163" s="57" t="str">
        <f ca="true">+IF(OFFSET('Water Data'!$B$1,0,10*ROW('Water Data'!B160))="","",OFFSET('Water Data'!$B$1,0,10*ROW('Water Data'!B160)))</f>
        <v/>
      </c>
      <c r="B163" s="57" t="str">
        <f ca="true">+IF(OFFSET('Water Data'!$A$3,0,10*ROW('Water Data'!A160))="","",OFFSET('Water Data'!$A$3,0,10*ROW('Water Data'!A160)))</f>
        <v/>
      </c>
      <c r="C163" s="57" t="str">
        <f ca="true">+IF(OFFSET('Water Data'!$C$3,0,10*ROW('Water Data'!C160))="","",OFFSET('Water Data'!$C$3,0,10*ROW('Water Data'!C160)))</f>
        <v/>
      </c>
      <c r="D163" s="249"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49"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49" t="e">
        <f ca="true">+IF(AND(ISNUMBER(OFFSET('Water Data'!$C$10,0,10*ROW('Water Data'!D157))),BW163="Yes"),OFFSET('Water Data'!$C$10,0,10*ROW('Water Data'!D157)),IF(AND(ISNUMBER(OFFSET('Water Data'!$C$10,0,10*ROW('Water Data'!D157))),BW163="No",ISNUMBER(OFFSET('Water Data'!$C$10,0,10*ROW('Water Data'!D157)))),CONCATENATE("[",ROUND(OFFSET('Water Data'!$C$10,0,10*ROW('Water Data'!D157)),0),"]"),IF(AND(ISNUMBER(OFFSET('Water Data'!$C$10,0,10*ROW('Water Data'!D157))),BW163="",ISNUMBER(OFFSET('Water Data'!$C$10,0,10*ROW('Water Data'!D157)))),OFFSET('Water Data'!$C$10,0,10*ROW('Water Data'!D157)),NA())))</f>
        <v>#N/A</v>
      </c>
      <c r="G163" s="249"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49"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49"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49"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49"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49"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49"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49"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49"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49"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49"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49"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49"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49"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49"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50"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50"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50"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50"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50"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50"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50"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50"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50"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50"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50"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50"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50"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50"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50"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50"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50"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50"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50"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50"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50"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50"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50"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50"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50"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50"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50"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50"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50"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50"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51"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51"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51"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51"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51"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51"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51"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51"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51"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51"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51"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51"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51"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51"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51"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51"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51"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51"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4" t="str">
        <f ca="true">+IF(OFFSET('Water Data'!$C$28,0,10*ROW('Water Data'!C157))="","",OFFSET('Water Data'!$C$28,0,10*ROW('Water Data'!C157)))</f>
        <v/>
      </c>
      <c r="BT163" s="34" t="str">
        <f ca="true">+IF(OFFSET('Water Data'!$C$29,0,10*ROW('Water Data'!C157))="","",OFFSET('Water Data'!$C$29,0,10*ROW('Water Data'!C157)))</f>
        <v/>
      </c>
      <c r="BU163" s="34" t="str">
        <f ca="true">+IF(OFFSET('Water Data'!$C$30,0,10*ROW('Water Data'!C157))="","",OFFSET('Water Data'!$C$30,0,10*ROW('Water Data'!C157)))</f>
        <v/>
      </c>
      <c r="BV163" s="34" t="str">
        <f ca="true">+IF(OFFSET('Water Data'!$D$28,0,10*ROW('Water Data'!D157))="","",OFFSET('Water Data'!$D$28,0,10*ROW('Water Data'!D157)))</f>
        <v/>
      </c>
      <c r="BW163" s="34" t="str">
        <f ca="true">+IF(OFFSET('Water Data'!$D$29,0,10*ROW('Water Data'!D157))="","",OFFSET('Water Data'!$D$29,0,10*ROW('Water Data'!D157)))</f>
        <v/>
      </c>
      <c r="BX163" s="34" t="str">
        <f ca="true">+IF(OFFSET('Water Data'!$D$30,0,10*ROW('Water Data'!D157))="","",OFFSET('Water Data'!$D$30,0,10*ROW('Water Data'!D157)))</f>
        <v/>
      </c>
      <c r="BY163" s="34" t="str">
        <f ca="true">+IF(OFFSET('Water Data'!$E$28,0,10*ROW('Water Data'!E157))="","",OFFSET('Water Data'!$E$28,0,10*ROW('Water Data'!E157)))</f>
        <v/>
      </c>
      <c r="BZ163" s="34" t="str">
        <f ca="true">+IF(OFFSET('Water Data'!$E$29,0,10*ROW('Water Data'!E157))="","",OFFSET('Water Data'!$E$29,0,10*ROW('Water Data'!E157)))</f>
        <v/>
      </c>
      <c r="CA163" s="34" t="str">
        <f ca="true">+IF(OFFSET('Water Data'!$E$30,0,10*ROW('Water Data'!E157))="","",OFFSET('Water Data'!$E$30,0,10*ROW('Water Data'!E157)))</f>
        <v/>
      </c>
      <c r="CB163" s="34" t="str">
        <f ca="true">+IF(OFFSET('Water Data'!$F$28,0,10*ROW('Water Data'!F157))="","",OFFSET('Water Data'!$F$28,0,10*ROW('Water Data'!F157)))</f>
        <v/>
      </c>
      <c r="CC163" s="34" t="str">
        <f ca="true">+IF(OFFSET('Water Data'!$F$29,0,10*ROW('Water Data'!F157))="","",OFFSET('Water Data'!$F$29,0,10*ROW('Water Data'!F157)))</f>
        <v/>
      </c>
      <c r="CD163" s="34" t="str">
        <f ca="true">+IF(OFFSET('Water Data'!$F$30,0,10*ROW('Water Data'!F157))="","",OFFSET('Water Data'!$F$30,0,10*ROW('Water Data'!F157)))</f>
        <v/>
      </c>
      <c r="CE163" s="34" t="str">
        <f ca="true">+IF(OFFSET('Water Data'!$G$28,0,10*ROW('Water Data'!G157))="","",OFFSET('Water Data'!$G$28,0,10*ROW('Water Data'!G157)))</f>
        <v/>
      </c>
      <c r="CF163" s="34" t="str">
        <f ca="true">+IF(OFFSET('Water Data'!$G$29,0,10*ROW('Water Data'!G157))="","",OFFSET('Water Data'!$G$29,0,10*ROW('Water Data'!G157)))</f>
        <v/>
      </c>
      <c r="CG163" s="34" t="str">
        <f ca="true">+IF(OFFSET('Water Data'!$G$30,0,10*ROW('Water Data'!G157))="","",OFFSET('Water Data'!$G$30,0,10*ROW('Water Data'!G157)))</f>
        <v/>
      </c>
      <c r="CH163" s="34" t="str">
        <f ca="true">+IF(OFFSET('Water Data'!$H$28,0,10*ROW('Water Data'!H157))="","",OFFSET('Water Data'!$H$28,0,10*ROW('Water Data'!H157)))</f>
        <v/>
      </c>
      <c r="CI163" s="34" t="str">
        <f ca="true">+IF(OFFSET('Water Data'!$H$29,0,10*ROW('Water Data'!H157))="","",OFFSET('Water Data'!$H$29,0,10*ROW('Water Data'!H157)))</f>
        <v/>
      </c>
      <c r="CJ163" s="34" t="str">
        <f ca="true">+IF(OFFSET('Water Data'!$H$30,0,10*ROW('Water Data'!H157))="","",OFFSET('Water Data'!$H$30,0,10*ROW('Water Data'!H157)))</f>
        <v/>
      </c>
      <c r="CK163" s="34" t="str">
        <f ca="true">+IF(OFFSET('Sanitation Data'!$C$29,0,10*ROW('Sanitation Data'!C157))="","",OFFSET('Sanitation Data'!$C$29,0,10*ROW('Sanitation Data'!C157)))</f>
        <v/>
      </c>
      <c r="CL163" s="34" t="str">
        <f ca="true">+IF(OFFSET('Sanitation Data'!$C$30,0,10*ROW('Sanitation Data'!C157))="","",OFFSET('Sanitation Data'!$C$30,0,10*ROW('Sanitation Data'!C157)))</f>
        <v/>
      </c>
      <c r="CM163" s="34" t="str">
        <f ca="true">+IF(OFFSET('Sanitation Data'!$C$31,0,10*ROW('Sanitation Data'!C157))="","",OFFSET('Sanitation Data'!$C$31,0,10*ROW('Sanitation Data'!C157)))</f>
        <v/>
      </c>
      <c r="CN163" s="34" t="str">
        <f ca="true">+IF(OFFSET('Sanitation Data'!$C$32,0,10*ROW('Sanitation Data'!C157))="","",OFFSET('Sanitation Data'!$C$32,0,10*ROW('Sanitation Data'!C157)))</f>
        <v/>
      </c>
      <c r="CO163" s="34" t="str">
        <f ca="true">+IF(OFFSET('Sanitation Data'!$C$33,0,10*ROW('Sanitation Data'!C157))="","",OFFSET('Sanitation Data'!$C$33,0,10*ROW('Sanitation Data'!C157)))</f>
        <v/>
      </c>
      <c r="CP163" s="34" t="str">
        <f ca="true">+IF(OFFSET('Sanitation Data'!$D$29,0,10*ROW('Sanitation Data'!D157))="","",OFFSET('Sanitation Data'!$D$29,0,10*ROW('Sanitation Data'!D157)))</f>
        <v/>
      </c>
      <c r="CQ163" s="34" t="str">
        <f ca="true">+IF(OFFSET('Sanitation Data'!$D$30,0,10*ROW('Sanitation Data'!D157))="","",OFFSET('Sanitation Data'!$D$30,0,10*ROW('Sanitation Data'!D157)))</f>
        <v/>
      </c>
      <c r="CR163" s="34" t="str">
        <f ca="true">+IF(OFFSET('Sanitation Data'!$D$31,0,10*ROW('Sanitation Data'!D157))="","",OFFSET('Sanitation Data'!$D$31,0,10*ROW('Sanitation Data'!D157)))</f>
        <v/>
      </c>
      <c r="CS163" s="34" t="str">
        <f ca="true">+IF(OFFSET('Sanitation Data'!$D$32,0,10*ROW('Sanitation Data'!D157))="","",OFFSET('Sanitation Data'!$D$32,0,10*ROW('Sanitation Data'!D157)))</f>
        <v/>
      </c>
      <c r="CT163" s="34" t="str">
        <f ca="true">+IF(OFFSET('Sanitation Data'!$D$33,0,10*ROW('Sanitation Data'!D157))="","",OFFSET('Sanitation Data'!$D$33,0,10*ROW('Sanitation Data'!D157)))</f>
        <v/>
      </c>
      <c r="CU163" s="34" t="str">
        <f ca="true">+IF(OFFSET('Sanitation Data'!$E$29,0,10*ROW('Sanitation Data'!E157))="","",OFFSET('Sanitation Data'!$E$29,0,10*ROW('Sanitation Data'!E157)))</f>
        <v/>
      </c>
      <c r="CV163" s="34" t="str">
        <f ca="true">+IF(OFFSET('Sanitation Data'!$E$30,0,10*ROW('Sanitation Data'!E157))="","",OFFSET('Sanitation Data'!$E$30,0,10*ROW('Sanitation Data'!E157)))</f>
        <v/>
      </c>
      <c r="CW163" s="34" t="str">
        <f ca="true">+IF(OFFSET('Sanitation Data'!$E$31,0,10*ROW('Sanitation Data'!E157))="","",OFFSET('Sanitation Data'!$E$31,0,10*ROW('Sanitation Data'!E157)))</f>
        <v/>
      </c>
      <c r="CX163" s="34" t="str">
        <f ca="true">+IF(OFFSET('Sanitation Data'!$E$32,0,10*ROW('Sanitation Data'!E157))="","",OFFSET('Sanitation Data'!$E$32,0,10*ROW('Sanitation Data'!E157)))</f>
        <v/>
      </c>
      <c r="CY163" s="34" t="str">
        <f ca="true">+IF(OFFSET('Sanitation Data'!$E$33,0,10*ROW('Sanitation Data'!E157))="","",OFFSET('Sanitation Data'!$E$33,0,10*ROW('Sanitation Data'!E157)))</f>
        <v/>
      </c>
      <c r="CZ163" s="34" t="str">
        <f ca="true">+IF(OFFSET('Sanitation Data'!$F$29,0,10*ROW('Sanitation Data'!F157))="","",OFFSET('Sanitation Data'!$F$29,0,10*ROW('Sanitation Data'!F157)))</f>
        <v/>
      </c>
      <c r="DA163" s="34" t="str">
        <f ca="true">+IF(OFFSET('Sanitation Data'!$F$30,0,10*ROW('Sanitation Data'!F157))="","",OFFSET('Sanitation Data'!$F$30,0,10*ROW('Sanitation Data'!F157)))</f>
        <v/>
      </c>
      <c r="DB163" s="34" t="str">
        <f ca="true">+IF(OFFSET('Sanitation Data'!$F$31,0,10*ROW('Sanitation Data'!F157))="","",OFFSET('Sanitation Data'!$F$31,0,10*ROW('Sanitation Data'!F157)))</f>
        <v/>
      </c>
      <c r="DC163" s="34" t="str">
        <f ca="true">+IF(OFFSET('Sanitation Data'!$F$32,0,10*ROW('Sanitation Data'!F157))="","",OFFSET('Sanitation Data'!$F$32,0,10*ROW('Sanitation Data'!F157)))</f>
        <v/>
      </c>
      <c r="DD163" s="34" t="str">
        <f ca="true">+IF(OFFSET('Sanitation Data'!$F$33,0,10*ROW('Sanitation Data'!F157))="","",OFFSET('Sanitation Data'!$F$33,0,10*ROW('Sanitation Data'!F157)))</f>
        <v/>
      </c>
      <c r="DE163" s="34" t="str">
        <f ca="true">+IF(OFFSET('Sanitation Data'!$G$29,0,10*ROW('Sanitation Data'!G157))="","",OFFSET('Sanitation Data'!$G$29,0,10*ROW('Sanitation Data'!G157)))</f>
        <v/>
      </c>
      <c r="DF163" s="34" t="str">
        <f ca="true">+IF(OFFSET('Sanitation Data'!$G$30,0,10*ROW('Sanitation Data'!G157))="","",OFFSET('Sanitation Data'!$G$30,0,10*ROW('Sanitation Data'!G157)))</f>
        <v/>
      </c>
      <c r="DG163" s="34" t="str">
        <f ca="true">+IF(OFFSET('Sanitation Data'!$G$31,0,10*ROW('Sanitation Data'!G157))="","",OFFSET('Sanitation Data'!$G$31,0,10*ROW('Sanitation Data'!G157)))</f>
        <v/>
      </c>
      <c r="DH163" s="34" t="str">
        <f ca="true">+IF(OFFSET('Sanitation Data'!$G$32,0,10*ROW('Sanitation Data'!G157))="","",OFFSET('Sanitation Data'!$G$32,0,10*ROW('Sanitation Data'!G157)))</f>
        <v/>
      </c>
      <c r="DI163" s="34" t="str">
        <f ca="true">+IF(OFFSET('Sanitation Data'!$G$33,0,10*ROW('Sanitation Data'!G157))="","",OFFSET('Sanitation Data'!$G$33,0,10*ROW('Sanitation Data'!G157)))</f>
        <v/>
      </c>
      <c r="DJ163" s="34" t="str">
        <f ca="true">+IF(OFFSET('Sanitation Data'!$H$29,0,10*ROW('Sanitation Data'!H157))="","",OFFSET('Sanitation Data'!$H$29,0,10*ROW('Sanitation Data'!H157)))</f>
        <v/>
      </c>
      <c r="DK163" s="34" t="str">
        <f ca="true">+IF(OFFSET('Sanitation Data'!$H$30,0,10*ROW('Sanitation Data'!H157))="","",OFFSET('Sanitation Data'!$H$30,0,10*ROW('Sanitation Data'!H157)))</f>
        <v/>
      </c>
      <c r="DL163" s="34" t="str">
        <f ca="true">+IF(OFFSET('Sanitation Data'!$H$31,0,10*ROW('Sanitation Data'!H157))="","",OFFSET('Sanitation Data'!$H$31,0,10*ROW('Sanitation Data'!H157)))</f>
        <v/>
      </c>
      <c r="DM163" s="34" t="str">
        <f ca="true">+IF(OFFSET('Sanitation Data'!$H$32,0,10*ROW('Sanitation Data'!H157))="","",OFFSET('Sanitation Data'!$H$32,0,10*ROW('Sanitation Data'!H157)))</f>
        <v/>
      </c>
      <c r="DN163" s="34" t="str">
        <f ca="true">+IF(OFFSET('Sanitation Data'!$H$33,0,10*ROW('Sanitation Data'!H157))="","",OFFSET('Sanitation Data'!$H$33,0,10*ROW('Sanitation Data'!H157)))</f>
        <v/>
      </c>
      <c r="DO163" s="34" t="str">
        <f ca="true">+IF(OFFSET('Hygiene Data'!$C$12,0,10*ROW('Hygiene Data'!C157))="","",OFFSET('Hygiene Data'!$C$12,0,10*ROW('Hygiene Data'!C157)))</f>
        <v/>
      </c>
      <c r="DP163" s="34" t="str">
        <f ca="true">+IF(OFFSET('Hygiene Data'!$C$13,0,10*ROW('Hygiene Data'!C157))="","",OFFSET('Hygiene Data'!$C$13,0,10*ROW('Hygiene Data'!C157)))</f>
        <v/>
      </c>
      <c r="DQ163" s="34" t="str">
        <f ca="true">+IF(OFFSET('Hygiene Data'!$C$14,0,10*ROW('Hygiene Data'!C157))="","",OFFSET('Hygiene Data'!$C$14,0,10*ROW('Hygiene Data'!C157)))</f>
        <v/>
      </c>
      <c r="DR163" s="34" t="str">
        <f ca="true">+IF(OFFSET('Hygiene Data'!$D$12,0,10*ROW('Hygiene Data'!D157))="","",OFFSET('Hygiene Data'!$D$12,0,10*ROW('Hygiene Data'!D157)))</f>
        <v/>
      </c>
      <c r="DS163" s="34" t="str">
        <f ca="true">+IF(OFFSET('Hygiene Data'!$D$13,0,10*ROW('Hygiene Data'!D157))="","",OFFSET('Hygiene Data'!$D$13,0,10*ROW('Hygiene Data'!D157)))</f>
        <v/>
      </c>
      <c r="DT163" s="34" t="str">
        <f ca="true">+IF(OFFSET('Hygiene Data'!$D$14,0,10*ROW('Hygiene Data'!D157))="","",OFFSET('Hygiene Data'!$D$14,0,10*ROW('Hygiene Data'!D157)))</f>
        <v/>
      </c>
      <c r="DU163" s="34" t="str">
        <f ca="true">+IF(OFFSET('Hygiene Data'!$E$12,0,10*ROW('Hygiene Data'!E157))="","",OFFSET('Hygiene Data'!$E$12,0,10*ROW('Hygiene Data'!E157)))</f>
        <v/>
      </c>
      <c r="DV163" s="34" t="str">
        <f ca="true">+IF(OFFSET('Hygiene Data'!$E$13,0,10*ROW('Hygiene Data'!E157))="","",OFFSET('Hygiene Data'!$E$13,0,10*ROW('Hygiene Data'!E157)))</f>
        <v/>
      </c>
      <c r="DW163" s="34" t="str">
        <f ca="true">+IF(OFFSET('Hygiene Data'!$E$14,0,10*ROW('Hygiene Data'!E157))="","",OFFSET('Hygiene Data'!$E$14,0,10*ROW('Hygiene Data'!E157)))</f>
        <v/>
      </c>
      <c r="DX163" s="34" t="str">
        <f ca="true">+IF(OFFSET('Hygiene Data'!$F$12,0,10*ROW('Hygiene Data'!F157))="","",OFFSET('Hygiene Data'!$F$12,0,10*ROW('Hygiene Data'!F157)))</f>
        <v/>
      </c>
      <c r="DY163" s="34" t="str">
        <f ca="true">+IF(OFFSET('Hygiene Data'!$F$13,0,10*ROW('Hygiene Data'!F157))="","",OFFSET('Hygiene Data'!$F$13,0,10*ROW('Hygiene Data'!F157)))</f>
        <v/>
      </c>
      <c r="DZ163" s="34" t="str">
        <f ca="true">+IF(OFFSET('Hygiene Data'!$F$14,0,10*ROW('Hygiene Data'!F157))="","",OFFSET('Hygiene Data'!$F$14,0,10*ROW('Hygiene Data'!F157)))</f>
        <v/>
      </c>
      <c r="EA163" s="34" t="str">
        <f ca="true">+IF(OFFSET('Hygiene Data'!$G$12,0,10*ROW('Hygiene Data'!G157))="","",OFFSET('Hygiene Data'!$G$12,0,10*ROW('Hygiene Data'!G157)))</f>
        <v/>
      </c>
      <c r="EB163" s="34" t="str">
        <f ca="true">+IF(OFFSET('Hygiene Data'!$G$13,0,10*ROW('Hygiene Data'!G157))="","",OFFSET('Hygiene Data'!$G$13,0,10*ROW('Hygiene Data'!G157)))</f>
        <v/>
      </c>
      <c r="EC163" s="34" t="str">
        <f ca="true">+IF(OFFSET('Hygiene Data'!$G$14,0,10*ROW('Hygiene Data'!G157))="","",OFFSET('Hygiene Data'!$G$14,0,10*ROW('Hygiene Data'!G157)))</f>
        <v/>
      </c>
      <c r="ED163" s="34" t="str">
        <f ca="true">+IF(OFFSET('Hygiene Data'!$H$12,0,10*ROW('Hygiene Data'!H157))="","",OFFSET('Hygiene Data'!$H$12,0,10*ROW('Hygiene Data'!H157)))</f>
        <v/>
      </c>
      <c r="EE163" s="34" t="str">
        <f ca="true">+IF(OFFSET('Hygiene Data'!$H$13,0,10*ROW('Hygiene Data'!H157))="","",OFFSET('Hygiene Data'!$H$13,0,10*ROW('Hygiene Data'!H157)))</f>
        <v/>
      </c>
      <c r="EF163" s="34" t="str">
        <f ca="true">+IF(OFFSET('Hygiene Data'!$H$14,0,10*ROW('Hygiene Data'!H157))="","",OFFSET('Hygiene Data'!$H$14,0,10*ROW('Hygiene Data'!H157)))</f>
        <v/>
      </c>
    </row>
    <row r="164" x14ac:dyDescent="0.2">
      <c r="A164" s="57" t="str">
        <f ca="true">+IF(OFFSET('Water Data'!$B$1,0,10*ROW('Water Data'!B161))="","",OFFSET('Water Data'!$B$1,0,10*ROW('Water Data'!B161)))</f>
        <v/>
      </c>
      <c r="B164" s="57" t="str">
        <f ca="true">+IF(OFFSET('Water Data'!$A$3,0,10*ROW('Water Data'!A161))="","",OFFSET('Water Data'!$A$3,0,10*ROW('Water Data'!A161)))</f>
        <v/>
      </c>
      <c r="C164" s="57" t="str">
        <f ca="true">+IF(OFFSET('Water Data'!$C$3,0,10*ROW('Water Data'!C161))="","",OFFSET('Water Data'!$C$3,0,10*ROW('Water Data'!C161)))</f>
        <v/>
      </c>
      <c r="D164" s="249"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49"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49" t="e">
        <f ca="true">+IF(AND(ISNUMBER(OFFSET('Water Data'!$C$10,0,10*ROW('Water Data'!D158))),BW164="Yes"),OFFSET('Water Data'!$C$10,0,10*ROW('Water Data'!D158)),IF(AND(ISNUMBER(OFFSET('Water Data'!$C$10,0,10*ROW('Water Data'!D158))),BW164="No",ISNUMBER(OFFSET('Water Data'!$C$10,0,10*ROW('Water Data'!D158)))),CONCATENATE("[",ROUND(OFFSET('Water Data'!$C$10,0,10*ROW('Water Data'!D158)),0),"]"),IF(AND(ISNUMBER(OFFSET('Water Data'!$C$10,0,10*ROW('Water Data'!D158))),BW164="",ISNUMBER(OFFSET('Water Data'!$C$10,0,10*ROW('Water Data'!D158)))),OFFSET('Water Data'!$C$10,0,10*ROW('Water Data'!D158)),NA())))</f>
        <v>#N/A</v>
      </c>
      <c r="G164" s="249"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49"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49"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49"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49"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49"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49"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49"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49"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49"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49"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49"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49"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49"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49"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50"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50"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50"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50"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50"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50"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50"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50"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50"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50"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50"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50"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50"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50"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50"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50"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50"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50"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50"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50"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50"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50"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50"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50"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50"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50"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50"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50"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50"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50"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51"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51"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51"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51"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51"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51"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51"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51"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51"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51"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51"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51"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51"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51"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51"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51"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51"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51"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4" t="str">
        <f ca="true">+IF(OFFSET('Water Data'!$C$28,0,10*ROW('Water Data'!C158))="","",OFFSET('Water Data'!$C$28,0,10*ROW('Water Data'!C158)))</f>
        <v/>
      </c>
      <c r="BT164" s="34" t="str">
        <f ca="true">+IF(OFFSET('Water Data'!$C$29,0,10*ROW('Water Data'!C158))="","",OFFSET('Water Data'!$C$29,0,10*ROW('Water Data'!C158)))</f>
        <v/>
      </c>
      <c r="BU164" s="34" t="str">
        <f ca="true">+IF(OFFSET('Water Data'!$C$30,0,10*ROW('Water Data'!C158))="","",OFFSET('Water Data'!$C$30,0,10*ROW('Water Data'!C158)))</f>
        <v/>
      </c>
      <c r="BV164" s="34" t="str">
        <f ca="true">+IF(OFFSET('Water Data'!$D$28,0,10*ROW('Water Data'!D158))="","",OFFSET('Water Data'!$D$28,0,10*ROW('Water Data'!D158)))</f>
        <v/>
      </c>
      <c r="BW164" s="34" t="str">
        <f ca="true">+IF(OFFSET('Water Data'!$D$29,0,10*ROW('Water Data'!D158))="","",OFFSET('Water Data'!$D$29,0,10*ROW('Water Data'!D158)))</f>
        <v/>
      </c>
      <c r="BX164" s="34" t="str">
        <f ca="true">+IF(OFFSET('Water Data'!$D$30,0,10*ROW('Water Data'!D158))="","",OFFSET('Water Data'!$D$30,0,10*ROW('Water Data'!D158)))</f>
        <v/>
      </c>
      <c r="BY164" s="34" t="str">
        <f ca="true">+IF(OFFSET('Water Data'!$E$28,0,10*ROW('Water Data'!E158))="","",OFFSET('Water Data'!$E$28,0,10*ROW('Water Data'!E158)))</f>
        <v/>
      </c>
      <c r="BZ164" s="34" t="str">
        <f ca="true">+IF(OFFSET('Water Data'!$E$29,0,10*ROW('Water Data'!E158))="","",OFFSET('Water Data'!$E$29,0,10*ROW('Water Data'!E158)))</f>
        <v/>
      </c>
      <c r="CA164" s="34" t="str">
        <f ca="true">+IF(OFFSET('Water Data'!$E$30,0,10*ROW('Water Data'!E158))="","",OFFSET('Water Data'!$E$30,0,10*ROW('Water Data'!E158)))</f>
        <v/>
      </c>
      <c r="CB164" s="34" t="str">
        <f ca="true">+IF(OFFSET('Water Data'!$F$28,0,10*ROW('Water Data'!F158))="","",OFFSET('Water Data'!$F$28,0,10*ROW('Water Data'!F158)))</f>
        <v/>
      </c>
      <c r="CC164" s="34" t="str">
        <f ca="true">+IF(OFFSET('Water Data'!$F$29,0,10*ROW('Water Data'!F158))="","",OFFSET('Water Data'!$F$29,0,10*ROW('Water Data'!F158)))</f>
        <v/>
      </c>
      <c r="CD164" s="34" t="str">
        <f ca="true">+IF(OFFSET('Water Data'!$F$30,0,10*ROW('Water Data'!F158))="","",OFFSET('Water Data'!$F$30,0,10*ROW('Water Data'!F158)))</f>
        <v/>
      </c>
      <c r="CE164" s="34" t="str">
        <f ca="true">+IF(OFFSET('Water Data'!$G$28,0,10*ROW('Water Data'!G158))="","",OFFSET('Water Data'!$G$28,0,10*ROW('Water Data'!G158)))</f>
        <v/>
      </c>
      <c r="CF164" s="34" t="str">
        <f ca="true">+IF(OFFSET('Water Data'!$G$29,0,10*ROW('Water Data'!G158))="","",OFFSET('Water Data'!$G$29,0,10*ROW('Water Data'!G158)))</f>
        <v/>
      </c>
      <c r="CG164" s="34" t="str">
        <f ca="true">+IF(OFFSET('Water Data'!$G$30,0,10*ROW('Water Data'!G158))="","",OFFSET('Water Data'!$G$30,0,10*ROW('Water Data'!G158)))</f>
        <v/>
      </c>
      <c r="CH164" s="34" t="str">
        <f ca="true">+IF(OFFSET('Water Data'!$H$28,0,10*ROW('Water Data'!H158))="","",OFFSET('Water Data'!$H$28,0,10*ROW('Water Data'!H158)))</f>
        <v/>
      </c>
      <c r="CI164" s="34" t="str">
        <f ca="true">+IF(OFFSET('Water Data'!$H$29,0,10*ROW('Water Data'!H158))="","",OFFSET('Water Data'!$H$29,0,10*ROW('Water Data'!H158)))</f>
        <v/>
      </c>
      <c r="CJ164" s="34" t="str">
        <f ca="true">+IF(OFFSET('Water Data'!$H$30,0,10*ROW('Water Data'!H158))="","",OFFSET('Water Data'!$H$30,0,10*ROW('Water Data'!H158)))</f>
        <v/>
      </c>
      <c r="CK164" s="34" t="str">
        <f ca="true">+IF(OFFSET('Sanitation Data'!$C$29,0,10*ROW('Sanitation Data'!C158))="","",OFFSET('Sanitation Data'!$C$29,0,10*ROW('Sanitation Data'!C158)))</f>
        <v/>
      </c>
      <c r="CL164" s="34" t="str">
        <f ca="true">+IF(OFFSET('Sanitation Data'!$C$30,0,10*ROW('Sanitation Data'!C158))="","",OFFSET('Sanitation Data'!$C$30,0,10*ROW('Sanitation Data'!C158)))</f>
        <v/>
      </c>
      <c r="CM164" s="34" t="str">
        <f ca="true">+IF(OFFSET('Sanitation Data'!$C$31,0,10*ROW('Sanitation Data'!C158))="","",OFFSET('Sanitation Data'!$C$31,0,10*ROW('Sanitation Data'!C158)))</f>
        <v/>
      </c>
      <c r="CN164" s="34" t="str">
        <f ca="true">+IF(OFFSET('Sanitation Data'!$C$32,0,10*ROW('Sanitation Data'!C158))="","",OFFSET('Sanitation Data'!$C$32,0,10*ROW('Sanitation Data'!C158)))</f>
        <v/>
      </c>
      <c r="CO164" s="34" t="str">
        <f ca="true">+IF(OFFSET('Sanitation Data'!$C$33,0,10*ROW('Sanitation Data'!C158))="","",OFFSET('Sanitation Data'!$C$33,0,10*ROW('Sanitation Data'!C158)))</f>
        <v/>
      </c>
      <c r="CP164" s="34" t="str">
        <f ca="true">+IF(OFFSET('Sanitation Data'!$D$29,0,10*ROW('Sanitation Data'!D158))="","",OFFSET('Sanitation Data'!$D$29,0,10*ROW('Sanitation Data'!D158)))</f>
        <v/>
      </c>
      <c r="CQ164" s="34" t="str">
        <f ca="true">+IF(OFFSET('Sanitation Data'!$D$30,0,10*ROW('Sanitation Data'!D158))="","",OFFSET('Sanitation Data'!$D$30,0,10*ROW('Sanitation Data'!D158)))</f>
        <v/>
      </c>
      <c r="CR164" s="34" t="str">
        <f ca="true">+IF(OFFSET('Sanitation Data'!$D$31,0,10*ROW('Sanitation Data'!D158))="","",OFFSET('Sanitation Data'!$D$31,0,10*ROW('Sanitation Data'!D158)))</f>
        <v/>
      </c>
      <c r="CS164" s="34" t="str">
        <f ca="true">+IF(OFFSET('Sanitation Data'!$D$32,0,10*ROW('Sanitation Data'!D158))="","",OFFSET('Sanitation Data'!$D$32,0,10*ROW('Sanitation Data'!D158)))</f>
        <v/>
      </c>
      <c r="CT164" s="34" t="str">
        <f ca="true">+IF(OFFSET('Sanitation Data'!$D$33,0,10*ROW('Sanitation Data'!D158))="","",OFFSET('Sanitation Data'!$D$33,0,10*ROW('Sanitation Data'!D158)))</f>
        <v/>
      </c>
      <c r="CU164" s="34" t="str">
        <f ca="true">+IF(OFFSET('Sanitation Data'!$E$29,0,10*ROW('Sanitation Data'!E158))="","",OFFSET('Sanitation Data'!$E$29,0,10*ROW('Sanitation Data'!E158)))</f>
        <v/>
      </c>
      <c r="CV164" s="34" t="str">
        <f ca="true">+IF(OFFSET('Sanitation Data'!$E$30,0,10*ROW('Sanitation Data'!E158))="","",OFFSET('Sanitation Data'!$E$30,0,10*ROW('Sanitation Data'!E158)))</f>
        <v/>
      </c>
      <c r="CW164" s="34" t="str">
        <f ca="true">+IF(OFFSET('Sanitation Data'!$E$31,0,10*ROW('Sanitation Data'!E158))="","",OFFSET('Sanitation Data'!$E$31,0,10*ROW('Sanitation Data'!E158)))</f>
        <v/>
      </c>
      <c r="CX164" s="34" t="str">
        <f ca="true">+IF(OFFSET('Sanitation Data'!$E$32,0,10*ROW('Sanitation Data'!E158))="","",OFFSET('Sanitation Data'!$E$32,0,10*ROW('Sanitation Data'!E158)))</f>
        <v/>
      </c>
      <c r="CY164" s="34" t="str">
        <f ca="true">+IF(OFFSET('Sanitation Data'!$E$33,0,10*ROW('Sanitation Data'!E158))="","",OFFSET('Sanitation Data'!$E$33,0,10*ROW('Sanitation Data'!E158)))</f>
        <v/>
      </c>
      <c r="CZ164" s="34" t="str">
        <f ca="true">+IF(OFFSET('Sanitation Data'!$F$29,0,10*ROW('Sanitation Data'!F158))="","",OFFSET('Sanitation Data'!$F$29,0,10*ROW('Sanitation Data'!F158)))</f>
        <v/>
      </c>
      <c r="DA164" s="34" t="str">
        <f ca="true">+IF(OFFSET('Sanitation Data'!$F$30,0,10*ROW('Sanitation Data'!F158))="","",OFFSET('Sanitation Data'!$F$30,0,10*ROW('Sanitation Data'!F158)))</f>
        <v/>
      </c>
      <c r="DB164" s="34" t="str">
        <f ca="true">+IF(OFFSET('Sanitation Data'!$F$31,0,10*ROW('Sanitation Data'!F158))="","",OFFSET('Sanitation Data'!$F$31,0,10*ROW('Sanitation Data'!F158)))</f>
        <v/>
      </c>
      <c r="DC164" s="34" t="str">
        <f ca="true">+IF(OFFSET('Sanitation Data'!$F$32,0,10*ROW('Sanitation Data'!F158))="","",OFFSET('Sanitation Data'!$F$32,0,10*ROW('Sanitation Data'!F158)))</f>
        <v/>
      </c>
      <c r="DD164" s="34" t="str">
        <f ca="true">+IF(OFFSET('Sanitation Data'!$F$33,0,10*ROW('Sanitation Data'!F158))="","",OFFSET('Sanitation Data'!$F$33,0,10*ROW('Sanitation Data'!F158)))</f>
        <v/>
      </c>
      <c r="DE164" s="34" t="str">
        <f ca="true">+IF(OFFSET('Sanitation Data'!$G$29,0,10*ROW('Sanitation Data'!G158))="","",OFFSET('Sanitation Data'!$G$29,0,10*ROW('Sanitation Data'!G158)))</f>
        <v/>
      </c>
      <c r="DF164" s="34" t="str">
        <f ca="true">+IF(OFFSET('Sanitation Data'!$G$30,0,10*ROW('Sanitation Data'!G158))="","",OFFSET('Sanitation Data'!$G$30,0,10*ROW('Sanitation Data'!G158)))</f>
        <v/>
      </c>
      <c r="DG164" s="34" t="str">
        <f ca="true">+IF(OFFSET('Sanitation Data'!$G$31,0,10*ROW('Sanitation Data'!G158))="","",OFFSET('Sanitation Data'!$G$31,0,10*ROW('Sanitation Data'!G158)))</f>
        <v/>
      </c>
      <c r="DH164" s="34" t="str">
        <f ca="true">+IF(OFFSET('Sanitation Data'!$G$32,0,10*ROW('Sanitation Data'!G158))="","",OFFSET('Sanitation Data'!$G$32,0,10*ROW('Sanitation Data'!G158)))</f>
        <v/>
      </c>
      <c r="DI164" s="34" t="str">
        <f ca="true">+IF(OFFSET('Sanitation Data'!$G$33,0,10*ROW('Sanitation Data'!G158))="","",OFFSET('Sanitation Data'!$G$33,0,10*ROW('Sanitation Data'!G158)))</f>
        <v/>
      </c>
      <c r="DJ164" s="34" t="str">
        <f ca="true">+IF(OFFSET('Sanitation Data'!$H$29,0,10*ROW('Sanitation Data'!H158))="","",OFFSET('Sanitation Data'!$H$29,0,10*ROW('Sanitation Data'!H158)))</f>
        <v/>
      </c>
      <c r="DK164" s="34" t="str">
        <f ca="true">+IF(OFFSET('Sanitation Data'!$H$30,0,10*ROW('Sanitation Data'!H158))="","",OFFSET('Sanitation Data'!$H$30,0,10*ROW('Sanitation Data'!H158)))</f>
        <v/>
      </c>
      <c r="DL164" s="34" t="str">
        <f ca="true">+IF(OFFSET('Sanitation Data'!$H$31,0,10*ROW('Sanitation Data'!H158))="","",OFFSET('Sanitation Data'!$H$31,0,10*ROW('Sanitation Data'!H158)))</f>
        <v/>
      </c>
      <c r="DM164" s="34" t="str">
        <f ca="true">+IF(OFFSET('Sanitation Data'!$H$32,0,10*ROW('Sanitation Data'!H158))="","",OFFSET('Sanitation Data'!$H$32,0,10*ROW('Sanitation Data'!H158)))</f>
        <v/>
      </c>
      <c r="DN164" s="34" t="str">
        <f ca="true">+IF(OFFSET('Sanitation Data'!$H$33,0,10*ROW('Sanitation Data'!H158))="","",OFFSET('Sanitation Data'!$H$33,0,10*ROW('Sanitation Data'!H158)))</f>
        <v/>
      </c>
      <c r="DO164" s="34" t="str">
        <f ca="true">+IF(OFFSET('Hygiene Data'!$C$12,0,10*ROW('Hygiene Data'!C158))="","",OFFSET('Hygiene Data'!$C$12,0,10*ROW('Hygiene Data'!C158)))</f>
        <v/>
      </c>
      <c r="DP164" s="34" t="str">
        <f ca="true">+IF(OFFSET('Hygiene Data'!$C$13,0,10*ROW('Hygiene Data'!C158))="","",OFFSET('Hygiene Data'!$C$13,0,10*ROW('Hygiene Data'!C158)))</f>
        <v/>
      </c>
      <c r="DQ164" s="34" t="str">
        <f ca="true">+IF(OFFSET('Hygiene Data'!$C$14,0,10*ROW('Hygiene Data'!C158))="","",OFFSET('Hygiene Data'!$C$14,0,10*ROW('Hygiene Data'!C158)))</f>
        <v/>
      </c>
      <c r="DR164" s="34" t="str">
        <f ca="true">+IF(OFFSET('Hygiene Data'!$D$12,0,10*ROW('Hygiene Data'!D158))="","",OFFSET('Hygiene Data'!$D$12,0,10*ROW('Hygiene Data'!D158)))</f>
        <v/>
      </c>
      <c r="DS164" s="34" t="str">
        <f ca="true">+IF(OFFSET('Hygiene Data'!$D$13,0,10*ROW('Hygiene Data'!D158))="","",OFFSET('Hygiene Data'!$D$13,0,10*ROW('Hygiene Data'!D158)))</f>
        <v/>
      </c>
      <c r="DT164" s="34" t="str">
        <f ca="true">+IF(OFFSET('Hygiene Data'!$D$14,0,10*ROW('Hygiene Data'!D158))="","",OFFSET('Hygiene Data'!$D$14,0,10*ROW('Hygiene Data'!D158)))</f>
        <v/>
      </c>
      <c r="DU164" s="34" t="str">
        <f ca="true">+IF(OFFSET('Hygiene Data'!$E$12,0,10*ROW('Hygiene Data'!E158))="","",OFFSET('Hygiene Data'!$E$12,0,10*ROW('Hygiene Data'!E158)))</f>
        <v/>
      </c>
      <c r="DV164" s="34" t="str">
        <f ca="true">+IF(OFFSET('Hygiene Data'!$E$13,0,10*ROW('Hygiene Data'!E158))="","",OFFSET('Hygiene Data'!$E$13,0,10*ROW('Hygiene Data'!E158)))</f>
        <v/>
      </c>
      <c r="DW164" s="34" t="str">
        <f ca="true">+IF(OFFSET('Hygiene Data'!$E$14,0,10*ROW('Hygiene Data'!E158))="","",OFFSET('Hygiene Data'!$E$14,0,10*ROW('Hygiene Data'!E158)))</f>
        <v/>
      </c>
      <c r="DX164" s="34" t="str">
        <f ca="true">+IF(OFFSET('Hygiene Data'!$F$12,0,10*ROW('Hygiene Data'!F158))="","",OFFSET('Hygiene Data'!$F$12,0,10*ROW('Hygiene Data'!F158)))</f>
        <v/>
      </c>
      <c r="DY164" s="34" t="str">
        <f ca="true">+IF(OFFSET('Hygiene Data'!$F$13,0,10*ROW('Hygiene Data'!F158))="","",OFFSET('Hygiene Data'!$F$13,0,10*ROW('Hygiene Data'!F158)))</f>
        <v/>
      </c>
      <c r="DZ164" s="34" t="str">
        <f ca="true">+IF(OFFSET('Hygiene Data'!$F$14,0,10*ROW('Hygiene Data'!F158))="","",OFFSET('Hygiene Data'!$F$14,0,10*ROW('Hygiene Data'!F158)))</f>
        <v/>
      </c>
      <c r="EA164" s="34" t="str">
        <f ca="true">+IF(OFFSET('Hygiene Data'!$G$12,0,10*ROW('Hygiene Data'!G158))="","",OFFSET('Hygiene Data'!$G$12,0,10*ROW('Hygiene Data'!G158)))</f>
        <v/>
      </c>
      <c r="EB164" s="34" t="str">
        <f ca="true">+IF(OFFSET('Hygiene Data'!$G$13,0,10*ROW('Hygiene Data'!G158))="","",OFFSET('Hygiene Data'!$G$13,0,10*ROW('Hygiene Data'!G158)))</f>
        <v/>
      </c>
      <c r="EC164" s="34" t="str">
        <f ca="true">+IF(OFFSET('Hygiene Data'!$G$14,0,10*ROW('Hygiene Data'!G158))="","",OFFSET('Hygiene Data'!$G$14,0,10*ROW('Hygiene Data'!G158)))</f>
        <v/>
      </c>
      <c r="ED164" s="34" t="str">
        <f ca="true">+IF(OFFSET('Hygiene Data'!$H$12,0,10*ROW('Hygiene Data'!H158))="","",OFFSET('Hygiene Data'!$H$12,0,10*ROW('Hygiene Data'!H158)))</f>
        <v/>
      </c>
      <c r="EE164" s="34" t="str">
        <f ca="true">+IF(OFFSET('Hygiene Data'!$H$13,0,10*ROW('Hygiene Data'!H158))="","",OFFSET('Hygiene Data'!$H$13,0,10*ROW('Hygiene Data'!H158)))</f>
        <v/>
      </c>
      <c r="EF164" s="34" t="str">
        <f ca="true">+IF(OFFSET('Hygiene Data'!$H$14,0,10*ROW('Hygiene Data'!H158))="","",OFFSET('Hygiene Data'!$H$14,0,10*ROW('Hygiene Data'!H158)))</f>
        <v/>
      </c>
    </row>
    <row r="165" x14ac:dyDescent="0.2">
      <c r="A165" s="57" t="str">
        <f ca="true">+IF(OFFSET('Water Data'!$B$1,0,10*ROW('Water Data'!B162))="","",OFFSET('Water Data'!$B$1,0,10*ROW('Water Data'!B162)))</f>
        <v/>
      </c>
      <c r="B165" s="57" t="str">
        <f ca="true">+IF(OFFSET('Water Data'!$A$3,0,10*ROW('Water Data'!A162))="","",OFFSET('Water Data'!$A$3,0,10*ROW('Water Data'!A162)))</f>
        <v/>
      </c>
      <c r="C165" s="57" t="str">
        <f ca="true">+IF(OFFSET('Water Data'!$C$3,0,10*ROW('Water Data'!C162))="","",OFFSET('Water Data'!$C$3,0,10*ROW('Water Data'!C162)))</f>
        <v/>
      </c>
      <c r="D165" s="249"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49"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49" t="e">
        <f ca="true">+IF(AND(ISNUMBER(OFFSET('Water Data'!$C$10,0,10*ROW('Water Data'!D159))),BW165="Yes"),OFFSET('Water Data'!$C$10,0,10*ROW('Water Data'!D159)),IF(AND(ISNUMBER(OFFSET('Water Data'!$C$10,0,10*ROW('Water Data'!D159))),BW165="No",ISNUMBER(OFFSET('Water Data'!$C$10,0,10*ROW('Water Data'!D159)))),CONCATENATE("[",ROUND(OFFSET('Water Data'!$C$10,0,10*ROW('Water Data'!D159)),0),"]"),IF(AND(ISNUMBER(OFFSET('Water Data'!$C$10,0,10*ROW('Water Data'!D159))),BW165="",ISNUMBER(OFFSET('Water Data'!$C$10,0,10*ROW('Water Data'!D159)))),OFFSET('Water Data'!$C$10,0,10*ROW('Water Data'!D159)),NA())))</f>
        <v>#N/A</v>
      </c>
      <c r="G165" s="249"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49"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49"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49"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49"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49"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49"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49"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49"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49"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49"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49"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49"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49"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49"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50"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50"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50"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50"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50"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50"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50"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50"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50"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50"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50"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50"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50"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50"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50"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50"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50"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50"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50"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50"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50"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50"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50"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50"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50"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50"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50"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50"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50"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50"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51"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51"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51"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51"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51"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51"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51"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51"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51"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51"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51"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51"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51"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51"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51"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51"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51"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51"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4" t="str">
        <f ca="true">+IF(OFFSET('Water Data'!$C$28,0,10*ROW('Water Data'!C159))="","",OFFSET('Water Data'!$C$28,0,10*ROW('Water Data'!C159)))</f>
        <v/>
      </c>
      <c r="BT165" s="34" t="str">
        <f ca="true">+IF(OFFSET('Water Data'!$C$29,0,10*ROW('Water Data'!C159))="","",OFFSET('Water Data'!$C$29,0,10*ROW('Water Data'!C159)))</f>
        <v/>
      </c>
      <c r="BU165" s="34" t="str">
        <f ca="true">+IF(OFFSET('Water Data'!$C$30,0,10*ROW('Water Data'!C159))="","",OFFSET('Water Data'!$C$30,0,10*ROW('Water Data'!C159)))</f>
        <v/>
      </c>
      <c r="BV165" s="34" t="str">
        <f ca="true">+IF(OFFSET('Water Data'!$D$28,0,10*ROW('Water Data'!D159))="","",OFFSET('Water Data'!$D$28,0,10*ROW('Water Data'!D159)))</f>
        <v/>
      </c>
      <c r="BW165" s="34" t="str">
        <f ca="true">+IF(OFFSET('Water Data'!$D$29,0,10*ROW('Water Data'!D159))="","",OFFSET('Water Data'!$D$29,0,10*ROW('Water Data'!D159)))</f>
        <v/>
      </c>
      <c r="BX165" s="34" t="str">
        <f ca="true">+IF(OFFSET('Water Data'!$D$30,0,10*ROW('Water Data'!D159))="","",OFFSET('Water Data'!$D$30,0,10*ROW('Water Data'!D159)))</f>
        <v/>
      </c>
      <c r="BY165" s="34" t="str">
        <f ca="true">+IF(OFFSET('Water Data'!$E$28,0,10*ROW('Water Data'!E159))="","",OFFSET('Water Data'!$E$28,0,10*ROW('Water Data'!E159)))</f>
        <v/>
      </c>
      <c r="BZ165" s="34" t="str">
        <f ca="true">+IF(OFFSET('Water Data'!$E$29,0,10*ROW('Water Data'!E159))="","",OFFSET('Water Data'!$E$29,0,10*ROW('Water Data'!E159)))</f>
        <v/>
      </c>
      <c r="CA165" s="34" t="str">
        <f ca="true">+IF(OFFSET('Water Data'!$E$30,0,10*ROW('Water Data'!E159))="","",OFFSET('Water Data'!$E$30,0,10*ROW('Water Data'!E159)))</f>
        <v/>
      </c>
      <c r="CB165" s="34" t="str">
        <f ca="true">+IF(OFFSET('Water Data'!$F$28,0,10*ROW('Water Data'!F159))="","",OFFSET('Water Data'!$F$28,0,10*ROW('Water Data'!F159)))</f>
        <v/>
      </c>
      <c r="CC165" s="34" t="str">
        <f ca="true">+IF(OFFSET('Water Data'!$F$29,0,10*ROW('Water Data'!F159))="","",OFFSET('Water Data'!$F$29,0,10*ROW('Water Data'!F159)))</f>
        <v/>
      </c>
      <c r="CD165" s="34" t="str">
        <f ca="true">+IF(OFFSET('Water Data'!$F$30,0,10*ROW('Water Data'!F159))="","",OFFSET('Water Data'!$F$30,0,10*ROW('Water Data'!F159)))</f>
        <v/>
      </c>
      <c r="CE165" s="34" t="str">
        <f ca="true">+IF(OFFSET('Water Data'!$G$28,0,10*ROW('Water Data'!G159))="","",OFFSET('Water Data'!$G$28,0,10*ROW('Water Data'!G159)))</f>
        <v/>
      </c>
      <c r="CF165" s="34" t="str">
        <f ca="true">+IF(OFFSET('Water Data'!$G$29,0,10*ROW('Water Data'!G159))="","",OFFSET('Water Data'!$G$29,0,10*ROW('Water Data'!G159)))</f>
        <v/>
      </c>
      <c r="CG165" s="34" t="str">
        <f ca="true">+IF(OFFSET('Water Data'!$G$30,0,10*ROW('Water Data'!G159))="","",OFFSET('Water Data'!$G$30,0,10*ROW('Water Data'!G159)))</f>
        <v/>
      </c>
      <c r="CH165" s="34" t="str">
        <f ca="true">+IF(OFFSET('Water Data'!$H$28,0,10*ROW('Water Data'!H159))="","",OFFSET('Water Data'!$H$28,0,10*ROW('Water Data'!H159)))</f>
        <v/>
      </c>
      <c r="CI165" s="34" t="str">
        <f ca="true">+IF(OFFSET('Water Data'!$H$29,0,10*ROW('Water Data'!H159))="","",OFFSET('Water Data'!$H$29,0,10*ROW('Water Data'!H159)))</f>
        <v/>
      </c>
      <c r="CJ165" s="34" t="str">
        <f ca="true">+IF(OFFSET('Water Data'!$H$30,0,10*ROW('Water Data'!H159))="","",OFFSET('Water Data'!$H$30,0,10*ROW('Water Data'!H159)))</f>
        <v/>
      </c>
      <c r="CK165" s="34" t="str">
        <f ca="true">+IF(OFFSET('Sanitation Data'!$C$29,0,10*ROW('Sanitation Data'!C159))="","",OFFSET('Sanitation Data'!$C$29,0,10*ROW('Sanitation Data'!C159)))</f>
        <v/>
      </c>
      <c r="CL165" s="34" t="str">
        <f ca="true">+IF(OFFSET('Sanitation Data'!$C$30,0,10*ROW('Sanitation Data'!C159))="","",OFFSET('Sanitation Data'!$C$30,0,10*ROW('Sanitation Data'!C159)))</f>
        <v/>
      </c>
      <c r="CM165" s="34" t="str">
        <f ca="true">+IF(OFFSET('Sanitation Data'!$C$31,0,10*ROW('Sanitation Data'!C159))="","",OFFSET('Sanitation Data'!$C$31,0,10*ROW('Sanitation Data'!C159)))</f>
        <v/>
      </c>
      <c r="CN165" s="34" t="str">
        <f ca="true">+IF(OFFSET('Sanitation Data'!$C$32,0,10*ROW('Sanitation Data'!C159))="","",OFFSET('Sanitation Data'!$C$32,0,10*ROW('Sanitation Data'!C159)))</f>
        <v/>
      </c>
      <c r="CO165" s="34" t="str">
        <f ca="true">+IF(OFFSET('Sanitation Data'!$C$33,0,10*ROW('Sanitation Data'!C159))="","",OFFSET('Sanitation Data'!$C$33,0,10*ROW('Sanitation Data'!C159)))</f>
        <v/>
      </c>
      <c r="CP165" s="34" t="str">
        <f ca="true">+IF(OFFSET('Sanitation Data'!$D$29,0,10*ROW('Sanitation Data'!D159))="","",OFFSET('Sanitation Data'!$D$29,0,10*ROW('Sanitation Data'!D159)))</f>
        <v/>
      </c>
      <c r="CQ165" s="34" t="str">
        <f ca="true">+IF(OFFSET('Sanitation Data'!$D$30,0,10*ROW('Sanitation Data'!D159))="","",OFFSET('Sanitation Data'!$D$30,0,10*ROW('Sanitation Data'!D159)))</f>
        <v/>
      </c>
      <c r="CR165" s="34" t="str">
        <f ca="true">+IF(OFFSET('Sanitation Data'!$D$31,0,10*ROW('Sanitation Data'!D159))="","",OFFSET('Sanitation Data'!$D$31,0,10*ROW('Sanitation Data'!D159)))</f>
        <v/>
      </c>
      <c r="CS165" s="34" t="str">
        <f ca="true">+IF(OFFSET('Sanitation Data'!$D$32,0,10*ROW('Sanitation Data'!D159))="","",OFFSET('Sanitation Data'!$D$32,0,10*ROW('Sanitation Data'!D159)))</f>
        <v/>
      </c>
      <c r="CT165" s="34" t="str">
        <f ca="true">+IF(OFFSET('Sanitation Data'!$D$33,0,10*ROW('Sanitation Data'!D159))="","",OFFSET('Sanitation Data'!$D$33,0,10*ROW('Sanitation Data'!D159)))</f>
        <v/>
      </c>
      <c r="CU165" s="34" t="str">
        <f ca="true">+IF(OFFSET('Sanitation Data'!$E$29,0,10*ROW('Sanitation Data'!E159))="","",OFFSET('Sanitation Data'!$E$29,0,10*ROW('Sanitation Data'!E159)))</f>
        <v/>
      </c>
      <c r="CV165" s="34" t="str">
        <f ca="true">+IF(OFFSET('Sanitation Data'!$E$30,0,10*ROW('Sanitation Data'!E159))="","",OFFSET('Sanitation Data'!$E$30,0,10*ROW('Sanitation Data'!E159)))</f>
        <v/>
      </c>
      <c r="CW165" s="34" t="str">
        <f ca="true">+IF(OFFSET('Sanitation Data'!$E$31,0,10*ROW('Sanitation Data'!E159))="","",OFFSET('Sanitation Data'!$E$31,0,10*ROW('Sanitation Data'!E159)))</f>
        <v/>
      </c>
      <c r="CX165" s="34" t="str">
        <f ca="true">+IF(OFFSET('Sanitation Data'!$E$32,0,10*ROW('Sanitation Data'!E159))="","",OFFSET('Sanitation Data'!$E$32,0,10*ROW('Sanitation Data'!E159)))</f>
        <v/>
      </c>
      <c r="CY165" s="34" t="str">
        <f ca="true">+IF(OFFSET('Sanitation Data'!$E$33,0,10*ROW('Sanitation Data'!E159))="","",OFFSET('Sanitation Data'!$E$33,0,10*ROW('Sanitation Data'!E159)))</f>
        <v/>
      </c>
      <c r="CZ165" s="34" t="str">
        <f ca="true">+IF(OFFSET('Sanitation Data'!$F$29,0,10*ROW('Sanitation Data'!F159))="","",OFFSET('Sanitation Data'!$F$29,0,10*ROW('Sanitation Data'!F159)))</f>
        <v/>
      </c>
      <c r="DA165" s="34" t="str">
        <f ca="true">+IF(OFFSET('Sanitation Data'!$F$30,0,10*ROW('Sanitation Data'!F159))="","",OFFSET('Sanitation Data'!$F$30,0,10*ROW('Sanitation Data'!F159)))</f>
        <v/>
      </c>
      <c r="DB165" s="34" t="str">
        <f ca="true">+IF(OFFSET('Sanitation Data'!$F$31,0,10*ROW('Sanitation Data'!F159))="","",OFFSET('Sanitation Data'!$F$31,0,10*ROW('Sanitation Data'!F159)))</f>
        <v/>
      </c>
      <c r="DC165" s="34" t="str">
        <f ca="true">+IF(OFFSET('Sanitation Data'!$F$32,0,10*ROW('Sanitation Data'!F159))="","",OFFSET('Sanitation Data'!$F$32,0,10*ROW('Sanitation Data'!F159)))</f>
        <v/>
      </c>
      <c r="DD165" s="34" t="str">
        <f ca="true">+IF(OFFSET('Sanitation Data'!$F$33,0,10*ROW('Sanitation Data'!F159))="","",OFFSET('Sanitation Data'!$F$33,0,10*ROW('Sanitation Data'!F159)))</f>
        <v/>
      </c>
      <c r="DE165" s="34" t="str">
        <f ca="true">+IF(OFFSET('Sanitation Data'!$G$29,0,10*ROW('Sanitation Data'!G159))="","",OFFSET('Sanitation Data'!$G$29,0,10*ROW('Sanitation Data'!G159)))</f>
        <v/>
      </c>
      <c r="DF165" s="34" t="str">
        <f ca="true">+IF(OFFSET('Sanitation Data'!$G$30,0,10*ROW('Sanitation Data'!G159))="","",OFFSET('Sanitation Data'!$G$30,0,10*ROW('Sanitation Data'!G159)))</f>
        <v/>
      </c>
      <c r="DG165" s="34" t="str">
        <f ca="true">+IF(OFFSET('Sanitation Data'!$G$31,0,10*ROW('Sanitation Data'!G159))="","",OFFSET('Sanitation Data'!$G$31,0,10*ROW('Sanitation Data'!G159)))</f>
        <v/>
      </c>
      <c r="DH165" s="34" t="str">
        <f ca="true">+IF(OFFSET('Sanitation Data'!$G$32,0,10*ROW('Sanitation Data'!G159))="","",OFFSET('Sanitation Data'!$G$32,0,10*ROW('Sanitation Data'!G159)))</f>
        <v/>
      </c>
      <c r="DI165" s="34" t="str">
        <f ca="true">+IF(OFFSET('Sanitation Data'!$G$33,0,10*ROW('Sanitation Data'!G159))="","",OFFSET('Sanitation Data'!$G$33,0,10*ROW('Sanitation Data'!G159)))</f>
        <v/>
      </c>
      <c r="DJ165" s="34" t="str">
        <f ca="true">+IF(OFFSET('Sanitation Data'!$H$29,0,10*ROW('Sanitation Data'!H159))="","",OFFSET('Sanitation Data'!$H$29,0,10*ROW('Sanitation Data'!H159)))</f>
        <v/>
      </c>
      <c r="DK165" s="34" t="str">
        <f ca="true">+IF(OFFSET('Sanitation Data'!$H$30,0,10*ROW('Sanitation Data'!H159))="","",OFFSET('Sanitation Data'!$H$30,0,10*ROW('Sanitation Data'!H159)))</f>
        <v/>
      </c>
      <c r="DL165" s="34" t="str">
        <f ca="true">+IF(OFFSET('Sanitation Data'!$H$31,0,10*ROW('Sanitation Data'!H159))="","",OFFSET('Sanitation Data'!$H$31,0,10*ROW('Sanitation Data'!H159)))</f>
        <v/>
      </c>
      <c r="DM165" s="34" t="str">
        <f ca="true">+IF(OFFSET('Sanitation Data'!$H$32,0,10*ROW('Sanitation Data'!H159))="","",OFFSET('Sanitation Data'!$H$32,0,10*ROW('Sanitation Data'!H159)))</f>
        <v/>
      </c>
      <c r="DN165" s="34" t="str">
        <f ca="true">+IF(OFFSET('Sanitation Data'!$H$33,0,10*ROW('Sanitation Data'!H159))="","",OFFSET('Sanitation Data'!$H$33,0,10*ROW('Sanitation Data'!H159)))</f>
        <v/>
      </c>
      <c r="DO165" s="34" t="str">
        <f ca="true">+IF(OFFSET('Hygiene Data'!$C$12,0,10*ROW('Hygiene Data'!C159))="","",OFFSET('Hygiene Data'!$C$12,0,10*ROW('Hygiene Data'!C159)))</f>
        <v/>
      </c>
      <c r="DP165" s="34" t="str">
        <f ca="true">+IF(OFFSET('Hygiene Data'!$C$13,0,10*ROW('Hygiene Data'!C159))="","",OFFSET('Hygiene Data'!$C$13,0,10*ROW('Hygiene Data'!C159)))</f>
        <v/>
      </c>
      <c r="DQ165" s="34" t="str">
        <f ca="true">+IF(OFFSET('Hygiene Data'!$C$14,0,10*ROW('Hygiene Data'!C159))="","",OFFSET('Hygiene Data'!$C$14,0,10*ROW('Hygiene Data'!C159)))</f>
        <v/>
      </c>
      <c r="DR165" s="34" t="str">
        <f ca="true">+IF(OFFSET('Hygiene Data'!$D$12,0,10*ROW('Hygiene Data'!D159))="","",OFFSET('Hygiene Data'!$D$12,0,10*ROW('Hygiene Data'!D159)))</f>
        <v/>
      </c>
      <c r="DS165" s="34" t="str">
        <f ca="true">+IF(OFFSET('Hygiene Data'!$D$13,0,10*ROW('Hygiene Data'!D159))="","",OFFSET('Hygiene Data'!$D$13,0,10*ROW('Hygiene Data'!D159)))</f>
        <v/>
      </c>
      <c r="DT165" s="34" t="str">
        <f ca="true">+IF(OFFSET('Hygiene Data'!$D$14,0,10*ROW('Hygiene Data'!D159))="","",OFFSET('Hygiene Data'!$D$14,0,10*ROW('Hygiene Data'!D159)))</f>
        <v/>
      </c>
      <c r="DU165" s="34" t="str">
        <f ca="true">+IF(OFFSET('Hygiene Data'!$E$12,0,10*ROW('Hygiene Data'!E159))="","",OFFSET('Hygiene Data'!$E$12,0,10*ROW('Hygiene Data'!E159)))</f>
        <v/>
      </c>
      <c r="DV165" s="34" t="str">
        <f ca="true">+IF(OFFSET('Hygiene Data'!$E$13,0,10*ROW('Hygiene Data'!E159))="","",OFFSET('Hygiene Data'!$E$13,0,10*ROW('Hygiene Data'!E159)))</f>
        <v/>
      </c>
      <c r="DW165" s="34" t="str">
        <f ca="true">+IF(OFFSET('Hygiene Data'!$E$14,0,10*ROW('Hygiene Data'!E159))="","",OFFSET('Hygiene Data'!$E$14,0,10*ROW('Hygiene Data'!E159)))</f>
        <v/>
      </c>
      <c r="DX165" s="34" t="str">
        <f ca="true">+IF(OFFSET('Hygiene Data'!$F$12,0,10*ROW('Hygiene Data'!F159))="","",OFFSET('Hygiene Data'!$F$12,0,10*ROW('Hygiene Data'!F159)))</f>
        <v/>
      </c>
      <c r="DY165" s="34" t="str">
        <f ca="true">+IF(OFFSET('Hygiene Data'!$F$13,0,10*ROW('Hygiene Data'!F159))="","",OFFSET('Hygiene Data'!$F$13,0,10*ROW('Hygiene Data'!F159)))</f>
        <v/>
      </c>
      <c r="DZ165" s="34" t="str">
        <f ca="true">+IF(OFFSET('Hygiene Data'!$F$14,0,10*ROW('Hygiene Data'!F159))="","",OFFSET('Hygiene Data'!$F$14,0,10*ROW('Hygiene Data'!F159)))</f>
        <v/>
      </c>
      <c r="EA165" s="34" t="str">
        <f ca="true">+IF(OFFSET('Hygiene Data'!$G$12,0,10*ROW('Hygiene Data'!G159))="","",OFFSET('Hygiene Data'!$G$12,0,10*ROW('Hygiene Data'!G159)))</f>
        <v/>
      </c>
      <c r="EB165" s="34" t="str">
        <f ca="true">+IF(OFFSET('Hygiene Data'!$G$13,0,10*ROW('Hygiene Data'!G159))="","",OFFSET('Hygiene Data'!$G$13,0,10*ROW('Hygiene Data'!G159)))</f>
        <v/>
      </c>
      <c r="EC165" s="34" t="str">
        <f ca="true">+IF(OFFSET('Hygiene Data'!$G$14,0,10*ROW('Hygiene Data'!G159))="","",OFFSET('Hygiene Data'!$G$14,0,10*ROW('Hygiene Data'!G159)))</f>
        <v/>
      </c>
      <c r="ED165" s="34" t="str">
        <f ca="true">+IF(OFFSET('Hygiene Data'!$H$12,0,10*ROW('Hygiene Data'!H159))="","",OFFSET('Hygiene Data'!$H$12,0,10*ROW('Hygiene Data'!H159)))</f>
        <v/>
      </c>
      <c r="EE165" s="34" t="str">
        <f ca="true">+IF(OFFSET('Hygiene Data'!$H$13,0,10*ROW('Hygiene Data'!H159))="","",OFFSET('Hygiene Data'!$H$13,0,10*ROW('Hygiene Data'!H159)))</f>
        <v/>
      </c>
      <c r="EF165" s="34" t="str">
        <f ca="true">+IF(OFFSET('Hygiene Data'!$H$14,0,10*ROW('Hygiene Data'!H159))="","",OFFSET('Hygiene Data'!$H$14,0,10*ROW('Hygiene Data'!H159)))</f>
        <v/>
      </c>
    </row>
    <row r="166" x14ac:dyDescent="0.2">
      <c r="A166" s="57" t="str">
        <f ca="true">+IF(OFFSET('Water Data'!$B$1,0,10*ROW('Water Data'!B163))="","",OFFSET('Water Data'!$B$1,0,10*ROW('Water Data'!B163)))</f>
        <v/>
      </c>
      <c r="B166" s="57" t="str">
        <f ca="true">+IF(OFFSET('Water Data'!$A$3,0,10*ROW('Water Data'!A163))="","",OFFSET('Water Data'!$A$3,0,10*ROW('Water Data'!A163)))</f>
        <v/>
      </c>
      <c r="C166" s="57" t="str">
        <f ca="true">+IF(OFFSET('Water Data'!$C$3,0,10*ROW('Water Data'!C163))="","",OFFSET('Water Data'!$C$3,0,10*ROW('Water Data'!C163)))</f>
        <v/>
      </c>
      <c r="D166" s="249"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49"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49" t="e">
        <f ca="true">+IF(AND(ISNUMBER(OFFSET('Water Data'!$C$10,0,10*ROW('Water Data'!D160))),BW166="Yes"),OFFSET('Water Data'!$C$10,0,10*ROW('Water Data'!D160)),IF(AND(ISNUMBER(OFFSET('Water Data'!$C$10,0,10*ROW('Water Data'!D160))),BW166="No",ISNUMBER(OFFSET('Water Data'!$C$10,0,10*ROW('Water Data'!D160)))),CONCATENATE("[",ROUND(OFFSET('Water Data'!$C$10,0,10*ROW('Water Data'!D160)),0),"]"),IF(AND(ISNUMBER(OFFSET('Water Data'!$C$10,0,10*ROW('Water Data'!D160))),BW166="",ISNUMBER(OFFSET('Water Data'!$C$10,0,10*ROW('Water Data'!D160)))),OFFSET('Water Data'!$C$10,0,10*ROW('Water Data'!D160)),NA())))</f>
        <v>#N/A</v>
      </c>
      <c r="G166" s="249"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49"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49"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49"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49"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49"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49"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49"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49"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49"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49"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49"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49"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49"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49"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50"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50"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50"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50"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50"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50"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50"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50"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50"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50"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50"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50"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50"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50"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50"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50"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50"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50"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50"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50"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50"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50"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50"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50"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50"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50"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50"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50"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50"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50"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51"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51"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51"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51"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51"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51"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51"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51"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51"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51"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51"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51"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51"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51"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51"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51"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51"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51"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4" t="str">
        <f ca="true">+IF(OFFSET('Water Data'!$C$28,0,10*ROW('Water Data'!C160))="","",OFFSET('Water Data'!$C$28,0,10*ROW('Water Data'!C160)))</f>
        <v/>
      </c>
      <c r="BT166" s="34" t="str">
        <f ca="true">+IF(OFFSET('Water Data'!$C$29,0,10*ROW('Water Data'!C160))="","",OFFSET('Water Data'!$C$29,0,10*ROW('Water Data'!C160)))</f>
        <v/>
      </c>
      <c r="BU166" s="34" t="str">
        <f ca="true">+IF(OFFSET('Water Data'!$C$30,0,10*ROW('Water Data'!C160))="","",OFFSET('Water Data'!$C$30,0,10*ROW('Water Data'!C160)))</f>
        <v/>
      </c>
      <c r="BV166" s="34" t="str">
        <f ca="true">+IF(OFFSET('Water Data'!$D$28,0,10*ROW('Water Data'!D160))="","",OFFSET('Water Data'!$D$28,0,10*ROW('Water Data'!D160)))</f>
        <v/>
      </c>
      <c r="BW166" s="34" t="str">
        <f ca="true">+IF(OFFSET('Water Data'!$D$29,0,10*ROW('Water Data'!D160))="","",OFFSET('Water Data'!$D$29,0,10*ROW('Water Data'!D160)))</f>
        <v/>
      </c>
      <c r="BX166" s="34" t="str">
        <f ca="true">+IF(OFFSET('Water Data'!$D$30,0,10*ROW('Water Data'!D160))="","",OFFSET('Water Data'!$D$30,0,10*ROW('Water Data'!D160)))</f>
        <v/>
      </c>
      <c r="BY166" s="34" t="str">
        <f ca="true">+IF(OFFSET('Water Data'!$E$28,0,10*ROW('Water Data'!E160))="","",OFFSET('Water Data'!$E$28,0,10*ROW('Water Data'!E160)))</f>
        <v/>
      </c>
      <c r="BZ166" s="34" t="str">
        <f ca="true">+IF(OFFSET('Water Data'!$E$29,0,10*ROW('Water Data'!E160))="","",OFFSET('Water Data'!$E$29,0,10*ROW('Water Data'!E160)))</f>
        <v/>
      </c>
      <c r="CA166" s="34" t="str">
        <f ca="true">+IF(OFFSET('Water Data'!$E$30,0,10*ROW('Water Data'!E160))="","",OFFSET('Water Data'!$E$30,0,10*ROW('Water Data'!E160)))</f>
        <v/>
      </c>
      <c r="CB166" s="34" t="str">
        <f ca="true">+IF(OFFSET('Water Data'!$F$28,0,10*ROW('Water Data'!F160))="","",OFFSET('Water Data'!$F$28,0,10*ROW('Water Data'!F160)))</f>
        <v/>
      </c>
      <c r="CC166" s="34" t="str">
        <f ca="true">+IF(OFFSET('Water Data'!$F$29,0,10*ROW('Water Data'!F160))="","",OFFSET('Water Data'!$F$29,0,10*ROW('Water Data'!F160)))</f>
        <v/>
      </c>
      <c r="CD166" s="34" t="str">
        <f ca="true">+IF(OFFSET('Water Data'!$F$30,0,10*ROW('Water Data'!F160))="","",OFFSET('Water Data'!$F$30,0,10*ROW('Water Data'!F160)))</f>
        <v/>
      </c>
      <c r="CE166" s="34" t="str">
        <f ca="true">+IF(OFFSET('Water Data'!$G$28,0,10*ROW('Water Data'!G160))="","",OFFSET('Water Data'!$G$28,0,10*ROW('Water Data'!G160)))</f>
        <v/>
      </c>
      <c r="CF166" s="34" t="str">
        <f ca="true">+IF(OFFSET('Water Data'!$G$29,0,10*ROW('Water Data'!G160))="","",OFFSET('Water Data'!$G$29,0,10*ROW('Water Data'!G160)))</f>
        <v/>
      </c>
      <c r="CG166" s="34" t="str">
        <f ca="true">+IF(OFFSET('Water Data'!$G$30,0,10*ROW('Water Data'!G160))="","",OFFSET('Water Data'!$G$30,0,10*ROW('Water Data'!G160)))</f>
        <v/>
      </c>
      <c r="CH166" s="34" t="str">
        <f ca="true">+IF(OFFSET('Water Data'!$H$28,0,10*ROW('Water Data'!H160))="","",OFFSET('Water Data'!$H$28,0,10*ROW('Water Data'!H160)))</f>
        <v/>
      </c>
      <c r="CI166" s="34" t="str">
        <f ca="true">+IF(OFFSET('Water Data'!$H$29,0,10*ROW('Water Data'!H160))="","",OFFSET('Water Data'!$H$29,0,10*ROW('Water Data'!H160)))</f>
        <v/>
      </c>
      <c r="CJ166" s="34" t="str">
        <f ca="true">+IF(OFFSET('Water Data'!$H$30,0,10*ROW('Water Data'!H160))="","",OFFSET('Water Data'!$H$30,0,10*ROW('Water Data'!H160)))</f>
        <v/>
      </c>
      <c r="CK166" s="34" t="str">
        <f ca="true">+IF(OFFSET('Sanitation Data'!$C$29,0,10*ROW('Sanitation Data'!C160))="","",OFFSET('Sanitation Data'!$C$29,0,10*ROW('Sanitation Data'!C160)))</f>
        <v/>
      </c>
      <c r="CL166" s="34" t="str">
        <f ca="true">+IF(OFFSET('Sanitation Data'!$C$30,0,10*ROW('Sanitation Data'!C160))="","",OFFSET('Sanitation Data'!$C$30,0,10*ROW('Sanitation Data'!C160)))</f>
        <v/>
      </c>
      <c r="CM166" s="34" t="str">
        <f ca="true">+IF(OFFSET('Sanitation Data'!$C$31,0,10*ROW('Sanitation Data'!C160))="","",OFFSET('Sanitation Data'!$C$31,0,10*ROW('Sanitation Data'!C160)))</f>
        <v/>
      </c>
      <c r="CN166" s="34" t="str">
        <f ca="true">+IF(OFFSET('Sanitation Data'!$C$32,0,10*ROW('Sanitation Data'!C160))="","",OFFSET('Sanitation Data'!$C$32,0,10*ROW('Sanitation Data'!C160)))</f>
        <v/>
      </c>
      <c r="CO166" s="34" t="str">
        <f ca="true">+IF(OFFSET('Sanitation Data'!$C$33,0,10*ROW('Sanitation Data'!C160))="","",OFFSET('Sanitation Data'!$C$33,0,10*ROW('Sanitation Data'!C160)))</f>
        <v/>
      </c>
      <c r="CP166" s="34" t="str">
        <f ca="true">+IF(OFFSET('Sanitation Data'!$D$29,0,10*ROW('Sanitation Data'!D160))="","",OFFSET('Sanitation Data'!$D$29,0,10*ROW('Sanitation Data'!D160)))</f>
        <v/>
      </c>
      <c r="CQ166" s="34" t="str">
        <f ca="true">+IF(OFFSET('Sanitation Data'!$D$30,0,10*ROW('Sanitation Data'!D160))="","",OFFSET('Sanitation Data'!$D$30,0,10*ROW('Sanitation Data'!D160)))</f>
        <v/>
      </c>
      <c r="CR166" s="34" t="str">
        <f ca="true">+IF(OFFSET('Sanitation Data'!$D$31,0,10*ROW('Sanitation Data'!D160))="","",OFFSET('Sanitation Data'!$D$31,0,10*ROW('Sanitation Data'!D160)))</f>
        <v/>
      </c>
      <c r="CS166" s="34" t="str">
        <f ca="true">+IF(OFFSET('Sanitation Data'!$D$32,0,10*ROW('Sanitation Data'!D160))="","",OFFSET('Sanitation Data'!$D$32,0,10*ROW('Sanitation Data'!D160)))</f>
        <v/>
      </c>
      <c r="CT166" s="34" t="str">
        <f ca="true">+IF(OFFSET('Sanitation Data'!$D$33,0,10*ROW('Sanitation Data'!D160))="","",OFFSET('Sanitation Data'!$D$33,0,10*ROW('Sanitation Data'!D160)))</f>
        <v/>
      </c>
      <c r="CU166" s="34" t="str">
        <f ca="true">+IF(OFFSET('Sanitation Data'!$E$29,0,10*ROW('Sanitation Data'!E160))="","",OFFSET('Sanitation Data'!$E$29,0,10*ROW('Sanitation Data'!E160)))</f>
        <v/>
      </c>
      <c r="CV166" s="34" t="str">
        <f ca="true">+IF(OFFSET('Sanitation Data'!$E$30,0,10*ROW('Sanitation Data'!E160))="","",OFFSET('Sanitation Data'!$E$30,0,10*ROW('Sanitation Data'!E160)))</f>
        <v/>
      </c>
      <c r="CW166" s="34" t="str">
        <f ca="true">+IF(OFFSET('Sanitation Data'!$E$31,0,10*ROW('Sanitation Data'!E160))="","",OFFSET('Sanitation Data'!$E$31,0,10*ROW('Sanitation Data'!E160)))</f>
        <v/>
      </c>
      <c r="CX166" s="34" t="str">
        <f ca="true">+IF(OFFSET('Sanitation Data'!$E$32,0,10*ROW('Sanitation Data'!E160))="","",OFFSET('Sanitation Data'!$E$32,0,10*ROW('Sanitation Data'!E160)))</f>
        <v/>
      </c>
      <c r="CY166" s="34" t="str">
        <f ca="true">+IF(OFFSET('Sanitation Data'!$E$33,0,10*ROW('Sanitation Data'!E160))="","",OFFSET('Sanitation Data'!$E$33,0,10*ROW('Sanitation Data'!E160)))</f>
        <v/>
      </c>
      <c r="CZ166" s="34" t="str">
        <f ca="true">+IF(OFFSET('Sanitation Data'!$F$29,0,10*ROW('Sanitation Data'!F160))="","",OFFSET('Sanitation Data'!$F$29,0,10*ROW('Sanitation Data'!F160)))</f>
        <v/>
      </c>
      <c r="DA166" s="34" t="str">
        <f ca="true">+IF(OFFSET('Sanitation Data'!$F$30,0,10*ROW('Sanitation Data'!F160))="","",OFFSET('Sanitation Data'!$F$30,0,10*ROW('Sanitation Data'!F160)))</f>
        <v/>
      </c>
      <c r="DB166" s="34" t="str">
        <f ca="true">+IF(OFFSET('Sanitation Data'!$F$31,0,10*ROW('Sanitation Data'!F160))="","",OFFSET('Sanitation Data'!$F$31,0,10*ROW('Sanitation Data'!F160)))</f>
        <v/>
      </c>
      <c r="DC166" s="34" t="str">
        <f ca="true">+IF(OFFSET('Sanitation Data'!$F$32,0,10*ROW('Sanitation Data'!F160))="","",OFFSET('Sanitation Data'!$F$32,0,10*ROW('Sanitation Data'!F160)))</f>
        <v/>
      </c>
      <c r="DD166" s="34" t="str">
        <f ca="true">+IF(OFFSET('Sanitation Data'!$F$33,0,10*ROW('Sanitation Data'!F160))="","",OFFSET('Sanitation Data'!$F$33,0,10*ROW('Sanitation Data'!F160)))</f>
        <v/>
      </c>
      <c r="DE166" s="34" t="str">
        <f ca="true">+IF(OFFSET('Sanitation Data'!$G$29,0,10*ROW('Sanitation Data'!G160))="","",OFFSET('Sanitation Data'!$G$29,0,10*ROW('Sanitation Data'!G160)))</f>
        <v/>
      </c>
      <c r="DF166" s="34" t="str">
        <f ca="true">+IF(OFFSET('Sanitation Data'!$G$30,0,10*ROW('Sanitation Data'!G160))="","",OFFSET('Sanitation Data'!$G$30,0,10*ROW('Sanitation Data'!G160)))</f>
        <v/>
      </c>
      <c r="DG166" s="34" t="str">
        <f ca="true">+IF(OFFSET('Sanitation Data'!$G$31,0,10*ROW('Sanitation Data'!G160))="","",OFFSET('Sanitation Data'!$G$31,0,10*ROW('Sanitation Data'!G160)))</f>
        <v/>
      </c>
      <c r="DH166" s="34" t="str">
        <f ca="true">+IF(OFFSET('Sanitation Data'!$G$32,0,10*ROW('Sanitation Data'!G160))="","",OFFSET('Sanitation Data'!$G$32,0,10*ROW('Sanitation Data'!G160)))</f>
        <v/>
      </c>
      <c r="DI166" s="34" t="str">
        <f ca="true">+IF(OFFSET('Sanitation Data'!$G$33,0,10*ROW('Sanitation Data'!G160))="","",OFFSET('Sanitation Data'!$G$33,0,10*ROW('Sanitation Data'!G160)))</f>
        <v/>
      </c>
      <c r="DJ166" s="34" t="str">
        <f ca="true">+IF(OFFSET('Sanitation Data'!$H$29,0,10*ROW('Sanitation Data'!H160))="","",OFFSET('Sanitation Data'!$H$29,0,10*ROW('Sanitation Data'!H160)))</f>
        <v/>
      </c>
      <c r="DK166" s="34" t="str">
        <f ca="true">+IF(OFFSET('Sanitation Data'!$H$30,0,10*ROW('Sanitation Data'!H160))="","",OFFSET('Sanitation Data'!$H$30,0,10*ROW('Sanitation Data'!H160)))</f>
        <v/>
      </c>
      <c r="DL166" s="34" t="str">
        <f ca="true">+IF(OFFSET('Sanitation Data'!$H$31,0,10*ROW('Sanitation Data'!H160))="","",OFFSET('Sanitation Data'!$H$31,0,10*ROW('Sanitation Data'!H160)))</f>
        <v/>
      </c>
      <c r="DM166" s="34" t="str">
        <f ca="true">+IF(OFFSET('Sanitation Data'!$H$32,0,10*ROW('Sanitation Data'!H160))="","",OFFSET('Sanitation Data'!$H$32,0,10*ROW('Sanitation Data'!H160)))</f>
        <v/>
      </c>
      <c r="DN166" s="34" t="str">
        <f ca="true">+IF(OFFSET('Sanitation Data'!$H$33,0,10*ROW('Sanitation Data'!H160))="","",OFFSET('Sanitation Data'!$H$33,0,10*ROW('Sanitation Data'!H160)))</f>
        <v/>
      </c>
      <c r="DO166" s="34" t="str">
        <f ca="true">+IF(OFFSET('Hygiene Data'!$C$12,0,10*ROW('Hygiene Data'!C160))="","",OFFSET('Hygiene Data'!$C$12,0,10*ROW('Hygiene Data'!C160)))</f>
        <v/>
      </c>
      <c r="DP166" s="34" t="str">
        <f ca="true">+IF(OFFSET('Hygiene Data'!$C$13,0,10*ROW('Hygiene Data'!C160))="","",OFFSET('Hygiene Data'!$C$13,0,10*ROW('Hygiene Data'!C160)))</f>
        <v/>
      </c>
      <c r="DQ166" s="34" t="str">
        <f ca="true">+IF(OFFSET('Hygiene Data'!$C$14,0,10*ROW('Hygiene Data'!C160))="","",OFFSET('Hygiene Data'!$C$14,0,10*ROW('Hygiene Data'!C160)))</f>
        <v/>
      </c>
      <c r="DR166" s="34" t="str">
        <f ca="true">+IF(OFFSET('Hygiene Data'!$D$12,0,10*ROW('Hygiene Data'!D160))="","",OFFSET('Hygiene Data'!$D$12,0,10*ROW('Hygiene Data'!D160)))</f>
        <v/>
      </c>
      <c r="DS166" s="34" t="str">
        <f ca="true">+IF(OFFSET('Hygiene Data'!$D$13,0,10*ROW('Hygiene Data'!D160))="","",OFFSET('Hygiene Data'!$D$13,0,10*ROW('Hygiene Data'!D160)))</f>
        <v/>
      </c>
      <c r="DT166" s="34" t="str">
        <f ca="true">+IF(OFFSET('Hygiene Data'!$D$14,0,10*ROW('Hygiene Data'!D160))="","",OFFSET('Hygiene Data'!$D$14,0,10*ROW('Hygiene Data'!D160)))</f>
        <v/>
      </c>
      <c r="DU166" s="34" t="str">
        <f ca="true">+IF(OFFSET('Hygiene Data'!$E$12,0,10*ROW('Hygiene Data'!E160))="","",OFFSET('Hygiene Data'!$E$12,0,10*ROW('Hygiene Data'!E160)))</f>
        <v/>
      </c>
      <c r="DV166" s="34" t="str">
        <f ca="true">+IF(OFFSET('Hygiene Data'!$E$13,0,10*ROW('Hygiene Data'!E160))="","",OFFSET('Hygiene Data'!$E$13,0,10*ROW('Hygiene Data'!E160)))</f>
        <v/>
      </c>
      <c r="DW166" s="34" t="str">
        <f ca="true">+IF(OFFSET('Hygiene Data'!$E$14,0,10*ROW('Hygiene Data'!E160))="","",OFFSET('Hygiene Data'!$E$14,0,10*ROW('Hygiene Data'!E160)))</f>
        <v/>
      </c>
      <c r="DX166" s="34" t="str">
        <f ca="true">+IF(OFFSET('Hygiene Data'!$F$12,0,10*ROW('Hygiene Data'!F160))="","",OFFSET('Hygiene Data'!$F$12,0,10*ROW('Hygiene Data'!F160)))</f>
        <v/>
      </c>
      <c r="DY166" s="34" t="str">
        <f ca="true">+IF(OFFSET('Hygiene Data'!$F$13,0,10*ROW('Hygiene Data'!F160))="","",OFFSET('Hygiene Data'!$F$13,0,10*ROW('Hygiene Data'!F160)))</f>
        <v/>
      </c>
      <c r="DZ166" s="34" t="str">
        <f ca="true">+IF(OFFSET('Hygiene Data'!$F$14,0,10*ROW('Hygiene Data'!F160))="","",OFFSET('Hygiene Data'!$F$14,0,10*ROW('Hygiene Data'!F160)))</f>
        <v/>
      </c>
      <c r="EA166" s="34" t="str">
        <f ca="true">+IF(OFFSET('Hygiene Data'!$G$12,0,10*ROW('Hygiene Data'!G160))="","",OFFSET('Hygiene Data'!$G$12,0,10*ROW('Hygiene Data'!G160)))</f>
        <v/>
      </c>
      <c r="EB166" s="34" t="str">
        <f ca="true">+IF(OFFSET('Hygiene Data'!$G$13,0,10*ROW('Hygiene Data'!G160))="","",OFFSET('Hygiene Data'!$G$13,0,10*ROW('Hygiene Data'!G160)))</f>
        <v/>
      </c>
      <c r="EC166" s="34" t="str">
        <f ca="true">+IF(OFFSET('Hygiene Data'!$G$14,0,10*ROW('Hygiene Data'!G160))="","",OFFSET('Hygiene Data'!$G$14,0,10*ROW('Hygiene Data'!G160)))</f>
        <v/>
      </c>
      <c r="ED166" s="34" t="str">
        <f ca="true">+IF(OFFSET('Hygiene Data'!$H$12,0,10*ROW('Hygiene Data'!H160))="","",OFFSET('Hygiene Data'!$H$12,0,10*ROW('Hygiene Data'!H160)))</f>
        <v/>
      </c>
      <c r="EE166" s="34" t="str">
        <f ca="true">+IF(OFFSET('Hygiene Data'!$H$13,0,10*ROW('Hygiene Data'!H160))="","",OFFSET('Hygiene Data'!$H$13,0,10*ROW('Hygiene Data'!H160)))</f>
        <v/>
      </c>
      <c r="EF166" s="34" t="str">
        <f ca="true">+IF(OFFSET('Hygiene Data'!$H$14,0,10*ROW('Hygiene Data'!H160))="","",OFFSET('Hygiene Data'!$H$14,0,10*ROW('Hygiene Data'!H160)))</f>
        <v/>
      </c>
    </row>
    <row r="167" x14ac:dyDescent="0.2">
      <c r="A167" s="57" t="str">
        <f ca="true">+IF(OFFSET('Water Data'!$B$1,0,10*ROW('Water Data'!B164))="","",OFFSET('Water Data'!$B$1,0,10*ROW('Water Data'!B164)))</f>
        <v/>
      </c>
      <c r="B167" s="57" t="str">
        <f ca="true">+IF(OFFSET('Water Data'!$A$3,0,10*ROW('Water Data'!A164))="","",OFFSET('Water Data'!$A$3,0,10*ROW('Water Data'!A164)))</f>
        <v/>
      </c>
      <c r="C167" s="57" t="str">
        <f ca="true">+IF(OFFSET('Water Data'!$C$3,0,10*ROW('Water Data'!C164))="","",OFFSET('Water Data'!$C$3,0,10*ROW('Water Data'!C164)))</f>
        <v/>
      </c>
      <c r="D167" s="249"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49"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49" t="e">
        <f ca="true">+IF(AND(ISNUMBER(OFFSET('Water Data'!$C$10,0,10*ROW('Water Data'!D161))),BW167="Yes"),OFFSET('Water Data'!$C$10,0,10*ROW('Water Data'!D161)),IF(AND(ISNUMBER(OFFSET('Water Data'!$C$10,0,10*ROW('Water Data'!D161))),BW167="No",ISNUMBER(OFFSET('Water Data'!$C$10,0,10*ROW('Water Data'!D161)))),CONCATENATE("[",ROUND(OFFSET('Water Data'!$C$10,0,10*ROW('Water Data'!D161)),0),"]"),IF(AND(ISNUMBER(OFFSET('Water Data'!$C$10,0,10*ROW('Water Data'!D161))),BW167="",ISNUMBER(OFFSET('Water Data'!$C$10,0,10*ROW('Water Data'!D161)))),OFFSET('Water Data'!$C$10,0,10*ROW('Water Data'!D161)),NA())))</f>
        <v>#N/A</v>
      </c>
      <c r="G167" s="249"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49"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49"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49"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49"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49"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49"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49"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49"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49"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49"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49"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49"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49"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49"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50"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50"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50"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50"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50"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50"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50"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50"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50"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50"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50"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50"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50"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50"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50"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50"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50"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50"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50"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50"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50"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50"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50"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50"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50"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50"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50"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50"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50"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50"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51"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51"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51"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51"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51"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51"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51"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51"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51"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51"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51"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51"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51"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51"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51"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51"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51"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51"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4" t="str">
        <f ca="true">+IF(OFFSET('Water Data'!$C$28,0,10*ROW('Water Data'!C161))="","",OFFSET('Water Data'!$C$28,0,10*ROW('Water Data'!C161)))</f>
        <v/>
      </c>
      <c r="BT167" s="34" t="str">
        <f ca="true">+IF(OFFSET('Water Data'!$C$29,0,10*ROW('Water Data'!C161))="","",OFFSET('Water Data'!$C$29,0,10*ROW('Water Data'!C161)))</f>
        <v/>
      </c>
      <c r="BU167" s="34" t="str">
        <f ca="true">+IF(OFFSET('Water Data'!$C$30,0,10*ROW('Water Data'!C161))="","",OFFSET('Water Data'!$C$30,0,10*ROW('Water Data'!C161)))</f>
        <v/>
      </c>
      <c r="BV167" s="34" t="str">
        <f ca="true">+IF(OFFSET('Water Data'!$D$28,0,10*ROW('Water Data'!D161))="","",OFFSET('Water Data'!$D$28,0,10*ROW('Water Data'!D161)))</f>
        <v/>
      </c>
      <c r="BW167" s="34" t="str">
        <f ca="true">+IF(OFFSET('Water Data'!$D$29,0,10*ROW('Water Data'!D161))="","",OFFSET('Water Data'!$D$29,0,10*ROW('Water Data'!D161)))</f>
        <v/>
      </c>
      <c r="BX167" s="34" t="str">
        <f ca="true">+IF(OFFSET('Water Data'!$D$30,0,10*ROW('Water Data'!D161))="","",OFFSET('Water Data'!$D$30,0,10*ROW('Water Data'!D161)))</f>
        <v/>
      </c>
      <c r="BY167" s="34" t="str">
        <f ca="true">+IF(OFFSET('Water Data'!$E$28,0,10*ROW('Water Data'!E161))="","",OFFSET('Water Data'!$E$28,0,10*ROW('Water Data'!E161)))</f>
        <v/>
      </c>
      <c r="BZ167" s="34" t="str">
        <f ca="true">+IF(OFFSET('Water Data'!$E$29,0,10*ROW('Water Data'!E161))="","",OFFSET('Water Data'!$E$29,0,10*ROW('Water Data'!E161)))</f>
        <v/>
      </c>
      <c r="CA167" s="34" t="str">
        <f ca="true">+IF(OFFSET('Water Data'!$E$30,0,10*ROW('Water Data'!E161))="","",OFFSET('Water Data'!$E$30,0,10*ROW('Water Data'!E161)))</f>
        <v/>
      </c>
      <c r="CB167" s="34" t="str">
        <f ca="true">+IF(OFFSET('Water Data'!$F$28,0,10*ROW('Water Data'!F161))="","",OFFSET('Water Data'!$F$28,0,10*ROW('Water Data'!F161)))</f>
        <v/>
      </c>
      <c r="CC167" s="34" t="str">
        <f ca="true">+IF(OFFSET('Water Data'!$F$29,0,10*ROW('Water Data'!F161))="","",OFFSET('Water Data'!$F$29,0,10*ROW('Water Data'!F161)))</f>
        <v/>
      </c>
      <c r="CD167" s="34" t="str">
        <f ca="true">+IF(OFFSET('Water Data'!$F$30,0,10*ROW('Water Data'!F161))="","",OFFSET('Water Data'!$F$30,0,10*ROW('Water Data'!F161)))</f>
        <v/>
      </c>
      <c r="CE167" s="34" t="str">
        <f ca="true">+IF(OFFSET('Water Data'!$G$28,0,10*ROW('Water Data'!G161))="","",OFFSET('Water Data'!$G$28,0,10*ROW('Water Data'!G161)))</f>
        <v/>
      </c>
      <c r="CF167" s="34" t="str">
        <f ca="true">+IF(OFFSET('Water Data'!$G$29,0,10*ROW('Water Data'!G161))="","",OFFSET('Water Data'!$G$29,0,10*ROW('Water Data'!G161)))</f>
        <v/>
      </c>
      <c r="CG167" s="34" t="str">
        <f ca="true">+IF(OFFSET('Water Data'!$G$30,0,10*ROW('Water Data'!G161))="","",OFFSET('Water Data'!$G$30,0,10*ROW('Water Data'!G161)))</f>
        <v/>
      </c>
      <c r="CH167" s="34" t="str">
        <f ca="true">+IF(OFFSET('Water Data'!$H$28,0,10*ROW('Water Data'!H161))="","",OFFSET('Water Data'!$H$28,0,10*ROW('Water Data'!H161)))</f>
        <v/>
      </c>
      <c r="CI167" s="34" t="str">
        <f ca="true">+IF(OFFSET('Water Data'!$H$29,0,10*ROW('Water Data'!H161))="","",OFFSET('Water Data'!$H$29,0,10*ROW('Water Data'!H161)))</f>
        <v/>
      </c>
      <c r="CJ167" s="34" t="str">
        <f ca="true">+IF(OFFSET('Water Data'!$H$30,0,10*ROW('Water Data'!H161))="","",OFFSET('Water Data'!$H$30,0,10*ROW('Water Data'!H161)))</f>
        <v/>
      </c>
      <c r="CK167" s="34" t="str">
        <f ca="true">+IF(OFFSET('Sanitation Data'!$C$29,0,10*ROW('Sanitation Data'!C161))="","",OFFSET('Sanitation Data'!$C$29,0,10*ROW('Sanitation Data'!C161)))</f>
        <v/>
      </c>
      <c r="CL167" s="34" t="str">
        <f ca="true">+IF(OFFSET('Sanitation Data'!$C$30,0,10*ROW('Sanitation Data'!C161))="","",OFFSET('Sanitation Data'!$C$30,0,10*ROW('Sanitation Data'!C161)))</f>
        <v/>
      </c>
      <c r="CM167" s="34" t="str">
        <f ca="true">+IF(OFFSET('Sanitation Data'!$C$31,0,10*ROW('Sanitation Data'!C161))="","",OFFSET('Sanitation Data'!$C$31,0,10*ROW('Sanitation Data'!C161)))</f>
        <v/>
      </c>
      <c r="CN167" s="34" t="str">
        <f ca="true">+IF(OFFSET('Sanitation Data'!$C$32,0,10*ROW('Sanitation Data'!C161))="","",OFFSET('Sanitation Data'!$C$32,0,10*ROW('Sanitation Data'!C161)))</f>
        <v/>
      </c>
      <c r="CO167" s="34" t="str">
        <f ca="true">+IF(OFFSET('Sanitation Data'!$C$33,0,10*ROW('Sanitation Data'!C161))="","",OFFSET('Sanitation Data'!$C$33,0,10*ROW('Sanitation Data'!C161)))</f>
        <v/>
      </c>
      <c r="CP167" s="34" t="str">
        <f ca="true">+IF(OFFSET('Sanitation Data'!$D$29,0,10*ROW('Sanitation Data'!D161))="","",OFFSET('Sanitation Data'!$D$29,0,10*ROW('Sanitation Data'!D161)))</f>
        <v/>
      </c>
      <c r="CQ167" s="34" t="str">
        <f ca="true">+IF(OFFSET('Sanitation Data'!$D$30,0,10*ROW('Sanitation Data'!D161))="","",OFFSET('Sanitation Data'!$D$30,0,10*ROW('Sanitation Data'!D161)))</f>
        <v/>
      </c>
      <c r="CR167" s="34" t="str">
        <f ca="true">+IF(OFFSET('Sanitation Data'!$D$31,0,10*ROW('Sanitation Data'!D161))="","",OFFSET('Sanitation Data'!$D$31,0,10*ROW('Sanitation Data'!D161)))</f>
        <v/>
      </c>
      <c r="CS167" s="34" t="str">
        <f ca="true">+IF(OFFSET('Sanitation Data'!$D$32,0,10*ROW('Sanitation Data'!D161))="","",OFFSET('Sanitation Data'!$D$32,0,10*ROW('Sanitation Data'!D161)))</f>
        <v/>
      </c>
      <c r="CT167" s="34" t="str">
        <f ca="true">+IF(OFFSET('Sanitation Data'!$D$33,0,10*ROW('Sanitation Data'!D161))="","",OFFSET('Sanitation Data'!$D$33,0,10*ROW('Sanitation Data'!D161)))</f>
        <v/>
      </c>
      <c r="CU167" s="34" t="str">
        <f ca="true">+IF(OFFSET('Sanitation Data'!$E$29,0,10*ROW('Sanitation Data'!E161))="","",OFFSET('Sanitation Data'!$E$29,0,10*ROW('Sanitation Data'!E161)))</f>
        <v/>
      </c>
      <c r="CV167" s="34" t="str">
        <f ca="true">+IF(OFFSET('Sanitation Data'!$E$30,0,10*ROW('Sanitation Data'!E161))="","",OFFSET('Sanitation Data'!$E$30,0,10*ROW('Sanitation Data'!E161)))</f>
        <v/>
      </c>
      <c r="CW167" s="34" t="str">
        <f ca="true">+IF(OFFSET('Sanitation Data'!$E$31,0,10*ROW('Sanitation Data'!E161))="","",OFFSET('Sanitation Data'!$E$31,0,10*ROW('Sanitation Data'!E161)))</f>
        <v/>
      </c>
      <c r="CX167" s="34" t="str">
        <f ca="true">+IF(OFFSET('Sanitation Data'!$E$32,0,10*ROW('Sanitation Data'!E161))="","",OFFSET('Sanitation Data'!$E$32,0,10*ROW('Sanitation Data'!E161)))</f>
        <v/>
      </c>
      <c r="CY167" s="34" t="str">
        <f ca="true">+IF(OFFSET('Sanitation Data'!$E$33,0,10*ROW('Sanitation Data'!E161))="","",OFFSET('Sanitation Data'!$E$33,0,10*ROW('Sanitation Data'!E161)))</f>
        <v/>
      </c>
      <c r="CZ167" s="34" t="str">
        <f ca="true">+IF(OFFSET('Sanitation Data'!$F$29,0,10*ROW('Sanitation Data'!F161))="","",OFFSET('Sanitation Data'!$F$29,0,10*ROW('Sanitation Data'!F161)))</f>
        <v/>
      </c>
      <c r="DA167" s="34" t="str">
        <f ca="true">+IF(OFFSET('Sanitation Data'!$F$30,0,10*ROW('Sanitation Data'!F161))="","",OFFSET('Sanitation Data'!$F$30,0,10*ROW('Sanitation Data'!F161)))</f>
        <v/>
      </c>
      <c r="DB167" s="34" t="str">
        <f ca="true">+IF(OFFSET('Sanitation Data'!$F$31,0,10*ROW('Sanitation Data'!F161))="","",OFFSET('Sanitation Data'!$F$31,0,10*ROW('Sanitation Data'!F161)))</f>
        <v/>
      </c>
      <c r="DC167" s="34" t="str">
        <f ca="true">+IF(OFFSET('Sanitation Data'!$F$32,0,10*ROW('Sanitation Data'!F161))="","",OFFSET('Sanitation Data'!$F$32,0,10*ROW('Sanitation Data'!F161)))</f>
        <v/>
      </c>
      <c r="DD167" s="34" t="str">
        <f ca="true">+IF(OFFSET('Sanitation Data'!$F$33,0,10*ROW('Sanitation Data'!F161))="","",OFFSET('Sanitation Data'!$F$33,0,10*ROW('Sanitation Data'!F161)))</f>
        <v/>
      </c>
      <c r="DE167" s="34" t="str">
        <f ca="true">+IF(OFFSET('Sanitation Data'!$G$29,0,10*ROW('Sanitation Data'!G161))="","",OFFSET('Sanitation Data'!$G$29,0,10*ROW('Sanitation Data'!G161)))</f>
        <v/>
      </c>
      <c r="DF167" s="34" t="str">
        <f ca="true">+IF(OFFSET('Sanitation Data'!$G$30,0,10*ROW('Sanitation Data'!G161))="","",OFFSET('Sanitation Data'!$G$30,0,10*ROW('Sanitation Data'!G161)))</f>
        <v/>
      </c>
      <c r="DG167" s="34" t="str">
        <f ca="true">+IF(OFFSET('Sanitation Data'!$G$31,0,10*ROW('Sanitation Data'!G161))="","",OFFSET('Sanitation Data'!$G$31,0,10*ROW('Sanitation Data'!G161)))</f>
        <v/>
      </c>
      <c r="DH167" s="34" t="str">
        <f ca="true">+IF(OFFSET('Sanitation Data'!$G$32,0,10*ROW('Sanitation Data'!G161))="","",OFFSET('Sanitation Data'!$G$32,0,10*ROW('Sanitation Data'!G161)))</f>
        <v/>
      </c>
      <c r="DI167" s="34" t="str">
        <f ca="true">+IF(OFFSET('Sanitation Data'!$G$33,0,10*ROW('Sanitation Data'!G161))="","",OFFSET('Sanitation Data'!$G$33,0,10*ROW('Sanitation Data'!G161)))</f>
        <v/>
      </c>
      <c r="DJ167" s="34" t="str">
        <f ca="true">+IF(OFFSET('Sanitation Data'!$H$29,0,10*ROW('Sanitation Data'!H161))="","",OFFSET('Sanitation Data'!$H$29,0,10*ROW('Sanitation Data'!H161)))</f>
        <v/>
      </c>
      <c r="DK167" s="34" t="str">
        <f ca="true">+IF(OFFSET('Sanitation Data'!$H$30,0,10*ROW('Sanitation Data'!H161))="","",OFFSET('Sanitation Data'!$H$30,0,10*ROW('Sanitation Data'!H161)))</f>
        <v/>
      </c>
      <c r="DL167" s="34" t="str">
        <f ca="true">+IF(OFFSET('Sanitation Data'!$H$31,0,10*ROW('Sanitation Data'!H161))="","",OFFSET('Sanitation Data'!$H$31,0,10*ROW('Sanitation Data'!H161)))</f>
        <v/>
      </c>
      <c r="DM167" s="34" t="str">
        <f ca="true">+IF(OFFSET('Sanitation Data'!$H$32,0,10*ROW('Sanitation Data'!H161))="","",OFFSET('Sanitation Data'!$H$32,0,10*ROW('Sanitation Data'!H161)))</f>
        <v/>
      </c>
      <c r="DN167" s="34" t="str">
        <f ca="true">+IF(OFFSET('Sanitation Data'!$H$33,0,10*ROW('Sanitation Data'!H161))="","",OFFSET('Sanitation Data'!$H$33,0,10*ROW('Sanitation Data'!H161)))</f>
        <v/>
      </c>
      <c r="DO167" s="34" t="str">
        <f ca="true">+IF(OFFSET('Hygiene Data'!$C$12,0,10*ROW('Hygiene Data'!C161))="","",OFFSET('Hygiene Data'!$C$12,0,10*ROW('Hygiene Data'!C161)))</f>
        <v/>
      </c>
      <c r="DP167" s="34" t="str">
        <f ca="true">+IF(OFFSET('Hygiene Data'!$C$13,0,10*ROW('Hygiene Data'!C161))="","",OFFSET('Hygiene Data'!$C$13,0,10*ROW('Hygiene Data'!C161)))</f>
        <v/>
      </c>
      <c r="DQ167" s="34" t="str">
        <f ca="true">+IF(OFFSET('Hygiene Data'!$C$14,0,10*ROW('Hygiene Data'!C161))="","",OFFSET('Hygiene Data'!$C$14,0,10*ROW('Hygiene Data'!C161)))</f>
        <v/>
      </c>
      <c r="DR167" s="34" t="str">
        <f ca="true">+IF(OFFSET('Hygiene Data'!$D$12,0,10*ROW('Hygiene Data'!D161))="","",OFFSET('Hygiene Data'!$D$12,0,10*ROW('Hygiene Data'!D161)))</f>
        <v/>
      </c>
      <c r="DS167" s="34" t="str">
        <f ca="true">+IF(OFFSET('Hygiene Data'!$D$13,0,10*ROW('Hygiene Data'!D161))="","",OFFSET('Hygiene Data'!$D$13,0,10*ROW('Hygiene Data'!D161)))</f>
        <v/>
      </c>
      <c r="DT167" s="34" t="str">
        <f ca="true">+IF(OFFSET('Hygiene Data'!$D$14,0,10*ROW('Hygiene Data'!D161))="","",OFFSET('Hygiene Data'!$D$14,0,10*ROW('Hygiene Data'!D161)))</f>
        <v/>
      </c>
      <c r="DU167" s="34" t="str">
        <f ca="true">+IF(OFFSET('Hygiene Data'!$E$12,0,10*ROW('Hygiene Data'!E161))="","",OFFSET('Hygiene Data'!$E$12,0,10*ROW('Hygiene Data'!E161)))</f>
        <v/>
      </c>
      <c r="DV167" s="34" t="str">
        <f ca="true">+IF(OFFSET('Hygiene Data'!$E$13,0,10*ROW('Hygiene Data'!E161))="","",OFFSET('Hygiene Data'!$E$13,0,10*ROW('Hygiene Data'!E161)))</f>
        <v/>
      </c>
      <c r="DW167" s="34" t="str">
        <f ca="true">+IF(OFFSET('Hygiene Data'!$E$14,0,10*ROW('Hygiene Data'!E161))="","",OFFSET('Hygiene Data'!$E$14,0,10*ROW('Hygiene Data'!E161)))</f>
        <v/>
      </c>
      <c r="DX167" s="34" t="str">
        <f ca="true">+IF(OFFSET('Hygiene Data'!$F$12,0,10*ROW('Hygiene Data'!F161))="","",OFFSET('Hygiene Data'!$F$12,0,10*ROW('Hygiene Data'!F161)))</f>
        <v/>
      </c>
      <c r="DY167" s="34" t="str">
        <f ca="true">+IF(OFFSET('Hygiene Data'!$F$13,0,10*ROW('Hygiene Data'!F161))="","",OFFSET('Hygiene Data'!$F$13,0,10*ROW('Hygiene Data'!F161)))</f>
        <v/>
      </c>
      <c r="DZ167" s="34" t="str">
        <f ca="true">+IF(OFFSET('Hygiene Data'!$F$14,0,10*ROW('Hygiene Data'!F161))="","",OFFSET('Hygiene Data'!$F$14,0,10*ROW('Hygiene Data'!F161)))</f>
        <v/>
      </c>
      <c r="EA167" s="34" t="str">
        <f ca="true">+IF(OFFSET('Hygiene Data'!$G$12,0,10*ROW('Hygiene Data'!G161))="","",OFFSET('Hygiene Data'!$G$12,0,10*ROW('Hygiene Data'!G161)))</f>
        <v/>
      </c>
      <c r="EB167" s="34" t="str">
        <f ca="true">+IF(OFFSET('Hygiene Data'!$G$13,0,10*ROW('Hygiene Data'!G161))="","",OFFSET('Hygiene Data'!$G$13,0,10*ROW('Hygiene Data'!G161)))</f>
        <v/>
      </c>
      <c r="EC167" s="34" t="str">
        <f ca="true">+IF(OFFSET('Hygiene Data'!$G$14,0,10*ROW('Hygiene Data'!G161))="","",OFFSET('Hygiene Data'!$G$14,0,10*ROW('Hygiene Data'!G161)))</f>
        <v/>
      </c>
      <c r="ED167" s="34" t="str">
        <f ca="true">+IF(OFFSET('Hygiene Data'!$H$12,0,10*ROW('Hygiene Data'!H161))="","",OFFSET('Hygiene Data'!$H$12,0,10*ROW('Hygiene Data'!H161)))</f>
        <v/>
      </c>
      <c r="EE167" s="34" t="str">
        <f ca="true">+IF(OFFSET('Hygiene Data'!$H$13,0,10*ROW('Hygiene Data'!H161))="","",OFFSET('Hygiene Data'!$H$13,0,10*ROW('Hygiene Data'!H161)))</f>
        <v/>
      </c>
      <c r="EF167" s="34" t="str">
        <f ca="true">+IF(OFFSET('Hygiene Data'!$H$14,0,10*ROW('Hygiene Data'!H161))="","",OFFSET('Hygiene Data'!$H$14,0,10*ROW('Hygiene Data'!H161)))</f>
        <v/>
      </c>
    </row>
    <row r="168" x14ac:dyDescent="0.2">
      <c r="A168" s="57" t="str">
        <f ca="true">+IF(OFFSET('Water Data'!$B$1,0,10*ROW('Water Data'!B165))="","",OFFSET('Water Data'!$B$1,0,10*ROW('Water Data'!B165)))</f>
        <v/>
      </c>
      <c r="B168" s="57" t="str">
        <f ca="true">+IF(OFFSET('Water Data'!$A$3,0,10*ROW('Water Data'!A165))="","",OFFSET('Water Data'!$A$3,0,10*ROW('Water Data'!A165)))</f>
        <v/>
      </c>
      <c r="C168" s="57" t="str">
        <f ca="true">+IF(OFFSET('Water Data'!$C$3,0,10*ROW('Water Data'!C165))="","",OFFSET('Water Data'!$C$3,0,10*ROW('Water Data'!C165)))</f>
        <v/>
      </c>
      <c r="D168" s="249"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49"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49" t="e">
        <f ca="true">+IF(AND(ISNUMBER(OFFSET('Water Data'!$C$10,0,10*ROW('Water Data'!D162))),BW168="Yes"),OFFSET('Water Data'!$C$10,0,10*ROW('Water Data'!D162)),IF(AND(ISNUMBER(OFFSET('Water Data'!$C$10,0,10*ROW('Water Data'!D162))),BW168="No",ISNUMBER(OFFSET('Water Data'!$C$10,0,10*ROW('Water Data'!D162)))),CONCATENATE("[",ROUND(OFFSET('Water Data'!$C$10,0,10*ROW('Water Data'!D162)),0),"]"),IF(AND(ISNUMBER(OFFSET('Water Data'!$C$10,0,10*ROW('Water Data'!D162))),BW168="",ISNUMBER(OFFSET('Water Data'!$C$10,0,10*ROW('Water Data'!D162)))),OFFSET('Water Data'!$C$10,0,10*ROW('Water Data'!D162)),NA())))</f>
        <v>#N/A</v>
      </c>
      <c r="G168" s="249"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49"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49"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49"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49"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49"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49"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49"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49"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49"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49"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49"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49"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49"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49"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50"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50"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50"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50"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50"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50"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50"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50"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50"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50"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50"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50"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50"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50"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50"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50"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50"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50"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50"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50"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50"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50"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50"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50"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50"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50"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50"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50"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50"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50"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51"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51"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51"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51"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51"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51"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51"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51"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51"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51"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51"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51"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51"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51"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51"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51"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51"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51"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4" t="str">
        <f ca="true">+IF(OFFSET('Water Data'!$C$28,0,10*ROW('Water Data'!C162))="","",OFFSET('Water Data'!$C$28,0,10*ROW('Water Data'!C162)))</f>
        <v/>
      </c>
      <c r="BT168" s="34" t="str">
        <f ca="true">+IF(OFFSET('Water Data'!$C$29,0,10*ROW('Water Data'!C162))="","",OFFSET('Water Data'!$C$29,0,10*ROW('Water Data'!C162)))</f>
        <v/>
      </c>
      <c r="BU168" s="34" t="str">
        <f ca="true">+IF(OFFSET('Water Data'!$C$30,0,10*ROW('Water Data'!C162))="","",OFFSET('Water Data'!$C$30,0,10*ROW('Water Data'!C162)))</f>
        <v/>
      </c>
      <c r="BV168" s="34" t="str">
        <f ca="true">+IF(OFFSET('Water Data'!$D$28,0,10*ROW('Water Data'!D162))="","",OFFSET('Water Data'!$D$28,0,10*ROW('Water Data'!D162)))</f>
        <v/>
      </c>
      <c r="BW168" s="34" t="str">
        <f ca="true">+IF(OFFSET('Water Data'!$D$29,0,10*ROW('Water Data'!D162))="","",OFFSET('Water Data'!$D$29,0,10*ROW('Water Data'!D162)))</f>
        <v/>
      </c>
      <c r="BX168" s="34" t="str">
        <f ca="true">+IF(OFFSET('Water Data'!$D$30,0,10*ROW('Water Data'!D162))="","",OFFSET('Water Data'!$D$30,0,10*ROW('Water Data'!D162)))</f>
        <v/>
      </c>
      <c r="BY168" s="34" t="str">
        <f ca="true">+IF(OFFSET('Water Data'!$E$28,0,10*ROW('Water Data'!E162))="","",OFFSET('Water Data'!$E$28,0,10*ROW('Water Data'!E162)))</f>
        <v/>
      </c>
      <c r="BZ168" s="34" t="str">
        <f ca="true">+IF(OFFSET('Water Data'!$E$29,0,10*ROW('Water Data'!E162))="","",OFFSET('Water Data'!$E$29,0,10*ROW('Water Data'!E162)))</f>
        <v/>
      </c>
      <c r="CA168" s="34" t="str">
        <f ca="true">+IF(OFFSET('Water Data'!$E$30,0,10*ROW('Water Data'!E162))="","",OFFSET('Water Data'!$E$30,0,10*ROW('Water Data'!E162)))</f>
        <v/>
      </c>
      <c r="CB168" s="34" t="str">
        <f ca="true">+IF(OFFSET('Water Data'!$F$28,0,10*ROW('Water Data'!F162))="","",OFFSET('Water Data'!$F$28,0,10*ROW('Water Data'!F162)))</f>
        <v/>
      </c>
      <c r="CC168" s="34" t="str">
        <f ca="true">+IF(OFFSET('Water Data'!$F$29,0,10*ROW('Water Data'!F162))="","",OFFSET('Water Data'!$F$29,0,10*ROW('Water Data'!F162)))</f>
        <v/>
      </c>
      <c r="CD168" s="34" t="str">
        <f ca="true">+IF(OFFSET('Water Data'!$F$30,0,10*ROW('Water Data'!F162))="","",OFFSET('Water Data'!$F$30,0,10*ROW('Water Data'!F162)))</f>
        <v/>
      </c>
      <c r="CE168" s="34" t="str">
        <f ca="true">+IF(OFFSET('Water Data'!$G$28,0,10*ROW('Water Data'!G162))="","",OFFSET('Water Data'!$G$28,0,10*ROW('Water Data'!G162)))</f>
        <v/>
      </c>
      <c r="CF168" s="34" t="str">
        <f ca="true">+IF(OFFSET('Water Data'!$G$29,0,10*ROW('Water Data'!G162))="","",OFFSET('Water Data'!$G$29,0,10*ROW('Water Data'!G162)))</f>
        <v/>
      </c>
      <c r="CG168" s="34" t="str">
        <f ca="true">+IF(OFFSET('Water Data'!$G$30,0,10*ROW('Water Data'!G162))="","",OFFSET('Water Data'!$G$30,0,10*ROW('Water Data'!G162)))</f>
        <v/>
      </c>
      <c r="CH168" s="34" t="str">
        <f ca="true">+IF(OFFSET('Water Data'!$H$28,0,10*ROW('Water Data'!H162))="","",OFFSET('Water Data'!$H$28,0,10*ROW('Water Data'!H162)))</f>
        <v/>
      </c>
      <c r="CI168" s="34" t="str">
        <f ca="true">+IF(OFFSET('Water Data'!$H$29,0,10*ROW('Water Data'!H162))="","",OFFSET('Water Data'!$H$29,0,10*ROW('Water Data'!H162)))</f>
        <v/>
      </c>
      <c r="CJ168" s="34" t="str">
        <f ca="true">+IF(OFFSET('Water Data'!$H$30,0,10*ROW('Water Data'!H162))="","",OFFSET('Water Data'!$H$30,0,10*ROW('Water Data'!H162)))</f>
        <v/>
      </c>
      <c r="CK168" s="34" t="str">
        <f ca="true">+IF(OFFSET('Sanitation Data'!$C$29,0,10*ROW('Sanitation Data'!C162))="","",OFFSET('Sanitation Data'!$C$29,0,10*ROW('Sanitation Data'!C162)))</f>
        <v/>
      </c>
      <c r="CL168" s="34" t="str">
        <f ca="true">+IF(OFFSET('Sanitation Data'!$C$30,0,10*ROW('Sanitation Data'!C162))="","",OFFSET('Sanitation Data'!$C$30,0,10*ROW('Sanitation Data'!C162)))</f>
        <v/>
      </c>
      <c r="CM168" s="34" t="str">
        <f ca="true">+IF(OFFSET('Sanitation Data'!$C$31,0,10*ROW('Sanitation Data'!C162))="","",OFFSET('Sanitation Data'!$C$31,0,10*ROW('Sanitation Data'!C162)))</f>
        <v/>
      </c>
      <c r="CN168" s="34" t="str">
        <f ca="true">+IF(OFFSET('Sanitation Data'!$C$32,0,10*ROW('Sanitation Data'!C162))="","",OFFSET('Sanitation Data'!$C$32,0,10*ROW('Sanitation Data'!C162)))</f>
        <v/>
      </c>
      <c r="CO168" s="34" t="str">
        <f ca="true">+IF(OFFSET('Sanitation Data'!$C$33,0,10*ROW('Sanitation Data'!C162))="","",OFFSET('Sanitation Data'!$C$33,0,10*ROW('Sanitation Data'!C162)))</f>
        <v/>
      </c>
      <c r="CP168" s="34" t="str">
        <f ca="true">+IF(OFFSET('Sanitation Data'!$D$29,0,10*ROW('Sanitation Data'!D162))="","",OFFSET('Sanitation Data'!$D$29,0,10*ROW('Sanitation Data'!D162)))</f>
        <v/>
      </c>
      <c r="CQ168" s="34" t="str">
        <f ca="true">+IF(OFFSET('Sanitation Data'!$D$30,0,10*ROW('Sanitation Data'!D162))="","",OFFSET('Sanitation Data'!$D$30,0,10*ROW('Sanitation Data'!D162)))</f>
        <v/>
      </c>
      <c r="CR168" s="34" t="str">
        <f ca="true">+IF(OFFSET('Sanitation Data'!$D$31,0,10*ROW('Sanitation Data'!D162))="","",OFFSET('Sanitation Data'!$D$31,0,10*ROW('Sanitation Data'!D162)))</f>
        <v/>
      </c>
      <c r="CS168" s="34" t="str">
        <f ca="true">+IF(OFFSET('Sanitation Data'!$D$32,0,10*ROW('Sanitation Data'!D162))="","",OFFSET('Sanitation Data'!$D$32,0,10*ROW('Sanitation Data'!D162)))</f>
        <v/>
      </c>
      <c r="CT168" s="34" t="str">
        <f ca="true">+IF(OFFSET('Sanitation Data'!$D$33,0,10*ROW('Sanitation Data'!D162))="","",OFFSET('Sanitation Data'!$D$33,0,10*ROW('Sanitation Data'!D162)))</f>
        <v/>
      </c>
      <c r="CU168" s="34" t="str">
        <f ca="true">+IF(OFFSET('Sanitation Data'!$E$29,0,10*ROW('Sanitation Data'!E162))="","",OFFSET('Sanitation Data'!$E$29,0,10*ROW('Sanitation Data'!E162)))</f>
        <v/>
      </c>
      <c r="CV168" s="34" t="str">
        <f ca="true">+IF(OFFSET('Sanitation Data'!$E$30,0,10*ROW('Sanitation Data'!E162))="","",OFFSET('Sanitation Data'!$E$30,0,10*ROW('Sanitation Data'!E162)))</f>
        <v/>
      </c>
      <c r="CW168" s="34" t="str">
        <f ca="true">+IF(OFFSET('Sanitation Data'!$E$31,0,10*ROW('Sanitation Data'!E162))="","",OFFSET('Sanitation Data'!$E$31,0,10*ROW('Sanitation Data'!E162)))</f>
        <v/>
      </c>
      <c r="CX168" s="34" t="str">
        <f ca="true">+IF(OFFSET('Sanitation Data'!$E$32,0,10*ROW('Sanitation Data'!E162))="","",OFFSET('Sanitation Data'!$E$32,0,10*ROW('Sanitation Data'!E162)))</f>
        <v/>
      </c>
      <c r="CY168" s="34" t="str">
        <f ca="true">+IF(OFFSET('Sanitation Data'!$E$33,0,10*ROW('Sanitation Data'!E162))="","",OFFSET('Sanitation Data'!$E$33,0,10*ROW('Sanitation Data'!E162)))</f>
        <v/>
      </c>
      <c r="CZ168" s="34" t="str">
        <f ca="true">+IF(OFFSET('Sanitation Data'!$F$29,0,10*ROW('Sanitation Data'!F162))="","",OFFSET('Sanitation Data'!$F$29,0,10*ROW('Sanitation Data'!F162)))</f>
        <v/>
      </c>
      <c r="DA168" s="34" t="str">
        <f ca="true">+IF(OFFSET('Sanitation Data'!$F$30,0,10*ROW('Sanitation Data'!F162))="","",OFFSET('Sanitation Data'!$F$30,0,10*ROW('Sanitation Data'!F162)))</f>
        <v/>
      </c>
      <c r="DB168" s="34" t="str">
        <f ca="true">+IF(OFFSET('Sanitation Data'!$F$31,0,10*ROW('Sanitation Data'!F162))="","",OFFSET('Sanitation Data'!$F$31,0,10*ROW('Sanitation Data'!F162)))</f>
        <v/>
      </c>
      <c r="DC168" s="34" t="str">
        <f ca="true">+IF(OFFSET('Sanitation Data'!$F$32,0,10*ROW('Sanitation Data'!F162))="","",OFFSET('Sanitation Data'!$F$32,0,10*ROW('Sanitation Data'!F162)))</f>
        <v/>
      </c>
      <c r="DD168" s="34" t="str">
        <f ca="true">+IF(OFFSET('Sanitation Data'!$F$33,0,10*ROW('Sanitation Data'!F162))="","",OFFSET('Sanitation Data'!$F$33,0,10*ROW('Sanitation Data'!F162)))</f>
        <v/>
      </c>
      <c r="DE168" s="34" t="str">
        <f ca="true">+IF(OFFSET('Sanitation Data'!$G$29,0,10*ROW('Sanitation Data'!G162))="","",OFFSET('Sanitation Data'!$G$29,0,10*ROW('Sanitation Data'!G162)))</f>
        <v/>
      </c>
      <c r="DF168" s="34" t="str">
        <f ca="true">+IF(OFFSET('Sanitation Data'!$G$30,0,10*ROW('Sanitation Data'!G162))="","",OFFSET('Sanitation Data'!$G$30,0,10*ROW('Sanitation Data'!G162)))</f>
        <v/>
      </c>
      <c r="DG168" s="34" t="str">
        <f ca="true">+IF(OFFSET('Sanitation Data'!$G$31,0,10*ROW('Sanitation Data'!G162))="","",OFFSET('Sanitation Data'!$G$31,0,10*ROW('Sanitation Data'!G162)))</f>
        <v/>
      </c>
      <c r="DH168" s="34" t="str">
        <f ca="true">+IF(OFFSET('Sanitation Data'!$G$32,0,10*ROW('Sanitation Data'!G162))="","",OFFSET('Sanitation Data'!$G$32,0,10*ROW('Sanitation Data'!G162)))</f>
        <v/>
      </c>
      <c r="DI168" s="34" t="str">
        <f ca="true">+IF(OFFSET('Sanitation Data'!$G$33,0,10*ROW('Sanitation Data'!G162))="","",OFFSET('Sanitation Data'!$G$33,0,10*ROW('Sanitation Data'!G162)))</f>
        <v/>
      </c>
      <c r="DJ168" s="34" t="str">
        <f ca="true">+IF(OFFSET('Sanitation Data'!$H$29,0,10*ROW('Sanitation Data'!H162))="","",OFFSET('Sanitation Data'!$H$29,0,10*ROW('Sanitation Data'!H162)))</f>
        <v/>
      </c>
      <c r="DK168" s="34" t="str">
        <f ca="true">+IF(OFFSET('Sanitation Data'!$H$30,0,10*ROW('Sanitation Data'!H162))="","",OFFSET('Sanitation Data'!$H$30,0,10*ROW('Sanitation Data'!H162)))</f>
        <v/>
      </c>
      <c r="DL168" s="34" t="str">
        <f ca="true">+IF(OFFSET('Sanitation Data'!$H$31,0,10*ROW('Sanitation Data'!H162))="","",OFFSET('Sanitation Data'!$H$31,0,10*ROW('Sanitation Data'!H162)))</f>
        <v/>
      </c>
      <c r="DM168" s="34" t="str">
        <f ca="true">+IF(OFFSET('Sanitation Data'!$H$32,0,10*ROW('Sanitation Data'!H162))="","",OFFSET('Sanitation Data'!$H$32,0,10*ROW('Sanitation Data'!H162)))</f>
        <v/>
      </c>
      <c r="DN168" s="34" t="str">
        <f ca="true">+IF(OFFSET('Sanitation Data'!$H$33,0,10*ROW('Sanitation Data'!H162))="","",OFFSET('Sanitation Data'!$H$33,0,10*ROW('Sanitation Data'!H162)))</f>
        <v/>
      </c>
      <c r="DO168" s="34" t="str">
        <f ca="true">+IF(OFFSET('Hygiene Data'!$C$12,0,10*ROW('Hygiene Data'!C162))="","",OFFSET('Hygiene Data'!$C$12,0,10*ROW('Hygiene Data'!C162)))</f>
        <v/>
      </c>
      <c r="DP168" s="34" t="str">
        <f ca="true">+IF(OFFSET('Hygiene Data'!$C$13,0,10*ROW('Hygiene Data'!C162))="","",OFFSET('Hygiene Data'!$C$13,0,10*ROW('Hygiene Data'!C162)))</f>
        <v/>
      </c>
      <c r="DQ168" s="34" t="str">
        <f ca="true">+IF(OFFSET('Hygiene Data'!$C$14,0,10*ROW('Hygiene Data'!C162))="","",OFFSET('Hygiene Data'!$C$14,0,10*ROW('Hygiene Data'!C162)))</f>
        <v/>
      </c>
      <c r="DR168" s="34" t="str">
        <f ca="true">+IF(OFFSET('Hygiene Data'!$D$12,0,10*ROW('Hygiene Data'!D162))="","",OFFSET('Hygiene Data'!$D$12,0,10*ROW('Hygiene Data'!D162)))</f>
        <v/>
      </c>
      <c r="DS168" s="34" t="str">
        <f ca="true">+IF(OFFSET('Hygiene Data'!$D$13,0,10*ROW('Hygiene Data'!D162))="","",OFFSET('Hygiene Data'!$D$13,0,10*ROW('Hygiene Data'!D162)))</f>
        <v/>
      </c>
      <c r="DT168" s="34" t="str">
        <f ca="true">+IF(OFFSET('Hygiene Data'!$D$14,0,10*ROW('Hygiene Data'!D162))="","",OFFSET('Hygiene Data'!$D$14,0,10*ROW('Hygiene Data'!D162)))</f>
        <v/>
      </c>
      <c r="DU168" s="34" t="str">
        <f ca="true">+IF(OFFSET('Hygiene Data'!$E$12,0,10*ROW('Hygiene Data'!E162))="","",OFFSET('Hygiene Data'!$E$12,0,10*ROW('Hygiene Data'!E162)))</f>
        <v/>
      </c>
      <c r="DV168" s="34" t="str">
        <f ca="true">+IF(OFFSET('Hygiene Data'!$E$13,0,10*ROW('Hygiene Data'!E162))="","",OFFSET('Hygiene Data'!$E$13,0,10*ROW('Hygiene Data'!E162)))</f>
        <v/>
      </c>
      <c r="DW168" s="34" t="str">
        <f ca="true">+IF(OFFSET('Hygiene Data'!$E$14,0,10*ROW('Hygiene Data'!E162))="","",OFFSET('Hygiene Data'!$E$14,0,10*ROW('Hygiene Data'!E162)))</f>
        <v/>
      </c>
      <c r="DX168" s="34" t="str">
        <f ca="true">+IF(OFFSET('Hygiene Data'!$F$12,0,10*ROW('Hygiene Data'!F162))="","",OFFSET('Hygiene Data'!$F$12,0,10*ROW('Hygiene Data'!F162)))</f>
        <v/>
      </c>
      <c r="DY168" s="34" t="str">
        <f ca="true">+IF(OFFSET('Hygiene Data'!$F$13,0,10*ROW('Hygiene Data'!F162))="","",OFFSET('Hygiene Data'!$F$13,0,10*ROW('Hygiene Data'!F162)))</f>
        <v/>
      </c>
      <c r="DZ168" s="34" t="str">
        <f ca="true">+IF(OFFSET('Hygiene Data'!$F$14,0,10*ROW('Hygiene Data'!F162))="","",OFFSET('Hygiene Data'!$F$14,0,10*ROW('Hygiene Data'!F162)))</f>
        <v/>
      </c>
      <c r="EA168" s="34" t="str">
        <f ca="true">+IF(OFFSET('Hygiene Data'!$G$12,0,10*ROW('Hygiene Data'!G162))="","",OFFSET('Hygiene Data'!$G$12,0,10*ROW('Hygiene Data'!G162)))</f>
        <v/>
      </c>
      <c r="EB168" s="34" t="str">
        <f ca="true">+IF(OFFSET('Hygiene Data'!$G$13,0,10*ROW('Hygiene Data'!G162))="","",OFFSET('Hygiene Data'!$G$13,0,10*ROW('Hygiene Data'!G162)))</f>
        <v/>
      </c>
      <c r="EC168" s="34" t="str">
        <f ca="true">+IF(OFFSET('Hygiene Data'!$G$14,0,10*ROW('Hygiene Data'!G162))="","",OFFSET('Hygiene Data'!$G$14,0,10*ROW('Hygiene Data'!G162)))</f>
        <v/>
      </c>
      <c r="ED168" s="34" t="str">
        <f ca="true">+IF(OFFSET('Hygiene Data'!$H$12,0,10*ROW('Hygiene Data'!H162))="","",OFFSET('Hygiene Data'!$H$12,0,10*ROW('Hygiene Data'!H162)))</f>
        <v/>
      </c>
      <c r="EE168" s="34" t="str">
        <f ca="true">+IF(OFFSET('Hygiene Data'!$H$13,0,10*ROW('Hygiene Data'!H162))="","",OFFSET('Hygiene Data'!$H$13,0,10*ROW('Hygiene Data'!H162)))</f>
        <v/>
      </c>
      <c r="EF168" s="34" t="str">
        <f ca="true">+IF(OFFSET('Hygiene Data'!$H$14,0,10*ROW('Hygiene Data'!H162))="","",OFFSET('Hygiene Data'!$H$14,0,10*ROW('Hygiene Data'!H162)))</f>
        <v/>
      </c>
    </row>
    <row r="169" x14ac:dyDescent="0.2">
      <c r="A169" s="57" t="str">
        <f ca="true">+IF(OFFSET('Water Data'!$B$1,0,10*ROW('Water Data'!B166))="","",OFFSET('Water Data'!$B$1,0,10*ROW('Water Data'!B166)))</f>
        <v/>
      </c>
      <c r="B169" s="57" t="str">
        <f ca="true">+IF(OFFSET('Water Data'!$A$3,0,10*ROW('Water Data'!A166))="","",OFFSET('Water Data'!$A$3,0,10*ROW('Water Data'!A166)))</f>
        <v/>
      </c>
      <c r="C169" s="57" t="str">
        <f ca="true">+IF(OFFSET('Water Data'!$C$3,0,10*ROW('Water Data'!C166))="","",OFFSET('Water Data'!$C$3,0,10*ROW('Water Data'!C166)))</f>
        <v/>
      </c>
      <c r="D169" s="249"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49"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49" t="e">
        <f ca="true">+IF(AND(ISNUMBER(OFFSET('Water Data'!$C$10,0,10*ROW('Water Data'!D163))),BW169="Yes"),OFFSET('Water Data'!$C$10,0,10*ROW('Water Data'!D163)),IF(AND(ISNUMBER(OFFSET('Water Data'!$C$10,0,10*ROW('Water Data'!D163))),BW169="No",ISNUMBER(OFFSET('Water Data'!$C$10,0,10*ROW('Water Data'!D163)))),CONCATENATE("[",ROUND(OFFSET('Water Data'!$C$10,0,10*ROW('Water Data'!D163)),0),"]"),IF(AND(ISNUMBER(OFFSET('Water Data'!$C$10,0,10*ROW('Water Data'!D163))),BW169="",ISNUMBER(OFFSET('Water Data'!$C$10,0,10*ROW('Water Data'!D163)))),OFFSET('Water Data'!$C$10,0,10*ROW('Water Data'!D163)),NA())))</f>
        <v>#N/A</v>
      </c>
      <c r="G169" s="249"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49"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49"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49"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49"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49"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49"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49"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49"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49"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49"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49"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49"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49"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49"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50"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50"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50"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50"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50"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50"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50"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50"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50"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50"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50"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50"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50"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50"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50"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50"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50"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50"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50"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50"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50"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50"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50"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50"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50"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50"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50"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50"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50"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50"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51"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51"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51"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51"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51"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51"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51"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51"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51"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51"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51"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51"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51"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51"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51"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51"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51"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51"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4" t="str">
        <f ca="true">+IF(OFFSET('Water Data'!$C$28,0,10*ROW('Water Data'!C163))="","",OFFSET('Water Data'!$C$28,0,10*ROW('Water Data'!C163)))</f>
        <v/>
      </c>
      <c r="BT169" s="34" t="str">
        <f ca="true">+IF(OFFSET('Water Data'!$C$29,0,10*ROW('Water Data'!C163))="","",OFFSET('Water Data'!$C$29,0,10*ROW('Water Data'!C163)))</f>
        <v/>
      </c>
      <c r="BU169" s="34" t="str">
        <f ca="true">+IF(OFFSET('Water Data'!$C$30,0,10*ROW('Water Data'!C163))="","",OFFSET('Water Data'!$C$30,0,10*ROW('Water Data'!C163)))</f>
        <v/>
      </c>
      <c r="BV169" s="34" t="str">
        <f ca="true">+IF(OFFSET('Water Data'!$D$28,0,10*ROW('Water Data'!D163))="","",OFFSET('Water Data'!$D$28,0,10*ROW('Water Data'!D163)))</f>
        <v/>
      </c>
      <c r="BW169" s="34" t="str">
        <f ca="true">+IF(OFFSET('Water Data'!$D$29,0,10*ROW('Water Data'!D163))="","",OFFSET('Water Data'!$D$29,0,10*ROW('Water Data'!D163)))</f>
        <v/>
      </c>
      <c r="BX169" s="34" t="str">
        <f ca="true">+IF(OFFSET('Water Data'!$D$30,0,10*ROW('Water Data'!D163))="","",OFFSET('Water Data'!$D$30,0,10*ROW('Water Data'!D163)))</f>
        <v/>
      </c>
      <c r="BY169" s="34" t="str">
        <f ca="true">+IF(OFFSET('Water Data'!$E$28,0,10*ROW('Water Data'!E163))="","",OFFSET('Water Data'!$E$28,0,10*ROW('Water Data'!E163)))</f>
        <v/>
      </c>
      <c r="BZ169" s="34" t="str">
        <f ca="true">+IF(OFFSET('Water Data'!$E$29,0,10*ROW('Water Data'!E163))="","",OFFSET('Water Data'!$E$29,0,10*ROW('Water Data'!E163)))</f>
        <v/>
      </c>
      <c r="CA169" s="34" t="str">
        <f ca="true">+IF(OFFSET('Water Data'!$E$30,0,10*ROW('Water Data'!E163))="","",OFFSET('Water Data'!$E$30,0,10*ROW('Water Data'!E163)))</f>
        <v/>
      </c>
      <c r="CB169" s="34" t="str">
        <f ca="true">+IF(OFFSET('Water Data'!$F$28,0,10*ROW('Water Data'!F163))="","",OFFSET('Water Data'!$F$28,0,10*ROW('Water Data'!F163)))</f>
        <v/>
      </c>
      <c r="CC169" s="34" t="str">
        <f ca="true">+IF(OFFSET('Water Data'!$F$29,0,10*ROW('Water Data'!F163))="","",OFFSET('Water Data'!$F$29,0,10*ROW('Water Data'!F163)))</f>
        <v/>
      </c>
      <c r="CD169" s="34" t="str">
        <f ca="true">+IF(OFFSET('Water Data'!$F$30,0,10*ROW('Water Data'!F163))="","",OFFSET('Water Data'!$F$30,0,10*ROW('Water Data'!F163)))</f>
        <v/>
      </c>
      <c r="CE169" s="34" t="str">
        <f ca="true">+IF(OFFSET('Water Data'!$G$28,0,10*ROW('Water Data'!G163))="","",OFFSET('Water Data'!$G$28,0,10*ROW('Water Data'!G163)))</f>
        <v/>
      </c>
      <c r="CF169" s="34" t="str">
        <f ca="true">+IF(OFFSET('Water Data'!$G$29,0,10*ROW('Water Data'!G163))="","",OFFSET('Water Data'!$G$29,0,10*ROW('Water Data'!G163)))</f>
        <v/>
      </c>
      <c r="CG169" s="34" t="str">
        <f ca="true">+IF(OFFSET('Water Data'!$G$30,0,10*ROW('Water Data'!G163))="","",OFFSET('Water Data'!$G$30,0,10*ROW('Water Data'!G163)))</f>
        <v/>
      </c>
      <c r="CH169" s="34" t="str">
        <f ca="true">+IF(OFFSET('Water Data'!$H$28,0,10*ROW('Water Data'!H163))="","",OFFSET('Water Data'!$H$28,0,10*ROW('Water Data'!H163)))</f>
        <v/>
      </c>
      <c r="CI169" s="34" t="str">
        <f ca="true">+IF(OFFSET('Water Data'!$H$29,0,10*ROW('Water Data'!H163))="","",OFFSET('Water Data'!$H$29,0,10*ROW('Water Data'!H163)))</f>
        <v/>
      </c>
      <c r="CJ169" s="34" t="str">
        <f ca="true">+IF(OFFSET('Water Data'!$H$30,0,10*ROW('Water Data'!H163))="","",OFFSET('Water Data'!$H$30,0,10*ROW('Water Data'!H163)))</f>
        <v/>
      </c>
      <c r="CK169" s="34" t="str">
        <f ca="true">+IF(OFFSET('Sanitation Data'!$C$29,0,10*ROW('Sanitation Data'!C163))="","",OFFSET('Sanitation Data'!$C$29,0,10*ROW('Sanitation Data'!C163)))</f>
        <v/>
      </c>
      <c r="CL169" s="34" t="str">
        <f ca="true">+IF(OFFSET('Sanitation Data'!$C$30,0,10*ROW('Sanitation Data'!C163))="","",OFFSET('Sanitation Data'!$C$30,0,10*ROW('Sanitation Data'!C163)))</f>
        <v/>
      </c>
      <c r="CM169" s="34" t="str">
        <f ca="true">+IF(OFFSET('Sanitation Data'!$C$31,0,10*ROW('Sanitation Data'!C163))="","",OFFSET('Sanitation Data'!$C$31,0,10*ROW('Sanitation Data'!C163)))</f>
        <v/>
      </c>
      <c r="CN169" s="34" t="str">
        <f ca="true">+IF(OFFSET('Sanitation Data'!$C$32,0,10*ROW('Sanitation Data'!C163))="","",OFFSET('Sanitation Data'!$C$32,0,10*ROW('Sanitation Data'!C163)))</f>
        <v/>
      </c>
      <c r="CO169" s="34" t="str">
        <f ca="true">+IF(OFFSET('Sanitation Data'!$C$33,0,10*ROW('Sanitation Data'!C163))="","",OFFSET('Sanitation Data'!$C$33,0,10*ROW('Sanitation Data'!C163)))</f>
        <v/>
      </c>
      <c r="CP169" s="34" t="str">
        <f ca="true">+IF(OFFSET('Sanitation Data'!$D$29,0,10*ROW('Sanitation Data'!D163))="","",OFFSET('Sanitation Data'!$D$29,0,10*ROW('Sanitation Data'!D163)))</f>
        <v/>
      </c>
      <c r="CQ169" s="34" t="str">
        <f ca="true">+IF(OFFSET('Sanitation Data'!$D$30,0,10*ROW('Sanitation Data'!D163))="","",OFFSET('Sanitation Data'!$D$30,0,10*ROW('Sanitation Data'!D163)))</f>
        <v/>
      </c>
      <c r="CR169" s="34" t="str">
        <f ca="true">+IF(OFFSET('Sanitation Data'!$D$31,0,10*ROW('Sanitation Data'!D163))="","",OFFSET('Sanitation Data'!$D$31,0,10*ROW('Sanitation Data'!D163)))</f>
        <v/>
      </c>
      <c r="CS169" s="34" t="str">
        <f ca="true">+IF(OFFSET('Sanitation Data'!$D$32,0,10*ROW('Sanitation Data'!D163))="","",OFFSET('Sanitation Data'!$D$32,0,10*ROW('Sanitation Data'!D163)))</f>
        <v/>
      </c>
      <c r="CT169" s="34" t="str">
        <f ca="true">+IF(OFFSET('Sanitation Data'!$D$33,0,10*ROW('Sanitation Data'!D163))="","",OFFSET('Sanitation Data'!$D$33,0,10*ROW('Sanitation Data'!D163)))</f>
        <v/>
      </c>
      <c r="CU169" s="34" t="str">
        <f ca="true">+IF(OFFSET('Sanitation Data'!$E$29,0,10*ROW('Sanitation Data'!E163))="","",OFFSET('Sanitation Data'!$E$29,0,10*ROW('Sanitation Data'!E163)))</f>
        <v/>
      </c>
      <c r="CV169" s="34" t="str">
        <f ca="true">+IF(OFFSET('Sanitation Data'!$E$30,0,10*ROW('Sanitation Data'!E163))="","",OFFSET('Sanitation Data'!$E$30,0,10*ROW('Sanitation Data'!E163)))</f>
        <v/>
      </c>
      <c r="CW169" s="34" t="str">
        <f ca="true">+IF(OFFSET('Sanitation Data'!$E$31,0,10*ROW('Sanitation Data'!E163))="","",OFFSET('Sanitation Data'!$E$31,0,10*ROW('Sanitation Data'!E163)))</f>
        <v/>
      </c>
      <c r="CX169" s="34" t="str">
        <f ca="true">+IF(OFFSET('Sanitation Data'!$E$32,0,10*ROW('Sanitation Data'!E163))="","",OFFSET('Sanitation Data'!$E$32,0,10*ROW('Sanitation Data'!E163)))</f>
        <v/>
      </c>
      <c r="CY169" s="34" t="str">
        <f ca="true">+IF(OFFSET('Sanitation Data'!$E$33,0,10*ROW('Sanitation Data'!E163))="","",OFFSET('Sanitation Data'!$E$33,0,10*ROW('Sanitation Data'!E163)))</f>
        <v/>
      </c>
      <c r="CZ169" s="34" t="str">
        <f ca="true">+IF(OFFSET('Sanitation Data'!$F$29,0,10*ROW('Sanitation Data'!F163))="","",OFFSET('Sanitation Data'!$F$29,0,10*ROW('Sanitation Data'!F163)))</f>
        <v/>
      </c>
      <c r="DA169" s="34" t="str">
        <f ca="true">+IF(OFFSET('Sanitation Data'!$F$30,0,10*ROW('Sanitation Data'!F163))="","",OFFSET('Sanitation Data'!$F$30,0,10*ROW('Sanitation Data'!F163)))</f>
        <v/>
      </c>
      <c r="DB169" s="34" t="str">
        <f ca="true">+IF(OFFSET('Sanitation Data'!$F$31,0,10*ROW('Sanitation Data'!F163))="","",OFFSET('Sanitation Data'!$F$31,0,10*ROW('Sanitation Data'!F163)))</f>
        <v/>
      </c>
      <c r="DC169" s="34" t="str">
        <f ca="true">+IF(OFFSET('Sanitation Data'!$F$32,0,10*ROW('Sanitation Data'!F163))="","",OFFSET('Sanitation Data'!$F$32,0,10*ROW('Sanitation Data'!F163)))</f>
        <v/>
      </c>
      <c r="DD169" s="34" t="str">
        <f ca="true">+IF(OFFSET('Sanitation Data'!$F$33,0,10*ROW('Sanitation Data'!F163))="","",OFFSET('Sanitation Data'!$F$33,0,10*ROW('Sanitation Data'!F163)))</f>
        <v/>
      </c>
      <c r="DE169" s="34" t="str">
        <f ca="true">+IF(OFFSET('Sanitation Data'!$G$29,0,10*ROW('Sanitation Data'!G163))="","",OFFSET('Sanitation Data'!$G$29,0,10*ROW('Sanitation Data'!G163)))</f>
        <v/>
      </c>
      <c r="DF169" s="34" t="str">
        <f ca="true">+IF(OFFSET('Sanitation Data'!$G$30,0,10*ROW('Sanitation Data'!G163))="","",OFFSET('Sanitation Data'!$G$30,0,10*ROW('Sanitation Data'!G163)))</f>
        <v/>
      </c>
      <c r="DG169" s="34" t="str">
        <f ca="true">+IF(OFFSET('Sanitation Data'!$G$31,0,10*ROW('Sanitation Data'!G163))="","",OFFSET('Sanitation Data'!$G$31,0,10*ROW('Sanitation Data'!G163)))</f>
        <v/>
      </c>
      <c r="DH169" s="34" t="str">
        <f ca="true">+IF(OFFSET('Sanitation Data'!$G$32,0,10*ROW('Sanitation Data'!G163))="","",OFFSET('Sanitation Data'!$G$32,0,10*ROW('Sanitation Data'!G163)))</f>
        <v/>
      </c>
      <c r="DI169" s="34" t="str">
        <f ca="true">+IF(OFFSET('Sanitation Data'!$G$33,0,10*ROW('Sanitation Data'!G163))="","",OFFSET('Sanitation Data'!$G$33,0,10*ROW('Sanitation Data'!G163)))</f>
        <v/>
      </c>
      <c r="DJ169" s="34" t="str">
        <f ca="true">+IF(OFFSET('Sanitation Data'!$H$29,0,10*ROW('Sanitation Data'!H163))="","",OFFSET('Sanitation Data'!$H$29,0,10*ROW('Sanitation Data'!H163)))</f>
        <v/>
      </c>
      <c r="DK169" s="34" t="str">
        <f ca="true">+IF(OFFSET('Sanitation Data'!$H$30,0,10*ROW('Sanitation Data'!H163))="","",OFFSET('Sanitation Data'!$H$30,0,10*ROW('Sanitation Data'!H163)))</f>
        <v/>
      </c>
      <c r="DL169" s="34" t="str">
        <f ca="true">+IF(OFFSET('Sanitation Data'!$H$31,0,10*ROW('Sanitation Data'!H163))="","",OFFSET('Sanitation Data'!$H$31,0,10*ROW('Sanitation Data'!H163)))</f>
        <v/>
      </c>
      <c r="DM169" s="34" t="str">
        <f ca="true">+IF(OFFSET('Sanitation Data'!$H$32,0,10*ROW('Sanitation Data'!H163))="","",OFFSET('Sanitation Data'!$H$32,0,10*ROW('Sanitation Data'!H163)))</f>
        <v/>
      </c>
      <c r="DN169" s="34" t="str">
        <f ca="true">+IF(OFFSET('Sanitation Data'!$H$33,0,10*ROW('Sanitation Data'!H163))="","",OFFSET('Sanitation Data'!$H$33,0,10*ROW('Sanitation Data'!H163)))</f>
        <v/>
      </c>
      <c r="DO169" s="34" t="str">
        <f ca="true">+IF(OFFSET('Hygiene Data'!$C$12,0,10*ROW('Hygiene Data'!C163))="","",OFFSET('Hygiene Data'!$C$12,0,10*ROW('Hygiene Data'!C163)))</f>
        <v/>
      </c>
      <c r="DP169" s="34" t="str">
        <f ca="true">+IF(OFFSET('Hygiene Data'!$C$13,0,10*ROW('Hygiene Data'!C163))="","",OFFSET('Hygiene Data'!$C$13,0,10*ROW('Hygiene Data'!C163)))</f>
        <v/>
      </c>
      <c r="DQ169" s="34" t="str">
        <f ca="true">+IF(OFFSET('Hygiene Data'!$C$14,0,10*ROW('Hygiene Data'!C163))="","",OFFSET('Hygiene Data'!$C$14,0,10*ROW('Hygiene Data'!C163)))</f>
        <v/>
      </c>
      <c r="DR169" s="34" t="str">
        <f ca="true">+IF(OFFSET('Hygiene Data'!$D$12,0,10*ROW('Hygiene Data'!D163))="","",OFFSET('Hygiene Data'!$D$12,0,10*ROW('Hygiene Data'!D163)))</f>
        <v/>
      </c>
      <c r="DS169" s="34" t="str">
        <f ca="true">+IF(OFFSET('Hygiene Data'!$D$13,0,10*ROW('Hygiene Data'!D163))="","",OFFSET('Hygiene Data'!$D$13,0,10*ROW('Hygiene Data'!D163)))</f>
        <v/>
      </c>
      <c r="DT169" s="34" t="str">
        <f ca="true">+IF(OFFSET('Hygiene Data'!$D$14,0,10*ROW('Hygiene Data'!D163))="","",OFFSET('Hygiene Data'!$D$14,0,10*ROW('Hygiene Data'!D163)))</f>
        <v/>
      </c>
      <c r="DU169" s="34" t="str">
        <f ca="true">+IF(OFFSET('Hygiene Data'!$E$12,0,10*ROW('Hygiene Data'!E163))="","",OFFSET('Hygiene Data'!$E$12,0,10*ROW('Hygiene Data'!E163)))</f>
        <v/>
      </c>
      <c r="DV169" s="34" t="str">
        <f ca="true">+IF(OFFSET('Hygiene Data'!$E$13,0,10*ROW('Hygiene Data'!E163))="","",OFFSET('Hygiene Data'!$E$13,0,10*ROW('Hygiene Data'!E163)))</f>
        <v/>
      </c>
      <c r="DW169" s="34" t="str">
        <f ca="true">+IF(OFFSET('Hygiene Data'!$E$14,0,10*ROW('Hygiene Data'!E163))="","",OFFSET('Hygiene Data'!$E$14,0,10*ROW('Hygiene Data'!E163)))</f>
        <v/>
      </c>
      <c r="DX169" s="34" t="str">
        <f ca="true">+IF(OFFSET('Hygiene Data'!$F$12,0,10*ROW('Hygiene Data'!F163))="","",OFFSET('Hygiene Data'!$F$12,0,10*ROW('Hygiene Data'!F163)))</f>
        <v/>
      </c>
      <c r="DY169" s="34" t="str">
        <f ca="true">+IF(OFFSET('Hygiene Data'!$F$13,0,10*ROW('Hygiene Data'!F163))="","",OFFSET('Hygiene Data'!$F$13,0,10*ROW('Hygiene Data'!F163)))</f>
        <v/>
      </c>
      <c r="DZ169" s="34" t="str">
        <f ca="true">+IF(OFFSET('Hygiene Data'!$F$14,0,10*ROW('Hygiene Data'!F163))="","",OFFSET('Hygiene Data'!$F$14,0,10*ROW('Hygiene Data'!F163)))</f>
        <v/>
      </c>
      <c r="EA169" s="34" t="str">
        <f ca="true">+IF(OFFSET('Hygiene Data'!$G$12,0,10*ROW('Hygiene Data'!G163))="","",OFFSET('Hygiene Data'!$G$12,0,10*ROW('Hygiene Data'!G163)))</f>
        <v/>
      </c>
      <c r="EB169" s="34" t="str">
        <f ca="true">+IF(OFFSET('Hygiene Data'!$G$13,0,10*ROW('Hygiene Data'!G163))="","",OFFSET('Hygiene Data'!$G$13,0,10*ROW('Hygiene Data'!G163)))</f>
        <v/>
      </c>
      <c r="EC169" s="34" t="str">
        <f ca="true">+IF(OFFSET('Hygiene Data'!$G$14,0,10*ROW('Hygiene Data'!G163))="","",OFFSET('Hygiene Data'!$G$14,0,10*ROW('Hygiene Data'!G163)))</f>
        <v/>
      </c>
      <c r="ED169" s="34" t="str">
        <f ca="true">+IF(OFFSET('Hygiene Data'!$H$12,0,10*ROW('Hygiene Data'!H163))="","",OFFSET('Hygiene Data'!$H$12,0,10*ROW('Hygiene Data'!H163)))</f>
        <v/>
      </c>
      <c r="EE169" s="34" t="str">
        <f ca="true">+IF(OFFSET('Hygiene Data'!$H$13,0,10*ROW('Hygiene Data'!H163))="","",OFFSET('Hygiene Data'!$H$13,0,10*ROW('Hygiene Data'!H163)))</f>
        <v/>
      </c>
      <c r="EF169" s="34" t="str">
        <f ca="true">+IF(OFFSET('Hygiene Data'!$H$14,0,10*ROW('Hygiene Data'!H163))="","",OFFSET('Hygiene Data'!$H$14,0,10*ROW('Hygiene Data'!H163)))</f>
        <v/>
      </c>
    </row>
    <row r="170" x14ac:dyDescent="0.2">
      <c r="A170" s="57" t="str">
        <f ca="true">+IF(OFFSET('Water Data'!$B$1,0,10*ROW('Water Data'!B167))="","",OFFSET('Water Data'!$B$1,0,10*ROW('Water Data'!B167)))</f>
        <v/>
      </c>
      <c r="B170" s="57" t="str">
        <f ca="true">+IF(OFFSET('Water Data'!$A$3,0,10*ROW('Water Data'!A167))="","",OFFSET('Water Data'!$A$3,0,10*ROW('Water Data'!A167)))</f>
        <v/>
      </c>
      <c r="C170" s="57" t="str">
        <f ca="true">+IF(OFFSET('Water Data'!$C$3,0,10*ROW('Water Data'!C167))="","",OFFSET('Water Data'!$C$3,0,10*ROW('Water Data'!C167)))</f>
        <v/>
      </c>
      <c r="D170" s="249"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49"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49" t="e">
        <f ca="true">+IF(AND(ISNUMBER(OFFSET('Water Data'!$C$10,0,10*ROW('Water Data'!D164))),BW170="Yes"),OFFSET('Water Data'!$C$10,0,10*ROW('Water Data'!D164)),IF(AND(ISNUMBER(OFFSET('Water Data'!$C$10,0,10*ROW('Water Data'!D164))),BW170="No",ISNUMBER(OFFSET('Water Data'!$C$10,0,10*ROW('Water Data'!D164)))),CONCATENATE("[",ROUND(OFFSET('Water Data'!$C$10,0,10*ROW('Water Data'!D164)),0),"]"),IF(AND(ISNUMBER(OFFSET('Water Data'!$C$10,0,10*ROW('Water Data'!D164))),BW170="",ISNUMBER(OFFSET('Water Data'!$C$10,0,10*ROW('Water Data'!D164)))),OFFSET('Water Data'!$C$10,0,10*ROW('Water Data'!D164)),NA())))</f>
        <v>#N/A</v>
      </c>
      <c r="G170" s="249"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49"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49"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49"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49"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49"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49"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49"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49"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49"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49"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49"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49"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49"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49"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50"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50"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50"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50"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50"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50"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50"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50"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50"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50"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50"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50"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50"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50"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50"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50"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50"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50"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50"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50"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50"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50"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50"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50"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50"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50"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50"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50"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50"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50"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51"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51"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51"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51"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51"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51"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51"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51"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51"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51"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51"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51"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51"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51"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51"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51"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51"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51"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4" t="str">
        <f ca="true">+IF(OFFSET('Water Data'!$C$28,0,10*ROW('Water Data'!C164))="","",OFFSET('Water Data'!$C$28,0,10*ROW('Water Data'!C164)))</f>
        <v/>
      </c>
      <c r="BT170" s="34" t="str">
        <f ca="true">+IF(OFFSET('Water Data'!$C$29,0,10*ROW('Water Data'!C164))="","",OFFSET('Water Data'!$C$29,0,10*ROW('Water Data'!C164)))</f>
        <v/>
      </c>
      <c r="BU170" s="34" t="str">
        <f ca="true">+IF(OFFSET('Water Data'!$C$30,0,10*ROW('Water Data'!C164))="","",OFFSET('Water Data'!$C$30,0,10*ROW('Water Data'!C164)))</f>
        <v/>
      </c>
      <c r="BV170" s="34" t="str">
        <f ca="true">+IF(OFFSET('Water Data'!$D$28,0,10*ROW('Water Data'!D164))="","",OFFSET('Water Data'!$D$28,0,10*ROW('Water Data'!D164)))</f>
        <v/>
      </c>
      <c r="BW170" s="34" t="str">
        <f ca="true">+IF(OFFSET('Water Data'!$D$29,0,10*ROW('Water Data'!D164))="","",OFFSET('Water Data'!$D$29,0,10*ROW('Water Data'!D164)))</f>
        <v/>
      </c>
      <c r="BX170" s="34" t="str">
        <f ca="true">+IF(OFFSET('Water Data'!$D$30,0,10*ROW('Water Data'!D164))="","",OFFSET('Water Data'!$D$30,0,10*ROW('Water Data'!D164)))</f>
        <v/>
      </c>
      <c r="BY170" s="34" t="str">
        <f ca="true">+IF(OFFSET('Water Data'!$E$28,0,10*ROW('Water Data'!E164))="","",OFFSET('Water Data'!$E$28,0,10*ROW('Water Data'!E164)))</f>
        <v/>
      </c>
      <c r="BZ170" s="34" t="str">
        <f ca="true">+IF(OFFSET('Water Data'!$E$29,0,10*ROW('Water Data'!E164))="","",OFFSET('Water Data'!$E$29,0,10*ROW('Water Data'!E164)))</f>
        <v/>
      </c>
      <c r="CA170" s="34" t="str">
        <f ca="true">+IF(OFFSET('Water Data'!$E$30,0,10*ROW('Water Data'!E164))="","",OFFSET('Water Data'!$E$30,0,10*ROW('Water Data'!E164)))</f>
        <v/>
      </c>
      <c r="CB170" s="34" t="str">
        <f ca="true">+IF(OFFSET('Water Data'!$F$28,0,10*ROW('Water Data'!F164))="","",OFFSET('Water Data'!$F$28,0,10*ROW('Water Data'!F164)))</f>
        <v/>
      </c>
      <c r="CC170" s="34" t="str">
        <f ca="true">+IF(OFFSET('Water Data'!$F$29,0,10*ROW('Water Data'!F164))="","",OFFSET('Water Data'!$F$29,0,10*ROW('Water Data'!F164)))</f>
        <v/>
      </c>
      <c r="CD170" s="34" t="str">
        <f ca="true">+IF(OFFSET('Water Data'!$F$30,0,10*ROW('Water Data'!F164))="","",OFFSET('Water Data'!$F$30,0,10*ROW('Water Data'!F164)))</f>
        <v/>
      </c>
      <c r="CE170" s="34" t="str">
        <f ca="true">+IF(OFFSET('Water Data'!$G$28,0,10*ROW('Water Data'!G164))="","",OFFSET('Water Data'!$G$28,0,10*ROW('Water Data'!G164)))</f>
        <v/>
      </c>
      <c r="CF170" s="34" t="str">
        <f ca="true">+IF(OFFSET('Water Data'!$G$29,0,10*ROW('Water Data'!G164))="","",OFFSET('Water Data'!$G$29,0,10*ROW('Water Data'!G164)))</f>
        <v/>
      </c>
      <c r="CG170" s="34" t="str">
        <f ca="true">+IF(OFFSET('Water Data'!$G$30,0,10*ROW('Water Data'!G164))="","",OFFSET('Water Data'!$G$30,0,10*ROW('Water Data'!G164)))</f>
        <v/>
      </c>
      <c r="CH170" s="34" t="str">
        <f ca="true">+IF(OFFSET('Water Data'!$H$28,0,10*ROW('Water Data'!H164))="","",OFFSET('Water Data'!$H$28,0,10*ROW('Water Data'!H164)))</f>
        <v/>
      </c>
      <c r="CI170" s="34" t="str">
        <f ca="true">+IF(OFFSET('Water Data'!$H$29,0,10*ROW('Water Data'!H164))="","",OFFSET('Water Data'!$H$29,0,10*ROW('Water Data'!H164)))</f>
        <v/>
      </c>
      <c r="CJ170" s="34" t="str">
        <f ca="true">+IF(OFFSET('Water Data'!$H$30,0,10*ROW('Water Data'!H164))="","",OFFSET('Water Data'!$H$30,0,10*ROW('Water Data'!H164)))</f>
        <v/>
      </c>
      <c r="CK170" s="34" t="str">
        <f ca="true">+IF(OFFSET('Sanitation Data'!$C$29,0,10*ROW('Sanitation Data'!C164))="","",OFFSET('Sanitation Data'!$C$29,0,10*ROW('Sanitation Data'!C164)))</f>
        <v/>
      </c>
      <c r="CL170" s="34" t="str">
        <f ca="true">+IF(OFFSET('Sanitation Data'!$C$30,0,10*ROW('Sanitation Data'!C164))="","",OFFSET('Sanitation Data'!$C$30,0,10*ROW('Sanitation Data'!C164)))</f>
        <v/>
      </c>
      <c r="CM170" s="34" t="str">
        <f ca="true">+IF(OFFSET('Sanitation Data'!$C$31,0,10*ROW('Sanitation Data'!C164))="","",OFFSET('Sanitation Data'!$C$31,0,10*ROW('Sanitation Data'!C164)))</f>
        <v/>
      </c>
      <c r="CN170" s="34" t="str">
        <f ca="true">+IF(OFFSET('Sanitation Data'!$C$32,0,10*ROW('Sanitation Data'!C164))="","",OFFSET('Sanitation Data'!$C$32,0,10*ROW('Sanitation Data'!C164)))</f>
        <v/>
      </c>
      <c r="CO170" s="34" t="str">
        <f ca="true">+IF(OFFSET('Sanitation Data'!$C$33,0,10*ROW('Sanitation Data'!C164))="","",OFFSET('Sanitation Data'!$C$33,0,10*ROW('Sanitation Data'!C164)))</f>
        <v/>
      </c>
      <c r="CP170" s="34" t="str">
        <f ca="true">+IF(OFFSET('Sanitation Data'!$D$29,0,10*ROW('Sanitation Data'!D164))="","",OFFSET('Sanitation Data'!$D$29,0,10*ROW('Sanitation Data'!D164)))</f>
        <v/>
      </c>
      <c r="CQ170" s="34" t="str">
        <f ca="true">+IF(OFFSET('Sanitation Data'!$D$30,0,10*ROW('Sanitation Data'!D164))="","",OFFSET('Sanitation Data'!$D$30,0,10*ROW('Sanitation Data'!D164)))</f>
        <v/>
      </c>
      <c r="CR170" s="34" t="str">
        <f ca="true">+IF(OFFSET('Sanitation Data'!$D$31,0,10*ROW('Sanitation Data'!D164))="","",OFFSET('Sanitation Data'!$D$31,0,10*ROW('Sanitation Data'!D164)))</f>
        <v/>
      </c>
      <c r="CS170" s="34" t="str">
        <f ca="true">+IF(OFFSET('Sanitation Data'!$D$32,0,10*ROW('Sanitation Data'!D164))="","",OFFSET('Sanitation Data'!$D$32,0,10*ROW('Sanitation Data'!D164)))</f>
        <v/>
      </c>
      <c r="CT170" s="34" t="str">
        <f ca="true">+IF(OFFSET('Sanitation Data'!$D$33,0,10*ROW('Sanitation Data'!D164))="","",OFFSET('Sanitation Data'!$D$33,0,10*ROW('Sanitation Data'!D164)))</f>
        <v/>
      </c>
      <c r="CU170" s="34" t="str">
        <f ca="true">+IF(OFFSET('Sanitation Data'!$E$29,0,10*ROW('Sanitation Data'!E164))="","",OFFSET('Sanitation Data'!$E$29,0,10*ROW('Sanitation Data'!E164)))</f>
        <v/>
      </c>
      <c r="CV170" s="34" t="str">
        <f ca="true">+IF(OFFSET('Sanitation Data'!$E$30,0,10*ROW('Sanitation Data'!E164))="","",OFFSET('Sanitation Data'!$E$30,0,10*ROW('Sanitation Data'!E164)))</f>
        <v/>
      </c>
      <c r="CW170" s="34" t="str">
        <f ca="true">+IF(OFFSET('Sanitation Data'!$E$31,0,10*ROW('Sanitation Data'!E164))="","",OFFSET('Sanitation Data'!$E$31,0,10*ROW('Sanitation Data'!E164)))</f>
        <v/>
      </c>
      <c r="CX170" s="34" t="str">
        <f ca="true">+IF(OFFSET('Sanitation Data'!$E$32,0,10*ROW('Sanitation Data'!E164))="","",OFFSET('Sanitation Data'!$E$32,0,10*ROW('Sanitation Data'!E164)))</f>
        <v/>
      </c>
      <c r="CY170" s="34" t="str">
        <f ca="true">+IF(OFFSET('Sanitation Data'!$E$33,0,10*ROW('Sanitation Data'!E164))="","",OFFSET('Sanitation Data'!$E$33,0,10*ROW('Sanitation Data'!E164)))</f>
        <v/>
      </c>
      <c r="CZ170" s="34" t="str">
        <f ca="true">+IF(OFFSET('Sanitation Data'!$F$29,0,10*ROW('Sanitation Data'!F164))="","",OFFSET('Sanitation Data'!$F$29,0,10*ROW('Sanitation Data'!F164)))</f>
        <v/>
      </c>
      <c r="DA170" s="34" t="str">
        <f ca="true">+IF(OFFSET('Sanitation Data'!$F$30,0,10*ROW('Sanitation Data'!F164))="","",OFFSET('Sanitation Data'!$F$30,0,10*ROW('Sanitation Data'!F164)))</f>
        <v/>
      </c>
      <c r="DB170" s="34" t="str">
        <f ca="true">+IF(OFFSET('Sanitation Data'!$F$31,0,10*ROW('Sanitation Data'!F164))="","",OFFSET('Sanitation Data'!$F$31,0,10*ROW('Sanitation Data'!F164)))</f>
        <v/>
      </c>
      <c r="DC170" s="34" t="str">
        <f ca="true">+IF(OFFSET('Sanitation Data'!$F$32,0,10*ROW('Sanitation Data'!F164))="","",OFFSET('Sanitation Data'!$F$32,0,10*ROW('Sanitation Data'!F164)))</f>
        <v/>
      </c>
      <c r="DD170" s="34" t="str">
        <f ca="true">+IF(OFFSET('Sanitation Data'!$F$33,0,10*ROW('Sanitation Data'!F164))="","",OFFSET('Sanitation Data'!$F$33,0,10*ROW('Sanitation Data'!F164)))</f>
        <v/>
      </c>
      <c r="DE170" s="34" t="str">
        <f ca="true">+IF(OFFSET('Sanitation Data'!$G$29,0,10*ROW('Sanitation Data'!G164))="","",OFFSET('Sanitation Data'!$G$29,0,10*ROW('Sanitation Data'!G164)))</f>
        <v/>
      </c>
      <c r="DF170" s="34" t="str">
        <f ca="true">+IF(OFFSET('Sanitation Data'!$G$30,0,10*ROW('Sanitation Data'!G164))="","",OFFSET('Sanitation Data'!$G$30,0,10*ROW('Sanitation Data'!G164)))</f>
        <v/>
      </c>
      <c r="DG170" s="34" t="str">
        <f ca="true">+IF(OFFSET('Sanitation Data'!$G$31,0,10*ROW('Sanitation Data'!G164))="","",OFFSET('Sanitation Data'!$G$31,0,10*ROW('Sanitation Data'!G164)))</f>
        <v/>
      </c>
      <c r="DH170" s="34" t="str">
        <f ca="true">+IF(OFFSET('Sanitation Data'!$G$32,0,10*ROW('Sanitation Data'!G164))="","",OFFSET('Sanitation Data'!$G$32,0,10*ROW('Sanitation Data'!G164)))</f>
        <v/>
      </c>
      <c r="DI170" s="34" t="str">
        <f ca="true">+IF(OFFSET('Sanitation Data'!$G$33,0,10*ROW('Sanitation Data'!G164))="","",OFFSET('Sanitation Data'!$G$33,0,10*ROW('Sanitation Data'!G164)))</f>
        <v/>
      </c>
      <c r="DJ170" s="34" t="str">
        <f ca="true">+IF(OFFSET('Sanitation Data'!$H$29,0,10*ROW('Sanitation Data'!H164))="","",OFFSET('Sanitation Data'!$H$29,0,10*ROW('Sanitation Data'!H164)))</f>
        <v/>
      </c>
      <c r="DK170" s="34" t="str">
        <f ca="true">+IF(OFFSET('Sanitation Data'!$H$30,0,10*ROW('Sanitation Data'!H164))="","",OFFSET('Sanitation Data'!$H$30,0,10*ROW('Sanitation Data'!H164)))</f>
        <v/>
      </c>
      <c r="DL170" s="34" t="str">
        <f ca="true">+IF(OFFSET('Sanitation Data'!$H$31,0,10*ROW('Sanitation Data'!H164))="","",OFFSET('Sanitation Data'!$H$31,0,10*ROW('Sanitation Data'!H164)))</f>
        <v/>
      </c>
      <c r="DM170" s="34" t="str">
        <f ca="true">+IF(OFFSET('Sanitation Data'!$H$32,0,10*ROW('Sanitation Data'!H164))="","",OFFSET('Sanitation Data'!$H$32,0,10*ROW('Sanitation Data'!H164)))</f>
        <v/>
      </c>
      <c r="DN170" s="34" t="str">
        <f ca="true">+IF(OFFSET('Sanitation Data'!$H$33,0,10*ROW('Sanitation Data'!H164))="","",OFFSET('Sanitation Data'!$H$33,0,10*ROW('Sanitation Data'!H164)))</f>
        <v/>
      </c>
      <c r="DO170" s="34" t="str">
        <f ca="true">+IF(OFFSET('Hygiene Data'!$C$12,0,10*ROW('Hygiene Data'!C164))="","",OFFSET('Hygiene Data'!$C$12,0,10*ROW('Hygiene Data'!C164)))</f>
        <v/>
      </c>
      <c r="DP170" s="34" t="str">
        <f ca="true">+IF(OFFSET('Hygiene Data'!$C$13,0,10*ROW('Hygiene Data'!C164))="","",OFFSET('Hygiene Data'!$C$13,0,10*ROW('Hygiene Data'!C164)))</f>
        <v/>
      </c>
      <c r="DQ170" s="34" t="str">
        <f ca="true">+IF(OFFSET('Hygiene Data'!$C$14,0,10*ROW('Hygiene Data'!C164))="","",OFFSET('Hygiene Data'!$C$14,0,10*ROW('Hygiene Data'!C164)))</f>
        <v/>
      </c>
      <c r="DR170" s="34" t="str">
        <f ca="true">+IF(OFFSET('Hygiene Data'!$D$12,0,10*ROW('Hygiene Data'!D164))="","",OFFSET('Hygiene Data'!$D$12,0,10*ROW('Hygiene Data'!D164)))</f>
        <v/>
      </c>
      <c r="DS170" s="34" t="str">
        <f ca="true">+IF(OFFSET('Hygiene Data'!$D$13,0,10*ROW('Hygiene Data'!D164))="","",OFFSET('Hygiene Data'!$D$13,0,10*ROW('Hygiene Data'!D164)))</f>
        <v/>
      </c>
      <c r="DT170" s="34" t="str">
        <f ca="true">+IF(OFFSET('Hygiene Data'!$D$14,0,10*ROW('Hygiene Data'!D164))="","",OFFSET('Hygiene Data'!$D$14,0,10*ROW('Hygiene Data'!D164)))</f>
        <v/>
      </c>
      <c r="DU170" s="34" t="str">
        <f ca="true">+IF(OFFSET('Hygiene Data'!$E$12,0,10*ROW('Hygiene Data'!E164))="","",OFFSET('Hygiene Data'!$E$12,0,10*ROW('Hygiene Data'!E164)))</f>
        <v/>
      </c>
      <c r="DV170" s="34" t="str">
        <f ca="true">+IF(OFFSET('Hygiene Data'!$E$13,0,10*ROW('Hygiene Data'!E164))="","",OFFSET('Hygiene Data'!$E$13,0,10*ROW('Hygiene Data'!E164)))</f>
        <v/>
      </c>
      <c r="DW170" s="34" t="str">
        <f ca="true">+IF(OFFSET('Hygiene Data'!$E$14,0,10*ROW('Hygiene Data'!E164))="","",OFFSET('Hygiene Data'!$E$14,0,10*ROW('Hygiene Data'!E164)))</f>
        <v/>
      </c>
      <c r="DX170" s="34" t="str">
        <f ca="true">+IF(OFFSET('Hygiene Data'!$F$12,0,10*ROW('Hygiene Data'!F164))="","",OFFSET('Hygiene Data'!$F$12,0,10*ROW('Hygiene Data'!F164)))</f>
        <v/>
      </c>
      <c r="DY170" s="34" t="str">
        <f ca="true">+IF(OFFSET('Hygiene Data'!$F$13,0,10*ROW('Hygiene Data'!F164))="","",OFFSET('Hygiene Data'!$F$13,0,10*ROW('Hygiene Data'!F164)))</f>
        <v/>
      </c>
      <c r="DZ170" s="34" t="str">
        <f ca="true">+IF(OFFSET('Hygiene Data'!$F$14,0,10*ROW('Hygiene Data'!F164))="","",OFFSET('Hygiene Data'!$F$14,0,10*ROW('Hygiene Data'!F164)))</f>
        <v/>
      </c>
      <c r="EA170" s="34" t="str">
        <f ca="true">+IF(OFFSET('Hygiene Data'!$G$12,0,10*ROW('Hygiene Data'!G164))="","",OFFSET('Hygiene Data'!$G$12,0,10*ROW('Hygiene Data'!G164)))</f>
        <v/>
      </c>
      <c r="EB170" s="34" t="str">
        <f ca="true">+IF(OFFSET('Hygiene Data'!$G$13,0,10*ROW('Hygiene Data'!G164))="","",OFFSET('Hygiene Data'!$G$13,0,10*ROW('Hygiene Data'!G164)))</f>
        <v/>
      </c>
      <c r="EC170" s="34" t="str">
        <f ca="true">+IF(OFFSET('Hygiene Data'!$G$14,0,10*ROW('Hygiene Data'!G164))="","",OFFSET('Hygiene Data'!$G$14,0,10*ROW('Hygiene Data'!G164)))</f>
        <v/>
      </c>
      <c r="ED170" s="34" t="str">
        <f ca="true">+IF(OFFSET('Hygiene Data'!$H$12,0,10*ROW('Hygiene Data'!H164))="","",OFFSET('Hygiene Data'!$H$12,0,10*ROW('Hygiene Data'!H164)))</f>
        <v/>
      </c>
      <c r="EE170" s="34" t="str">
        <f ca="true">+IF(OFFSET('Hygiene Data'!$H$13,0,10*ROW('Hygiene Data'!H164))="","",OFFSET('Hygiene Data'!$H$13,0,10*ROW('Hygiene Data'!H164)))</f>
        <v/>
      </c>
      <c r="EF170" s="34" t="str">
        <f ca="true">+IF(OFFSET('Hygiene Data'!$H$14,0,10*ROW('Hygiene Data'!H164))="","",OFFSET('Hygiene Data'!$H$14,0,10*ROW('Hygiene Data'!H164)))</f>
        <v/>
      </c>
    </row>
    <row r="171" x14ac:dyDescent="0.2">
      <c r="A171" s="57" t="str">
        <f ca="true">+IF(OFFSET('Water Data'!$B$1,0,10*ROW('Water Data'!B168))="","",OFFSET('Water Data'!$B$1,0,10*ROW('Water Data'!B168)))</f>
        <v/>
      </c>
      <c r="B171" s="57" t="str">
        <f ca="true">+IF(OFFSET('Water Data'!$A$3,0,10*ROW('Water Data'!A168))="","",OFFSET('Water Data'!$A$3,0,10*ROW('Water Data'!A168)))</f>
        <v/>
      </c>
      <c r="C171" s="57" t="str">
        <f ca="true">+IF(OFFSET('Water Data'!$C$3,0,10*ROW('Water Data'!C168))="","",OFFSET('Water Data'!$C$3,0,10*ROW('Water Data'!C168)))</f>
        <v/>
      </c>
      <c r="D171" s="249"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49"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49" t="e">
        <f ca="true">+IF(AND(ISNUMBER(OFFSET('Water Data'!$C$10,0,10*ROW('Water Data'!D165))),BW171="Yes"),OFFSET('Water Data'!$C$10,0,10*ROW('Water Data'!D165)),IF(AND(ISNUMBER(OFFSET('Water Data'!$C$10,0,10*ROW('Water Data'!D165))),BW171="No",ISNUMBER(OFFSET('Water Data'!$C$10,0,10*ROW('Water Data'!D165)))),CONCATENATE("[",ROUND(OFFSET('Water Data'!$C$10,0,10*ROW('Water Data'!D165)),0),"]"),IF(AND(ISNUMBER(OFFSET('Water Data'!$C$10,0,10*ROW('Water Data'!D165))),BW171="",ISNUMBER(OFFSET('Water Data'!$C$10,0,10*ROW('Water Data'!D165)))),OFFSET('Water Data'!$C$10,0,10*ROW('Water Data'!D165)),NA())))</f>
        <v>#N/A</v>
      </c>
      <c r="G171" s="249"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49"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49"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49"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49"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49"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49"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49"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49"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49"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49"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49"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49"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49"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49"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50"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50"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50"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50"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50"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50"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50"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50"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50"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50"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50"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50"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50"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50"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50"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50"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50"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50"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50"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50"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50"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50"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50"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50"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50"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50"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50"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50"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50"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50"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51"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51"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51"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51"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51"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51"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51"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51"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51"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51"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51"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51"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51"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51"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51"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51"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51"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51"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4" t="str">
        <f ca="true">+IF(OFFSET('Water Data'!$C$28,0,10*ROW('Water Data'!C165))="","",OFFSET('Water Data'!$C$28,0,10*ROW('Water Data'!C165)))</f>
        <v/>
      </c>
      <c r="BT171" s="34" t="str">
        <f ca="true">+IF(OFFSET('Water Data'!$C$29,0,10*ROW('Water Data'!C165))="","",OFFSET('Water Data'!$C$29,0,10*ROW('Water Data'!C165)))</f>
        <v/>
      </c>
      <c r="BU171" s="34" t="str">
        <f ca="true">+IF(OFFSET('Water Data'!$C$30,0,10*ROW('Water Data'!C165))="","",OFFSET('Water Data'!$C$30,0,10*ROW('Water Data'!C165)))</f>
        <v/>
      </c>
      <c r="BV171" s="34" t="str">
        <f ca="true">+IF(OFFSET('Water Data'!$D$28,0,10*ROW('Water Data'!D165))="","",OFFSET('Water Data'!$D$28,0,10*ROW('Water Data'!D165)))</f>
        <v/>
      </c>
      <c r="BW171" s="34" t="str">
        <f ca="true">+IF(OFFSET('Water Data'!$D$29,0,10*ROW('Water Data'!D165))="","",OFFSET('Water Data'!$D$29,0,10*ROW('Water Data'!D165)))</f>
        <v/>
      </c>
      <c r="BX171" s="34" t="str">
        <f ca="true">+IF(OFFSET('Water Data'!$D$30,0,10*ROW('Water Data'!D165))="","",OFFSET('Water Data'!$D$30,0,10*ROW('Water Data'!D165)))</f>
        <v/>
      </c>
      <c r="BY171" s="34" t="str">
        <f ca="true">+IF(OFFSET('Water Data'!$E$28,0,10*ROW('Water Data'!E165))="","",OFFSET('Water Data'!$E$28,0,10*ROW('Water Data'!E165)))</f>
        <v/>
      </c>
      <c r="BZ171" s="34" t="str">
        <f ca="true">+IF(OFFSET('Water Data'!$E$29,0,10*ROW('Water Data'!E165))="","",OFFSET('Water Data'!$E$29,0,10*ROW('Water Data'!E165)))</f>
        <v/>
      </c>
      <c r="CA171" s="34" t="str">
        <f ca="true">+IF(OFFSET('Water Data'!$E$30,0,10*ROW('Water Data'!E165))="","",OFFSET('Water Data'!$E$30,0,10*ROW('Water Data'!E165)))</f>
        <v/>
      </c>
      <c r="CB171" s="34" t="str">
        <f ca="true">+IF(OFFSET('Water Data'!$F$28,0,10*ROW('Water Data'!F165))="","",OFFSET('Water Data'!$F$28,0,10*ROW('Water Data'!F165)))</f>
        <v/>
      </c>
      <c r="CC171" s="34" t="str">
        <f ca="true">+IF(OFFSET('Water Data'!$F$29,0,10*ROW('Water Data'!F165))="","",OFFSET('Water Data'!$F$29,0,10*ROW('Water Data'!F165)))</f>
        <v/>
      </c>
      <c r="CD171" s="34" t="str">
        <f ca="true">+IF(OFFSET('Water Data'!$F$30,0,10*ROW('Water Data'!F165))="","",OFFSET('Water Data'!$F$30,0,10*ROW('Water Data'!F165)))</f>
        <v/>
      </c>
      <c r="CE171" s="34" t="str">
        <f ca="true">+IF(OFFSET('Water Data'!$G$28,0,10*ROW('Water Data'!G165))="","",OFFSET('Water Data'!$G$28,0,10*ROW('Water Data'!G165)))</f>
        <v/>
      </c>
      <c r="CF171" s="34" t="str">
        <f ca="true">+IF(OFFSET('Water Data'!$G$29,0,10*ROW('Water Data'!G165))="","",OFFSET('Water Data'!$G$29,0,10*ROW('Water Data'!G165)))</f>
        <v/>
      </c>
      <c r="CG171" s="34" t="str">
        <f ca="true">+IF(OFFSET('Water Data'!$G$30,0,10*ROW('Water Data'!G165))="","",OFFSET('Water Data'!$G$30,0,10*ROW('Water Data'!G165)))</f>
        <v/>
      </c>
      <c r="CH171" s="34" t="str">
        <f ca="true">+IF(OFFSET('Water Data'!$H$28,0,10*ROW('Water Data'!H165))="","",OFFSET('Water Data'!$H$28,0,10*ROW('Water Data'!H165)))</f>
        <v/>
      </c>
      <c r="CI171" s="34" t="str">
        <f ca="true">+IF(OFFSET('Water Data'!$H$29,0,10*ROW('Water Data'!H165))="","",OFFSET('Water Data'!$H$29,0,10*ROW('Water Data'!H165)))</f>
        <v/>
      </c>
      <c r="CJ171" s="34" t="str">
        <f ca="true">+IF(OFFSET('Water Data'!$H$30,0,10*ROW('Water Data'!H165))="","",OFFSET('Water Data'!$H$30,0,10*ROW('Water Data'!H165)))</f>
        <v/>
      </c>
      <c r="CK171" s="34" t="str">
        <f ca="true">+IF(OFFSET('Sanitation Data'!$C$29,0,10*ROW('Sanitation Data'!C165))="","",OFFSET('Sanitation Data'!$C$29,0,10*ROW('Sanitation Data'!C165)))</f>
        <v/>
      </c>
      <c r="CL171" s="34" t="str">
        <f ca="true">+IF(OFFSET('Sanitation Data'!$C$30,0,10*ROW('Sanitation Data'!C165))="","",OFFSET('Sanitation Data'!$C$30,0,10*ROW('Sanitation Data'!C165)))</f>
        <v/>
      </c>
      <c r="CM171" s="34" t="str">
        <f ca="true">+IF(OFFSET('Sanitation Data'!$C$31,0,10*ROW('Sanitation Data'!C165))="","",OFFSET('Sanitation Data'!$C$31,0,10*ROW('Sanitation Data'!C165)))</f>
        <v/>
      </c>
      <c r="CN171" s="34" t="str">
        <f ca="true">+IF(OFFSET('Sanitation Data'!$C$32,0,10*ROW('Sanitation Data'!C165))="","",OFFSET('Sanitation Data'!$C$32,0,10*ROW('Sanitation Data'!C165)))</f>
        <v/>
      </c>
      <c r="CO171" s="34" t="str">
        <f ca="true">+IF(OFFSET('Sanitation Data'!$C$33,0,10*ROW('Sanitation Data'!C165))="","",OFFSET('Sanitation Data'!$C$33,0,10*ROW('Sanitation Data'!C165)))</f>
        <v/>
      </c>
      <c r="CP171" s="34" t="str">
        <f ca="true">+IF(OFFSET('Sanitation Data'!$D$29,0,10*ROW('Sanitation Data'!D165))="","",OFFSET('Sanitation Data'!$D$29,0,10*ROW('Sanitation Data'!D165)))</f>
        <v/>
      </c>
      <c r="CQ171" s="34" t="str">
        <f ca="true">+IF(OFFSET('Sanitation Data'!$D$30,0,10*ROW('Sanitation Data'!D165))="","",OFFSET('Sanitation Data'!$D$30,0,10*ROW('Sanitation Data'!D165)))</f>
        <v/>
      </c>
      <c r="CR171" s="34" t="str">
        <f ca="true">+IF(OFFSET('Sanitation Data'!$D$31,0,10*ROW('Sanitation Data'!D165))="","",OFFSET('Sanitation Data'!$D$31,0,10*ROW('Sanitation Data'!D165)))</f>
        <v/>
      </c>
      <c r="CS171" s="34" t="str">
        <f ca="true">+IF(OFFSET('Sanitation Data'!$D$32,0,10*ROW('Sanitation Data'!D165))="","",OFFSET('Sanitation Data'!$D$32,0,10*ROW('Sanitation Data'!D165)))</f>
        <v/>
      </c>
      <c r="CT171" s="34" t="str">
        <f ca="true">+IF(OFFSET('Sanitation Data'!$D$33,0,10*ROW('Sanitation Data'!D165))="","",OFFSET('Sanitation Data'!$D$33,0,10*ROW('Sanitation Data'!D165)))</f>
        <v/>
      </c>
      <c r="CU171" s="34" t="str">
        <f ca="true">+IF(OFFSET('Sanitation Data'!$E$29,0,10*ROW('Sanitation Data'!E165))="","",OFFSET('Sanitation Data'!$E$29,0,10*ROW('Sanitation Data'!E165)))</f>
        <v/>
      </c>
      <c r="CV171" s="34" t="str">
        <f ca="true">+IF(OFFSET('Sanitation Data'!$E$30,0,10*ROW('Sanitation Data'!E165))="","",OFFSET('Sanitation Data'!$E$30,0,10*ROW('Sanitation Data'!E165)))</f>
        <v/>
      </c>
      <c r="CW171" s="34" t="str">
        <f ca="true">+IF(OFFSET('Sanitation Data'!$E$31,0,10*ROW('Sanitation Data'!E165))="","",OFFSET('Sanitation Data'!$E$31,0,10*ROW('Sanitation Data'!E165)))</f>
        <v/>
      </c>
      <c r="CX171" s="34" t="str">
        <f ca="true">+IF(OFFSET('Sanitation Data'!$E$32,0,10*ROW('Sanitation Data'!E165))="","",OFFSET('Sanitation Data'!$E$32,0,10*ROW('Sanitation Data'!E165)))</f>
        <v/>
      </c>
      <c r="CY171" s="34" t="str">
        <f ca="true">+IF(OFFSET('Sanitation Data'!$E$33,0,10*ROW('Sanitation Data'!E165))="","",OFFSET('Sanitation Data'!$E$33,0,10*ROW('Sanitation Data'!E165)))</f>
        <v/>
      </c>
      <c r="CZ171" s="34" t="str">
        <f ca="true">+IF(OFFSET('Sanitation Data'!$F$29,0,10*ROW('Sanitation Data'!F165))="","",OFFSET('Sanitation Data'!$F$29,0,10*ROW('Sanitation Data'!F165)))</f>
        <v/>
      </c>
      <c r="DA171" s="34" t="str">
        <f ca="true">+IF(OFFSET('Sanitation Data'!$F$30,0,10*ROW('Sanitation Data'!F165))="","",OFFSET('Sanitation Data'!$F$30,0,10*ROW('Sanitation Data'!F165)))</f>
        <v/>
      </c>
      <c r="DB171" s="34" t="str">
        <f ca="true">+IF(OFFSET('Sanitation Data'!$F$31,0,10*ROW('Sanitation Data'!F165))="","",OFFSET('Sanitation Data'!$F$31,0,10*ROW('Sanitation Data'!F165)))</f>
        <v/>
      </c>
      <c r="DC171" s="34" t="str">
        <f ca="true">+IF(OFFSET('Sanitation Data'!$F$32,0,10*ROW('Sanitation Data'!F165))="","",OFFSET('Sanitation Data'!$F$32,0,10*ROW('Sanitation Data'!F165)))</f>
        <v/>
      </c>
      <c r="DD171" s="34" t="str">
        <f ca="true">+IF(OFFSET('Sanitation Data'!$F$33,0,10*ROW('Sanitation Data'!F165))="","",OFFSET('Sanitation Data'!$F$33,0,10*ROW('Sanitation Data'!F165)))</f>
        <v/>
      </c>
      <c r="DE171" s="34" t="str">
        <f ca="true">+IF(OFFSET('Sanitation Data'!$G$29,0,10*ROW('Sanitation Data'!G165))="","",OFFSET('Sanitation Data'!$G$29,0,10*ROW('Sanitation Data'!G165)))</f>
        <v/>
      </c>
      <c r="DF171" s="34" t="str">
        <f ca="true">+IF(OFFSET('Sanitation Data'!$G$30,0,10*ROW('Sanitation Data'!G165))="","",OFFSET('Sanitation Data'!$G$30,0,10*ROW('Sanitation Data'!G165)))</f>
        <v/>
      </c>
      <c r="DG171" s="34" t="str">
        <f ca="true">+IF(OFFSET('Sanitation Data'!$G$31,0,10*ROW('Sanitation Data'!G165))="","",OFFSET('Sanitation Data'!$G$31,0,10*ROW('Sanitation Data'!G165)))</f>
        <v/>
      </c>
      <c r="DH171" s="34" t="str">
        <f ca="true">+IF(OFFSET('Sanitation Data'!$G$32,0,10*ROW('Sanitation Data'!G165))="","",OFFSET('Sanitation Data'!$G$32,0,10*ROW('Sanitation Data'!G165)))</f>
        <v/>
      </c>
      <c r="DI171" s="34" t="str">
        <f ca="true">+IF(OFFSET('Sanitation Data'!$G$33,0,10*ROW('Sanitation Data'!G165))="","",OFFSET('Sanitation Data'!$G$33,0,10*ROW('Sanitation Data'!G165)))</f>
        <v/>
      </c>
      <c r="DJ171" s="34" t="str">
        <f ca="true">+IF(OFFSET('Sanitation Data'!$H$29,0,10*ROW('Sanitation Data'!H165))="","",OFFSET('Sanitation Data'!$H$29,0,10*ROW('Sanitation Data'!H165)))</f>
        <v/>
      </c>
      <c r="DK171" s="34" t="str">
        <f ca="true">+IF(OFFSET('Sanitation Data'!$H$30,0,10*ROW('Sanitation Data'!H165))="","",OFFSET('Sanitation Data'!$H$30,0,10*ROW('Sanitation Data'!H165)))</f>
        <v/>
      </c>
      <c r="DL171" s="34" t="str">
        <f ca="true">+IF(OFFSET('Sanitation Data'!$H$31,0,10*ROW('Sanitation Data'!H165))="","",OFFSET('Sanitation Data'!$H$31,0,10*ROW('Sanitation Data'!H165)))</f>
        <v/>
      </c>
      <c r="DM171" s="34" t="str">
        <f ca="true">+IF(OFFSET('Sanitation Data'!$H$32,0,10*ROW('Sanitation Data'!H165))="","",OFFSET('Sanitation Data'!$H$32,0,10*ROW('Sanitation Data'!H165)))</f>
        <v/>
      </c>
      <c r="DN171" s="34" t="str">
        <f ca="true">+IF(OFFSET('Sanitation Data'!$H$33,0,10*ROW('Sanitation Data'!H165))="","",OFFSET('Sanitation Data'!$H$33,0,10*ROW('Sanitation Data'!H165)))</f>
        <v/>
      </c>
      <c r="DO171" s="34" t="str">
        <f ca="true">+IF(OFFSET('Hygiene Data'!$C$12,0,10*ROW('Hygiene Data'!C165))="","",OFFSET('Hygiene Data'!$C$12,0,10*ROW('Hygiene Data'!C165)))</f>
        <v/>
      </c>
      <c r="DP171" s="34" t="str">
        <f ca="true">+IF(OFFSET('Hygiene Data'!$C$13,0,10*ROW('Hygiene Data'!C165))="","",OFFSET('Hygiene Data'!$C$13,0,10*ROW('Hygiene Data'!C165)))</f>
        <v/>
      </c>
      <c r="DQ171" s="34" t="str">
        <f ca="true">+IF(OFFSET('Hygiene Data'!$C$14,0,10*ROW('Hygiene Data'!C165))="","",OFFSET('Hygiene Data'!$C$14,0,10*ROW('Hygiene Data'!C165)))</f>
        <v/>
      </c>
      <c r="DR171" s="34" t="str">
        <f ca="true">+IF(OFFSET('Hygiene Data'!$D$12,0,10*ROW('Hygiene Data'!D165))="","",OFFSET('Hygiene Data'!$D$12,0,10*ROW('Hygiene Data'!D165)))</f>
        <v/>
      </c>
      <c r="DS171" s="34" t="str">
        <f ca="true">+IF(OFFSET('Hygiene Data'!$D$13,0,10*ROW('Hygiene Data'!D165))="","",OFFSET('Hygiene Data'!$D$13,0,10*ROW('Hygiene Data'!D165)))</f>
        <v/>
      </c>
      <c r="DT171" s="34" t="str">
        <f ca="true">+IF(OFFSET('Hygiene Data'!$D$14,0,10*ROW('Hygiene Data'!D165))="","",OFFSET('Hygiene Data'!$D$14,0,10*ROW('Hygiene Data'!D165)))</f>
        <v/>
      </c>
      <c r="DU171" s="34" t="str">
        <f ca="true">+IF(OFFSET('Hygiene Data'!$E$12,0,10*ROW('Hygiene Data'!E165))="","",OFFSET('Hygiene Data'!$E$12,0,10*ROW('Hygiene Data'!E165)))</f>
        <v/>
      </c>
      <c r="DV171" s="34" t="str">
        <f ca="true">+IF(OFFSET('Hygiene Data'!$E$13,0,10*ROW('Hygiene Data'!E165))="","",OFFSET('Hygiene Data'!$E$13,0,10*ROW('Hygiene Data'!E165)))</f>
        <v/>
      </c>
      <c r="DW171" s="34" t="str">
        <f ca="true">+IF(OFFSET('Hygiene Data'!$E$14,0,10*ROW('Hygiene Data'!E165))="","",OFFSET('Hygiene Data'!$E$14,0,10*ROW('Hygiene Data'!E165)))</f>
        <v/>
      </c>
      <c r="DX171" s="34" t="str">
        <f ca="true">+IF(OFFSET('Hygiene Data'!$F$12,0,10*ROW('Hygiene Data'!F165))="","",OFFSET('Hygiene Data'!$F$12,0,10*ROW('Hygiene Data'!F165)))</f>
        <v/>
      </c>
      <c r="DY171" s="34" t="str">
        <f ca="true">+IF(OFFSET('Hygiene Data'!$F$13,0,10*ROW('Hygiene Data'!F165))="","",OFFSET('Hygiene Data'!$F$13,0,10*ROW('Hygiene Data'!F165)))</f>
        <v/>
      </c>
      <c r="DZ171" s="34" t="str">
        <f ca="true">+IF(OFFSET('Hygiene Data'!$F$14,0,10*ROW('Hygiene Data'!F165))="","",OFFSET('Hygiene Data'!$F$14,0,10*ROW('Hygiene Data'!F165)))</f>
        <v/>
      </c>
      <c r="EA171" s="34" t="str">
        <f ca="true">+IF(OFFSET('Hygiene Data'!$G$12,0,10*ROW('Hygiene Data'!G165))="","",OFFSET('Hygiene Data'!$G$12,0,10*ROW('Hygiene Data'!G165)))</f>
        <v/>
      </c>
      <c r="EB171" s="34" t="str">
        <f ca="true">+IF(OFFSET('Hygiene Data'!$G$13,0,10*ROW('Hygiene Data'!G165))="","",OFFSET('Hygiene Data'!$G$13,0,10*ROW('Hygiene Data'!G165)))</f>
        <v/>
      </c>
      <c r="EC171" s="34" t="str">
        <f ca="true">+IF(OFFSET('Hygiene Data'!$G$14,0,10*ROW('Hygiene Data'!G165))="","",OFFSET('Hygiene Data'!$G$14,0,10*ROW('Hygiene Data'!G165)))</f>
        <v/>
      </c>
      <c r="ED171" s="34" t="str">
        <f ca="true">+IF(OFFSET('Hygiene Data'!$H$12,0,10*ROW('Hygiene Data'!H165))="","",OFFSET('Hygiene Data'!$H$12,0,10*ROW('Hygiene Data'!H165)))</f>
        <v/>
      </c>
      <c r="EE171" s="34" t="str">
        <f ca="true">+IF(OFFSET('Hygiene Data'!$H$13,0,10*ROW('Hygiene Data'!H165))="","",OFFSET('Hygiene Data'!$H$13,0,10*ROW('Hygiene Data'!H165)))</f>
        <v/>
      </c>
      <c r="EF171" s="34" t="str">
        <f ca="true">+IF(OFFSET('Hygiene Data'!$H$14,0,10*ROW('Hygiene Data'!H165))="","",OFFSET('Hygiene Data'!$H$14,0,10*ROW('Hygiene Data'!H165)))</f>
        <v/>
      </c>
    </row>
    <row r="172" x14ac:dyDescent="0.2">
      <c r="A172" s="57" t="str">
        <f ca="true">+IF(OFFSET('Water Data'!$B$1,0,10*ROW('Water Data'!B169))="","",OFFSET('Water Data'!$B$1,0,10*ROW('Water Data'!B169)))</f>
        <v/>
      </c>
      <c r="B172" s="57" t="str">
        <f ca="true">+IF(OFFSET('Water Data'!$A$3,0,10*ROW('Water Data'!A169))="","",OFFSET('Water Data'!$A$3,0,10*ROW('Water Data'!A169)))</f>
        <v/>
      </c>
      <c r="C172" s="57" t="str">
        <f ca="true">+IF(OFFSET('Water Data'!$C$3,0,10*ROW('Water Data'!C169))="","",OFFSET('Water Data'!$C$3,0,10*ROW('Water Data'!C169)))</f>
        <v/>
      </c>
      <c r="D172" s="249"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49"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49" t="e">
        <f ca="true">+IF(AND(ISNUMBER(OFFSET('Water Data'!$C$10,0,10*ROW('Water Data'!D166))),BW172="Yes"),OFFSET('Water Data'!$C$10,0,10*ROW('Water Data'!D166)),IF(AND(ISNUMBER(OFFSET('Water Data'!$C$10,0,10*ROW('Water Data'!D166))),BW172="No",ISNUMBER(OFFSET('Water Data'!$C$10,0,10*ROW('Water Data'!D166)))),CONCATENATE("[",ROUND(OFFSET('Water Data'!$C$10,0,10*ROW('Water Data'!D166)),0),"]"),IF(AND(ISNUMBER(OFFSET('Water Data'!$C$10,0,10*ROW('Water Data'!D166))),BW172="",ISNUMBER(OFFSET('Water Data'!$C$10,0,10*ROW('Water Data'!D166)))),OFFSET('Water Data'!$C$10,0,10*ROW('Water Data'!D166)),NA())))</f>
        <v>#N/A</v>
      </c>
      <c r="G172" s="249"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49"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49"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49"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49"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49"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49"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49"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49"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49"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49"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49"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49"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49"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49"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50"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50"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50"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50"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50"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50"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50"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50"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50"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50"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50"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50"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50"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50"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50"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50"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50"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50"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50"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50"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50"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50"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50"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50"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50"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50"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50"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50"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50"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50"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51"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51"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51"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51"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51"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51"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51"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51"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51"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51"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51"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51"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51"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51"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51"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51"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51"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51"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4" t="str">
        <f ca="true">+IF(OFFSET('Water Data'!$C$28,0,10*ROW('Water Data'!C166))="","",OFFSET('Water Data'!$C$28,0,10*ROW('Water Data'!C166)))</f>
        <v/>
      </c>
      <c r="BT172" s="34" t="str">
        <f ca="true">+IF(OFFSET('Water Data'!$C$29,0,10*ROW('Water Data'!C166))="","",OFFSET('Water Data'!$C$29,0,10*ROW('Water Data'!C166)))</f>
        <v/>
      </c>
      <c r="BU172" s="34" t="str">
        <f ca="true">+IF(OFFSET('Water Data'!$C$30,0,10*ROW('Water Data'!C166))="","",OFFSET('Water Data'!$C$30,0,10*ROW('Water Data'!C166)))</f>
        <v/>
      </c>
      <c r="BV172" s="34" t="str">
        <f ca="true">+IF(OFFSET('Water Data'!$D$28,0,10*ROW('Water Data'!D166))="","",OFFSET('Water Data'!$D$28,0,10*ROW('Water Data'!D166)))</f>
        <v/>
      </c>
      <c r="BW172" s="34" t="str">
        <f ca="true">+IF(OFFSET('Water Data'!$D$29,0,10*ROW('Water Data'!D166))="","",OFFSET('Water Data'!$D$29,0,10*ROW('Water Data'!D166)))</f>
        <v/>
      </c>
      <c r="BX172" s="34" t="str">
        <f ca="true">+IF(OFFSET('Water Data'!$D$30,0,10*ROW('Water Data'!D166))="","",OFFSET('Water Data'!$D$30,0,10*ROW('Water Data'!D166)))</f>
        <v/>
      </c>
      <c r="BY172" s="34" t="str">
        <f ca="true">+IF(OFFSET('Water Data'!$E$28,0,10*ROW('Water Data'!E166))="","",OFFSET('Water Data'!$E$28,0,10*ROW('Water Data'!E166)))</f>
        <v/>
      </c>
      <c r="BZ172" s="34" t="str">
        <f ca="true">+IF(OFFSET('Water Data'!$E$29,0,10*ROW('Water Data'!E166))="","",OFFSET('Water Data'!$E$29,0,10*ROW('Water Data'!E166)))</f>
        <v/>
      </c>
      <c r="CA172" s="34" t="str">
        <f ca="true">+IF(OFFSET('Water Data'!$E$30,0,10*ROW('Water Data'!E166))="","",OFFSET('Water Data'!$E$30,0,10*ROW('Water Data'!E166)))</f>
        <v/>
      </c>
      <c r="CB172" s="34" t="str">
        <f ca="true">+IF(OFFSET('Water Data'!$F$28,0,10*ROW('Water Data'!F166))="","",OFFSET('Water Data'!$F$28,0,10*ROW('Water Data'!F166)))</f>
        <v/>
      </c>
      <c r="CC172" s="34" t="str">
        <f ca="true">+IF(OFFSET('Water Data'!$F$29,0,10*ROW('Water Data'!F166))="","",OFFSET('Water Data'!$F$29,0,10*ROW('Water Data'!F166)))</f>
        <v/>
      </c>
      <c r="CD172" s="34" t="str">
        <f ca="true">+IF(OFFSET('Water Data'!$F$30,0,10*ROW('Water Data'!F166))="","",OFFSET('Water Data'!$F$30,0,10*ROW('Water Data'!F166)))</f>
        <v/>
      </c>
      <c r="CE172" s="34" t="str">
        <f ca="true">+IF(OFFSET('Water Data'!$G$28,0,10*ROW('Water Data'!G166))="","",OFFSET('Water Data'!$G$28,0,10*ROW('Water Data'!G166)))</f>
        <v/>
      </c>
      <c r="CF172" s="34" t="str">
        <f ca="true">+IF(OFFSET('Water Data'!$G$29,0,10*ROW('Water Data'!G166))="","",OFFSET('Water Data'!$G$29,0,10*ROW('Water Data'!G166)))</f>
        <v/>
      </c>
      <c r="CG172" s="34" t="str">
        <f ca="true">+IF(OFFSET('Water Data'!$G$30,0,10*ROW('Water Data'!G166))="","",OFFSET('Water Data'!$G$30,0,10*ROW('Water Data'!G166)))</f>
        <v/>
      </c>
      <c r="CH172" s="34" t="str">
        <f ca="true">+IF(OFFSET('Water Data'!$H$28,0,10*ROW('Water Data'!H166))="","",OFFSET('Water Data'!$H$28,0,10*ROW('Water Data'!H166)))</f>
        <v/>
      </c>
      <c r="CI172" s="34" t="str">
        <f ca="true">+IF(OFFSET('Water Data'!$H$29,0,10*ROW('Water Data'!H166))="","",OFFSET('Water Data'!$H$29,0,10*ROW('Water Data'!H166)))</f>
        <v/>
      </c>
      <c r="CJ172" s="34" t="str">
        <f ca="true">+IF(OFFSET('Water Data'!$H$30,0,10*ROW('Water Data'!H166))="","",OFFSET('Water Data'!$H$30,0,10*ROW('Water Data'!H166)))</f>
        <v/>
      </c>
      <c r="CK172" s="34" t="str">
        <f ca="true">+IF(OFFSET('Sanitation Data'!$C$29,0,10*ROW('Sanitation Data'!C166))="","",OFFSET('Sanitation Data'!$C$29,0,10*ROW('Sanitation Data'!C166)))</f>
        <v/>
      </c>
      <c r="CL172" s="34" t="str">
        <f ca="true">+IF(OFFSET('Sanitation Data'!$C$30,0,10*ROW('Sanitation Data'!C166))="","",OFFSET('Sanitation Data'!$C$30,0,10*ROW('Sanitation Data'!C166)))</f>
        <v/>
      </c>
      <c r="CM172" s="34" t="str">
        <f ca="true">+IF(OFFSET('Sanitation Data'!$C$31,0,10*ROW('Sanitation Data'!C166))="","",OFFSET('Sanitation Data'!$C$31,0,10*ROW('Sanitation Data'!C166)))</f>
        <v/>
      </c>
      <c r="CN172" s="34" t="str">
        <f ca="true">+IF(OFFSET('Sanitation Data'!$C$32,0,10*ROW('Sanitation Data'!C166))="","",OFFSET('Sanitation Data'!$C$32,0,10*ROW('Sanitation Data'!C166)))</f>
        <v/>
      </c>
      <c r="CO172" s="34" t="str">
        <f ca="true">+IF(OFFSET('Sanitation Data'!$C$33,0,10*ROW('Sanitation Data'!C166))="","",OFFSET('Sanitation Data'!$C$33,0,10*ROW('Sanitation Data'!C166)))</f>
        <v/>
      </c>
      <c r="CP172" s="34" t="str">
        <f ca="true">+IF(OFFSET('Sanitation Data'!$D$29,0,10*ROW('Sanitation Data'!D166))="","",OFFSET('Sanitation Data'!$D$29,0,10*ROW('Sanitation Data'!D166)))</f>
        <v/>
      </c>
      <c r="CQ172" s="34" t="str">
        <f ca="true">+IF(OFFSET('Sanitation Data'!$D$30,0,10*ROW('Sanitation Data'!D166))="","",OFFSET('Sanitation Data'!$D$30,0,10*ROW('Sanitation Data'!D166)))</f>
        <v/>
      </c>
      <c r="CR172" s="34" t="str">
        <f ca="true">+IF(OFFSET('Sanitation Data'!$D$31,0,10*ROW('Sanitation Data'!D166))="","",OFFSET('Sanitation Data'!$D$31,0,10*ROW('Sanitation Data'!D166)))</f>
        <v/>
      </c>
      <c r="CS172" s="34" t="str">
        <f ca="true">+IF(OFFSET('Sanitation Data'!$D$32,0,10*ROW('Sanitation Data'!D166))="","",OFFSET('Sanitation Data'!$D$32,0,10*ROW('Sanitation Data'!D166)))</f>
        <v/>
      </c>
      <c r="CT172" s="34" t="str">
        <f ca="true">+IF(OFFSET('Sanitation Data'!$D$33,0,10*ROW('Sanitation Data'!D166))="","",OFFSET('Sanitation Data'!$D$33,0,10*ROW('Sanitation Data'!D166)))</f>
        <v/>
      </c>
      <c r="CU172" s="34" t="str">
        <f ca="true">+IF(OFFSET('Sanitation Data'!$E$29,0,10*ROW('Sanitation Data'!E166))="","",OFFSET('Sanitation Data'!$E$29,0,10*ROW('Sanitation Data'!E166)))</f>
        <v/>
      </c>
      <c r="CV172" s="34" t="str">
        <f ca="true">+IF(OFFSET('Sanitation Data'!$E$30,0,10*ROW('Sanitation Data'!E166))="","",OFFSET('Sanitation Data'!$E$30,0,10*ROW('Sanitation Data'!E166)))</f>
        <v/>
      </c>
      <c r="CW172" s="34" t="str">
        <f ca="true">+IF(OFFSET('Sanitation Data'!$E$31,0,10*ROW('Sanitation Data'!E166))="","",OFFSET('Sanitation Data'!$E$31,0,10*ROW('Sanitation Data'!E166)))</f>
        <v/>
      </c>
      <c r="CX172" s="34" t="str">
        <f ca="true">+IF(OFFSET('Sanitation Data'!$E$32,0,10*ROW('Sanitation Data'!E166))="","",OFFSET('Sanitation Data'!$E$32,0,10*ROW('Sanitation Data'!E166)))</f>
        <v/>
      </c>
      <c r="CY172" s="34" t="str">
        <f ca="true">+IF(OFFSET('Sanitation Data'!$E$33,0,10*ROW('Sanitation Data'!E166))="","",OFFSET('Sanitation Data'!$E$33,0,10*ROW('Sanitation Data'!E166)))</f>
        <v/>
      </c>
      <c r="CZ172" s="34" t="str">
        <f ca="true">+IF(OFFSET('Sanitation Data'!$F$29,0,10*ROW('Sanitation Data'!F166))="","",OFFSET('Sanitation Data'!$F$29,0,10*ROW('Sanitation Data'!F166)))</f>
        <v/>
      </c>
      <c r="DA172" s="34" t="str">
        <f ca="true">+IF(OFFSET('Sanitation Data'!$F$30,0,10*ROW('Sanitation Data'!F166))="","",OFFSET('Sanitation Data'!$F$30,0,10*ROW('Sanitation Data'!F166)))</f>
        <v/>
      </c>
      <c r="DB172" s="34" t="str">
        <f ca="true">+IF(OFFSET('Sanitation Data'!$F$31,0,10*ROW('Sanitation Data'!F166))="","",OFFSET('Sanitation Data'!$F$31,0,10*ROW('Sanitation Data'!F166)))</f>
        <v/>
      </c>
      <c r="DC172" s="34" t="str">
        <f ca="true">+IF(OFFSET('Sanitation Data'!$F$32,0,10*ROW('Sanitation Data'!F166))="","",OFFSET('Sanitation Data'!$F$32,0,10*ROW('Sanitation Data'!F166)))</f>
        <v/>
      </c>
      <c r="DD172" s="34" t="str">
        <f ca="true">+IF(OFFSET('Sanitation Data'!$F$33,0,10*ROW('Sanitation Data'!F166))="","",OFFSET('Sanitation Data'!$F$33,0,10*ROW('Sanitation Data'!F166)))</f>
        <v/>
      </c>
      <c r="DE172" s="34" t="str">
        <f ca="true">+IF(OFFSET('Sanitation Data'!$G$29,0,10*ROW('Sanitation Data'!G166))="","",OFFSET('Sanitation Data'!$G$29,0,10*ROW('Sanitation Data'!G166)))</f>
        <v/>
      </c>
      <c r="DF172" s="34" t="str">
        <f ca="true">+IF(OFFSET('Sanitation Data'!$G$30,0,10*ROW('Sanitation Data'!G166))="","",OFFSET('Sanitation Data'!$G$30,0,10*ROW('Sanitation Data'!G166)))</f>
        <v/>
      </c>
      <c r="DG172" s="34" t="str">
        <f ca="true">+IF(OFFSET('Sanitation Data'!$G$31,0,10*ROW('Sanitation Data'!G166))="","",OFFSET('Sanitation Data'!$G$31,0,10*ROW('Sanitation Data'!G166)))</f>
        <v/>
      </c>
      <c r="DH172" s="34" t="str">
        <f ca="true">+IF(OFFSET('Sanitation Data'!$G$32,0,10*ROW('Sanitation Data'!G166))="","",OFFSET('Sanitation Data'!$G$32,0,10*ROW('Sanitation Data'!G166)))</f>
        <v/>
      </c>
      <c r="DI172" s="34" t="str">
        <f ca="true">+IF(OFFSET('Sanitation Data'!$G$33,0,10*ROW('Sanitation Data'!G166))="","",OFFSET('Sanitation Data'!$G$33,0,10*ROW('Sanitation Data'!G166)))</f>
        <v/>
      </c>
      <c r="DJ172" s="34" t="str">
        <f ca="true">+IF(OFFSET('Sanitation Data'!$H$29,0,10*ROW('Sanitation Data'!H166))="","",OFFSET('Sanitation Data'!$H$29,0,10*ROW('Sanitation Data'!H166)))</f>
        <v/>
      </c>
      <c r="DK172" s="34" t="str">
        <f ca="true">+IF(OFFSET('Sanitation Data'!$H$30,0,10*ROW('Sanitation Data'!H166))="","",OFFSET('Sanitation Data'!$H$30,0,10*ROW('Sanitation Data'!H166)))</f>
        <v/>
      </c>
      <c r="DL172" s="34" t="str">
        <f ca="true">+IF(OFFSET('Sanitation Data'!$H$31,0,10*ROW('Sanitation Data'!H166))="","",OFFSET('Sanitation Data'!$H$31,0,10*ROW('Sanitation Data'!H166)))</f>
        <v/>
      </c>
      <c r="DM172" s="34" t="str">
        <f ca="true">+IF(OFFSET('Sanitation Data'!$H$32,0,10*ROW('Sanitation Data'!H166))="","",OFFSET('Sanitation Data'!$H$32,0,10*ROW('Sanitation Data'!H166)))</f>
        <v/>
      </c>
      <c r="DN172" s="34" t="str">
        <f ca="true">+IF(OFFSET('Sanitation Data'!$H$33,0,10*ROW('Sanitation Data'!H166))="","",OFFSET('Sanitation Data'!$H$33,0,10*ROW('Sanitation Data'!H166)))</f>
        <v/>
      </c>
      <c r="DO172" s="34" t="str">
        <f ca="true">+IF(OFFSET('Hygiene Data'!$C$12,0,10*ROW('Hygiene Data'!C166))="","",OFFSET('Hygiene Data'!$C$12,0,10*ROW('Hygiene Data'!C166)))</f>
        <v/>
      </c>
      <c r="DP172" s="34" t="str">
        <f ca="true">+IF(OFFSET('Hygiene Data'!$C$13,0,10*ROW('Hygiene Data'!C166))="","",OFFSET('Hygiene Data'!$C$13,0,10*ROW('Hygiene Data'!C166)))</f>
        <v/>
      </c>
      <c r="DQ172" s="34" t="str">
        <f ca="true">+IF(OFFSET('Hygiene Data'!$C$14,0,10*ROW('Hygiene Data'!C166))="","",OFFSET('Hygiene Data'!$C$14,0,10*ROW('Hygiene Data'!C166)))</f>
        <v/>
      </c>
      <c r="DR172" s="34" t="str">
        <f ca="true">+IF(OFFSET('Hygiene Data'!$D$12,0,10*ROW('Hygiene Data'!D166))="","",OFFSET('Hygiene Data'!$D$12,0,10*ROW('Hygiene Data'!D166)))</f>
        <v/>
      </c>
      <c r="DS172" s="34" t="str">
        <f ca="true">+IF(OFFSET('Hygiene Data'!$D$13,0,10*ROW('Hygiene Data'!D166))="","",OFFSET('Hygiene Data'!$D$13,0,10*ROW('Hygiene Data'!D166)))</f>
        <v/>
      </c>
      <c r="DT172" s="34" t="str">
        <f ca="true">+IF(OFFSET('Hygiene Data'!$D$14,0,10*ROW('Hygiene Data'!D166))="","",OFFSET('Hygiene Data'!$D$14,0,10*ROW('Hygiene Data'!D166)))</f>
        <v/>
      </c>
      <c r="DU172" s="34" t="str">
        <f ca="true">+IF(OFFSET('Hygiene Data'!$E$12,0,10*ROW('Hygiene Data'!E166))="","",OFFSET('Hygiene Data'!$E$12,0,10*ROW('Hygiene Data'!E166)))</f>
        <v/>
      </c>
      <c r="DV172" s="34" t="str">
        <f ca="true">+IF(OFFSET('Hygiene Data'!$E$13,0,10*ROW('Hygiene Data'!E166))="","",OFFSET('Hygiene Data'!$E$13,0,10*ROW('Hygiene Data'!E166)))</f>
        <v/>
      </c>
      <c r="DW172" s="34" t="str">
        <f ca="true">+IF(OFFSET('Hygiene Data'!$E$14,0,10*ROW('Hygiene Data'!E166))="","",OFFSET('Hygiene Data'!$E$14,0,10*ROW('Hygiene Data'!E166)))</f>
        <v/>
      </c>
      <c r="DX172" s="34" t="str">
        <f ca="true">+IF(OFFSET('Hygiene Data'!$F$12,0,10*ROW('Hygiene Data'!F166))="","",OFFSET('Hygiene Data'!$F$12,0,10*ROW('Hygiene Data'!F166)))</f>
        <v/>
      </c>
      <c r="DY172" s="34" t="str">
        <f ca="true">+IF(OFFSET('Hygiene Data'!$F$13,0,10*ROW('Hygiene Data'!F166))="","",OFFSET('Hygiene Data'!$F$13,0,10*ROW('Hygiene Data'!F166)))</f>
        <v/>
      </c>
      <c r="DZ172" s="34" t="str">
        <f ca="true">+IF(OFFSET('Hygiene Data'!$F$14,0,10*ROW('Hygiene Data'!F166))="","",OFFSET('Hygiene Data'!$F$14,0,10*ROW('Hygiene Data'!F166)))</f>
        <v/>
      </c>
      <c r="EA172" s="34" t="str">
        <f ca="true">+IF(OFFSET('Hygiene Data'!$G$12,0,10*ROW('Hygiene Data'!G166))="","",OFFSET('Hygiene Data'!$G$12,0,10*ROW('Hygiene Data'!G166)))</f>
        <v/>
      </c>
      <c r="EB172" s="34" t="str">
        <f ca="true">+IF(OFFSET('Hygiene Data'!$G$13,0,10*ROW('Hygiene Data'!G166))="","",OFFSET('Hygiene Data'!$G$13,0,10*ROW('Hygiene Data'!G166)))</f>
        <v/>
      </c>
      <c r="EC172" s="34" t="str">
        <f ca="true">+IF(OFFSET('Hygiene Data'!$G$14,0,10*ROW('Hygiene Data'!G166))="","",OFFSET('Hygiene Data'!$G$14,0,10*ROW('Hygiene Data'!G166)))</f>
        <v/>
      </c>
      <c r="ED172" s="34" t="str">
        <f ca="true">+IF(OFFSET('Hygiene Data'!$H$12,0,10*ROW('Hygiene Data'!H166))="","",OFFSET('Hygiene Data'!$H$12,0,10*ROW('Hygiene Data'!H166)))</f>
        <v/>
      </c>
      <c r="EE172" s="34" t="str">
        <f ca="true">+IF(OFFSET('Hygiene Data'!$H$13,0,10*ROW('Hygiene Data'!H166))="","",OFFSET('Hygiene Data'!$H$13,0,10*ROW('Hygiene Data'!H166)))</f>
        <v/>
      </c>
      <c r="EF172" s="34" t="str">
        <f ca="true">+IF(OFFSET('Hygiene Data'!$H$14,0,10*ROW('Hygiene Data'!H166))="","",OFFSET('Hygiene Data'!$H$14,0,10*ROW('Hygiene Data'!H166)))</f>
        <v/>
      </c>
    </row>
    <row r="173" x14ac:dyDescent="0.2">
      <c r="A173" s="57" t="str">
        <f ca="true">+IF(OFFSET('Water Data'!$B$1,0,10*ROW('Water Data'!B170))="","",OFFSET('Water Data'!$B$1,0,10*ROW('Water Data'!B170)))</f>
        <v/>
      </c>
      <c r="B173" s="57" t="str">
        <f ca="true">+IF(OFFSET('Water Data'!$A$3,0,10*ROW('Water Data'!A170))="","",OFFSET('Water Data'!$A$3,0,10*ROW('Water Data'!A170)))</f>
        <v/>
      </c>
      <c r="C173" s="57" t="str">
        <f ca="true">+IF(OFFSET('Water Data'!$C$3,0,10*ROW('Water Data'!C170))="","",OFFSET('Water Data'!$C$3,0,10*ROW('Water Data'!C170)))</f>
        <v/>
      </c>
      <c r="D173" s="249"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49"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49" t="e">
        <f ca="true">+IF(AND(ISNUMBER(OFFSET('Water Data'!$C$10,0,10*ROW('Water Data'!D167))),BW173="Yes"),OFFSET('Water Data'!$C$10,0,10*ROW('Water Data'!D167)),IF(AND(ISNUMBER(OFFSET('Water Data'!$C$10,0,10*ROW('Water Data'!D167))),BW173="No",ISNUMBER(OFFSET('Water Data'!$C$10,0,10*ROW('Water Data'!D167)))),CONCATENATE("[",ROUND(OFFSET('Water Data'!$C$10,0,10*ROW('Water Data'!D167)),0),"]"),IF(AND(ISNUMBER(OFFSET('Water Data'!$C$10,0,10*ROW('Water Data'!D167))),BW173="",ISNUMBER(OFFSET('Water Data'!$C$10,0,10*ROW('Water Data'!D167)))),OFFSET('Water Data'!$C$10,0,10*ROW('Water Data'!D167)),NA())))</f>
        <v>#N/A</v>
      </c>
      <c r="G173" s="249"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49"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49"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49"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49"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49"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49"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49"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49"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49"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49"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49"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49"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49"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49"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50"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50"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50"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50"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50"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50"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50"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50"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50"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50"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50"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50"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50"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50"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50"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50"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50"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50"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50"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50"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50"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50"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50"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50"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50"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50"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50"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50"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50"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50"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51"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51"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51"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51"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51"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51"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51"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51"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51"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51"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51"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51"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51"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51"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51"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51"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51"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51"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4" t="str">
        <f ca="true">+IF(OFFSET('Water Data'!$C$28,0,10*ROW('Water Data'!C167))="","",OFFSET('Water Data'!$C$28,0,10*ROW('Water Data'!C167)))</f>
        <v/>
      </c>
      <c r="BT173" s="34" t="str">
        <f ca="true">+IF(OFFSET('Water Data'!$C$29,0,10*ROW('Water Data'!C167))="","",OFFSET('Water Data'!$C$29,0,10*ROW('Water Data'!C167)))</f>
        <v/>
      </c>
      <c r="BU173" s="34" t="str">
        <f ca="true">+IF(OFFSET('Water Data'!$C$30,0,10*ROW('Water Data'!C167))="","",OFFSET('Water Data'!$C$30,0,10*ROW('Water Data'!C167)))</f>
        <v/>
      </c>
      <c r="BV173" s="34" t="str">
        <f ca="true">+IF(OFFSET('Water Data'!$D$28,0,10*ROW('Water Data'!D167))="","",OFFSET('Water Data'!$D$28,0,10*ROW('Water Data'!D167)))</f>
        <v/>
      </c>
      <c r="BW173" s="34" t="str">
        <f ca="true">+IF(OFFSET('Water Data'!$D$29,0,10*ROW('Water Data'!D167))="","",OFFSET('Water Data'!$D$29,0,10*ROW('Water Data'!D167)))</f>
        <v/>
      </c>
      <c r="BX173" s="34" t="str">
        <f ca="true">+IF(OFFSET('Water Data'!$D$30,0,10*ROW('Water Data'!D167))="","",OFFSET('Water Data'!$D$30,0,10*ROW('Water Data'!D167)))</f>
        <v/>
      </c>
      <c r="BY173" s="34" t="str">
        <f ca="true">+IF(OFFSET('Water Data'!$E$28,0,10*ROW('Water Data'!E167))="","",OFFSET('Water Data'!$E$28,0,10*ROW('Water Data'!E167)))</f>
        <v/>
      </c>
      <c r="BZ173" s="34" t="str">
        <f ca="true">+IF(OFFSET('Water Data'!$E$29,0,10*ROW('Water Data'!E167))="","",OFFSET('Water Data'!$E$29,0,10*ROW('Water Data'!E167)))</f>
        <v/>
      </c>
      <c r="CA173" s="34" t="str">
        <f ca="true">+IF(OFFSET('Water Data'!$E$30,0,10*ROW('Water Data'!E167))="","",OFFSET('Water Data'!$E$30,0,10*ROW('Water Data'!E167)))</f>
        <v/>
      </c>
      <c r="CB173" s="34" t="str">
        <f ca="true">+IF(OFFSET('Water Data'!$F$28,0,10*ROW('Water Data'!F167))="","",OFFSET('Water Data'!$F$28,0,10*ROW('Water Data'!F167)))</f>
        <v/>
      </c>
      <c r="CC173" s="34" t="str">
        <f ca="true">+IF(OFFSET('Water Data'!$F$29,0,10*ROW('Water Data'!F167))="","",OFFSET('Water Data'!$F$29,0,10*ROW('Water Data'!F167)))</f>
        <v/>
      </c>
      <c r="CD173" s="34" t="str">
        <f ca="true">+IF(OFFSET('Water Data'!$F$30,0,10*ROW('Water Data'!F167))="","",OFFSET('Water Data'!$F$30,0,10*ROW('Water Data'!F167)))</f>
        <v/>
      </c>
      <c r="CE173" s="34" t="str">
        <f ca="true">+IF(OFFSET('Water Data'!$G$28,0,10*ROW('Water Data'!G167))="","",OFFSET('Water Data'!$G$28,0,10*ROW('Water Data'!G167)))</f>
        <v/>
      </c>
      <c r="CF173" s="34" t="str">
        <f ca="true">+IF(OFFSET('Water Data'!$G$29,0,10*ROW('Water Data'!G167))="","",OFFSET('Water Data'!$G$29,0,10*ROW('Water Data'!G167)))</f>
        <v/>
      </c>
      <c r="CG173" s="34" t="str">
        <f ca="true">+IF(OFFSET('Water Data'!$G$30,0,10*ROW('Water Data'!G167))="","",OFFSET('Water Data'!$G$30,0,10*ROW('Water Data'!G167)))</f>
        <v/>
      </c>
      <c r="CH173" s="34" t="str">
        <f ca="true">+IF(OFFSET('Water Data'!$H$28,0,10*ROW('Water Data'!H167))="","",OFFSET('Water Data'!$H$28,0,10*ROW('Water Data'!H167)))</f>
        <v/>
      </c>
      <c r="CI173" s="34" t="str">
        <f ca="true">+IF(OFFSET('Water Data'!$H$29,0,10*ROW('Water Data'!H167))="","",OFFSET('Water Data'!$H$29,0,10*ROW('Water Data'!H167)))</f>
        <v/>
      </c>
      <c r="CJ173" s="34" t="str">
        <f ca="true">+IF(OFFSET('Water Data'!$H$30,0,10*ROW('Water Data'!H167))="","",OFFSET('Water Data'!$H$30,0,10*ROW('Water Data'!H167)))</f>
        <v/>
      </c>
      <c r="CK173" s="34" t="str">
        <f ca="true">+IF(OFFSET('Sanitation Data'!$C$29,0,10*ROW('Sanitation Data'!C167))="","",OFFSET('Sanitation Data'!$C$29,0,10*ROW('Sanitation Data'!C167)))</f>
        <v/>
      </c>
      <c r="CL173" s="34" t="str">
        <f ca="true">+IF(OFFSET('Sanitation Data'!$C$30,0,10*ROW('Sanitation Data'!C167))="","",OFFSET('Sanitation Data'!$C$30,0,10*ROW('Sanitation Data'!C167)))</f>
        <v/>
      </c>
      <c r="CM173" s="34" t="str">
        <f ca="true">+IF(OFFSET('Sanitation Data'!$C$31,0,10*ROW('Sanitation Data'!C167))="","",OFFSET('Sanitation Data'!$C$31,0,10*ROW('Sanitation Data'!C167)))</f>
        <v/>
      </c>
      <c r="CN173" s="34" t="str">
        <f ca="true">+IF(OFFSET('Sanitation Data'!$C$32,0,10*ROW('Sanitation Data'!C167))="","",OFFSET('Sanitation Data'!$C$32,0,10*ROW('Sanitation Data'!C167)))</f>
        <v/>
      </c>
      <c r="CO173" s="34" t="str">
        <f ca="true">+IF(OFFSET('Sanitation Data'!$C$33,0,10*ROW('Sanitation Data'!C167))="","",OFFSET('Sanitation Data'!$C$33,0,10*ROW('Sanitation Data'!C167)))</f>
        <v/>
      </c>
      <c r="CP173" s="34" t="str">
        <f ca="true">+IF(OFFSET('Sanitation Data'!$D$29,0,10*ROW('Sanitation Data'!D167))="","",OFFSET('Sanitation Data'!$D$29,0,10*ROW('Sanitation Data'!D167)))</f>
        <v/>
      </c>
      <c r="CQ173" s="34" t="str">
        <f ca="true">+IF(OFFSET('Sanitation Data'!$D$30,0,10*ROW('Sanitation Data'!D167))="","",OFFSET('Sanitation Data'!$D$30,0,10*ROW('Sanitation Data'!D167)))</f>
        <v/>
      </c>
      <c r="CR173" s="34" t="str">
        <f ca="true">+IF(OFFSET('Sanitation Data'!$D$31,0,10*ROW('Sanitation Data'!D167))="","",OFFSET('Sanitation Data'!$D$31,0,10*ROW('Sanitation Data'!D167)))</f>
        <v/>
      </c>
      <c r="CS173" s="34" t="str">
        <f ca="true">+IF(OFFSET('Sanitation Data'!$D$32,0,10*ROW('Sanitation Data'!D167))="","",OFFSET('Sanitation Data'!$D$32,0,10*ROW('Sanitation Data'!D167)))</f>
        <v/>
      </c>
      <c r="CT173" s="34" t="str">
        <f ca="true">+IF(OFFSET('Sanitation Data'!$D$33,0,10*ROW('Sanitation Data'!D167))="","",OFFSET('Sanitation Data'!$D$33,0,10*ROW('Sanitation Data'!D167)))</f>
        <v/>
      </c>
      <c r="CU173" s="34" t="str">
        <f ca="true">+IF(OFFSET('Sanitation Data'!$E$29,0,10*ROW('Sanitation Data'!E167))="","",OFFSET('Sanitation Data'!$E$29,0,10*ROW('Sanitation Data'!E167)))</f>
        <v/>
      </c>
      <c r="CV173" s="34" t="str">
        <f ca="true">+IF(OFFSET('Sanitation Data'!$E$30,0,10*ROW('Sanitation Data'!E167))="","",OFFSET('Sanitation Data'!$E$30,0,10*ROW('Sanitation Data'!E167)))</f>
        <v/>
      </c>
      <c r="CW173" s="34" t="str">
        <f ca="true">+IF(OFFSET('Sanitation Data'!$E$31,0,10*ROW('Sanitation Data'!E167))="","",OFFSET('Sanitation Data'!$E$31,0,10*ROW('Sanitation Data'!E167)))</f>
        <v/>
      </c>
      <c r="CX173" s="34" t="str">
        <f ca="true">+IF(OFFSET('Sanitation Data'!$E$32,0,10*ROW('Sanitation Data'!E167))="","",OFFSET('Sanitation Data'!$E$32,0,10*ROW('Sanitation Data'!E167)))</f>
        <v/>
      </c>
      <c r="CY173" s="34" t="str">
        <f ca="true">+IF(OFFSET('Sanitation Data'!$E$33,0,10*ROW('Sanitation Data'!E167))="","",OFFSET('Sanitation Data'!$E$33,0,10*ROW('Sanitation Data'!E167)))</f>
        <v/>
      </c>
      <c r="CZ173" s="34" t="str">
        <f ca="true">+IF(OFFSET('Sanitation Data'!$F$29,0,10*ROW('Sanitation Data'!F167))="","",OFFSET('Sanitation Data'!$F$29,0,10*ROW('Sanitation Data'!F167)))</f>
        <v/>
      </c>
      <c r="DA173" s="34" t="str">
        <f ca="true">+IF(OFFSET('Sanitation Data'!$F$30,0,10*ROW('Sanitation Data'!F167))="","",OFFSET('Sanitation Data'!$F$30,0,10*ROW('Sanitation Data'!F167)))</f>
        <v/>
      </c>
      <c r="DB173" s="34" t="str">
        <f ca="true">+IF(OFFSET('Sanitation Data'!$F$31,0,10*ROW('Sanitation Data'!F167))="","",OFFSET('Sanitation Data'!$F$31,0,10*ROW('Sanitation Data'!F167)))</f>
        <v/>
      </c>
      <c r="DC173" s="34" t="str">
        <f ca="true">+IF(OFFSET('Sanitation Data'!$F$32,0,10*ROW('Sanitation Data'!F167))="","",OFFSET('Sanitation Data'!$F$32,0,10*ROW('Sanitation Data'!F167)))</f>
        <v/>
      </c>
      <c r="DD173" s="34" t="str">
        <f ca="true">+IF(OFFSET('Sanitation Data'!$F$33,0,10*ROW('Sanitation Data'!F167))="","",OFFSET('Sanitation Data'!$F$33,0,10*ROW('Sanitation Data'!F167)))</f>
        <v/>
      </c>
      <c r="DE173" s="34" t="str">
        <f ca="true">+IF(OFFSET('Sanitation Data'!$G$29,0,10*ROW('Sanitation Data'!G167))="","",OFFSET('Sanitation Data'!$G$29,0,10*ROW('Sanitation Data'!G167)))</f>
        <v/>
      </c>
      <c r="DF173" s="34" t="str">
        <f ca="true">+IF(OFFSET('Sanitation Data'!$G$30,0,10*ROW('Sanitation Data'!G167))="","",OFFSET('Sanitation Data'!$G$30,0,10*ROW('Sanitation Data'!G167)))</f>
        <v/>
      </c>
      <c r="DG173" s="34" t="str">
        <f ca="true">+IF(OFFSET('Sanitation Data'!$G$31,0,10*ROW('Sanitation Data'!G167))="","",OFFSET('Sanitation Data'!$G$31,0,10*ROW('Sanitation Data'!G167)))</f>
        <v/>
      </c>
      <c r="DH173" s="34" t="str">
        <f ca="true">+IF(OFFSET('Sanitation Data'!$G$32,0,10*ROW('Sanitation Data'!G167))="","",OFFSET('Sanitation Data'!$G$32,0,10*ROW('Sanitation Data'!G167)))</f>
        <v/>
      </c>
      <c r="DI173" s="34" t="str">
        <f ca="true">+IF(OFFSET('Sanitation Data'!$G$33,0,10*ROW('Sanitation Data'!G167))="","",OFFSET('Sanitation Data'!$G$33,0,10*ROW('Sanitation Data'!G167)))</f>
        <v/>
      </c>
      <c r="DJ173" s="34" t="str">
        <f ca="true">+IF(OFFSET('Sanitation Data'!$H$29,0,10*ROW('Sanitation Data'!H167))="","",OFFSET('Sanitation Data'!$H$29,0,10*ROW('Sanitation Data'!H167)))</f>
        <v/>
      </c>
      <c r="DK173" s="34" t="str">
        <f ca="true">+IF(OFFSET('Sanitation Data'!$H$30,0,10*ROW('Sanitation Data'!H167))="","",OFFSET('Sanitation Data'!$H$30,0,10*ROW('Sanitation Data'!H167)))</f>
        <v/>
      </c>
      <c r="DL173" s="34" t="str">
        <f ca="true">+IF(OFFSET('Sanitation Data'!$H$31,0,10*ROW('Sanitation Data'!H167))="","",OFFSET('Sanitation Data'!$H$31,0,10*ROW('Sanitation Data'!H167)))</f>
        <v/>
      </c>
      <c r="DM173" s="34" t="str">
        <f ca="true">+IF(OFFSET('Sanitation Data'!$H$32,0,10*ROW('Sanitation Data'!H167))="","",OFFSET('Sanitation Data'!$H$32,0,10*ROW('Sanitation Data'!H167)))</f>
        <v/>
      </c>
      <c r="DN173" s="34" t="str">
        <f ca="true">+IF(OFFSET('Sanitation Data'!$H$33,0,10*ROW('Sanitation Data'!H167))="","",OFFSET('Sanitation Data'!$H$33,0,10*ROW('Sanitation Data'!H167)))</f>
        <v/>
      </c>
      <c r="DO173" s="34" t="str">
        <f ca="true">+IF(OFFSET('Hygiene Data'!$C$12,0,10*ROW('Hygiene Data'!C167))="","",OFFSET('Hygiene Data'!$C$12,0,10*ROW('Hygiene Data'!C167)))</f>
        <v/>
      </c>
      <c r="DP173" s="34" t="str">
        <f ca="true">+IF(OFFSET('Hygiene Data'!$C$13,0,10*ROW('Hygiene Data'!C167))="","",OFFSET('Hygiene Data'!$C$13,0,10*ROW('Hygiene Data'!C167)))</f>
        <v/>
      </c>
      <c r="DQ173" s="34" t="str">
        <f ca="true">+IF(OFFSET('Hygiene Data'!$C$14,0,10*ROW('Hygiene Data'!C167))="","",OFFSET('Hygiene Data'!$C$14,0,10*ROW('Hygiene Data'!C167)))</f>
        <v/>
      </c>
      <c r="DR173" s="34" t="str">
        <f ca="true">+IF(OFFSET('Hygiene Data'!$D$12,0,10*ROW('Hygiene Data'!D167))="","",OFFSET('Hygiene Data'!$D$12,0,10*ROW('Hygiene Data'!D167)))</f>
        <v/>
      </c>
      <c r="DS173" s="34" t="str">
        <f ca="true">+IF(OFFSET('Hygiene Data'!$D$13,0,10*ROW('Hygiene Data'!D167))="","",OFFSET('Hygiene Data'!$D$13,0,10*ROW('Hygiene Data'!D167)))</f>
        <v/>
      </c>
      <c r="DT173" s="34" t="str">
        <f ca="true">+IF(OFFSET('Hygiene Data'!$D$14,0,10*ROW('Hygiene Data'!D167))="","",OFFSET('Hygiene Data'!$D$14,0,10*ROW('Hygiene Data'!D167)))</f>
        <v/>
      </c>
      <c r="DU173" s="34" t="str">
        <f ca="true">+IF(OFFSET('Hygiene Data'!$E$12,0,10*ROW('Hygiene Data'!E167))="","",OFFSET('Hygiene Data'!$E$12,0,10*ROW('Hygiene Data'!E167)))</f>
        <v/>
      </c>
      <c r="DV173" s="34" t="str">
        <f ca="true">+IF(OFFSET('Hygiene Data'!$E$13,0,10*ROW('Hygiene Data'!E167))="","",OFFSET('Hygiene Data'!$E$13,0,10*ROW('Hygiene Data'!E167)))</f>
        <v/>
      </c>
      <c r="DW173" s="34" t="str">
        <f ca="true">+IF(OFFSET('Hygiene Data'!$E$14,0,10*ROW('Hygiene Data'!E167))="","",OFFSET('Hygiene Data'!$E$14,0,10*ROW('Hygiene Data'!E167)))</f>
        <v/>
      </c>
      <c r="DX173" s="34" t="str">
        <f ca="true">+IF(OFFSET('Hygiene Data'!$F$12,0,10*ROW('Hygiene Data'!F167))="","",OFFSET('Hygiene Data'!$F$12,0,10*ROW('Hygiene Data'!F167)))</f>
        <v/>
      </c>
      <c r="DY173" s="34" t="str">
        <f ca="true">+IF(OFFSET('Hygiene Data'!$F$13,0,10*ROW('Hygiene Data'!F167))="","",OFFSET('Hygiene Data'!$F$13,0,10*ROW('Hygiene Data'!F167)))</f>
        <v/>
      </c>
      <c r="DZ173" s="34" t="str">
        <f ca="true">+IF(OFFSET('Hygiene Data'!$F$14,0,10*ROW('Hygiene Data'!F167))="","",OFFSET('Hygiene Data'!$F$14,0,10*ROW('Hygiene Data'!F167)))</f>
        <v/>
      </c>
      <c r="EA173" s="34" t="str">
        <f ca="true">+IF(OFFSET('Hygiene Data'!$G$12,0,10*ROW('Hygiene Data'!G167))="","",OFFSET('Hygiene Data'!$G$12,0,10*ROW('Hygiene Data'!G167)))</f>
        <v/>
      </c>
      <c r="EB173" s="34" t="str">
        <f ca="true">+IF(OFFSET('Hygiene Data'!$G$13,0,10*ROW('Hygiene Data'!G167))="","",OFFSET('Hygiene Data'!$G$13,0,10*ROW('Hygiene Data'!G167)))</f>
        <v/>
      </c>
      <c r="EC173" s="34" t="str">
        <f ca="true">+IF(OFFSET('Hygiene Data'!$G$14,0,10*ROW('Hygiene Data'!G167))="","",OFFSET('Hygiene Data'!$G$14,0,10*ROW('Hygiene Data'!G167)))</f>
        <v/>
      </c>
      <c r="ED173" s="34" t="str">
        <f ca="true">+IF(OFFSET('Hygiene Data'!$H$12,0,10*ROW('Hygiene Data'!H167))="","",OFFSET('Hygiene Data'!$H$12,0,10*ROW('Hygiene Data'!H167)))</f>
        <v/>
      </c>
      <c r="EE173" s="34" t="str">
        <f ca="true">+IF(OFFSET('Hygiene Data'!$H$13,0,10*ROW('Hygiene Data'!H167))="","",OFFSET('Hygiene Data'!$H$13,0,10*ROW('Hygiene Data'!H167)))</f>
        <v/>
      </c>
      <c r="EF173" s="34" t="str">
        <f ca="true">+IF(OFFSET('Hygiene Data'!$H$14,0,10*ROW('Hygiene Data'!H167))="","",OFFSET('Hygiene Data'!$H$14,0,10*ROW('Hygiene Data'!H167)))</f>
        <v/>
      </c>
    </row>
    <row r="174" x14ac:dyDescent="0.2">
      <c r="A174" s="57" t="str">
        <f ca="true">+IF(OFFSET('Water Data'!$B$1,0,10*ROW('Water Data'!B171))="","",OFFSET('Water Data'!$B$1,0,10*ROW('Water Data'!B171)))</f>
        <v/>
      </c>
      <c r="B174" s="57" t="str">
        <f ca="true">+IF(OFFSET('Water Data'!$A$3,0,10*ROW('Water Data'!A171))="","",OFFSET('Water Data'!$A$3,0,10*ROW('Water Data'!A171)))</f>
        <v/>
      </c>
      <c r="C174" s="57" t="str">
        <f ca="true">+IF(OFFSET('Water Data'!$C$3,0,10*ROW('Water Data'!C171))="","",OFFSET('Water Data'!$C$3,0,10*ROW('Water Data'!C171)))</f>
        <v/>
      </c>
      <c r="D174" s="249"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49"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49" t="e">
        <f ca="true">+IF(AND(ISNUMBER(OFFSET('Water Data'!$C$10,0,10*ROW('Water Data'!D168))),BW174="Yes"),OFFSET('Water Data'!$C$10,0,10*ROW('Water Data'!D168)),IF(AND(ISNUMBER(OFFSET('Water Data'!$C$10,0,10*ROW('Water Data'!D168))),BW174="No",ISNUMBER(OFFSET('Water Data'!$C$10,0,10*ROW('Water Data'!D168)))),CONCATENATE("[",ROUND(OFFSET('Water Data'!$C$10,0,10*ROW('Water Data'!D168)),0),"]"),IF(AND(ISNUMBER(OFFSET('Water Data'!$C$10,0,10*ROW('Water Data'!D168))),BW174="",ISNUMBER(OFFSET('Water Data'!$C$10,0,10*ROW('Water Data'!D168)))),OFFSET('Water Data'!$C$10,0,10*ROW('Water Data'!D168)),NA())))</f>
        <v>#N/A</v>
      </c>
      <c r="G174" s="249"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49"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49"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49"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49"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49"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49"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49"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49"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49"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49"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49"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49"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49"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49"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50"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50"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50"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50"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50"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50"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50"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50"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50"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50"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50"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50"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50"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50"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50"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50"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50"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50"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50"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50"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50"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50"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50"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50"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50"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50"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50"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50"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50"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50"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51"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51"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51"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51"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51"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51"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51"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51"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51"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51"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51"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51"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51"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51"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51"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51"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51"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51"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4" t="str">
        <f ca="true">+IF(OFFSET('Water Data'!$C$28,0,10*ROW('Water Data'!C168))="","",OFFSET('Water Data'!$C$28,0,10*ROW('Water Data'!C168)))</f>
        <v/>
      </c>
      <c r="BT174" s="34" t="str">
        <f ca="true">+IF(OFFSET('Water Data'!$C$29,0,10*ROW('Water Data'!C168))="","",OFFSET('Water Data'!$C$29,0,10*ROW('Water Data'!C168)))</f>
        <v/>
      </c>
      <c r="BU174" s="34" t="str">
        <f ca="true">+IF(OFFSET('Water Data'!$C$30,0,10*ROW('Water Data'!C168))="","",OFFSET('Water Data'!$C$30,0,10*ROW('Water Data'!C168)))</f>
        <v/>
      </c>
      <c r="BV174" s="34" t="str">
        <f ca="true">+IF(OFFSET('Water Data'!$D$28,0,10*ROW('Water Data'!D168))="","",OFFSET('Water Data'!$D$28,0,10*ROW('Water Data'!D168)))</f>
        <v/>
      </c>
      <c r="BW174" s="34" t="str">
        <f ca="true">+IF(OFFSET('Water Data'!$D$29,0,10*ROW('Water Data'!D168))="","",OFFSET('Water Data'!$D$29,0,10*ROW('Water Data'!D168)))</f>
        <v/>
      </c>
      <c r="BX174" s="34" t="str">
        <f ca="true">+IF(OFFSET('Water Data'!$D$30,0,10*ROW('Water Data'!D168))="","",OFFSET('Water Data'!$D$30,0,10*ROW('Water Data'!D168)))</f>
        <v/>
      </c>
      <c r="BY174" s="34" t="str">
        <f ca="true">+IF(OFFSET('Water Data'!$E$28,0,10*ROW('Water Data'!E168))="","",OFFSET('Water Data'!$E$28,0,10*ROW('Water Data'!E168)))</f>
        <v/>
      </c>
      <c r="BZ174" s="34" t="str">
        <f ca="true">+IF(OFFSET('Water Data'!$E$29,0,10*ROW('Water Data'!E168))="","",OFFSET('Water Data'!$E$29,0,10*ROW('Water Data'!E168)))</f>
        <v/>
      </c>
      <c r="CA174" s="34" t="str">
        <f ca="true">+IF(OFFSET('Water Data'!$E$30,0,10*ROW('Water Data'!E168))="","",OFFSET('Water Data'!$E$30,0,10*ROW('Water Data'!E168)))</f>
        <v/>
      </c>
      <c r="CB174" s="34" t="str">
        <f ca="true">+IF(OFFSET('Water Data'!$F$28,0,10*ROW('Water Data'!F168))="","",OFFSET('Water Data'!$F$28,0,10*ROW('Water Data'!F168)))</f>
        <v/>
      </c>
      <c r="CC174" s="34" t="str">
        <f ca="true">+IF(OFFSET('Water Data'!$F$29,0,10*ROW('Water Data'!F168))="","",OFFSET('Water Data'!$F$29,0,10*ROW('Water Data'!F168)))</f>
        <v/>
      </c>
      <c r="CD174" s="34" t="str">
        <f ca="true">+IF(OFFSET('Water Data'!$F$30,0,10*ROW('Water Data'!F168))="","",OFFSET('Water Data'!$F$30,0,10*ROW('Water Data'!F168)))</f>
        <v/>
      </c>
      <c r="CE174" s="34" t="str">
        <f ca="true">+IF(OFFSET('Water Data'!$G$28,0,10*ROW('Water Data'!G168))="","",OFFSET('Water Data'!$G$28,0,10*ROW('Water Data'!G168)))</f>
        <v/>
      </c>
      <c r="CF174" s="34" t="str">
        <f ca="true">+IF(OFFSET('Water Data'!$G$29,0,10*ROW('Water Data'!G168))="","",OFFSET('Water Data'!$G$29,0,10*ROW('Water Data'!G168)))</f>
        <v/>
      </c>
      <c r="CG174" s="34" t="str">
        <f ca="true">+IF(OFFSET('Water Data'!$G$30,0,10*ROW('Water Data'!G168))="","",OFFSET('Water Data'!$G$30,0,10*ROW('Water Data'!G168)))</f>
        <v/>
      </c>
      <c r="CH174" s="34" t="str">
        <f ca="true">+IF(OFFSET('Water Data'!$H$28,0,10*ROW('Water Data'!H168))="","",OFFSET('Water Data'!$H$28,0,10*ROW('Water Data'!H168)))</f>
        <v/>
      </c>
      <c r="CI174" s="34" t="str">
        <f ca="true">+IF(OFFSET('Water Data'!$H$29,0,10*ROW('Water Data'!H168))="","",OFFSET('Water Data'!$H$29,0,10*ROW('Water Data'!H168)))</f>
        <v/>
      </c>
      <c r="CJ174" s="34" t="str">
        <f ca="true">+IF(OFFSET('Water Data'!$H$30,0,10*ROW('Water Data'!H168))="","",OFFSET('Water Data'!$H$30,0,10*ROW('Water Data'!H168)))</f>
        <v/>
      </c>
      <c r="CK174" s="34" t="str">
        <f ca="true">+IF(OFFSET('Sanitation Data'!$C$29,0,10*ROW('Sanitation Data'!C168))="","",OFFSET('Sanitation Data'!$C$29,0,10*ROW('Sanitation Data'!C168)))</f>
        <v/>
      </c>
      <c r="CL174" s="34" t="str">
        <f ca="true">+IF(OFFSET('Sanitation Data'!$C$30,0,10*ROW('Sanitation Data'!C168))="","",OFFSET('Sanitation Data'!$C$30,0,10*ROW('Sanitation Data'!C168)))</f>
        <v/>
      </c>
      <c r="CM174" s="34" t="str">
        <f ca="true">+IF(OFFSET('Sanitation Data'!$C$31,0,10*ROW('Sanitation Data'!C168))="","",OFFSET('Sanitation Data'!$C$31,0,10*ROW('Sanitation Data'!C168)))</f>
        <v/>
      </c>
      <c r="CN174" s="34" t="str">
        <f ca="true">+IF(OFFSET('Sanitation Data'!$C$32,0,10*ROW('Sanitation Data'!C168))="","",OFFSET('Sanitation Data'!$C$32,0,10*ROW('Sanitation Data'!C168)))</f>
        <v/>
      </c>
      <c r="CO174" s="34" t="str">
        <f ca="true">+IF(OFFSET('Sanitation Data'!$C$33,0,10*ROW('Sanitation Data'!C168))="","",OFFSET('Sanitation Data'!$C$33,0,10*ROW('Sanitation Data'!C168)))</f>
        <v/>
      </c>
      <c r="CP174" s="34" t="str">
        <f ca="true">+IF(OFFSET('Sanitation Data'!$D$29,0,10*ROW('Sanitation Data'!D168))="","",OFFSET('Sanitation Data'!$D$29,0,10*ROW('Sanitation Data'!D168)))</f>
        <v/>
      </c>
      <c r="CQ174" s="34" t="str">
        <f ca="true">+IF(OFFSET('Sanitation Data'!$D$30,0,10*ROW('Sanitation Data'!D168))="","",OFFSET('Sanitation Data'!$D$30,0,10*ROW('Sanitation Data'!D168)))</f>
        <v/>
      </c>
      <c r="CR174" s="34" t="str">
        <f ca="true">+IF(OFFSET('Sanitation Data'!$D$31,0,10*ROW('Sanitation Data'!D168))="","",OFFSET('Sanitation Data'!$D$31,0,10*ROW('Sanitation Data'!D168)))</f>
        <v/>
      </c>
      <c r="CS174" s="34" t="str">
        <f ca="true">+IF(OFFSET('Sanitation Data'!$D$32,0,10*ROW('Sanitation Data'!D168))="","",OFFSET('Sanitation Data'!$D$32,0,10*ROW('Sanitation Data'!D168)))</f>
        <v/>
      </c>
      <c r="CT174" s="34" t="str">
        <f ca="true">+IF(OFFSET('Sanitation Data'!$D$33,0,10*ROW('Sanitation Data'!D168))="","",OFFSET('Sanitation Data'!$D$33,0,10*ROW('Sanitation Data'!D168)))</f>
        <v/>
      </c>
      <c r="CU174" s="34" t="str">
        <f ca="true">+IF(OFFSET('Sanitation Data'!$E$29,0,10*ROW('Sanitation Data'!E168))="","",OFFSET('Sanitation Data'!$E$29,0,10*ROW('Sanitation Data'!E168)))</f>
        <v/>
      </c>
      <c r="CV174" s="34" t="str">
        <f ca="true">+IF(OFFSET('Sanitation Data'!$E$30,0,10*ROW('Sanitation Data'!E168))="","",OFFSET('Sanitation Data'!$E$30,0,10*ROW('Sanitation Data'!E168)))</f>
        <v/>
      </c>
      <c r="CW174" s="34" t="str">
        <f ca="true">+IF(OFFSET('Sanitation Data'!$E$31,0,10*ROW('Sanitation Data'!E168))="","",OFFSET('Sanitation Data'!$E$31,0,10*ROW('Sanitation Data'!E168)))</f>
        <v/>
      </c>
      <c r="CX174" s="34" t="str">
        <f ca="true">+IF(OFFSET('Sanitation Data'!$E$32,0,10*ROW('Sanitation Data'!E168))="","",OFFSET('Sanitation Data'!$E$32,0,10*ROW('Sanitation Data'!E168)))</f>
        <v/>
      </c>
      <c r="CY174" s="34" t="str">
        <f ca="true">+IF(OFFSET('Sanitation Data'!$E$33,0,10*ROW('Sanitation Data'!E168))="","",OFFSET('Sanitation Data'!$E$33,0,10*ROW('Sanitation Data'!E168)))</f>
        <v/>
      </c>
      <c r="CZ174" s="34" t="str">
        <f ca="true">+IF(OFFSET('Sanitation Data'!$F$29,0,10*ROW('Sanitation Data'!F168))="","",OFFSET('Sanitation Data'!$F$29,0,10*ROW('Sanitation Data'!F168)))</f>
        <v/>
      </c>
      <c r="DA174" s="34" t="str">
        <f ca="true">+IF(OFFSET('Sanitation Data'!$F$30,0,10*ROW('Sanitation Data'!F168))="","",OFFSET('Sanitation Data'!$F$30,0,10*ROW('Sanitation Data'!F168)))</f>
        <v/>
      </c>
      <c r="DB174" s="34" t="str">
        <f ca="true">+IF(OFFSET('Sanitation Data'!$F$31,0,10*ROW('Sanitation Data'!F168))="","",OFFSET('Sanitation Data'!$F$31,0,10*ROW('Sanitation Data'!F168)))</f>
        <v/>
      </c>
      <c r="DC174" s="34" t="str">
        <f ca="true">+IF(OFFSET('Sanitation Data'!$F$32,0,10*ROW('Sanitation Data'!F168))="","",OFFSET('Sanitation Data'!$F$32,0,10*ROW('Sanitation Data'!F168)))</f>
        <v/>
      </c>
      <c r="DD174" s="34" t="str">
        <f ca="true">+IF(OFFSET('Sanitation Data'!$F$33,0,10*ROW('Sanitation Data'!F168))="","",OFFSET('Sanitation Data'!$F$33,0,10*ROW('Sanitation Data'!F168)))</f>
        <v/>
      </c>
      <c r="DE174" s="34" t="str">
        <f ca="true">+IF(OFFSET('Sanitation Data'!$G$29,0,10*ROW('Sanitation Data'!G168))="","",OFFSET('Sanitation Data'!$G$29,0,10*ROW('Sanitation Data'!G168)))</f>
        <v/>
      </c>
      <c r="DF174" s="34" t="str">
        <f ca="true">+IF(OFFSET('Sanitation Data'!$G$30,0,10*ROW('Sanitation Data'!G168))="","",OFFSET('Sanitation Data'!$G$30,0,10*ROW('Sanitation Data'!G168)))</f>
        <v/>
      </c>
      <c r="DG174" s="34" t="str">
        <f ca="true">+IF(OFFSET('Sanitation Data'!$G$31,0,10*ROW('Sanitation Data'!G168))="","",OFFSET('Sanitation Data'!$G$31,0,10*ROW('Sanitation Data'!G168)))</f>
        <v/>
      </c>
      <c r="DH174" s="34" t="str">
        <f ca="true">+IF(OFFSET('Sanitation Data'!$G$32,0,10*ROW('Sanitation Data'!G168))="","",OFFSET('Sanitation Data'!$G$32,0,10*ROW('Sanitation Data'!G168)))</f>
        <v/>
      </c>
      <c r="DI174" s="34" t="str">
        <f ca="true">+IF(OFFSET('Sanitation Data'!$G$33,0,10*ROW('Sanitation Data'!G168))="","",OFFSET('Sanitation Data'!$G$33,0,10*ROW('Sanitation Data'!G168)))</f>
        <v/>
      </c>
      <c r="DJ174" s="34" t="str">
        <f ca="true">+IF(OFFSET('Sanitation Data'!$H$29,0,10*ROW('Sanitation Data'!H168))="","",OFFSET('Sanitation Data'!$H$29,0,10*ROW('Sanitation Data'!H168)))</f>
        <v/>
      </c>
      <c r="DK174" s="34" t="str">
        <f ca="true">+IF(OFFSET('Sanitation Data'!$H$30,0,10*ROW('Sanitation Data'!H168))="","",OFFSET('Sanitation Data'!$H$30,0,10*ROW('Sanitation Data'!H168)))</f>
        <v/>
      </c>
      <c r="DL174" s="34" t="str">
        <f ca="true">+IF(OFFSET('Sanitation Data'!$H$31,0,10*ROW('Sanitation Data'!H168))="","",OFFSET('Sanitation Data'!$H$31,0,10*ROW('Sanitation Data'!H168)))</f>
        <v/>
      </c>
      <c r="DM174" s="34" t="str">
        <f ca="true">+IF(OFFSET('Sanitation Data'!$H$32,0,10*ROW('Sanitation Data'!H168))="","",OFFSET('Sanitation Data'!$H$32,0,10*ROW('Sanitation Data'!H168)))</f>
        <v/>
      </c>
      <c r="DN174" s="34" t="str">
        <f ca="true">+IF(OFFSET('Sanitation Data'!$H$33,0,10*ROW('Sanitation Data'!H168))="","",OFFSET('Sanitation Data'!$H$33,0,10*ROW('Sanitation Data'!H168)))</f>
        <v/>
      </c>
      <c r="DO174" s="34" t="str">
        <f ca="true">+IF(OFFSET('Hygiene Data'!$C$12,0,10*ROW('Hygiene Data'!C168))="","",OFFSET('Hygiene Data'!$C$12,0,10*ROW('Hygiene Data'!C168)))</f>
        <v/>
      </c>
      <c r="DP174" s="34" t="str">
        <f ca="true">+IF(OFFSET('Hygiene Data'!$C$13,0,10*ROW('Hygiene Data'!C168))="","",OFFSET('Hygiene Data'!$C$13,0,10*ROW('Hygiene Data'!C168)))</f>
        <v/>
      </c>
      <c r="DQ174" s="34" t="str">
        <f ca="true">+IF(OFFSET('Hygiene Data'!$C$14,0,10*ROW('Hygiene Data'!C168))="","",OFFSET('Hygiene Data'!$C$14,0,10*ROW('Hygiene Data'!C168)))</f>
        <v/>
      </c>
      <c r="DR174" s="34" t="str">
        <f ca="true">+IF(OFFSET('Hygiene Data'!$D$12,0,10*ROW('Hygiene Data'!D168))="","",OFFSET('Hygiene Data'!$D$12,0,10*ROW('Hygiene Data'!D168)))</f>
        <v/>
      </c>
      <c r="DS174" s="34" t="str">
        <f ca="true">+IF(OFFSET('Hygiene Data'!$D$13,0,10*ROW('Hygiene Data'!D168))="","",OFFSET('Hygiene Data'!$D$13,0,10*ROW('Hygiene Data'!D168)))</f>
        <v/>
      </c>
      <c r="DT174" s="34" t="str">
        <f ca="true">+IF(OFFSET('Hygiene Data'!$D$14,0,10*ROW('Hygiene Data'!D168))="","",OFFSET('Hygiene Data'!$D$14,0,10*ROW('Hygiene Data'!D168)))</f>
        <v/>
      </c>
      <c r="DU174" s="34" t="str">
        <f ca="true">+IF(OFFSET('Hygiene Data'!$E$12,0,10*ROW('Hygiene Data'!E168))="","",OFFSET('Hygiene Data'!$E$12,0,10*ROW('Hygiene Data'!E168)))</f>
        <v/>
      </c>
      <c r="DV174" s="34" t="str">
        <f ca="true">+IF(OFFSET('Hygiene Data'!$E$13,0,10*ROW('Hygiene Data'!E168))="","",OFFSET('Hygiene Data'!$E$13,0,10*ROW('Hygiene Data'!E168)))</f>
        <v/>
      </c>
      <c r="DW174" s="34" t="str">
        <f ca="true">+IF(OFFSET('Hygiene Data'!$E$14,0,10*ROW('Hygiene Data'!E168))="","",OFFSET('Hygiene Data'!$E$14,0,10*ROW('Hygiene Data'!E168)))</f>
        <v/>
      </c>
      <c r="DX174" s="34" t="str">
        <f ca="true">+IF(OFFSET('Hygiene Data'!$F$12,0,10*ROW('Hygiene Data'!F168))="","",OFFSET('Hygiene Data'!$F$12,0,10*ROW('Hygiene Data'!F168)))</f>
        <v/>
      </c>
      <c r="DY174" s="34" t="str">
        <f ca="true">+IF(OFFSET('Hygiene Data'!$F$13,0,10*ROW('Hygiene Data'!F168))="","",OFFSET('Hygiene Data'!$F$13,0,10*ROW('Hygiene Data'!F168)))</f>
        <v/>
      </c>
      <c r="DZ174" s="34" t="str">
        <f ca="true">+IF(OFFSET('Hygiene Data'!$F$14,0,10*ROW('Hygiene Data'!F168))="","",OFFSET('Hygiene Data'!$F$14,0,10*ROW('Hygiene Data'!F168)))</f>
        <v/>
      </c>
      <c r="EA174" s="34" t="str">
        <f ca="true">+IF(OFFSET('Hygiene Data'!$G$12,0,10*ROW('Hygiene Data'!G168))="","",OFFSET('Hygiene Data'!$G$12,0,10*ROW('Hygiene Data'!G168)))</f>
        <v/>
      </c>
      <c r="EB174" s="34" t="str">
        <f ca="true">+IF(OFFSET('Hygiene Data'!$G$13,0,10*ROW('Hygiene Data'!G168))="","",OFFSET('Hygiene Data'!$G$13,0,10*ROW('Hygiene Data'!G168)))</f>
        <v/>
      </c>
      <c r="EC174" s="34" t="str">
        <f ca="true">+IF(OFFSET('Hygiene Data'!$G$14,0,10*ROW('Hygiene Data'!G168))="","",OFFSET('Hygiene Data'!$G$14,0,10*ROW('Hygiene Data'!G168)))</f>
        <v/>
      </c>
      <c r="ED174" s="34" t="str">
        <f ca="true">+IF(OFFSET('Hygiene Data'!$H$12,0,10*ROW('Hygiene Data'!H168))="","",OFFSET('Hygiene Data'!$H$12,0,10*ROW('Hygiene Data'!H168)))</f>
        <v/>
      </c>
      <c r="EE174" s="34" t="str">
        <f ca="true">+IF(OFFSET('Hygiene Data'!$H$13,0,10*ROW('Hygiene Data'!H168))="","",OFFSET('Hygiene Data'!$H$13,0,10*ROW('Hygiene Data'!H168)))</f>
        <v/>
      </c>
      <c r="EF174" s="34" t="str">
        <f ca="true">+IF(OFFSET('Hygiene Data'!$H$14,0,10*ROW('Hygiene Data'!H168))="","",OFFSET('Hygiene Data'!$H$14,0,10*ROW('Hygiene Data'!H168)))</f>
        <v/>
      </c>
    </row>
    <row r="175" x14ac:dyDescent="0.2">
      <c r="A175" s="57" t="str">
        <f ca="true">+IF(OFFSET('Water Data'!$B$1,0,10*ROW('Water Data'!B172))="","",OFFSET('Water Data'!$B$1,0,10*ROW('Water Data'!B172)))</f>
        <v/>
      </c>
      <c r="B175" s="57" t="str">
        <f ca="true">+IF(OFFSET('Water Data'!$A$3,0,10*ROW('Water Data'!A172))="","",OFFSET('Water Data'!$A$3,0,10*ROW('Water Data'!A172)))</f>
        <v/>
      </c>
      <c r="C175" s="57" t="str">
        <f ca="true">+IF(OFFSET('Water Data'!$C$3,0,10*ROW('Water Data'!C172))="","",OFFSET('Water Data'!$C$3,0,10*ROW('Water Data'!C172)))</f>
        <v/>
      </c>
      <c r="D175" s="249"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49"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49" t="e">
        <f ca="true">+IF(AND(ISNUMBER(OFFSET('Water Data'!$C$10,0,10*ROW('Water Data'!D169))),BW175="Yes"),OFFSET('Water Data'!$C$10,0,10*ROW('Water Data'!D169)),IF(AND(ISNUMBER(OFFSET('Water Data'!$C$10,0,10*ROW('Water Data'!D169))),BW175="No",ISNUMBER(OFFSET('Water Data'!$C$10,0,10*ROW('Water Data'!D169)))),CONCATENATE("[",ROUND(OFFSET('Water Data'!$C$10,0,10*ROW('Water Data'!D169)),0),"]"),IF(AND(ISNUMBER(OFFSET('Water Data'!$C$10,0,10*ROW('Water Data'!D169))),BW175="",ISNUMBER(OFFSET('Water Data'!$C$10,0,10*ROW('Water Data'!D169)))),OFFSET('Water Data'!$C$10,0,10*ROW('Water Data'!D169)),NA())))</f>
        <v>#N/A</v>
      </c>
      <c r="G175" s="249"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49"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49"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49"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49"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49"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49"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49"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49"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49"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49"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49"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49"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49"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49"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50"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50"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50"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50"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50"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50"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50"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50"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50"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50"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50"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50"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50"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50"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50"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50"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50"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50"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50"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50"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50"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50"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50"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50"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50"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50"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50"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50"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50"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50"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51"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51"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51"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51"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51"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51"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51"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51"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51"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51"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51"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51"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51"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51"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51"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51"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51"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51"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4" t="str">
        <f ca="true">+IF(OFFSET('Water Data'!$C$28,0,10*ROW('Water Data'!C169))="","",OFFSET('Water Data'!$C$28,0,10*ROW('Water Data'!C169)))</f>
        <v/>
      </c>
      <c r="BT175" s="34" t="str">
        <f ca="true">+IF(OFFSET('Water Data'!$C$29,0,10*ROW('Water Data'!C169))="","",OFFSET('Water Data'!$C$29,0,10*ROW('Water Data'!C169)))</f>
        <v/>
      </c>
      <c r="BU175" s="34" t="str">
        <f ca="true">+IF(OFFSET('Water Data'!$C$30,0,10*ROW('Water Data'!C169))="","",OFFSET('Water Data'!$C$30,0,10*ROW('Water Data'!C169)))</f>
        <v/>
      </c>
      <c r="BV175" s="34" t="str">
        <f ca="true">+IF(OFFSET('Water Data'!$D$28,0,10*ROW('Water Data'!D169))="","",OFFSET('Water Data'!$D$28,0,10*ROW('Water Data'!D169)))</f>
        <v/>
      </c>
      <c r="BW175" s="34" t="str">
        <f ca="true">+IF(OFFSET('Water Data'!$D$29,0,10*ROW('Water Data'!D169))="","",OFFSET('Water Data'!$D$29,0,10*ROW('Water Data'!D169)))</f>
        <v/>
      </c>
      <c r="BX175" s="34" t="str">
        <f ca="true">+IF(OFFSET('Water Data'!$D$30,0,10*ROW('Water Data'!D169))="","",OFFSET('Water Data'!$D$30,0,10*ROW('Water Data'!D169)))</f>
        <v/>
      </c>
      <c r="BY175" s="34" t="str">
        <f ca="true">+IF(OFFSET('Water Data'!$E$28,0,10*ROW('Water Data'!E169))="","",OFFSET('Water Data'!$E$28,0,10*ROW('Water Data'!E169)))</f>
        <v/>
      </c>
      <c r="BZ175" s="34" t="str">
        <f ca="true">+IF(OFFSET('Water Data'!$E$29,0,10*ROW('Water Data'!E169))="","",OFFSET('Water Data'!$E$29,0,10*ROW('Water Data'!E169)))</f>
        <v/>
      </c>
      <c r="CA175" s="34" t="str">
        <f ca="true">+IF(OFFSET('Water Data'!$E$30,0,10*ROW('Water Data'!E169))="","",OFFSET('Water Data'!$E$30,0,10*ROW('Water Data'!E169)))</f>
        <v/>
      </c>
      <c r="CB175" s="34" t="str">
        <f ca="true">+IF(OFFSET('Water Data'!$F$28,0,10*ROW('Water Data'!F169))="","",OFFSET('Water Data'!$F$28,0,10*ROW('Water Data'!F169)))</f>
        <v/>
      </c>
      <c r="CC175" s="34" t="str">
        <f ca="true">+IF(OFFSET('Water Data'!$F$29,0,10*ROW('Water Data'!F169))="","",OFFSET('Water Data'!$F$29,0,10*ROW('Water Data'!F169)))</f>
        <v/>
      </c>
      <c r="CD175" s="34" t="str">
        <f ca="true">+IF(OFFSET('Water Data'!$F$30,0,10*ROW('Water Data'!F169))="","",OFFSET('Water Data'!$F$30,0,10*ROW('Water Data'!F169)))</f>
        <v/>
      </c>
      <c r="CE175" s="34" t="str">
        <f ca="true">+IF(OFFSET('Water Data'!$G$28,0,10*ROW('Water Data'!G169))="","",OFFSET('Water Data'!$G$28,0,10*ROW('Water Data'!G169)))</f>
        <v/>
      </c>
      <c r="CF175" s="34" t="str">
        <f ca="true">+IF(OFFSET('Water Data'!$G$29,0,10*ROW('Water Data'!G169))="","",OFFSET('Water Data'!$G$29,0,10*ROW('Water Data'!G169)))</f>
        <v/>
      </c>
      <c r="CG175" s="34" t="str">
        <f ca="true">+IF(OFFSET('Water Data'!$G$30,0,10*ROW('Water Data'!G169))="","",OFFSET('Water Data'!$G$30,0,10*ROW('Water Data'!G169)))</f>
        <v/>
      </c>
      <c r="CH175" s="34" t="str">
        <f ca="true">+IF(OFFSET('Water Data'!$H$28,0,10*ROW('Water Data'!H169))="","",OFFSET('Water Data'!$H$28,0,10*ROW('Water Data'!H169)))</f>
        <v/>
      </c>
      <c r="CI175" s="34" t="str">
        <f ca="true">+IF(OFFSET('Water Data'!$H$29,0,10*ROW('Water Data'!H169))="","",OFFSET('Water Data'!$H$29,0,10*ROW('Water Data'!H169)))</f>
        <v/>
      </c>
      <c r="CJ175" s="34" t="str">
        <f ca="true">+IF(OFFSET('Water Data'!$H$30,0,10*ROW('Water Data'!H169))="","",OFFSET('Water Data'!$H$30,0,10*ROW('Water Data'!H169)))</f>
        <v/>
      </c>
      <c r="CK175" s="34" t="str">
        <f ca="true">+IF(OFFSET('Sanitation Data'!$C$29,0,10*ROW('Sanitation Data'!C169))="","",OFFSET('Sanitation Data'!$C$29,0,10*ROW('Sanitation Data'!C169)))</f>
        <v/>
      </c>
      <c r="CL175" s="34" t="str">
        <f ca="true">+IF(OFFSET('Sanitation Data'!$C$30,0,10*ROW('Sanitation Data'!C169))="","",OFFSET('Sanitation Data'!$C$30,0,10*ROW('Sanitation Data'!C169)))</f>
        <v/>
      </c>
      <c r="CM175" s="34" t="str">
        <f ca="true">+IF(OFFSET('Sanitation Data'!$C$31,0,10*ROW('Sanitation Data'!C169))="","",OFFSET('Sanitation Data'!$C$31,0,10*ROW('Sanitation Data'!C169)))</f>
        <v/>
      </c>
      <c r="CN175" s="34" t="str">
        <f ca="true">+IF(OFFSET('Sanitation Data'!$C$32,0,10*ROW('Sanitation Data'!C169))="","",OFFSET('Sanitation Data'!$C$32,0,10*ROW('Sanitation Data'!C169)))</f>
        <v/>
      </c>
      <c r="CO175" s="34" t="str">
        <f ca="true">+IF(OFFSET('Sanitation Data'!$C$33,0,10*ROW('Sanitation Data'!C169))="","",OFFSET('Sanitation Data'!$C$33,0,10*ROW('Sanitation Data'!C169)))</f>
        <v/>
      </c>
      <c r="CP175" s="34" t="str">
        <f ca="true">+IF(OFFSET('Sanitation Data'!$D$29,0,10*ROW('Sanitation Data'!D169))="","",OFFSET('Sanitation Data'!$D$29,0,10*ROW('Sanitation Data'!D169)))</f>
        <v/>
      </c>
      <c r="CQ175" s="34" t="str">
        <f ca="true">+IF(OFFSET('Sanitation Data'!$D$30,0,10*ROW('Sanitation Data'!D169))="","",OFFSET('Sanitation Data'!$D$30,0,10*ROW('Sanitation Data'!D169)))</f>
        <v/>
      </c>
      <c r="CR175" s="34" t="str">
        <f ca="true">+IF(OFFSET('Sanitation Data'!$D$31,0,10*ROW('Sanitation Data'!D169))="","",OFFSET('Sanitation Data'!$D$31,0,10*ROW('Sanitation Data'!D169)))</f>
        <v/>
      </c>
      <c r="CS175" s="34" t="str">
        <f ca="true">+IF(OFFSET('Sanitation Data'!$D$32,0,10*ROW('Sanitation Data'!D169))="","",OFFSET('Sanitation Data'!$D$32,0,10*ROW('Sanitation Data'!D169)))</f>
        <v/>
      </c>
      <c r="CT175" s="34" t="str">
        <f ca="true">+IF(OFFSET('Sanitation Data'!$D$33,0,10*ROW('Sanitation Data'!D169))="","",OFFSET('Sanitation Data'!$D$33,0,10*ROW('Sanitation Data'!D169)))</f>
        <v/>
      </c>
      <c r="CU175" s="34" t="str">
        <f ca="true">+IF(OFFSET('Sanitation Data'!$E$29,0,10*ROW('Sanitation Data'!E169))="","",OFFSET('Sanitation Data'!$E$29,0,10*ROW('Sanitation Data'!E169)))</f>
        <v/>
      </c>
      <c r="CV175" s="34" t="str">
        <f ca="true">+IF(OFFSET('Sanitation Data'!$E$30,0,10*ROW('Sanitation Data'!E169))="","",OFFSET('Sanitation Data'!$E$30,0,10*ROW('Sanitation Data'!E169)))</f>
        <v/>
      </c>
      <c r="CW175" s="34" t="str">
        <f ca="true">+IF(OFFSET('Sanitation Data'!$E$31,0,10*ROW('Sanitation Data'!E169))="","",OFFSET('Sanitation Data'!$E$31,0,10*ROW('Sanitation Data'!E169)))</f>
        <v/>
      </c>
      <c r="CX175" s="34" t="str">
        <f ca="true">+IF(OFFSET('Sanitation Data'!$E$32,0,10*ROW('Sanitation Data'!E169))="","",OFFSET('Sanitation Data'!$E$32,0,10*ROW('Sanitation Data'!E169)))</f>
        <v/>
      </c>
      <c r="CY175" s="34" t="str">
        <f ca="true">+IF(OFFSET('Sanitation Data'!$E$33,0,10*ROW('Sanitation Data'!E169))="","",OFFSET('Sanitation Data'!$E$33,0,10*ROW('Sanitation Data'!E169)))</f>
        <v/>
      </c>
      <c r="CZ175" s="34" t="str">
        <f ca="true">+IF(OFFSET('Sanitation Data'!$F$29,0,10*ROW('Sanitation Data'!F169))="","",OFFSET('Sanitation Data'!$F$29,0,10*ROW('Sanitation Data'!F169)))</f>
        <v/>
      </c>
      <c r="DA175" s="34" t="str">
        <f ca="true">+IF(OFFSET('Sanitation Data'!$F$30,0,10*ROW('Sanitation Data'!F169))="","",OFFSET('Sanitation Data'!$F$30,0,10*ROW('Sanitation Data'!F169)))</f>
        <v/>
      </c>
      <c r="DB175" s="34" t="str">
        <f ca="true">+IF(OFFSET('Sanitation Data'!$F$31,0,10*ROW('Sanitation Data'!F169))="","",OFFSET('Sanitation Data'!$F$31,0,10*ROW('Sanitation Data'!F169)))</f>
        <v/>
      </c>
      <c r="DC175" s="34" t="str">
        <f ca="true">+IF(OFFSET('Sanitation Data'!$F$32,0,10*ROW('Sanitation Data'!F169))="","",OFFSET('Sanitation Data'!$F$32,0,10*ROW('Sanitation Data'!F169)))</f>
        <v/>
      </c>
      <c r="DD175" s="34" t="str">
        <f ca="true">+IF(OFFSET('Sanitation Data'!$F$33,0,10*ROW('Sanitation Data'!F169))="","",OFFSET('Sanitation Data'!$F$33,0,10*ROW('Sanitation Data'!F169)))</f>
        <v/>
      </c>
      <c r="DE175" s="34" t="str">
        <f ca="true">+IF(OFFSET('Sanitation Data'!$G$29,0,10*ROW('Sanitation Data'!G169))="","",OFFSET('Sanitation Data'!$G$29,0,10*ROW('Sanitation Data'!G169)))</f>
        <v/>
      </c>
      <c r="DF175" s="34" t="str">
        <f ca="true">+IF(OFFSET('Sanitation Data'!$G$30,0,10*ROW('Sanitation Data'!G169))="","",OFFSET('Sanitation Data'!$G$30,0,10*ROW('Sanitation Data'!G169)))</f>
        <v/>
      </c>
      <c r="DG175" s="34" t="str">
        <f ca="true">+IF(OFFSET('Sanitation Data'!$G$31,0,10*ROW('Sanitation Data'!G169))="","",OFFSET('Sanitation Data'!$G$31,0,10*ROW('Sanitation Data'!G169)))</f>
        <v/>
      </c>
      <c r="DH175" s="34" t="str">
        <f ca="true">+IF(OFFSET('Sanitation Data'!$G$32,0,10*ROW('Sanitation Data'!G169))="","",OFFSET('Sanitation Data'!$G$32,0,10*ROW('Sanitation Data'!G169)))</f>
        <v/>
      </c>
      <c r="DI175" s="34" t="str">
        <f ca="true">+IF(OFFSET('Sanitation Data'!$G$33,0,10*ROW('Sanitation Data'!G169))="","",OFFSET('Sanitation Data'!$G$33,0,10*ROW('Sanitation Data'!G169)))</f>
        <v/>
      </c>
      <c r="DJ175" s="34" t="str">
        <f ca="true">+IF(OFFSET('Sanitation Data'!$H$29,0,10*ROW('Sanitation Data'!H169))="","",OFFSET('Sanitation Data'!$H$29,0,10*ROW('Sanitation Data'!H169)))</f>
        <v/>
      </c>
      <c r="DK175" s="34" t="str">
        <f ca="true">+IF(OFFSET('Sanitation Data'!$H$30,0,10*ROW('Sanitation Data'!H169))="","",OFFSET('Sanitation Data'!$H$30,0,10*ROW('Sanitation Data'!H169)))</f>
        <v/>
      </c>
      <c r="DL175" s="34" t="str">
        <f ca="true">+IF(OFFSET('Sanitation Data'!$H$31,0,10*ROW('Sanitation Data'!H169))="","",OFFSET('Sanitation Data'!$H$31,0,10*ROW('Sanitation Data'!H169)))</f>
        <v/>
      </c>
      <c r="DM175" s="34" t="str">
        <f ca="true">+IF(OFFSET('Sanitation Data'!$H$32,0,10*ROW('Sanitation Data'!H169))="","",OFFSET('Sanitation Data'!$H$32,0,10*ROW('Sanitation Data'!H169)))</f>
        <v/>
      </c>
      <c r="DN175" s="34" t="str">
        <f ca="true">+IF(OFFSET('Sanitation Data'!$H$33,0,10*ROW('Sanitation Data'!H169))="","",OFFSET('Sanitation Data'!$H$33,0,10*ROW('Sanitation Data'!H169)))</f>
        <v/>
      </c>
      <c r="DO175" s="34" t="str">
        <f ca="true">+IF(OFFSET('Hygiene Data'!$C$12,0,10*ROW('Hygiene Data'!C169))="","",OFFSET('Hygiene Data'!$C$12,0,10*ROW('Hygiene Data'!C169)))</f>
        <v/>
      </c>
      <c r="DP175" s="34" t="str">
        <f ca="true">+IF(OFFSET('Hygiene Data'!$C$13,0,10*ROW('Hygiene Data'!C169))="","",OFFSET('Hygiene Data'!$C$13,0,10*ROW('Hygiene Data'!C169)))</f>
        <v/>
      </c>
      <c r="DQ175" s="34" t="str">
        <f ca="true">+IF(OFFSET('Hygiene Data'!$C$14,0,10*ROW('Hygiene Data'!C169))="","",OFFSET('Hygiene Data'!$C$14,0,10*ROW('Hygiene Data'!C169)))</f>
        <v/>
      </c>
      <c r="DR175" s="34" t="str">
        <f ca="true">+IF(OFFSET('Hygiene Data'!$D$12,0,10*ROW('Hygiene Data'!D169))="","",OFFSET('Hygiene Data'!$D$12,0,10*ROW('Hygiene Data'!D169)))</f>
        <v/>
      </c>
      <c r="DS175" s="34" t="str">
        <f ca="true">+IF(OFFSET('Hygiene Data'!$D$13,0,10*ROW('Hygiene Data'!D169))="","",OFFSET('Hygiene Data'!$D$13,0,10*ROW('Hygiene Data'!D169)))</f>
        <v/>
      </c>
      <c r="DT175" s="34" t="str">
        <f ca="true">+IF(OFFSET('Hygiene Data'!$D$14,0,10*ROW('Hygiene Data'!D169))="","",OFFSET('Hygiene Data'!$D$14,0,10*ROW('Hygiene Data'!D169)))</f>
        <v/>
      </c>
      <c r="DU175" s="34" t="str">
        <f ca="true">+IF(OFFSET('Hygiene Data'!$E$12,0,10*ROW('Hygiene Data'!E169))="","",OFFSET('Hygiene Data'!$E$12,0,10*ROW('Hygiene Data'!E169)))</f>
        <v/>
      </c>
      <c r="DV175" s="34" t="str">
        <f ca="true">+IF(OFFSET('Hygiene Data'!$E$13,0,10*ROW('Hygiene Data'!E169))="","",OFFSET('Hygiene Data'!$E$13,0,10*ROW('Hygiene Data'!E169)))</f>
        <v/>
      </c>
      <c r="DW175" s="34" t="str">
        <f ca="true">+IF(OFFSET('Hygiene Data'!$E$14,0,10*ROW('Hygiene Data'!E169))="","",OFFSET('Hygiene Data'!$E$14,0,10*ROW('Hygiene Data'!E169)))</f>
        <v/>
      </c>
      <c r="DX175" s="34" t="str">
        <f ca="true">+IF(OFFSET('Hygiene Data'!$F$12,0,10*ROW('Hygiene Data'!F169))="","",OFFSET('Hygiene Data'!$F$12,0,10*ROW('Hygiene Data'!F169)))</f>
        <v/>
      </c>
      <c r="DY175" s="34" t="str">
        <f ca="true">+IF(OFFSET('Hygiene Data'!$F$13,0,10*ROW('Hygiene Data'!F169))="","",OFFSET('Hygiene Data'!$F$13,0,10*ROW('Hygiene Data'!F169)))</f>
        <v/>
      </c>
      <c r="DZ175" s="34" t="str">
        <f ca="true">+IF(OFFSET('Hygiene Data'!$F$14,0,10*ROW('Hygiene Data'!F169))="","",OFFSET('Hygiene Data'!$F$14,0,10*ROW('Hygiene Data'!F169)))</f>
        <v/>
      </c>
      <c r="EA175" s="34" t="str">
        <f ca="true">+IF(OFFSET('Hygiene Data'!$G$12,0,10*ROW('Hygiene Data'!G169))="","",OFFSET('Hygiene Data'!$G$12,0,10*ROW('Hygiene Data'!G169)))</f>
        <v/>
      </c>
      <c r="EB175" s="34" t="str">
        <f ca="true">+IF(OFFSET('Hygiene Data'!$G$13,0,10*ROW('Hygiene Data'!G169))="","",OFFSET('Hygiene Data'!$G$13,0,10*ROW('Hygiene Data'!G169)))</f>
        <v/>
      </c>
      <c r="EC175" s="34" t="str">
        <f ca="true">+IF(OFFSET('Hygiene Data'!$G$14,0,10*ROW('Hygiene Data'!G169))="","",OFFSET('Hygiene Data'!$G$14,0,10*ROW('Hygiene Data'!G169)))</f>
        <v/>
      </c>
      <c r="ED175" s="34" t="str">
        <f ca="true">+IF(OFFSET('Hygiene Data'!$H$12,0,10*ROW('Hygiene Data'!H169))="","",OFFSET('Hygiene Data'!$H$12,0,10*ROW('Hygiene Data'!H169)))</f>
        <v/>
      </c>
      <c r="EE175" s="34" t="str">
        <f ca="true">+IF(OFFSET('Hygiene Data'!$H$13,0,10*ROW('Hygiene Data'!H169))="","",OFFSET('Hygiene Data'!$H$13,0,10*ROW('Hygiene Data'!H169)))</f>
        <v/>
      </c>
      <c r="EF175" s="34" t="str">
        <f ca="true">+IF(OFFSET('Hygiene Data'!$H$14,0,10*ROW('Hygiene Data'!H169))="","",OFFSET('Hygiene Data'!$H$14,0,10*ROW('Hygiene Data'!H169)))</f>
        <v/>
      </c>
    </row>
    <row r="176" x14ac:dyDescent="0.2">
      <c r="A176" s="57" t="str">
        <f ca="true">+IF(OFFSET('Water Data'!$B$1,0,10*ROW('Water Data'!B173))="","",OFFSET('Water Data'!$B$1,0,10*ROW('Water Data'!B173)))</f>
        <v/>
      </c>
      <c r="B176" s="57" t="str">
        <f ca="true">+IF(OFFSET('Water Data'!$A$3,0,10*ROW('Water Data'!A173))="","",OFFSET('Water Data'!$A$3,0,10*ROW('Water Data'!A173)))</f>
        <v/>
      </c>
      <c r="C176" s="57" t="str">
        <f ca="true">+IF(OFFSET('Water Data'!$C$3,0,10*ROW('Water Data'!C173))="","",OFFSET('Water Data'!$C$3,0,10*ROW('Water Data'!C173)))</f>
        <v/>
      </c>
      <c r="D176" s="249"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49"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49" t="e">
        <f ca="true">+IF(AND(ISNUMBER(OFFSET('Water Data'!$C$10,0,10*ROW('Water Data'!D170))),BW176="Yes"),OFFSET('Water Data'!$C$10,0,10*ROW('Water Data'!D170)),IF(AND(ISNUMBER(OFFSET('Water Data'!$C$10,0,10*ROW('Water Data'!D170))),BW176="No",ISNUMBER(OFFSET('Water Data'!$C$10,0,10*ROW('Water Data'!D170)))),CONCATENATE("[",ROUND(OFFSET('Water Data'!$C$10,0,10*ROW('Water Data'!D170)),0),"]"),IF(AND(ISNUMBER(OFFSET('Water Data'!$C$10,0,10*ROW('Water Data'!D170))),BW176="",ISNUMBER(OFFSET('Water Data'!$C$10,0,10*ROW('Water Data'!D170)))),OFFSET('Water Data'!$C$10,0,10*ROW('Water Data'!D170)),NA())))</f>
        <v>#N/A</v>
      </c>
      <c r="G176" s="249"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49"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49"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49"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49"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49"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49"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49"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49"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49"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49"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49"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49"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49"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49"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50"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50"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50"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50"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50"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50"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50"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50"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50"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50"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50"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50"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50"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50"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50"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50"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50"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50"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50"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50"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50"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50"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50"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50"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50"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50"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50"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50"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50"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50"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51"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51"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51"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51"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51"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51"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51"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51"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51"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51"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51"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51"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51"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51"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51"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51"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51"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51"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4" t="str">
        <f ca="true">+IF(OFFSET('Water Data'!$C$28,0,10*ROW('Water Data'!C170))="","",OFFSET('Water Data'!$C$28,0,10*ROW('Water Data'!C170)))</f>
        <v/>
      </c>
      <c r="BT176" s="34" t="str">
        <f ca="true">+IF(OFFSET('Water Data'!$C$29,0,10*ROW('Water Data'!C170))="","",OFFSET('Water Data'!$C$29,0,10*ROW('Water Data'!C170)))</f>
        <v/>
      </c>
      <c r="BU176" s="34" t="str">
        <f ca="true">+IF(OFFSET('Water Data'!$C$30,0,10*ROW('Water Data'!C170))="","",OFFSET('Water Data'!$C$30,0,10*ROW('Water Data'!C170)))</f>
        <v/>
      </c>
      <c r="BV176" s="34" t="str">
        <f ca="true">+IF(OFFSET('Water Data'!$D$28,0,10*ROW('Water Data'!D170))="","",OFFSET('Water Data'!$D$28,0,10*ROW('Water Data'!D170)))</f>
        <v/>
      </c>
      <c r="BW176" s="34" t="str">
        <f ca="true">+IF(OFFSET('Water Data'!$D$29,0,10*ROW('Water Data'!D170))="","",OFFSET('Water Data'!$D$29,0,10*ROW('Water Data'!D170)))</f>
        <v/>
      </c>
      <c r="BX176" s="34" t="str">
        <f ca="true">+IF(OFFSET('Water Data'!$D$30,0,10*ROW('Water Data'!D170))="","",OFFSET('Water Data'!$D$30,0,10*ROW('Water Data'!D170)))</f>
        <v/>
      </c>
      <c r="BY176" s="34" t="str">
        <f ca="true">+IF(OFFSET('Water Data'!$E$28,0,10*ROW('Water Data'!E170))="","",OFFSET('Water Data'!$E$28,0,10*ROW('Water Data'!E170)))</f>
        <v/>
      </c>
      <c r="BZ176" s="34" t="str">
        <f ca="true">+IF(OFFSET('Water Data'!$E$29,0,10*ROW('Water Data'!E170))="","",OFFSET('Water Data'!$E$29,0,10*ROW('Water Data'!E170)))</f>
        <v/>
      </c>
      <c r="CA176" s="34" t="str">
        <f ca="true">+IF(OFFSET('Water Data'!$E$30,0,10*ROW('Water Data'!E170))="","",OFFSET('Water Data'!$E$30,0,10*ROW('Water Data'!E170)))</f>
        <v/>
      </c>
      <c r="CB176" s="34" t="str">
        <f ca="true">+IF(OFFSET('Water Data'!$F$28,0,10*ROW('Water Data'!F170))="","",OFFSET('Water Data'!$F$28,0,10*ROW('Water Data'!F170)))</f>
        <v/>
      </c>
      <c r="CC176" s="34" t="str">
        <f ca="true">+IF(OFFSET('Water Data'!$F$29,0,10*ROW('Water Data'!F170))="","",OFFSET('Water Data'!$F$29,0,10*ROW('Water Data'!F170)))</f>
        <v/>
      </c>
      <c r="CD176" s="34" t="str">
        <f ca="true">+IF(OFFSET('Water Data'!$F$30,0,10*ROW('Water Data'!F170))="","",OFFSET('Water Data'!$F$30,0,10*ROW('Water Data'!F170)))</f>
        <v/>
      </c>
      <c r="CE176" s="34" t="str">
        <f ca="true">+IF(OFFSET('Water Data'!$G$28,0,10*ROW('Water Data'!G170))="","",OFFSET('Water Data'!$G$28,0,10*ROW('Water Data'!G170)))</f>
        <v/>
      </c>
      <c r="CF176" s="34" t="str">
        <f ca="true">+IF(OFFSET('Water Data'!$G$29,0,10*ROW('Water Data'!G170))="","",OFFSET('Water Data'!$G$29,0,10*ROW('Water Data'!G170)))</f>
        <v/>
      </c>
      <c r="CG176" s="34" t="str">
        <f ca="true">+IF(OFFSET('Water Data'!$G$30,0,10*ROW('Water Data'!G170))="","",OFFSET('Water Data'!$G$30,0,10*ROW('Water Data'!G170)))</f>
        <v/>
      </c>
      <c r="CH176" s="34" t="str">
        <f ca="true">+IF(OFFSET('Water Data'!$H$28,0,10*ROW('Water Data'!H170))="","",OFFSET('Water Data'!$H$28,0,10*ROW('Water Data'!H170)))</f>
        <v/>
      </c>
      <c r="CI176" s="34" t="str">
        <f ca="true">+IF(OFFSET('Water Data'!$H$29,0,10*ROW('Water Data'!H170))="","",OFFSET('Water Data'!$H$29,0,10*ROW('Water Data'!H170)))</f>
        <v/>
      </c>
      <c r="CJ176" s="34" t="str">
        <f ca="true">+IF(OFFSET('Water Data'!$H$30,0,10*ROW('Water Data'!H170))="","",OFFSET('Water Data'!$H$30,0,10*ROW('Water Data'!H170)))</f>
        <v/>
      </c>
      <c r="CK176" s="34" t="str">
        <f ca="true">+IF(OFFSET('Sanitation Data'!$C$29,0,10*ROW('Sanitation Data'!C170))="","",OFFSET('Sanitation Data'!$C$29,0,10*ROW('Sanitation Data'!C170)))</f>
        <v/>
      </c>
      <c r="CL176" s="34" t="str">
        <f ca="true">+IF(OFFSET('Sanitation Data'!$C$30,0,10*ROW('Sanitation Data'!C170))="","",OFFSET('Sanitation Data'!$C$30,0,10*ROW('Sanitation Data'!C170)))</f>
        <v/>
      </c>
      <c r="CM176" s="34" t="str">
        <f ca="true">+IF(OFFSET('Sanitation Data'!$C$31,0,10*ROW('Sanitation Data'!C170))="","",OFFSET('Sanitation Data'!$C$31,0,10*ROW('Sanitation Data'!C170)))</f>
        <v/>
      </c>
      <c r="CN176" s="34" t="str">
        <f ca="true">+IF(OFFSET('Sanitation Data'!$C$32,0,10*ROW('Sanitation Data'!C170))="","",OFFSET('Sanitation Data'!$C$32,0,10*ROW('Sanitation Data'!C170)))</f>
        <v/>
      </c>
      <c r="CO176" s="34" t="str">
        <f ca="true">+IF(OFFSET('Sanitation Data'!$C$33,0,10*ROW('Sanitation Data'!C170))="","",OFFSET('Sanitation Data'!$C$33,0,10*ROW('Sanitation Data'!C170)))</f>
        <v/>
      </c>
      <c r="CP176" s="34" t="str">
        <f ca="true">+IF(OFFSET('Sanitation Data'!$D$29,0,10*ROW('Sanitation Data'!D170))="","",OFFSET('Sanitation Data'!$D$29,0,10*ROW('Sanitation Data'!D170)))</f>
        <v/>
      </c>
      <c r="CQ176" s="34" t="str">
        <f ca="true">+IF(OFFSET('Sanitation Data'!$D$30,0,10*ROW('Sanitation Data'!D170))="","",OFFSET('Sanitation Data'!$D$30,0,10*ROW('Sanitation Data'!D170)))</f>
        <v/>
      </c>
      <c r="CR176" s="34" t="str">
        <f ca="true">+IF(OFFSET('Sanitation Data'!$D$31,0,10*ROW('Sanitation Data'!D170))="","",OFFSET('Sanitation Data'!$D$31,0,10*ROW('Sanitation Data'!D170)))</f>
        <v/>
      </c>
      <c r="CS176" s="34" t="str">
        <f ca="true">+IF(OFFSET('Sanitation Data'!$D$32,0,10*ROW('Sanitation Data'!D170))="","",OFFSET('Sanitation Data'!$D$32,0,10*ROW('Sanitation Data'!D170)))</f>
        <v/>
      </c>
      <c r="CT176" s="34" t="str">
        <f ca="true">+IF(OFFSET('Sanitation Data'!$D$33,0,10*ROW('Sanitation Data'!D170))="","",OFFSET('Sanitation Data'!$D$33,0,10*ROW('Sanitation Data'!D170)))</f>
        <v/>
      </c>
      <c r="CU176" s="34" t="str">
        <f ca="true">+IF(OFFSET('Sanitation Data'!$E$29,0,10*ROW('Sanitation Data'!E170))="","",OFFSET('Sanitation Data'!$E$29,0,10*ROW('Sanitation Data'!E170)))</f>
        <v/>
      </c>
      <c r="CV176" s="34" t="str">
        <f ca="true">+IF(OFFSET('Sanitation Data'!$E$30,0,10*ROW('Sanitation Data'!E170))="","",OFFSET('Sanitation Data'!$E$30,0,10*ROW('Sanitation Data'!E170)))</f>
        <v/>
      </c>
      <c r="CW176" s="34" t="str">
        <f ca="true">+IF(OFFSET('Sanitation Data'!$E$31,0,10*ROW('Sanitation Data'!E170))="","",OFFSET('Sanitation Data'!$E$31,0,10*ROW('Sanitation Data'!E170)))</f>
        <v/>
      </c>
      <c r="CX176" s="34" t="str">
        <f ca="true">+IF(OFFSET('Sanitation Data'!$E$32,0,10*ROW('Sanitation Data'!E170))="","",OFFSET('Sanitation Data'!$E$32,0,10*ROW('Sanitation Data'!E170)))</f>
        <v/>
      </c>
      <c r="CY176" s="34" t="str">
        <f ca="true">+IF(OFFSET('Sanitation Data'!$E$33,0,10*ROW('Sanitation Data'!E170))="","",OFFSET('Sanitation Data'!$E$33,0,10*ROW('Sanitation Data'!E170)))</f>
        <v/>
      </c>
      <c r="CZ176" s="34" t="str">
        <f ca="true">+IF(OFFSET('Sanitation Data'!$F$29,0,10*ROW('Sanitation Data'!F170))="","",OFFSET('Sanitation Data'!$F$29,0,10*ROW('Sanitation Data'!F170)))</f>
        <v/>
      </c>
      <c r="DA176" s="34" t="str">
        <f ca="true">+IF(OFFSET('Sanitation Data'!$F$30,0,10*ROW('Sanitation Data'!F170))="","",OFFSET('Sanitation Data'!$F$30,0,10*ROW('Sanitation Data'!F170)))</f>
        <v/>
      </c>
      <c r="DB176" s="34" t="str">
        <f ca="true">+IF(OFFSET('Sanitation Data'!$F$31,0,10*ROW('Sanitation Data'!F170))="","",OFFSET('Sanitation Data'!$F$31,0,10*ROW('Sanitation Data'!F170)))</f>
        <v/>
      </c>
      <c r="DC176" s="34" t="str">
        <f ca="true">+IF(OFFSET('Sanitation Data'!$F$32,0,10*ROW('Sanitation Data'!F170))="","",OFFSET('Sanitation Data'!$F$32,0,10*ROW('Sanitation Data'!F170)))</f>
        <v/>
      </c>
      <c r="DD176" s="34" t="str">
        <f ca="true">+IF(OFFSET('Sanitation Data'!$F$33,0,10*ROW('Sanitation Data'!F170))="","",OFFSET('Sanitation Data'!$F$33,0,10*ROW('Sanitation Data'!F170)))</f>
        <v/>
      </c>
      <c r="DE176" s="34" t="str">
        <f ca="true">+IF(OFFSET('Sanitation Data'!$G$29,0,10*ROW('Sanitation Data'!G170))="","",OFFSET('Sanitation Data'!$G$29,0,10*ROW('Sanitation Data'!G170)))</f>
        <v/>
      </c>
      <c r="DF176" s="34" t="str">
        <f ca="true">+IF(OFFSET('Sanitation Data'!$G$30,0,10*ROW('Sanitation Data'!G170))="","",OFFSET('Sanitation Data'!$G$30,0,10*ROW('Sanitation Data'!G170)))</f>
        <v/>
      </c>
      <c r="DG176" s="34" t="str">
        <f ca="true">+IF(OFFSET('Sanitation Data'!$G$31,0,10*ROW('Sanitation Data'!G170))="","",OFFSET('Sanitation Data'!$G$31,0,10*ROW('Sanitation Data'!G170)))</f>
        <v/>
      </c>
      <c r="DH176" s="34" t="str">
        <f ca="true">+IF(OFFSET('Sanitation Data'!$G$32,0,10*ROW('Sanitation Data'!G170))="","",OFFSET('Sanitation Data'!$G$32,0,10*ROW('Sanitation Data'!G170)))</f>
        <v/>
      </c>
      <c r="DI176" s="34" t="str">
        <f ca="true">+IF(OFFSET('Sanitation Data'!$G$33,0,10*ROW('Sanitation Data'!G170))="","",OFFSET('Sanitation Data'!$G$33,0,10*ROW('Sanitation Data'!G170)))</f>
        <v/>
      </c>
      <c r="DJ176" s="34" t="str">
        <f ca="true">+IF(OFFSET('Sanitation Data'!$H$29,0,10*ROW('Sanitation Data'!H170))="","",OFFSET('Sanitation Data'!$H$29,0,10*ROW('Sanitation Data'!H170)))</f>
        <v/>
      </c>
      <c r="DK176" s="34" t="str">
        <f ca="true">+IF(OFFSET('Sanitation Data'!$H$30,0,10*ROW('Sanitation Data'!H170))="","",OFFSET('Sanitation Data'!$H$30,0,10*ROW('Sanitation Data'!H170)))</f>
        <v/>
      </c>
      <c r="DL176" s="34" t="str">
        <f ca="true">+IF(OFFSET('Sanitation Data'!$H$31,0,10*ROW('Sanitation Data'!H170))="","",OFFSET('Sanitation Data'!$H$31,0,10*ROW('Sanitation Data'!H170)))</f>
        <v/>
      </c>
      <c r="DM176" s="34" t="str">
        <f ca="true">+IF(OFFSET('Sanitation Data'!$H$32,0,10*ROW('Sanitation Data'!H170))="","",OFFSET('Sanitation Data'!$H$32,0,10*ROW('Sanitation Data'!H170)))</f>
        <v/>
      </c>
      <c r="DN176" s="34" t="str">
        <f ca="true">+IF(OFFSET('Sanitation Data'!$H$33,0,10*ROW('Sanitation Data'!H170))="","",OFFSET('Sanitation Data'!$H$33,0,10*ROW('Sanitation Data'!H170)))</f>
        <v/>
      </c>
      <c r="DO176" s="34" t="str">
        <f ca="true">+IF(OFFSET('Hygiene Data'!$C$12,0,10*ROW('Hygiene Data'!C170))="","",OFFSET('Hygiene Data'!$C$12,0,10*ROW('Hygiene Data'!C170)))</f>
        <v/>
      </c>
      <c r="DP176" s="34" t="str">
        <f ca="true">+IF(OFFSET('Hygiene Data'!$C$13,0,10*ROW('Hygiene Data'!C170))="","",OFFSET('Hygiene Data'!$C$13,0,10*ROW('Hygiene Data'!C170)))</f>
        <v/>
      </c>
      <c r="DQ176" s="34" t="str">
        <f ca="true">+IF(OFFSET('Hygiene Data'!$C$14,0,10*ROW('Hygiene Data'!C170))="","",OFFSET('Hygiene Data'!$C$14,0,10*ROW('Hygiene Data'!C170)))</f>
        <v/>
      </c>
      <c r="DR176" s="34" t="str">
        <f ca="true">+IF(OFFSET('Hygiene Data'!$D$12,0,10*ROW('Hygiene Data'!D170))="","",OFFSET('Hygiene Data'!$D$12,0,10*ROW('Hygiene Data'!D170)))</f>
        <v/>
      </c>
      <c r="DS176" s="34" t="str">
        <f ca="true">+IF(OFFSET('Hygiene Data'!$D$13,0,10*ROW('Hygiene Data'!D170))="","",OFFSET('Hygiene Data'!$D$13,0,10*ROW('Hygiene Data'!D170)))</f>
        <v/>
      </c>
      <c r="DT176" s="34" t="str">
        <f ca="true">+IF(OFFSET('Hygiene Data'!$D$14,0,10*ROW('Hygiene Data'!D170))="","",OFFSET('Hygiene Data'!$D$14,0,10*ROW('Hygiene Data'!D170)))</f>
        <v/>
      </c>
      <c r="DU176" s="34" t="str">
        <f ca="true">+IF(OFFSET('Hygiene Data'!$E$12,0,10*ROW('Hygiene Data'!E170))="","",OFFSET('Hygiene Data'!$E$12,0,10*ROW('Hygiene Data'!E170)))</f>
        <v/>
      </c>
      <c r="DV176" s="34" t="str">
        <f ca="true">+IF(OFFSET('Hygiene Data'!$E$13,0,10*ROW('Hygiene Data'!E170))="","",OFFSET('Hygiene Data'!$E$13,0,10*ROW('Hygiene Data'!E170)))</f>
        <v/>
      </c>
      <c r="DW176" s="34" t="str">
        <f ca="true">+IF(OFFSET('Hygiene Data'!$E$14,0,10*ROW('Hygiene Data'!E170))="","",OFFSET('Hygiene Data'!$E$14,0,10*ROW('Hygiene Data'!E170)))</f>
        <v/>
      </c>
      <c r="DX176" s="34" t="str">
        <f ca="true">+IF(OFFSET('Hygiene Data'!$F$12,0,10*ROW('Hygiene Data'!F170))="","",OFFSET('Hygiene Data'!$F$12,0,10*ROW('Hygiene Data'!F170)))</f>
        <v/>
      </c>
      <c r="DY176" s="34" t="str">
        <f ca="true">+IF(OFFSET('Hygiene Data'!$F$13,0,10*ROW('Hygiene Data'!F170))="","",OFFSET('Hygiene Data'!$F$13,0,10*ROW('Hygiene Data'!F170)))</f>
        <v/>
      </c>
      <c r="DZ176" s="34" t="str">
        <f ca="true">+IF(OFFSET('Hygiene Data'!$F$14,0,10*ROW('Hygiene Data'!F170))="","",OFFSET('Hygiene Data'!$F$14,0,10*ROW('Hygiene Data'!F170)))</f>
        <v/>
      </c>
      <c r="EA176" s="34" t="str">
        <f ca="true">+IF(OFFSET('Hygiene Data'!$G$12,0,10*ROW('Hygiene Data'!G170))="","",OFFSET('Hygiene Data'!$G$12,0,10*ROW('Hygiene Data'!G170)))</f>
        <v/>
      </c>
      <c r="EB176" s="34" t="str">
        <f ca="true">+IF(OFFSET('Hygiene Data'!$G$13,0,10*ROW('Hygiene Data'!G170))="","",OFFSET('Hygiene Data'!$G$13,0,10*ROW('Hygiene Data'!G170)))</f>
        <v/>
      </c>
      <c r="EC176" s="34" t="str">
        <f ca="true">+IF(OFFSET('Hygiene Data'!$G$14,0,10*ROW('Hygiene Data'!G170))="","",OFFSET('Hygiene Data'!$G$14,0,10*ROW('Hygiene Data'!G170)))</f>
        <v/>
      </c>
      <c r="ED176" s="34" t="str">
        <f ca="true">+IF(OFFSET('Hygiene Data'!$H$12,0,10*ROW('Hygiene Data'!H170))="","",OFFSET('Hygiene Data'!$H$12,0,10*ROW('Hygiene Data'!H170)))</f>
        <v/>
      </c>
      <c r="EE176" s="34" t="str">
        <f ca="true">+IF(OFFSET('Hygiene Data'!$H$13,0,10*ROW('Hygiene Data'!H170))="","",OFFSET('Hygiene Data'!$H$13,0,10*ROW('Hygiene Data'!H170)))</f>
        <v/>
      </c>
      <c r="EF176" s="34" t="str">
        <f ca="true">+IF(OFFSET('Hygiene Data'!$H$14,0,10*ROW('Hygiene Data'!H170))="","",OFFSET('Hygiene Data'!$H$14,0,10*ROW('Hygiene Data'!H170)))</f>
        <v/>
      </c>
    </row>
    <row r="177" x14ac:dyDescent="0.2">
      <c r="A177" s="57" t="str">
        <f ca="true">+IF(OFFSET('Water Data'!$B$1,0,10*ROW('Water Data'!B174))="","",OFFSET('Water Data'!$B$1,0,10*ROW('Water Data'!B174)))</f>
        <v/>
      </c>
      <c r="B177" s="57" t="str">
        <f ca="true">+IF(OFFSET('Water Data'!$A$3,0,10*ROW('Water Data'!A174))="","",OFFSET('Water Data'!$A$3,0,10*ROW('Water Data'!A174)))</f>
        <v/>
      </c>
      <c r="C177" s="57" t="str">
        <f ca="true">+IF(OFFSET('Water Data'!$C$3,0,10*ROW('Water Data'!C174))="","",OFFSET('Water Data'!$C$3,0,10*ROW('Water Data'!C174)))</f>
        <v/>
      </c>
      <c r="D177" s="249"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49"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49" t="e">
        <f ca="true">+IF(AND(ISNUMBER(OFFSET('Water Data'!$C$10,0,10*ROW('Water Data'!D171))),BW177="Yes"),OFFSET('Water Data'!$C$10,0,10*ROW('Water Data'!D171)),IF(AND(ISNUMBER(OFFSET('Water Data'!$C$10,0,10*ROW('Water Data'!D171))),BW177="No",ISNUMBER(OFFSET('Water Data'!$C$10,0,10*ROW('Water Data'!D171)))),CONCATENATE("[",ROUND(OFFSET('Water Data'!$C$10,0,10*ROW('Water Data'!D171)),0),"]"),IF(AND(ISNUMBER(OFFSET('Water Data'!$C$10,0,10*ROW('Water Data'!D171))),BW177="",ISNUMBER(OFFSET('Water Data'!$C$10,0,10*ROW('Water Data'!D171)))),OFFSET('Water Data'!$C$10,0,10*ROW('Water Data'!D171)),NA())))</f>
        <v>#N/A</v>
      </c>
      <c r="G177" s="249"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49"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49"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49"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49"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49"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49"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49"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49"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49"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49"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49"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49"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49"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49"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50"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50"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50"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50"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50"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50"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50"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50"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50"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50"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50"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50"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50"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50"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50"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50"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50"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50"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50"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50"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50"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50"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50"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50"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50"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50"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50"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50"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50"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50"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51"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51"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51"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51"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51"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51"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51"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51"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51"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51"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51"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51"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51"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51"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51"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51"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51"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51"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4" t="str">
        <f ca="true">+IF(OFFSET('Water Data'!$C$28,0,10*ROW('Water Data'!C171))="","",OFFSET('Water Data'!$C$28,0,10*ROW('Water Data'!C171)))</f>
        <v/>
      </c>
      <c r="BT177" s="34" t="str">
        <f ca="true">+IF(OFFSET('Water Data'!$C$29,0,10*ROW('Water Data'!C171))="","",OFFSET('Water Data'!$C$29,0,10*ROW('Water Data'!C171)))</f>
        <v/>
      </c>
      <c r="BU177" s="34" t="str">
        <f ca="true">+IF(OFFSET('Water Data'!$C$30,0,10*ROW('Water Data'!C171))="","",OFFSET('Water Data'!$C$30,0,10*ROW('Water Data'!C171)))</f>
        <v/>
      </c>
      <c r="BV177" s="34" t="str">
        <f ca="true">+IF(OFFSET('Water Data'!$D$28,0,10*ROW('Water Data'!D171))="","",OFFSET('Water Data'!$D$28,0,10*ROW('Water Data'!D171)))</f>
        <v/>
      </c>
      <c r="BW177" s="34" t="str">
        <f ca="true">+IF(OFFSET('Water Data'!$D$29,0,10*ROW('Water Data'!D171))="","",OFFSET('Water Data'!$D$29,0,10*ROW('Water Data'!D171)))</f>
        <v/>
      </c>
      <c r="BX177" s="34" t="str">
        <f ca="true">+IF(OFFSET('Water Data'!$D$30,0,10*ROW('Water Data'!D171))="","",OFFSET('Water Data'!$D$30,0,10*ROW('Water Data'!D171)))</f>
        <v/>
      </c>
      <c r="BY177" s="34" t="str">
        <f ca="true">+IF(OFFSET('Water Data'!$E$28,0,10*ROW('Water Data'!E171))="","",OFFSET('Water Data'!$E$28,0,10*ROW('Water Data'!E171)))</f>
        <v/>
      </c>
      <c r="BZ177" s="34" t="str">
        <f ca="true">+IF(OFFSET('Water Data'!$E$29,0,10*ROW('Water Data'!E171))="","",OFFSET('Water Data'!$E$29,0,10*ROW('Water Data'!E171)))</f>
        <v/>
      </c>
      <c r="CA177" s="34" t="str">
        <f ca="true">+IF(OFFSET('Water Data'!$E$30,0,10*ROW('Water Data'!E171))="","",OFFSET('Water Data'!$E$30,0,10*ROW('Water Data'!E171)))</f>
        <v/>
      </c>
      <c r="CB177" s="34" t="str">
        <f ca="true">+IF(OFFSET('Water Data'!$F$28,0,10*ROW('Water Data'!F171))="","",OFFSET('Water Data'!$F$28,0,10*ROW('Water Data'!F171)))</f>
        <v/>
      </c>
      <c r="CC177" s="34" t="str">
        <f ca="true">+IF(OFFSET('Water Data'!$F$29,0,10*ROW('Water Data'!F171))="","",OFFSET('Water Data'!$F$29,0,10*ROW('Water Data'!F171)))</f>
        <v/>
      </c>
      <c r="CD177" s="34" t="str">
        <f ca="true">+IF(OFFSET('Water Data'!$F$30,0,10*ROW('Water Data'!F171))="","",OFFSET('Water Data'!$F$30,0,10*ROW('Water Data'!F171)))</f>
        <v/>
      </c>
      <c r="CE177" s="34" t="str">
        <f ca="true">+IF(OFFSET('Water Data'!$G$28,0,10*ROW('Water Data'!G171))="","",OFFSET('Water Data'!$G$28,0,10*ROW('Water Data'!G171)))</f>
        <v/>
      </c>
      <c r="CF177" s="34" t="str">
        <f ca="true">+IF(OFFSET('Water Data'!$G$29,0,10*ROW('Water Data'!G171))="","",OFFSET('Water Data'!$G$29,0,10*ROW('Water Data'!G171)))</f>
        <v/>
      </c>
      <c r="CG177" s="34" t="str">
        <f ca="true">+IF(OFFSET('Water Data'!$G$30,0,10*ROW('Water Data'!G171))="","",OFFSET('Water Data'!$G$30,0,10*ROW('Water Data'!G171)))</f>
        <v/>
      </c>
      <c r="CH177" s="34" t="str">
        <f ca="true">+IF(OFFSET('Water Data'!$H$28,0,10*ROW('Water Data'!H171))="","",OFFSET('Water Data'!$H$28,0,10*ROW('Water Data'!H171)))</f>
        <v/>
      </c>
      <c r="CI177" s="34" t="str">
        <f ca="true">+IF(OFFSET('Water Data'!$H$29,0,10*ROW('Water Data'!H171))="","",OFFSET('Water Data'!$H$29,0,10*ROW('Water Data'!H171)))</f>
        <v/>
      </c>
      <c r="CJ177" s="34" t="str">
        <f ca="true">+IF(OFFSET('Water Data'!$H$30,0,10*ROW('Water Data'!H171))="","",OFFSET('Water Data'!$H$30,0,10*ROW('Water Data'!H171)))</f>
        <v/>
      </c>
      <c r="CK177" s="34" t="str">
        <f ca="true">+IF(OFFSET('Sanitation Data'!$C$29,0,10*ROW('Sanitation Data'!C171))="","",OFFSET('Sanitation Data'!$C$29,0,10*ROW('Sanitation Data'!C171)))</f>
        <v/>
      </c>
      <c r="CL177" s="34" t="str">
        <f ca="true">+IF(OFFSET('Sanitation Data'!$C$30,0,10*ROW('Sanitation Data'!C171))="","",OFFSET('Sanitation Data'!$C$30,0,10*ROW('Sanitation Data'!C171)))</f>
        <v/>
      </c>
      <c r="CM177" s="34" t="str">
        <f ca="true">+IF(OFFSET('Sanitation Data'!$C$31,0,10*ROW('Sanitation Data'!C171))="","",OFFSET('Sanitation Data'!$C$31,0,10*ROW('Sanitation Data'!C171)))</f>
        <v/>
      </c>
      <c r="CN177" s="34" t="str">
        <f ca="true">+IF(OFFSET('Sanitation Data'!$C$32,0,10*ROW('Sanitation Data'!C171))="","",OFFSET('Sanitation Data'!$C$32,0,10*ROW('Sanitation Data'!C171)))</f>
        <v/>
      </c>
      <c r="CO177" s="34" t="str">
        <f ca="true">+IF(OFFSET('Sanitation Data'!$C$33,0,10*ROW('Sanitation Data'!C171))="","",OFFSET('Sanitation Data'!$C$33,0,10*ROW('Sanitation Data'!C171)))</f>
        <v/>
      </c>
      <c r="CP177" s="34" t="str">
        <f ca="true">+IF(OFFSET('Sanitation Data'!$D$29,0,10*ROW('Sanitation Data'!D171))="","",OFFSET('Sanitation Data'!$D$29,0,10*ROW('Sanitation Data'!D171)))</f>
        <v/>
      </c>
      <c r="CQ177" s="34" t="str">
        <f ca="true">+IF(OFFSET('Sanitation Data'!$D$30,0,10*ROW('Sanitation Data'!D171))="","",OFFSET('Sanitation Data'!$D$30,0,10*ROW('Sanitation Data'!D171)))</f>
        <v/>
      </c>
      <c r="CR177" s="34" t="str">
        <f ca="true">+IF(OFFSET('Sanitation Data'!$D$31,0,10*ROW('Sanitation Data'!D171))="","",OFFSET('Sanitation Data'!$D$31,0,10*ROW('Sanitation Data'!D171)))</f>
        <v/>
      </c>
      <c r="CS177" s="34" t="str">
        <f ca="true">+IF(OFFSET('Sanitation Data'!$D$32,0,10*ROW('Sanitation Data'!D171))="","",OFFSET('Sanitation Data'!$D$32,0,10*ROW('Sanitation Data'!D171)))</f>
        <v/>
      </c>
      <c r="CT177" s="34" t="str">
        <f ca="true">+IF(OFFSET('Sanitation Data'!$D$33,0,10*ROW('Sanitation Data'!D171))="","",OFFSET('Sanitation Data'!$D$33,0,10*ROW('Sanitation Data'!D171)))</f>
        <v/>
      </c>
      <c r="CU177" s="34" t="str">
        <f ca="true">+IF(OFFSET('Sanitation Data'!$E$29,0,10*ROW('Sanitation Data'!E171))="","",OFFSET('Sanitation Data'!$E$29,0,10*ROW('Sanitation Data'!E171)))</f>
        <v/>
      </c>
      <c r="CV177" s="34" t="str">
        <f ca="true">+IF(OFFSET('Sanitation Data'!$E$30,0,10*ROW('Sanitation Data'!E171))="","",OFFSET('Sanitation Data'!$E$30,0,10*ROW('Sanitation Data'!E171)))</f>
        <v/>
      </c>
      <c r="CW177" s="34" t="str">
        <f ca="true">+IF(OFFSET('Sanitation Data'!$E$31,0,10*ROW('Sanitation Data'!E171))="","",OFFSET('Sanitation Data'!$E$31,0,10*ROW('Sanitation Data'!E171)))</f>
        <v/>
      </c>
      <c r="CX177" s="34" t="str">
        <f ca="true">+IF(OFFSET('Sanitation Data'!$E$32,0,10*ROW('Sanitation Data'!E171))="","",OFFSET('Sanitation Data'!$E$32,0,10*ROW('Sanitation Data'!E171)))</f>
        <v/>
      </c>
      <c r="CY177" s="34" t="str">
        <f ca="true">+IF(OFFSET('Sanitation Data'!$E$33,0,10*ROW('Sanitation Data'!E171))="","",OFFSET('Sanitation Data'!$E$33,0,10*ROW('Sanitation Data'!E171)))</f>
        <v/>
      </c>
      <c r="CZ177" s="34" t="str">
        <f ca="true">+IF(OFFSET('Sanitation Data'!$F$29,0,10*ROW('Sanitation Data'!F171))="","",OFFSET('Sanitation Data'!$F$29,0,10*ROW('Sanitation Data'!F171)))</f>
        <v/>
      </c>
      <c r="DA177" s="34" t="str">
        <f ca="true">+IF(OFFSET('Sanitation Data'!$F$30,0,10*ROW('Sanitation Data'!F171))="","",OFFSET('Sanitation Data'!$F$30,0,10*ROW('Sanitation Data'!F171)))</f>
        <v/>
      </c>
      <c r="DB177" s="34" t="str">
        <f ca="true">+IF(OFFSET('Sanitation Data'!$F$31,0,10*ROW('Sanitation Data'!F171))="","",OFFSET('Sanitation Data'!$F$31,0,10*ROW('Sanitation Data'!F171)))</f>
        <v/>
      </c>
      <c r="DC177" s="34" t="str">
        <f ca="true">+IF(OFFSET('Sanitation Data'!$F$32,0,10*ROW('Sanitation Data'!F171))="","",OFFSET('Sanitation Data'!$F$32,0,10*ROW('Sanitation Data'!F171)))</f>
        <v/>
      </c>
      <c r="DD177" s="34" t="str">
        <f ca="true">+IF(OFFSET('Sanitation Data'!$F$33,0,10*ROW('Sanitation Data'!F171))="","",OFFSET('Sanitation Data'!$F$33,0,10*ROW('Sanitation Data'!F171)))</f>
        <v/>
      </c>
      <c r="DE177" s="34" t="str">
        <f ca="true">+IF(OFFSET('Sanitation Data'!$G$29,0,10*ROW('Sanitation Data'!G171))="","",OFFSET('Sanitation Data'!$G$29,0,10*ROW('Sanitation Data'!G171)))</f>
        <v/>
      </c>
      <c r="DF177" s="34" t="str">
        <f ca="true">+IF(OFFSET('Sanitation Data'!$G$30,0,10*ROW('Sanitation Data'!G171))="","",OFFSET('Sanitation Data'!$G$30,0,10*ROW('Sanitation Data'!G171)))</f>
        <v/>
      </c>
      <c r="DG177" s="34" t="str">
        <f ca="true">+IF(OFFSET('Sanitation Data'!$G$31,0,10*ROW('Sanitation Data'!G171))="","",OFFSET('Sanitation Data'!$G$31,0,10*ROW('Sanitation Data'!G171)))</f>
        <v/>
      </c>
      <c r="DH177" s="34" t="str">
        <f ca="true">+IF(OFFSET('Sanitation Data'!$G$32,0,10*ROW('Sanitation Data'!G171))="","",OFFSET('Sanitation Data'!$G$32,0,10*ROW('Sanitation Data'!G171)))</f>
        <v/>
      </c>
      <c r="DI177" s="34" t="str">
        <f ca="true">+IF(OFFSET('Sanitation Data'!$G$33,0,10*ROW('Sanitation Data'!G171))="","",OFFSET('Sanitation Data'!$G$33,0,10*ROW('Sanitation Data'!G171)))</f>
        <v/>
      </c>
      <c r="DJ177" s="34" t="str">
        <f ca="true">+IF(OFFSET('Sanitation Data'!$H$29,0,10*ROW('Sanitation Data'!H171))="","",OFFSET('Sanitation Data'!$H$29,0,10*ROW('Sanitation Data'!H171)))</f>
        <v/>
      </c>
      <c r="DK177" s="34" t="str">
        <f ca="true">+IF(OFFSET('Sanitation Data'!$H$30,0,10*ROW('Sanitation Data'!H171))="","",OFFSET('Sanitation Data'!$H$30,0,10*ROW('Sanitation Data'!H171)))</f>
        <v/>
      </c>
      <c r="DL177" s="34" t="str">
        <f ca="true">+IF(OFFSET('Sanitation Data'!$H$31,0,10*ROW('Sanitation Data'!H171))="","",OFFSET('Sanitation Data'!$H$31,0,10*ROW('Sanitation Data'!H171)))</f>
        <v/>
      </c>
      <c r="DM177" s="34" t="str">
        <f ca="true">+IF(OFFSET('Sanitation Data'!$H$32,0,10*ROW('Sanitation Data'!H171))="","",OFFSET('Sanitation Data'!$H$32,0,10*ROW('Sanitation Data'!H171)))</f>
        <v/>
      </c>
      <c r="DN177" s="34" t="str">
        <f ca="true">+IF(OFFSET('Sanitation Data'!$H$33,0,10*ROW('Sanitation Data'!H171))="","",OFFSET('Sanitation Data'!$H$33,0,10*ROW('Sanitation Data'!H171)))</f>
        <v/>
      </c>
      <c r="DO177" s="34" t="str">
        <f ca="true">+IF(OFFSET('Hygiene Data'!$C$12,0,10*ROW('Hygiene Data'!C171))="","",OFFSET('Hygiene Data'!$C$12,0,10*ROW('Hygiene Data'!C171)))</f>
        <v/>
      </c>
      <c r="DP177" s="34" t="str">
        <f ca="true">+IF(OFFSET('Hygiene Data'!$C$13,0,10*ROW('Hygiene Data'!C171))="","",OFFSET('Hygiene Data'!$C$13,0,10*ROW('Hygiene Data'!C171)))</f>
        <v/>
      </c>
      <c r="DQ177" s="34" t="str">
        <f ca="true">+IF(OFFSET('Hygiene Data'!$C$14,0,10*ROW('Hygiene Data'!C171))="","",OFFSET('Hygiene Data'!$C$14,0,10*ROW('Hygiene Data'!C171)))</f>
        <v/>
      </c>
      <c r="DR177" s="34" t="str">
        <f ca="true">+IF(OFFSET('Hygiene Data'!$D$12,0,10*ROW('Hygiene Data'!D171))="","",OFFSET('Hygiene Data'!$D$12,0,10*ROW('Hygiene Data'!D171)))</f>
        <v/>
      </c>
      <c r="DS177" s="34" t="str">
        <f ca="true">+IF(OFFSET('Hygiene Data'!$D$13,0,10*ROW('Hygiene Data'!D171))="","",OFFSET('Hygiene Data'!$D$13,0,10*ROW('Hygiene Data'!D171)))</f>
        <v/>
      </c>
      <c r="DT177" s="34" t="str">
        <f ca="true">+IF(OFFSET('Hygiene Data'!$D$14,0,10*ROW('Hygiene Data'!D171))="","",OFFSET('Hygiene Data'!$D$14,0,10*ROW('Hygiene Data'!D171)))</f>
        <v/>
      </c>
      <c r="DU177" s="34" t="str">
        <f ca="true">+IF(OFFSET('Hygiene Data'!$E$12,0,10*ROW('Hygiene Data'!E171))="","",OFFSET('Hygiene Data'!$E$12,0,10*ROW('Hygiene Data'!E171)))</f>
        <v/>
      </c>
      <c r="DV177" s="34" t="str">
        <f ca="true">+IF(OFFSET('Hygiene Data'!$E$13,0,10*ROW('Hygiene Data'!E171))="","",OFFSET('Hygiene Data'!$E$13,0,10*ROW('Hygiene Data'!E171)))</f>
        <v/>
      </c>
      <c r="DW177" s="34" t="str">
        <f ca="true">+IF(OFFSET('Hygiene Data'!$E$14,0,10*ROW('Hygiene Data'!E171))="","",OFFSET('Hygiene Data'!$E$14,0,10*ROW('Hygiene Data'!E171)))</f>
        <v/>
      </c>
      <c r="DX177" s="34" t="str">
        <f ca="true">+IF(OFFSET('Hygiene Data'!$F$12,0,10*ROW('Hygiene Data'!F171))="","",OFFSET('Hygiene Data'!$F$12,0,10*ROW('Hygiene Data'!F171)))</f>
        <v/>
      </c>
      <c r="DY177" s="34" t="str">
        <f ca="true">+IF(OFFSET('Hygiene Data'!$F$13,0,10*ROW('Hygiene Data'!F171))="","",OFFSET('Hygiene Data'!$F$13,0,10*ROW('Hygiene Data'!F171)))</f>
        <v/>
      </c>
      <c r="DZ177" s="34" t="str">
        <f ca="true">+IF(OFFSET('Hygiene Data'!$F$14,0,10*ROW('Hygiene Data'!F171))="","",OFFSET('Hygiene Data'!$F$14,0,10*ROW('Hygiene Data'!F171)))</f>
        <v/>
      </c>
      <c r="EA177" s="34" t="str">
        <f ca="true">+IF(OFFSET('Hygiene Data'!$G$12,0,10*ROW('Hygiene Data'!G171))="","",OFFSET('Hygiene Data'!$G$12,0,10*ROW('Hygiene Data'!G171)))</f>
        <v/>
      </c>
      <c r="EB177" s="34" t="str">
        <f ca="true">+IF(OFFSET('Hygiene Data'!$G$13,0,10*ROW('Hygiene Data'!G171))="","",OFFSET('Hygiene Data'!$G$13,0,10*ROW('Hygiene Data'!G171)))</f>
        <v/>
      </c>
      <c r="EC177" s="34" t="str">
        <f ca="true">+IF(OFFSET('Hygiene Data'!$G$14,0,10*ROW('Hygiene Data'!G171))="","",OFFSET('Hygiene Data'!$G$14,0,10*ROW('Hygiene Data'!G171)))</f>
        <v/>
      </c>
      <c r="ED177" s="34" t="str">
        <f ca="true">+IF(OFFSET('Hygiene Data'!$H$12,0,10*ROW('Hygiene Data'!H171))="","",OFFSET('Hygiene Data'!$H$12,0,10*ROW('Hygiene Data'!H171)))</f>
        <v/>
      </c>
      <c r="EE177" s="34" t="str">
        <f ca="true">+IF(OFFSET('Hygiene Data'!$H$13,0,10*ROW('Hygiene Data'!H171))="","",OFFSET('Hygiene Data'!$H$13,0,10*ROW('Hygiene Data'!H171)))</f>
        <v/>
      </c>
      <c r="EF177" s="34" t="str">
        <f ca="true">+IF(OFFSET('Hygiene Data'!$H$14,0,10*ROW('Hygiene Data'!H171))="","",OFFSET('Hygiene Data'!$H$14,0,10*ROW('Hygiene Data'!H171)))</f>
        <v/>
      </c>
    </row>
    <row r="178" x14ac:dyDescent="0.2">
      <c r="A178" s="57" t="str">
        <f ca="true">+IF(OFFSET('Water Data'!$B$1,0,10*ROW('Water Data'!B175))="","",OFFSET('Water Data'!$B$1,0,10*ROW('Water Data'!B175)))</f>
        <v/>
      </c>
      <c r="B178" s="57" t="str">
        <f ca="true">+IF(OFFSET('Water Data'!$A$3,0,10*ROW('Water Data'!A175))="","",OFFSET('Water Data'!$A$3,0,10*ROW('Water Data'!A175)))</f>
        <v/>
      </c>
      <c r="C178" s="57" t="str">
        <f ca="true">+IF(OFFSET('Water Data'!$C$3,0,10*ROW('Water Data'!C175))="","",OFFSET('Water Data'!$C$3,0,10*ROW('Water Data'!C175)))</f>
        <v/>
      </c>
      <c r="D178" s="249"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49"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49" t="e">
        <f ca="true">+IF(AND(ISNUMBER(OFFSET('Water Data'!$C$10,0,10*ROW('Water Data'!D172))),BW178="Yes"),OFFSET('Water Data'!$C$10,0,10*ROW('Water Data'!D172)),IF(AND(ISNUMBER(OFFSET('Water Data'!$C$10,0,10*ROW('Water Data'!D172))),BW178="No",ISNUMBER(OFFSET('Water Data'!$C$10,0,10*ROW('Water Data'!D172)))),CONCATENATE("[",ROUND(OFFSET('Water Data'!$C$10,0,10*ROW('Water Data'!D172)),0),"]"),IF(AND(ISNUMBER(OFFSET('Water Data'!$C$10,0,10*ROW('Water Data'!D172))),BW178="",ISNUMBER(OFFSET('Water Data'!$C$10,0,10*ROW('Water Data'!D172)))),OFFSET('Water Data'!$C$10,0,10*ROW('Water Data'!D172)),NA())))</f>
        <v>#N/A</v>
      </c>
      <c r="G178" s="249"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49"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49"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49"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49"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49"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49"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49"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49"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49"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49"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49"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49"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49"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49"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50"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50"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50"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50"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50"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50"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50"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50"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50"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50"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50"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50"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50"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50"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50"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50"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50"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50"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50"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50"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50"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50"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50"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50"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50"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50"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50"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50"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50"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50"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51"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51"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51"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51"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51"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51"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51"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51"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51"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51"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51"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51"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51"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51"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51"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51"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51"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51"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4" t="str">
        <f ca="true">+IF(OFFSET('Water Data'!$C$28,0,10*ROW('Water Data'!C172))="","",OFFSET('Water Data'!$C$28,0,10*ROW('Water Data'!C172)))</f>
        <v/>
      </c>
      <c r="BT178" s="34" t="str">
        <f ca="true">+IF(OFFSET('Water Data'!$C$29,0,10*ROW('Water Data'!C172))="","",OFFSET('Water Data'!$C$29,0,10*ROW('Water Data'!C172)))</f>
        <v/>
      </c>
      <c r="BU178" s="34" t="str">
        <f ca="true">+IF(OFFSET('Water Data'!$C$30,0,10*ROW('Water Data'!C172))="","",OFFSET('Water Data'!$C$30,0,10*ROW('Water Data'!C172)))</f>
        <v/>
      </c>
      <c r="BV178" s="34" t="str">
        <f ca="true">+IF(OFFSET('Water Data'!$D$28,0,10*ROW('Water Data'!D172))="","",OFFSET('Water Data'!$D$28,0,10*ROW('Water Data'!D172)))</f>
        <v/>
      </c>
      <c r="BW178" s="34" t="str">
        <f ca="true">+IF(OFFSET('Water Data'!$D$29,0,10*ROW('Water Data'!D172))="","",OFFSET('Water Data'!$D$29,0,10*ROW('Water Data'!D172)))</f>
        <v/>
      </c>
      <c r="BX178" s="34" t="str">
        <f ca="true">+IF(OFFSET('Water Data'!$D$30,0,10*ROW('Water Data'!D172))="","",OFFSET('Water Data'!$D$30,0,10*ROW('Water Data'!D172)))</f>
        <v/>
      </c>
      <c r="BY178" s="34" t="str">
        <f ca="true">+IF(OFFSET('Water Data'!$E$28,0,10*ROW('Water Data'!E172))="","",OFFSET('Water Data'!$E$28,0,10*ROW('Water Data'!E172)))</f>
        <v/>
      </c>
      <c r="BZ178" s="34" t="str">
        <f ca="true">+IF(OFFSET('Water Data'!$E$29,0,10*ROW('Water Data'!E172))="","",OFFSET('Water Data'!$E$29,0,10*ROW('Water Data'!E172)))</f>
        <v/>
      </c>
      <c r="CA178" s="34" t="str">
        <f ca="true">+IF(OFFSET('Water Data'!$E$30,0,10*ROW('Water Data'!E172))="","",OFFSET('Water Data'!$E$30,0,10*ROW('Water Data'!E172)))</f>
        <v/>
      </c>
      <c r="CB178" s="34" t="str">
        <f ca="true">+IF(OFFSET('Water Data'!$F$28,0,10*ROW('Water Data'!F172))="","",OFFSET('Water Data'!$F$28,0,10*ROW('Water Data'!F172)))</f>
        <v/>
      </c>
      <c r="CC178" s="34" t="str">
        <f ca="true">+IF(OFFSET('Water Data'!$F$29,0,10*ROW('Water Data'!F172))="","",OFFSET('Water Data'!$F$29,0,10*ROW('Water Data'!F172)))</f>
        <v/>
      </c>
      <c r="CD178" s="34" t="str">
        <f ca="true">+IF(OFFSET('Water Data'!$F$30,0,10*ROW('Water Data'!F172))="","",OFFSET('Water Data'!$F$30,0,10*ROW('Water Data'!F172)))</f>
        <v/>
      </c>
      <c r="CE178" s="34" t="str">
        <f ca="true">+IF(OFFSET('Water Data'!$G$28,0,10*ROW('Water Data'!G172))="","",OFFSET('Water Data'!$G$28,0,10*ROW('Water Data'!G172)))</f>
        <v/>
      </c>
      <c r="CF178" s="34" t="str">
        <f ca="true">+IF(OFFSET('Water Data'!$G$29,0,10*ROW('Water Data'!G172))="","",OFFSET('Water Data'!$G$29,0,10*ROW('Water Data'!G172)))</f>
        <v/>
      </c>
      <c r="CG178" s="34" t="str">
        <f ca="true">+IF(OFFSET('Water Data'!$G$30,0,10*ROW('Water Data'!G172))="","",OFFSET('Water Data'!$G$30,0,10*ROW('Water Data'!G172)))</f>
        <v/>
      </c>
      <c r="CH178" s="34" t="str">
        <f ca="true">+IF(OFFSET('Water Data'!$H$28,0,10*ROW('Water Data'!H172))="","",OFFSET('Water Data'!$H$28,0,10*ROW('Water Data'!H172)))</f>
        <v/>
      </c>
      <c r="CI178" s="34" t="str">
        <f ca="true">+IF(OFFSET('Water Data'!$H$29,0,10*ROW('Water Data'!H172))="","",OFFSET('Water Data'!$H$29,0,10*ROW('Water Data'!H172)))</f>
        <v/>
      </c>
      <c r="CJ178" s="34" t="str">
        <f ca="true">+IF(OFFSET('Water Data'!$H$30,0,10*ROW('Water Data'!H172))="","",OFFSET('Water Data'!$H$30,0,10*ROW('Water Data'!H172)))</f>
        <v/>
      </c>
      <c r="CK178" s="34" t="str">
        <f ca="true">+IF(OFFSET('Sanitation Data'!$C$29,0,10*ROW('Sanitation Data'!C172))="","",OFFSET('Sanitation Data'!$C$29,0,10*ROW('Sanitation Data'!C172)))</f>
        <v/>
      </c>
      <c r="CL178" s="34" t="str">
        <f ca="true">+IF(OFFSET('Sanitation Data'!$C$30,0,10*ROW('Sanitation Data'!C172))="","",OFFSET('Sanitation Data'!$C$30,0,10*ROW('Sanitation Data'!C172)))</f>
        <v/>
      </c>
      <c r="CM178" s="34" t="str">
        <f ca="true">+IF(OFFSET('Sanitation Data'!$C$31,0,10*ROW('Sanitation Data'!C172))="","",OFFSET('Sanitation Data'!$C$31,0,10*ROW('Sanitation Data'!C172)))</f>
        <v/>
      </c>
      <c r="CN178" s="34" t="str">
        <f ca="true">+IF(OFFSET('Sanitation Data'!$C$32,0,10*ROW('Sanitation Data'!C172))="","",OFFSET('Sanitation Data'!$C$32,0,10*ROW('Sanitation Data'!C172)))</f>
        <v/>
      </c>
      <c r="CO178" s="34" t="str">
        <f ca="true">+IF(OFFSET('Sanitation Data'!$C$33,0,10*ROW('Sanitation Data'!C172))="","",OFFSET('Sanitation Data'!$C$33,0,10*ROW('Sanitation Data'!C172)))</f>
        <v/>
      </c>
      <c r="CP178" s="34" t="str">
        <f ca="true">+IF(OFFSET('Sanitation Data'!$D$29,0,10*ROW('Sanitation Data'!D172))="","",OFFSET('Sanitation Data'!$D$29,0,10*ROW('Sanitation Data'!D172)))</f>
        <v/>
      </c>
      <c r="CQ178" s="34" t="str">
        <f ca="true">+IF(OFFSET('Sanitation Data'!$D$30,0,10*ROW('Sanitation Data'!D172))="","",OFFSET('Sanitation Data'!$D$30,0,10*ROW('Sanitation Data'!D172)))</f>
        <v/>
      </c>
      <c r="CR178" s="34" t="str">
        <f ca="true">+IF(OFFSET('Sanitation Data'!$D$31,0,10*ROW('Sanitation Data'!D172))="","",OFFSET('Sanitation Data'!$D$31,0,10*ROW('Sanitation Data'!D172)))</f>
        <v/>
      </c>
      <c r="CS178" s="34" t="str">
        <f ca="true">+IF(OFFSET('Sanitation Data'!$D$32,0,10*ROW('Sanitation Data'!D172))="","",OFFSET('Sanitation Data'!$D$32,0,10*ROW('Sanitation Data'!D172)))</f>
        <v/>
      </c>
      <c r="CT178" s="34" t="str">
        <f ca="true">+IF(OFFSET('Sanitation Data'!$D$33,0,10*ROW('Sanitation Data'!D172))="","",OFFSET('Sanitation Data'!$D$33,0,10*ROW('Sanitation Data'!D172)))</f>
        <v/>
      </c>
      <c r="CU178" s="34" t="str">
        <f ca="true">+IF(OFFSET('Sanitation Data'!$E$29,0,10*ROW('Sanitation Data'!E172))="","",OFFSET('Sanitation Data'!$E$29,0,10*ROW('Sanitation Data'!E172)))</f>
        <v/>
      </c>
      <c r="CV178" s="34" t="str">
        <f ca="true">+IF(OFFSET('Sanitation Data'!$E$30,0,10*ROW('Sanitation Data'!E172))="","",OFFSET('Sanitation Data'!$E$30,0,10*ROW('Sanitation Data'!E172)))</f>
        <v/>
      </c>
      <c r="CW178" s="34" t="str">
        <f ca="true">+IF(OFFSET('Sanitation Data'!$E$31,0,10*ROW('Sanitation Data'!E172))="","",OFFSET('Sanitation Data'!$E$31,0,10*ROW('Sanitation Data'!E172)))</f>
        <v/>
      </c>
      <c r="CX178" s="34" t="str">
        <f ca="true">+IF(OFFSET('Sanitation Data'!$E$32,0,10*ROW('Sanitation Data'!E172))="","",OFFSET('Sanitation Data'!$E$32,0,10*ROW('Sanitation Data'!E172)))</f>
        <v/>
      </c>
      <c r="CY178" s="34" t="str">
        <f ca="true">+IF(OFFSET('Sanitation Data'!$E$33,0,10*ROW('Sanitation Data'!E172))="","",OFFSET('Sanitation Data'!$E$33,0,10*ROW('Sanitation Data'!E172)))</f>
        <v/>
      </c>
      <c r="CZ178" s="34" t="str">
        <f ca="true">+IF(OFFSET('Sanitation Data'!$F$29,0,10*ROW('Sanitation Data'!F172))="","",OFFSET('Sanitation Data'!$F$29,0,10*ROW('Sanitation Data'!F172)))</f>
        <v/>
      </c>
      <c r="DA178" s="34" t="str">
        <f ca="true">+IF(OFFSET('Sanitation Data'!$F$30,0,10*ROW('Sanitation Data'!F172))="","",OFFSET('Sanitation Data'!$F$30,0,10*ROW('Sanitation Data'!F172)))</f>
        <v/>
      </c>
      <c r="DB178" s="34" t="str">
        <f ca="true">+IF(OFFSET('Sanitation Data'!$F$31,0,10*ROW('Sanitation Data'!F172))="","",OFFSET('Sanitation Data'!$F$31,0,10*ROW('Sanitation Data'!F172)))</f>
        <v/>
      </c>
      <c r="DC178" s="34" t="str">
        <f ca="true">+IF(OFFSET('Sanitation Data'!$F$32,0,10*ROW('Sanitation Data'!F172))="","",OFFSET('Sanitation Data'!$F$32,0,10*ROW('Sanitation Data'!F172)))</f>
        <v/>
      </c>
      <c r="DD178" s="34" t="str">
        <f ca="true">+IF(OFFSET('Sanitation Data'!$F$33,0,10*ROW('Sanitation Data'!F172))="","",OFFSET('Sanitation Data'!$F$33,0,10*ROW('Sanitation Data'!F172)))</f>
        <v/>
      </c>
      <c r="DE178" s="34" t="str">
        <f ca="true">+IF(OFFSET('Sanitation Data'!$G$29,0,10*ROW('Sanitation Data'!G172))="","",OFFSET('Sanitation Data'!$G$29,0,10*ROW('Sanitation Data'!G172)))</f>
        <v/>
      </c>
      <c r="DF178" s="34" t="str">
        <f ca="true">+IF(OFFSET('Sanitation Data'!$G$30,0,10*ROW('Sanitation Data'!G172))="","",OFFSET('Sanitation Data'!$G$30,0,10*ROW('Sanitation Data'!G172)))</f>
        <v/>
      </c>
      <c r="DG178" s="34" t="str">
        <f ca="true">+IF(OFFSET('Sanitation Data'!$G$31,0,10*ROW('Sanitation Data'!G172))="","",OFFSET('Sanitation Data'!$G$31,0,10*ROW('Sanitation Data'!G172)))</f>
        <v/>
      </c>
      <c r="DH178" s="34" t="str">
        <f ca="true">+IF(OFFSET('Sanitation Data'!$G$32,0,10*ROW('Sanitation Data'!G172))="","",OFFSET('Sanitation Data'!$G$32,0,10*ROW('Sanitation Data'!G172)))</f>
        <v/>
      </c>
      <c r="DI178" s="34" t="str">
        <f ca="true">+IF(OFFSET('Sanitation Data'!$G$33,0,10*ROW('Sanitation Data'!G172))="","",OFFSET('Sanitation Data'!$G$33,0,10*ROW('Sanitation Data'!G172)))</f>
        <v/>
      </c>
      <c r="DJ178" s="34" t="str">
        <f ca="true">+IF(OFFSET('Sanitation Data'!$H$29,0,10*ROW('Sanitation Data'!H172))="","",OFFSET('Sanitation Data'!$H$29,0,10*ROW('Sanitation Data'!H172)))</f>
        <v/>
      </c>
      <c r="DK178" s="34" t="str">
        <f ca="true">+IF(OFFSET('Sanitation Data'!$H$30,0,10*ROW('Sanitation Data'!H172))="","",OFFSET('Sanitation Data'!$H$30,0,10*ROW('Sanitation Data'!H172)))</f>
        <v/>
      </c>
      <c r="DL178" s="34" t="str">
        <f ca="true">+IF(OFFSET('Sanitation Data'!$H$31,0,10*ROW('Sanitation Data'!H172))="","",OFFSET('Sanitation Data'!$H$31,0,10*ROW('Sanitation Data'!H172)))</f>
        <v/>
      </c>
      <c r="DM178" s="34" t="str">
        <f ca="true">+IF(OFFSET('Sanitation Data'!$H$32,0,10*ROW('Sanitation Data'!H172))="","",OFFSET('Sanitation Data'!$H$32,0,10*ROW('Sanitation Data'!H172)))</f>
        <v/>
      </c>
      <c r="DN178" s="34" t="str">
        <f ca="true">+IF(OFFSET('Sanitation Data'!$H$33,0,10*ROW('Sanitation Data'!H172))="","",OFFSET('Sanitation Data'!$H$33,0,10*ROW('Sanitation Data'!H172)))</f>
        <v/>
      </c>
      <c r="DO178" s="34" t="str">
        <f ca="true">+IF(OFFSET('Hygiene Data'!$C$12,0,10*ROW('Hygiene Data'!C172))="","",OFFSET('Hygiene Data'!$C$12,0,10*ROW('Hygiene Data'!C172)))</f>
        <v/>
      </c>
      <c r="DP178" s="34" t="str">
        <f ca="true">+IF(OFFSET('Hygiene Data'!$C$13,0,10*ROW('Hygiene Data'!C172))="","",OFFSET('Hygiene Data'!$C$13,0,10*ROW('Hygiene Data'!C172)))</f>
        <v/>
      </c>
      <c r="DQ178" s="34" t="str">
        <f ca="true">+IF(OFFSET('Hygiene Data'!$C$14,0,10*ROW('Hygiene Data'!C172))="","",OFFSET('Hygiene Data'!$C$14,0,10*ROW('Hygiene Data'!C172)))</f>
        <v/>
      </c>
      <c r="DR178" s="34" t="str">
        <f ca="true">+IF(OFFSET('Hygiene Data'!$D$12,0,10*ROW('Hygiene Data'!D172))="","",OFFSET('Hygiene Data'!$D$12,0,10*ROW('Hygiene Data'!D172)))</f>
        <v/>
      </c>
      <c r="DS178" s="34" t="str">
        <f ca="true">+IF(OFFSET('Hygiene Data'!$D$13,0,10*ROW('Hygiene Data'!D172))="","",OFFSET('Hygiene Data'!$D$13,0,10*ROW('Hygiene Data'!D172)))</f>
        <v/>
      </c>
      <c r="DT178" s="34" t="str">
        <f ca="true">+IF(OFFSET('Hygiene Data'!$D$14,0,10*ROW('Hygiene Data'!D172))="","",OFFSET('Hygiene Data'!$D$14,0,10*ROW('Hygiene Data'!D172)))</f>
        <v/>
      </c>
      <c r="DU178" s="34" t="str">
        <f ca="true">+IF(OFFSET('Hygiene Data'!$E$12,0,10*ROW('Hygiene Data'!E172))="","",OFFSET('Hygiene Data'!$E$12,0,10*ROW('Hygiene Data'!E172)))</f>
        <v/>
      </c>
      <c r="DV178" s="34" t="str">
        <f ca="true">+IF(OFFSET('Hygiene Data'!$E$13,0,10*ROW('Hygiene Data'!E172))="","",OFFSET('Hygiene Data'!$E$13,0,10*ROW('Hygiene Data'!E172)))</f>
        <v/>
      </c>
      <c r="DW178" s="34" t="str">
        <f ca="true">+IF(OFFSET('Hygiene Data'!$E$14,0,10*ROW('Hygiene Data'!E172))="","",OFFSET('Hygiene Data'!$E$14,0,10*ROW('Hygiene Data'!E172)))</f>
        <v/>
      </c>
      <c r="DX178" s="34" t="str">
        <f ca="true">+IF(OFFSET('Hygiene Data'!$F$12,0,10*ROW('Hygiene Data'!F172))="","",OFFSET('Hygiene Data'!$F$12,0,10*ROW('Hygiene Data'!F172)))</f>
        <v/>
      </c>
      <c r="DY178" s="34" t="str">
        <f ca="true">+IF(OFFSET('Hygiene Data'!$F$13,0,10*ROW('Hygiene Data'!F172))="","",OFFSET('Hygiene Data'!$F$13,0,10*ROW('Hygiene Data'!F172)))</f>
        <v/>
      </c>
      <c r="DZ178" s="34" t="str">
        <f ca="true">+IF(OFFSET('Hygiene Data'!$F$14,0,10*ROW('Hygiene Data'!F172))="","",OFFSET('Hygiene Data'!$F$14,0,10*ROW('Hygiene Data'!F172)))</f>
        <v/>
      </c>
      <c r="EA178" s="34" t="str">
        <f ca="true">+IF(OFFSET('Hygiene Data'!$G$12,0,10*ROW('Hygiene Data'!G172))="","",OFFSET('Hygiene Data'!$G$12,0,10*ROW('Hygiene Data'!G172)))</f>
        <v/>
      </c>
      <c r="EB178" s="34" t="str">
        <f ca="true">+IF(OFFSET('Hygiene Data'!$G$13,0,10*ROW('Hygiene Data'!G172))="","",OFFSET('Hygiene Data'!$G$13,0,10*ROW('Hygiene Data'!G172)))</f>
        <v/>
      </c>
      <c r="EC178" s="34" t="str">
        <f ca="true">+IF(OFFSET('Hygiene Data'!$G$14,0,10*ROW('Hygiene Data'!G172))="","",OFFSET('Hygiene Data'!$G$14,0,10*ROW('Hygiene Data'!G172)))</f>
        <v/>
      </c>
      <c r="ED178" s="34" t="str">
        <f ca="true">+IF(OFFSET('Hygiene Data'!$H$12,0,10*ROW('Hygiene Data'!H172))="","",OFFSET('Hygiene Data'!$H$12,0,10*ROW('Hygiene Data'!H172)))</f>
        <v/>
      </c>
      <c r="EE178" s="34" t="str">
        <f ca="true">+IF(OFFSET('Hygiene Data'!$H$13,0,10*ROW('Hygiene Data'!H172))="","",OFFSET('Hygiene Data'!$H$13,0,10*ROW('Hygiene Data'!H172)))</f>
        <v/>
      </c>
      <c r="EF178" s="34" t="str">
        <f ca="true">+IF(OFFSET('Hygiene Data'!$H$14,0,10*ROW('Hygiene Data'!H172))="","",OFFSET('Hygiene Data'!$H$14,0,10*ROW('Hygiene Data'!H172)))</f>
        <v/>
      </c>
    </row>
    <row r="179" x14ac:dyDescent="0.2">
      <c r="A179" s="57" t="str">
        <f ca="true">+IF(OFFSET('Water Data'!$B$1,0,10*ROW('Water Data'!B176))="","",OFFSET('Water Data'!$B$1,0,10*ROW('Water Data'!B176)))</f>
        <v/>
      </c>
      <c r="B179" s="57" t="str">
        <f ca="true">+IF(OFFSET('Water Data'!$A$3,0,10*ROW('Water Data'!A176))="","",OFFSET('Water Data'!$A$3,0,10*ROW('Water Data'!A176)))</f>
        <v/>
      </c>
      <c r="C179" s="57" t="str">
        <f ca="true">+IF(OFFSET('Water Data'!$C$3,0,10*ROW('Water Data'!C176))="","",OFFSET('Water Data'!$C$3,0,10*ROW('Water Data'!C176)))</f>
        <v/>
      </c>
      <c r="D179" s="249"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49"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49" t="e">
        <f ca="true">+IF(AND(ISNUMBER(OFFSET('Water Data'!$C$10,0,10*ROW('Water Data'!D173))),BW179="Yes"),OFFSET('Water Data'!$C$10,0,10*ROW('Water Data'!D173)),IF(AND(ISNUMBER(OFFSET('Water Data'!$C$10,0,10*ROW('Water Data'!D173))),BW179="No",ISNUMBER(OFFSET('Water Data'!$C$10,0,10*ROW('Water Data'!D173)))),CONCATENATE("[",ROUND(OFFSET('Water Data'!$C$10,0,10*ROW('Water Data'!D173)),0),"]"),IF(AND(ISNUMBER(OFFSET('Water Data'!$C$10,0,10*ROW('Water Data'!D173))),BW179="",ISNUMBER(OFFSET('Water Data'!$C$10,0,10*ROW('Water Data'!D173)))),OFFSET('Water Data'!$C$10,0,10*ROW('Water Data'!D173)),NA())))</f>
        <v>#N/A</v>
      </c>
      <c r="G179" s="249"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49"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49"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49"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49"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49"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49"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49"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49"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49"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49"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49"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49"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49"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49"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50"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50"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50"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50"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50"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50"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50"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50"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50"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50"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50"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50"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50"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50"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50"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50"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50"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50"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50"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50"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50"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50"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50"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50"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50"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50"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50"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50"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50"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50"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51"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51"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51"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51"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51"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51"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51"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51"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51"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51"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51"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51"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51"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51"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51"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51"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51"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51"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4" t="str">
        <f ca="true">+IF(OFFSET('Water Data'!$C$28,0,10*ROW('Water Data'!C173))="","",OFFSET('Water Data'!$C$28,0,10*ROW('Water Data'!C173)))</f>
        <v/>
      </c>
      <c r="BT179" s="34" t="str">
        <f ca="true">+IF(OFFSET('Water Data'!$C$29,0,10*ROW('Water Data'!C173))="","",OFFSET('Water Data'!$C$29,0,10*ROW('Water Data'!C173)))</f>
        <v/>
      </c>
      <c r="BU179" s="34" t="str">
        <f ca="true">+IF(OFFSET('Water Data'!$C$30,0,10*ROW('Water Data'!C173))="","",OFFSET('Water Data'!$C$30,0,10*ROW('Water Data'!C173)))</f>
        <v/>
      </c>
      <c r="BV179" s="34" t="str">
        <f ca="true">+IF(OFFSET('Water Data'!$D$28,0,10*ROW('Water Data'!D173))="","",OFFSET('Water Data'!$D$28,0,10*ROW('Water Data'!D173)))</f>
        <v/>
      </c>
      <c r="BW179" s="34" t="str">
        <f ca="true">+IF(OFFSET('Water Data'!$D$29,0,10*ROW('Water Data'!D173))="","",OFFSET('Water Data'!$D$29,0,10*ROW('Water Data'!D173)))</f>
        <v/>
      </c>
      <c r="BX179" s="34" t="str">
        <f ca="true">+IF(OFFSET('Water Data'!$D$30,0,10*ROW('Water Data'!D173))="","",OFFSET('Water Data'!$D$30,0,10*ROW('Water Data'!D173)))</f>
        <v/>
      </c>
      <c r="BY179" s="34" t="str">
        <f ca="true">+IF(OFFSET('Water Data'!$E$28,0,10*ROW('Water Data'!E173))="","",OFFSET('Water Data'!$E$28,0,10*ROW('Water Data'!E173)))</f>
        <v/>
      </c>
      <c r="BZ179" s="34" t="str">
        <f ca="true">+IF(OFFSET('Water Data'!$E$29,0,10*ROW('Water Data'!E173))="","",OFFSET('Water Data'!$E$29,0,10*ROW('Water Data'!E173)))</f>
        <v/>
      </c>
      <c r="CA179" s="34" t="str">
        <f ca="true">+IF(OFFSET('Water Data'!$E$30,0,10*ROW('Water Data'!E173))="","",OFFSET('Water Data'!$E$30,0,10*ROW('Water Data'!E173)))</f>
        <v/>
      </c>
      <c r="CB179" s="34" t="str">
        <f ca="true">+IF(OFFSET('Water Data'!$F$28,0,10*ROW('Water Data'!F173))="","",OFFSET('Water Data'!$F$28,0,10*ROW('Water Data'!F173)))</f>
        <v/>
      </c>
      <c r="CC179" s="34" t="str">
        <f ca="true">+IF(OFFSET('Water Data'!$F$29,0,10*ROW('Water Data'!F173))="","",OFFSET('Water Data'!$F$29,0,10*ROW('Water Data'!F173)))</f>
        <v/>
      </c>
      <c r="CD179" s="34" t="str">
        <f ca="true">+IF(OFFSET('Water Data'!$F$30,0,10*ROW('Water Data'!F173))="","",OFFSET('Water Data'!$F$30,0,10*ROW('Water Data'!F173)))</f>
        <v/>
      </c>
      <c r="CE179" s="34" t="str">
        <f ca="true">+IF(OFFSET('Water Data'!$G$28,0,10*ROW('Water Data'!G173))="","",OFFSET('Water Data'!$G$28,0,10*ROW('Water Data'!G173)))</f>
        <v/>
      </c>
      <c r="CF179" s="34" t="str">
        <f ca="true">+IF(OFFSET('Water Data'!$G$29,0,10*ROW('Water Data'!G173))="","",OFFSET('Water Data'!$G$29,0,10*ROW('Water Data'!G173)))</f>
        <v/>
      </c>
      <c r="CG179" s="34" t="str">
        <f ca="true">+IF(OFFSET('Water Data'!$G$30,0,10*ROW('Water Data'!G173))="","",OFFSET('Water Data'!$G$30,0,10*ROW('Water Data'!G173)))</f>
        <v/>
      </c>
      <c r="CH179" s="34" t="str">
        <f ca="true">+IF(OFFSET('Water Data'!$H$28,0,10*ROW('Water Data'!H173))="","",OFFSET('Water Data'!$H$28,0,10*ROW('Water Data'!H173)))</f>
        <v/>
      </c>
      <c r="CI179" s="34" t="str">
        <f ca="true">+IF(OFFSET('Water Data'!$H$29,0,10*ROW('Water Data'!H173))="","",OFFSET('Water Data'!$H$29,0,10*ROW('Water Data'!H173)))</f>
        <v/>
      </c>
      <c r="CJ179" s="34" t="str">
        <f ca="true">+IF(OFFSET('Water Data'!$H$30,0,10*ROW('Water Data'!H173))="","",OFFSET('Water Data'!$H$30,0,10*ROW('Water Data'!H173)))</f>
        <v/>
      </c>
      <c r="CK179" s="34" t="str">
        <f ca="true">+IF(OFFSET('Sanitation Data'!$C$29,0,10*ROW('Sanitation Data'!C173))="","",OFFSET('Sanitation Data'!$C$29,0,10*ROW('Sanitation Data'!C173)))</f>
        <v/>
      </c>
      <c r="CL179" s="34" t="str">
        <f ca="true">+IF(OFFSET('Sanitation Data'!$C$30,0,10*ROW('Sanitation Data'!C173))="","",OFFSET('Sanitation Data'!$C$30,0,10*ROW('Sanitation Data'!C173)))</f>
        <v/>
      </c>
      <c r="CM179" s="34" t="str">
        <f ca="true">+IF(OFFSET('Sanitation Data'!$C$31,0,10*ROW('Sanitation Data'!C173))="","",OFFSET('Sanitation Data'!$C$31,0,10*ROW('Sanitation Data'!C173)))</f>
        <v/>
      </c>
      <c r="CN179" s="34" t="str">
        <f ca="true">+IF(OFFSET('Sanitation Data'!$C$32,0,10*ROW('Sanitation Data'!C173))="","",OFFSET('Sanitation Data'!$C$32,0,10*ROW('Sanitation Data'!C173)))</f>
        <v/>
      </c>
      <c r="CO179" s="34" t="str">
        <f ca="true">+IF(OFFSET('Sanitation Data'!$C$33,0,10*ROW('Sanitation Data'!C173))="","",OFFSET('Sanitation Data'!$C$33,0,10*ROW('Sanitation Data'!C173)))</f>
        <v/>
      </c>
      <c r="CP179" s="34" t="str">
        <f ca="true">+IF(OFFSET('Sanitation Data'!$D$29,0,10*ROW('Sanitation Data'!D173))="","",OFFSET('Sanitation Data'!$D$29,0,10*ROW('Sanitation Data'!D173)))</f>
        <v/>
      </c>
      <c r="CQ179" s="34" t="str">
        <f ca="true">+IF(OFFSET('Sanitation Data'!$D$30,0,10*ROW('Sanitation Data'!D173))="","",OFFSET('Sanitation Data'!$D$30,0,10*ROW('Sanitation Data'!D173)))</f>
        <v/>
      </c>
      <c r="CR179" s="34" t="str">
        <f ca="true">+IF(OFFSET('Sanitation Data'!$D$31,0,10*ROW('Sanitation Data'!D173))="","",OFFSET('Sanitation Data'!$D$31,0,10*ROW('Sanitation Data'!D173)))</f>
        <v/>
      </c>
      <c r="CS179" s="34" t="str">
        <f ca="true">+IF(OFFSET('Sanitation Data'!$D$32,0,10*ROW('Sanitation Data'!D173))="","",OFFSET('Sanitation Data'!$D$32,0,10*ROW('Sanitation Data'!D173)))</f>
        <v/>
      </c>
      <c r="CT179" s="34" t="str">
        <f ca="true">+IF(OFFSET('Sanitation Data'!$D$33,0,10*ROW('Sanitation Data'!D173))="","",OFFSET('Sanitation Data'!$D$33,0,10*ROW('Sanitation Data'!D173)))</f>
        <v/>
      </c>
      <c r="CU179" s="34" t="str">
        <f ca="true">+IF(OFFSET('Sanitation Data'!$E$29,0,10*ROW('Sanitation Data'!E173))="","",OFFSET('Sanitation Data'!$E$29,0,10*ROW('Sanitation Data'!E173)))</f>
        <v/>
      </c>
      <c r="CV179" s="34" t="str">
        <f ca="true">+IF(OFFSET('Sanitation Data'!$E$30,0,10*ROW('Sanitation Data'!E173))="","",OFFSET('Sanitation Data'!$E$30,0,10*ROW('Sanitation Data'!E173)))</f>
        <v/>
      </c>
      <c r="CW179" s="34" t="str">
        <f ca="true">+IF(OFFSET('Sanitation Data'!$E$31,0,10*ROW('Sanitation Data'!E173))="","",OFFSET('Sanitation Data'!$E$31,0,10*ROW('Sanitation Data'!E173)))</f>
        <v/>
      </c>
      <c r="CX179" s="34" t="str">
        <f ca="true">+IF(OFFSET('Sanitation Data'!$E$32,0,10*ROW('Sanitation Data'!E173))="","",OFFSET('Sanitation Data'!$E$32,0,10*ROW('Sanitation Data'!E173)))</f>
        <v/>
      </c>
      <c r="CY179" s="34" t="str">
        <f ca="true">+IF(OFFSET('Sanitation Data'!$E$33,0,10*ROW('Sanitation Data'!E173))="","",OFFSET('Sanitation Data'!$E$33,0,10*ROW('Sanitation Data'!E173)))</f>
        <v/>
      </c>
      <c r="CZ179" s="34" t="str">
        <f ca="true">+IF(OFFSET('Sanitation Data'!$F$29,0,10*ROW('Sanitation Data'!F173))="","",OFFSET('Sanitation Data'!$F$29,0,10*ROW('Sanitation Data'!F173)))</f>
        <v/>
      </c>
      <c r="DA179" s="34" t="str">
        <f ca="true">+IF(OFFSET('Sanitation Data'!$F$30,0,10*ROW('Sanitation Data'!F173))="","",OFFSET('Sanitation Data'!$F$30,0,10*ROW('Sanitation Data'!F173)))</f>
        <v/>
      </c>
      <c r="DB179" s="34" t="str">
        <f ca="true">+IF(OFFSET('Sanitation Data'!$F$31,0,10*ROW('Sanitation Data'!F173))="","",OFFSET('Sanitation Data'!$F$31,0,10*ROW('Sanitation Data'!F173)))</f>
        <v/>
      </c>
      <c r="DC179" s="34" t="str">
        <f ca="true">+IF(OFFSET('Sanitation Data'!$F$32,0,10*ROW('Sanitation Data'!F173))="","",OFFSET('Sanitation Data'!$F$32,0,10*ROW('Sanitation Data'!F173)))</f>
        <v/>
      </c>
      <c r="DD179" s="34" t="str">
        <f ca="true">+IF(OFFSET('Sanitation Data'!$F$33,0,10*ROW('Sanitation Data'!F173))="","",OFFSET('Sanitation Data'!$F$33,0,10*ROW('Sanitation Data'!F173)))</f>
        <v/>
      </c>
      <c r="DE179" s="34" t="str">
        <f ca="true">+IF(OFFSET('Sanitation Data'!$G$29,0,10*ROW('Sanitation Data'!G173))="","",OFFSET('Sanitation Data'!$G$29,0,10*ROW('Sanitation Data'!G173)))</f>
        <v/>
      </c>
      <c r="DF179" s="34" t="str">
        <f ca="true">+IF(OFFSET('Sanitation Data'!$G$30,0,10*ROW('Sanitation Data'!G173))="","",OFFSET('Sanitation Data'!$G$30,0,10*ROW('Sanitation Data'!G173)))</f>
        <v/>
      </c>
      <c r="DG179" s="34" t="str">
        <f ca="true">+IF(OFFSET('Sanitation Data'!$G$31,0,10*ROW('Sanitation Data'!G173))="","",OFFSET('Sanitation Data'!$G$31,0,10*ROW('Sanitation Data'!G173)))</f>
        <v/>
      </c>
      <c r="DH179" s="34" t="str">
        <f ca="true">+IF(OFFSET('Sanitation Data'!$G$32,0,10*ROW('Sanitation Data'!G173))="","",OFFSET('Sanitation Data'!$G$32,0,10*ROW('Sanitation Data'!G173)))</f>
        <v/>
      </c>
      <c r="DI179" s="34" t="str">
        <f ca="true">+IF(OFFSET('Sanitation Data'!$G$33,0,10*ROW('Sanitation Data'!G173))="","",OFFSET('Sanitation Data'!$G$33,0,10*ROW('Sanitation Data'!G173)))</f>
        <v/>
      </c>
      <c r="DJ179" s="34" t="str">
        <f ca="true">+IF(OFFSET('Sanitation Data'!$H$29,0,10*ROW('Sanitation Data'!H173))="","",OFFSET('Sanitation Data'!$H$29,0,10*ROW('Sanitation Data'!H173)))</f>
        <v/>
      </c>
      <c r="DK179" s="34" t="str">
        <f ca="true">+IF(OFFSET('Sanitation Data'!$H$30,0,10*ROW('Sanitation Data'!H173))="","",OFFSET('Sanitation Data'!$H$30,0,10*ROW('Sanitation Data'!H173)))</f>
        <v/>
      </c>
      <c r="DL179" s="34" t="str">
        <f ca="true">+IF(OFFSET('Sanitation Data'!$H$31,0,10*ROW('Sanitation Data'!H173))="","",OFFSET('Sanitation Data'!$H$31,0,10*ROW('Sanitation Data'!H173)))</f>
        <v/>
      </c>
      <c r="DM179" s="34" t="str">
        <f ca="true">+IF(OFFSET('Sanitation Data'!$H$32,0,10*ROW('Sanitation Data'!H173))="","",OFFSET('Sanitation Data'!$H$32,0,10*ROW('Sanitation Data'!H173)))</f>
        <v/>
      </c>
      <c r="DN179" s="34" t="str">
        <f ca="true">+IF(OFFSET('Sanitation Data'!$H$33,0,10*ROW('Sanitation Data'!H173))="","",OFFSET('Sanitation Data'!$H$33,0,10*ROW('Sanitation Data'!H173)))</f>
        <v/>
      </c>
      <c r="DO179" s="34" t="str">
        <f ca="true">+IF(OFFSET('Hygiene Data'!$C$12,0,10*ROW('Hygiene Data'!C173))="","",OFFSET('Hygiene Data'!$C$12,0,10*ROW('Hygiene Data'!C173)))</f>
        <v/>
      </c>
      <c r="DP179" s="34" t="str">
        <f ca="true">+IF(OFFSET('Hygiene Data'!$C$13,0,10*ROW('Hygiene Data'!C173))="","",OFFSET('Hygiene Data'!$C$13,0,10*ROW('Hygiene Data'!C173)))</f>
        <v/>
      </c>
      <c r="DQ179" s="34" t="str">
        <f ca="true">+IF(OFFSET('Hygiene Data'!$C$14,0,10*ROW('Hygiene Data'!C173))="","",OFFSET('Hygiene Data'!$C$14,0,10*ROW('Hygiene Data'!C173)))</f>
        <v/>
      </c>
      <c r="DR179" s="34" t="str">
        <f ca="true">+IF(OFFSET('Hygiene Data'!$D$12,0,10*ROW('Hygiene Data'!D173))="","",OFFSET('Hygiene Data'!$D$12,0,10*ROW('Hygiene Data'!D173)))</f>
        <v/>
      </c>
      <c r="DS179" s="34" t="str">
        <f ca="true">+IF(OFFSET('Hygiene Data'!$D$13,0,10*ROW('Hygiene Data'!D173))="","",OFFSET('Hygiene Data'!$D$13,0,10*ROW('Hygiene Data'!D173)))</f>
        <v/>
      </c>
      <c r="DT179" s="34" t="str">
        <f ca="true">+IF(OFFSET('Hygiene Data'!$D$14,0,10*ROW('Hygiene Data'!D173))="","",OFFSET('Hygiene Data'!$D$14,0,10*ROW('Hygiene Data'!D173)))</f>
        <v/>
      </c>
      <c r="DU179" s="34" t="str">
        <f ca="true">+IF(OFFSET('Hygiene Data'!$E$12,0,10*ROW('Hygiene Data'!E173))="","",OFFSET('Hygiene Data'!$E$12,0,10*ROW('Hygiene Data'!E173)))</f>
        <v/>
      </c>
      <c r="DV179" s="34" t="str">
        <f ca="true">+IF(OFFSET('Hygiene Data'!$E$13,0,10*ROW('Hygiene Data'!E173))="","",OFFSET('Hygiene Data'!$E$13,0,10*ROW('Hygiene Data'!E173)))</f>
        <v/>
      </c>
      <c r="DW179" s="34" t="str">
        <f ca="true">+IF(OFFSET('Hygiene Data'!$E$14,0,10*ROW('Hygiene Data'!E173))="","",OFFSET('Hygiene Data'!$E$14,0,10*ROW('Hygiene Data'!E173)))</f>
        <v/>
      </c>
      <c r="DX179" s="34" t="str">
        <f ca="true">+IF(OFFSET('Hygiene Data'!$F$12,0,10*ROW('Hygiene Data'!F173))="","",OFFSET('Hygiene Data'!$F$12,0,10*ROW('Hygiene Data'!F173)))</f>
        <v/>
      </c>
      <c r="DY179" s="34" t="str">
        <f ca="true">+IF(OFFSET('Hygiene Data'!$F$13,0,10*ROW('Hygiene Data'!F173))="","",OFFSET('Hygiene Data'!$F$13,0,10*ROW('Hygiene Data'!F173)))</f>
        <v/>
      </c>
      <c r="DZ179" s="34" t="str">
        <f ca="true">+IF(OFFSET('Hygiene Data'!$F$14,0,10*ROW('Hygiene Data'!F173))="","",OFFSET('Hygiene Data'!$F$14,0,10*ROW('Hygiene Data'!F173)))</f>
        <v/>
      </c>
      <c r="EA179" s="34" t="str">
        <f ca="true">+IF(OFFSET('Hygiene Data'!$G$12,0,10*ROW('Hygiene Data'!G173))="","",OFFSET('Hygiene Data'!$G$12,0,10*ROW('Hygiene Data'!G173)))</f>
        <v/>
      </c>
      <c r="EB179" s="34" t="str">
        <f ca="true">+IF(OFFSET('Hygiene Data'!$G$13,0,10*ROW('Hygiene Data'!G173))="","",OFFSET('Hygiene Data'!$G$13,0,10*ROW('Hygiene Data'!G173)))</f>
        <v/>
      </c>
      <c r="EC179" s="34" t="str">
        <f ca="true">+IF(OFFSET('Hygiene Data'!$G$14,0,10*ROW('Hygiene Data'!G173))="","",OFFSET('Hygiene Data'!$G$14,0,10*ROW('Hygiene Data'!G173)))</f>
        <v/>
      </c>
      <c r="ED179" s="34" t="str">
        <f ca="true">+IF(OFFSET('Hygiene Data'!$H$12,0,10*ROW('Hygiene Data'!H173))="","",OFFSET('Hygiene Data'!$H$12,0,10*ROW('Hygiene Data'!H173)))</f>
        <v/>
      </c>
      <c r="EE179" s="34" t="str">
        <f ca="true">+IF(OFFSET('Hygiene Data'!$H$13,0,10*ROW('Hygiene Data'!H173))="","",OFFSET('Hygiene Data'!$H$13,0,10*ROW('Hygiene Data'!H173)))</f>
        <v/>
      </c>
      <c r="EF179" s="34" t="str">
        <f ca="true">+IF(OFFSET('Hygiene Data'!$H$14,0,10*ROW('Hygiene Data'!H173))="","",OFFSET('Hygiene Data'!$H$14,0,10*ROW('Hygiene Data'!H173)))</f>
        <v/>
      </c>
    </row>
    <row r="180" x14ac:dyDescent="0.2">
      <c r="A180" s="57" t="str">
        <f ca="true">+IF(OFFSET('Water Data'!$B$1,0,10*ROW('Water Data'!B177))="","",OFFSET('Water Data'!$B$1,0,10*ROW('Water Data'!B177)))</f>
        <v/>
      </c>
      <c r="B180" s="57" t="str">
        <f ca="true">+IF(OFFSET('Water Data'!$A$3,0,10*ROW('Water Data'!A177))="","",OFFSET('Water Data'!$A$3,0,10*ROW('Water Data'!A177)))</f>
        <v/>
      </c>
      <c r="C180" s="57" t="str">
        <f ca="true">+IF(OFFSET('Water Data'!$C$3,0,10*ROW('Water Data'!C177))="","",OFFSET('Water Data'!$C$3,0,10*ROW('Water Data'!C177)))</f>
        <v/>
      </c>
      <c r="D180" s="249"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49"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49" t="e">
        <f ca="true">+IF(AND(ISNUMBER(OFFSET('Water Data'!$C$10,0,10*ROW('Water Data'!D174))),BW180="Yes"),OFFSET('Water Data'!$C$10,0,10*ROW('Water Data'!D174)),IF(AND(ISNUMBER(OFFSET('Water Data'!$C$10,0,10*ROW('Water Data'!D174))),BW180="No",ISNUMBER(OFFSET('Water Data'!$C$10,0,10*ROW('Water Data'!D174)))),CONCATENATE("[",ROUND(OFFSET('Water Data'!$C$10,0,10*ROW('Water Data'!D174)),0),"]"),IF(AND(ISNUMBER(OFFSET('Water Data'!$C$10,0,10*ROW('Water Data'!D174))),BW180="",ISNUMBER(OFFSET('Water Data'!$C$10,0,10*ROW('Water Data'!D174)))),OFFSET('Water Data'!$C$10,0,10*ROW('Water Data'!D174)),NA())))</f>
        <v>#N/A</v>
      </c>
      <c r="G180" s="249"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49"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49"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49"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49"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49"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49"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49"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49"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49"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49"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49"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49"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49"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49"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50"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50"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50"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50"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50"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50"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50"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50"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50"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50"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50"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50"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50"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50"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50"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50"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50"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50"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50"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50"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50"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50"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50"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50"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50"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50"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50"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50"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50"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50"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51"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51"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51"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51"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51"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51"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51"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51"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51"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51"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51"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51"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51"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51"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51"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51"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51"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51"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4" t="str">
        <f ca="true">+IF(OFFSET('Water Data'!$C$28,0,10*ROW('Water Data'!C174))="","",OFFSET('Water Data'!$C$28,0,10*ROW('Water Data'!C174)))</f>
        <v/>
      </c>
      <c r="BT180" s="34" t="str">
        <f ca="true">+IF(OFFSET('Water Data'!$C$29,0,10*ROW('Water Data'!C174))="","",OFFSET('Water Data'!$C$29,0,10*ROW('Water Data'!C174)))</f>
        <v/>
      </c>
      <c r="BU180" s="34" t="str">
        <f ca="true">+IF(OFFSET('Water Data'!$C$30,0,10*ROW('Water Data'!C174))="","",OFFSET('Water Data'!$C$30,0,10*ROW('Water Data'!C174)))</f>
        <v/>
      </c>
      <c r="BV180" s="34" t="str">
        <f ca="true">+IF(OFFSET('Water Data'!$D$28,0,10*ROW('Water Data'!D174))="","",OFFSET('Water Data'!$D$28,0,10*ROW('Water Data'!D174)))</f>
        <v/>
      </c>
      <c r="BW180" s="34" t="str">
        <f ca="true">+IF(OFFSET('Water Data'!$D$29,0,10*ROW('Water Data'!D174))="","",OFFSET('Water Data'!$D$29,0,10*ROW('Water Data'!D174)))</f>
        <v/>
      </c>
      <c r="BX180" s="34" t="str">
        <f ca="true">+IF(OFFSET('Water Data'!$D$30,0,10*ROW('Water Data'!D174))="","",OFFSET('Water Data'!$D$30,0,10*ROW('Water Data'!D174)))</f>
        <v/>
      </c>
      <c r="BY180" s="34" t="str">
        <f ca="true">+IF(OFFSET('Water Data'!$E$28,0,10*ROW('Water Data'!E174))="","",OFFSET('Water Data'!$E$28,0,10*ROW('Water Data'!E174)))</f>
        <v/>
      </c>
      <c r="BZ180" s="34" t="str">
        <f ca="true">+IF(OFFSET('Water Data'!$E$29,0,10*ROW('Water Data'!E174))="","",OFFSET('Water Data'!$E$29,0,10*ROW('Water Data'!E174)))</f>
        <v/>
      </c>
      <c r="CA180" s="34" t="str">
        <f ca="true">+IF(OFFSET('Water Data'!$E$30,0,10*ROW('Water Data'!E174))="","",OFFSET('Water Data'!$E$30,0,10*ROW('Water Data'!E174)))</f>
        <v/>
      </c>
      <c r="CB180" s="34" t="str">
        <f ca="true">+IF(OFFSET('Water Data'!$F$28,0,10*ROW('Water Data'!F174))="","",OFFSET('Water Data'!$F$28,0,10*ROW('Water Data'!F174)))</f>
        <v/>
      </c>
      <c r="CC180" s="34" t="str">
        <f ca="true">+IF(OFFSET('Water Data'!$F$29,0,10*ROW('Water Data'!F174))="","",OFFSET('Water Data'!$F$29,0,10*ROW('Water Data'!F174)))</f>
        <v/>
      </c>
      <c r="CD180" s="34" t="str">
        <f ca="true">+IF(OFFSET('Water Data'!$F$30,0,10*ROW('Water Data'!F174))="","",OFFSET('Water Data'!$F$30,0,10*ROW('Water Data'!F174)))</f>
        <v/>
      </c>
      <c r="CE180" s="34" t="str">
        <f ca="true">+IF(OFFSET('Water Data'!$G$28,0,10*ROW('Water Data'!G174))="","",OFFSET('Water Data'!$G$28,0,10*ROW('Water Data'!G174)))</f>
        <v/>
      </c>
      <c r="CF180" s="34" t="str">
        <f ca="true">+IF(OFFSET('Water Data'!$G$29,0,10*ROW('Water Data'!G174))="","",OFFSET('Water Data'!$G$29,0,10*ROW('Water Data'!G174)))</f>
        <v/>
      </c>
      <c r="CG180" s="34" t="str">
        <f ca="true">+IF(OFFSET('Water Data'!$G$30,0,10*ROW('Water Data'!G174))="","",OFFSET('Water Data'!$G$30,0,10*ROW('Water Data'!G174)))</f>
        <v/>
      </c>
      <c r="CH180" s="34" t="str">
        <f ca="true">+IF(OFFSET('Water Data'!$H$28,0,10*ROW('Water Data'!H174))="","",OFFSET('Water Data'!$H$28,0,10*ROW('Water Data'!H174)))</f>
        <v/>
      </c>
      <c r="CI180" s="34" t="str">
        <f ca="true">+IF(OFFSET('Water Data'!$H$29,0,10*ROW('Water Data'!H174))="","",OFFSET('Water Data'!$H$29,0,10*ROW('Water Data'!H174)))</f>
        <v/>
      </c>
      <c r="CJ180" s="34" t="str">
        <f ca="true">+IF(OFFSET('Water Data'!$H$30,0,10*ROW('Water Data'!H174))="","",OFFSET('Water Data'!$H$30,0,10*ROW('Water Data'!H174)))</f>
        <v/>
      </c>
      <c r="CK180" s="34" t="str">
        <f ca="true">+IF(OFFSET('Sanitation Data'!$C$29,0,10*ROW('Sanitation Data'!C174))="","",OFFSET('Sanitation Data'!$C$29,0,10*ROW('Sanitation Data'!C174)))</f>
        <v/>
      </c>
      <c r="CL180" s="34" t="str">
        <f ca="true">+IF(OFFSET('Sanitation Data'!$C$30,0,10*ROW('Sanitation Data'!C174))="","",OFFSET('Sanitation Data'!$C$30,0,10*ROW('Sanitation Data'!C174)))</f>
        <v/>
      </c>
      <c r="CM180" s="34" t="str">
        <f ca="true">+IF(OFFSET('Sanitation Data'!$C$31,0,10*ROW('Sanitation Data'!C174))="","",OFFSET('Sanitation Data'!$C$31,0,10*ROW('Sanitation Data'!C174)))</f>
        <v/>
      </c>
      <c r="CN180" s="34" t="str">
        <f ca="true">+IF(OFFSET('Sanitation Data'!$C$32,0,10*ROW('Sanitation Data'!C174))="","",OFFSET('Sanitation Data'!$C$32,0,10*ROW('Sanitation Data'!C174)))</f>
        <v/>
      </c>
      <c r="CO180" s="34" t="str">
        <f ca="true">+IF(OFFSET('Sanitation Data'!$C$33,0,10*ROW('Sanitation Data'!C174))="","",OFFSET('Sanitation Data'!$C$33,0,10*ROW('Sanitation Data'!C174)))</f>
        <v/>
      </c>
      <c r="CP180" s="34" t="str">
        <f ca="true">+IF(OFFSET('Sanitation Data'!$D$29,0,10*ROW('Sanitation Data'!D174))="","",OFFSET('Sanitation Data'!$D$29,0,10*ROW('Sanitation Data'!D174)))</f>
        <v/>
      </c>
      <c r="CQ180" s="34" t="str">
        <f ca="true">+IF(OFFSET('Sanitation Data'!$D$30,0,10*ROW('Sanitation Data'!D174))="","",OFFSET('Sanitation Data'!$D$30,0,10*ROW('Sanitation Data'!D174)))</f>
        <v/>
      </c>
      <c r="CR180" s="34" t="str">
        <f ca="true">+IF(OFFSET('Sanitation Data'!$D$31,0,10*ROW('Sanitation Data'!D174))="","",OFFSET('Sanitation Data'!$D$31,0,10*ROW('Sanitation Data'!D174)))</f>
        <v/>
      </c>
      <c r="CS180" s="34" t="str">
        <f ca="true">+IF(OFFSET('Sanitation Data'!$D$32,0,10*ROW('Sanitation Data'!D174))="","",OFFSET('Sanitation Data'!$D$32,0,10*ROW('Sanitation Data'!D174)))</f>
        <v/>
      </c>
      <c r="CT180" s="34" t="str">
        <f ca="true">+IF(OFFSET('Sanitation Data'!$D$33,0,10*ROW('Sanitation Data'!D174))="","",OFFSET('Sanitation Data'!$D$33,0,10*ROW('Sanitation Data'!D174)))</f>
        <v/>
      </c>
      <c r="CU180" s="34" t="str">
        <f ca="true">+IF(OFFSET('Sanitation Data'!$E$29,0,10*ROW('Sanitation Data'!E174))="","",OFFSET('Sanitation Data'!$E$29,0,10*ROW('Sanitation Data'!E174)))</f>
        <v/>
      </c>
      <c r="CV180" s="34" t="str">
        <f ca="true">+IF(OFFSET('Sanitation Data'!$E$30,0,10*ROW('Sanitation Data'!E174))="","",OFFSET('Sanitation Data'!$E$30,0,10*ROW('Sanitation Data'!E174)))</f>
        <v/>
      </c>
      <c r="CW180" s="34" t="str">
        <f ca="true">+IF(OFFSET('Sanitation Data'!$E$31,0,10*ROW('Sanitation Data'!E174))="","",OFFSET('Sanitation Data'!$E$31,0,10*ROW('Sanitation Data'!E174)))</f>
        <v/>
      </c>
      <c r="CX180" s="34" t="str">
        <f ca="true">+IF(OFFSET('Sanitation Data'!$E$32,0,10*ROW('Sanitation Data'!E174))="","",OFFSET('Sanitation Data'!$E$32,0,10*ROW('Sanitation Data'!E174)))</f>
        <v/>
      </c>
      <c r="CY180" s="34" t="str">
        <f ca="true">+IF(OFFSET('Sanitation Data'!$E$33,0,10*ROW('Sanitation Data'!E174))="","",OFFSET('Sanitation Data'!$E$33,0,10*ROW('Sanitation Data'!E174)))</f>
        <v/>
      </c>
      <c r="CZ180" s="34" t="str">
        <f ca="true">+IF(OFFSET('Sanitation Data'!$F$29,0,10*ROW('Sanitation Data'!F174))="","",OFFSET('Sanitation Data'!$F$29,0,10*ROW('Sanitation Data'!F174)))</f>
        <v/>
      </c>
      <c r="DA180" s="34" t="str">
        <f ca="true">+IF(OFFSET('Sanitation Data'!$F$30,0,10*ROW('Sanitation Data'!F174))="","",OFFSET('Sanitation Data'!$F$30,0,10*ROW('Sanitation Data'!F174)))</f>
        <v/>
      </c>
      <c r="DB180" s="34" t="str">
        <f ca="true">+IF(OFFSET('Sanitation Data'!$F$31,0,10*ROW('Sanitation Data'!F174))="","",OFFSET('Sanitation Data'!$F$31,0,10*ROW('Sanitation Data'!F174)))</f>
        <v/>
      </c>
      <c r="DC180" s="34" t="str">
        <f ca="true">+IF(OFFSET('Sanitation Data'!$F$32,0,10*ROW('Sanitation Data'!F174))="","",OFFSET('Sanitation Data'!$F$32,0,10*ROW('Sanitation Data'!F174)))</f>
        <v/>
      </c>
      <c r="DD180" s="34" t="str">
        <f ca="true">+IF(OFFSET('Sanitation Data'!$F$33,0,10*ROW('Sanitation Data'!F174))="","",OFFSET('Sanitation Data'!$F$33,0,10*ROW('Sanitation Data'!F174)))</f>
        <v/>
      </c>
      <c r="DE180" s="34" t="str">
        <f ca="true">+IF(OFFSET('Sanitation Data'!$G$29,0,10*ROW('Sanitation Data'!G174))="","",OFFSET('Sanitation Data'!$G$29,0,10*ROW('Sanitation Data'!G174)))</f>
        <v/>
      </c>
      <c r="DF180" s="34" t="str">
        <f ca="true">+IF(OFFSET('Sanitation Data'!$G$30,0,10*ROW('Sanitation Data'!G174))="","",OFFSET('Sanitation Data'!$G$30,0,10*ROW('Sanitation Data'!G174)))</f>
        <v/>
      </c>
      <c r="DG180" s="34" t="str">
        <f ca="true">+IF(OFFSET('Sanitation Data'!$G$31,0,10*ROW('Sanitation Data'!G174))="","",OFFSET('Sanitation Data'!$G$31,0,10*ROW('Sanitation Data'!G174)))</f>
        <v/>
      </c>
      <c r="DH180" s="34" t="str">
        <f ca="true">+IF(OFFSET('Sanitation Data'!$G$32,0,10*ROW('Sanitation Data'!G174))="","",OFFSET('Sanitation Data'!$G$32,0,10*ROW('Sanitation Data'!G174)))</f>
        <v/>
      </c>
      <c r="DI180" s="34" t="str">
        <f ca="true">+IF(OFFSET('Sanitation Data'!$G$33,0,10*ROW('Sanitation Data'!G174))="","",OFFSET('Sanitation Data'!$G$33,0,10*ROW('Sanitation Data'!G174)))</f>
        <v/>
      </c>
      <c r="DJ180" s="34" t="str">
        <f ca="true">+IF(OFFSET('Sanitation Data'!$H$29,0,10*ROW('Sanitation Data'!H174))="","",OFFSET('Sanitation Data'!$H$29,0,10*ROW('Sanitation Data'!H174)))</f>
        <v/>
      </c>
      <c r="DK180" s="34" t="str">
        <f ca="true">+IF(OFFSET('Sanitation Data'!$H$30,0,10*ROW('Sanitation Data'!H174))="","",OFFSET('Sanitation Data'!$H$30,0,10*ROW('Sanitation Data'!H174)))</f>
        <v/>
      </c>
      <c r="DL180" s="34" t="str">
        <f ca="true">+IF(OFFSET('Sanitation Data'!$H$31,0,10*ROW('Sanitation Data'!H174))="","",OFFSET('Sanitation Data'!$H$31,0,10*ROW('Sanitation Data'!H174)))</f>
        <v/>
      </c>
      <c r="DM180" s="34" t="str">
        <f ca="true">+IF(OFFSET('Sanitation Data'!$H$32,0,10*ROW('Sanitation Data'!H174))="","",OFFSET('Sanitation Data'!$H$32,0,10*ROW('Sanitation Data'!H174)))</f>
        <v/>
      </c>
      <c r="DN180" s="34" t="str">
        <f ca="true">+IF(OFFSET('Sanitation Data'!$H$33,0,10*ROW('Sanitation Data'!H174))="","",OFFSET('Sanitation Data'!$H$33,0,10*ROW('Sanitation Data'!H174)))</f>
        <v/>
      </c>
      <c r="DO180" s="34" t="str">
        <f ca="true">+IF(OFFSET('Hygiene Data'!$C$12,0,10*ROW('Hygiene Data'!C174))="","",OFFSET('Hygiene Data'!$C$12,0,10*ROW('Hygiene Data'!C174)))</f>
        <v/>
      </c>
      <c r="DP180" s="34" t="str">
        <f ca="true">+IF(OFFSET('Hygiene Data'!$C$13,0,10*ROW('Hygiene Data'!C174))="","",OFFSET('Hygiene Data'!$C$13,0,10*ROW('Hygiene Data'!C174)))</f>
        <v/>
      </c>
      <c r="DQ180" s="34" t="str">
        <f ca="true">+IF(OFFSET('Hygiene Data'!$C$14,0,10*ROW('Hygiene Data'!C174))="","",OFFSET('Hygiene Data'!$C$14,0,10*ROW('Hygiene Data'!C174)))</f>
        <v/>
      </c>
      <c r="DR180" s="34" t="str">
        <f ca="true">+IF(OFFSET('Hygiene Data'!$D$12,0,10*ROW('Hygiene Data'!D174))="","",OFFSET('Hygiene Data'!$D$12,0,10*ROW('Hygiene Data'!D174)))</f>
        <v/>
      </c>
      <c r="DS180" s="34" t="str">
        <f ca="true">+IF(OFFSET('Hygiene Data'!$D$13,0,10*ROW('Hygiene Data'!D174))="","",OFFSET('Hygiene Data'!$D$13,0,10*ROW('Hygiene Data'!D174)))</f>
        <v/>
      </c>
      <c r="DT180" s="34" t="str">
        <f ca="true">+IF(OFFSET('Hygiene Data'!$D$14,0,10*ROW('Hygiene Data'!D174))="","",OFFSET('Hygiene Data'!$D$14,0,10*ROW('Hygiene Data'!D174)))</f>
        <v/>
      </c>
      <c r="DU180" s="34" t="str">
        <f ca="true">+IF(OFFSET('Hygiene Data'!$E$12,0,10*ROW('Hygiene Data'!E174))="","",OFFSET('Hygiene Data'!$E$12,0,10*ROW('Hygiene Data'!E174)))</f>
        <v/>
      </c>
      <c r="DV180" s="34" t="str">
        <f ca="true">+IF(OFFSET('Hygiene Data'!$E$13,0,10*ROW('Hygiene Data'!E174))="","",OFFSET('Hygiene Data'!$E$13,0,10*ROW('Hygiene Data'!E174)))</f>
        <v/>
      </c>
      <c r="DW180" s="34" t="str">
        <f ca="true">+IF(OFFSET('Hygiene Data'!$E$14,0,10*ROW('Hygiene Data'!E174))="","",OFFSET('Hygiene Data'!$E$14,0,10*ROW('Hygiene Data'!E174)))</f>
        <v/>
      </c>
      <c r="DX180" s="34" t="str">
        <f ca="true">+IF(OFFSET('Hygiene Data'!$F$12,0,10*ROW('Hygiene Data'!F174))="","",OFFSET('Hygiene Data'!$F$12,0,10*ROW('Hygiene Data'!F174)))</f>
        <v/>
      </c>
      <c r="DY180" s="34" t="str">
        <f ca="true">+IF(OFFSET('Hygiene Data'!$F$13,0,10*ROW('Hygiene Data'!F174))="","",OFFSET('Hygiene Data'!$F$13,0,10*ROW('Hygiene Data'!F174)))</f>
        <v/>
      </c>
      <c r="DZ180" s="34" t="str">
        <f ca="true">+IF(OFFSET('Hygiene Data'!$F$14,0,10*ROW('Hygiene Data'!F174))="","",OFFSET('Hygiene Data'!$F$14,0,10*ROW('Hygiene Data'!F174)))</f>
        <v/>
      </c>
      <c r="EA180" s="34" t="str">
        <f ca="true">+IF(OFFSET('Hygiene Data'!$G$12,0,10*ROW('Hygiene Data'!G174))="","",OFFSET('Hygiene Data'!$G$12,0,10*ROW('Hygiene Data'!G174)))</f>
        <v/>
      </c>
      <c r="EB180" s="34" t="str">
        <f ca="true">+IF(OFFSET('Hygiene Data'!$G$13,0,10*ROW('Hygiene Data'!G174))="","",OFFSET('Hygiene Data'!$G$13,0,10*ROW('Hygiene Data'!G174)))</f>
        <v/>
      </c>
      <c r="EC180" s="34" t="str">
        <f ca="true">+IF(OFFSET('Hygiene Data'!$G$14,0,10*ROW('Hygiene Data'!G174))="","",OFFSET('Hygiene Data'!$G$14,0,10*ROW('Hygiene Data'!G174)))</f>
        <v/>
      </c>
      <c r="ED180" s="34" t="str">
        <f ca="true">+IF(OFFSET('Hygiene Data'!$H$12,0,10*ROW('Hygiene Data'!H174))="","",OFFSET('Hygiene Data'!$H$12,0,10*ROW('Hygiene Data'!H174)))</f>
        <v/>
      </c>
      <c r="EE180" s="34" t="str">
        <f ca="true">+IF(OFFSET('Hygiene Data'!$H$13,0,10*ROW('Hygiene Data'!H174))="","",OFFSET('Hygiene Data'!$H$13,0,10*ROW('Hygiene Data'!H174)))</f>
        <v/>
      </c>
      <c r="EF180" s="34" t="str">
        <f ca="true">+IF(OFFSET('Hygiene Data'!$H$14,0,10*ROW('Hygiene Data'!H174))="","",OFFSET('Hygiene Data'!$H$14,0,10*ROW('Hygiene Data'!H174)))</f>
        <v/>
      </c>
    </row>
    <row r="181" x14ac:dyDescent="0.2">
      <c r="A181" s="57" t="str">
        <f ca="true">+IF(OFFSET('Water Data'!$B$1,0,10*ROW('Water Data'!B178))="","",OFFSET('Water Data'!$B$1,0,10*ROW('Water Data'!B178)))</f>
        <v/>
      </c>
      <c r="B181" s="57" t="str">
        <f ca="true">+IF(OFFSET('Water Data'!$A$3,0,10*ROW('Water Data'!A178))="","",OFFSET('Water Data'!$A$3,0,10*ROW('Water Data'!A178)))</f>
        <v/>
      </c>
      <c r="C181" s="57" t="str">
        <f ca="true">+IF(OFFSET('Water Data'!$C$3,0,10*ROW('Water Data'!C178))="","",OFFSET('Water Data'!$C$3,0,10*ROW('Water Data'!C178)))</f>
        <v/>
      </c>
      <c r="D181" s="249"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49"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49" t="e">
        <f ca="true">+IF(AND(ISNUMBER(OFFSET('Water Data'!$C$10,0,10*ROW('Water Data'!D175))),BW181="Yes"),OFFSET('Water Data'!$C$10,0,10*ROW('Water Data'!D175)),IF(AND(ISNUMBER(OFFSET('Water Data'!$C$10,0,10*ROW('Water Data'!D175))),BW181="No",ISNUMBER(OFFSET('Water Data'!$C$10,0,10*ROW('Water Data'!D175)))),CONCATENATE("[",ROUND(OFFSET('Water Data'!$C$10,0,10*ROW('Water Data'!D175)),0),"]"),IF(AND(ISNUMBER(OFFSET('Water Data'!$C$10,0,10*ROW('Water Data'!D175))),BW181="",ISNUMBER(OFFSET('Water Data'!$C$10,0,10*ROW('Water Data'!D175)))),OFFSET('Water Data'!$C$10,0,10*ROW('Water Data'!D175)),NA())))</f>
        <v>#N/A</v>
      </c>
      <c r="G181" s="249"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49"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49"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49"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49"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49"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49"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49"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49"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49"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49"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49"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49"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49"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49"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50"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50"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50"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50"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50"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50"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50"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50"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50"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50"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50"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50"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50"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50"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50"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50"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50"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50"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50"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50"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50"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50"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50"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50"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50"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50"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50"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50"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50"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50"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51"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51"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51"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51"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51"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51"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51"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51"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51"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51"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51"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51"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51"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51"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51"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51"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51"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51"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4" t="str">
        <f ca="true">+IF(OFFSET('Water Data'!$C$28,0,10*ROW('Water Data'!C175))="","",OFFSET('Water Data'!$C$28,0,10*ROW('Water Data'!C175)))</f>
        <v/>
      </c>
      <c r="BT181" s="34" t="str">
        <f ca="true">+IF(OFFSET('Water Data'!$C$29,0,10*ROW('Water Data'!C175))="","",OFFSET('Water Data'!$C$29,0,10*ROW('Water Data'!C175)))</f>
        <v/>
      </c>
      <c r="BU181" s="34" t="str">
        <f ca="true">+IF(OFFSET('Water Data'!$C$30,0,10*ROW('Water Data'!C175))="","",OFFSET('Water Data'!$C$30,0,10*ROW('Water Data'!C175)))</f>
        <v/>
      </c>
      <c r="BV181" s="34" t="str">
        <f ca="true">+IF(OFFSET('Water Data'!$D$28,0,10*ROW('Water Data'!D175))="","",OFFSET('Water Data'!$D$28,0,10*ROW('Water Data'!D175)))</f>
        <v/>
      </c>
      <c r="BW181" s="34" t="str">
        <f ca="true">+IF(OFFSET('Water Data'!$D$29,0,10*ROW('Water Data'!D175))="","",OFFSET('Water Data'!$D$29,0,10*ROW('Water Data'!D175)))</f>
        <v/>
      </c>
      <c r="BX181" s="34" t="str">
        <f ca="true">+IF(OFFSET('Water Data'!$D$30,0,10*ROW('Water Data'!D175))="","",OFFSET('Water Data'!$D$30,0,10*ROW('Water Data'!D175)))</f>
        <v/>
      </c>
      <c r="BY181" s="34" t="str">
        <f ca="true">+IF(OFFSET('Water Data'!$E$28,0,10*ROW('Water Data'!E175))="","",OFFSET('Water Data'!$E$28,0,10*ROW('Water Data'!E175)))</f>
        <v/>
      </c>
      <c r="BZ181" s="34" t="str">
        <f ca="true">+IF(OFFSET('Water Data'!$E$29,0,10*ROW('Water Data'!E175))="","",OFFSET('Water Data'!$E$29,0,10*ROW('Water Data'!E175)))</f>
        <v/>
      </c>
      <c r="CA181" s="34" t="str">
        <f ca="true">+IF(OFFSET('Water Data'!$E$30,0,10*ROW('Water Data'!E175))="","",OFFSET('Water Data'!$E$30,0,10*ROW('Water Data'!E175)))</f>
        <v/>
      </c>
      <c r="CB181" s="34" t="str">
        <f ca="true">+IF(OFFSET('Water Data'!$F$28,0,10*ROW('Water Data'!F175))="","",OFFSET('Water Data'!$F$28,0,10*ROW('Water Data'!F175)))</f>
        <v/>
      </c>
      <c r="CC181" s="34" t="str">
        <f ca="true">+IF(OFFSET('Water Data'!$F$29,0,10*ROW('Water Data'!F175))="","",OFFSET('Water Data'!$F$29,0,10*ROW('Water Data'!F175)))</f>
        <v/>
      </c>
      <c r="CD181" s="34" t="str">
        <f ca="true">+IF(OFFSET('Water Data'!$F$30,0,10*ROW('Water Data'!F175))="","",OFFSET('Water Data'!$F$30,0,10*ROW('Water Data'!F175)))</f>
        <v/>
      </c>
      <c r="CE181" s="34" t="str">
        <f ca="true">+IF(OFFSET('Water Data'!$G$28,0,10*ROW('Water Data'!G175))="","",OFFSET('Water Data'!$G$28,0,10*ROW('Water Data'!G175)))</f>
        <v/>
      </c>
      <c r="CF181" s="34" t="str">
        <f ca="true">+IF(OFFSET('Water Data'!$G$29,0,10*ROW('Water Data'!G175))="","",OFFSET('Water Data'!$G$29,0,10*ROW('Water Data'!G175)))</f>
        <v/>
      </c>
      <c r="CG181" s="34" t="str">
        <f ca="true">+IF(OFFSET('Water Data'!$G$30,0,10*ROW('Water Data'!G175))="","",OFFSET('Water Data'!$G$30,0,10*ROW('Water Data'!G175)))</f>
        <v/>
      </c>
      <c r="CH181" s="34" t="str">
        <f ca="true">+IF(OFFSET('Water Data'!$H$28,0,10*ROW('Water Data'!H175))="","",OFFSET('Water Data'!$H$28,0,10*ROW('Water Data'!H175)))</f>
        <v/>
      </c>
      <c r="CI181" s="34" t="str">
        <f ca="true">+IF(OFFSET('Water Data'!$H$29,0,10*ROW('Water Data'!H175))="","",OFFSET('Water Data'!$H$29,0,10*ROW('Water Data'!H175)))</f>
        <v/>
      </c>
      <c r="CJ181" s="34" t="str">
        <f ca="true">+IF(OFFSET('Water Data'!$H$30,0,10*ROW('Water Data'!H175))="","",OFFSET('Water Data'!$H$30,0,10*ROW('Water Data'!H175)))</f>
        <v/>
      </c>
      <c r="CK181" s="34" t="str">
        <f ca="true">+IF(OFFSET('Sanitation Data'!$C$29,0,10*ROW('Sanitation Data'!C175))="","",OFFSET('Sanitation Data'!$C$29,0,10*ROW('Sanitation Data'!C175)))</f>
        <v/>
      </c>
      <c r="CL181" s="34" t="str">
        <f ca="true">+IF(OFFSET('Sanitation Data'!$C$30,0,10*ROW('Sanitation Data'!C175))="","",OFFSET('Sanitation Data'!$C$30,0,10*ROW('Sanitation Data'!C175)))</f>
        <v/>
      </c>
      <c r="CM181" s="34" t="str">
        <f ca="true">+IF(OFFSET('Sanitation Data'!$C$31,0,10*ROW('Sanitation Data'!C175))="","",OFFSET('Sanitation Data'!$C$31,0,10*ROW('Sanitation Data'!C175)))</f>
        <v/>
      </c>
      <c r="CN181" s="34" t="str">
        <f ca="true">+IF(OFFSET('Sanitation Data'!$C$32,0,10*ROW('Sanitation Data'!C175))="","",OFFSET('Sanitation Data'!$C$32,0,10*ROW('Sanitation Data'!C175)))</f>
        <v/>
      </c>
      <c r="CO181" s="34" t="str">
        <f ca="true">+IF(OFFSET('Sanitation Data'!$C$33,0,10*ROW('Sanitation Data'!C175))="","",OFFSET('Sanitation Data'!$C$33,0,10*ROW('Sanitation Data'!C175)))</f>
        <v/>
      </c>
      <c r="CP181" s="34" t="str">
        <f ca="true">+IF(OFFSET('Sanitation Data'!$D$29,0,10*ROW('Sanitation Data'!D175))="","",OFFSET('Sanitation Data'!$D$29,0,10*ROW('Sanitation Data'!D175)))</f>
        <v/>
      </c>
      <c r="CQ181" s="34" t="str">
        <f ca="true">+IF(OFFSET('Sanitation Data'!$D$30,0,10*ROW('Sanitation Data'!D175))="","",OFFSET('Sanitation Data'!$D$30,0,10*ROW('Sanitation Data'!D175)))</f>
        <v/>
      </c>
      <c r="CR181" s="34" t="str">
        <f ca="true">+IF(OFFSET('Sanitation Data'!$D$31,0,10*ROW('Sanitation Data'!D175))="","",OFFSET('Sanitation Data'!$D$31,0,10*ROW('Sanitation Data'!D175)))</f>
        <v/>
      </c>
      <c r="CS181" s="34" t="str">
        <f ca="true">+IF(OFFSET('Sanitation Data'!$D$32,0,10*ROW('Sanitation Data'!D175))="","",OFFSET('Sanitation Data'!$D$32,0,10*ROW('Sanitation Data'!D175)))</f>
        <v/>
      </c>
      <c r="CT181" s="34" t="str">
        <f ca="true">+IF(OFFSET('Sanitation Data'!$D$33,0,10*ROW('Sanitation Data'!D175))="","",OFFSET('Sanitation Data'!$D$33,0,10*ROW('Sanitation Data'!D175)))</f>
        <v/>
      </c>
      <c r="CU181" s="34" t="str">
        <f ca="true">+IF(OFFSET('Sanitation Data'!$E$29,0,10*ROW('Sanitation Data'!E175))="","",OFFSET('Sanitation Data'!$E$29,0,10*ROW('Sanitation Data'!E175)))</f>
        <v/>
      </c>
      <c r="CV181" s="34" t="str">
        <f ca="true">+IF(OFFSET('Sanitation Data'!$E$30,0,10*ROW('Sanitation Data'!E175))="","",OFFSET('Sanitation Data'!$E$30,0,10*ROW('Sanitation Data'!E175)))</f>
        <v/>
      </c>
      <c r="CW181" s="34" t="str">
        <f ca="true">+IF(OFFSET('Sanitation Data'!$E$31,0,10*ROW('Sanitation Data'!E175))="","",OFFSET('Sanitation Data'!$E$31,0,10*ROW('Sanitation Data'!E175)))</f>
        <v/>
      </c>
      <c r="CX181" s="34" t="str">
        <f ca="true">+IF(OFFSET('Sanitation Data'!$E$32,0,10*ROW('Sanitation Data'!E175))="","",OFFSET('Sanitation Data'!$E$32,0,10*ROW('Sanitation Data'!E175)))</f>
        <v/>
      </c>
      <c r="CY181" s="34" t="str">
        <f ca="true">+IF(OFFSET('Sanitation Data'!$E$33,0,10*ROW('Sanitation Data'!E175))="","",OFFSET('Sanitation Data'!$E$33,0,10*ROW('Sanitation Data'!E175)))</f>
        <v/>
      </c>
      <c r="CZ181" s="34" t="str">
        <f ca="true">+IF(OFFSET('Sanitation Data'!$F$29,0,10*ROW('Sanitation Data'!F175))="","",OFFSET('Sanitation Data'!$F$29,0,10*ROW('Sanitation Data'!F175)))</f>
        <v/>
      </c>
      <c r="DA181" s="34" t="str">
        <f ca="true">+IF(OFFSET('Sanitation Data'!$F$30,0,10*ROW('Sanitation Data'!F175))="","",OFFSET('Sanitation Data'!$F$30,0,10*ROW('Sanitation Data'!F175)))</f>
        <v/>
      </c>
      <c r="DB181" s="34" t="str">
        <f ca="true">+IF(OFFSET('Sanitation Data'!$F$31,0,10*ROW('Sanitation Data'!F175))="","",OFFSET('Sanitation Data'!$F$31,0,10*ROW('Sanitation Data'!F175)))</f>
        <v/>
      </c>
      <c r="DC181" s="34" t="str">
        <f ca="true">+IF(OFFSET('Sanitation Data'!$F$32,0,10*ROW('Sanitation Data'!F175))="","",OFFSET('Sanitation Data'!$F$32,0,10*ROW('Sanitation Data'!F175)))</f>
        <v/>
      </c>
      <c r="DD181" s="34" t="str">
        <f ca="true">+IF(OFFSET('Sanitation Data'!$F$33,0,10*ROW('Sanitation Data'!F175))="","",OFFSET('Sanitation Data'!$F$33,0,10*ROW('Sanitation Data'!F175)))</f>
        <v/>
      </c>
      <c r="DE181" s="34" t="str">
        <f ca="true">+IF(OFFSET('Sanitation Data'!$G$29,0,10*ROW('Sanitation Data'!G175))="","",OFFSET('Sanitation Data'!$G$29,0,10*ROW('Sanitation Data'!G175)))</f>
        <v/>
      </c>
      <c r="DF181" s="34" t="str">
        <f ca="true">+IF(OFFSET('Sanitation Data'!$G$30,0,10*ROW('Sanitation Data'!G175))="","",OFFSET('Sanitation Data'!$G$30,0,10*ROW('Sanitation Data'!G175)))</f>
        <v/>
      </c>
      <c r="DG181" s="34" t="str">
        <f ca="true">+IF(OFFSET('Sanitation Data'!$G$31,0,10*ROW('Sanitation Data'!G175))="","",OFFSET('Sanitation Data'!$G$31,0,10*ROW('Sanitation Data'!G175)))</f>
        <v/>
      </c>
      <c r="DH181" s="34" t="str">
        <f ca="true">+IF(OFFSET('Sanitation Data'!$G$32,0,10*ROW('Sanitation Data'!G175))="","",OFFSET('Sanitation Data'!$G$32,0,10*ROW('Sanitation Data'!G175)))</f>
        <v/>
      </c>
      <c r="DI181" s="34" t="str">
        <f ca="true">+IF(OFFSET('Sanitation Data'!$G$33,0,10*ROW('Sanitation Data'!G175))="","",OFFSET('Sanitation Data'!$G$33,0,10*ROW('Sanitation Data'!G175)))</f>
        <v/>
      </c>
      <c r="DJ181" s="34" t="str">
        <f ca="true">+IF(OFFSET('Sanitation Data'!$H$29,0,10*ROW('Sanitation Data'!H175))="","",OFFSET('Sanitation Data'!$H$29,0,10*ROW('Sanitation Data'!H175)))</f>
        <v/>
      </c>
      <c r="DK181" s="34" t="str">
        <f ca="true">+IF(OFFSET('Sanitation Data'!$H$30,0,10*ROW('Sanitation Data'!H175))="","",OFFSET('Sanitation Data'!$H$30,0,10*ROW('Sanitation Data'!H175)))</f>
        <v/>
      </c>
      <c r="DL181" s="34" t="str">
        <f ca="true">+IF(OFFSET('Sanitation Data'!$H$31,0,10*ROW('Sanitation Data'!H175))="","",OFFSET('Sanitation Data'!$H$31,0,10*ROW('Sanitation Data'!H175)))</f>
        <v/>
      </c>
      <c r="DM181" s="34" t="str">
        <f ca="true">+IF(OFFSET('Sanitation Data'!$H$32,0,10*ROW('Sanitation Data'!H175))="","",OFFSET('Sanitation Data'!$H$32,0,10*ROW('Sanitation Data'!H175)))</f>
        <v/>
      </c>
      <c r="DN181" s="34" t="str">
        <f ca="true">+IF(OFFSET('Sanitation Data'!$H$33,0,10*ROW('Sanitation Data'!H175))="","",OFFSET('Sanitation Data'!$H$33,0,10*ROW('Sanitation Data'!H175)))</f>
        <v/>
      </c>
      <c r="DO181" s="34" t="str">
        <f ca="true">+IF(OFFSET('Hygiene Data'!$C$12,0,10*ROW('Hygiene Data'!C175))="","",OFFSET('Hygiene Data'!$C$12,0,10*ROW('Hygiene Data'!C175)))</f>
        <v/>
      </c>
      <c r="DP181" s="34" t="str">
        <f ca="true">+IF(OFFSET('Hygiene Data'!$C$13,0,10*ROW('Hygiene Data'!C175))="","",OFFSET('Hygiene Data'!$C$13,0,10*ROW('Hygiene Data'!C175)))</f>
        <v/>
      </c>
      <c r="DQ181" s="34" t="str">
        <f ca="true">+IF(OFFSET('Hygiene Data'!$C$14,0,10*ROW('Hygiene Data'!C175))="","",OFFSET('Hygiene Data'!$C$14,0,10*ROW('Hygiene Data'!C175)))</f>
        <v/>
      </c>
      <c r="DR181" s="34" t="str">
        <f ca="true">+IF(OFFSET('Hygiene Data'!$D$12,0,10*ROW('Hygiene Data'!D175))="","",OFFSET('Hygiene Data'!$D$12,0,10*ROW('Hygiene Data'!D175)))</f>
        <v/>
      </c>
      <c r="DS181" s="34" t="str">
        <f ca="true">+IF(OFFSET('Hygiene Data'!$D$13,0,10*ROW('Hygiene Data'!D175))="","",OFFSET('Hygiene Data'!$D$13,0,10*ROW('Hygiene Data'!D175)))</f>
        <v/>
      </c>
      <c r="DT181" s="34" t="str">
        <f ca="true">+IF(OFFSET('Hygiene Data'!$D$14,0,10*ROW('Hygiene Data'!D175))="","",OFFSET('Hygiene Data'!$D$14,0,10*ROW('Hygiene Data'!D175)))</f>
        <v/>
      </c>
      <c r="DU181" s="34" t="str">
        <f ca="true">+IF(OFFSET('Hygiene Data'!$E$12,0,10*ROW('Hygiene Data'!E175))="","",OFFSET('Hygiene Data'!$E$12,0,10*ROW('Hygiene Data'!E175)))</f>
        <v/>
      </c>
      <c r="DV181" s="34" t="str">
        <f ca="true">+IF(OFFSET('Hygiene Data'!$E$13,0,10*ROW('Hygiene Data'!E175))="","",OFFSET('Hygiene Data'!$E$13,0,10*ROW('Hygiene Data'!E175)))</f>
        <v/>
      </c>
      <c r="DW181" s="34" t="str">
        <f ca="true">+IF(OFFSET('Hygiene Data'!$E$14,0,10*ROW('Hygiene Data'!E175))="","",OFFSET('Hygiene Data'!$E$14,0,10*ROW('Hygiene Data'!E175)))</f>
        <v/>
      </c>
      <c r="DX181" s="34" t="str">
        <f ca="true">+IF(OFFSET('Hygiene Data'!$F$12,0,10*ROW('Hygiene Data'!F175))="","",OFFSET('Hygiene Data'!$F$12,0,10*ROW('Hygiene Data'!F175)))</f>
        <v/>
      </c>
      <c r="DY181" s="34" t="str">
        <f ca="true">+IF(OFFSET('Hygiene Data'!$F$13,0,10*ROW('Hygiene Data'!F175))="","",OFFSET('Hygiene Data'!$F$13,0,10*ROW('Hygiene Data'!F175)))</f>
        <v/>
      </c>
      <c r="DZ181" s="34" t="str">
        <f ca="true">+IF(OFFSET('Hygiene Data'!$F$14,0,10*ROW('Hygiene Data'!F175))="","",OFFSET('Hygiene Data'!$F$14,0,10*ROW('Hygiene Data'!F175)))</f>
        <v/>
      </c>
      <c r="EA181" s="34" t="str">
        <f ca="true">+IF(OFFSET('Hygiene Data'!$G$12,0,10*ROW('Hygiene Data'!G175))="","",OFFSET('Hygiene Data'!$G$12,0,10*ROW('Hygiene Data'!G175)))</f>
        <v/>
      </c>
      <c r="EB181" s="34" t="str">
        <f ca="true">+IF(OFFSET('Hygiene Data'!$G$13,0,10*ROW('Hygiene Data'!G175))="","",OFFSET('Hygiene Data'!$G$13,0,10*ROW('Hygiene Data'!G175)))</f>
        <v/>
      </c>
      <c r="EC181" s="34" t="str">
        <f ca="true">+IF(OFFSET('Hygiene Data'!$G$14,0,10*ROW('Hygiene Data'!G175))="","",OFFSET('Hygiene Data'!$G$14,0,10*ROW('Hygiene Data'!G175)))</f>
        <v/>
      </c>
      <c r="ED181" s="34" t="str">
        <f ca="true">+IF(OFFSET('Hygiene Data'!$H$12,0,10*ROW('Hygiene Data'!H175))="","",OFFSET('Hygiene Data'!$H$12,0,10*ROW('Hygiene Data'!H175)))</f>
        <v/>
      </c>
      <c r="EE181" s="34" t="str">
        <f ca="true">+IF(OFFSET('Hygiene Data'!$H$13,0,10*ROW('Hygiene Data'!H175))="","",OFFSET('Hygiene Data'!$H$13,0,10*ROW('Hygiene Data'!H175)))</f>
        <v/>
      </c>
      <c r="EF181" s="34" t="str">
        <f ca="true">+IF(OFFSET('Hygiene Data'!$H$14,0,10*ROW('Hygiene Data'!H175))="","",OFFSET('Hygiene Data'!$H$14,0,10*ROW('Hygiene Data'!H175)))</f>
        <v/>
      </c>
    </row>
    <row r="182" x14ac:dyDescent="0.2">
      <c r="A182" s="57" t="str">
        <f ca="true">+IF(OFFSET('Water Data'!$B$1,0,10*ROW('Water Data'!B179))="","",OFFSET('Water Data'!$B$1,0,10*ROW('Water Data'!B179)))</f>
        <v/>
      </c>
      <c r="B182" s="57" t="str">
        <f ca="true">+IF(OFFSET('Water Data'!$A$3,0,10*ROW('Water Data'!A179))="","",OFFSET('Water Data'!$A$3,0,10*ROW('Water Data'!A179)))</f>
        <v/>
      </c>
      <c r="C182" s="57" t="str">
        <f ca="true">+IF(OFFSET('Water Data'!$C$3,0,10*ROW('Water Data'!C179))="","",OFFSET('Water Data'!$C$3,0,10*ROW('Water Data'!C179)))</f>
        <v/>
      </c>
      <c r="D182" s="249"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49"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49" t="e">
        <f ca="true">+IF(AND(ISNUMBER(OFFSET('Water Data'!$C$10,0,10*ROW('Water Data'!D176))),BW182="Yes"),OFFSET('Water Data'!$C$10,0,10*ROW('Water Data'!D176)),IF(AND(ISNUMBER(OFFSET('Water Data'!$C$10,0,10*ROW('Water Data'!D176))),BW182="No",ISNUMBER(OFFSET('Water Data'!$C$10,0,10*ROW('Water Data'!D176)))),CONCATENATE("[",ROUND(OFFSET('Water Data'!$C$10,0,10*ROW('Water Data'!D176)),0),"]"),IF(AND(ISNUMBER(OFFSET('Water Data'!$C$10,0,10*ROW('Water Data'!D176))),BW182="",ISNUMBER(OFFSET('Water Data'!$C$10,0,10*ROW('Water Data'!D176)))),OFFSET('Water Data'!$C$10,0,10*ROW('Water Data'!D176)),NA())))</f>
        <v>#N/A</v>
      </c>
      <c r="G182" s="249"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49"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49"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49"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49"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49"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49"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49"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49"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49"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49"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49"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49"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49"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49"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50"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50"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50"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50"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50"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50"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50"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50"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50"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50"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50"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50"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50"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50"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50"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50"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50"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50"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50"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50"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50"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50"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50"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50"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50"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50"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50"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50"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50"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50"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51"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51"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51"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51"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51"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51"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51"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51"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51"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51"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51"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51"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51"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51"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51"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51"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51"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51"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4" t="str">
        <f ca="true">+IF(OFFSET('Water Data'!$C$28,0,10*ROW('Water Data'!C176))="","",OFFSET('Water Data'!$C$28,0,10*ROW('Water Data'!C176)))</f>
        <v/>
      </c>
      <c r="BT182" s="34" t="str">
        <f ca="true">+IF(OFFSET('Water Data'!$C$29,0,10*ROW('Water Data'!C176))="","",OFFSET('Water Data'!$C$29,0,10*ROW('Water Data'!C176)))</f>
        <v/>
      </c>
      <c r="BU182" s="34" t="str">
        <f ca="true">+IF(OFFSET('Water Data'!$C$30,0,10*ROW('Water Data'!C176))="","",OFFSET('Water Data'!$C$30,0,10*ROW('Water Data'!C176)))</f>
        <v/>
      </c>
      <c r="BV182" s="34" t="str">
        <f ca="true">+IF(OFFSET('Water Data'!$D$28,0,10*ROW('Water Data'!D176))="","",OFFSET('Water Data'!$D$28,0,10*ROW('Water Data'!D176)))</f>
        <v/>
      </c>
      <c r="BW182" s="34" t="str">
        <f ca="true">+IF(OFFSET('Water Data'!$D$29,0,10*ROW('Water Data'!D176))="","",OFFSET('Water Data'!$D$29,0,10*ROW('Water Data'!D176)))</f>
        <v/>
      </c>
      <c r="BX182" s="34" t="str">
        <f ca="true">+IF(OFFSET('Water Data'!$D$30,0,10*ROW('Water Data'!D176))="","",OFFSET('Water Data'!$D$30,0,10*ROW('Water Data'!D176)))</f>
        <v/>
      </c>
      <c r="BY182" s="34" t="str">
        <f ca="true">+IF(OFFSET('Water Data'!$E$28,0,10*ROW('Water Data'!E176))="","",OFFSET('Water Data'!$E$28,0,10*ROW('Water Data'!E176)))</f>
        <v/>
      </c>
      <c r="BZ182" s="34" t="str">
        <f ca="true">+IF(OFFSET('Water Data'!$E$29,0,10*ROW('Water Data'!E176))="","",OFFSET('Water Data'!$E$29,0,10*ROW('Water Data'!E176)))</f>
        <v/>
      </c>
      <c r="CA182" s="34" t="str">
        <f ca="true">+IF(OFFSET('Water Data'!$E$30,0,10*ROW('Water Data'!E176))="","",OFFSET('Water Data'!$E$30,0,10*ROW('Water Data'!E176)))</f>
        <v/>
      </c>
      <c r="CB182" s="34" t="str">
        <f ca="true">+IF(OFFSET('Water Data'!$F$28,0,10*ROW('Water Data'!F176))="","",OFFSET('Water Data'!$F$28,0,10*ROW('Water Data'!F176)))</f>
        <v/>
      </c>
      <c r="CC182" s="34" t="str">
        <f ca="true">+IF(OFFSET('Water Data'!$F$29,0,10*ROW('Water Data'!F176))="","",OFFSET('Water Data'!$F$29,0,10*ROW('Water Data'!F176)))</f>
        <v/>
      </c>
      <c r="CD182" s="34" t="str">
        <f ca="true">+IF(OFFSET('Water Data'!$F$30,0,10*ROW('Water Data'!F176))="","",OFFSET('Water Data'!$F$30,0,10*ROW('Water Data'!F176)))</f>
        <v/>
      </c>
      <c r="CE182" s="34" t="str">
        <f ca="true">+IF(OFFSET('Water Data'!$G$28,0,10*ROW('Water Data'!G176))="","",OFFSET('Water Data'!$G$28,0,10*ROW('Water Data'!G176)))</f>
        <v/>
      </c>
      <c r="CF182" s="34" t="str">
        <f ca="true">+IF(OFFSET('Water Data'!$G$29,0,10*ROW('Water Data'!G176))="","",OFFSET('Water Data'!$G$29,0,10*ROW('Water Data'!G176)))</f>
        <v/>
      </c>
      <c r="CG182" s="34" t="str">
        <f ca="true">+IF(OFFSET('Water Data'!$G$30,0,10*ROW('Water Data'!G176))="","",OFFSET('Water Data'!$G$30,0,10*ROW('Water Data'!G176)))</f>
        <v/>
      </c>
      <c r="CH182" s="34" t="str">
        <f ca="true">+IF(OFFSET('Water Data'!$H$28,0,10*ROW('Water Data'!H176))="","",OFFSET('Water Data'!$H$28,0,10*ROW('Water Data'!H176)))</f>
        <v/>
      </c>
      <c r="CI182" s="34" t="str">
        <f ca="true">+IF(OFFSET('Water Data'!$H$29,0,10*ROW('Water Data'!H176))="","",OFFSET('Water Data'!$H$29,0,10*ROW('Water Data'!H176)))</f>
        <v/>
      </c>
      <c r="CJ182" s="34" t="str">
        <f ca="true">+IF(OFFSET('Water Data'!$H$30,0,10*ROW('Water Data'!H176))="","",OFFSET('Water Data'!$H$30,0,10*ROW('Water Data'!H176)))</f>
        <v/>
      </c>
      <c r="CK182" s="34" t="str">
        <f ca="true">+IF(OFFSET('Sanitation Data'!$C$29,0,10*ROW('Sanitation Data'!C176))="","",OFFSET('Sanitation Data'!$C$29,0,10*ROW('Sanitation Data'!C176)))</f>
        <v/>
      </c>
      <c r="CL182" s="34" t="str">
        <f ca="true">+IF(OFFSET('Sanitation Data'!$C$30,0,10*ROW('Sanitation Data'!C176))="","",OFFSET('Sanitation Data'!$C$30,0,10*ROW('Sanitation Data'!C176)))</f>
        <v/>
      </c>
      <c r="CM182" s="34" t="str">
        <f ca="true">+IF(OFFSET('Sanitation Data'!$C$31,0,10*ROW('Sanitation Data'!C176))="","",OFFSET('Sanitation Data'!$C$31,0,10*ROW('Sanitation Data'!C176)))</f>
        <v/>
      </c>
      <c r="CN182" s="34" t="str">
        <f ca="true">+IF(OFFSET('Sanitation Data'!$C$32,0,10*ROW('Sanitation Data'!C176))="","",OFFSET('Sanitation Data'!$C$32,0,10*ROW('Sanitation Data'!C176)))</f>
        <v/>
      </c>
      <c r="CO182" s="34" t="str">
        <f ca="true">+IF(OFFSET('Sanitation Data'!$C$33,0,10*ROW('Sanitation Data'!C176))="","",OFFSET('Sanitation Data'!$C$33,0,10*ROW('Sanitation Data'!C176)))</f>
        <v/>
      </c>
      <c r="CP182" s="34" t="str">
        <f ca="true">+IF(OFFSET('Sanitation Data'!$D$29,0,10*ROW('Sanitation Data'!D176))="","",OFFSET('Sanitation Data'!$D$29,0,10*ROW('Sanitation Data'!D176)))</f>
        <v/>
      </c>
      <c r="CQ182" s="34" t="str">
        <f ca="true">+IF(OFFSET('Sanitation Data'!$D$30,0,10*ROW('Sanitation Data'!D176))="","",OFFSET('Sanitation Data'!$D$30,0,10*ROW('Sanitation Data'!D176)))</f>
        <v/>
      </c>
      <c r="CR182" s="34" t="str">
        <f ca="true">+IF(OFFSET('Sanitation Data'!$D$31,0,10*ROW('Sanitation Data'!D176))="","",OFFSET('Sanitation Data'!$D$31,0,10*ROW('Sanitation Data'!D176)))</f>
        <v/>
      </c>
      <c r="CS182" s="34" t="str">
        <f ca="true">+IF(OFFSET('Sanitation Data'!$D$32,0,10*ROW('Sanitation Data'!D176))="","",OFFSET('Sanitation Data'!$D$32,0,10*ROW('Sanitation Data'!D176)))</f>
        <v/>
      </c>
      <c r="CT182" s="34" t="str">
        <f ca="true">+IF(OFFSET('Sanitation Data'!$D$33,0,10*ROW('Sanitation Data'!D176))="","",OFFSET('Sanitation Data'!$D$33,0,10*ROW('Sanitation Data'!D176)))</f>
        <v/>
      </c>
      <c r="CU182" s="34" t="str">
        <f ca="true">+IF(OFFSET('Sanitation Data'!$E$29,0,10*ROW('Sanitation Data'!E176))="","",OFFSET('Sanitation Data'!$E$29,0,10*ROW('Sanitation Data'!E176)))</f>
        <v/>
      </c>
      <c r="CV182" s="34" t="str">
        <f ca="true">+IF(OFFSET('Sanitation Data'!$E$30,0,10*ROW('Sanitation Data'!E176))="","",OFFSET('Sanitation Data'!$E$30,0,10*ROW('Sanitation Data'!E176)))</f>
        <v/>
      </c>
      <c r="CW182" s="34" t="str">
        <f ca="true">+IF(OFFSET('Sanitation Data'!$E$31,0,10*ROW('Sanitation Data'!E176))="","",OFFSET('Sanitation Data'!$E$31,0,10*ROW('Sanitation Data'!E176)))</f>
        <v/>
      </c>
      <c r="CX182" s="34" t="str">
        <f ca="true">+IF(OFFSET('Sanitation Data'!$E$32,0,10*ROW('Sanitation Data'!E176))="","",OFFSET('Sanitation Data'!$E$32,0,10*ROW('Sanitation Data'!E176)))</f>
        <v/>
      </c>
      <c r="CY182" s="34" t="str">
        <f ca="true">+IF(OFFSET('Sanitation Data'!$E$33,0,10*ROW('Sanitation Data'!E176))="","",OFFSET('Sanitation Data'!$E$33,0,10*ROW('Sanitation Data'!E176)))</f>
        <v/>
      </c>
      <c r="CZ182" s="34" t="str">
        <f ca="true">+IF(OFFSET('Sanitation Data'!$F$29,0,10*ROW('Sanitation Data'!F176))="","",OFFSET('Sanitation Data'!$F$29,0,10*ROW('Sanitation Data'!F176)))</f>
        <v/>
      </c>
      <c r="DA182" s="34" t="str">
        <f ca="true">+IF(OFFSET('Sanitation Data'!$F$30,0,10*ROW('Sanitation Data'!F176))="","",OFFSET('Sanitation Data'!$F$30,0,10*ROW('Sanitation Data'!F176)))</f>
        <v/>
      </c>
      <c r="DB182" s="34" t="str">
        <f ca="true">+IF(OFFSET('Sanitation Data'!$F$31,0,10*ROW('Sanitation Data'!F176))="","",OFFSET('Sanitation Data'!$F$31,0,10*ROW('Sanitation Data'!F176)))</f>
        <v/>
      </c>
      <c r="DC182" s="34" t="str">
        <f ca="true">+IF(OFFSET('Sanitation Data'!$F$32,0,10*ROW('Sanitation Data'!F176))="","",OFFSET('Sanitation Data'!$F$32,0,10*ROW('Sanitation Data'!F176)))</f>
        <v/>
      </c>
      <c r="DD182" s="34" t="str">
        <f ca="true">+IF(OFFSET('Sanitation Data'!$F$33,0,10*ROW('Sanitation Data'!F176))="","",OFFSET('Sanitation Data'!$F$33,0,10*ROW('Sanitation Data'!F176)))</f>
        <v/>
      </c>
      <c r="DE182" s="34" t="str">
        <f ca="true">+IF(OFFSET('Sanitation Data'!$G$29,0,10*ROW('Sanitation Data'!G176))="","",OFFSET('Sanitation Data'!$G$29,0,10*ROW('Sanitation Data'!G176)))</f>
        <v/>
      </c>
      <c r="DF182" s="34" t="str">
        <f ca="true">+IF(OFFSET('Sanitation Data'!$G$30,0,10*ROW('Sanitation Data'!G176))="","",OFFSET('Sanitation Data'!$G$30,0,10*ROW('Sanitation Data'!G176)))</f>
        <v/>
      </c>
      <c r="DG182" s="34" t="str">
        <f ca="true">+IF(OFFSET('Sanitation Data'!$G$31,0,10*ROW('Sanitation Data'!G176))="","",OFFSET('Sanitation Data'!$G$31,0,10*ROW('Sanitation Data'!G176)))</f>
        <v/>
      </c>
      <c r="DH182" s="34" t="str">
        <f ca="true">+IF(OFFSET('Sanitation Data'!$G$32,0,10*ROW('Sanitation Data'!G176))="","",OFFSET('Sanitation Data'!$G$32,0,10*ROW('Sanitation Data'!G176)))</f>
        <v/>
      </c>
      <c r="DI182" s="34" t="str">
        <f ca="true">+IF(OFFSET('Sanitation Data'!$G$33,0,10*ROW('Sanitation Data'!G176))="","",OFFSET('Sanitation Data'!$G$33,0,10*ROW('Sanitation Data'!G176)))</f>
        <v/>
      </c>
      <c r="DJ182" s="34" t="str">
        <f ca="true">+IF(OFFSET('Sanitation Data'!$H$29,0,10*ROW('Sanitation Data'!H176))="","",OFFSET('Sanitation Data'!$H$29,0,10*ROW('Sanitation Data'!H176)))</f>
        <v/>
      </c>
      <c r="DK182" s="34" t="str">
        <f ca="true">+IF(OFFSET('Sanitation Data'!$H$30,0,10*ROW('Sanitation Data'!H176))="","",OFFSET('Sanitation Data'!$H$30,0,10*ROW('Sanitation Data'!H176)))</f>
        <v/>
      </c>
      <c r="DL182" s="34" t="str">
        <f ca="true">+IF(OFFSET('Sanitation Data'!$H$31,0,10*ROW('Sanitation Data'!H176))="","",OFFSET('Sanitation Data'!$H$31,0,10*ROW('Sanitation Data'!H176)))</f>
        <v/>
      </c>
      <c r="DM182" s="34" t="str">
        <f ca="true">+IF(OFFSET('Sanitation Data'!$H$32,0,10*ROW('Sanitation Data'!H176))="","",OFFSET('Sanitation Data'!$H$32,0,10*ROW('Sanitation Data'!H176)))</f>
        <v/>
      </c>
      <c r="DN182" s="34" t="str">
        <f ca="true">+IF(OFFSET('Sanitation Data'!$H$33,0,10*ROW('Sanitation Data'!H176))="","",OFFSET('Sanitation Data'!$H$33,0,10*ROW('Sanitation Data'!H176)))</f>
        <v/>
      </c>
      <c r="DO182" s="34" t="str">
        <f ca="true">+IF(OFFSET('Hygiene Data'!$C$12,0,10*ROW('Hygiene Data'!C176))="","",OFFSET('Hygiene Data'!$C$12,0,10*ROW('Hygiene Data'!C176)))</f>
        <v/>
      </c>
      <c r="DP182" s="34" t="str">
        <f ca="true">+IF(OFFSET('Hygiene Data'!$C$13,0,10*ROW('Hygiene Data'!C176))="","",OFFSET('Hygiene Data'!$C$13,0,10*ROW('Hygiene Data'!C176)))</f>
        <v/>
      </c>
      <c r="DQ182" s="34" t="str">
        <f ca="true">+IF(OFFSET('Hygiene Data'!$C$14,0,10*ROW('Hygiene Data'!C176))="","",OFFSET('Hygiene Data'!$C$14,0,10*ROW('Hygiene Data'!C176)))</f>
        <v/>
      </c>
      <c r="DR182" s="34" t="str">
        <f ca="true">+IF(OFFSET('Hygiene Data'!$D$12,0,10*ROW('Hygiene Data'!D176))="","",OFFSET('Hygiene Data'!$D$12,0,10*ROW('Hygiene Data'!D176)))</f>
        <v/>
      </c>
      <c r="DS182" s="34" t="str">
        <f ca="true">+IF(OFFSET('Hygiene Data'!$D$13,0,10*ROW('Hygiene Data'!D176))="","",OFFSET('Hygiene Data'!$D$13,0,10*ROW('Hygiene Data'!D176)))</f>
        <v/>
      </c>
      <c r="DT182" s="34" t="str">
        <f ca="true">+IF(OFFSET('Hygiene Data'!$D$14,0,10*ROW('Hygiene Data'!D176))="","",OFFSET('Hygiene Data'!$D$14,0,10*ROW('Hygiene Data'!D176)))</f>
        <v/>
      </c>
      <c r="DU182" s="34" t="str">
        <f ca="true">+IF(OFFSET('Hygiene Data'!$E$12,0,10*ROW('Hygiene Data'!E176))="","",OFFSET('Hygiene Data'!$E$12,0,10*ROW('Hygiene Data'!E176)))</f>
        <v/>
      </c>
      <c r="DV182" s="34" t="str">
        <f ca="true">+IF(OFFSET('Hygiene Data'!$E$13,0,10*ROW('Hygiene Data'!E176))="","",OFFSET('Hygiene Data'!$E$13,0,10*ROW('Hygiene Data'!E176)))</f>
        <v/>
      </c>
      <c r="DW182" s="34" t="str">
        <f ca="true">+IF(OFFSET('Hygiene Data'!$E$14,0,10*ROW('Hygiene Data'!E176))="","",OFFSET('Hygiene Data'!$E$14,0,10*ROW('Hygiene Data'!E176)))</f>
        <v/>
      </c>
      <c r="DX182" s="34" t="str">
        <f ca="true">+IF(OFFSET('Hygiene Data'!$F$12,0,10*ROW('Hygiene Data'!F176))="","",OFFSET('Hygiene Data'!$F$12,0,10*ROW('Hygiene Data'!F176)))</f>
        <v/>
      </c>
      <c r="DY182" s="34" t="str">
        <f ca="true">+IF(OFFSET('Hygiene Data'!$F$13,0,10*ROW('Hygiene Data'!F176))="","",OFFSET('Hygiene Data'!$F$13,0,10*ROW('Hygiene Data'!F176)))</f>
        <v/>
      </c>
      <c r="DZ182" s="34" t="str">
        <f ca="true">+IF(OFFSET('Hygiene Data'!$F$14,0,10*ROW('Hygiene Data'!F176))="","",OFFSET('Hygiene Data'!$F$14,0,10*ROW('Hygiene Data'!F176)))</f>
        <v/>
      </c>
      <c r="EA182" s="34" t="str">
        <f ca="true">+IF(OFFSET('Hygiene Data'!$G$12,0,10*ROW('Hygiene Data'!G176))="","",OFFSET('Hygiene Data'!$G$12,0,10*ROW('Hygiene Data'!G176)))</f>
        <v/>
      </c>
      <c r="EB182" s="34" t="str">
        <f ca="true">+IF(OFFSET('Hygiene Data'!$G$13,0,10*ROW('Hygiene Data'!G176))="","",OFFSET('Hygiene Data'!$G$13,0,10*ROW('Hygiene Data'!G176)))</f>
        <v/>
      </c>
      <c r="EC182" s="34" t="str">
        <f ca="true">+IF(OFFSET('Hygiene Data'!$G$14,0,10*ROW('Hygiene Data'!G176))="","",OFFSET('Hygiene Data'!$G$14,0,10*ROW('Hygiene Data'!G176)))</f>
        <v/>
      </c>
      <c r="ED182" s="34" t="str">
        <f ca="true">+IF(OFFSET('Hygiene Data'!$H$12,0,10*ROW('Hygiene Data'!H176))="","",OFFSET('Hygiene Data'!$H$12,0,10*ROW('Hygiene Data'!H176)))</f>
        <v/>
      </c>
      <c r="EE182" s="34" t="str">
        <f ca="true">+IF(OFFSET('Hygiene Data'!$H$13,0,10*ROW('Hygiene Data'!H176))="","",OFFSET('Hygiene Data'!$H$13,0,10*ROW('Hygiene Data'!H176)))</f>
        <v/>
      </c>
      <c r="EF182" s="34" t="str">
        <f ca="true">+IF(OFFSET('Hygiene Data'!$H$14,0,10*ROW('Hygiene Data'!H176))="","",OFFSET('Hygiene Data'!$H$14,0,10*ROW('Hygiene Data'!H176)))</f>
        <v/>
      </c>
    </row>
    <row r="183" x14ac:dyDescent="0.2">
      <c r="A183" s="57" t="str">
        <f ca="true">+IF(OFFSET('Water Data'!$B$1,0,10*ROW('Water Data'!B180))="","",OFFSET('Water Data'!$B$1,0,10*ROW('Water Data'!B180)))</f>
        <v/>
      </c>
      <c r="B183" s="57" t="str">
        <f ca="true">+IF(OFFSET('Water Data'!$A$3,0,10*ROW('Water Data'!A180))="","",OFFSET('Water Data'!$A$3,0,10*ROW('Water Data'!A180)))</f>
        <v/>
      </c>
      <c r="C183" s="57" t="str">
        <f ca="true">+IF(OFFSET('Water Data'!$C$3,0,10*ROW('Water Data'!C180))="","",OFFSET('Water Data'!$C$3,0,10*ROW('Water Data'!C180)))</f>
        <v/>
      </c>
      <c r="D183" s="249"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49"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49" t="e">
        <f ca="true">+IF(AND(ISNUMBER(OFFSET('Water Data'!$C$10,0,10*ROW('Water Data'!D177))),BW183="Yes"),OFFSET('Water Data'!$C$10,0,10*ROW('Water Data'!D177)),IF(AND(ISNUMBER(OFFSET('Water Data'!$C$10,0,10*ROW('Water Data'!D177))),BW183="No",ISNUMBER(OFFSET('Water Data'!$C$10,0,10*ROW('Water Data'!D177)))),CONCATENATE("[",ROUND(OFFSET('Water Data'!$C$10,0,10*ROW('Water Data'!D177)),0),"]"),IF(AND(ISNUMBER(OFFSET('Water Data'!$C$10,0,10*ROW('Water Data'!D177))),BW183="",ISNUMBER(OFFSET('Water Data'!$C$10,0,10*ROW('Water Data'!D177)))),OFFSET('Water Data'!$C$10,0,10*ROW('Water Data'!D177)),NA())))</f>
        <v>#N/A</v>
      </c>
      <c r="G183" s="249"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49"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49"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49"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49"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49"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49"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49"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49"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49"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49"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49"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49"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49"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49"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50"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50"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50"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50"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50"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50"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50"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50"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50"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50"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50"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50"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50"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50"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50"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50"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50"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50"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50"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50"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50"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50"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50"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50"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50"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50"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50"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50"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50"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50"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51"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51"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51"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51"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51"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51"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51"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51"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51"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51"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51"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51"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51"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51"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51"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51"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51"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51"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4" t="str">
        <f ca="true">+IF(OFFSET('Water Data'!$C$28,0,10*ROW('Water Data'!C177))="","",OFFSET('Water Data'!$C$28,0,10*ROW('Water Data'!C177)))</f>
        <v/>
      </c>
      <c r="BT183" s="34" t="str">
        <f ca="true">+IF(OFFSET('Water Data'!$C$29,0,10*ROW('Water Data'!C177))="","",OFFSET('Water Data'!$C$29,0,10*ROW('Water Data'!C177)))</f>
        <v/>
      </c>
      <c r="BU183" s="34" t="str">
        <f ca="true">+IF(OFFSET('Water Data'!$C$30,0,10*ROW('Water Data'!C177))="","",OFFSET('Water Data'!$C$30,0,10*ROW('Water Data'!C177)))</f>
        <v/>
      </c>
      <c r="BV183" s="34" t="str">
        <f ca="true">+IF(OFFSET('Water Data'!$D$28,0,10*ROW('Water Data'!D177))="","",OFFSET('Water Data'!$D$28,0,10*ROW('Water Data'!D177)))</f>
        <v/>
      </c>
      <c r="BW183" s="34" t="str">
        <f ca="true">+IF(OFFSET('Water Data'!$D$29,0,10*ROW('Water Data'!D177))="","",OFFSET('Water Data'!$D$29,0,10*ROW('Water Data'!D177)))</f>
        <v/>
      </c>
      <c r="BX183" s="34" t="str">
        <f ca="true">+IF(OFFSET('Water Data'!$D$30,0,10*ROW('Water Data'!D177))="","",OFFSET('Water Data'!$D$30,0,10*ROW('Water Data'!D177)))</f>
        <v/>
      </c>
      <c r="BY183" s="34" t="str">
        <f ca="true">+IF(OFFSET('Water Data'!$E$28,0,10*ROW('Water Data'!E177))="","",OFFSET('Water Data'!$E$28,0,10*ROW('Water Data'!E177)))</f>
        <v/>
      </c>
      <c r="BZ183" s="34" t="str">
        <f ca="true">+IF(OFFSET('Water Data'!$E$29,0,10*ROW('Water Data'!E177))="","",OFFSET('Water Data'!$E$29,0,10*ROW('Water Data'!E177)))</f>
        <v/>
      </c>
      <c r="CA183" s="34" t="str">
        <f ca="true">+IF(OFFSET('Water Data'!$E$30,0,10*ROW('Water Data'!E177))="","",OFFSET('Water Data'!$E$30,0,10*ROW('Water Data'!E177)))</f>
        <v/>
      </c>
      <c r="CB183" s="34" t="str">
        <f ca="true">+IF(OFFSET('Water Data'!$F$28,0,10*ROW('Water Data'!F177))="","",OFFSET('Water Data'!$F$28,0,10*ROW('Water Data'!F177)))</f>
        <v/>
      </c>
      <c r="CC183" s="34" t="str">
        <f ca="true">+IF(OFFSET('Water Data'!$F$29,0,10*ROW('Water Data'!F177))="","",OFFSET('Water Data'!$F$29,0,10*ROW('Water Data'!F177)))</f>
        <v/>
      </c>
      <c r="CD183" s="34" t="str">
        <f ca="true">+IF(OFFSET('Water Data'!$F$30,0,10*ROW('Water Data'!F177))="","",OFFSET('Water Data'!$F$30,0,10*ROW('Water Data'!F177)))</f>
        <v/>
      </c>
      <c r="CE183" s="34" t="str">
        <f ca="true">+IF(OFFSET('Water Data'!$G$28,0,10*ROW('Water Data'!G177))="","",OFFSET('Water Data'!$G$28,0,10*ROW('Water Data'!G177)))</f>
        <v/>
      </c>
      <c r="CF183" s="34" t="str">
        <f ca="true">+IF(OFFSET('Water Data'!$G$29,0,10*ROW('Water Data'!G177))="","",OFFSET('Water Data'!$G$29,0,10*ROW('Water Data'!G177)))</f>
        <v/>
      </c>
      <c r="CG183" s="34" t="str">
        <f ca="true">+IF(OFFSET('Water Data'!$G$30,0,10*ROW('Water Data'!G177))="","",OFFSET('Water Data'!$G$30,0,10*ROW('Water Data'!G177)))</f>
        <v/>
      </c>
      <c r="CH183" s="34" t="str">
        <f ca="true">+IF(OFFSET('Water Data'!$H$28,0,10*ROW('Water Data'!H177))="","",OFFSET('Water Data'!$H$28,0,10*ROW('Water Data'!H177)))</f>
        <v/>
      </c>
      <c r="CI183" s="34" t="str">
        <f ca="true">+IF(OFFSET('Water Data'!$H$29,0,10*ROW('Water Data'!H177))="","",OFFSET('Water Data'!$H$29,0,10*ROW('Water Data'!H177)))</f>
        <v/>
      </c>
      <c r="CJ183" s="34" t="str">
        <f ca="true">+IF(OFFSET('Water Data'!$H$30,0,10*ROW('Water Data'!H177))="","",OFFSET('Water Data'!$H$30,0,10*ROW('Water Data'!H177)))</f>
        <v/>
      </c>
      <c r="CK183" s="34" t="str">
        <f ca="true">+IF(OFFSET('Sanitation Data'!$C$29,0,10*ROW('Sanitation Data'!C177))="","",OFFSET('Sanitation Data'!$C$29,0,10*ROW('Sanitation Data'!C177)))</f>
        <v/>
      </c>
      <c r="CL183" s="34" t="str">
        <f ca="true">+IF(OFFSET('Sanitation Data'!$C$30,0,10*ROW('Sanitation Data'!C177))="","",OFFSET('Sanitation Data'!$C$30,0,10*ROW('Sanitation Data'!C177)))</f>
        <v/>
      </c>
      <c r="CM183" s="34" t="str">
        <f ca="true">+IF(OFFSET('Sanitation Data'!$C$31,0,10*ROW('Sanitation Data'!C177))="","",OFFSET('Sanitation Data'!$C$31,0,10*ROW('Sanitation Data'!C177)))</f>
        <v/>
      </c>
      <c r="CN183" s="34" t="str">
        <f ca="true">+IF(OFFSET('Sanitation Data'!$C$32,0,10*ROW('Sanitation Data'!C177))="","",OFFSET('Sanitation Data'!$C$32,0,10*ROW('Sanitation Data'!C177)))</f>
        <v/>
      </c>
      <c r="CO183" s="34" t="str">
        <f ca="true">+IF(OFFSET('Sanitation Data'!$C$33,0,10*ROW('Sanitation Data'!C177))="","",OFFSET('Sanitation Data'!$C$33,0,10*ROW('Sanitation Data'!C177)))</f>
        <v/>
      </c>
      <c r="CP183" s="34" t="str">
        <f ca="true">+IF(OFFSET('Sanitation Data'!$D$29,0,10*ROW('Sanitation Data'!D177))="","",OFFSET('Sanitation Data'!$D$29,0,10*ROW('Sanitation Data'!D177)))</f>
        <v/>
      </c>
      <c r="CQ183" s="34" t="str">
        <f ca="true">+IF(OFFSET('Sanitation Data'!$D$30,0,10*ROW('Sanitation Data'!D177))="","",OFFSET('Sanitation Data'!$D$30,0,10*ROW('Sanitation Data'!D177)))</f>
        <v/>
      </c>
      <c r="CR183" s="34" t="str">
        <f ca="true">+IF(OFFSET('Sanitation Data'!$D$31,0,10*ROW('Sanitation Data'!D177))="","",OFFSET('Sanitation Data'!$D$31,0,10*ROW('Sanitation Data'!D177)))</f>
        <v/>
      </c>
      <c r="CS183" s="34" t="str">
        <f ca="true">+IF(OFFSET('Sanitation Data'!$D$32,0,10*ROW('Sanitation Data'!D177))="","",OFFSET('Sanitation Data'!$D$32,0,10*ROW('Sanitation Data'!D177)))</f>
        <v/>
      </c>
      <c r="CT183" s="34" t="str">
        <f ca="true">+IF(OFFSET('Sanitation Data'!$D$33,0,10*ROW('Sanitation Data'!D177))="","",OFFSET('Sanitation Data'!$D$33,0,10*ROW('Sanitation Data'!D177)))</f>
        <v/>
      </c>
      <c r="CU183" s="34" t="str">
        <f ca="true">+IF(OFFSET('Sanitation Data'!$E$29,0,10*ROW('Sanitation Data'!E177))="","",OFFSET('Sanitation Data'!$E$29,0,10*ROW('Sanitation Data'!E177)))</f>
        <v/>
      </c>
      <c r="CV183" s="34" t="str">
        <f ca="true">+IF(OFFSET('Sanitation Data'!$E$30,0,10*ROW('Sanitation Data'!E177))="","",OFFSET('Sanitation Data'!$E$30,0,10*ROW('Sanitation Data'!E177)))</f>
        <v/>
      </c>
      <c r="CW183" s="34" t="str">
        <f ca="true">+IF(OFFSET('Sanitation Data'!$E$31,0,10*ROW('Sanitation Data'!E177))="","",OFFSET('Sanitation Data'!$E$31,0,10*ROW('Sanitation Data'!E177)))</f>
        <v/>
      </c>
      <c r="CX183" s="34" t="str">
        <f ca="true">+IF(OFFSET('Sanitation Data'!$E$32,0,10*ROW('Sanitation Data'!E177))="","",OFFSET('Sanitation Data'!$E$32,0,10*ROW('Sanitation Data'!E177)))</f>
        <v/>
      </c>
      <c r="CY183" s="34" t="str">
        <f ca="true">+IF(OFFSET('Sanitation Data'!$E$33,0,10*ROW('Sanitation Data'!E177))="","",OFFSET('Sanitation Data'!$E$33,0,10*ROW('Sanitation Data'!E177)))</f>
        <v/>
      </c>
      <c r="CZ183" s="34" t="str">
        <f ca="true">+IF(OFFSET('Sanitation Data'!$F$29,0,10*ROW('Sanitation Data'!F177))="","",OFFSET('Sanitation Data'!$F$29,0,10*ROW('Sanitation Data'!F177)))</f>
        <v/>
      </c>
      <c r="DA183" s="34" t="str">
        <f ca="true">+IF(OFFSET('Sanitation Data'!$F$30,0,10*ROW('Sanitation Data'!F177))="","",OFFSET('Sanitation Data'!$F$30,0,10*ROW('Sanitation Data'!F177)))</f>
        <v/>
      </c>
      <c r="DB183" s="34" t="str">
        <f ca="true">+IF(OFFSET('Sanitation Data'!$F$31,0,10*ROW('Sanitation Data'!F177))="","",OFFSET('Sanitation Data'!$F$31,0,10*ROW('Sanitation Data'!F177)))</f>
        <v/>
      </c>
      <c r="DC183" s="34" t="str">
        <f ca="true">+IF(OFFSET('Sanitation Data'!$F$32,0,10*ROW('Sanitation Data'!F177))="","",OFFSET('Sanitation Data'!$F$32,0,10*ROW('Sanitation Data'!F177)))</f>
        <v/>
      </c>
      <c r="DD183" s="34" t="str">
        <f ca="true">+IF(OFFSET('Sanitation Data'!$F$33,0,10*ROW('Sanitation Data'!F177))="","",OFFSET('Sanitation Data'!$F$33,0,10*ROW('Sanitation Data'!F177)))</f>
        <v/>
      </c>
      <c r="DE183" s="34" t="str">
        <f ca="true">+IF(OFFSET('Sanitation Data'!$G$29,0,10*ROW('Sanitation Data'!G177))="","",OFFSET('Sanitation Data'!$G$29,0,10*ROW('Sanitation Data'!G177)))</f>
        <v/>
      </c>
      <c r="DF183" s="34" t="str">
        <f ca="true">+IF(OFFSET('Sanitation Data'!$G$30,0,10*ROW('Sanitation Data'!G177))="","",OFFSET('Sanitation Data'!$G$30,0,10*ROW('Sanitation Data'!G177)))</f>
        <v/>
      </c>
      <c r="DG183" s="34" t="str">
        <f ca="true">+IF(OFFSET('Sanitation Data'!$G$31,0,10*ROW('Sanitation Data'!G177))="","",OFFSET('Sanitation Data'!$G$31,0,10*ROW('Sanitation Data'!G177)))</f>
        <v/>
      </c>
      <c r="DH183" s="34" t="str">
        <f ca="true">+IF(OFFSET('Sanitation Data'!$G$32,0,10*ROW('Sanitation Data'!G177))="","",OFFSET('Sanitation Data'!$G$32,0,10*ROW('Sanitation Data'!G177)))</f>
        <v/>
      </c>
      <c r="DI183" s="34" t="str">
        <f ca="true">+IF(OFFSET('Sanitation Data'!$G$33,0,10*ROW('Sanitation Data'!G177))="","",OFFSET('Sanitation Data'!$G$33,0,10*ROW('Sanitation Data'!G177)))</f>
        <v/>
      </c>
      <c r="DJ183" s="34" t="str">
        <f ca="true">+IF(OFFSET('Sanitation Data'!$H$29,0,10*ROW('Sanitation Data'!H177))="","",OFFSET('Sanitation Data'!$H$29,0,10*ROW('Sanitation Data'!H177)))</f>
        <v/>
      </c>
      <c r="DK183" s="34" t="str">
        <f ca="true">+IF(OFFSET('Sanitation Data'!$H$30,0,10*ROW('Sanitation Data'!H177))="","",OFFSET('Sanitation Data'!$H$30,0,10*ROW('Sanitation Data'!H177)))</f>
        <v/>
      </c>
      <c r="DL183" s="34" t="str">
        <f ca="true">+IF(OFFSET('Sanitation Data'!$H$31,0,10*ROW('Sanitation Data'!H177))="","",OFFSET('Sanitation Data'!$H$31,0,10*ROW('Sanitation Data'!H177)))</f>
        <v/>
      </c>
      <c r="DM183" s="34" t="str">
        <f ca="true">+IF(OFFSET('Sanitation Data'!$H$32,0,10*ROW('Sanitation Data'!H177))="","",OFFSET('Sanitation Data'!$H$32,0,10*ROW('Sanitation Data'!H177)))</f>
        <v/>
      </c>
      <c r="DN183" s="34" t="str">
        <f ca="true">+IF(OFFSET('Sanitation Data'!$H$33,0,10*ROW('Sanitation Data'!H177))="","",OFFSET('Sanitation Data'!$H$33,0,10*ROW('Sanitation Data'!H177)))</f>
        <v/>
      </c>
      <c r="DO183" s="34" t="str">
        <f ca="true">+IF(OFFSET('Hygiene Data'!$C$12,0,10*ROW('Hygiene Data'!C177))="","",OFFSET('Hygiene Data'!$C$12,0,10*ROW('Hygiene Data'!C177)))</f>
        <v/>
      </c>
      <c r="DP183" s="34" t="str">
        <f ca="true">+IF(OFFSET('Hygiene Data'!$C$13,0,10*ROW('Hygiene Data'!C177))="","",OFFSET('Hygiene Data'!$C$13,0,10*ROW('Hygiene Data'!C177)))</f>
        <v/>
      </c>
      <c r="DQ183" s="34" t="str">
        <f ca="true">+IF(OFFSET('Hygiene Data'!$C$14,0,10*ROW('Hygiene Data'!C177))="","",OFFSET('Hygiene Data'!$C$14,0,10*ROW('Hygiene Data'!C177)))</f>
        <v/>
      </c>
      <c r="DR183" s="34" t="str">
        <f ca="true">+IF(OFFSET('Hygiene Data'!$D$12,0,10*ROW('Hygiene Data'!D177))="","",OFFSET('Hygiene Data'!$D$12,0,10*ROW('Hygiene Data'!D177)))</f>
        <v/>
      </c>
      <c r="DS183" s="34" t="str">
        <f ca="true">+IF(OFFSET('Hygiene Data'!$D$13,0,10*ROW('Hygiene Data'!D177))="","",OFFSET('Hygiene Data'!$D$13,0,10*ROW('Hygiene Data'!D177)))</f>
        <v/>
      </c>
      <c r="DT183" s="34" t="str">
        <f ca="true">+IF(OFFSET('Hygiene Data'!$D$14,0,10*ROW('Hygiene Data'!D177))="","",OFFSET('Hygiene Data'!$D$14,0,10*ROW('Hygiene Data'!D177)))</f>
        <v/>
      </c>
      <c r="DU183" s="34" t="str">
        <f ca="true">+IF(OFFSET('Hygiene Data'!$E$12,0,10*ROW('Hygiene Data'!E177))="","",OFFSET('Hygiene Data'!$E$12,0,10*ROW('Hygiene Data'!E177)))</f>
        <v/>
      </c>
      <c r="DV183" s="34" t="str">
        <f ca="true">+IF(OFFSET('Hygiene Data'!$E$13,0,10*ROW('Hygiene Data'!E177))="","",OFFSET('Hygiene Data'!$E$13,0,10*ROW('Hygiene Data'!E177)))</f>
        <v/>
      </c>
      <c r="DW183" s="34" t="str">
        <f ca="true">+IF(OFFSET('Hygiene Data'!$E$14,0,10*ROW('Hygiene Data'!E177))="","",OFFSET('Hygiene Data'!$E$14,0,10*ROW('Hygiene Data'!E177)))</f>
        <v/>
      </c>
      <c r="DX183" s="34" t="str">
        <f ca="true">+IF(OFFSET('Hygiene Data'!$F$12,0,10*ROW('Hygiene Data'!F177))="","",OFFSET('Hygiene Data'!$F$12,0,10*ROW('Hygiene Data'!F177)))</f>
        <v/>
      </c>
      <c r="DY183" s="34" t="str">
        <f ca="true">+IF(OFFSET('Hygiene Data'!$F$13,0,10*ROW('Hygiene Data'!F177))="","",OFFSET('Hygiene Data'!$F$13,0,10*ROW('Hygiene Data'!F177)))</f>
        <v/>
      </c>
      <c r="DZ183" s="34" t="str">
        <f ca="true">+IF(OFFSET('Hygiene Data'!$F$14,0,10*ROW('Hygiene Data'!F177))="","",OFFSET('Hygiene Data'!$F$14,0,10*ROW('Hygiene Data'!F177)))</f>
        <v/>
      </c>
      <c r="EA183" s="34" t="str">
        <f ca="true">+IF(OFFSET('Hygiene Data'!$G$12,0,10*ROW('Hygiene Data'!G177))="","",OFFSET('Hygiene Data'!$G$12,0,10*ROW('Hygiene Data'!G177)))</f>
        <v/>
      </c>
      <c r="EB183" s="34" t="str">
        <f ca="true">+IF(OFFSET('Hygiene Data'!$G$13,0,10*ROW('Hygiene Data'!G177))="","",OFFSET('Hygiene Data'!$G$13,0,10*ROW('Hygiene Data'!G177)))</f>
        <v/>
      </c>
      <c r="EC183" s="34" t="str">
        <f ca="true">+IF(OFFSET('Hygiene Data'!$G$14,0,10*ROW('Hygiene Data'!G177))="","",OFFSET('Hygiene Data'!$G$14,0,10*ROW('Hygiene Data'!G177)))</f>
        <v/>
      </c>
      <c r="ED183" s="34" t="str">
        <f ca="true">+IF(OFFSET('Hygiene Data'!$H$12,0,10*ROW('Hygiene Data'!H177))="","",OFFSET('Hygiene Data'!$H$12,0,10*ROW('Hygiene Data'!H177)))</f>
        <v/>
      </c>
      <c r="EE183" s="34" t="str">
        <f ca="true">+IF(OFFSET('Hygiene Data'!$H$13,0,10*ROW('Hygiene Data'!H177))="","",OFFSET('Hygiene Data'!$H$13,0,10*ROW('Hygiene Data'!H177)))</f>
        <v/>
      </c>
      <c r="EF183" s="34" t="str">
        <f ca="true">+IF(OFFSET('Hygiene Data'!$H$14,0,10*ROW('Hygiene Data'!H177))="","",OFFSET('Hygiene Data'!$H$14,0,10*ROW('Hygiene Data'!H177)))</f>
        <v/>
      </c>
    </row>
    <row r="184" x14ac:dyDescent="0.2">
      <c r="A184" s="57" t="str">
        <f ca="true">+IF(OFFSET('Water Data'!$B$1,0,10*ROW('Water Data'!B181))="","",OFFSET('Water Data'!$B$1,0,10*ROW('Water Data'!B181)))</f>
        <v/>
      </c>
      <c r="B184" s="57" t="str">
        <f ca="true">+IF(OFFSET('Water Data'!$A$3,0,10*ROW('Water Data'!A181))="","",OFFSET('Water Data'!$A$3,0,10*ROW('Water Data'!A181)))</f>
        <v/>
      </c>
      <c r="C184" s="57" t="str">
        <f ca="true">+IF(OFFSET('Water Data'!$C$3,0,10*ROW('Water Data'!C181))="","",OFFSET('Water Data'!$C$3,0,10*ROW('Water Data'!C181)))</f>
        <v/>
      </c>
      <c r="D184" s="249"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49"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49" t="e">
        <f ca="true">+IF(AND(ISNUMBER(OFFSET('Water Data'!$C$10,0,10*ROW('Water Data'!D178))),BW184="Yes"),OFFSET('Water Data'!$C$10,0,10*ROW('Water Data'!D178)),IF(AND(ISNUMBER(OFFSET('Water Data'!$C$10,0,10*ROW('Water Data'!D178))),BW184="No",ISNUMBER(OFFSET('Water Data'!$C$10,0,10*ROW('Water Data'!D178)))),CONCATENATE("[",ROUND(OFFSET('Water Data'!$C$10,0,10*ROW('Water Data'!D178)),0),"]"),IF(AND(ISNUMBER(OFFSET('Water Data'!$C$10,0,10*ROW('Water Data'!D178))),BW184="",ISNUMBER(OFFSET('Water Data'!$C$10,0,10*ROW('Water Data'!D178)))),OFFSET('Water Data'!$C$10,0,10*ROW('Water Data'!D178)),NA())))</f>
        <v>#N/A</v>
      </c>
      <c r="G184" s="249"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49"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49"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49"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49"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49"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49"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49"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49"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49"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49"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49"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49"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49"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49"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50"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50"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50"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50"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50"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50"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50"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50"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50"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50"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50"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50"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50"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50"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50"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50"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50"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50"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50"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50"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50"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50"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50"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50"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50"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50"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50"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50"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50"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50"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51"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51"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51"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51"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51"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51"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51"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51"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51"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51"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51"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51"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51"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51"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51"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51"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51"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51"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4" t="str">
        <f ca="true">+IF(OFFSET('Water Data'!$C$28,0,10*ROW('Water Data'!C178))="","",OFFSET('Water Data'!$C$28,0,10*ROW('Water Data'!C178)))</f>
        <v/>
      </c>
      <c r="BT184" s="34" t="str">
        <f ca="true">+IF(OFFSET('Water Data'!$C$29,0,10*ROW('Water Data'!C178))="","",OFFSET('Water Data'!$C$29,0,10*ROW('Water Data'!C178)))</f>
        <v/>
      </c>
      <c r="BU184" s="34" t="str">
        <f ca="true">+IF(OFFSET('Water Data'!$C$30,0,10*ROW('Water Data'!C178))="","",OFFSET('Water Data'!$C$30,0,10*ROW('Water Data'!C178)))</f>
        <v/>
      </c>
      <c r="BV184" s="34" t="str">
        <f ca="true">+IF(OFFSET('Water Data'!$D$28,0,10*ROW('Water Data'!D178))="","",OFFSET('Water Data'!$D$28,0,10*ROW('Water Data'!D178)))</f>
        <v/>
      </c>
      <c r="BW184" s="34" t="str">
        <f ca="true">+IF(OFFSET('Water Data'!$D$29,0,10*ROW('Water Data'!D178))="","",OFFSET('Water Data'!$D$29,0,10*ROW('Water Data'!D178)))</f>
        <v/>
      </c>
      <c r="BX184" s="34" t="str">
        <f ca="true">+IF(OFFSET('Water Data'!$D$30,0,10*ROW('Water Data'!D178))="","",OFFSET('Water Data'!$D$30,0,10*ROW('Water Data'!D178)))</f>
        <v/>
      </c>
      <c r="BY184" s="34" t="str">
        <f ca="true">+IF(OFFSET('Water Data'!$E$28,0,10*ROW('Water Data'!E178))="","",OFFSET('Water Data'!$E$28,0,10*ROW('Water Data'!E178)))</f>
        <v/>
      </c>
      <c r="BZ184" s="34" t="str">
        <f ca="true">+IF(OFFSET('Water Data'!$E$29,0,10*ROW('Water Data'!E178))="","",OFFSET('Water Data'!$E$29,0,10*ROW('Water Data'!E178)))</f>
        <v/>
      </c>
      <c r="CA184" s="34" t="str">
        <f ca="true">+IF(OFFSET('Water Data'!$E$30,0,10*ROW('Water Data'!E178))="","",OFFSET('Water Data'!$E$30,0,10*ROW('Water Data'!E178)))</f>
        <v/>
      </c>
      <c r="CB184" s="34" t="str">
        <f ca="true">+IF(OFFSET('Water Data'!$F$28,0,10*ROW('Water Data'!F178))="","",OFFSET('Water Data'!$F$28,0,10*ROW('Water Data'!F178)))</f>
        <v/>
      </c>
      <c r="CC184" s="34" t="str">
        <f ca="true">+IF(OFFSET('Water Data'!$F$29,0,10*ROW('Water Data'!F178))="","",OFFSET('Water Data'!$F$29,0,10*ROW('Water Data'!F178)))</f>
        <v/>
      </c>
      <c r="CD184" s="34" t="str">
        <f ca="true">+IF(OFFSET('Water Data'!$F$30,0,10*ROW('Water Data'!F178))="","",OFFSET('Water Data'!$F$30,0,10*ROW('Water Data'!F178)))</f>
        <v/>
      </c>
      <c r="CE184" s="34" t="str">
        <f ca="true">+IF(OFFSET('Water Data'!$G$28,0,10*ROW('Water Data'!G178))="","",OFFSET('Water Data'!$G$28,0,10*ROW('Water Data'!G178)))</f>
        <v/>
      </c>
      <c r="CF184" s="34" t="str">
        <f ca="true">+IF(OFFSET('Water Data'!$G$29,0,10*ROW('Water Data'!G178))="","",OFFSET('Water Data'!$G$29,0,10*ROW('Water Data'!G178)))</f>
        <v/>
      </c>
      <c r="CG184" s="34" t="str">
        <f ca="true">+IF(OFFSET('Water Data'!$G$30,0,10*ROW('Water Data'!G178))="","",OFFSET('Water Data'!$G$30,0,10*ROW('Water Data'!G178)))</f>
        <v/>
      </c>
      <c r="CH184" s="34" t="str">
        <f ca="true">+IF(OFFSET('Water Data'!$H$28,0,10*ROW('Water Data'!H178))="","",OFFSET('Water Data'!$H$28,0,10*ROW('Water Data'!H178)))</f>
        <v/>
      </c>
      <c r="CI184" s="34" t="str">
        <f ca="true">+IF(OFFSET('Water Data'!$H$29,0,10*ROW('Water Data'!H178))="","",OFFSET('Water Data'!$H$29,0,10*ROW('Water Data'!H178)))</f>
        <v/>
      </c>
      <c r="CJ184" s="34" t="str">
        <f ca="true">+IF(OFFSET('Water Data'!$H$30,0,10*ROW('Water Data'!H178))="","",OFFSET('Water Data'!$H$30,0,10*ROW('Water Data'!H178)))</f>
        <v/>
      </c>
      <c r="CK184" s="34" t="str">
        <f ca="true">+IF(OFFSET('Sanitation Data'!$C$29,0,10*ROW('Sanitation Data'!C178))="","",OFFSET('Sanitation Data'!$C$29,0,10*ROW('Sanitation Data'!C178)))</f>
        <v/>
      </c>
      <c r="CL184" s="34" t="str">
        <f ca="true">+IF(OFFSET('Sanitation Data'!$C$30,0,10*ROW('Sanitation Data'!C178))="","",OFFSET('Sanitation Data'!$C$30,0,10*ROW('Sanitation Data'!C178)))</f>
        <v/>
      </c>
      <c r="CM184" s="34" t="str">
        <f ca="true">+IF(OFFSET('Sanitation Data'!$C$31,0,10*ROW('Sanitation Data'!C178))="","",OFFSET('Sanitation Data'!$C$31,0,10*ROW('Sanitation Data'!C178)))</f>
        <v/>
      </c>
      <c r="CN184" s="34" t="str">
        <f ca="true">+IF(OFFSET('Sanitation Data'!$C$32,0,10*ROW('Sanitation Data'!C178))="","",OFFSET('Sanitation Data'!$C$32,0,10*ROW('Sanitation Data'!C178)))</f>
        <v/>
      </c>
      <c r="CO184" s="34" t="str">
        <f ca="true">+IF(OFFSET('Sanitation Data'!$C$33,0,10*ROW('Sanitation Data'!C178))="","",OFFSET('Sanitation Data'!$C$33,0,10*ROW('Sanitation Data'!C178)))</f>
        <v/>
      </c>
      <c r="CP184" s="34" t="str">
        <f ca="true">+IF(OFFSET('Sanitation Data'!$D$29,0,10*ROW('Sanitation Data'!D178))="","",OFFSET('Sanitation Data'!$D$29,0,10*ROW('Sanitation Data'!D178)))</f>
        <v/>
      </c>
      <c r="CQ184" s="34" t="str">
        <f ca="true">+IF(OFFSET('Sanitation Data'!$D$30,0,10*ROW('Sanitation Data'!D178))="","",OFFSET('Sanitation Data'!$D$30,0,10*ROW('Sanitation Data'!D178)))</f>
        <v/>
      </c>
      <c r="CR184" s="34" t="str">
        <f ca="true">+IF(OFFSET('Sanitation Data'!$D$31,0,10*ROW('Sanitation Data'!D178))="","",OFFSET('Sanitation Data'!$D$31,0,10*ROW('Sanitation Data'!D178)))</f>
        <v/>
      </c>
      <c r="CS184" s="34" t="str">
        <f ca="true">+IF(OFFSET('Sanitation Data'!$D$32,0,10*ROW('Sanitation Data'!D178))="","",OFFSET('Sanitation Data'!$D$32,0,10*ROW('Sanitation Data'!D178)))</f>
        <v/>
      </c>
      <c r="CT184" s="34" t="str">
        <f ca="true">+IF(OFFSET('Sanitation Data'!$D$33,0,10*ROW('Sanitation Data'!D178))="","",OFFSET('Sanitation Data'!$D$33,0,10*ROW('Sanitation Data'!D178)))</f>
        <v/>
      </c>
      <c r="CU184" s="34" t="str">
        <f ca="true">+IF(OFFSET('Sanitation Data'!$E$29,0,10*ROW('Sanitation Data'!E178))="","",OFFSET('Sanitation Data'!$E$29,0,10*ROW('Sanitation Data'!E178)))</f>
        <v/>
      </c>
      <c r="CV184" s="34" t="str">
        <f ca="true">+IF(OFFSET('Sanitation Data'!$E$30,0,10*ROW('Sanitation Data'!E178))="","",OFFSET('Sanitation Data'!$E$30,0,10*ROW('Sanitation Data'!E178)))</f>
        <v/>
      </c>
      <c r="CW184" s="34" t="str">
        <f ca="true">+IF(OFFSET('Sanitation Data'!$E$31,0,10*ROW('Sanitation Data'!E178))="","",OFFSET('Sanitation Data'!$E$31,0,10*ROW('Sanitation Data'!E178)))</f>
        <v/>
      </c>
      <c r="CX184" s="34" t="str">
        <f ca="true">+IF(OFFSET('Sanitation Data'!$E$32,0,10*ROW('Sanitation Data'!E178))="","",OFFSET('Sanitation Data'!$E$32,0,10*ROW('Sanitation Data'!E178)))</f>
        <v/>
      </c>
      <c r="CY184" s="34" t="str">
        <f ca="true">+IF(OFFSET('Sanitation Data'!$E$33,0,10*ROW('Sanitation Data'!E178))="","",OFFSET('Sanitation Data'!$E$33,0,10*ROW('Sanitation Data'!E178)))</f>
        <v/>
      </c>
      <c r="CZ184" s="34" t="str">
        <f ca="true">+IF(OFFSET('Sanitation Data'!$F$29,0,10*ROW('Sanitation Data'!F178))="","",OFFSET('Sanitation Data'!$F$29,0,10*ROW('Sanitation Data'!F178)))</f>
        <v/>
      </c>
      <c r="DA184" s="34" t="str">
        <f ca="true">+IF(OFFSET('Sanitation Data'!$F$30,0,10*ROW('Sanitation Data'!F178))="","",OFFSET('Sanitation Data'!$F$30,0,10*ROW('Sanitation Data'!F178)))</f>
        <v/>
      </c>
      <c r="DB184" s="34" t="str">
        <f ca="true">+IF(OFFSET('Sanitation Data'!$F$31,0,10*ROW('Sanitation Data'!F178))="","",OFFSET('Sanitation Data'!$F$31,0,10*ROW('Sanitation Data'!F178)))</f>
        <v/>
      </c>
      <c r="DC184" s="34" t="str">
        <f ca="true">+IF(OFFSET('Sanitation Data'!$F$32,0,10*ROW('Sanitation Data'!F178))="","",OFFSET('Sanitation Data'!$F$32,0,10*ROW('Sanitation Data'!F178)))</f>
        <v/>
      </c>
      <c r="DD184" s="34" t="str">
        <f ca="true">+IF(OFFSET('Sanitation Data'!$F$33,0,10*ROW('Sanitation Data'!F178))="","",OFFSET('Sanitation Data'!$F$33,0,10*ROW('Sanitation Data'!F178)))</f>
        <v/>
      </c>
      <c r="DE184" s="34" t="str">
        <f ca="true">+IF(OFFSET('Sanitation Data'!$G$29,0,10*ROW('Sanitation Data'!G178))="","",OFFSET('Sanitation Data'!$G$29,0,10*ROW('Sanitation Data'!G178)))</f>
        <v/>
      </c>
      <c r="DF184" s="34" t="str">
        <f ca="true">+IF(OFFSET('Sanitation Data'!$G$30,0,10*ROW('Sanitation Data'!G178))="","",OFFSET('Sanitation Data'!$G$30,0,10*ROW('Sanitation Data'!G178)))</f>
        <v/>
      </c>
      <c r="DG184" s="34" t="str">
        <f ca="true">+IF(OFFSET('Sanitation Data'!$G$31,0,10*ROW('Sanitation Data'!G178))="","",OFFSET('Sanitation Data'!$G$31,0,10*ROW('Sanitation Data'!G178)))</f>
        <v/>
      </c>
      <c r="DH184" s="34" t="str">
        <f ca="true">+IF(OFFSET('Sanitation Data'!$G$32,0,10*ROW('Sanitation Data'!G178))="","",OFFSET('Sanitation Data'!$G$32,0,10*ROW('Sanitation Data'!G178)))</f>
        <v/>
      </c>
      <c r="DI184" s="34" t="str">
        <f ca="true">+IF(OFFSET('Sanitation Data'!$G$33,0,10*ROW('Sanitation Data'!G178))="","",OFFSET('Sanitation Data'!$G$33,0,10*ROW('Sanitation Data'!G178)))</f>
        <v/>
      </c>
      <c r="DJ184" s="34" t="str">
        <f ca="true">+IF(OFFSET('Sanitation Data'!$H$29,0,10*ROW('Sanitation Data'!H178))="","",OFFSET('Sanitation Data'!$H$29,0,10*ROW('Sanitation Data'!H178)))</f>
        <v/>
      </c>
      <c r="DK184" s="34" t="str">
        <f ca="true">+IF(OFFSET('Sanitation Data'!$H$30,0,10*ROW('Sanitation Data'!H178))="","",OFFSET('Sanitation Data'!$H$30,0,10*ROW('Sanitation Data'!H178)))</f>
        <v/>
      </c>
      <c r="DL184" s="34" t="str">
        <f ca="true">+IF(OFFSET('Sanitation Data'!$H$31,0,10*ROW('Sanitation Data'!H178))="","",OFFSET('Sanitation Data'!$H$31,0,10*ROW('Sanitation Data'!H178)))</f>
        <v/>
      </c>
      <c r="DM184" s="34" t="str">
        <f ca="true">+IF(OFFSET('Sanitation Data'!$H$32,0,10*ROW('Sanitation Data'!H178))="","",OFFSET('Sanitation Data'!$H$32,0,10*ROW('Sanitation Data'!H178)))</f>
        <v/>
      </c>
      <c r="DN184" s="34" t="str">
        <f ca="true">+IF(OFFSET('Sanitation Data'!$H$33,0,10*ROW('Sanitation Data'!H178))="","",OFFSET('Sanitation Data'!$H$33,0,10*ROW('Sanitation Data'!H178)))</f>
        <v/>
      </c>
      <c r="DO184" s="34" t="str">
        <f ca="true">+IF(OFFSET('Hygiene Data'!$C$12,0,10*ROW('Hygiene Data'!C178))="","",OFFSET('Hygiene Data'!$C$12,0,10*ROW('Hygiene Data'!C178)))</f>
        <v/>
      </c>
      <c r="DP184" s="34" t="str">
        <f ca="true">+IF(OFFSET('Hygiene Data'!$C$13,0,10*ROW('Hygiene Data'!C178))="","",OFFSET('Hygiene Data'!$C$13,0,10*ROW('Hygiene Data'!C178)))</f>
        <v/>
      </c>
      <c r="DQ184" s="34" t="str">
        <f ca="true">+IF(OFFSET('Hygiene Data'!$C$14,0,10*ROW('Hygiene Data'!C178))="","",OFFSET('Hygiene Data'!$C$14,0,10*ROW('Hygiene Data'!C178)))</f>
        <v/>
      </c>
      <c r="DR184" s="34" t="str">
        <f ca="true">+IF(OFFSET('Hygiene Data'!$D$12,0,10*ROW('Hygiene Data'!D178))="","",OFFSET('Hygiene Data'!$D$12,0,10*ROW('Hygiene Data'!D178)))</f>
        <v/>
      </c>
      <c r="DS184" s="34" t="str">
        <f ca="true">+IF(OFFSET('Hygiene Data'!$D$13,0,10*ROW('Hygiene Data'!D178))="","",OFFSET('Hygiene Data'!$D$13,0,10*ROW('Hygiene Data'!D178)))</f>
        <v/>
      </c>
      <c r="DT184" s="34" t="str">
        <f ca="true">+IF(OFFSET('Hygiene Data'!$D$14,0,10*ROW('Hygiene Data'!D178))="","",OFFSET('Hygiene Data'!$D$14,0,10*ROW('Hygiene Data'!D178)))</f>
        <v/>
      </c>
      <c r="DU184" s="34" t="str">
        <f ca="true">+IF(OFFSET('Hygiene Data'!$E$12,0,10*ROW('Hygiene Data'!E178))="","",OFFSET('Hygiene Data'!$E$12,0,10*ROW('Hygiene Data'!E178)))</f>
        <v/>
      </c>
      <c r="DV184" s="34" t="str">
        <f ca="true">+IF(OFFSET('Hygiene Data'!$E$13,0,10*ROW('Hygiene Data'!E178))="","",OFFSET('Hygiene Data'!$E$13,0,10*ROW('Hygiene Data'!E178)))</f>
        <v/>
      </c>
      <c r="DW184" s="34" t="str">
        <f ca="true">+IF(OFFSET('Hygiene Data'!$E$14,0,10*ROW('Hygiene Data'!E178))="","",OFFSET('Hygiene Data'!$E$14,0,10*ROW('Hygiene Data'!E178)))</f>
        <v/>
      </c>
      <c r="DX184" s="34" t="str">
        <f ca="true">+IF(OFFSET('Hygiene Data'!$F$12,0,10*ROW('Hygiene Data'!F178))="","",OFFSET('Hygiene Data'!$F$12,0,10*ROW('Hygiene Data'!F178)))</f>
        <v/>
      </c>
      <c r="DY184" s="34" t="str">
        <f ca="true">+IF(OFFSET('Hygiene Data'!$F$13,0,10*ROW('Hygiene Data'!F178))="","",OFFSET('Hygiene Data'!$F$13,0,10*ROW('Hygiene Data'!F178)))</f>
        <v/>
      </c>
      <c r="DZ184" s="34" t="str">
        <f ca="true">+IF(OFFSET('Hygiene Data'!$F$14,0,10*ROW('Hygiene Data'!F178))="","",OFFSET('Hygiene Data'!$F$14,0,10*ROW('Hygiene Data'!F178)))</f>
        <v/>
      </c>
      <c r="EA184" s="34" t="str">
        <f ca="true">+IF(OFFSET('Hygiene Data'!$G$12,0,10*ROW('Hygiene Data'!G178))="","",OFFSET('Hygiene Data'!$G$12,0,10*ROW('Hygiene Data'!G178)))</f>
        <v/>
      </c>
      <c r="EB184" s="34" t="str">
        <f ca="true">+IF(OFFSET('Hygiene Data'!$G$13,0,10*ROW('Hygiene Data'!G178))="","",OFFSET('Hygiene Data'!$G$13,0,10*ROW('Hygiene Data'!G178)))</f>
        <v/>
      </c>
      <c r="EC184" s="34" t="str">
        <f ca="true">+IF(OFFSET('Hygiene Data'!$G$14,0,10*ROW('Hygiene Data'!G178))="","",OFFSET('Hygiene Data'!$G$14,0,10*ROW('Hygiene Data'!G178)))</f>
        <v/>
      </c>
      <c r="ED184" s="34" t="str">
        <f ca="true">+IF(OFFSET('Hygiene Data'!$H$12,0,10*ROW('Hygiene Data'!H178))="","",OFFSET('Hygiene Data'!$H$12,0,10*ROW('Hygiene Data'!H178)))</f>
        <v/>
      </c>
      <c r="EE184" s="34" t="str">
        <f ca="true">+IF(OFFSET('Hygiene Data'!$H$13,0,10*ROW('Hygiene Data'!H178))="","",OFFSET('Hygiene Data'!$H$13,0,10*ROW('Hygiene Data'!H178)))</f>
        <v/>
      </c>
      <c r="EF184" s="34" t="str">
        <f ca="true">+IF(OFFSET('Hygiene Data'!$H$14,0,10*ROW('Hygiene Data'!H178))="","",OFFSET('Hygiene Data'!$H$14,0,10*ROW('Hygiene Data'!H178)))</f>
        <v/>
      </c>
    </row>
    <row r="185" x14ac:dyDescent="0.2">
      <c r="A185" s="57" t="str">
        <f ca="true">+IF(OFFSET('Water Data'!$B$1,0,10*ROW('Water Data'!B182))="","",OFFSET('Water Data'!$B$1,0,10*ROW('Water Data'!B182)))</f>
        <v/>
      </c>
      <c r="B185" s="57" t="str">
        <f ca="true">+IF(OFFSET('Water Data'!$A$3,0,10*ROW('Water Data'!A182))="","",OFFSET('Water Data'!$A$3,0,10*ROW('Water Data'!A182)))</f>
        <v/>
      </c>
      <c r="C185" s="57" t="str">
        <f ca="true">+IF(OFFSET('Water Data'!$C$3,0,10*ROW('Water Data'!C182))="","",OFFSET('Water Data'!$C$3,0,10*ROW('Water Data'!C182)))</f>
        <v/>
      </c>
      <c r="D185" s="249"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49"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49" t="e">
        <f ca="true">+IF(AND(ISNUMBER(OFFSET('Water Data'!$C$10,0,10*ROW('Water Data'!D179))),BW185="Yes"),OFFSET('Water Data'!$C$10,0,10*ROW('Water Data'!D179)),IF(AND(ISNUMBER(OFFSET('Water Data'!$C$10,0,10*ROW('Water Data'!D179))),BW185="No",ISNUMBER(OFFSET('Water Data'!$C$10,0,10*ROW('Water Data'!D179)))),CONCATENATE("[",ROUND(OFFSET('Water Data'!$C$10,0,10*ROW('Water Data'!D179)),0),"]"),IF(AND(ISNUMBER(OFFSET('Water Data'!$C$10,0,10*ROW('Water Data'!D179))),BW185="",ISNUMBER(OFFSET('Water Data'!$C$10,0,10*ROW('Water Data'!D179)))),OFFSET('Water Data'!$C$10,0,10*ROW('Water Data'!D179)),NA())))</f>
        <v>#N/A</v>
      </c>
      <c r="G185" s="249"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49"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49"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49"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49"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49"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49"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49"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49"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49"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49"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49"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49"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49"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49"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50"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50"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50"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50"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50"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50"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50"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50"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50"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50"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50"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50"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50"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50"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50"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50"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50"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50"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50"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50"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50"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50"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50"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50"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50"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50"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50"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50"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50"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50"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51"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51"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51"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51"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51"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51"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51"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51"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51"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51"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51"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51"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51"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51"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51"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51"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51"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51"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4" t="str">
        <f ca="true">+IF(OFFSET('Water Data'!$C$28,0,10*ROW('Water Data'!C179))="","",OFFSET('Water Data'!$C$28,0,10*ROW('Water Data'!C179)))</f>
        <v/>
      </c>
      <c r="BT185" s="34" t="str">
        <f ca="true">+IF(OFFSET('Water Data'!$C$29,0,10*ROW('Water Data'!C179))="","",OFFSET('Water Data'!$C$29,0,10*ROW('Water Data'!C179)))</f>
        <v/>
      </c>
      <c r="BU185" s="34" t="str">
        <f ca="true">+IF(OFFSET('Water Data'!$C$30,0,10*ROW('Water Data'!C179))="","",OFFSET('Water Data'!$C$30,0,10*ROW('Water Data'!C179)))</f>
        <v/>
      </c>
      <c r="BV185" s="34" t="str">
        <f ca="true">+IF(OFFSET('Water Data'!$D$28,0,10*ROW('Water Data'!D179))="","",OFFSET('Water Data'!$D$28,0,10*ROW('Water Data'!D179)))</f>
        <v/>
      </c>
      <c r="BW185" s="34" t="str">
        <f ca="true">+IF(OFFSET('Water Data'!$D$29,0,10*ROW('Water Data'!D179))="","",OFFSET('Water Data'!$D$29,0,10*ROW('Water Data'!D179)))</f>
        <v/>
      </c>
      <c r="BX185" s="34" t="str">
        <f ca="true">+IF(OFFSET('Water Data'!$D$30,0,10*ROW('Water Data'!D179))="","",OFFSET('Water Data'!$D$30,0,10*ROW('Water Data'!D179)))</f>
        <v/>
      </c>
      <c r="BY185" s="34" t="str">
        <f ca="true">+IF(OFFSET('Water Data'!$E$28,0,10*ROW('Water Data'!E179))="","",OFFSET('Water Data'!$E$28,0,10*ROW('Water Data'!E179)))</f>
        <v/>
      </c>
      <c r="BZ185" s="34" t="str">
        <f ca="true">+IF(OFFSET('Water Data'!$E$29,0,10*ROW('Water Data'!E179))="","",OFFSET('Water Data'!$E$29,0,10*ROW('Water Data'!E179)))</f>
        <v/>
      </c>
      <c r="CA185" s="34" t="str">
        <f ca="true">+IF(OFFSET('Water Data'!$E$30,0,10*ROW('Water Data'!E179))="","",OFFSET('Water Data'!$E$30,0,10*ROW('Water Data'!E179)))</f>
        <v/>
      </c>
      <c r="CB185" s="34" t="str">
        <f ca="true">+IF(OFFSET('Water Data'!$F$28,0,10*ROW('Water Data'!F179))="","",OFFSET('Water Data'!$F$28,0,10*ROW('Water Data'!F179)))</f>
        <v/>
      </c>
      <c r="CC185" s="34" t="str">
        <f ca="true">+IF(OFFSET('Water Data'!$F$29,0,10*ROW('Water Data'!F179))="","",OFFSET('Water Data'!$F$29,0,10*ROW('Water Data'!F179)))</f>
        <v/>
      </c>
      <c r="CD185" s="34" t="str">
        <f ca="true">+IF(OFFSET('Water Data'!$F$30,0,10*ROW('Water Data'!F179))="","",OFFSET('Water Data'!$F$30,0,10*ROW('Water Data'!F179)))</f>
        <v/>
      </c>
      <c r="CE185" s="34" t="str">
        <f ca="true">+IF(OFFSET('Water Data'!$G$28,0,10*ROW('Water Data'!G179))="","",OFFSET('Water Data'!$G$28,0,10*ROW('Water Data'!G179)))</f>
        <v/>
      </c>
      <c r="CF185" s="34" t="str">
        <f ca="true">+IF(OFFSET('Water Data'!$G$29,0,10*ROW('Water Data'!G179))="","",OFFSET('Water Data'!$G$29,0,10*ROW('Water Data'!G179)))</f>
        <v/>
      </c>
      <c r="CG185" s="34" t="str">
        <f ca="true">+IF(OFFSET('Water Data'!$G$30,0,10*ROW('Water Data'!G179))="","",OFFSET('Water Data'!$G$30,0,10*ROW('Water Data'!G179)))</f>
        <v/>
      </c>
      <c r="CH185" s="34" t="str">
        <f ca="true">+IF(OFFSET('Water Data'!$H$28,0,10*ROW('Water Data'!H179))="","",OFFSET('Water Data'!$H$28,0,10*ROW('Water Data'!H179)))</f>
        <v/>
      </c>
      <c r="CI185" s="34" t="str">
        <f ca="true">+IF(OFFSET('Water Data'!$H$29,0,10*ROW('Water Data'!H179))="","",OFFSET('Water Data'!$H$29,0,10*ROW('Water Data'!H179)))</f>
        <v/>
      </c>
      <c r="CJ185" s="34" t="str">
        <f ca="true">+IF(OFFSET('Water Data'!$H$30,0,10*ROW('Water Data'!H179))="","",OFFSET('Water Data'!$H$30,0,10*ROW('Water Data'!H179)))</f>
        <v/>
      </c>
      <c r="CK185" s="34" t="str">
        <f ca="true">+IF(OFFSET('Sanitation Data'!$C$29,0,10*ROW('Sanitation Data'!C179))="","",OFFSET('Sanitation Data'!$C$29,0,10*ROW('Sanitation Data'!C179)))</f>
        <v/>
      </c>
      <c r="CL185" s="34" t="str">
        <f ca="true">+IF(OFFSET('Sanitation Data'!$C$30,0,10*ROW('Sanitation Data'!C179))="","",OFFSET('Sanitation Data'!$C$30,0,10*ROW('Sanitation Data'!C179)))</f>
        <v/>
      </c>
      <c r="CM185" s="34" t="str">
        <f ca="true">+IF(OFFSET('Sanitation Data'!$C$31,0,10*ROW('Sanitation Data'!C179))="","",OFFSET('Sanitation Data'!$C$31,0,10*ROW('Sanitation Data'!C179)))</f>
        <v/>
      </c>
      <c r="CN185" s="34" t="str">
        <f ca="true">+IF(OFFSET('Sanitation Data'!$C$32,0,10*ROW('Sanitation Data'!C179))="","",OFFSET('Sanitation Data'!$C$32,0,10*ROW('Sanitation Data'!C179)))</f>
        <v/>
      </c>
      <c r="CO185" s="34" t="str">
        <f ca="true">+IF(OFFSET('Sanitation Data'!$C$33,0,10*ROW('Sanitation Data'!C179))="","",OFFSET('Sanitation Data'!$C$33,0,10*ROW('Sanitation Data'!C179)))</f>
        <v/>
      </c>
      <c r="CP185" s="34" t="str">
        <f ca="true">+IF(OFFSET('Sanitation Data'!$D$29,0,10*ROW('Sanitation Data'!D179))="","",OFFSET('Sanitation Data'!$D$29,0,10*ROW('Sanitation Data'!D179)))</f>
        <v/>
      </c>
      <c r="CQ185" s="34" t="str">
        <f ca="true">+IF(OFFSET('Sanitation Data'!$D$30,0,10*ROW('Sanitation Data'!D179))="","",OFFSET('Sanitation Data'!$D$30,0,10*ROW('Sanitation Data'!D179)))</f>
        <v/>
      </c>
      <c r="CR185" s="34" t="str">
        <f ca="true">+IF(OFFSET('Sanitation Data'!$D$31,0,10*ROW('Sanitation Data'!D179))="","",OFFSET('Sanitation Data'!$D$31,0,10*ROW('Sanitation Data'!D179)))</f>
        <v/>
      </c>
      <c r="CS185" s="34" t="str">
        <f ca="true">+IF(OFFSET('Sanitation Data'!$D$32,0,10*ROW('Sanitation Data'!D179))="","",OFFSET('Sanitation Data'!$D$32,0,10*ROW('Sanitation Data'!D179)))</f>
        <v/>
      </c>
      <c r="CT185" s="34" t="str">
        <f ca="true">+IF(OFFSET('Sanitation Data'!$D$33,0,10*ROW('Sanitation Data'!D179))="","",OFFSET('Sanitation Data'!$D$33,0,10*ROW('Sanitation Data'!D179)))</f>
        <v/>
      </c>
      <c r="CU185" s="34" t="str">
        <f ca="true">+IF(OFFSET('Sanitation Data'!$E$29,0,10*ROW('Sanitation Data'!E179))="","",OFFSET('Sanitation Data'!$E$29,0,10*ROW('Sanitation Data'!E179)))</f>
        <v/>
      </c>
      <c r="CV185" s="34" t="str">
        <f ca="true">+IF(OFFSET('Sanitation Data'!$E$30,0,10*ROW('Sanitation Data'!E179))="","",OFFSET('Sanitation Data'!$E$30,0,10*ROW('Sanitation Data'!E179)))</f>
        <v/>
      </c>
      <c r="CW185" s="34" t="str">
        <f ca="true">+IF(OFFSET('Sanitation Data'!$E$31,0,10*ROW('Sanitation Data'!E179))="","",OFFSET('Sanitation Data'!$E$31,0,10*ROW('Sanitation Data'!E179)))</f>
        <v/>
      </c>
      <c r="CX185" s="34" t="str">
        <f ca="true">+IF(OFFSET('Sanitation Data'!$E$32,0,10*ROW('Sanitation Data'!E179))="","",OFFSET('Sanitation Data'!$E$32,0,10*ROW('Sanitation Data'!E179)))</f>
        <v/>
      </c>
      <c r="CY185" s="34" t="str">
        <f ca="true">+IF(OFFSET('Sanitation Data'!$E$33,0,10*ROW('Sanitation Data'!E179))="","",OFFSET('Sanitation Data'!$E$33,0,10*ROW('Sanitation Data'!E179)))</f>
        <v/>
      </c>
      <c r="CZ185" s="34" t="str">
        <f ca="true">+IF(OFFSET('Sanitation Data'!$F$29,0,10*ROW('Sanitation Data'!F179))="","",OFFSET('Sanitation Data'!$F$29,0,10*ROW('Sanitation Data'!F179)))</f>
        <v/>
      </c>
      <c r="DA185" s="34" t="str">
        <f ca="true">+IF(OFFSET('Sanitation Data'!$F$30,0,10*ROW('Sanitation Data'!F179))="","",OFFSET('Sanitation Data'!$F$30,0,10*ROW('Sanitation Data'!F179)))</f>
        <v/>
      </c>
      <c r="DB185" s="34" t="str">
        <f ca="true">+IF(OFFSET('Sanitation Data'!$F$31,0,10*ROW('Sanitation Data'!F179))="","",OFFSET('Sanitation Data'!$F$31,0,10*ROW('Sanitation Data'!F179)))</f>
        <v/>
      </c>
      <c r="DC185" s="34" t="str">
        <f ca="true">+IF(OFFSET('Sanitation Data'!$F$32,0,10*ROW('Sanitation Data'!F179))="","",OFFSET('Sanitation Data'!$F$32,0,10*ROW('Sanitation Data'!F179)))</f>
        <v/>
      </c>
      <c r="DD185" s="34" t="str">
        <f ca="true">+IF(OFFSET('Sanitation Data'!$F$33,0,10*ROW('Sanitation Data'!F179))="","",OFFSET('Sanitation Data'!$F$33,0,10*ROW('Sanitation Data'!F179)))</f>
        <v/>
      </c>
      <c r="DE185" s="34" t="str">
        <f ca="true">+IF(OFFSET('Sanitation Data'!$G$29,0,10*ROW('Sanitation Data'!G179))="","",OFFSET('Sanitation Data'!$G$29,0,10*ROW('Sanitation Data'!G179)))</f>
        <v/>
      </c>
      <c r="DF185" s="34" t="str">
        <f ca="true">+IF(OFFSET('Sanitation Data'!$G$30,0,10*ROW('Sanitation Data'!G179))="","",OFFSET('Sanitation Data'!$G$30,0,10*ROW('Sanitation Data'!G179)))</f>
        <v/>
      </c>
      <c r="DG185" s="34" t="str">
        <f ca="true">+IF(OFFSET('Sanitation Data'!$G$31,0,10*ROW('Sanitation Data'!G179))="","",OFFSET('Sanitation Data'!$G$31,0,10*ROW('Sanitation Data'!G179)))</f>
        <v/>
      </c>
      <c r="DH185" s="34" t="str">
        <f ca="true">+IF(OFFSET('Sanitation Data'!$G$32,0,10*ROW('Sanitation Data'!G179))="","",OFFSET('Sanitation Data'!$G$32,0,10*ROW('Sanitation Data'!G179)))</f>
        <v/>
      </c>
      <c r="DI185" s="34" t="str">
        <f ca="true">+IF(OFFSET('Sanitation Data'!$G$33,0,10*ROW('Sanitation Data'!G179))="","",OFFSET('Sanitation Data'!$G$33,0,10*ROW('Sanitation Data'!G179)))</f>
        <v/>
      </c>
      <c r="DJ185" s="34" t="str">
        <f ca="true">+IF(OFFSET('Sanitation Data'!$H$29,0,10*ROW('Sanitation Data'!H179))="","",OFFSET('Sanitation Data'!$H$29,0,10*ROW('Sanitation Data'!H179)))</f>
        <v/>
      </c>
      <c r="DK185" s="34" t="str">
        <f ca="true">+IF(OFFSET('Sanitation Data'!$H$30,0,10*ROW('Sanitation Data'!H179))="","",OFFSET('Sanitation Data'!$H$30,0,10*ROW('Sanitation Data'!H179)))</f>
        <v/>
      </c>
      <c r="DL185" s="34" t="str">
        <f ca="true">+IF(OFFSET('Sanitation Data'!$H$31,0,10*ROW('Sanitation Data'!H179))="","",OFFSET('Sanitation Data'!$H$31,0,10*ROW('Sanitation Data'!H179)))</f>
        <v/>
      </c>
      <c r="DM185" s="34" t="str">
        <f ca="true">+IF(OFFSET('Sanitation Data'!$H$32,0,10*ROW('Sanitation Data'!H179))="","",OFFSET('Sanitation Data'!$H$32,0,10*ROW('Sanitation Data'!H179)))</f>
        <v/>
      </c>
      <c r="DN185" s="34" t="str">
        <f ca="true">+IF(OFFSET('Sanitation Data'!$H$33,0,10*ROW('Sanitation Data'!H179))="","",OFFSET('Sanitation Data'!$H$33,0,10*ROW('Sanitation Data'!H179)))</f>
        <v/>
      </c>
      <c r="DO185" s="34" t="str">
        <f ca="true">+IF(OFFSET('Hygiene Data'!$C$12,0,10*ROW('Hygiene Data'!C179))="","",OFFSET('Hygiene Data'!$C$12,0,10*ROW('Hygiene Data'!C179)))</f>
        <v/>
      </c>
      <c r="DP185" s="34" t="str">
        <f ca="true">+IF(OFFSET('Hygiene Data'!$C$13,0,10*ROW('Hygiene Data'!C179))="","",OFFSET('Hygiene Data'!$C$13,0,10*ROW('Hygiene Data'!C179)))</f>
        <v/>
      </c>
      <c r="DQ185" s="34" t="str">
        <f ca="true">+IF(OFFSET('Hygiene Data'!$C$14,0,10*ROW('Hygiene Data'!C179))="","",OFFSET('Hygiene Data'!$C$14,0,10*ROW('Hygiene Data'!C179)))</f>
        <v/>
      </c>
      <c r="DR185" s="34" t="str">
        <f ca="true">+IF(OFFSET('Hygiene Data'!$D$12,0,10*ROW('Hygiene Data'!D179))="","",OFFSET('Hygiene Data'!$D$12,0,10*ROW('Hygiene Data'!D179)))</f>
        <v/>
      </c>
      <c r="DS185" s="34" t="str">
        <f ca="true">+IF(OFFSET('Hygiene Data'!$D$13,0,10*ROW('Hygiene Data'!D179))="","",OFFSET('Hygiene Data'!$D$13,0,10*ROW('Hygiene Data'!D179)))</f>
        <v/>
      </c>
      <c r="DT185" s="34" t="str">
        <f ca="true">+IF(OFFSET('Hygiene Data'!$D$14,0,10*ROW('Hygiene Data'!D179))="","",OFFSET('Hygiene Data'!$D$14,0,10*ROW('Hygiene Data'!D179)))</f>
        <v/>
      </c>
      <c r="DU185" s="34" t="str">
        <f ca="true">+IF(OFFSET('Hygiene Data'!$E$12,0,10*ROW('Hygiene Data'!E179))="","",OFFSET('Hygiene Data'!$E$12,0,10*ROW('Hygiene Data'!E179)))</f>
        <v/>
      </c>
      <c r="DV185" s="34" t="str">
        <f ca="true">+IF(OFFSET('Hygiene Data'!$E$13,0,10*ROW('Hygiene Data'!E179))="","",OFFSET('Hygiene Data'!$E$13,0,10*ROW('Hygiene Data'!E179)))</f>
        <v/>
      </c>
      <c r="DW185" s="34" t="str">
        <f ca="true">+IF(OFFSET('Hygiene Data'!$E$14,0,10*ROW('Hygiene Data'!E179))="","",OFFSET('Hygiene Data'!$E$14,0,10*ROW('Hygiene Data'!E179)))</f>
        <v/>
      </c>
      <c r="DX185" s="34" t="str">
        <f ca="true">+IF(OFFSET('Hygiene Data'!$F$12,0,10*ROW('Hygiene Data'!F179))="","",OFFSET('Hygiene Data'!$F$12,0,10*ROW('Hygiene Data'!F179)))</f>
        <v/>
      </c>
      <c r="DY185" s="34" t="str">
        <f ca="true">+IF(OFFSET('Hygiene Data'!$F$13,0,10*ROW('Hygiene Data'!F179))="","",OFFSET('Hygiene Data'!$F$13,0,10*ROW('Hygiene Data'!F179)))</f>
        <v/>
      </c>
      <c r="DZ185" s="34" t="str">
        <f ca="true">+IF(OFFSET('Hygiene Data'!$F$14,0,10*ROW('Hygiene Data'!F179))="","",OFFSET('Hygiene Data'!$F$14,0,10*ROW('Hygiene Data'!F179)))</f>
        <v/>
      </c>
      <c r="EA185" s="34" t="str">
        <f ca="true">+IF(OFFSET('Hygiene Data'!$G$12,0,10*ROW('Hygiene Data'!G179))="","",OFFSET('Hygiene Data'!$G$12,0,10*ROW('Hygiene Data'!G179)))</f>
        <v/>
      </c>
      <c r="EB185" s="34" t="str">
        <f ca="true">+IF(OFFSET('Hygiene Data'!$G$13,0,10*ROW('Hygiene Data'!G179))="","",OFFSET('Hygiene Data'!$G$13,0,10*ROW('Hygiene Data'!G179)))</f>
        <v/>
      </c>
      <c r="EC185" s="34" t="str">
        <f ca="true">+IF(OFFSET('Hygiene Data'!$G$14,0,10*ROW('Hygiene Data'!G179))="","",OFFSET('Hygiene Data'!$G$14,0,10*ROW('Hygiene Data'!G179)))</f>
        <v/>
      </c>
      <c r="ED185" s="34" t="str">
        <f ca="true">+IF(OFFSET('Hygiene Data'!$H$12,0,10*ROW('Hygiene Data'!H179))="","",OFFSET('Hygiene Data'!$H$12,0,10*ROW('Hygiene Data'!H179)))</f>
        <v/>
      </c>
      <c r="EE185" s="34" t="str">
        <f ca="true">+IF(OFFSET('Hygiene Data'!$H$13,0,10*ROW('Hygiene Data'!H179))="","",OFFSET('Hygiene Data'!$H$13,0,10*ROW('Hygiene Data'!H179)))</f>
        <v/>
      </c>
      <c r="EF185" s="34" t="str">
        <f ca="true">+IF(OFFSET('Hygiene Data'!$H$14,0,10*ROW('Hygiene Data'!H179))="","",OFFSET('Hygiene Data'!$H$14,0,10*ROW('Hygiene Data'!H179)))</f>
        <v/>
      </c>
    </row>
    <row r="186" x14ac:dyDescent="0.2">
      <c r="A186" s="57" t="str">
        <f ca="true">+IF(OFFSET('Water Data'!$B$1,0,10*ROW('Water Data'!B183))="","",OFFSET('Water Data'!$B$1,0,10*ROW('Water Data'!B183)))</f>
        <v/>
      </c>
      <c r="B186" s="57" t="str">
        <f ca="true">+IF(OFFSET('Water Data'!$A$3,0,10*ROW('Water Data'!A183))="","",OFFSET('Water Data'!$A$3,0,10*ROW('Water Data'!A183)))</f>
        <v/>
      </c>
      <c r="C186" s="57" t="str">
        <f ca="true">+IF(OFFSET('Water Data'!$C$3,0,10*ROW('Water Data'!C183))="","",OFFSET('Water Data'!$C$3,0,10*ROW('Water Data'!C183)))</f>
        <v/>
      </c>
      <c r="D186" s="249"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49"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49" t="e">
        <f ca="true">+IF(AND(ISNUMBER(OFFSET('Water Data'!$C$10,0,10*ROW('Water Data'!D180))),BW186="Yes"),OFFSET('Water Data'!$C$10,0,10*ROW('Water Data'!D180)),IF(AND(ISNUMBER(OFFSET('Water Data'!$C$10,0,10*ROW('Water Data'!D180))),BW186="No",ISNUMBER(OFFSET('Water Data'!$C$10,0,10*ROW('Water Data'!D180)))),CONCATENATE("[",ROUND(OFFSET('Water Data'!$C$10,0,10*ROW('Water Data'!D180)),0),"]"),IF(AND(ISNUMBER(OFFSET('Water Data'!$C$10,0,10*ROW('Water Data'!D180))),BW186="",ISNUMBER(OFFSET('Water Data'!$C$10,0,10*ROW('Water Data'!D180)))),OFFSET('Water Data'!$C$10,0,10*ROW('Water Data'!D180)),NA())))</f>
        <v>#N/A</v>
      </c>
      <c r="G186" s="249"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49"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49"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49"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49"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49"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49"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49"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49"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49"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49"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49"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49"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49"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49"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50"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50"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50"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50"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50"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50"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50"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50"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50"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50"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50"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50"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50"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50"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50"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50"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50"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50"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50"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50"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50"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50"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50"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50"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50"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50"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50"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50"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50"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50"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51"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51"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51"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51"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51"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51"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51"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51"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51"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51"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51"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51"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51"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51"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51"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51"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51"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51"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4" t="str">
        <f ca="true">+IF(OFFSET('Water Data'!$C$28,0,10*ROW('Water Data'!C180))="","",OFFSET('Water Data'!$C$28,0,10*ROW('Water Data'!C180)))</f>
        <v/>
      </c>
      <c r="BT186" s="34" t="str">
        <f ca="true">+IF(OFFSET('Water Data'!$C$29,0,10*ROW('Water Data'!C180))="","",OFFSET('Water Data'!$C$29,0,10*ROW('Water Data'!C180)))</f>
        <v/>
      </c>
      <c r="BU186" s="34" t="str">
        <f ca="true">+IF(OFFSET('Water Data'!$C$30,0,10*ROW('Water Data'!C180))="","",OFFSET('Water Data'!$C$30,0,10*ROW('Water Data'!C180)))</f>
        <v/>
      </c>
      <c r="BV186" s="34" t="str">
        <f ca="true">+IF(OFFSET('Water Data'!$D$28,0,10*ROW('Water Data'!D180))="","",OFFSET('Water Data'!$D$28,0,10*ROW('Water Data'!D180)))</f>
        <v/>
      </c>
      <c r="BW186" s="34" t="str">
        <f ca="true">+IF(OFFSET('Water Data'!$D$29,0,10*ROW('Water Data'!D180))="","",OFFSET('Water Data'!$D$29,0,10*ROW('Water Data'!D180)))</f>
        <v/>
      </c>
      <c r="BX186" s="34" t="str">
        <f ca="true">+IF(OFFSET('Water Data'!$D$30,0,10*ROW('Water Data'!D180))="","",OFFSET('Water Data'!$D$30,0,10*ROW('Water Data'!D180)))</f>
        <v/>
      </c>
      <c r="BY186" s="34" t="str">
        <f ca="true">+IF(OFFSET('Water Data'!$E$28,0,10*ROW('Water Data'!E180))="","",OFFSET('Water Data'!$E$28,0,10*ROW('Water Data'!E180)))</f>
        <v/>
      </c>
      <c r="BZ186" s="34" t="str">
        <f ca="true">+IF(OFFSET('Water Data'!$E$29,0,10*ROW('Water Data'!E180))="","",OFFSET('Water Data'!$E$29,0,10*ROW('Water Data'!E180)))</f>
        <v/>
      </c>
      <c r="CA186" s="34" t="str">
        <f ca="true">+IF(OFFSET('Water Data'!$E$30,0,10*ROW('Water Data'!E180))="","",OFFSET('Water Data'!$E$30,0,10*ROW('Water Data'!E180)))</f>
        <v/>
      </c>
      <c r="CB186" s="34" t="str">
        <f ca="true">+IF(OFFSET('Water Data'!$F$28,0,10*ROW('Water Data'!F180))="","",OFFSET('Water Data'!$F$28,0,10*ROW('Water Data'!F180)))</f>
        <v/>
      </c>
      <c r="CC186" s="34" t="str">
        <f ca="true">+IF(OFFSET('Water Data'!$F$29,0,10*ROW('Water Data'!F180))="","",OFFSET('Water Data'!$F$29,0,10*ROW('Water Data'!F180)))</f>
        <v/>
      </c>
      <c r="CD186" s="34" t="str">
        <f ca="true">+IF(OFFSET('Water Data'!$F$30,0,10*ROW('Water Data'!F180))="","",OFFSET('Water Data'!$F$30,0,10*ROW('Water Data'!F180)))</f>
        <v/>
      </c>
      <c r="CE186" s="34" t="str">
        <f ca="true">+IF(OFFSET('Water Data'!$G$28,0,10*ROW('Water Data'!G180))="","",OFFSET('Water Data'!$G$28,0,10*ROW('Water Data'!G180)))</f>
        <v/>
      </c>
      <c r="CF186" s="34" t="str">
        <f ca="true">+IF(OFFSET('Water Data'!$G$29,0,10*ROW('Water Data'!G180))="","",OFFSET('Water Data'!$G$29,0,10*ROW('Water Data'!G180)))</f>
        <v/>
      </c>
      <c r="CG186" s="34" t="str">
        <f ca="true">+IF(OFFSET('Water Data'!$G$30,0,10*ROW('Water Data'!G180))="","",OFFSET('Water Data'!$G$30,0,10*ROW('Water Data'!G180)))</f>
        <v/>
      </c>
      <c r="CH186" s="34" t="str">
        <f ca="true">+IF(OFFSET('Water Data'!$H$28,0,10*ROW('Water Data'!H180))="","",OFFSET('Water Data'!$H$28,0,10*ROW('Water Data'!H180)))</f>
        <v/>
      </c>
      <c r="CI186" s="34" t="str">
        <f ca="true">+IF(OFFSET('Water Data'!$H$29,0,10*ROW('Water Data'!H180))="","",OFFSET('Water Data'!$H$29,0,10*ROW('Water Data'!H180)))</f>
        <v/>
      </c>
      <c r="CJ186" s="34" t="str">
        <f ca="true">+IF(OFFSET('Water Data'!$H$30,0,10*ROW('Water Data'!H180))="","",OFFSET('Water Data'!$H$30,0,10*ROW('Water Data'!H180)))</f>
        <v/>
      </c>
      <c r="CK186" s="34" t="str">
        <f ca="true">+IF(OFFSET('Sanitation Data'!$C$29,0,10*ROW('Sanitation Data'!C180))="","",OFFSET('Sanitation Data'!$C$29,0,10*ROW('Sanitation Data'!C180)))</f>
        <v/>
      </c>
      <c r="CL186" s="34" t="str">
        <f ca="true">+IF(OFFSET('Sanitation Data'!$C$30,0,10*ROW('Sanitation Data'!C180))="","",OFFSET('Sanitation Data'!$C$30,0,10*ROW('Sanitation Data'!C180)))</f>
        <v/>
      </c>
      <c r="CM186" s="34" t="str">
        <f ca="true">+IF(OFFSET('Sanitation Data'!$C$31,0,10*ROW('Sanitation Data'!C180))="","",OFFSET('Sanitation Data'!$C$31,0,10*ROW('Sanitation Data'!C180)))</f>
        <v/>
      </c>
      <c r="CN186" s="34" t="str">
        <f ca="true">+IF(OFFSET('Sanitation Data'!$C$32,0,10*ROW('Sanitation Data'!C180))="","",OFFSET('Sanitation Data'!$C$32,0,10*ROW('Sanitation Data'!C180)))</f>
        <v/>
      </c>
      <c r="CO186" s="34" t="str">
        <f ca="true">+IF(OFFSET('Sanitation Data'!$C$33,0,10*ROW('Sanitation Data'!C180))="","",OFFSET('Sanitation Data'!$C$33,0,10*ROW('Sanitation Data'!C180)))</f>
        <v/>
      </c>
      <c r="CP186" s="34" t="str">
        <f ca="true">+IF(OFFSET('Sanitation Data'!$D$29,0,10*ROW('Sanitation Data'!D180))="","",OFFSET('Sanitation Data'!$D$29,0,10*ROW('Sanitation Data'!D180)))</f>
        <v/>
      </c>
      <c r="CQ186" s="34" t="str">
        <f ca="true">+IF(OFFSET('Sanitation Data'!$D$30,0,10*ROW('Sanitation Data'!D180))="","",OFFSET('Sanitation Data'!$D$30,0,10*ROW('Sanitation Data'!D180)))</f>
        <v/>
      </c>
      <c r="CR186" s="34" t="str">
        <f ca="true">+IF(OFFSET('Sanitation Data'!$D$31,0,10*ROW('Sanitation Data'!D180))="","",OFFSET('Sanitation Data'!$D$31,0,10*ROW('Sanitation Data'!D180)))</f>
        <v/>
      </c>
      <c r="CS186" s="34" t="str">
        <f ca="true">+IF(OFFSET('Sanitation Data'!$D$32,0,10*ROW('Sanitation Data'!D180))="","",OFFSET('Sanitation Data'!$D$32,0,10*ROW('Sanitation Data'!D180)))</f>
        <v/>
      </c>
      <c r="CT186" s="34" t="str">
        <f ca="true">+IF(OFFSET('Sanitation Data'!$D$33,0,10*ROW('Sanitation Data'!D180))="","",OFFSET('Sanitation Data'!$D$33,0,10*ROW('Sanitation Data'!D180)))</f>
        <v/>
      </c>
      <c r="CU186" s="34" t="str">
        <f ca="true">+IF(OFFSET('Sanitation Data'!$E$29,0,10*ROW('Sanitation Data'!E180))="","",OFFSET('Sanitation Data'!$E$29,0,10*ROW('Sanitation Data'!E180)))</f>
        <v/>
      </c>
      <c r="CV186" s="34" t="str">
        <f ca="true">+IF(OFFSET('Sanitation Data'!$E$30,0,10*ROW('Sanitation Data'!E180))="","",OFFSET('Sanitation Data'!$E$30,0,10*ROW('Sanitation Data'!E180)))</f>
        <v/>
      </c>
      <c r="CW186" s="34" t="str">
        <f ca="true">+IF(OFFSET('Sanitation Data'!$E$31,0,10*ROW('Sanitation Data'!E180))="","",OFFSET('Sanitation Data'!$E$31,0,10*ROW('Sanitation Data'!E180)))</f>
        <v/>
      </c>
      <c r="CX186" s="34" t="str">
        <f ca="true">+IF(OFFSET('Sanitation Data'!$E$32,0,10*ROW('Sanitation Data'!E180))="","",OFFSET('Sanitation Data'!$E$32,0,10*ROW('Sanitation Data'!E180)))</f>
        <v/>
      </c>
      <c r="CY186" s="34" t="str">
        <f ca="true">+IF(OFFSET('Sanitation Data'!$E$33,0,10*ROW('Sanitation Data'!E180))="","",OFFSET('Sanitation Data'!$E$33,0,10*ROW('Sanitation Data'!E180)))</f>
        <v/>
      </c>
      <c r="CZ186" s="34" t="str">
        <f ca="true">+IF(OFFSET('Sanitation Data'!$F$29,0,10*ROW('Sanitation Data'!F180))="","",OFFSET('Sanitation Data'!$F$29,0,10*ROW('Sanitation Data'!F180)))</f>
        <v/>
      </c>
      <c r="DA186" s="34" t="str">
        <f ca="true">+IF(OFFSET('Sanitation Data'!$F$30,0,10*ROW('Sanitation Data'!F180))="","",OFFSET('Sanitation Data'!$F$30,0,10*ROW('Sanitation Data'!F180)))</f>
        <v/>
      </c>
      <c r="DB186" s="34" t="str">
        <f ca="true">+IF(OFFSET('Sanitation Data'!$F$31,0,10*ROW('Sanitation Data'!F180))="","",OFFSET('Sanitation Data'!$F$31,0,10*ROW('Sanitation Data'!F180)))</f>
        <v/>
      </c>
      <c r="DC186" s="34" t="str">
        <f ca="true">+IF(OFFSET('Sanitation Data'!$F$32,0,10*ROW('Sanitation Data'!F180))="","",OFFSET('Sanitation Data'!$F$32,0,10*ROW('Sanitation Data'!F180)))</f>
        <v/>
      </c>
      <c r="DD186" s="34" t="str">
        <f ca="true">+IF(OFFSET('Sanitation Data'!$F$33,0,10*ROW('Sanitation Data'!F180))="","",OFFSET('Sanitation Data'!$F$33,0,10*ROW('Sanitation Data'!F180)))</f>
        <v/>
      </c>
      <c r="DE186" s="34" t="str">
        <f ca="true">+IF(OFFSET('Sanitation Data'!$G$29,0,10*ROW('Sanitation Data'!G180))="","",OFFSET('Sanitation Data'!$G$29,0,10*ROW('Sanitation Data'!G180)))</f>
        <v/>
      </c>
      <c r="DF186" s="34" t="str">
        <f ca="true">+IF(OFFSET('Sanitation Data'!$G$30,0,10*ROW('Sanitation Data'!G180))="","",OFFSET('Sanitation Data'!$G$30,0,10*ROW('Sanitation Data'!G180)))</f>
        <v/>
      </c>
      <c r="DG186" s="34" t="str">
        <f ca="true">+IF(OFFSET('Sanitation Data'!$G$31,0,10*ROW('Sanitation Data'!G180))="","",OFFSET('Sanitation Data'!$G$31,0,10*ROW('Sanitation Data'!G180)))</f>
        <v/>
      </c>
      <c r="DH186" s="34" t="str">
        <f ca="true">+IF(OFFSET('Sanitation Data'!$G$32,0,10*ROW('Sanitation Data'!G180))="","",OFFSET('Sanitation Data'!$G$32,0,10*ROW('Sanitation Data'!G180)))</f>
        <v/>
      </c>
      <c r="DI186" s="34" t="str">
        <f ca="true">+IF(OFFSET('Sanitation Data'!$G$33,0,10*ROW('Sanitation Data'!G180))="","",OFFSET('Sanitation Data'!$G$33,0,10*ROW('Sanitation Data'!G180)))</f>
        <v/>
      </c>
      <c r="DJ186" s="34" t="str">
        <f ca="true">+IF(OFFSET('Sanitation Data'!$H$29,0,10*ROW('Sanitation Data'!H180))="","",OFFSET('Sanitation Data'!$H$29,0,10*ROW('Sanitation Data'!H180)))</f>
        <v/>
      </c>
      <c r="DK186" s="34" t="str">
        <f ca="true">+IF(OFFSET('Sanitation Data'!$H$30,0,10*ROW('Sanitation Data'!H180))="","",OFFSET('Sanitation Data'!$H$30,0,10*ROW('Sanitation Data'!H180)))</f>
        <v/>
      </c>
      <c r="DL186" s="34" t="str">
        <f ca="true">+IF(OFFSET('Sanitation Data'!$H$31,0,10*ROW('Sanitation Data'!H180))="","",OFFSET('Sanitation Data'!$H$31,0,10*ROW('Sanitation Data'!H180)))</f>
        <v/>
      </c>
      <c r="DM186" s="34" t="str">
        <f ca="true">+IF(OFFSET('Sanitation Data'!$H$32,0,10*ROW('Sanitation Data'!H180))="","",OFFSET('Sanitation Data'!$H$32,0,10*ROW('Sanitation Data'!H180)))</f>
        <v/>
      </c>
      <c r="DN186" s="34" t="str">
        <f ca="true">+IF(OFFSET('Sanitation Data'!$H$33,0,10*ROW('Sanitation Data'!H180))="","",OFFSET('Sanitation Data'!$H$33,0,10*ROW('Sanitation Data'!H180)))</f>
        <v/>
      </c>
      <c r="DO186" s="34" t="str">
        <f ca="true">+IF(OFFSET('Hygiene Data'!$C$12,0,10*ROW('Hygiene Data'!C180))="","",OFFSET('Hygiene Data'!$C$12,0,10*ROW('Hygiene Data'!C180)))</f>
        <v/>
      </c>
      <c r="DP186" s="34" t="str">
        <f ca="true">+IF(OFFSET('Hygiene Data'!$C$13,0,10*ROW('Hygiene Data'!C180))="","",OFFSET('Hygiene Data'!$C$13,0,10*ROW('Hygiene Data'!C180)))</f>
        <v/>
      </c>
      <c r="DQ186" s="34" t="str">
        <f ca="true">+IF(OFFSET('Hygiene Data'!$C$14,0,10*ROW('Hygiene Data'!C180))="","",OFFSET('Hygiene Data'!$C$14,0,10*ROW('Hygiene Data'!C180)))</f>
        <v/>
      </c>
      <c r="DR186" s="34" t="str">
        <f ca="true">+IF(OFFSET('Hygiene Data'!$D$12,0,10*ROW('Hygiene Data'!D180))="","",OFFSET('Hygiene Data'!$D$12,0,10*ROW('Hygiene Data'!D180)))</f>
        <v/>
      </c>
      <c r="DS186" s="34" t="str">
        <f ca="true">+IF(OFFSET('Hygiene Data'!$D$13,0,10*ROW('Hygiene Data'!D180))="","",OFFSET('Hygiene Data'!$D$13,0,10*ROW('Hygiene Data'!D180)))</f>
        <v/>
      </c>
      <c r="DT186" s="34" t="str">
        <f ca="true">+IF(OFFSET('Hygiene Data'!$D$14,0,10*ROW('Hygiene Data'!D180))="","",OFFSET('Hygiene Data'!$D$14,0,10*ROW('Hygiene Data'!D180)))</f>
        <v/>
      </c>
      <c r="DU186" s="34" t="str">
        <f ca="true">+IF(OFFSET('Hygiene Data'!$E$12,0,10*ROW('Hygiene Data'!E180))="","",OFFSET('Hygiene Data'!$E$12,0,10*ROW('Hygiene Data'!E180)))</f>
        <v/>
      </c>
      <c r="DV186" s="34" t="str">
        <f ca="true">+IF(OFFSET('Hygiene Data'!$E$13,0,10*ROW('Hygiene Data'!E180))="","",OFFSET('Hygiene Data'!$E$13,0,10*ROW('Hygiene Data'!E180)))</f>
        <v/>
      </c>
      <c r="DW186" s="34" t="str">
        <f ca="true">+IF(OFFSET('Hygiene Data'!$E$14,0,10*ROW('Hygiene Data'!E180))="","",OFFSET('Hygiene Data'!$E$14,0,10*ROW('Hygiene Data'!E180)))</f>
        <v/>
      </c>
      <c r="DX186" s="34" t="str">
        <f ca="true">+IF(OFFSET('Hygiene Data'!$F$12,0,10*ROW('Hygiene Data'!F180))="","",OFFSET('Hygiene Data'!$F$12,0,10*ROW('Hygiene Data'!F180)))</f>
        <v/>
      </c>
      <c r="DY186" s="34" t="str">
        <f ca="true">+IF(OFFSET('Hygiene Data'!$F$13,0,10*ROW('Hygiene Data'!F180))="","",OFFSET('Hygiene Data'!$F$13,0,10*ROW('Hygiene Data'!F180)))</f>
        <v/>
      </c>
      <c r="DZ186" s="34" t="str">
        <f ca="true">+IF(OFFSET('Hygiene Data'!$F$14,0,10*ROW('Hygiene Data'!F180))="","",OFFSET('Hygiene Data'!$F$14,0,10*ROW('Hygiene Data'!F180)))</f>
        <v/>
      </c>
      <c r="EA186" s="34" t="str">
        <f ca="true">+IF(OFFSET('Hygiene Data'!$G$12,0,10*ROW('Hygiene Data'!G180))="","",OFFSET('Hygiene Data'!$G$12,0,10*ROW('Hygiene Data'!G180)))</f>
        <v/>
      </c>
      <c r="EB186" s="34" t="str">
        <f ca="true">+IF(OFFSET('Hygiene Data'!$G$13,0,10*ROW('Hygiene Data'!G180))="","",OFFSET('Hygiene Data'!$G$13,0,10*ROW('Hygiene Data'!G180)))</f>
        <v/>
      </c>
      <c r="EC186" s="34" t="str">
        <f ca="true">+IF(OFFSET('Hygiene Data'!$G$14,0,10*ROW('Hygiene Data'!G180))="","",OFFSET('Hygiene Data'!$G$14,0,10*ROW('Hygiene Data'!G180)))</f>
        <v/>
      </c>
      <c r="ED186" s="34" t="str">
        <f ca="true">+IF(OFFSET('Hygiene Data'!$H$12,0,10*ROW('Hygiene Data'!H180))="","",OFFSET('Hygiene Data'!$H$12,0,10*ROW('Hygiene Data'!H180)))</f>
        <v/>
      </c>
      <c r="EE186" s="34" t="str">
        <f ca="true">+IF(OFFSET('Hygiene Data'!$H$13,0,10*ROW('Hygiene Data'!H180))="","",OFFSET('Hygiene Data'!$H$13,0,10*ROW('Hygiene Data'!H180)))</f>
        <v/>
      </c>
      <c r="EF186" s="34" t="str">
        <f ca="true">+IF(OFFSET('Hygiene Data'!$H$14,0,10*ROW('Hygiene Data'!H180))="","",OFFSET('Hygiene Data'!$H$14,0,10*ROW('Hygiene Data'!H180)))</f>
        <v/>
      </c>
    </row>
    <row r="187" x14ac:dyDescent="0.2">
      <c r="A187" s="57" t="str">
        <f ca="true">+IF(OFFSET('Water Data'!$B$1,0,10*ROW('Water Data'!B184))="","",OFFSET('Water Data'!$B$1,0,10*ROW('Water Data'!B184)))</f>
        <v/>
      </c>
      <c r="B187" s="57" t="str">
        <f ca="true">+IF(OFFSET('Water Data'!$A$3,0,10*ROW('Water Data'!A184))="","",OFFSET('Water Data'!$A$3,0,10*ROW('Water Data'!A184)))</f>
        <v/>
      </c>
      <c r="C187" s="57" t="str">
        <f ca="true">+IF(OFFSET('Water Data'!$C$3,0,10*ROW('Water Data'!C184))="","",OFFSET('Water Data'!$C$3,0,10*ROW('Water Data'!C184)))</f>
        <v/>
      </c>
      <c r="D187" s="249"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49"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49" t="e">
        <f ca="true">+IF(AND(ISNUMBER(OFFSET('Water Data'!$C$10,0,10*ROW('Water Data'!D181))),BW187="Yes"),OFFSET('Water Data'!$C$10,0,10*ROW('Water Data'!D181)),IF(AND(ISNUMBER(OFFSET('Water Data'!$C$10,0,10*ROW('Water Data'!D181))),BW187="No",ISNUMBER(OFFSET('Water Data'!$C$10,0,10*ROW('Water Data'!D181)))),CONCATENATE("[",ROUND(OFFSET('Water Data'!$C$10,0,10*ROW('Water Data'!D181)),0),"]"),IF(AND(ISNUMBER(OFFSET('Water Data'!$C$10,0,10*ROW('Water Data'!D181))),BW187="",ISNUMBER(OFFSET('Water Data'!$C$10,0,10*ROW('Water Data'!D181)))),OFFSET('Water Data'!$C$10,0,10*ROW('Water Data'!D181)),NA())))</f>
        <v>#N/A</v>
      </c>
      <c r="G187" s="249"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49"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49"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49"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49"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49"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49"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49"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49"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49"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49"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49"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49"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49"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49"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50"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50"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50"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50"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50"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50"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50"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50"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50"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50"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50"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50"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50"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50"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50"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50"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50"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50"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50"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50"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50"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50"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50"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50"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50"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50"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50"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50"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50"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50"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51"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51"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51"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51"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51"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51"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51"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51"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51"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51"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51"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51"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51"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51"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51"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51"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51"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51"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4" t="str">
        <f ca="true">+IF(OFFSET('Water Data'!$C$28,0,10*ROW('Water Data'!C181))="","",OFFSET('Water Data'!$C$28,0,10*ROW('Water Data'!C181)))</f>
        <v/>
      </c>
      <c r="BT187" s="34" t="str">
        <f ca="true">+IF(OFFSET('Water Data'!$C$29,0,10*ROW('Water Data'!C181))="","",OFFSET('Water Data'!$C$29,0,10*ROW('Water Data'!C181)))</f>
        <v/>
      </c>
      <c r="BU187" s="34" t="str">
        <f ca="true">+IF(OFFSET('Water Data'!$C$30,0,10*ROW('Water Data'!C181))="","",OFFSET('Water Data'!$C$30,0,10*ROW('Water Data'!C181)))</f>
        <v/>
      </c>
      <c r="BV187" s="34" t="str">
        <f ca="true">+IF(OFFSET('Water Data'!$D$28,0,10*ROW('Water Data'!D181))="","",OFFSET('Water Data'!$D$28,0,10*ROW('Water Data'!D181)))</f>
        <v/>
      </c>
      <c r="BW187" s="34" t="str">
        <f ca="true">+IF(OFFSET('Water Data'!$D$29,0,10*ROW('Water Data'!D181))="","",OFFSET('Water Data'!$D$29,0,10*ROW('Water Data'!D181)))</f>
        <v/>
      </c>
      <c r="BX187" s="34" t="str">
        <f ca="true">+IF(OFFSET('Water Data'!$D$30,0,10*ROW('Water Data'!D181))="","",OFFSET('Water Data'!$D$30,0,10*ROW('Water Data'!D181)))</f>
        <v/>
      </c>
      <c r="BY187" s="34" t="str">
        <f ca="true">+IF(OFFSET('Water Data'!$E$28,0,10*ROW('Water Data'!E181))="","",OFFSET('Water Data'!$E$28,0,10*ROW('Water Data'!E181)))</f>
        <v/>
      </c>
      <c r="BZ187" s="34" t="str">
        <f ca="true">+IF(OFFSET('Water Data'!$E$29,0,10*ROW('Water Data'!E181))="","",OFFSET('Water Data'!$E$29,0,10*ROW('Water Data'!E181)))</f>
        <v/>
      </c>
      <c r="CA187" s="34" t="str">
        <f ca="true">+IF(OFFSET('Water Data'!$E$30,0,10*ROW('Water Data'!E181))="","",OFFSET('Water Data'!$E$30,0,10*ROW('Water Data'!E181)))</f>
        <v/>
      </c>
      <c r="CB187" s="34" t="str">
        <f ca="true">+IF(OFFSET('Water Data'!$F$28,0,10*ROW('Water Data'!F181))="","",OFFSET('Water Data'!$F$28,0,10*ROW('Water Data'!F181)))</f>
        <v/>
      </c>
      <c r="CC187" s="34" t="str">
        <f ca="true">+IF(OFFSET('Water Data'!$F$29,0,10*ROW('Water Data'!F181))="","",OFFSET('Water Data'!$F$29,0,10*ROW('Water Data'!F181)))</f>
        <v/>
      </c>
      <c r="CD187" s="34" t="str">
        <f ca="true">+IF(OFFSET('Water Data'!$F$30,0,10*ROW('Water Data'!F181))="","",OFFSET('Water Data'!$F$30,0,10*ROW('Water Data'!F181)))</f>
        <v/>
      </c>
      <c r="CE187" s="34" t="str">
        <f ca="true">+IF(OFFSET('Water Data'!$G$28,0,10*ROW('Water Data'!G181))="","",OFFSET('Water Data'!$G$28,0,10*ROW('Water Data'!G181)))</f>
        <v/>
      </c>
      <c r="CF187" s="34" t="str">
        <f ca="true">+IF(OFFSET('Water Data'!$G$29,0,10*ROW('Water Data'!G181))="","",OFFSET('Water Data'!$G$29,0,10*ROW('Water Data'!G181)))</f>
        <v/>
      </c>
      <c r="CG187" s="34" t="str">
        <f ca="true">+IF(OFFSET('Water Data'!$G$30,0,10*ROW('Water Data'!G181))="","",OFFSET('Water Data'!$G$30,0,10*ROW('Water Data'!G181)))</f>
        <v/>
      </c>
      <c r="CH187" s="34" t="str">
        <f ca="true">+IF(OFFSET('Water Data'!$H$28,0,10*ROW('Water Data'!H181))="","",OFFSET('Water Data'!$H$28,0,10*ROW('Water Data'!H181)))</f>
        <v/>
      </c>
      <c r="CI187" s="34" t="str">
        <f ca="true">+IF(OFFSET('Water Data'!$H$29,0,10*ROW('Water Data'!H181))="","",OFFSET('Water Data'!$H$29,0,10*ROW('Water Data'!H181)))</f>
        <v/>
      </c>
      <c r="CJ187" s="34" t="str">
        <f ca="true">+IF(OFFSET('Water Data'!$H$30,0,10*ROW('Water Data'!H181))="","",OFFSET('Water Data'!$H$30,0,10*ROW('Water Data'!H181)))</f>
        <v/>
      </c>
      <c r="CK187" s="34" t="str">
        <f ca="true">+IF(OFFSET('Sanitation Data'!$C$29,0,10*ROW('Sanitation Data'!C181))="","",OFFSET('Sanitation Data'!$C$29,0,10*ROW('Sanitation Data'!C181)))</f>
        <v/>
      </c>
      <c r="CL187" s="34" t="str">
        <f ca="true">+IF(OFFSET('Sanitation Data'!$C$30,0,10*ROW('Sanitation Data'!C181))="","",OFFSET('Sanitation Data'!$C$30,0,10*ROW('Sanitation Data'!C181)))</f>
        <v/>
      </c>
      <c r="CM187" s="34" t="str">
        <f ca="true">+IF(OFFSET('Sanitation Data'!$C$31,0,10*ROW('Sanitation Data'!C181))="","",OFFSET('Sanitation Data'!$C$31,0,10*ROW('Sanitation Data'!C181)))</f>
        <v/>
      </c>
      <c r="CN187" s="34" t="str">
        <f ca="true">+IF(OFFSET('Sanitation Data'!$C$32,0,10*ROW('Sanitation Data'!C181))="","",OFFSET('Sanitation Data'!$C$32,0,10*ROW('Sanitation Data'!C181)))</f>
        <v/>
      </c>
      <c r="CO187" s="34" t="str">
        <f ca="true">+IF(OFFSET('Sanitation Data'!$C$33,0,10*ROW('Sanitation Data'!C181))="","",OFFSET('Sanitation Data'!$C$33,0,10*ROW('Sanitation Data'!C181)))</f>
        <v/>
      </c>
      <c r="CP187" s="34" t="str">
        <f ca="true">+IF(OFFSET('Sanitation Data'!$D$29,0,10*ROW('Sanitation Data'!D181))="","",OFFSET('Sanitation Data'!$D$29,0,10*ROW('Sanitation Data'!D181)))</f>
        <v/>
      </c>
      <c r="CQ187" s="34" t="str">
        <f ca="true">+IF(OFFSET('Sanitation Data'!$D$30,0,10*ROW('Sanitation Data'!D181))="","",OFFSET('Sanitation Data'!$D$30,0,10*ROW('Sanitation Data'!D181)))</f>
        <v/>
      </c>
      <c r="CR187" s="34" t="str">
        <f ca="true">+IF(OFFSET('Sanitation Data'!$D$31,0,10*ROW('Sanitation Data'!D181))="","",OFFSET('Sanitation Data'!$D$31,0,10*ROW('Sanitation Data'!D181)))</f>
        <v/>
      </c>
      <c r="CS187" s="34" t="str">
        <f ca="true">+IF(OFFSET('Sanitation Data'!$D$32,0,10*ROW('Sanitation Data'!D181))="","",OFFSET('Sanitation Data'!$D$32,0,10*ROW('Sanitation Data'!D181)))</f>
        <v/>
      </c>
      <c r="CT187" s="34" t="str">
        <f ca="true">+IF(OFFSET('Sanitation Data'!$D$33,0,10*ROW('Sanitation Data'!D181))="","",OFFSET('Sanitation Data'!$D$33,0,10*ROW('Sanitation Data'!D181)))</f>
        <v/>
      </c>
      <c r="CU187" s="34" t="str">
        <f ca="true">+IF(OFFSET('Sanitation Data'!$E$29,0,10*ROW('Sanitation Data'!E181))="","",OFFSET('Sanitation Data'!$E$29,0,10*ROW('Sanitation Data'!E181)))</f>
        <v/>
      </c>
      <c r="CV187" s="34" t="str">
        <f ca="true">+IF(OFFSET('Sanitation Data'!$E$30,0,10*ROW('Sanitation Data'!E181))="","",OFFSET('Sanitation Data'!$E$30,0,10*ROW('Sanitation Data'!E181)))</f>
        <v/>
      </c>
      <c r="CW187" s="34" t="str">
        <f ca="true">+IF(OFFSET('Sanitation Data'!$E$31,0,10*ROW('Sanitation Data'!E181))="","",OFFSET('Sanitation Data'!$E$31,0,10*ROW('Sanitation Data'!E181)))</f>
        <v/>
      </c>
      <c r="CX187" s="34" t="str">
        <f ca="true">+IF(OFFSET('Sanitation Data'!$E$32,0,10*ROW('Sanitation Data'!E181))="","",OFFSET('Sanitation Data'!$E$32,0,10*ROW('Sanitation Data'!E181)))</f>
        <v/>
      </c>
      <c r="CY187" s="34" t="str">
        <f ca="true">+IF(OFFSET('Sanitation Data'!$E$33,0,10*ROW('Sanitation Data'!E181))="","",OFFSET('Sanitation Data'!$E$33,0,10*ROW('Sanitation Data'!E181)))</f>
        <v/>
      </c>
      <c r="CZ187" s="34" t="str">
        <f ca="true">+IF(OFFSET('Sanitation Data'!$F$29,0,10*ROW('Sanitation Data'!F181))="","",OFFSET('Sanitation Data'!$F$29,0,10*ROW('Sanitation Data'!F181)))</f>
        <v/>
      </c>
      <c r="DA187" s="34" t="str">
        <f ca="true">+IF(OFFSET('Sanitation Data'!$F$30,0,10*ROW('Sanitation Data'!F181))="","",OFFSET('Sanitation Data'!$F$30,0,10*ROW('Sanitation Data'!F181)))</f>
        <v/>
      </c>
      <c r="DB187" s="34" t="str">
        <f ca="true">+IF(OFFSET('Sanitation Data'!$F$31,0,10*ROW('Sanitation Data'!F181))="","",OFFSET('Sanitation Data'!$F$31,0,10*ROW('Sanitation Data'!F181)))</f>
        <v/>
      </c>
      <c r="DC187" s="34" t="str">
        <f ca="true">+IF(OFFSET('Sanitation Data'!$F$32,0,10*ROW('Sanitation Data'!F181))="","",OFFSET('Sanitation Data'!$F$32,0,10*ROW('Sanitation Data'!F181)))</f>
        <v/>
      </c>
      <c r="DD187" s="34" t="str">
        <f ca="true">+IF(OFFSET('Sanitation Data'!$F$33,0,10*ROW('Sanitation Data'!F181))="","",OFFSET('Sanitation Data'!$F$33,0,10*ROW('Sanitation Data'!F181)))</f>
        <v/>
      </c>
      <c r="DE187" s="34" t="str">
        <f ca="true">+IF(OFFSET('Sanitation Data'!$G$29,0,10*ROW('Sanitation Data'!G181))="","",OFFSET('Sanitation Data'!$G$29,0,10*ROW('Sanitation Data'!G181)))</f>
        <v/>
      </c>
      <c r="DF187" s="34" t="str">
        <f ca="true">+IF(OFFSET('Sanitation Data'!$G$30,0,10*ROW('Sanitation Data'!G181))="","",OFFSET('Sanitation Data'!$G$30,0,10*ROW('Sanitation Data'!G181)))</f>
        <v/>
      </c>
      <c r="DG187" s="34" t="str">
        <f ca="true">+IF(OFFSET('Sanitation Data'!$G$31,0,10*ROW('Sanitation Data'!G181))="","",OFFSET('Sanitation Data'!$G$31,0,10*ROW('Sanitation Data'!G181)))</f>
        <v/>
      </c>
      <c r="DH187" s="34" t="str">
        <f ca="true">+IF(OFFSET('Sanitation Data'!$G$32,0,10*ROW('Sanitation Data'!G181))="","",OFFSET('Sanitation Data'!$G$32,0,10*ROW('Sanitation Data'!G181)))</f>
        <v/>
      </c>
      <c r="DI187" s="34" t="str">
        <f ca="true">+IF(OFFSET('Sanitation Data'!$G$33,0,10*ROW('Sanitation Data'!G181))="","",OFFSET('Sanitation Data'!$G$33,0,10*ROW('Sanitation Data'!G181)))</f>
        <v/>
      </c>
      <c r="DJ187" s="34" t="str">
        <f ca="true">+IF(OFFSET('Sanitation Data'!$H$29,0,10*ROW('Sanitation Data'!H181))="","",OFFSET('Sanitation Data'!$H$29,0,10*ROW('Sanitation Data'!H181)))</f>
        <v/>
      </c>
      <c r="DK187" s="34" t="str">
        <f ca="true">+IF(OFFSET('Sanitation Data'!$H$30,0,10*ROW('Sanitation Data'!H181))="","",OFFSET('Sanitation Data'!$H$30,0,10*ROW('Sanitation Data'!H181)))</f>
        <v/>
      </c>
      <c r="DL187" s="34" t="str">
        <f ca="true">+IF(OFFSET('Sanitation Data'!$H$31,0,10*ROW('Sanitation Data'!H181))="","",OFFSET('Sanitation Data'!$H$31,0,10*ROW('Sanitation Data'!H181)))</f>
        <v/>
      </c>
      <c r="DM187" s="34" t="str">
        <f ca="true">+IF(OFFSET('Sanitation Data'!$H$32,0,10*ROW('Sanitation Data'!H181))="","",OFFSET('Sanitation Data'!$H$32,0,10*ROW('Sanitation Data'!H181)))</f>
        <v/>
      </c>
      <c r="DN187" s="34" t="str">
        <f ca="true">+IF(OFFSET('Sanitation Data'!$H$33,0,10*ROW('Sanitation Data'!H181))="","",OFFSET('Sanitation Data'!$H$33,0,10*ROW('Sanitation Data'!H181)))</f>
        <v/>
      </c>
      <c r="DO187" s="34" t="str">
        <f ca="true">+IF(OFFSET('Hygiene Data'!$C$12,0,10*ROW('Hygiene Data'!C181))="","",OFFSET('Hygiene Data'!$C$12,0,10*ROW('Hygiene Data'!C181)))</f>
        <v/>
      </c>
      <c r="DP187" s="34" t="str">
        <f ca="true">+IF(OFFSET('Hygiene Data'!$C$13,0,10*ROW('Hygiene Data'!C181))="","",OFFSET('Hygiene Data'!$C$13,0,10*ROW('Hygiene Data'!C181)))</f>
        <v/>
      </c>
      <c r="DQ187" s="34" t="str">
        <f ca="true">+IF(OFFSET('Hygiene Data'!$C$14,0,10*ROW('Hygiene Data'!C181))="","",OFFSET('Hygiene Data'!$C$14,0,10*ROW('Hygiene Data'!C181)))</f>
        <v/>
      </c>
      <c r="DR187" s="34" t="str">
        <f ca="true">+IF(OFFSET('Hygiene Data'!$D$12,0,10*ROW('Hygiene Data'!D181))="","",OFFSET('Hygiene Data'!$D$12,0,10*ROW('Hygiene Data'!D181)))</f>
        <v/>
      </c>
      <c r="DS187" s="34" t="str">
        <f ca="true">+IF(OFFSET('Hygiene Data'!$D$13,0,10*ROW('Hygiene Data'!D181))="","",OFFSET('Hygiene Data'!$D$13,0,10*ROW('Hygiene Data'!D181)))</f>
        <v/>
      </c>
      <c r="DT187" s="34" t="str">
        <f ca="true">+IF(OFFSET('Hygiene Data'!$D$14,0,10*ROW('Hygiene Data'!D181))="","",OFFSET('Hygiene Data'!$D$14,0,10*ROW('Hygiene Data'!D181)))</f>
        <v/>
      </c>
      <c r="DU187" s="34" t="str">
        <f ca="true">+IF(OFFSET('Hygiene Data'!$E$12,0,10*ROW('Hygiene Data'!E181))="","",OFFSET('Hygiene Data'!$E$12,0,10*ROW('Hygiene Data'!E181)))</f>
        <v/>
      </c>
      <c r="DV187" s="34" t="str">
        <f ca="true">+IF(OFFSET('Hygiene Data'!$E$13,0,10*ROW('Hygiene Data'!E181))="","",OFFSET('Hygiene Data'!$E$13,0,10*ROW('Hygiene Data'!E181)))</f>
        <v/>
      </c>
      <c r="DW187" s="34" t="str">
        <f ca="true">+IF(OFFSET('Hygiene Data'!$E$14,0,10*ROW('Hygiene Data'!E181))="","",OFFSET('Hygiene Data'!$E$14,0,10*ROW('Hygiene Data'!E181)))</f>
        <v/>
      </c>
      <c r="DX187" s="34" t="str">
        <f ca="true">+IF(OFFSET('Hygiene Data'!$F$12,0,10*ROW('Hygiene Data'!F181))="","",OFFSET('Hygiene Data'!$F$12,0,10*ROW('Hygiene Data'!F181)))</f>
        <v/>
      </c>
      <c r="DY187" s="34" t="str">
        <f ca="true">+IF(OFFSET('Hygiene Data'!$F$13,0,10*ROW('Hygiene Data'!F181))="","",OFFSET('Hygiene Data'!$F$13,0,10*ROW('Hygiene Data'!F181)))</f>
        <v/>
      </c>
      <c r="DZ187" s="34" t="str">
        <f ca="true">+IF(OFFSET('Hygiene Data'!$F$14,0,10*ROW('Hygiene Data'!F181))="","",OFFSET('Hygiene Data'!$F$14,0,10*ROW('Hygiene Data'!F181)))</f>
        <v/>
      </c>
      <c r="EA187" s="34" t="str">
        <f ca="true">+IF(OFFSET('Hygiene Data'!$G$12,0,10*ROW('Hygiene Data'!G181))="","",OFFSET('Hygiene Data'!$G$12,0,10*ROW('Hygiene Data'!G181)))</f>
        <v/>
      </c>
      <c r="EB187" s="34" t="str">
        <f ca="true">+IF(OFFSET('Hygiene Data'!$G$13,0,10*ROW('Hygiene Data'!G181))="","",OFFSET('Hygiene Data'!$G$13,0,10*ROW('Hygiene Data'!G181)))</f>
        <v/>
      </c>
      <c r="EC187" s="34" t="str">
        <f ca="true">+IF(OFFSET('Hygiene Data'!$G$14,0,10*ROW('Hygiene Data'!G181))="","",OFFSET('Hygiene Data'!$G$14,0,10*ROW('Hygiene Data'!G181)))</f>
        <v/>
      </c>
      <c r="ED187" s="34" t="str">
        <f ca="true">+IF(OFFSET('Hygiene Data'!$H$12,0,10*ROW('Hygiene Data'!H181))="","",OFFSET('Hygiene Data'!$H$12,0,10*ROW('Hygiene Data'!H181)))</f>
        <v/>
      </c>
      <c r="EE187" s="34" t="str">
        <f ca="true">+IF(OFFSET('Hygiene Data'!$H$13,0,10*ROW('Hygiene Data'!H181))="","",OFFSET('Hygiene Data'!$H$13,0,10*ROW('Hygiene Data'!H181)))</f>
        <v/>
      </c>
      <c r="EF187" s="34" t="str">
        <f ca="true">+IF(OFFSET('Hygiene Data'!$H$14,0,10*ROW('Hygiene Data'!H181))="","",OFFSET('Hygiene Data'!$H$14,0,10*ROW('Hygiene Data'!H181)))</f>
        <v/>
      </c>
    </row>
    <row r="188" x14ac:dyDescent="0.2">
      <c r="A188" s="57" t="str">
        <f ca="true">+IF(OFFSET('Water Data'!$B$1,0,10*ROW('Water Data'!B185))="","",OFFSET('Water Data'!$B$1,0,10*ROW('Water Data'!B185)))</f>
        <v/>
      </c>
      <c r="B188" s="57" t="str">
        <f ca="true">+IF(OFFSET('Water Data'!$A$3,0,10*ROW('Water Data'!A185))="","",OFFSET('Water Data'!$A$3,0,10*ROW('Water Data'!A185)))</f>
        <v/>
      </c>
      <c r="C188" s="57" t="str">
        <f ca="true">+IF(OFFSET('Water Data'!$C$3,0,10*ROW('Water Data'!C185))="","",OFFSET('Water Data'!$C$3,0,10*ROW('Water Data'!C185)))</f>
        <v/>
      </c>
      <c r="D188" s="249"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49"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49" t="e">
        <f ca="true">+IF(AND(ISNUMBER(OFFSET('Water Data'!$C$10,0,10*ROW('Water Data'!D182))),BW188="Yes"),OFFSET('Water Data'!$C$10,0,10*ROW('Water Data'!D182)),IF(AND(ISNUMBER(OFFSET('Water Data'!$C$10,0,10*ROW('Water Data'!D182))),BW188="No",ISNUMBER(OFFSET('Water Data'!$C$10,0,10*ROW('Water Data'!D182)))),CONCATENATE("[",ROUND(OFFSET('Water Data'!$C$10,0,10*ROW('Water Data'!D182)),0),"]"),IF(AND(ISNUMBER(OFFSET('Water Data'!$C$10,0,10*ROW('Water Data'!D182))),BW188="",ISNUMBER(OFFSET('Water Data'!$C$10,0,10*ROW('Water Data'!D182)))),OFFSET('Water Data'!$C$10,0,10*ROW('Water Data'!D182)),NA())))</f>
        <v>#N/A</v>
      </c>
      <c r="G188" s="249"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49"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49"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49"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49"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49"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49"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49"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49"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49"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49"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49"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49"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49"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49"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50"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50"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50"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50"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50"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50"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50"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50"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50"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50"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50"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50"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50"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50"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50"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50"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50"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50"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50"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50"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50"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50"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50"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50"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50"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50"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50"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50"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50"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50"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51"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51"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51"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51"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51"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51"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51"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51"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51"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51"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51"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51"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51"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51"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51"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51"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51"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51"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4" t="str">
        <f ca="true">+IF(OFFSET('Water Data'!$C$28,0,10*ROW('Water Data'!C182))="","",OFFSET('Water Data'!$C$28,0,10*ROW('Water Data'!C182)))</f>
        <v/>
      </c>
      <c r="BT188" s="34" t="str">
        <f ca="true">+IF(OFFSET('Water Data'!$C$29,0,10*ROW('Water Data'!C182))="","",OFFSET('Water Data'!$C$29,0,10*ROW('Water Data'!C182)))</f>
        <v/>
      </c>
      <c r="BU188" s="34" t="str">
        <f ca="true">+IF(OFFSET('Water Data'!$C$30,0,10*ROW('Water Data'!C182))="","",OFFSET('Water Data'!$C$30,0,10*ROW('Water Data'!C182)))</f>
        <v/>
      </c>
      <c r="BV188" s="34" t="str">
        <f ca="true">+IF(OFFSET('Water Data'!$D$28,0,10*ROW('Water Data'!D182))="","",OFFSET('Water Data'!$D$28,0,10*ROW('Water Data'!D182)))</f>
        <v/>
      </c>
      <c r="BW188" s="34" t="str">
        <f ca="true">+IF(OFFSET('Water Data'!$D$29,0,10*ROW('Water Data'!D182))="","",OFFSET('Water Data'!$D$29,0,10*ROW('Water Data'!D182)))</f>
        <v/>
      </c>
      <c r="BX188" s="34" t="str">
        <f ca="true">+IF(OFFSET('Water Data'!$D$30,0,10*ROW('Water Data'!D182))="","",OFFSET('Water Data'!$D$30,0,10*ROW('Water Data'!D182)))</f>
        <v/>
      </c>
      <c r="BY188" s="34" t="str">
        <f ca="true">+IF(OFFSET('Water Data'!$E$28,0,10*ROW('Water Data'!E182))="","",OFFSET('Water Data'!$E$28,0,10*ROW('Water Data'!E182)))</f>
        <v/>
      </c>
      <c r="BZ188" s="34" t="str">
        <f ca="true">+IF(OFFSET('Water Data'!$E$29,0,10*ROW('Water Data'!E182))="","",OFFSET('Water Data'!$E$29,0,10*ROW('Water Data'!E182)))</f>
        <v/>
      </c>
      <c r="CA188" s="34" t="str">
        <f ca="true">+IF(OFFSET('Water Data'!$E$30,0,10*ROW('Water Data'!E182))="","",OFFSET('Water Data'!$E$30,0,10*ROW('Water Data'!E182)))</f>
        <v/>
      </c>
      <c r="CB188" s="34" t="str">
        <f ca="true">+IF(OFFSET('Water Data'!$F$28,0,10*ROW('Water Data'!F182))="","",OFFSET('Water Data'!$F$28,0,10*ROW('Water Data'!F182)))</f>
        <v/>
      </c>
      <c r="CC188" s="34" t="str">
        <f ca="true">+IF(OFFSET('Water Data'!$F$29,0,10*ROW('Water Data'!F182))="","",OFFSET('Water Data'!$F$29,0,10*ROW('Water Data'!F182)))</f>
        <v/>
      </c>
      <c r="CD188" s="34" t="str">
        <f ca="true">+IF(OFFSET('Water Data'!$F$30,0,10*ROW('Water Data'!F182))="","",OFFSET('Water Data'!$F$30,0,10*ROW('Water Data'!F182)))</f>
        <v/>
      </c>
      <c r="CE188" s="34" t="str">
        <f ca="true">+IF(OFFSET('Water Data'!$G$28,0,10*ROW('Water Data'!G182))="","",OFFSET('Water Data'!$G$28,0,10*ROW('Water Data'!G182)))</f>
        <v/>
      </c>
      <c r="CF188" s="34" t="str">
        <f ca="true">+IF(OFFSET('Water Data'!$G$29,0,10*ROW('Water Data'!G182))="","",OFFSET('Water Data'!$G$29,0,10*ROW('Water Data'!G182)))</f>
        <v/>
      </c>
      <c r="CG188" s="34" t="str">
        <f ca="true">+IF(OFFSET('Water Data'!$G$30,0,10*ROW('Water Data'!G182))="","",OFFSET('Water Data'!$G$30,0,10*ROW('Water Data'!G182)))</f>
        <v/>
      </c>
      <c r="CH188" s="34" t="str">
        <f ca="true">+IF(OFFSET('Water Data'!$H$28,0,10*ROW('Water Data'!H182))="","",OFFSET('Water Data'!$H$28,0,10*ROW('Water Data'!H182)))</f>
        <v/>
      </c>
      <c r="CI188" s="34" t="str">
        <f ca="true">+IF(OFFSET('Water Data'!$H$29,0,10*ROW('Water Data'!H182))="","",OFFSET('Water Data'!$H$29,0,10*ROW('Water Data'!H182)))</f>
        <v/>
      </c>
      <c r="CJ188" s="34" t="str">
        <f ca="true">+IF(OFFSET('Water Data'!$H$30,0,10*ROW('Water Data'!H182))="","",OFFSET('Water Data'!$H$30,0,10*ROW('Water Data'!H182)))</f>
        <v/>
      </c>
      <c r="CK188" s="34" t="str">
        <f ca="true">+IF(OFFSET('Sanitation Data'!$C$29,0,10*ROW('Sanitation Data'!C182))="","",OFFSET('Sanitation Data'!$C$29,0,10*ROW('Sanitation Data'!C182)))</f>
        <v/>
      </c>
      <c r="CL188" s="34" t="str">
        <f ca="true">+IF(OFFSET('Sanitation Data'!$C$30,0,10*ROW('Sanitation Data'!C182))="","",OFFSET('Sanitation Data'!$C$30,0,10*ROW('Sanitation Data'!C182)))</f>
        <v/>
      </c>
      <c r="CM188" s="34" t="str">
        <f ca="true">+IF(OFFSET('Sanitation Data'!$C$31,0,10*ROW('Sanitation Data'!C182))="","",OFFSET('Sanitation Data'!$C$31,0,10*ROW('Sanitation Data'!C182)))</f>
        <v/>
      </c>
      <c r="CN188" s="34" t="str">
        <f ca="true">+IF(OFFSET('Sanitation Data'!$C$32,0,10*ROW('Sanitation Data'!C182))="","",OFFSET('Sanitation Data'!$C$32,0,10*ROW('Sanitation Data'!C182)))</f>
        <v/>
      </c>
      <c r="CO188" s="34" t="str">
        <f ca="true">+IF(OFFSET('Sanitation Data'!$C$33,0,10*ROW('Sanitation Data'!C182))="","",OFFSET('Sanitation Data'!$C$33,0,10*ROW('Sanitation Data'!C182)))</f>
        <v/>
      </c>
      <c r="CP188" s="34" t="str">
        <f ca="true">+IF(OFFSET('Sanitation Data'!$D$29,0,10*ROW('Sanitation Data'!D182))="","",OFFSET('Sanitation Data'!$D$29,0,10*ROW('Sanitation Data'!D182)))</f>
        <v/>
      </c>
      <c r="CQ188" s="34" t="str">
        <f ca="true">+IF(OFFSET('Sanitation Data'!$D$30,0,10*ROW('Sanitation Data'!D182))="","",OFFSET('Sanitation Data'!$D$30,0,10*ROW('Sanitation Data'!D182)))</f>
        <v/>
      </c>
      <c r="CR188" s="34" t="str">
        <f ca="true">+IF(OFFSET('Sanitation Data'!$D$31,0,10*ROW('Sanitation Data'!D182))="","",OFFSET('Sanitation Data'!$D$31,0,10*ROW('Sanitation Data'!D182)))</f>
        <v/>
      </c>
      <c r="CS188" s="34" t="str">
        <f ca="true">+IF(OFFSET('Sanitation Data'!$D$32,0,10*ROW('Sanitation Data'!D182))="","",OFFSET('Sanitation Data'!$D$32,0,10*ROW('Sanitation Data'!D182)))</f>
        <v/>
      </c>
      <c r="CT188" s="34" t="str">
        <f ca="true">+IF(OFFSET('Sanitation Data'!$D$33,0,10*ROW('Sanitation Data'!D182))="","",OFFSET('Sanitation Data'!$D$33,0,10*ROW('Sanitation Data'!D182)))</f>
        <v/>
      </c>
      <c r="CU188" s="34" t="str">
        <f ca="true">+IF(OFFSET('Sanitation Data'!$E$29,0,10*ROW('Sanitation Data'!E182))="","",OFFSET('Sanitation Data'!$E$29,0,10*ROW('Sanitation Data'!E182)))</f>
        <v/>
      </c>
      <c r="CV188" s="34" t="str">
        <f ca="true">+IF(OFFSET('Sanitation Data'!$E$30,0,10*ROW('Sanitation Data'!E182))="","",OFFSET('Sanitation Data'!$E$30,0,10*ROW('Sanitation Data'!E182)))</f>
        <v/>
      </c>
      <c r="CW188" s="34" t="str">
        <f ca="true">+IF(OFFSET('Sanitation Data'!$E$31,0,10*ROW('Sanitation Data'!E182))="","",OFFSET('Sanitation Data'!$E$31,0,10*ROW('Sanitation Data'!E182)))</f>
        <v/>
      </c>
      <c r="CX188" s="34" t="str">
        <f ca="true">+IF(OFFSET('Sanitation Data'!$E$32,0,10*ROW('Sanitation Data'!E182))="","",OFFSET('Sanitation Data'!$E$32,0,10*ROW('Sanitation Data'!E182)))</f>
        <v/>
      </c>
      <c r="CY188" s="34" t="str">
        <f ca="true">+IF(OFFSET('Sanitation Data'!$E$33,0,10*ROW('Sanitation Data'!E182))="","",OFFSET('Sanitation Data'!$E$33,0,10*ROW('Sanitation Data'!E182)))</f>
        <v/>
      </c>
      <c r="CZ188" s="34" t="str">
        <f ca="true">+IF(OFFSET('Sanitation Data'!$F$29,0,10*ROW('Sanitation Data'!F182))="","",OFFSET('Sanitation Data'!$F$29,0,10*ROW('Sanitation Data'!F182)))</f>
        <v/>
      </c>
      <c r="DA188" s="34" t="str">
        <f ca="true">+IF(OFFSET('Sanitation Data'!$F$30,0,10*ROW('Sanitation Data'!F182))="","",OFFSET('Sanitation Data'!$F$30,0,10*ROW('Sanitation Data'!F182)))</f>
        <v/>
      </c>
      <c r="DB188" s="34" t="str">
        <f ca="true">+IF(OFFSET('Sanitation Data'!$F$31,0,10*ROW('Sanitation Data'!F182))="","",OFFSET('Sanitation Data'!$F$31,0,10*ROW('Sanitation Data'!F182)))</f>
        <v/>
      </c>
      <c r="DC188" s="34" t="str">
        <f ca="true">+IF(OFFSET('Sanitation Data'!$F$32,0,10*ROW('Sanitation Data'!F182))="","",OFFSET('Sanitation Data'!$F$32,0,10*ROW('Sanitation Data'!F182)))</f>
        <v/>
      </c>
      <c r="DD188" s="34" t="str">
        <f ca="true">+IF(OFFSET('Sanitation Data'!$F$33,0,10*ROW('Sanitation Data'!F182))="","",OFFSET('Sanitation Data'!$F$33,0,10*ROW('Sanitation Data'!F182)))</f>
        <v/>
      </c>
      <c r="DE188" s="34" t="str">
        <f ca="true">+IF(OFFSET('Sanitation Data'!$G$29,0,10*ROW('Sanitation Data'!G182))="","",OFFSET('Sanitation Data'!$G$29,0,10*ROW('Sanitation Data'!G182)))</f>
        <v/>
      </c>
      <c r="DF188" s="34" t="str">
        <f ca="true">+IF(OFFSET('Sanitation Data'!$G$30,0,10*ROW('Sanitation Data'!G182))="","",OFFSET('Sanitation Data'!$G$30,0,10*ROW('Sanitation Data'!G182)))</f>
        <v/>
      </c>
      <c r="DG188" s="34" t="str">
        <f ca="true">+IF(OFFSET('Sanitation Data'!$G$31,0,10*ROW('Sanitation Data'!G182))="","",OFFSET('Sanitation Data'!$G$31,0,10*ROW('Sanitation Data'!G182)))</f>
        <v/>
      </c>
      <c r="DH188" s="34" t="str">
        <f ca="true">+IF(OFFSET('Sanitation Data'!$G$32,0,10*ROW('Sanitation Data'!G182))="","",OFFSET('Sanitation Data'!$G$32,0,10*ROW('Sanitation Data'!G182)))</f>
        <v/>
      </c>
      <c r="DI188" s="34" t="str">
        <f ca="true">+IF(OFFSET('Sanitation Data'!$G$33,0,10*ROW('Sanitation Data'!G182))="","",OFFSET('Sanitation Data'!$G$33,0,10*ROW('Sanitation Data'!G182)))</f>
        <v/>
      </c>
      <c r="DJ188" s="34" t="str">
        <f ca="true">+IF(OFFSET('Sanitation Data'!$H$29,0,10*ROW('Sanitation Data'!H182))="","",OFFSET('Sanitation Data'!$H$29,0,10*ROW('Sanitation Data'!H182)))</f>
        <v/>
      </c>
      <c r="DK188" s="34" t="str">
        <f ca="true">+IF(OFFSET('Sanitation Data'!$H$30,0,10*ROW('Sanitation Data'!H182))="","",OFFSET('Sanitation Data'!$H$30,0,10*ROW('Sanitation Data'!H182)))</f>
        <v/>
      </c>
      <c r="DL188" s="34" t="str">
        <f ca="true">+IF(OFFSET('Sanitation Data'!$H$31,0,10*ROW('Sanitation Data'!H182))="","",OFFSET('Sanitation Data'!$H$31,0,10*ROW('Sanitation Data'!H182)))</f>
        <v/>
      </c>
      <c r="DM188" s="34" t="str">
        <f ca="true">+IF(OFFSET('Sanitation Data'!$H$32,0,10*ROW('Sanitation Data'!H182))="","",OFFSET('Sanitation Data'!$H$32,0,10*ROW('Sanitation Data'!H182)))</f>
        <v/>
      </c>
      <c r="DN188" s="34" t="str">
        <f ca="true">+IF(OFFSET('Sanitation Data'!$H$33,0,10*ROW('Sanitation Data'!H182))="","",OFFSET('Sanitation Data'!$H$33,0,10*ROW('Sanitation Data'!H182)))</f>
        <v/>
      </c>
      <c r="DO188" s="34" t="str">
        <f ca="true">+IF(OFFSET('Hygiene Data'!$C$12,0,10*ROW('Hygiene Data'!C182))="","",OFFSET('Hygiene Data'!$C$12,0,10*ROW('Hygiene Data'!C182)))</f>
        <v/>
      </c>
      <c r="DP188" s="34" t="str">
        <f ca="true">+IF(OFFSET('Hygiene Data'!$C$13,0,10*ROW('Hygiene Data'!C182))="","",OFFSET('Hygiene Data'!$C$13,0,10*ROW('Hygiene Data'!C182)))</f>
        <v/>
      </c>
      <c r="DQ188" s="34" t="str">
        <f ca="true">+IF(OFFSET('Hygiene Data'!$C$14,0,10*ROW('Hygiene Data'!C182))="","",OFFSET('Hygiene Data'!$C$14,0,10*ROW('Hygiene Data'!C182)))</f>
        <v/>
      </c>
      <c r="DR188" s="34" t="str">
        <f ca="true">+IF(OFFSET('Hygiene Data'!$D$12,0,10*ROW('Hygiene Data'!D182))="","",OFFSET('Hygiene Data'!$D$12,0,10*ROW('Hygiene Data'!D182)))</f>
        <v/>
      </c>
      <c r="DS188" s="34" t="str">
        <f ca="true">+IF(OFFSET('Hygiene Data'!$D$13,0,10*ROW('Hygiene Data'!D182))="","",OFFSET('Hygiene Data'!$D$13,0,10*ROW('Hygiene Data'!D182)))</f>
        <v/>
      </c>
      <c r="DT188" s="34" t="str">
        <f ca="true">+IF(OFFSET('Hygiene Data'!$D$14,0,10*ROW('Hygiene Data'!D182))="","",OFFSET('Hygiene Data'!$D$14,0,10*ROW('Hygiene Data'!D182)))</f>
        <v/>
      </c>
      <c r="DU188" s="34" t="str">
        <f ca="true">+IF(OFFSET('Hygiene Data'!$E$12,0,10*ROW('Hygiene Data'!E182))="","",OFFSET('Hygiene Data'!$E$12,0,10*ROW('Hygiene Data'!E182)))</f>
        <v/>
      </c>
      <c r="DV188" s="34" t="str">
        <f ca="true">+IF(OFFSET('Hygiene Data'!$E$13,0,10*ROW('Hygiene Data'!E182))="","",OFFSET('Hygiene Data'!$E$13,0,10*ROW('Hygiene Data'!E182)))</f>
        <v/>
      </c>
      <c r="DW188" s="34" t="str">
        <f ca="true">+IF(OFFSET('Hygiene Data'!$E$14,0,10*ROW('Hygiene Data'!E182))="","",OFFSET('Hygiene Data'!$E$14,0,10*ROW('Hygiene Data'!E182)))</f>
        <v/>
      </c>
      <c r="DX188" s="34" t="str">
        <f ca="true">+IF(OFFSET('Hygiene Data'!$F$12,0,10*ROW('Hygiene Data'!F182))="","",OFFSET('Hygiene Data'!$F$12,0,10*ROW('Hygiene Data'!F182)))</f>
        <v/>
      </c>
      <c r="DY188" s="34" t="str">
        <f ca="true">+IF(OFFSET('Hygiene Data'!$F$13,0,10*ROW('Hygiene Data'!F182))="","",OFFSET('Hygiene Data'!$F$13,0,10*ROW('Hygiene Data'!F182)))</f>
        <v/>
      </c>
      <c r="DZ188" s="34" t="str">
        <f ca="true">+IF(OFFSET('Hygiene Data'!$F$14,0,10*ROW('Hygiene Data'!F182))="","",OFFSET('Hygiene Data'!$F$14,0,10*ROW('Hygiene Data'!F182)))</f>
        <v/>
      </c>
      <c r="EA188" s="34" t="str">
        <f ca="true">+IF(OFFSET('Hygiene Data'!$G$12,0,10*ROW('Hygiene Data'!G182))="","",OFFSET('Hygiene Data'!$G$12,0,10*ROW('Hygiene Data'!G182)))</f>
        <v/>
      </c>
      <c r="EB188" s="34" t="str">
        <f ca="true">+IF(OFFSET('Hygiene Data'!$G$13,0,10*ROW('Hygiene Data'!G182))="","",OFFSET('Hygiene Data'!$G$13,0,10*ROW('Hygiene Data'!G182)))</f>
        <v/>
      </c>
      <c r="EC188" s="34" t="str">
        <f ca="true">+IF(OFFSET('Hygiene Data'!$G$14,0,10*ROW('Hygiene Data'!G182))="","",OFFSET('Hygiene Data'!$G$14,0,10*ROW('Hygiene Data'!G182)))</f>
        <v/>
      </c>
      <c r="ED188" s="34" t="str">
        <f ca="true">+IF(OFFSET('Hygiene Data'!$H$12,0,10*ROW('Hygiene Data'!H182))="","",OFFSET('Hygiene Data'!$H$12,0,10*ROW('Hygiene Data'!H182)))</f>
        <v/>
      </c>
      <c r="EE188" s="34" t="str">
        <f ca="true">+IF(OFFSET('Hygiene Data'!$H$13,0,10*ROW('Hygiene Data'!H182))="","",OFFSET('Hygiene Data'!$H$13,0,10*ROW('Hygiene Data'!H182)))</f>
        <v/>
      </c>
      <c r="EF188" s="34" t="str">
        <f ca="true">+IF(OFFSET('Hygiene Data'!$H$14,0,10*ROW('Hygiene Data'!H182))="","",OFFSET('Hygiene Data'!$H$14,0,10*ROW('Hygiene Data'!H182)))</f>
        <v/>
      </c>
    </row>
    <row r="189" x14ac:dyDescent="0.2">
      <c r="A189" s="57" t="str">
        <f ca="true">+IF(OFFSET('Water Data'!$B$1,0,10*ROW('Water Data'!B186))="","",OFFSET('Water Data'!$B$1,0,10*ROW('Water Data'!B186)))</f>
        <v/>
      </c>
      <c r="B189" s="57" t="str">
        <f ca="true">+IF(OFFSET('Water Data'!$A$3,0,10*ROW('Water Data'!A186))="","",OFFSET('Water Data'!$A$3,0,10*ROW('Water Data'!A186)))</f>
        <v/>
      </c>
      <c r="C189" s="57" t="str">
        <f ca="true">+IF(OFFSET('Water Data'!$C$3,0,10*ROW('Water Data'!C186))="","",OFFSET('Water Data'!$C$3,0,10*ROW('Water Data'!C186)))</f>
        <v/>
      </c>
      <c r="D189" s="249"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49"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49" t="e">
        <f ca="true">+IF(AND(ISNUMBER(OFFSET('Water Data'!$C$10,0,10*ROW('Water Data'!D183))),BW189="Yes"),OFFSET('Water Data'!$C$10,0,10*ROW('Water Data'!D183)),IF(AND(ISNUMBER(OFFSET('Water Data'!$C$10,0,10*ROW('Water Data'!D183))),BW189="No",ISNUMBER(OFFSET('Water Data'!$C$10,0,10*ROW('Water Data'!D183)))),CONCATENATE("[",ROUND(OFFSET('Water Data'!$C$10,0,10*ROW('Water Data'!D183)),0),"]"),IF(AND(ISNUMBER(OFFSET('Water Data'!$C$10,0,10*ROW('Water Data'!D183))),BW189="",ISNUMBER(OFFSET('Water Data'!$C$10,0,10*ROW('Water Data'!D183)))),OFFSET('Water Data'!$C$10,0,10*ROW('Water Data'!D183)),NA())))</f>
        <v>#N/A</v>
      </c>
      <c r="G189" s="249"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49"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49"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49"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49"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49"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49"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49"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49"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49"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49"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49"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49"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49"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49"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50"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50"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50"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50"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50"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50"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50"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50"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50"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50"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50"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50"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50"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50"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50"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50"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50"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50"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50"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50"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50"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50"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50"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50"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50"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50"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50"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50"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50"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50"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51"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51"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51"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51"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51"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51"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51"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51"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51"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51"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51"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51"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51"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51"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51"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51"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51"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51"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4" t="str">
        <f ca="true">+IF(OFFSET('Water Data'!$C$28,0,10*ROW('Water Data'!C183))="","",OFFSET('Water Data'!$C$28,0,10*ROW('Water Data'!C183)))</f>
        <v/>
      </c>
      <c r="BT189" s="34" t="str">
        <f ca="true">+IF(OFFSET('Water Data'!$C$29,0,10*ROW('Water Data'!C183))="","",OFFSET('Water Data'!$C$29,0,10*ROW('Water Data'!C183)))</f>
        <v/>
      </c>
      <c r="BU189" s="34" t="str">
        <f ca="true">+IF(OFFSET('Water Data'!$C$30,0,10*ROW('Water Data'!C183))="","",OFFSET('Water Data'!$C$30,0,10*ROW('Water Data'!C183)))</f>
        <v/>
      </c>
      <c r="BV189" s="34" t="str">
        <f ca="true">+IF(OFFSET('Water Data'!$D$28,0,10*ROW('Water Data'!D183))="","",OFFSET('Water Data'!$D$28,0,10*ROW('Water Data'!D183)))</f>
        <v/>
      </c>
      <c r="BW189" s="34" t="str">
        <f ca="true">+IF(OFFSET('Water Data'!$D$29,0,10*ROW('Water Data'!D183))="","",OFFSET('Water Data'!$D$29,0,10*ROW('Water Data'!D183)))</f>
        <v/>
      </c>
      <c r="BX189" s="34" t="str">
        <f ca="true">+IF(OFFSET('Water Data'!$D$30,0,10*ROW('Water Data'!D183))="","",OFFSET('Water Data'!$D$30,0,10*ROW('Water Data'!D183)))</f>
        <v/>
      </c>
      <c r="BY189" s="34" t="str">
        <f ca="true">+IF(OFFSET('Water Data'!$E$28,0,10*ROW('Water Data'!E183))="","",OFFSET('Water Data'!$E$28,0,10*ROW('Water Data'!E183)))</f>
        <v/>
      </c>
      <c r="BZ189" s="34" t="str">
        <f ca="true">+IF(OFFSET('Water Data'!$E$29,0,10*ROW('Water Data'!E183))="","",OFFSET('Water Data'!$E$29,0,10*ROW('Water Data'!E183)))</f>
        <v/>
      </c>
      <c r="CA189" s="34" t="str">
        <f ca="true">+IF(OFFSET('Water Data'!$E$30,0,10*ROW('Water Data'!E183))="","",OFFSET('Water Data'!$E$30,0,10*ROW('Water Data'!E183)))</f>
        <v/>
      </c>
      <c r="CB189" s="34" t="str">
        <f ca="true">+IF(OFFSET('Water Data'!$F$28,0,10*ROW('Water Data'!F183))="","",OFFSET('Water Data'!$F$28,0,10*ROW('Water Data'!F183)))</f>
        <v/>
      </c>
      <c r="CC189" s="34" t="str">
        <f ca="true">+IF(OFFSET('Water Data'!$F$29,0,10*ROW('Water Data'!F183))="","",OFFSET('Water Data'!$F$29,0,10*ROW('Water Data'!F183)))</f>
        <v/>
      </c>
      <c r="CD189" s="34" t="str">
        <f ca="true">+IF(OFFSET('Water Data'!$F$30,0,10*ROW('Water Data'!F183))="","",OFFSET('Water Data'!$F$30,0,10*ROW('Water Data'!F183)))</f>
        <v/>
      </c>
      <c r="CE189" s="34" t="str">
        <f ca="true">+IF(OFFSET('Water Data'!$G$28,0,10*ROW('Water Data'!G183))="","",OFFSET('Water Data'!$G$28,0,10*ROW('Water Data'!G183)))</f>
        <v/>
      </c>
      <c r="CF189" s="34" t="str">
        <f ca="true">+IF(OFFSET('Water Data'!$G$29,0,10*ROW('Water Data'!G183))="","",OFFSET('Water Data'!$G$29,0,10*ROW('Water Data'!G183)))</f>
        <v/>
      </c>
      <c r="CG189" s="34" t="str">
        <f ca="true">+IF(OFFSET('Water Data'!$G$30,0,10*ROW('Water Data'!G183))="","",OFFSET('Water Data'!$G$30,0,10*ROW('Water Data'!G183)))</f>
        <v/>
      </c>
      <c r="CH189" s="34" t="str">
        <f ca="true">+IF(OFFSET('Water Data'!$H$28,0,10*ROW('Water Data'!H183))="","",OFFSET('Water Data'!$H$28,0,10*ROW('Water Data'!H183)))</f>
        <v/>
      </c>
      <c r="CI189" s="34" t="str">
        <f ca="true">+IF(OFFSET('Water Data'!$H$29,0,10*ROW('Water Data'!H183))="","",OFFSET('Water Data'!$H$29,0,10*ROW('Water Data'!H183)))</f>
        <v/>
      </c>
      <c r="CJ189" s="34" t="str">
        <f ca="true">+IF(OFFSET('Water Data'!$H$30,0,10*ROW('Water Data'!H183))="","",OFFSET('Water Data'!$H$30,0,10*ROW('Water Data'!H183)))</f>
        <v/>
      </c>
      <c r="CK189" s="34" t="str">
        <f ca="true">+IF(OFFSET('Sanitation Data'!$C$29,0,10*ROW('Sanitation Data'!C183))="","",OFFSET('Sanitation Data'!$C$29,0,10*ROW('Sanitation Data'!C183)))</f>
        <v/>
      </c>
      <c r="CL189" s="34" t="str">
        <f ca="true">+IF(OFFSET('Sanitation Data'!$C$30,0,10*ROW('Sanitation Data'!C183))="","",OFFSET('Sanitation Data'!$C$30,0,10*ROW('Sanitation Data'!C183)))</f>
        <v/>
      </c>
      <c r="CM189" s="34" t="str">
        <f ca="true">+IF(OFFSET('Sanitation Data'!$C$31,0,10*ROW('Sanitation Data'!C183))="","",OFFSET('Sanitation Data'!$C$31,0,10*ROW('Sanitation Data'!C183)))</f>
        <v/>
      </c>
      <c r="CN189" s="34" t="str">
        <f ca="true">+IF(OFFSET('Sanitation Data'!$C$32,0,10*ROW('Sanitation Data'!C183))="","",OFFSET('Sanitation Data'!$C$32,0,10*ROW('Sanitation Data'!C183)))</f>
        <v/>
      </c>
      <c r="CO189" s="34" t="str">
        <f ca="true">+IF(OFFSET('Sanitation Data'!$C$33,0,10*ROW('Sanitation Data'!C183))="","",OFFSET('Sanitation Data'!$C$33,0,10*ROW('Sanitation Data'!C183)))</f>
        <v/>
      </c>
      <c r="CP189" s="34" t="str">
        <f ca="true">+IF(OFFSET('Sanitation Data'!$D$29,0,10*ROW('Sanitation Data'!D183))="","",OFFSET('Sanitation Data'!$D$29,0,10*ROW('Sanitation Data'!D183)))</f>
        <v/>
      </c>
      <c r="CQ189" s="34" t="str">
        <f ca="true">+IF(OFFSET('Sanitation Data'!$D$30,0,10*ROW('Sanitation Data'!D183))="","",OFFSET('Sanitation Data'!$D$30,0,10*ROW('Sanitation Data'!D183)))</f>
        <v/>
      </c>
      <c r="CR189" s="34" t="str">
        <f ca="true">+IF(OFFSET('Sanitation Data'!$D$31,0,10*ROW('Sanitation Data'!D183))="","",OFFSET('Sanitation Data'!$D$31,0,10*ROW('Sanitation Data'!D183)))</f>
        <v/>
      </c>
      <c r="CS189" s="34" t="str">
        <f ca="true">+IF(OFFSET('Sanitation Data'!$D$32,0,10*ROW('Sanitation Data'!D183))="","",OFFSET('Sanitation Data'!$D$32,0,10*ROW('Sanitation Data'!D183)))</f>
        <v/>
      </c>
      <c r="CT189" s="34" t="str">
        <f ca="true">+IF(OFFSET('Sanitation Data'!$D$33,0,10*ROW('Sanitation Data'!D183))="","",OFFSET('Sanitation Data'!$D$33,0,10*ROW('Sanitation Data'!D183)))</f>
        <v/>
      </c>
      <c r="CU189" s="34" t="str">
        <f ca="true">+IF(OFFSET('Sanitation Data'!$E$29,0,10*ROW('Sanitation Data'!E183))="","",OFFSET('Sanitation Data'!$E$29,0,10*ROW('Sanitation Data'!E183)))</f>
        <v/>
      </c>
      <c r="CV189" s="34" t="str">
        <f ca="true">+IF(OFFSET('Sanitation Data'!$E$30,0,10*ROW('Sanitation Data'!E183))="","",OFFSET('Sanitation Data'!$E$30,0,10*ROW('Sanitation Data'!E183)))</f>
        <v/>
      </c>
      <c r="CW189" s="34" t="str">
        <f ca="true">+IF(OFFSET('Sanitation Data'!$E$31,0,10*ROW('Sanitation Data'!E183))="","",OFFSET('Sanitation Data'!$E$31,0,10*ROW('Sanitation Data'!E183)))</f>
        <v/>
      </c>
      <c r="CX189" s="34" t="str">
        <f ca="true">+IF(OFFSET('Sanitation Data'!$E$32,0,10*ROW('Sanitation Data'!E183))="","",OFFSET('Sanitation Data'!$E$32,0,10*ROW('Sanitation Data'!E183)))</f>
        <v/>
      </c>
      <c r="CY189" s="34" t="str">
        <f ca="true">+IF(OFFSET('Sanitation Data'!$E$33,0,10*ROW('Sanitation Data'!E183))="","",OFFSET('Sanitation Data'!$E$33,0,10*ROW('Sanitation Data'!E183)))</f>
        <v/>
      </c>
      <c r="CZ189" s="34" t="str">
        <f ca="true">+IF(OFFSET('Sanitation Data'!$F$29,0,10*ROW('Sanitation Data'!F183))="","",OFFSET('Sanitation Data'!$F$29,0,10*ROW('Sanitation Data'!F183)))</f>
        <v/>
      </c>
      <c r="DA189" s="34" t="str">
        <f ca="true">+IF(OFFSET('Sanitation Data'!$F$30,0,10*ROW('Sanitation Data'!F183))="","",OFFSET('Sanitation Data'!$F$30,0,10*ROW('Sanitation Data'!F183)))</f>
        <v/>
      </c>
      <c r="DB189" s="34" t="str">
        <f ca="true">+IF(OFFSET('Sanitation Data'!$F$31,0,10*ROW('Sanitation Data'!F183))="","",OFFSET('Sanitation Data'!$F$31,0,10*ROW('Sanitation Data'!F183)))</f>
        <v/>
      </c>
      <c r="DC189" s="34" t="str">
        <f ca="true">+IF(OFFSET('Sanitation Data'!$F$32,0,10*ROW('Sanitation Data'!F183))="","",OFFSET('Sanitation Data'!$F$32,0,10*ROW('Sanitation Data'!F183)))</f>
        <v/>
      </c>
      <c r="DD189" s="34" t="str">
        <f ca="true">+IF(OFFSET('Sanitation Data'!$F$33,0,10*ROW('Sanitation Data'!F183))="","",OFFSET('Sanitation Data'!$F$33,0,10*ROW('Sanitation Data'!F183)))</f>
        <v/>
      </c>
      <c r="DE189" s="34" t="str">
        <f ca="true">+IF(OFFSET('Sanitation Data'!$G$29,0,10*ROW('Sanitation Data'!G183))="","",OFFSET('Sanitation Data'!$G$29,0,10*ROW('Sanitation Data'!G183)))</f>
        <v/>
      </c>
      <c r="DF189" s="34" t="str">
        <f ca="true">+IF(OFFSET('Sanitation Data'!$G$30,0,10*ROW('Sanitation Data'!G183))="","",OFFSET('Sanitation Data'!$G$30,0,10*ROW('Sanitation Data'!G183)))</f>
        <v/>
      </c>
      <c r="DG189" s="34" t="str">
        <f ca="true">+IF(OFFSET('Sanitation Data'!$G$31,0,10*ROW('Sanitation Data'!G183))="","",OFFSET('Sanitation Data'!$G$31,0,10*ROW('Sanitation Data'!G183)))</f>
        <v/>
      </c>
      <c r="DH189" s="34" t="str">
        <f ca="true">+IF(OFFSET('Sanitation Data'!$G$32,0,10*ROW('Sanitation Data'!G183))="","",OFFSET('Sanitation Data'!$G$32,0,10*ROW('Sanitation Data'!G183)))</f>
        <v/>
      </c>
      <c r="DI189" s="34" t="str">
        <f ca="true">+IF(OFFSET('Sanitation Data'!$G$33,0,10*ROW('Sanitation Data'!G183))="","",OFFSET('Sanitation Data'!$G$33,0,10*ROW('Sanitation Data'!G183)))</f>
        <v/>
      </c>
      <c r="DJ189" s="34" t="str">
        <f ca="true">+IF(OFFSET('Sanitation Data'!$H$29,0,10*ROW('Sanitation Data'!H183))="","",OFFSET('Sanitation Data'!$H$29,0,10*ROW('Sanitation Data'!H183)))</f>
        <v/>
      </c>
      <c r="DK189" s="34" t="str">
        <f ca="true">+IF(OFFSET('Sanitation Data'!$H$30,0,10*ROW('Sanitation Data'!H183))="","",OFFSET('Sanitation Data'!$H$30,0,10*ROW('Sanitation Data'!H183)))</f>
        <v/>
      </c>
      <c r="DL189" s="34" t="str">
        <f ca="true">+IF(OFFSET('Sanitation Data'!$H$31,0,10*ROW('Sanitation Data'!H183))="","",OFFSET('Sanitation Data'!$H$31,0,10*ROW('Sanitation Data'!H183)))</f>
        <v/>
      </c>
      <c r="DM189" s="34" t="str">
        <f ca="true">+IF(OFFSET('Sanitation Data'!$H$32,0,10*ROW('Sanitation Data'!H183))="","",OFFSET('Sanitation Data'!$H$32,0,10*ROW('Sanitation Data'!H183)))</f>
        <v/>
      </c>
      <c r="DN189" s="34" t="str">
        <f ca="true">+IF(OFFSET('Sanitation Data'!$H$33,0,10*ROW('Sanitation Data'!H183))="","",OFFSET('Sanitation Data'!$H$33,0,10*ROW('Sanitation Data'!H183)))</f>
        <v/>
      </c>
      <c r="DO189" s="34" t="str">
        <f ca="true">+IF(OFFSET('Hygiene Data'!$C$12,0,10*ROW('Hygiene Data'!C183))="","",OFFSET('Hygiene Data'!$C$12,0,10*ROW('Hygiene Data'!C183)))</f>
        <v/>
      </c>
      <c r="DP189" s="34" t="str">
        <f ca="true">+IF(OFFSET('Hygiene Data'!$C$13,0,10*ROW('Hygiene Data'!C183))="","",OFFSET('Hygiene Data'!$C$13,0,10*ROW('Hygiene Data'!C183)))</f>
        <v/>
      </c>
      <c r="DQ189" s="34" t="str">
        <f ca="true">+IF(OFFSET('Hygiene Data'!$C$14,0,10*ROW('Hygiene Data'!C183))="","",OFFSET('Hygiene Data'!$C$14,0,10*ROW('Hygiene Data'!C183)))</f>
        <v/>
      </c>
      <c r="DR189" s="34" t="str">
        <f ca="true">+IF(OFFSET('Hygiene Data'!$D$12,0,10*ROW('Hygiene Data'!D183))="","",OFFSET('Hygiene Data'!$D$12,0,10*ROW('Hygiene Data'!D183)))</f>
        <v/>
      </c>
      <c r="DS189" s="34" t="str">
        <f ca="true">+IF(OFFSET('Hygiene Data'!$D$13,0,10*ROW('Hygiene Data'!D183))="","",OFFSET('Hygiene Data'!$D$13,0,10*ROW('Hygiene Data'!D183)))</f>
        <v/>
      </c>
      <c r="DT189" s="34" t="str">
        <f ca="true">+IF(OFFSET('Hygiene Data'!$D$14,0,10*ROW('Hygiene Data'!D183))="","",OFFSET('Hygiene Data'!$D$14,0,10*ROW('Hygiene Data'!D183)))</f>
        <v/>
      </c>
      <c r="DU189" s="34" t="str">
        <f ca="true">+IF(OFFSET('Hygiene Data'!$E$12,0,10*ROW('Hygiene Data'!E183))="","",OFFSET('Hygiene Data'!$E$12,0,10*ROW('Hygiene Data'!E183)))</f>
        <v/>
      </c>
      <c r="DV189" s="34" t="str">
        <f ca="true">+IF(OFFSET('Hygiene Data'!$E$13,0,10*ROW('Hygiene Data'!E183))="","",OFFSET('Hygiene Data'!$E$13,0,10*ROW('Hygiene Data'!E183)))</f>
        <v/>
      </c>
      <c r="DW189" s="34" t="str">
        <f ca="true">+IF(OFFSET('Hygiene Data'!$E$14,0,10*ROW('Hygiene Data'!E183))="","",OFFSET('Hygiene Data'!$E$14,0,10*ROW('Hygiene Data'!E183)))</f>
        <v/>
      </c>
      <c r="DX189" s="34" t="str">
        <f ca="true">+IF(OFFSET('Hygiene Data'!$F$12,0,10*ROW('Hygiene Data'!F183))="","",OFFSET('Hygiene Data'!$F$12,0,10*ROW('Hygiene Data'!F183)))</f>
        <v/>
      </c>
      <c r="DY189" s="34" t="str">
        <f ca="true">+IF(OFFSET('Hygiene Data'!$F$13,0,10*ROW('Hygiene Data'!F183))="","",OFFSET('Hygiene Data'!$F$13,0,10*ROW('Hygiene Data'!F183)))</f>
        <v/>
      </c>
      <c r="DZ189" s="34" t="str">
        <f ca="true">+IF(OFFSET('Hygiene Data'!$F$14,0,10*ROW('Hygiene Data'!F183))="","",OFFSET('Hygiene Data'!$F$14,0,10*ROW('Hygiene Data'!F183)))</f>
        <v/>
      </c>
      <c r="EA189" s="34" t="str">
        <f ca="true">+IF(OFFSET('Hygiene Data'!$G$12,0,10*ROW('Hygiene Data'!G183))="","",OFFSET('Hygiene Data'!$G$12,0,10*ROW('Hygiene Data'!G183)))</f>
        <v/>
      </c>
      <c r="EB189" s="34" t="str">
        <f ca="true">+IF(OFFSET('Hygiene Data'!$G$13,0,10*ROW('Hygiene Data'!G183))="","",OFFSET('Hygiene Data'!$G$13,0,10*ROW('Hygiene Data'!G183)))</f>
        <v/>
      </c>
      <c r="EC189" s="34" t="str">
        <f ca="true">+IF(OFFSET('Hygiene Data'!$G$14,0,10*ROW('Hygiene Data'!G183))="","",OFFSET('Hygiene Data'!$G$14,0,10*ROW('Hygiene Data'!G183)))</f>
        <v/>
      </c>
      <c r="ED189" s="34" t="str">
        <f ca="true">+IF(OFFSET('Hygiene Data'!$H$12,0,10*ROW('Hygiene Data'!H183))="","",OFFSET('Hygiene Data'!$H$12,0,10*ROW('Hygiene Data'!H183)))</f>
        <v/>
      </c>
      <c r="EE189" s="34" t="str">
        <f ca="true">+IF(OFFSET('Hygiene Data'!$H$13,0,10*ROW('Hygiene Data'!H183))="","",OFFSET('Hygiene Data'!$H$13,0,10*ROW('Hygiene Data'!H183)))</f>
        <v/>
      </c>
      <c r="EF189" s="34" t="str">
        <f ca="true">+IF(OFFSET('Hygiene Data'!$H$14,0,10*ROW('Hygiene Data'!H183))="","",OFFSET('Hygiene Data'!$H$14,0,10*ROW('Hygiene Data'!H183)))</f>
        <v/>
      </c>
    </row>
    <row r="190" x14ac:dyDescent="0.2">
      <c r="A190" s="57" t="str">
        <f ca="true">+IF(OFFSET('Water Data'!$B$1,0,10*ROW('Water Data'!B187))="","",OFFSET('Water Data'!$B$1,0,10*ROW('Water Data'!B187)))</f>
        <v/>
      </c>
      <c r="B190" s="57" t="str">
        <f ca="true">+IF(OFFSET('Water Data'!$A$3,0,10*ROW('Water Data'!A187))="","",OFFSET('Water Data'!$A$3,0,10*ROW('Water Data'!A187)))</f>
        <v/>
      </c>
      <c r="C190" s="57" t="str">
        <f ca="true">+IF(OFFSET('Water Data'!$C$3,0,10*ROW('Water Data'!C187))="","",OFFSET('Water Data'!$C$3,0,10*ROW('Water Data'!C187)))</f>
        <v/>
      </c>
      <c r="D190" s="249"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49"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49" t="e">
        <f ca="true">+IF(AND(ISNUMBER(OFFSET('Water Data'!$C$10,0,10*ROW('Water Data'!D184))),BW190="Yes"),OFFSET('Water Data'!$C$10,0,10*ROW('Water Data'!D184)),IF(AND(ISNUMBER(OFFSET('Water Data'!$C$10,0,10*ROW('Water Data'!D184))),BW190="No",ISNUMBER(OFFSET('Water Data'!$C$10,0,10*ROW('Water Data'!D184)))),CONCATENATE("[",ROUND(OFFSET('Water Data'!$C$10,0,10*ROW('Water Data'!D184)),0),"]"),IF(AND(ISNUMBER(OFFSET('Water Data'!$C$10,0,10*ROW('Water Data'!D184))),BW190="",ISNUMBER(OFFSET('Water Data'!$C$10,0,10*ROW('Water Data'!D184)))),OFFSET('Water Data'!$C$10,0,10*ROW('Water Data'!D184)),NA())))</f>
        <v>#N/A</v>
      </c>
      <c r="G190" s="249"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49"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49"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49"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49"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49"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49"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49"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49"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49"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49"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49"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49"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49"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49"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50"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50"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50"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50"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50"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50"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50"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50"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50"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50"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50"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50"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50"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50"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50"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50"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50"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50"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50"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50"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50"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50"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50"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50"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50"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50"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50"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50"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50"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50"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51"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51"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51"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51"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51"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51"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51"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51"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51"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51"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51"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51"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51"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51"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51"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51"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51"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51"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4" t="str">
        <f ca="true">+IF(OFFSET('Water Data'!$C$28,0,10*ROW('Water Data'!C184))="","",OFFSET('Water Data'!$C$28,0,10*ROW('Water Data'!C184)))</f>
        <v/>
      </c>
      <c r="BT190" s="34" t="str">
        <f ca="true">+IF(OFFSET('Water Data'!$C$29,0,10*ROW('Water Data'!C184))="","",OFFSET('Water Data'!$C$29,0,10*ROW('Water Data'!C184)))</f>
        <v/>
      </c>
      <c r="BU190" s="34" t="str">
        <f ca="true">+IF(OFFSET('Water Data'!$C$30,0,10*ROW('Water Data'!C184))="","",OFFSET('Water Data'!$C$30,0,10*ROW('Water Data'!C184)))</f>
        <v/>
      </c>
      <c r="BV190" s="34" t="str">
        <f ca="true">+IF(OFFSET('Water Data'!$D$28,0,10*ROW('Water Data'!D184))="","",OFFSET('Water Data'!$D$28,0,10*ROW('Water Data'!D184)))</f>
        <v/>
      </c>
      <c r="BW190" s="34" t="str">
        <f ca="true">+IF(OFFSET('Water Data'!$D$29,0,10*ROW('Water Data'!D184))="","",OFFSET('Water Data'!$D$29,0,10*ROW('Water Data'!D184)))</f>
        <v/>
      </c>
      <c r="BX190" s="34" t="str">
        <f ca="true">+IF(OFFSET('Water Data'!$D$30,0,10*ROW('Water Data'!D184))="","",OFFSET('Water Data'!$D$30,0,10*ROW('Water Data'!D184)))</f>
        <v/>
      </c>
      <c r="BY190" s="34" t="str">
        <f ca="true">+IF(OFFSET('Water Data'!$E$28,0,10*ROW('Water Data'!E184))="","",OFFSET('Water Data'!$E$28,0,10*ROW('Water Data'!E184)))</f>
        <v/>
      </c>
      <c r="BZ190" s="34" t="str">
        <f ca="true">+IF(OFFSET('Water Data'!$E$29,0,10*ROW('Water Data'!E184))="","",OFFSET('Water Data'!$E$29,0,10*ROW('Water Data'!E184)))</f>
        <v/>
      </c>
      <c r="CA190" s="34" t="str">
        <f ca="true">+IF(OFFSET('Water Data'!$E$30,0,10*ROW('Water Data'!E184))="","",OFFSET('Water Data'!$E$30,0,10*ROW('Water Data'!E184)))</f>
        <v/>
      </c>
      <c r="CB190" s="34" t="str">
        <f ca="true">+IF(OFFSET('Water Data'!$F$28,0,10*ROW('Water Data'!F184))="","",OFFSET('Water Data'!$F$28,0,10*ROW('Water Data'!F184)))</f>
        <v/>
      </c>
      <c r="CC190" s="34" t="str">
        <f ca="true">+IF(OFFSET('Water Data'!$F$29,0,10*ROW('Water Data'!F184))="","",OFFSET('Water Data'!$F$29,0,10*ROW('Water Data'!F184)))</f>
        <v/>
      </c>
      <c r="CD190" s="34" t="str">
        <f ca="true">+IF(OFFSET('Water Data'!$F$30,0,10*ROW('Water Data'!F184))="","",OFFSET('Water Data'!$F$30,0,10*ROW('Water Data'!F184)))</f>
        <v/>
      </c>
      <c r="CE190" s="34" t="str">
        <f ca="true">+IF(OFFSET('Water Data'!$G$28,0,10*ROW('Water Data'!G184))="","",OFFSET('Water Data'!$G$28,0,10*ROW('Water Data'!G184)))</f>
        <v/>
      </c>
      <c r="CF190" s="34" t="str">
        <f ca="true">+IF(OFFSET('Water Data'!$G$29,0,10*ROW('Water Data'!G184))="","",OFFSET('Water Data'!$G$29,0,10*ROW('Water Data'!G184)))</f>
        <v/>
      </c>
      <c r="CG190" s="34" t="str">
        <f ca="true">+IF(OFFSET('Water Data'!$G$30,0,10*ROW('Water Data'!G184))="","",OFFSET('Water Data'!$G$30,0,10*ROW('Water Data'!G184)))</f>
        <v/>
      </c>
      <c r="CH190" s="34" t="str">
        <f ca="true">+IF(OFFSET('Water Data'!$H$28,0,10*ROW('Water Data'!H184))="","",OFFSET('Water Data'!$H$28,0,10*ROW('Water Data'!H184)))</f>
        <v/>
      </c>
      <c r="CI190" s="34" t="str">
        <f ca="true">+IF(OFFSET('Water Data'!$H$29,0,10*ROW('Water Data'!H184))="","",OFFSET('Water Data'!$H$29,0,10*ROW('Water Data'!H184)))</f>
        <v/>
      </c>
      <c r="CJ190" s="34" t="str">
        <f ca="true">+IF(OFFSET('Water Data'!$H$30,0,10*ROW('Water Data'!H184))="","",OFFSET('Water Data'!$H$30,0,10*ROW('Water Data'!H184)))</f>
        <v/>
      </c>
      <c r="CK190" s="34" t="str">
        <f ca="true">+IF(OFFSET('Sanitation Data'!$C$29,0,10*ROW('Sanitation Data'!C184))="","",OFFSET('Sanitation Data'!$C$29,0,10*ROW('Sanitation Data'!C184)))</f>
        <v/>
      </c>
      <c r="CL190" s="34" t="str">
        <f ca="true">+IF(OFFSET('Sanitation Data'!$C$30,0,10*ROW('Sanitation Data'!C184))="","",OFFSET('Sanitation Data'!$C$30,0,10*ROW('Sanitation Data'!C184)))</f>
        <v/>
      </c>
      <c r="CM190" s="34" t="str">
        <f ca="true">+IF(OFFSET('Sanitation Data'!$C$31,0,10*ROW('Sanitation Data'!C184))="","",OFFSET('Sanitation Data'!$C$31,0,10*ROW('Sanitation Data'!C184)))</f>
        <v/>
      </c>
      <c r="CN190" s="34" t="str">
        <f ca="true">+IF(OFFSET('Sanitation Data'!$C$32,0,10*ROW('Sanitation Data'!C184))="","",OFFSET('Sanitation Data'!$C$32,0,10*ROW('Sanitation Data'!C184)))</f>
        <v/>
      </c>
      <c r="CO190" s="34" t="str">
        <f ca="true">+IF(OFFSET('Sanitation Data'!$C$33,0,10*ROW('Sanitation Data'!C184))="","",OFFSET('Sanitation Data'!$C$33,0,10*ROW('Sanitation Data'!C184)))</f>
        <v/>
      </c>
      <c r="CP190" s="34" t="str">
        <f ca="true">+IF(OFFSET('Sanitation Data'!$D$29,0,10*ROW('Sanitation Data'!D184))="","",OFFSET('Sanitation Data'!$D$29,0,10*ROW('Sanitation Data'!D184)))</f>
        <v/>
      </c>
      <c r="CQ190" s="34" t="str">
        <f ca="true">+IF(OFFSET('Sanitation Data'!$D$30,0,10*ROW('Sanitation Data'!D184))="","",OFFSET('Sanitation Data'!$D$30,0,10*ROW('Sanitation Data'!D184)))</f>
        <v/>
      </c>
      <c r="CR190" s="34" t="str">
        <f ca="true">+IF(OFFSET('Sanitation Data'!$D$31,0,10*ROW('Sanitation Data'!D184))="","",OFFSET('Sanitation Data'!$D$31,0,10*ROW('Sanitation Data'!D184)))</f>
        <v/>
      </c>
      <c r="CS190" s="34" t="str">
        <f ca="true">+IF(OFFSET('Sanitation Data'!$D$32,0,10*ROW('Sanitation Data'!D184))="","",OFFSET('Sanitation Data'!$D$32,0,10*ROW('Sanitation Data'!D184)))</f>
        <v/>
      </c>
      <c r="CT190" s="34" t="str">
        <f ca="true">+IF(OFFSET('Sanitation Data'!$D$33,0,10*ROW('Sanitation Data'!D184))="","",OFFSET('Sanitation Data'!$D$33,0,10*ROW('Sanitation Data'!D184)))</f>
        <v/>
      </c>
      <c r="CU190" s="34" t="str">
        <f ca="true">+IF(OFFSET('Sanitation Data'!$E$29,0,10*ROW('Sanitation Data'!E184))="","",OFFSET('Sanitation Data'!$E$29,0,10*ROW('Sanitation Data'!E184)))</f>
        <v/>
      </c>
      <c r="CV190" s="34" t="str">
        <f ca="true">+IF(OFFSET('Sanitation Data'!$E$30,0,10*ROW('Sanitation Data'!E184))="","",OFFSET('Sanitation Data'!$E$30,0,10*ROW('Sanitation Data'!E184)))</f>
        <v/>
      </c>
      <c r="CW190" s="34" t="str">
        <f ca="true">+IF(OFFSET('Sanitation Data'!$E$31,0,10*ROW('Sanitation Data'!E184))="","",OFFSET('Sanitation Data'!$E$31,0,10*ROW('Sanitation Data'!E184)))</f>
        <v/>
      </c>
      <c r="CX190" s="34" t="str">
        <f ca="true">+IF(OFFSET('Sanitation Data'!$E$32,0,10*ROW('Sanitation Data'!E184))="","",OFFSET('Sanitation Data'!$E$32,0,10*ROW('Sanitation Data'!E184)))</f>
        <v/>
      </c>
      <c r="CY190" s="34" t="str">
        <f ca="true">+IF(OFFSET('Sanitation Data'!$E$33,0,10*ROW('Sanitation Data'!E184))="","",OFFSET('Sanitation Data'!$E$33,0,10*ROW('Sanitation Data'!E184)))</f>
        <v/>
      </c>
      <c r="CZ190" s="34" t="str">
        <f ca="true">+IF(OFFSET('Sanitation Data'!$F$29,0,10*ROW('Sanitation Data'!F184))="","",OFFSET('Sanitation Data'!$F$29,0,10*ROW('Sanitation Data'!F184)))</f>
        <v/>
      </c>
      <c r="DA190" s="34" t="str">
        <f ca="true">+IF(OFFSET('Sanitation Data'!$F$30,0,10*ROW('Sanitation Data'!F184))="","",OFFSET('Sanitation Data'!$F$30,0,10*ROW('Sanitation Data'!F184)))</f>
        <v/>
      </c>
      <c r="DB190" s="34" t="str">
        <f ca="true">+IF(OFFSET('Sanitation Data'!$F$31,0,10*ROW('Sanitation Data'!F184))="","",OFFSET('Sanitation Data'!$F$31,0,10*ROW('Sanitation Data'!F184)))</f>
        <v/>
      </c>
      <c r="DC190" s="34" t="str">
        <f ca="true">+IF(OFFSET('Sanitation Data'!$F$32,0,10*ROW('Sanitation Data'!F184))="","",OFFSET('Sanitation Data'!$F$32,0,10*ROW('Sanitation Data'!F184)))</f>
        <v/>
      </c>
      <c r="DD190" s="34" t="str">
        <f ca="true">+IF(OFFSET('Sanitation Data'!$F$33,0,10*ROW('Sanitation Data'!F184))="","",OFFSET('Sanitation Data'!$F$33,0,10*ROW('Sanitation Data'!F184)))</f>
        <v/>
      </c>
      <c r="DE190" s="34" t="str">
        <f ca="true">+IF(OFFSET('Sanitation Data'!$G$29,0,10*ROW('Sanitation Data'!G184))="","",OFFSET('Sanitation Data'!$G$29,0,10*ROW('Sanitation Data'!G184)))</f>
        <v/>
      </c>
      <c r="DF190" s="34" t="str">
        <f ca="true">+IF(OFFSET('Sanitation Data'!$G$30,0,10*ROW('Sanitation Data'!G184))="","",OFFSET('Sanitation Data'!$G$30,0,10*ROW('Sanitation Data'!G184)))</f>
        <v/>
      </c>
      <c r="DG190" s="34" t="str">
        <f ca="true">+IF(OFFSET('Sanitation Data'!$G$31,0,10*ROW('Sanitation Data'!G184))="","",OFFSET('Sanitation Data'!$G$31,0,10*ROW('Sanitation Data'!G184)))</f>
        <v/>
      </c>
      <c r="DH190" s="34" t="str">
        <f ca="true">+IF(OFFSET('Sanitation Data'!$G$32,0,10*ROW('Sanitation Data'!G184))="","",OFFSET('Sanitation Data'!$G$32,0,10*ROW('Sanitation Data'!G184)))</f>
        <v/>
      </c>
      <c r="DI190" s="34" t="str">
        <f ca="true">+IF(OFFSET('Sanitation Data'!$G$33,0,10*ROW('Sanitation Data'!G184))="","",OFFSET('Sanitation Data'!$G$33,0,10*ROW('Sanitation Data'!G184)))</f>
        <v/>
      </c>
      <c r="DJ190" s="34" t="str">
        <f ca="true">+IF(OFFSET('Sanitation Data'!$H$29,0,10*ROW('Sanitation Data'!H184))="","",OFFSET('Sanitation Data'!$H$29,0,10*ROW('Sanitation Data'!H184)))</f>
        <v/>
      </c>
      <c r="DK190" s="34" t="str">
        <f ca="true">+IF(OFFSET('Sanitation Data'!$H$30,0,10*ROW('Sanitation Data'!H184))="","",OFFSET('Sanitation Data'!$H$30,0,10*ROW('Sanitation Data'!H184)))</f>
        <v/>
      </c>
      <c r="DL190" s="34" t="str">
        <f ca="true">+IF(OFFSET('Sanitation Data'!$H$31,0,10*ROW('Sanitation Data'!H184))="","",OFFSET('Sanitation Data'!$H$31,0,10*ROW('Sanitation Data'!H184)))</f>
        <v/>
      </c>
      <c r="DM190" s="34" t="str">
        <f ca="true">+IF(OFFSET('Sanitation Data'!$H$32,0,10*ROW('Sanitation Data'!H184))="","",OFFSET('Sanitation Data'!$H$32,0,10*ROW('Sanitation Data'!H184)))</f>
        <v/>
      </c>
      <c r="DN190" s="34" t="str">
        <f ca="true">+IF(OFFSET('Sanitation Data'!$H$33,0,10*ROW('Sanitation Data'!H184))="","",OFFSET('Sanitation Data'!$H$33,0,10*ROW('Sanitation Data'!H184)))</f>
        <v/>
      </c>
      <c r="DO190" s="34" t="str">
        <f ca="true">+IF(OFFSET('Hygiene Data'!$C$12,0,10*ROW('Hygiene Data'!C184))="","",OFFSET('Hygiene Data'!$C$12,0,10*ROW('Hygiene Data'!C184)))</f>
        <v/>
      </c>
      <c r="DP190" s="34" t="str">
        <f ca="true">+IF(OFFSET('Hygiene Data'!$C$13,0,10*ROW('Hygiene Data'!C184))="","",OFFSET('Hygiene Data'!$C$13,0,10*ROW('Hygiene Data'!C184)))</f>
        <v/>
      </c>
      <c r="DQ190" s="34" t="str">
        <f ca="true">+IF(OFFSET('Hygiene Data'!$C$14,0,10*ROW('Hygiene Data'!C184))="","",OFFSET('Hygiene Data'!$C$14,0,10*ROW('Hygiene Data'!C184)))</f>
        <v/>
      </c>
      <c r="DR190" s="34" t="str">
        <f ca="true">+IF(OFFSET('Hygiene Data'!$D$12,0,10*ROW('Hygiene Data'!D184))="","",OFFSET('Hygiene Data'!$D$12,0,10*ROW('Hygiene Data'!D184)))</f>
        <v/>
      </c>
      <c r="DS190" s="34" t="str">
        <f ca="true">+IF(OFFSET('Hygiene Data'!$D$13,0,10*ROW('Hygiene Data'!D184))="","",OFFSET('Hygiene Data'!$D$13,0,10*ROW('Hygiene Data'!D184)))</f>
        <v/>
      </c>
      <c r="DT190" s="34" t="str">
        <f ca="true">+IF(OFFSET('Hygiene Data'!$D$14,0,10*ROW('Hygiene Data'!D184))="","",OFFSET('Hygiene Data'!$D$14,0,10*ROW('Hygiene Data'!D184)))</f>
        <v/>
      </c>
      <c r="DU190" s="34" t="str">
        <f ca="true">+IF(OFFSET('Hygiene Data'!$E$12,0,10*ROW('Hygiene Data'!E184))="","",OFFSET('Hygiene Data'!$E$12,0,10*ROW('Hygiene Data'!E184)))</f>
        <v/>
      </c>
      <c r="DV190" s="34" t="str">
        <f ca="true">+IF(OFFSET('Hygiene Data'!$E$13,0,10*ROW('Hygiene Data'!E184))="","",OFFSET('Hygiene Data'!$E$13,0,10*ROW('Hygiene Data'!E184)))</f>
        <v/>
      </c>
      <c r="DW190" s="34" t="str">
        <f ca="true">+IF(OFFSET('Hygiene Data'!$E$14,0,10*ROW('Hygiene Data'!E184))="","",OFFSET('Hygiene Data'!$E$14,0,10*ROW('Hygiene Data'!E184)))</f>
        <v/>
      </c>
      <c r="DX190" s="34" t="str">
        <f ca="true">+IF(OFFSET('Hygiene Data'!$F$12,0,10*ROW('Hygiene Data'!F184))="","",OFFSET('Hygiene Data'!$F$12,0,10*ROW('Hygiene Data'!F184)))</f>
        <v/>
      </c>
      <c r="DY190" s="34" t="str">
        <f ca="true">+IF(OFFSET('Hygiene Data'!$F$13,0,10*ROW('Hygiene Data'!F184))="","",OFFSET('Hygiene Data'!$F$13,0,10*ROW('Hygiene Data'!F184)))</f>
        <v/>
      </c>
      <c r="DZ190" s="34" t="str">
        <f ca="true">+IF(OFFSET('Hygiene Data'!$F$14,0,10*ROW('Hygiene Data'!F184))="","",OFFSET('Hygiene Data'!$F$14,0,10*ROW('Hygiene Data'!F184)))</f>
        <v/>
      </c>
      <c r="EA190" s="34" t="str">
        <f ca="true">+IF(OFFSET('Hygiene Data'!$G$12,0,10*ROW('Hygiene Data'!G184))="","",OFFSET('Hygiene Data'!$G$12,0,10*ROW('Hygiene Data'!G184)))</f>
        <v/>
      </c>
      <c r="EB190" s="34" t="str">
        <f ca="true">+IF(OFFSET('Hygiene Data'!$G$13,0,10*ROW('Hygiene Data'!G184))="","",OFFSET('Hygiene Data'!$G$13,0,10*ROW('Hygiene Data'!G184)))</f>
        <v/>
      </c>
      <c r="EC190" s="34" t="str">
        <f ca="true">+IF(OFFSET('Hygiene Data'!$G$14,0,10*ROW('Hygiene Data'!G184))="","",OFFSET('Hygiene Data'!$G$14,0,10*ROW('Hygiene Data'!G184)))</f>
        <v/>
      </c>
      <c r="ED190" s="34" t="str">
        <f ca="true">+IF(OFFSET('Hygiene Data'!$H$12,0,10*ROW('Hygiene Data'!H184))="","",OFFSET('Hygiene Data'!$H$12,0,10*ROW('Hygiene Data'!H184)))</f>
        <v/>
      </c>
      <c r="EE190" s="34" t="str">
        <f ca="true">+IF(OFFSET('Hygiene Data'!$H$13,0,10*ROW('Hygiene Data'!H184))="","",OFFSET('Hygiene Data'!$H$13,0,10*ROW('Hygiene Data'!H184)))</f>
        <v/>
      </c>
      <c r="EF190" s="34" t="str">
        <f ca="true">+IF(OFFSET('Hygiene Data'!$H$14,0,10*ROW('Hygiene Data'!H184))="","",OFFSET('Hygiene Data'!$H$14,0,10*ROW('Hygiene Data'!H184)))</f>
        <v/>
      </c>
    </row>
    <row r="191" x14ac:dyDescent="0.2">
      <c r="A191" s="57" t="str">
        <f ca="true">+IF(OFFSET('Water Data'!$B$1,0,10*ROW('Water Data'!B188))="","",OFFSET('Water Data'!$B$1,0,10*ROW('Water Data'!B188)))</f>
        <v/>
      </c>
      <c r="B191" s="57" t="str">
        <f ca="true">+IF(OFFSET('Water Data'!$A$3,0,10*ROW('Water Data'!A188))="","",OFFSET('Water Data'!$A$3,0,10*ROW('Water Data'!A188)))</f>
        <v/>
      </c>
      <c r="C191" s="57" t="str">
        <f ca="true">+IF(OFFSET('Water Data'!$C$3,0,10*ROW('Water Data'!C188))="","",OFFSET('Water Data'!$C$3,0,10*ROW('Water Data'!C188)))</f>
        <v/>
      </c>
      <c r="D191" s="249"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49"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49" t="e">
        <f ca="true">+IF(AND(ISNUMBER(OFFSET('Water Data'!$C$10,0,10*ROW('Water Data'!D185))),BW191="Yes"),OFFSET('Water Data'!$C$10,0,10*ROW('Water Data'!D185)),IF(AND(ISNUMBER(OFFSET('Water Data'!$C$10,0,10*ROW('Water Data'!D185))),BW191="No",ISNUMBER(OFFSET('Water Data'!$C$10,0,10*ROW('Water Data'!D185)))),CONCATENATE("[",ROUND(OFFSET('Water Data'!$C$10,0,10*ROW('Water Data'!D185)),0),"]"),IF(AND(ISNUMBER(OFFSET('Water Data'!$C$10,0,10*ROW('Water Data'!D185))),BW191="",ISNUMBER(OFFSET('Water Data'!$C$10,0,10*ROW('Water Data'!D185)))),OFFSET('Water Data'!$C$10,0,10*ROW('Water Data'!D185)),NA())))</f>
        <v>#N/A</v>
      </c>
      <c r="G191" s="249"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49"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49"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49"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49"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49"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49"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49"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49"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49"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49"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49"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49"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49"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49"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50"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50"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50"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50"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50"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50"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50"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50"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50"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50"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50"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50"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50"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50"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50"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50"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50"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50"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50"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50"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50"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50"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50"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50"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50"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50"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50"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50"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50"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50"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51"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51"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51"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51"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51"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51"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51"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51"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51"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51"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51"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51"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51"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51"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51"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51"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51"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51"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4" t="str">
        <f ca="true">+IF(OFFSET('Water Data'!$C$28,0,10*ROW('Water Data'!C185))="","",OFFSET('Water Data'!$C$28,0,10*ROW('Water Data'!C185)))</f>
        <v/>
      </c>
      <c r="BT191" s="34" t="str">
        <f ca="true">+IF(OFFSET('Water Data'!$C$29,0,10*ROW('Water Data'!C185))="","",OFFSET('Water Data'!$C$29,0,10*ROW('Water Data'!C185)))</f>
        <v/>
      </c>
      <c r="BU191" s="34" t="str">
        <f ca="true">+IF(OFFSET('Water Data'!$C$30,0,10*ROW('Water Data'!C185))="","",OFFSET('Water Data'!$C$30,0,10*ROW('Water Data'!C185)))</f>
        <v/>
      </c>
      <c r="BV191" s="34" t="str">
        <f ca="true">+IF(OFFSET('Water Data'!$D$28,0,10*ROW('Water Data'!D185))="","",OFFSET('Water Data'!$D$28,0,10*ROW('Water Data'!D185)))</f>
        <v/>
      </c>
      <c r="BW191" s="34" t="str">
        <f ca="true">+IF(OFFSET('Water Data'!$D$29,0,10*ROW('Water Data'!D185))="","",OFFSET('Water Data'!$D$29,0,10*ROW('Water Data'!D185)))</f>
        <v/>
      </c>
      <c r="BX191" s="34" t="str">
        <f ca="true">+IF(OFFSET('Water Data'!$D$30,0,10*ROW('Water Data'!D185))="","",OFFSET('Water Data'!$D$30,0,10*ROW('Water Data'!D185)))</f>
        <v/>
      </c>
      <c r="BY191" s="34" t="str">
        <f ca="true">+IF(OFFSET('Water Data'!$E$28,0,10*ROW('Water Data'!E185))="","",OFFSET('Water Data'!$E$28,0,10*ROW('Water Data'!E185)))</f>
        <v/>
      </c>
      <c r="BZ191" s="34" t="str">
        <f ca="true">+IF(OFFSET('Water Data'!$E$29,0,10*ROW('Water Data'!E185))="","",OFFSET('Water Data'!$E$29,0,10*ROW('Water Data'!E185)))</f>
        <v/>
      </c>
      <c r="CA191" s="34" t="str">
        <f ca="true">+IF(OFFSET('Water Data'!$E$30,0,10*ROW('Water Data'!E185))="","",OFFSET('Water Data'!$E$30,0,10*ROW('Water Data'!E185)))</f>
        <v/>
      </c>
      <c r="CB191" s="34" t="str">
        <f ca="true">+IF(OFFSET('Water Data'!$F$28,0,10*ROW('Water Data'!F185))="","",OFFSET('Water Data'!$F$28,0,10*ROW('Water Data'!F185)))</f>
        <v/>
      </c>
      <c r="CC191" s="34" t="str">
        <f ca="true">+IF(OFFSET('Water Data'!$F$29,0,10*ROW('Water Data'!F185))="","",OFFSET('Water Data'!$F$29,0,10*ROW('Water Data'!F185)))</f>
        <v/>
      </c>
      <c r="CD191" s="34" t="str">
        <f ca="true">+IF(OFFSET('Water Data'!$F$30,0,10*ROW('Water Data'!F185))="","",OFFSET('Water Data'!$F$30,0,10*ROW('Water Data'!F185)))</f>
        <v/>
      </c>
      <c r="CE191" s="34" t="str">
        <f ca="true">+IF(OFFSET('Water Data'!$G$28,0,10*ROW('Water Data'!G185))="","",OFFSET('Water Data'!$G$28,0,10*ROW('Water Data'!G185)))</f>
        <v/>
      </c>
      <c r="CF191" s="34" t="str">
        <f ca="true">+IF(OFFSET('Water Data'!$G$29,0,10*ROW('Water Data'!G185))="","",OFFSET('Water Data'!$G$29,0,10*ROW('Water Data'!G185)))</f>
        <v/>
      </c>
      <c r="CG191" s="34" t="str">
        <f ca="true">+IF(OFFSET('Water Data'!$G$30,0,10*ROW('Water Data'!G185))="","",OFFSET('Water Data'!$G$30,0,10*ROW('Water Data'!G185)))</f>
        <v/>
      </c>
      <c r="CH191" s="34" t="str">
        <f ca="true">+IF(OFFSET('Water Data'!$H$28,0,10*ROW('Water Data'!H185))="","",OFFSET('Water Data'!$H$28,0,10*ROW('Water Data'!H185)))</f>
        <v/>
      </c>
      <c r="CI191" s="34" t="str">
        <f ca="true">+IF(OFFSET('Water Data'!$H$29,0,10*ROW('Water Data'!H185))="","",OFFSET('Water Data'!$H$29,0,10*ROW('Water Data'!H185)))</f>
        <v/>
      </c>
      <c r="CJ191" s="34" t="str">
        <f ca="true">+IF(OFFSET('Water Data'!$H$30,0,10*ROW('Water Data'!H185))="","",OFFSET('Water Data'!$H$30,0,10*ROW('Water Data'!H185)))</f>
        <v/>
      </c>
      <c r="CK191" s="34" t="str">
        <f ca="true">+IF(OFFSET('Sanitation Data'!$C$29,0,10*ROW('Sanitation Data'!C185))="","",OFFSET('Sanitation Data'!$C$29,0,10*ROW('Sanitation Data'!C185)))</f>
        <v/>
      </c>
      <c r="CL191" s="34" t="str">
        <f ca="true">+IF(OFFSET('Sanitation Data'!$C$30,0,10*ROW('Sanitation Data'!C185))="","",OFFSET('Sanitation Data'!$C$30,0,10*ROW('Sanitation Data'!C185)))</f>
        <v/>
      </c>
      <c r="CM191" s="34" t="str">
        <f ca="true">+IF(OFFSET('Sanitation Data'!$C$31,0,10*ROW('Sanitation Data'!C185))="","",OFFSET('Sanitation Data'!$C$31,0,10*ROW('Sanitation Data'!C185)))</f>
        <v/>
      </c>
      <c r="CN191" s="34" t="str">
        <f ca="true">+IF(OFFSET('Sanitation Data'!$C$32,0,10*ROW('Sanitation Data'!C185))="","",OFFSET('Sanitation Data'!$C$32,0,10*ROW('Sanitation Data'!C185)))</f>
        <v/>
      </c>
      <c r="CO191" s="34" t="str">
        <f ca="true">+IF(OFFSET('Sanitation Data'!$C$33,0,10*ROW('Sanitation Data'!C185))="","",OFFSET('Sanitation Data'!$C$33,0,10*ROW('Sanitation Data'!C185)))</f>
        <v/>
      </c>
      <c r="CP191" s="34" t="str">
        <f ca="true">+IF(OFFSET('Sanitation Data'!$D$29,0,10*ROW('Sanitation Data'!D185))="","",OFFSET('Sanitation Data'!$D$29,0,10*ROW('Sanitation Data'!D185)))</f>
        <v/>
      </c>
      <c r="CQ191" s="34" t="str">
        <f ca="true">+IF(OFFSET('Sanitation Data'!$D$30,0,10*ROW('Sanitation Data'!D185))="","",OFFSET('Sanitation Data'!$D$30,0,10*ROW('Sanitation Data'!D185)))</f>
        <v/>
      </c>
      <c r="CR191" s="34" t="str">
        <f ca="true">+IF(OFFSET('Sanitation Data'!$D$31,0,10*ROW('Sanitation Data'!D185))="","",OFFSET('Sanitation Data'!$D$31,0,10*ROW('Sanitation Data'!D185)))</f>
        <v/>
      </c>
      <c r="CS191" s="34" t="str">
        <f ca="true">+IF(OFFSET('Sanitation Data'!$D$32,0,10*ROW('Sanitation Data'!D185))="","",OFFSET('Sanitation Data'!$D$32,0,10*ROW('Sanitation Data'!D185)))</f>
        <v/>
      </c>
      <c r="CT191" s="34" t="str">
        <f ca="true">+IF(OFFSET('Sanitation Data'!$D$33,0,10*ROW('Sanitation Data'!D185))="","",OFFSET('Sanitation Data'!$D$33,0,10*ROW('Sanitation Data'!D185)))</f>
        <v/>
      </c>
      <c r="CU191" s="34" t="str">
        <f ca="true">+IF(OFFSET('Sanitation Data'!$E$29,0,10*ROW('Sanitation Data'!E185))="","",OFFSET('Sanitation Data'!$E$29,0,10*ROW('Sanitation Data'!E185)))</f>
        <v/>
      </c>
      <c r="CV191" s="34" t="str">
        <f ca="true">+IF(OFFSET('Sanitation Data'!$E$30,0,10*ROW('Sanitation Data'!E185))="","",OFFSET('Sanitation Data'!$E$30,0,10*ROW('Sanitation Data'!E185)))</f>
        <v/>
      </c>
      <c r="CW191" s="34" t="str">
        <f ca="true">+IF(OFFSET('Sanitation Data'!$E$31,0,10*ROW('Sanitation Data'!E185))="","",OFFSET('Sanitation Data'!$E$31,0,10*ROW('Sanitation Data'!E185)))</f>
        <v/>
      </c>
      <c r="CX191" s="34" t="str">
        <f ca="true">+IF(OFFSET('Sanitation Data'!$E$32,0,10*ROW('Sanitation Data'!E185))="","",OFFSET('Sanitation Data'!$E$32,0,10*ROW('Sanitation Data'!E185)))</f>
        <v/>
      </c>
      <c r="CY191" s="34" t="str">
        <f ca="true">+IF(OFFSET('Sanitation Data'!$E$33,0,10*ROW('Sanitation Data'!E185))="","",OFFSET('Sanitation Data'!$E$33,0,10*ROW('Sanitation Data'!E185)))</f>
        <v/>
      </c>
      <c r="CZ191" s="34" t="str">
        <f ca="true">+IF(OFFSET('Sanitation Data'!$F$29,0,10*ROW('Sanitation Data'!F185))="","",OFFSET('Sanitation Data'!$F$29,0,10*ROW('Sanitation Data'!F185)))</f>
        <v/>
      </c>
      <c r="DA191" s="34" t="str">
        <f ca="true">+IF(OFFSET('Sanitation Data'!$F$30,0,10*ROW('Sanitation Data'!F185))="","",OFFSET('Sanitation Data'!$F$30,0,10*ROW('Sanitation Data'!F185)))</f>
        <v/>
      </c>
      <c r="DB191" s="34" t="str">
        <f ca="true">+IF(OFFSET('Sanitation Data'!$F$31,0,10*ROW('Sanitation Data'!F185))="","",OFFSET('Sanitation Data'!$F$31,0,10*ROW('Sanitation Data'!F185)))</f>
        <v/>
      </c>
      <c r="DC191" s="34" t="str">
        <f ca="true">+IF(OFFSET('Sanitation Data'!$F$32,0,10*ROW('Sanitation Data'!F185))="","",OFFSET('Sanitation Data'!$F$32,0,10*ROW('Sanitation Data'!F185)))</f>
        <v/>
      </c>
      <c r="DD191" s="34" t="str">
        <f ca="true">+IF(OFFSET('Sanitation Data'!$F$33,0,10*ROW('Sanitation Data'!F185))="","",OFFSET('Sanitation Data'!$F$33,0,10*ROW('Sanitation Data'!F185)))</f>
        <v/>
      </c>
      <c r="DE191" s="34" t="str">
        <f ca="true">+IF(OFFSET('Sanitation Data'!$G$29,0,10*ROW('Sanitation Data'!G185))="","",OFFSET('Sanitation Data'!$G$29,0,10*ROW('Sanitation Data'!G185)))</f>
        <v/>
      </c>
      <c r="DF191" s="34" t="str">
        <f ca="true">+IF(OFFSET('Sanitation Data'!$G$30,0,10*ROW('Sanitation Data'!G185))="","",OFFSET('Sanitation Data'!$G$30,0,10*ROW('Sanitation Data'!G185)))</f>
        <v/>
      </c>
      <c r="DG191" s="34" t="str">
        <f ca="true">+IF(OFFSET('Sanitation Data'!$G$31,0,10*ROW('Sanitation Data'!G185))="","",OFFSET('Sanitation Data'!$G$31,0,10*ROW('Sanitation Data'!G185)))</f>
        <v/>
      </c>
      <c r="DH191" s="34" t="str">
        <f ca="true">+IF(OFFSET('Sanitation Data'!$G$32,0,10*ROW('Sanitation Data'!G185))="","",OFFSET('Sanitation Data'!$G$32,0,10*ROW('Sanitation Data'!G185)))</f>
        <v/>
      </c>
      <c r="DI191" s="34" t="str">
        <f ca="true">+IF(OFFSET('Sanitation Data'!$G$33,0,10*ROW('Sanitation Data'!G185))="","",OFFSET('Sanitation Data'!$G$33,0,10*ROW('Sanitation Data'!G185)))</f>
        <v/>
      </c>
      <c r="DJ191" s="34" t="str">
        <f ca="true">+IF(OFFSET('Sanitation Data'!$H$29,0,10*ROW('Sanitation Data'!H185))="","",OFFSET('Sanitation Data'!$H$29,0,10*ROW('Sanitation Data'!H185)))</f>
        <v/>
      </c>
      <c r="DK191" s="34" t="str">
        <f ca="true">+IF(OFFSET('Sanitation Data'!$H$30,0,10*ROW('Sanitation Data'!H185))="","",OFFSET('Sanitation Data'!$H$30,0,10*ROW('Sanitation Data'!H185)))</f>
        <v/>
      </c>
      <c r="DL191" s="34" t="str">
        <f ca="true">+IF(OFFSET('Sanitation Data'!$H$31,0,10*ROW('Sanitation Data'!H185))="","",OFFSET('Sanitation Data'!$H$31,0,10*ROW('Sanitation Data'!H185)))</f>
        <v/>
      </c>
      <c r="DM191" s="34" t="str">
        <f ca="true">+IF(OFFSET('Sanitation Data'!$H$32,0,10*ROW('Sanitation Data'!H185))="","",OFFSET('Sanitation Data'!$H$32,0,10*ROW('Sanitation Data'!H185)))</f>
        <v/>
      </c>
      <c r="DN191" s="34" t="str">
        <f ca="true">+IF(OFFSET('Sanitation Data'!$H$33,0,10*ROW('Sanitation Data'!H185))="","",OFFSET('Sanitation Data'!$H$33,0,10*ROW('Sanitation Data'!H185)))</f>
        <v/>
      </c>
      <c r="DO191" s="34" t="str">
        <f ca="true">+IF(OFFSET('Hygiene Data'!$C$12,0,10*ROW('Hygiene Data'!C185))="","",OFFSET('Hygiene Data'!$C$12,0,10*ROW('Hygiene Data'!C185)))</f>
        <v/>
      </c>
      <c r="DP191" s="34" t="str">
        <f ca="true">+IF(OFFSET('Hygiene Data'!$C$13,0,10*ROW('Hygiene Data'!C185))="","",OFFSET('Hygiene Data'!$C$13,0,10*ROW('Hygiene Data'!C185)))</f>
        <v/>
      </c>
      <c r="DQ191" s="34" t="str">
        <f ca="true">+IF(OFFSET('Hygiene Data'!$C$14,0,10*ROW('Hygiene Data'!C185))="","",OFFSET('Hygiene Data'!$C$14,0,10*ROW('Hygiene Data'!C185)))</f>
        <v/>
      </c>
      <c r="DR191" s="34" t="str">
        <f ca="true">+IF(OFFSET('Hygiene Data'!$D$12,0,10*ROW('Hygiene Data'!D185))="","",OFFSET('Hygiene Data'!$D$12,0,10*ROW('Hygiene Data'!D185)))</f>
        <v/>
      </c>
      <c r="DS191" s="34" t="str">
        <f ca="true">+IF(OFFSET('Hygiene Data'!$D$13,0,10*ROW('Hygiene Data'!D185))="","",OFFSET('Hygiene Data'!$D$13,0,10*ROW('Hygiene Data'!D185)))</f>
        <v/>
      </c>
      <c r="DT191" s="34" t="str">
        <f ca="true">+IF(OFFSET('Hygiene Data'!$D$14,0,10*ROW('Hygiene Data'!D185))="","",OFFSET('Hygiene Data'!$D$14,0,10*ROW('Hygiene Data'!D185)))</f>
        <v/>
      </c>
      <c r="DU191" s="34" t="str">
        <f ca="true">+IF(OFFSET('Hygiene Data'!$E$12,0,10*ROW('Hygiene Data'!E185))="","",OFFSET('Hygiene Data'!$E$12,0,10*ROW('Hygiene Data'!E185)))</f>
        <v/>
      </c>
      <c r="DV191" s="34" t="str">
        <f ca="true">+IF(OFFSET('Hygiene Data'!$E$13,0,10*ROW('Hygiene Data'!E185))="","",OFFSET('Hygiene Data'!$E$13,0,10*ROW('Hygiene Data'!E185)))</f>
        <v/>
      </c>
      <c r="DW191" s="34" t="str">
        <f ca="true">+IF(OFFSET('Hygiene Data'!$E$14,0,10*ROW('Hygiene Data'!E185))="","",OFFSET('Hygiene Data'!$E$14,0,10*ROW('Hygiene Data'!E185)))</f>
        <v/>
      </c>
      <c r="DX191" s="34" t="str">
        <f ca="true">+IF(OFFSET('Hygiene Data'!$F$12,0,10*ROW('Hygiene Data'!F185))="","",OFFSET('Hygiene Data'!$F$12,0,10*ROW('Hygiene Data'!F185)))</f>
        <v/>
      </c>
      <c r="DY191" s="34" t="str">
        <f ca="true">+IF(OFFSET('Hygiene Data'!$F$13,0,10*ROW('Hygiene Data'!F185))="","",OFFSET('Hygiene Data'!$F$13,0,10*ROW('Hygiene Data'!F185)))</f>
        <v/>
      </c>
      <c r="DZ191" s="34" t="str">
        <f ca="true">+IF(OFFSET('Hygiene Data'!$F$14,0,10*ROW('Hygiene Data'!F185))="","",OFFSET('Hygiene Data'!$F$14,0,10*ROW('Hygiene Data'!F185)))</f>
        <v/>
      </c>
      <c r="EA191" s="34" t="str">
        <f ca="true">+IF(OFFSET('Hygiene Data'!$G$12,0,10*ROW('Hygiene Data'!G185))="","",OFFSET('Hygiene Data'!$G$12,0,10*ROW('Hygiene Data'!G185)))</f>
        <v/>
      </c>
      <c r="EB191" s="34" t="str">
        <f ca="true">+IF(OFFSET('Hygiene Data'!$G$13,0,10*ROW('Hygiene Data'!G185))="","",OFFSET('Hygiene Data'!$G$13,0,10*ROW('Hygiene Data'!G185)))</f>
        <v/>
      </c>
      <c r="EC191" s="34" t="str">
        <f ca="true">+IF(OFFSET('Hygiene Data'!$G$14,0,10*ROW('Hygiene Data'!G185))="","",OFFSET('Hygiene Data'!$G$14,0,10*ROW('Hygiene Data'!G185)))</f>
        <v/>
      </c>
      <c r="ED191" s="34" t="str">
        <f ca="true">+IF(OFFSET('Hygiene Data'!$H$12,0,10*ROW('Hygiene Data'!H185))="","",OFFSET('Hygiene Data'!$H$12,0,10*ROW('Hygiene Data'!H185)))</f>
        <v/>
      </c>
      <c r="EE191" s="34" t="str">
        <f ca="true">+IF(OFFSET('Hygiene Data'!$H$13,0,10*ROW('Hygiene Data'!H185))="","",OFFSET('Hygiene Data'!$H$13,0,10*ROW('Hygiene Data'!H185)))</f>
        <v/>
      </c>
      <c r="EF191" s="34" t="str">
        <f ca="true">+IF(OFFSET('Hygiene Data'!$H$14,0,10*ROW('Hygiene Data'!H185))="","",OFFSET('Hygiene Data'!$H$14,0,10*ROW('Hygiene Data'!H185)))</f>
        <v/>
      </c>
    </row>
    <row r="192" x14ac:dyDescent="0.2">
      <c r="A192" s="57" t="str">
        <f ca="true">+IF(OFFSET('Water Data'!$B$1,0,10*ROW('Water Data'!B189))="","",OFFSET('Water Data'!$B$1,0,10*ROW('Water Data'!B189)))</f>
        <v/>
      </c>
      <c r="B192" s="57" t="str">
        <f ca="true">+IF(OFFSET('Water Data'!$A$3,0,10*ROW('Water Data'!A189))="","",OFFSET('Water Data'!$A$3,0,10*ROW('Water Data'!A189)))</f>
        <v/>
      </c>
      <c r="C192" s="57" t="str">
        <f ca="true">+IF(OFFSET('Water Data'!$C$3,0,10*ROW('Water Data'!C189))="","",OFFSET('Water Data'!$C$3,0,10*ROW('Water Data'!C189)))</f>
        <v/>
      </c>
      <c r="D192" s="249"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49"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49" t="e">
        <f ca="true">+IF(AND(ISNUMBER(OFFSET('Water Data'!$C$10,0,10*ROW('Water Data'!D186))),BW192="Yes"),OFFSET('Water Data'!$C$10,0,10*ROW('Water Data'!D186)),IF(AND(ISNUMBER(OFFSET('Water Data'!$C$10,0,10*ROW('Water Data'!D186))),BW192="No",ISNUMBER(OFFSET('Water Data'!$C$10,0,10*ROW('Water Data'!D186)))),CONCATENATE("[",ROUND(OFFSET('Water Data'!$C$10,0,10*ROW('Water Data'!D186)),0),"]"),IF(AND(ISNUMBER(OFFSET('Water Data'!$C$10,0,10*ROW('Water Data'!D186))),BW192="",ISNUMBER(OFFSET('Water Data'!$C$10,0,10*ROW('Water Data'!D186)))),OFFSET('Water Data'!$C$10,0,10*ROW('Water Data'!D186)),NA())))</f>
        <v>#N/A</v>
      </c>
      <c r="G192" s="249"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49"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49"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49"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49"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49"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49"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49"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49"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49"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49"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49"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49"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49"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49"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50"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50"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50"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50"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50"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50"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50"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50"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50"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50"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50"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50"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50"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50"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50"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50"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50"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50"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50"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50"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50"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50"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50"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50"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50"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50"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50"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50"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50"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50"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51"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51"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51"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51"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51"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51"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51"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51"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51"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51"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51"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51"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51"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51"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51"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51"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51"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51"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4" t="str">
        <f ca="true">+IF(OFFSET('Water Data'!$C$28,0,10*ROW('Water Data'!C186))="","",OFFSET('Water Data'!$C$28,0,10*ROW('Water Data'!C186)))</f>
        <v/>
      </c>
      <c r="BT192" s="34" t="str">
        <f ca="true">+IF(OFFSET('Water Data'!$C$29,0,10*ROW('Water Data'!C186))="","",OFFSET('Water Data'!$C$29,0,10*ROW('Water Data'!C186)))</f>
        <v/>
      </c>
      <c r="BU192" s="34" t="str">
        <f ca="true">+IF(OFFSET('Water Data'!$C$30,0,10*ROW('Water Data'!C186))="","",OFFSET('Water Data'!$C$30,0,10*ROW('Water Data'!C186)))</f>
        <v/>
      </c>
      <c r="BV192" s="34" t="str">
        <f ca="true">+IF(OFFSET('Water Data'!$D$28,0,10*ROW('Water Data'!D186))="","",OFFSET('Water Data'!$D$28,0,10*ROW('Water Data'!D186)))</f>
        <v/>
      </c>
      <c r="BW192" s="34" t="str">
        <f ca="true">+IF(OFFSET('Water Data'!$D$29,0,10*ROW('Water Data'!D186))="","",OFFSET('Water Data'!$D$29,0,10*ROW('Water Data'!D186)))</f>
        <v/>
      </c>
      <c r="BX192" s="34" t="str">
        <f ca="true">+IF(OFFSET('Water Data'!$D$30,0,10*ROW('Water Data'!D186))="","",OFFSET('Water Data'!$D$30,0,10*ROW('Water Data'!D186)))</f>
        <v/>
      </c>
      <c r="BY192" s="34" t="str">
        <f ca="true">+IF(OFFSET('Water Data'!$E$28,0,10*ROW('Water Data'!E186))="","",OFFSET('Water Data'!$E$28,0,10*ROW('Water Data'!E186)))</f>
        <v/>
      </c>
      <c r="BZ192" s="34" t="str">
        <f ca="true">+IF(OFFSET('Water Data'!$E$29,0,10*ROW('Water Data'!E186))="","",OFFSET('Water Data'!$E$29,0,10*ROW('Water Data'!E186)))</f>
        <v/>
      </c>
      <c r="CA192" s="34" t="str">
        <f ca="true">+IF(OFFSET('Water Data'!$E$30,0,10*ROW('Water Data'!E186))="","",OFFSET('Water Data'!$E$30,0,10*ROW('Water Data'!E186)))</f>
        <v/>
      </c>
      <c r="CB192" s="34" t="str">
        <f ca="true">+IF(OFFSET('Water Data'!$F$28,0,10*ROW('Water Data'!F186))="","",OFFSET('Water Data'!$F$28,0,10*ROW('Water Data'!F186)))</f>
        <v/>
      </c>
      <c r="CC192" s="34" t="str">
        <f ca="true">+IF(OFFSET('Water Data'!$F$29,0,10*ROW('Water Data'!F186))="","",OFFSET('Water Data'!$F$29,0,10*ROW('Water Data'!F186)))</f>
        <v/>
      </c>
      <c r="CD192" s="34" t="str">
        <f ca="true">+IF(OFFSET('Water Data'!$F$30,0,10*ROW('Water Data'!F186))="","",OFFSET('Water Data'!$F$30,0,10*ROW('Water Data'!F186)))</f>
        <v/>
      </c>
      <c r="CE192" s="34" t="str">
        <f ca="true">+IF(OFFSET('Water Data'!$G$28,0,10*ROW('Water Data'!G186))="","",OFFSET('Water Data'!$G$28,0,10*ROW('Water Data'!G186)))</f>
        <v/>
      </c>
      <c r="CF192" s="34" t="str">
        <f ca="true">+IF(OFFSET('Water Data'!$G$29,0,10*ROW('Water Data'!G186))="","",OFFSET('Water Data'!$G$29,0,10*ROW('Water Data'!G186)))</f>
        <v/>
      </c>
      <c r="CG192" s="34" t="str">
        <f ca="true">+IF(OFFSET('Water Data'!$G$30,0,10*ROW('Water Data'!G186))="","",OFFSET('Water Data'!$G$30,0,10*ROW('Water Data'!G186)))</f>
        <v/>
      </c>
      <c r="CH192" s="34" t="str">
        <f ca="true">+IF(OFFSET('Water Data'!$H$28,0,10*ROW('Water Data'!H186))="","",OFFSET('Water Data'!$H$28,0,10*ROW('Water Data'!H186)))</f>
        <v/>
      </c>
      <c r="CI192" s="34" t="str">
        <f ca="true">+IF(OFFSET('Water Data'!$H$29,0,10*ROW('Water Data'!H186))="","",OFFSET('Water Data'!$H$29,0,10*ROW('Water Data'!H186)))</f>
        <v/>
      </c>
      <c r="CJ192" s="34" t="str">
        <f ca="true">+IF(OFFSET('Water Data'!$H$30,0,10*ROW('Water Data'!H186))="","",OFFSET('Water Data'!$H$30,0,10*ROW('Water Data'!H186)))</f>
        <v/>
      </c>
      <c r="CK192" s="34" t="str">
        <f ca="true">+IF(OFFSET('Sanitation Data'!$C$29,0,10*ROW('Sanitation Data'!C186))="","",OFFSET('Sanitation Data'!$C$29,0,10*ROW('Sanitation Data'!C186)))</f>
        <v/>
      </c>
      <c r="CL192" s="34" t="str">
        <f ca="true">+IF(OFFSET('Sanitation Data'!$C$30,0,10*ROW('Sanitation Data'!C186))="","",OFFSET('Sanitation Data'!$C$30,0,10*ROW('Sanitation Data'!C186)))</f>
        <v/>
      </c>
      <c r="CM192" s="34" t="str">
        <f ca="true">+IF(OFFSET('Sanitation Data'!$C$31,0,10*ROW('Sanitation Data'!C186))="","",OFFSET('Sanitation Data'!$C$31,0,10*ROW('Sanitation Data'!C186)))</f>
        <v/>
      </c>
      <c r="CN192" s="34" t="str">
        <f ca="true">+IF(OFFSET('Sanitation Data'!$C$32,0,10*ROW('Sanitation Data'!C186))="","",OFFSET('Sanitation Data'!$C$32,0,10*ROW('Sanitation Data'!C186)))</f>
        <v/>
      </c>
      <c r="CO192" s="34" t="str">
        <f ca="true">+IF(OFFSET('Sanitation Data'!$C$33,0,10*ROW('Sanitation Data'!C186))="","",OFFSET('Sanitation Data'!$C$33,0,10*ROW('Sanitation Data'!C186)))</f>
        <v/>
      </c>
      <c r="CP192" s="34" t="str">
        <f ca="true">+IF(OFFSET('Sanitation Data'!$D$29,0,10*ROW('Sanitation Data'!D186))="","",OFFSET('Sanitation Data'!$D$29,0,10*ROW('Sanitation Data'!D186)))</f>
        <v/>
      </c>
      <c r="CQ192" s="34" t="str">
        <f ca="true">+IF(OFFSET('Sanitation Data'!$D$30,0,10*ROW('Sanitation Data'!D186))="","",OFFSET('Sanitation Data'!$D$30,0,10*ROW('Sanitation Data'!D186)))</f>
        <v/>
      </c>
      <c r="CR192" s="34" t="str">
        <f ca="true">+IF(OFFSET('Sanitation Data'!$D$31,0,10*ROW('Sanitation Data'!D186))="","",OFFSET('Sanitation Data'!$D$31,0,10*ROW('Sanitation Data'!D186)))</f>
        <v/>
      </c>
      <c r="CS192" s="34" t="str">
        <f ca="true">+IF(OFFSET('Sanitation Data'!$D$32,0,10*ROW('Sanitation Data'!D186))="","",OFFSET('Sanitation Data'!$D$32,0,10*ROW('Sanitation Data'!D186)))</f>
        <v/>
      </c>
      <c r="CT192" s="34" t="str">
        <f ca="true">+IF(OFFSET('Sanitation Data'!$D$33,0,10*ROW('Sanitation Data'!D186))="","",OFFSET('Sanitation Data'!$D$33,0,10*ROW('Sanitation Data'!D186)))</f>
        <v/>
      </c>
      <c r="CU192" s="34" t="str">
        <f ca="true">+IF(OFFSET('Sanitation Data'!$E$29,0,10*ROW('Sanitation Data'!E186))="","",OFFSET('Sanitation Data'!$E$29,0,10*ROW('Sanitation Data'!E186)))</f>
        <v/>
      </c>
      <c r="CV192" s="34" t="str">
        <f ca="true">+IF(OFFSET('Sanitation Data'!$E$30,0,10*ROW('Sanitation Data'!E186))="","",OFFSET('Sanitation Data'!$E$30,0,10*ROW('Sanitation Data'!E186)))</f>
        <v/>
      </c>
      <c r="CW192" s="34" t="str">
        <f ca="true">+IF(OFFSET('Sanitation Data'!$E$31,0,10*ROW('Sanitation Data'!E186))="","",OFFSET('Sanitation Data'!$E$31,0,10*ROW('Sanitation Data'!E186)))</f>
        <v/>
      </c>
      <c r="CX192" s="34" t="str">
        <f ca="true">+IF(OFFSET('Sanitation Data'!$E$32,0,10*ROW('Sanitation Data'!E186))="","",OFFSET('Sanitation Data'!$E$32,0,10*ROW('Sanitation Data'!E186)))</f>
        <v/>
      </c>
      <c r="CY192" s="34" t="str">
        <f ca="true">+IF(OFFSET('Sanitation Data'!$E$33,0,10*ROW('Sanitation Data'!E186))="","",OFFSET('Sanitation Data'!$E$33,0,10*ROW('Sanitation Data'!E186)))</f>
        <v/>
      </c>
      <c r="CZ192" s="34" t="str">
        <f ca="true">+IF(OFFSET('Sanitation Data'!$F$29,0,10*ROW('Sanitation Data'!F186))="","",OFFSET('Sanitation Data'!$F$29,0,10*ROW('Sanitation Data'!F186)))</f>
        <v/>
      </c>
      <c r="DA192" s="34" t="str">
        <f ca="true">+IF(OFFSET('Sanitation Data'!$F$30,0,10*ROW('Sanitation Data'!F186))="","",OFFSET('Sanitation Data'!$F$30,0,10*ROW('Sanitation Data'!F186)))</f>
        <v/>
      </c>
      <c r="DB192" s="34" t="str">
        <f ca="true">+IF(OFFSET('Sanitation Data'!$F$31,0,10*ROW('Sanitation Data'!F186))="","",OFFSET('Sanitation Data'!$F$31,0,10*ROW('Sanitation Data'!F186)))</f>
        <v/>
      </c>
      <c r="DC192" s="34" t="str">
        <f ca="true">+IF(OFFSET('Sanitation Data'!$F$32,0,10*ROW('Sanitation Data'!F186))="","",OFFSET('Sanitation Data'!$F$32,0,10*ROW('Sanitation Data'!F186)))</f>
        <v/>
      </c>
      <c r="DD192" s="34" t="str">
        <f ca="true">+IF(OFFSET('Sanitation Data'!$F$33,0,10*ROW('Sanitation Data'!F186))="","",OFFSET('Sanitation Data'!$F$33,0,10*ROW('Sanitation Data'!F186)))</f>
        <v/>
      </c>
      <c r="DE192" s="34" t="str">
        <f ca="true">+IF(OFFSET('Sanitation Data'!$G$29,0,10*ROW('Sanitation Data'!G186))="","",OFFSET('Sanitation Data'!$G$29,0,10*ROW('Sanitation Data'!G186)))</f>
        <v/>
      </c>
      <c r="DF192" s="34" t="str">
        <f ca="true">+IF(OFFSET('Sanitation Data'!$G$30,0,10*ROW('Sanitation Data'!G186))="","",OFFSET('Sanitation Data'!$G$30,0,10*ROW('Sanitation Data'!G186)))</f>
        <v/>
      </c>
      <c r="DG192" s="34" t="str">
        <f ca="true">+IF(OFFSET('Sanitation Data'!$G$31,0,10*ROW('Sanitation Data'!G186))="","",OFFSET('Sanitation Data'!$G$31,0,10*ROW('Sanitation Data'!G186)))</f>
        <v/>
      </c>
      <c r="DH192" s="34" t="str">
        <f ca="true">+IF(OFFSET('Sanitation Data'!$G$32,0,10*ROW('Sanitation Data'!G186))="","",OFFSET('Sanitation Data'!$G$32,0,10*ROW('Sanitation Data'!G186)))</f>
        <v/>
      </c>
      <c r="DI192" s="34" t="str">
        <f ca="true">+IF(OFFSET('Sanitation Data'!$G$33,0,10*ROW('Sanitation Data'!G186))="","",OFFSET('Sanitation Data'!$G$33,0,10*ROW('Sanitation Data'!G186)))</f>
        <v/>
      </c>
      <c r="DJ192" s="34" t="str">
        <f ca="true">+IF(OFFSET('Sanitation Data'!$H$29,0,10*ROW('Sanitation Data'!H186))="","",OFFSET('Sanitation Data'!$H$29,0,10*ROW('Sanitation Data'!H186)))</f>
        <v/>
      </c>
      <c r="DK192" s="34" t="str">
        <f ca="true">+IF(OFFSET('Sanitation Data'!$H$30,0,10*ROW('Sanitation Data'!H186))="","",OFFSET('Sanitation Data'!$H$30,0,10*ROW('Sanitation Data'!H186)))</f>
        <v/>
      </c>
      <c r="DL192" s="34" t="str">
        <f ca="true">+IF(OFFSET('Sanitation Data'!$H$31,0,10*ROW('Sanitation Data'!H186))="","",OFFSET('Sanitation Data'!$H$31,0,10*ROW('Sanitation Data'!H186)))</f>
        <v/>
      </c>
      <c r="DM192" s="34" t="str">
        <f ca="true">+IF(OFFSET('Sanitation Data'!$H$32,0,10*ROW('Sanitation Data'!H186))="","",OFFSET('Sanitation Data'!$H$32,0,10*ROW('Sanitation Data'!H186)))</f>
        <v/>
      </c>
      <c r="DN192" s="34" t="str">
        <f ca="true">+IF(OFFSET('Sanitation Data'!$H$33,0,10*ROW('Sanitation Data'!H186))="","",OFFSET('Sanitation Data'!$H$33,0,10*ROW('Sanitation Data'!H186)))</f>
        <v/>
      </c>
      <c r="DO192" s="34" t="str">
        <f ca="true">+IF(OFFSET('Hygiene Data'!$C$12,0,10*ROW('Hygiene Data'!C186))="","",OFFSET('Hygiene Data'!$C$12,0,10*ROW('Hygiene Data'!C186)))</f>
        <v/>
      </c>
      <c r="DP192" s="34" t="str">
        <f ca="true">+IF(OFFSET('Hygiene Data'!$C$13,0,10*ROW('Hygiene Data'!C186))="","",OFFSET('Hygiene Data'!$C$13,0,10*ROW('Hygiene Data'!C186)))</f>
        <v/>
      </c>
      <c r="DQ192" s="34" t="str">
        <f ca="true">+IF(OFFSET('Hygiene Data'!$C$14,0,10*ROW('Hygiene Data'!C186))="","",OFFSET('Hygiene Data'!$C$14,0,10*ROW('Hygiene Data'!C186)))</f>
        <v/>
      </c>
      <c r="DR192" s="34" t="str">
        <f ca="true">+IF(OFFSET('Hygiene Data'!$D$12,0,10*ROW('Hygiene Data'!D186))="","",OFFSET('Hygiene Data'!$D$12,0,10*ROW('Hygiene Data'!D186)))</f>
        <v/>
      </c>
      <c r="DS192" s="34" t="str">
        <f ca="true">+IF(OFFSET('Hygiene Data'!$D$13,0,10*ROW('Hygiene Data'!D186))="","",OFFSET('Hygiene Data'!$D$13,0,10*ROW('Hygiene Data'!D186)))</f>
        <v/>
      </c>
      <c r="DT192" s="34" t="str">
        <f ca="true">+IF(OFFSET('Hygiene Data'!$D$14,0,10*ROW('Hygiene Data'!D186))="","",OFFSET('Hygiene Data'!$D$14,0,10*ROW('Hygiene Data'!D186)))</f>
        <v/>
      </c>
      <c r="DU192" s="34" t="str">
        <f ca="true">+IF(OFFSET('Hygiene Data'!$E$12,0,10*ROW('Hygiene Data'!E186))="","",OFFSET('Hygiene Data'!$E$12,0,10*ROW('Hygiene Data'!E186)))</f>
        <v/>
      </c>
      <c r="DV192" s="34" t="str">
        <f ca="true">+IF(OFFSET('Hygiene Data'!$E$13,0,10*ROW('Hygiene Data'!E186))="","",OFFSET('Hygiene Data'!$E$13,0,10*ROW('Hygiene Data'!E186)))</f>
        <v/>
      </c>
      <c r="DW192" s="34" t="str">
        <f ca="true">+IF(OFFSET('Hygiene Data'!$E$14,0,10*ROW('Hygiene Data'!E186))="","",OFFSET('Hygiene Data'!$E$14,0,10*ROW('Hygiene Data'!E186)))</f>
        <v/>
      </c>
      <c r="DX192" s="34" t="str">
        <f ca="true">+IF(OFFSET('Hygiene Data'!$F$12,0,10*ROW('Hygiene Data'!F186))="","",OFFSET('Hygiene Data'!$F$12,0,10*ROW('Hygiene Data'!F186)))</f>
        <v/>
      </c>
      <c r="DY192" s="34" t="str">
        <f ca="true">+IF(OFFSET('Hygiene Data'!$F$13,0,10*ROW('Hygiene Data'!F186))="","",OFFSET('Hygiene Data'!$F$13,0,10*ROW('Hygiene Data'!F186)))</f>
        <v/>
      </c>
      <c r="DZ192" s="34" t="str">
        <f ca="true">+IF(OFFSET('Hygiene Data'!$F$14,0,10*ROW('Hygiene Data'!F186))="","",OFFSET('Hygiene Data'!$F$14,0,10*ROW('Hygiene Data'!F186)))</f>
        <v/>
      </c>
      <c r="EA192" s="34" t="str">
        <f ca="true">+IF(OFFSET('Hygiene Data'!$G$12,0,10*ROW('Hygiene Data'!G186))="","",OFFSET('Hygiene Data'!$G$12,0,10*ROW('Hygiene Data'!G186)))</f>
        <v/>
      </c>
      <c r="EB192" s="34" t="str">
        <f ca="true">+IF(OFFSET('Hygiene Data'!$G$13,0,10*ROW('Hygiene Data'!G186))="","",OFFSET('Hygiene Data'!$G$13,0,10*ROW('Hygiene Data'!G186)))</f>
        <v/>
      </c>
      <c r="EC192" s="34" t="str">
        <f ca="true">+IF(OFFSET('Hygiene Data'!$G$14,0,10*ROW('Hygiene Data'!G186))="","",OFFSET('Hygiene Data'!$G$14,0,10*ROW('Hygiene Data'!G186)))</f>
        <v/>
      </c>
      <c r="ED192" s="34" t="str">
        <f ca="true">+IF(OFFSET('Hygiene Data'!$H$12,0,10*ROW('Hygiene Data'!H186))="","",OFFSET('Hygiene Data'!$H$12,0,10*ROW('Hygiene Data'!H186)))</f>
        <v/>
      </c>
      <c r="EE192" s="34" t="str">
        <f ca="true">+IF(OFFSET('Hygiene Data'!$H$13,0,10*ROW('Hygiene Data'!H186))="","",OFFSET('Hygiene Data'!$H$13,0,10*ROW('Hygiene Data'!H186)))</f>
        <v/>
      </c>
      <c r="EF192" s="34" t="str">
        <f ca="true">+IF(OFFSET('Hygiene Data'!$H$14,0,10*ROW('Hygiene Data'!H186))="","",OFFSET('Hygiene Data'!$H$14,0,10*ROW('Hygiene Data'!H186)))</f>
        <v/>
      </c>
    </row>
    <row r="193" x14ac:dyDescent="0.2">
      <c r="A193" s="57" t="str">
        <f ca="true">+IF(OFFSET('Water Data'!$B$1,0,10*ROW('Water Data'!B190))="","",OFFSET('Water Data'!$B$1,0,10*ROW('Water Data'!B190)))</f>
        <v/>
      </c>
      <c r="B193" s="57" t="str">
        <f ca="true">+IF(OFFSET('Water Data'!$A$3,0,10*ROW('Water Data'!A190))="","",OFFSET('Water Data'!$A$3,0,10*ROW('Water Data'!A190)))</f>
        <v/>
      </c>
      <c r="C193" s="57" t="str">
        <f ca="true">+IF(OFFSET('Water Data'!$C$3,0,10*ROW('Water Data'!C190))="","",OFFSET('Water Data'!$C$3,0,10*ROW('Water Data'!C190)))</f>
        <v/>
      </c>
      <c r="D193" s="249"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49"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49" t="e">
        <f ca="true">+IF(AND(ISNUMBER(OFFSET('Water Data'!$C$10,0,10*ROW('Water Data'!D187))),BW193="Yes"),OFFSET('Water Data'!$C$10,0,10*ROW('Water Data'!D187)),IF(AND(ISNUMBER(OFFSET('Water Data'!$C$10,0,10*ROW('Water Data'!D187))),BW193="No",ISNUMBER(OFFSET('Water Data'!$C$10,0,10*ROW('Water Data'!D187)))),CONCATENATE("[",ROUND(OFFSET('Water Data'!$C$10,0,10*ROW('Water Data'!D187)),0),"]"),IF(AND(ISNUMBER(OFFSET('Water Data'!$C$10,0,10*ROW('Water Data'!D187))),BW193="",ISNUMBER(OFFSET('Water Data'!$C$10,0,10*ROW('Water Data'!D187)))),OFFSET('Water Data'!$C$10,0,10*ROW('Water Data'!D187)),NA())))</f>
        <v>#N/A</v>
      </c>
      <c r="G193" s="249"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49"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49"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49"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49"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49"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49"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49"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49"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49"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49"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49"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49"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49"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49"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50"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50"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50"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50"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50"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50"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50"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50"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50"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50"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50"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50"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50"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50"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50"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50"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50"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50"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50"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50"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50"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50"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50"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50"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50"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50"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50"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50"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50"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50"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51"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51"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51"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51"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51"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51"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51"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51"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51"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51"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51"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51"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51"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51"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51"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51"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51"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51"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4" t="str">
        <f ca="true">+IF(OFFSET('Water Data'!$C$28,0,10*ROW('Water Data'!C187))="","",OFFSET('Water Data'!$C$28,0,10*ROW('Water Data'!C187)))</f>
        <v/>
      </c>
      <c r="BT193" s="34" t="str">
        <f ca="true">+IF(OFFSET('Water Data'!$C$29,0,10*ROW('Water Data'!C187))="","",OFFSET('Water Data'!$C$29,0,10*ROW('Water Data'!C187)))</f>
        <v/>
      </c>
      <c r="BU193" s="34" t="str">
        <f ca="true">+IF(OFFSET('Water Data'!$C$30,0,10*ROW('Water Data'!C187))="","",OFFSET('Water Data'!$C$30,0,10*ROW('Water Data'!C187)))</f>
        <v/>
      </c>
      <c r="BV193" s="34" t="str">
        <f ca="true">+IF(OFFSET('Water Data'!$D$28,0,10*ROW('Water Data'!D187))="","",OFFSET('Water Data'!$D$28,0,10*ROW('Water Data'!D187)))</f>
        <v/>
      </c>
      <c r="BW193" s="34" t="str">
        <f ca="true">+IF(OFFSET('Water Data'!$D$29,0,10*ROW('Water Data'!D187))="","",OFFSET('Water Data'!$D$29,0,10*ROW('Water Data'!D187)))</f>
        <v/>
      </c>
      <c r="BX193" s="34" t="str">
        <f ca="true">+IF(OFFSET('Water Data'!$D$30,0,10*ROW('Water Data'!D187))="","",OFFSET('Water Data'!$D$30,0,10*ROW('Water Data'!D187)))</f>
        <v/>
      </c>
      <c r="BY193" s="34" t="str">
        <f ca="true">+IF(OFFSET('Water Data'!$E$28,0,10*ROW('Water Data'!E187))="","",OFFSET('Water Data'!$E$28,0,10*ROW('Water Data'!E187)))</f>
        <v/>
      </c>
      <c r="BZ193" s="34" t="str">
        <f ca="true">+IF(OFFSET('Water Data'!$E$29,0,10*ROW('Water Data'!E187))="","",OFFSET('Water Data'!$E$29,0,10*ROW('Water Data'!E187)))</f>
        <v/>
      </c>
      <c r="CA193" s="34" t="str">
        <f ca="true">+IF(OFFSET('Water Data'!$E$30,0,10*ROW('Water Data'!E187))="","",OFFSET('Water Data'!$E$30,0,10*ROW('Water Data'!E187)))</f>
        <v/>
      </c>
      <c r="CB193" s="34" t="str">
        <f ca="true">+IF(OFFSET('Water Data'!$F$28,0,10*ROW('Water Data'!F187))="","",OFFSET('Water Data'!$F$28,0,10*ROW('Water Data'!F187)))</f>
        <v/>
      </c>
      <c r="CC193" s="34" t="str">
        <f ca="true">+IF(OFFSET('Water Data'!$F$29,0,10*ROW('Water Data'!F187))="","",OFFSET('Water Data'!$F$29,0,10*ROW('Water Data'!F187)))</f>
        <v/>
      </c>
      <c r="CD193" s="34" t="str">
        <f ca="true">+IF(OFFSET('Water Data'!$F$30,0,10*ROW('Water Data'!F187))="","",OFFSET('Water Data'!$F$30,0,10*ROW('Water Data'!F187)))</f>
        <v/>
      </c>
      <c r="CE193" s="34" t="str">
        <f ca="true">+IF(OFFSET('Water Data'!$G$28,0,10*ROW('Water Data'!G187))="","",OFFSET('Water Data'!$G$28,0,10*ROW('Water Data'!G187)))</f>
        <v/>
      </c>
      <c r="CF193" s="34" t="str">
        <f ca="true">+IF(OFFSET('Water Data'!$G$29,0,10*ROW('Water Data'!G187))="","",OFFSET('Water Data'!$G$29,0,10*ROW('Water Data'!G187)))</f>
        <v/>
      </c>
      <c r="CG193" s="34" t="str">
        <f ca="true">+IF(OFFSET('Water Data'!$G$30,0,10*ROW('Water Data'!G187))="","",OFFSET('Water Data'!$G$30,0,10*ROW('Water Data'!G187)))</f>
        <v/>
      </c>
      <c r="CH193" s="34" t="str">
        <f ca="true">+IF(OFFSET('Water Data'!$H$28,0,10*ROW('Water Data'!H187))="","",OFFSET('Water Data'!$H$28,0,10*ROW('Water Data'!H187)))</f>
        <v/>
      </c>
      <c r="CI193" s="34" t="str">
        <f ca="true">+IF(OFFSET('Water Data'!$H$29,0,10*ROW('Water Data'!H187))="","",OFFSET('Water Data'!$H$29,0,10*ROW('Water Data'!H187)))</f>
        <v/>
      </c>
      <c r="CJ193" s="34" t="str">
        <f ca="true">+IF(OFFSET('Water Data'!$H$30,0,10*ROW('Water Data'!H187))="","",OFFSET('Water Data'!$H$30,0,10*ROW('Water Data'!H187)))</f>
        <v/>
      </c>
      <c r="CK193" s="34" t="str">
        <f ca="true">+IF(OFFSET('Sanitation Data'!$C$29,0,10*ROW('Sanitation Data'!C187))="","",OFFSET('Sanitation Data'!$C$29,0,10*ROW('Sanitation Data'!C187)))</f>
        <v/>
      </c>
      <c r="CL193" s="34" t="str">
        <f ca="true">+IF(OFFSET('Sanitation Data'!$C$30,0,10*ROW('Sanitation Data'!C187))="","",OFFSET('Sanitation Data'!$C$30,0,10*ROW('Sanitation Data'!C187)))</f>
        <v/>
      </c>
      <c r="CM193" s="34" t="str">
        <f ca="true">+IF(OFFSET('Sanitation Data'!$C$31,0,10*ROW('Sanitation Data'!C187))="","",OFFSET('Sanitation Data'!$C$31,0,10*ROW('Sanitation Data'!C187)))</f>
        <v/>
      </c>
      <c r="CN193" s="34" t="str">
        <f ca="true">+IF(OFFSET('Sanitation Data'!$C$32,0,10*ROW('Sanitation Data'!C187))="","",OFFSET('Sanitation Data'!$C$32,0,10*ROW('Sanitation Data'!C187)))</f>
        <v/>
      </c>
      <c r="CO193" s="34" t="str">
        <f ca="true">+IF(OFFSET('Sanitation Data'!$C$33,0,10*ROW('Sanitation Data'!C187))="","",OFFSET('Sanitation Data'!$C$33,0,10*ROW('Sanitation Data'!C187)))</f>
        <v/>
      </c>
      <c r="CP193" s="34" t="str">
        <f ca="true">+IF(OFFSET('Sanitation Data'!$D$29,0,10*ROW('Sanitation Data'!D187))="","",OFFSET('Sanitation Data'!$D$29,0,10*ROW('Sanitation Data'!D187)))</f>
        <v/>
      </c>
      <c r="CQ193" s="34" t="str">
        <f ca="true">+IF(OFFSET('Sanitation Data'!$D$30,0,10*ROW('Sanitation Data'!D187))="","",OFFSET('Sanitation Data'!$D$30,0,10*ROW('Sanitation Data'!D187)))</f>
        <v/>
      </c>
      <c r="CR193" s="34" t="str">
        <f ca="true">+IF(OFFSET('Sanitation Data'!$D$31,0,10*ROW('Sanitation Data'!D187))="","",OFFSET('Sanitation Data'!$D$31,0,10*ROW('Sanitation Data'!D187)))</f>
        <v/>
      </c>
      <c r="CS193" s="34" t="str">
        <f ca="true">+IF(OFFSET('Sanitation Data'!$D$32,0,10*ROW('Sanitation Data'!D187))="","",OFFSET('Sanitation Data'!$D$32,0,10*ROW('Sanitation Data'!D187)))</f>
        <v/>
      </c>
      <c r="CT193" s="34" t="str">
        <f ca="true">+IF(OFFSET('Sanitation Data'!$D$33,0,10*ROW('Sanitation Data'!D187))="","",OFFSET('Sanitation Data'!$D$33,0,10*ROW('Sanitation Data'!D187)))</f>
        <v/>
      </c>
      <c r="CU193" s="34" t="str">
        <f ca="true">+IF(OFFSET('Sanitation Data'!$E$29,0,10*ROW('Sanitation Data'!E187))="","",OFFSET('Sanitation Data'!$E$29,0,10*ROW('Sanitation Data'!E187)))</f>
        <v/>
      </c>
      <c r="CV193" s="34" t="str">
        <f ca="true">+IF(OFFSET('Sanitation Data'!$E$30,0,10*ROW('Sanitation Data'!E187))="","",OFFSET('Sanitation Data'!$E$30,0,10*ROW('Sanitation Data'!E187)))</f>
        <v/>
      </c>
      <c r="CW193" s="34" t="str">
        <f ca="true">+IF(OFFSET('Sanitation Data'!$E$31,0,10*ROW('Sanitation Data'!E187))="","",OFFSET('Sanitation Data'!$E$31,0,10*ROW('Sanitation Data'!E187)))</f>
        <v/>
      </c>
      <c r="CX193" s="34" t="str">
        <f ca="true">+IF(OFFSET('Sanitation Data'!$E$32,0,10*ROW('Sanitation Data'!E187))="","",OFFSET('Sanitation Data'!$E$32,0,10*ROW('Sanitation Data'!E187)))</f>
        <v/>
      </c>
      <c r="CY193" s="34" t="str">
        <f ca="true">+IF(OFFSET('Sanitation Data'!$E$33,0,10*ROW('Sanitation Data'!E187))="","",OFFSET('Sanitation Data'!$E$33,0,10*ROW('Sanitation Data'!E187)))</f>
        <v/>
      </c>
      <c r="CZ193" s="34" t="str">
        <f ca="true">+IF(OFFSET('Sanitation Data'!$F$29,0,10*ROW('Sanitation Data'!F187))="","",OFFSET('Sanitation Data'!$F$29,0,10*ROW('Sanitation Data'!F187)))</f>
        <v/>
      </c>
      <c r="DA193" s="34" t="str">
        <f ca="true">+IF(OFFSET('Sanitation Data'!$F$30,0,10*ROW('Sanitation Data'!F187))="","",OFFSET('Sanitation Data'!$F$30,0,10*ROW('Sanitation Data'!F187)))</f>
        <v/>
      </c>
      <c r="DB193" s="34" t="str">
        <f ca="true">+IF(OFFSET('Sanitation Data'!$F$31,0,10*ROW('Sanitation Data'!F187))="","",OFFSET('Sanitation Data'!$F$31,0,10*ROW('Sanitation Data'!F187)))</f>
        <v/>
      </c>
      <c r="DC193" s="34" t="str">
        <f ca="true">+IF(OFFSET('Sanitation Data'!$F$32,0,10*ROW('Sanitation Data'!F187))="","",OFFSET('Sanitation Data'!$F$32,0,10*ROW('Sanitation Data'!F187)))</f>
        <v/>
      </c>
      <c r="DD193" s="34" t="str">
        <f ca="true">+IF(OFFSET('Sanitation Data'!$F$33,0,10*ROW('Sanitation Data'!F187))="","",OFFSET('Sanitation Data'!$F$33,0,10*ROW('Sanitation Data'!F187)))</f>
        <v/>
      </c>
      <c r="DE193" s="34" t="str">
        <f ca="true">+IF(OFFSET('Sanitation Data'!$G$29,0,10*ROW('Sanitation Data'!G187))="","",OFFSET('Sanitation Data'!$G$29,0,10*ROW('Sanitation Data'!G187)))</f>
        <v/>
      </c>
      <c r="DF193" s="34" t="str">
        <f ca="true">+IF(OFFSET('Sanitation Data'!$G$30,0,10*ROW('Sanitation Data'!G187))="","",OFFSET('Sanitation Data'!$G$30,0,10*ROW('Sanitation Data'!G187)))</f>
        <v/>
      </c>
      <c r="DG193" s="34" t="str">
        <f ca="true">+IF(OFFSET('Sanitation Data'!$G$31,0,10*ROW('Sanitation Data'!G187))="","",OFFSET('Sanitation Data'!$G$31,0,10*ROW('Sanitation Data'!G187)))</f>
        <v/>
      </c>
      <c r="DH193" s="34" t="str">
        <f ca="true">+IF(OFFSET('Sanitation Data'!$G$32,0,10*ROW('Sanitation Data'!G187))="","",OFFSET('Sanitation Data'!$G$32,0,10*ROW('Sanitation Data'!G187)))</f>
        <v/>
      </c>
      <c r="DI193" s="34" t="str">
        <f ca="true">+IF(OFFSET('Sanitation Data'!$G$33,0,10*ROW('Sanitation Data'!G187))="","",OFFSET('Sanitation Data'!$G$33,0,10*ROW('Sanitation Data'!G187)))</f>
        <v/>
      </c>
      <c r="DJ193" s="34" t="str">
        <f ca="true">+IF(OFFSET('Sanitation Data'!$H$29,0,10*ROW('Sanitation Data'!H187))="","",OFFSET('Sanitation Data'!$H$29,0,10*ROW('Sanitation Data'!H187)))</f>
        <v/>
      </c>
      <c r="DK193" s="34" t="str">
        <f ca="true">+IF(OFFSET('Sanitation Data'!$H$30,0,10*ROW('Sanitation Data'!H187))="","",OFFSET('Sanitation Data'!$H$30,0,10*ROW('Sanitation Data'!H187)))</f>
        <v/>
      </c>
      <c r="DL193" s="34" t="str">
        <f ca="true">+IF(OFFSET('Sanitation Data'!$H$31,0,10*ROW('Sanitation Data'!H187))="","",OFFSET('Sanitation Data'!$H$31,0,10*ROW('Sanitation Data'!H187)))</f>
        <v/>
      </c>
      <c r="DM193" s="34" t="str">
        <f ca="true">+IF(OFFSET('Sanitation Data'!$H$32,0,10*ROW('Sanitation Data'!H187))="","",OFFSET('Sanitation Data'!$H$32,0,10*ROW('Sanitation Data'!H187)))</f>
        <v/>
      </c>
      <c r="DN193" s="34" t="str">
        <f ca="true">+IF(OFFSET('Sanitation Data'!$H$33,0,10*ROW('Sanitation Data'!H187))="","",OFFSET('Sanitation Data'!$H$33,0,10*ROW('Sanitation Data'!H187)))</f>
        <v/>
      </c>
      <c r="DO193" s="34" t="str">
        <f ca="true">+IF(OFFSET('Hygiene Data'!$C$12,0,10*ROW('Hygiene Data'!C187))="","",OFFSET('Hygiene Data'!$C$12,0,10*ROW('Hygiene Data'!C187)))</f>
        <v/>
      </c>
      <c r="DP193" s="34" t="str">
        <f ca="true">+IF(OFFSET('Hygiene Data'!$C$13,0,10*ROW('Hygiene Data'!C187))="","",OFFSET('Hygiene Data'!$C$13,0,10*ROW('Hygiene Data'!C187)))</f>
        <v/>
      </c>
      <c r="DQ193" s="34" t="str">
        <f ca="true">+IF(OFFSET('Hygiene Data'!$C$14,0,10*ROW('Hygiene Data'!C187))="","",OFFSET('Hygiene Data'!$C$14,0,10*ROW('Hygiene Data'!C187)))</f>
        <v/>
      </c>
      <c r="DR193" s="34" t="str">
        <f ca="true">+IF(OFFSET('Hygiene Data'!$D$12,0,10*ROW('Hygiene Data'!D187))="","",OFFSET('Hygiene Data'!$D$12,0,10*ROW('Hygiene Data'!D187)))</f>
        <v/>
      </c>
      <c r="DS193" s="34" t="str">
        <f ca="true">+IF(OFFSET('Hygiene Data'!$D$13,0,10*ROW('Hygiene Data'!D187))="","",OFFSET('Hygiene Data'!$D$13,0,10*ROW('Hygiene Data'!D187)))</f>
        <v/>
      </c>
      <c r="DT193" s="34" t="str">
        <f ca="true">+IF(OFFSET('Hygiene Data'!$D$14,0,10*ROW('Hygiene Data'!D187))="","",OFFSET('Hygiene Data'!$D$14,0,10*ROW('Hygiene Data'!D187)))</f>
        <v/>
      </c>
      <c r="DU193" s="34" t="str">
        <f ca="true">+IF(OFFSET('Hygiene Data'!$E$12,0,10*ROW('Hygiene Data'!E187))="","",OFFSET('Hygiene Data'!$E$12,0,10*ROW('Hygiene Data'!E187)))</f>
        <v/>
      </c>
      <c r="DV193" s="34" t="str">
        <f ca="true">+IF(OFFSET('Hygiene Data'!$E$13,0,10*ROW('Hygiene Data'!E187))="","",OFFSET('Hygiene Data'!$E$13,0,10*ROW('Hygiene Data'!E187)))</f>
        <v/>
      </c>
      <c r="DW193" s="34" t="str">
        <f ca="true">+IF(OFFSET('Hygiene Data'!$E$14,0,10*ROW('Hygiene Data'!E187))="","",OFFSET('Hygiene Data'!$E$14,0,10*ROW('Hygiene Data'!E187)))</f>
        <v/>
      </c>
      <c r="DX193" s="34" t="str">
        <f ca="true">+IF(OFFSET('Hygiene Data'!$F$12,0,10*ROW('Hygiene Data'!F187))="","",OFFSET('Hygiene Data'!$F$12,0,10*ROW('Hygiene Data'!F187)))</f>
        <v/>
      </c>
      <c r="DY193" s="34" t="str">
        <f ca="true">+IF(OFFSET('Hygiene Data'!$F$13,0,10*ROW('Hygiene Data'!F187))="","",OFFSET('Hygiene Data'!$F$13,0,10*ROW('Hygiene Data'!F187)))</f>
        <v/>
      </c>
      <c r="DZ193" s="34" t="str">
        <f ca="true">+IF(OFFSET('Hygiene Data'!$F$14,0,10*ROW('Hygiene Data'!F187))="","",OFFSET('Hygiene Data'!$F$14,0,10*ROW('Hygiene Data'!F187)))</f>
        <v/>
      </c>
      <c r="EA193" s="34" t="str">
        <f ca="true">+IF(OFFSET('Hygiene Data'!$G$12,0,10*ROW('Hygiene Data'!G187))="","",OFFSET('Hygiene Data'!$G$12,0,10*ROW('Hygiene Data'!G187)))</f>
        <v/>
      </c>
      <c r="EB193" s="34" t="str">
        <f ca="true">+IF(OFFSET('Hygiene Data'!$G$13,0,10*ROW('Hygiene Data'!G187))="","",OFFSET('Hygiene Data'!$G$13,0,10*ROW('Hygiene Data'!G187)))</f>
        <v/>
      </c>
      <c r="EC193" s="34" t="str">
        <f ca="true">+IF(OFFSET('Hygiene Data'!$G$14,0,10*ROW('Hygiene Data'!G187))="","",OFFSET('Hygiene Data'!$G$14,0,10*ROW('Hygiene Data'!G187)))</f>
        <v/>
      </c>
      <c r="ED193" s="34" t="str">
        <f ca="true">+IF(OFFSET('Hygiene Data'!$H$12,0,10*ROW('Hygiene Data'!H187))="","",OFFSET('Hygiene Data'!$H$12,0,10*ROW('Hygiene Data'!H187)))</f>
        <v/>
      </c>
      <c r="EE193" s="34" t="str">
        <f ca="true">+IF(OFFSET('Hygiene Data'!$H$13,0,10*ROW('Hygiene Data'!H187))="","",OFFSET('Hygiene Data'!$H$13,0,10*ROW('Hygiene Data'!H187)))</f>
        <v/>
      </c>
      <c r="EF193" s="34" t="str">
        <f ca="true">+IF(OFFSET('Hygiene Data'!$H$14,0,10*ROW('Hygiene Data'!H187))="","",OFFSET('Hygiene Data'!$H$14,0,10*ROW('Hygiene Data'!H187)))</f>
        <v/>
      </c>
    </row>
    <row r="194" x14ac:dyDescent="0.2">
      <c r="A194" s="57" t="str">
        <f ca="true">+IF(OFFSET('Water Data'!$B$1,0,10*ROW('Water Data'!B191))="","",OFFSET('Water Data'!$B$1,0,10*ROW('Water Data'!B191)))</f>
        <v/>
      </c>
      <c r="B194" s="57" t="str">
        <f ca="true">+IF(OFFSET('Water Data'!$A$3,0,10*ROW('Water Data'!A191))="","",OFFSET('Water Data'!$A$3,0,10*ROW('Water Data'!A191)))</f>
        <v/>
      </c>
      <c r="C194" s="57" t="str">
        <f ca="true">+IF(OFFSET('Water Data'!$C$3,0,10*ROW('Water Data'!C191))="","",OFFSET('Water Data'!$C$3,0,10*ROW('Water Data'!C191)))</f>
        <v/>
      </c>
      <c r="D194" s="249"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49"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49" t="e">
        <f ca="true">+IF(AND(ISNUMBER(OFFSET('Water Data'!$C$10,0,10*ROW('Water Data'!D188))),BW194="Yes"),OFFSET('Water Data'!$C$10,0,10*ROW('Water Data'!D188)),IF(AND(ISNUMBER(OFFSET('Water Data'!$C$10,0,10*ROW('Water Data'!D188))),BW194="No",ISNUMBER(OFFSET('Water Data'!$C$10,0,10*ROW('Water Data'!D188)))),CONCATENATE("[",ROUND(OFFSET('Water Data'!$C$10,0,10*ROW('Water Data'!D188)),0),"]"),IF(AND(ISNUMBER(OFFSET('Water Data'!$C$10,0,10*ROW('Water Data'!D188))),BW194="",ISNUMBER(OFFSET('Water Data'!$C$10,0,10*ROW('Water Data'!D188)))),OFFSET('Water Data'!$C$10,0,10*ROW('Water Data'!D188)),NA())))</f>
        <v>#N/A</v>
      </c>
      <c r="G194" s="249"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49"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49"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49"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49"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49"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49"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49"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49"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49"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49"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49"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49"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49"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49"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50"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50"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50"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50"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50"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50"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50"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50"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50"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50"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50"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50"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50"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50"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50"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50"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50"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50"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50"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50"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50"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50"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50"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50"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50"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50"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50"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50"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50"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50"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51"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51"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51"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51"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51"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51"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51"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51"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51"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51"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51"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51"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51"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51"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51"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51"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51"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51"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4" t="str">
        <f ca="true">+IF(OFFSET('Water Data'!$C$28,0,10*ROW('Water Data'!C188))="","",OFFSET('Water Data'!$C$28,0,10*ROW('Water Data'!C188)))</f>
        <v/>
      </c>
      <c r="BT194" s="34" t="str">
        <f ca="true">+IF(OFFSET('Water Data'!$C$29,0,10*ROW('Water Data'!C188))="","",OFFSET('Water Data'!$C$29,0,10*ROW('Water Data'!C188)))</f>
        <v/>
      </c>
      <c r="BU194" s="34" t="str">
        <f ca="true">+IF(OFFSET('Water Data'!$C$30,0,10*ROW('Water Data'!C188))="","",OFFSET('Water Data'!$C$30,0,10*ROW('Water Data'!C188)))</f>
        <v/>
      </c>
      <c r="BV194" s="34" t="str">
        <f ca="true">+IF(OFFSET('Water Data'!$D$28,0,10*ROW('Water Data'!D188))="","",OFFSET('Water Data'!$D$28,0,10*ROW('Water Data'!D188)))</f>
        <v/>
      </c>
      <c r="BW194" s="34" t="str">
        <f ca="true">+IF(OFFSET('Water Data'!$D$29,0,10*ROW('Water Data'!D188))="","",OFFSET('Water Data'!$D$29,0,10*ROW('Water Data'!D188)))</f>
        <v/>
      </c>
      <c r="BX194" s="34" t="str">
        <f ca="true">+IF(OFFSET('Water Data'!$D$30,0,10*ROW('Water Data'!D188))="","",OFFSET('Water Data'!$D$30,0,10*ROW('Water Data'!D188)))</f>
        <v/>
      </c>
      <c r="BY194" s="34" t="str">
        <f ca="true">+IF(OFFSET('Water Data'!$E$28,0,10*ROW('Water Data'!E188))="","",OFFSET('Water Data'!$E$28,0,10*ROW('Water Data'!E188)))</f>
        <v/>
      </c>
      <c r="BZ194" s="34" t="str">
        <f ca="true">+IF(OFFSET('Water Data'!$E$29,0,10*ROW('Water Data'!E188))="","",OFFSET('Water Data'!$E$29,0,10*ROW('Water Data'!E188)))</f>
        <v/>
      </c>
      <c r="CA194" s="34" t="str">
        <f ca="true">+IF(OFFSET('Water Data'!$E$30,0,10*ROW('Water Data'!E188))="","",OFFSET('Water Data'!$E$30,0,10*ROW('Water Data'!E188)))</f>
        <v/>
      </c>
      <c r="CB194" s="34" t="str">
        <f ca="true">+IF(OFFSET('Water Data'!$F$28,0,10*ROW('Water Data'!F188))="","",OFFSET('Water Data'!$F$28,0,10*ROW('Water Data'!F188)))</f>
        <v/>
      </c>
      <c r="CC194" s="34" t="str">
        <f ca="true">+IF(OFFSET('Water Data'!$F$29,0,10*ROW('Water Data'!F188))="","",OFFSET('Water Data'!$F$29,0,10*ROW('Water Data'!F188)))</f>
        <v/>
      </c>
      <c r="CD194" s="34" t="str">
        <f ca="true">+IF(OFFSET('Water Data'!$F$30,0,10*ROW('Water Data'!F188))="","",OFFSET('Water Data'!$F$30,0,10*ROW('Water Data'!F188)))</f>
        <v/>
      </c>
      <c r="CE194" s="34" t="str">
        <f ca="true">+IF(OFFSET('Water Data'!$G$28,0,10*ROW('Water Data'!G188))="","",OFFSET('Water Data'!$G$28,0,10*ROW('Water Data'!G188)))</f>
        <v/>
      </c>
      <c r="CF194" s="34" t="str">
        <f ca="true">+IF(OFFSET('Water Data'!$G$29,0,10*ROW('Water Data'!G188))="","",OFFSET('Water Data'!$G$29,0,10*ROW('Water Data'!G188)))</f>
        <v/>
      </c>
      <c r="CG194" s="34" t="str">
        <f ca="true">+IF(OFFSET('Water Data'!$G$30,0,10*ROW('Water Data'!G188))="","",OFFSET('Water Data'!$G$30,0,10*ROW('Water Data'!G188)))</f>
        <v/>
      </c>
      <c r="CH194" s="34" t="str">
        <f ca="true">+IF(OFFSET('Water Data'!$H$28,0,10*ROW('Water Data'!H188))="","",OFFSET('Water Data'!$H$28,0,10*ROW('Water Data'!H188)))</f>
        <v/>
      </c>
      <c r="CI194" s="34" t="str">
        <f ca="true">+IF(OFFSET('Water Data'!$H$29,0,10*ROW('Water Data'!H188))="","",OFFSET('Water Data'!$H$29,0,10*ROW('Water Data'!H188)))</f>
        <v/>
      </c>
      <c r="CJ194" s="34" t="str">
        <f ca="true">+IF(OFFSET('Water Data'!$H$30,0,10*ROW('Water Data'!H188))="","",OFFSET('Water Data'!$H$30,0,10*ROW('Water Data'!H188)))</f>
        <v/>
      </c>
      <c r="CK194" s="34" t="str">
        <f ca="true">+IF(OFFSET('Sanitation Data'!$C$29,0,10*ROW('Sanitation Data'!C188))="","",OFFSET('Sanitation Data'!$C$29,0,10*ROW('Sanitation Data'!C188)))</f>
        <v/>
      </c>
      <c r="CL194" s="34" t="str">
        <f ca="true">+IF(OFFSET('Sanitation Data'!$C$30,0,10*ROW('Sanitation Data'!C188))="","",OFFSET('Sanitation Data'!$C$30,0,10*ROW('Sanitation Data'!C188)))</f>
        <v/>
      </c>
      <c r="CM194" s="34" t="str">
        <f ca="true">+IF(OFFSET('Sanitation Data'!$C$31,0,10*ROW('Sanitation Data'!C188))="","",OFFSET('Sanitation Data'!$C$31,0,10*ROW('Sanitation Data'!C188)))</f>
        <v/>
      </c>
      <c r="CN194" s="34" t="str">
        <f ca="true">+IF(OFFSET('Sanitation Data'!$C$32,0,10*ROW('Sanitation Data'!C188))="","",OFFSET('Sanitation Data'!$C$32,0,10*ROW('Sanitation Data'!C188)))</f>
        <v/>
      </c>
      <c r="CO194" s="34" t="str">
        <f ca="true">+IF(OFFSET('Sanitation Data'!$C$33,0,10*ROW('Sanitation Data'!C188))="","",OFFSET('Sanitation Data'!$C$33,0,10*ROW('Sanitation Data'!C188)))</f>
        <v/>
      </c>
      <c r="CP194" s="34" t="str">
        <f ca="true">+IF(OFFSET('Sanitation Data'!$D$29,0,10*ROW('Sanitation Data'!D188))="","",OFFSET('Sanitation Data'!$D$29,0,10*ROW('Sanitation Data'!D188)))</f>
        <v/>
      </c>
      <c r="CQ194" s="34" t="str">
        <f ca="true">+IF(OFFSET('Sanitation Data'!$D$30,0,10*ROW('Sanitation Data'!D188))="","",OFFSET('Sanitation Data'!$D$30,0,10*ROW('Sanitation Data'!D188)))</f>
        <v/>
      </c>
      <c r="CR194" s="34" t="str">
        <f ca="true">+IF(OFFSET('Sanitation Data'!$D$31,0,10*ROW('Sanitation Data'!D188))="","",OFFSET('Sanitation Data'!$D$31,0,10*ROW('Sanitation Data'!D188)))</f>
        <v/>
      </c>
      <c r="CS194" s="34" t="str">
        <f ca="true">+IF(OFFSET('Sanitation Data'!$D$32,0,10*ROW('Sanitation Data'!D188))="","",OFFSET('Sanitation Data'!$D$32,0,10*ROW('Sanitation Data'!D188)))</f>
        <v/>
      </c>
      <c r="CT194" s="34" t="str">
        <f ca="true">+IF(OFFSET('Sanitation Data'!$D$33,0,10*ROW('Sanitation Data'!D188))="","",OFFSET('Sanitation Data'!$D$33,0,10*ROW('Sanitation Data'!D188)))</f>
        <v/>
      </c>
      <c r="CU194" s="34" t="str">
        <f ca="true">+IF(OFFSET('Sanitation Data'!$E$29,0,10*ROW('Sanitation Data'!E188))="","",OFFSET('Sanitation Data'!$E$29,0,10*ROW('Sanitation Data'!E188)))</f>
        <v/>
      </c>
      <c r="CV194" s="34" t="str">
        <f ca="true">+IF(OFFSET('Sanitation Data'!$E$30,0,10*ROW('Sanitation Data'!E188))="","",OFFSET('Sanitation Data'!$E$30,0,10*ROW('Sanitation Data'!E188)))</f>
        <v/>
      </c>
      <c r="CW194" s="34" t="str">
        <f ca="true">+IF(OFFSET('Sanitation Data'!$E$31,0,10*ROW('Sanitation Data'!E188))="","",OFFSET('Sanitation Data'!$E$31,0,10*ROW('Sanitation Data'!E188)))</f>
        <v/>
      </c>
      <c r="CX194" s="34" t="str">
        <f ca="true">+IF(OFFSET('Sanitation Data'!$E$32,0,10*ROW('Sanitation Data'!E188))="","",OFFSET('Sanitation Data'!$E$32,0,10*ROW('Sanitation Data'!E188)))</f>
        <v/>
      </c>
      <c r="CY194" s="34" t="str">
        <f ca="true">+IF(OFFSET('Sanitation Data'!$E$33,0,10*ROW('Sanitation Data'!E188))="","",OFFSET('Sanitation Data'!$E$33,0,10*ROW('Sanitation Data'!E188)))</f>
        <v/>
      </c>
      <c r="CZ194" s="34" t="str">
        <f ca="true">+IF(OFFSET('Sanitation Data'!$F$29,0,10*ROW('Sanitation Data'!F188))="","",OFFSET('Sanitation Data'!$F$29,0,10*ROW('Sanitation Data'!F188)))</f>
        <v/>
      </c>
      <c r="DA194" s="34" t="str">
        <f ca="true">+IF(OFFSET('Sanitation Data'!$F$30,0,10*ROW('Sanitation Data'!F188))="","",OFFSET('Sanitation Data'!$F$30,0,10*ROW('Sanitation Data'!F188)))</f>
        <v/>
      </c>
      <c r="DB194" s="34" t="str">
        <f ca="true">+IF(OFFSET('Sanitation Data'!$F$31,0,10*ROW('Sanitation Data'!F188))="","",OFFSET('Sanitation Data'!$F$31,0,10*ROW('Sanitation Data'!F188)))</f>
        <v/>
      </c>
      <c r="DC194" s="34" t="str">
        <f ca="true">+IF(OFFSET('Sanitation Data'!$F$32,0,10*ROW('Sanitation Data'!F188))="","",OFFSET('Sanitation Data'!$F$32,0,10*ROW('Sanitation Data'!F188)))</f>
        <v/>
      </c>
      <c r="DD194" s="34" t="str">
        <f ca="true">+IF(OFFSET('Sanitation Data'!$F$33,0,10*ROW('Sanitation Data'!F188))="","",OFFSET('Sanitation Data'!$F$33,0,10*ROW('Sanitation Data'!F188)))</f>
        <v/>
      </c>
      <c r="DE194" s="34" t="str">
        <f ca="true">+IF(OFFSET('Sanitation Data'!$G$29,0,10*ROW('Sanitation Data'!G188))="","",OFFSET('Sanitation Data'!$G$29,0,10*ROW('Sanitation Data'!G188)))</f>
        <v/>
      </c>
      <c r="DF194" s="34" t="str">
        <f ca="true">+IF(OFFSET('Sanitation Data'!$G$30,0,10*ROW('Sanitation Data'!G188))="","",OFFSET('Sanitation Data'!$G$30,0,10*ROW('Sanitation Data'!G188)))</f>
        <v/>
      </c>
      <c r="DG194" s="34" t="str">
        <f ca="true">+IF(OFFSET('Sanitation Data'!$G$31,0,10*ROW('Sanitation Data'!G188))="","",OFFSET('Sanitation Data'!$G$31,0,10*ROW('Sanitation Data'!G188)))</f>
        <v/>
      </c>
      <c r="DH194" s="34" t="str">
        <f ca="true">+IF(OFFSET('Sanitation Data'!$G$32,0,10*ROW('Sanitation Data'!G188))="","",OFFSET('Sanitation Data'!$G$32,0,10*ROW('Sanitation Data'!G188)))</f>
        <v/>
      </c>
      <c r="DI194" s="34" t="str">
        <f ca="true">+IF(OFFSET('Sanitation Data'!$G$33,0,10*ROW('Sanitation Data'!G188))="","",OFFSET('Sanitation Data'!$G$33,0,10*ROW('Sanitation Data'!G188)))</f>
        <v/>
      </c>
      <c r="DJ194" s="34" t="str">
        <f ca="true">+IF(OFFSET('Sanitation Data'!$H$29,0,10*ROW('Sanitation Data'!H188))="","",OFFSET('Sanitation Data'!$H$29,0,10*ROW('Sanitation Data'!H188)))</f>
        <v/>
      </c>
      <c r="DK194" s="34" t="str">
        <f ca="true">+IF(OFFSET('Sanitation Data'!$H$30,0,10*ROW('Sanitation Data'!H188))="","",OFFSET('Sanitation Data'!$H$30,0,10*ROW('Sanitation Data'!H188)))</f>
        <v/>
      </c>
      <c r="DL194" s="34" t="str">
        <f ca="true">+IF(OFFSET('Sanitation Data'!$H$31,0,10*ROW('Sanitation Data'!H188))="","",OFFSET('Sanitation Data'!$H$31,0,10*ROW('Sanitation Data'!H188)))</f>
        <v/>
      </c>
      <c r="DM194" s="34" t="str">
        <f ca="true">+IF(OFFSET('Sanitation Data'!$H$32,0,10*ROW('Sanitation Data'!H188))="","",OFFSET('Sanitation Data'!$H$32,0,10*ROW('Sanitation Data'!H188)))</f>
        <v/>
      </c>
      <c r="DN194" s="34" t="str">
        <f ca="true">+IF(OFFSET('Sanitation Data'!$H$33,0,10*ROW('Sanitation Data'!H188))="","",OFFSET('Sanitation Data'!$H$33,0,10*ROW('Sanitation Data'!H188)))</f>
        <v/>
      </c>
      <c r="DO194" s="34" t="str">
        <f ca="true">+IF(OFFSET('Hygiene Data'!$C$12,0,10*ROW('Hygiene Data'!C188))="","",OFFSET('Hygiene Data'!$C$12,0,10*ROW('Hygiene Data'!C188)))</f>
        <v/>
      </c>
      <c r="DP194" s="34" t="str">
        <f ca="true">+IF(OFFSET('Hygiene Data'!$C$13,0,10*ROW('Hygiene Data'!C188))="","",OFFSET('Hygiene Data'!$C$13,0,10*ROW('Hygiene Data'!C188)))</f>
        <v/>
      </c>
      <c r="DQ194" s="34" t="str">
        <f ca="true">+IF(OFFSET('Hygiene Data'!$C$14,0,10*ROW('Hygiene Data'!C188))="","",OFFSET('Hygiene Data'!$C$14,0,10*ROW('Hygiene Data'!C188)))</f>
        <v/>
      </c>
      <c r="DR194" s="34" t="str">
        <f ca="true">+IF(OFFSET('Hygiene Data'!$D$12,0,10*ROW('Hygiene Data'!D188))="","",OFFSET('Hygiene Data'!$D$12,0,10*ROW('Hygiene Data'!D188)))</f>
        <v/>
      </c>
      <c r="DS194" s="34" t="str">
        <f ca="true">+IF(OFFSET('Hygiene Data'!$D$13,0,10*ROW('Hygiene Data'!D188))="","",OFFSET('Hygiene Data'!$D$13,0,10*ROW('Hygiene Data'!D188)))</f>
        <v/>
      </c>
      <c r="DT194" s="34" t="str">
        <f ca="true">+IF(OFFSET('Hygiene Data'!$D$14,0,10*ROW('Hygiene Data'!D188))="","",OFFSET('Hygiene Data'!$D$14,0,10*ROW('Hygiene Data'!D188)))</f>
        <v/>
      </c>
      <c r="DU194" s="34" t="str">
        <f ca="true">+IF(OFFSET('Hygiene Data'!$E$12,0,10*ROW('Hygiene Data'!E188))="","",OFFSET('Hygiene Data'!$E$12,0,10*ROW('Hygiene Data'!E188)))</f>
        <v/>
      </c>
      <c r="DV194" s="34" t="str">
        <f ca="true">+IF(OFFSET('Hygiene Data'!$E$13,0,10*ROW('Hygiene Data'!E188))="","",OFFSET('Hygiene Data'!$E$13,0,10*ROW('Hygiene Data'!E188)))</f>
        <v/>
      </c>
      <c r="DW194" s="34" t="str">
        <f ca="true">+IF(OFFSET('Hygiene Data'!$E$14,0,10*ROW('Hygiene Data'!E188))="","",OFFSET('Hygiene Data'!$E$14,0,10*ROW('Hygiene Data'!E188)))</f>
        <v/>
      </c>
      <c r="DX194" s="34" t="str">
        <f ca="true">+IF(OFFSET('Hygiene Data'!$F$12,0,10*ROW('Hygiene Data'!F188))="","",OFFSET('Hygiene Data'!$F$12,0,10*ROW('Hygiene Data'!F188)))</f>
        <v/>
      </c>
      <c r="DY194" s="34" t="str">
        <f ca="true">+IF(OFFSET('Hygiene Data'!$F$13,0,10*ROW('Hygiene Data'!F188))="","",OFFSET('Hygiene Data'!$F$13,0,10*ROW('Hygiene Data'!F188)))</f>
        <v/>
      </c>
      <c r="DZ194" s="34" t="str">
        <f ca="true">+IF(OFFSET('Hygiene Data'!$F$14,0,10*ROW('Hygiene Data'!F188))="","",OFFSET('Hygiene Data'!$F$14,0,10*ROW('Hygiene Data'!F188)))</f>
        <v/>
      </c>
      <c r="EA194" s="34" t="str">
        <f ca="true">+IF(OFFSET('Hygiene Data'!$G$12,0,10*ROW('Hygiene Data'!G188))="","",OFFSET('Hygiene Data'!$G$12,0,10*ROW('Hygiene Data'!G188)))</f>
        <v/>
      </c>
      <c r="EB194" s="34" t="str">
        <f ca="true">+IF(OFFSET('Hygiene Data'!$G$13,0,10*ROW('Hygiene Data'!G188))="","",OFFSET('Hygiene Data'!$G$13,0,10*ROW('Hygiene Data'!G188)))</f>
        <v/>
      </c>
      <c r="EC194" s="34" t="str">
        <f ca="true">+IF(OFFSET('Hygiene Data'!$G$14,0,10*ROW('Hygiene Data'!G188))="","",OFFSET('Hygiene Data'!$G$14,0,10*ROW('Hygiene Data'!G188)))</f>
        <v/>
      </c>
      <c r="ED194" s="34" t="str">
        <f ca="true">+IF(OFFSET('Hygiene Data'!$H$12,0,10*ROW('Hygiene Data'!H188))="","",OFFSET('Hygiene Data'!$H$12,0,10*ROW('Hygiene Data'!H188)))</f>
        <v/>
      </c>
      <c r="EE194" s="34" t="str">
        <f ca="true">+IF(OFFSET('Hygiene Data'!$H$13,0,10*ROW('Hygiene Data'!H188))="","",OFFSET('Hygiene Data'!$H$13,0,10*ROW('Hygiene Data'!H188)))</f>
        <v/>
      </c>
      <c r="EF194" s="34" t="str">
        <f ca="true">+IF(OFFSET('Hygiene Data'!$H$14,0,10*ROW('Hygiene Data'!H188))="","",OFFSET('Hygiene Data'!$H$14,0,10*ROW('Hygiene Data'!H188)))</f>
        <v/>
      </c>
    </row>
    <row r="195" x14ac:dyDescent="0.2">
      <c r="A195" s="57" t="str">
        <f ca="true">+IF(OFFSET('Water Data'!$B$1,0,10*ROW('Water Data'!B192))="","",OFFSET('Water Data'!$B$1,0,10*ROW('Water Data'!B192)))</f>
        <v/>
      </c>
      <c r="B195" s="57" t="str">
        <f ca="true">+IF(OFFSET('Water Data'!$A$3,0,10*ROW('Water Data'!A192))="","",OFFSET('Water Data'!$A$3,0,10*ROW('Water Data'!A192)))</f>
        <v/>
      </c>
      <c r="C195" s="57" t="str">
        <f ca="true">+IF(OFFSET('Water Data'!$C$3,0,10*ROW('Water Data'!C192))="","",OFFSET('Water Data'!$C$3,0,10*ROW('Water Data'!C192)))</f>
        <v/>
      </c>
      <c r="D195" s="249"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49"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49" t="e">
        <f ca="true">+IF(AND(ISNUMBER(OFFSET('Water Data'!$C$10,0,10*ROW('Water Data'!D189))),BW195="Yes"),OFFSET('Water Data'!$C$10,0,10*ROW('Water Data'!D189)),IF(AND(ISNUMBER(OFFSET('Water Data'!$C$10,0,10*ROW('Water Data'!D189))),BW195="No",ISNUMBER(OFFSET('Water Data'!$C$10,0,10*ROW('Water Data'!D189)))),CONCATENATE("[",ROUND(OFFSET('Water Data'!$C$10,0,10*ROW('Water Data'!D189)),0),"]"),IF(AND(ISNUMBER(OFFSET('Water Data'!$C$10,0,10*ROW('Water Data'!D189))),BW195="",ISNUMBER(OFFSET('Water Data'!$C$10,0,10*ROW('Water Data'!D189)))),OFFSET('Water Data'!$C$10,0,10*ROW('Water Data'!D189)),NA())))</f>
        <v>#N/A</v>
      </c>
      <c r="G195" s="249"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49"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49"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49"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49"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49"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49"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49"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49"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49"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49"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49"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49"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49"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49"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50"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50"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50"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50"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50"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50"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50"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50"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50"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50"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50"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50"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50"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50"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50"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50"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50"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50"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50"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50"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50"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50"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50"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50"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50"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50"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50"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50"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50"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50"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51"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51"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51"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51"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51"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51"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51"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51"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51"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51"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51"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51"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51"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51"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51"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51"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51"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51"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4" t="str">
        <f ca="true">+IF(OFFSET('Water Data'!$C$28,0,10*ROW('Water Data'!C189))="","",OFFSET('Water Data'!$C$28,0,10*ROW('Water Data'!C189)))</f>
        <v/>
      </c>
      <c r="BT195" s="34" t="str">
        <f ca="true">+IF(OFFSET('Water Data'!$C$29,0,10*ROW('Water Data'!C189))="","",OFFSET('Water Data'!$C$29,0,10*ROW('Water Data'!C189)))</f>
        <v/>
      </c>
      <c r="BU195" s="34" t="str">
        <f ca="true">+IF(OFFSET('Water Data'!$C$30,0,10*ROW('Water Data'!C189))="","",OFFSET('Water Data'!$C$30,0,10*ROW('Water Data'!C189)))</f>
        <v/>
      </c>
      <c r="BV195" s="34" t="str">
        <f ca="true">+IF(OFFSET('Water Data'!$D$28,0,10*ROW('Water Data'!D189))="","",OFFSET('Water Data'!$D$28,0,10*ROW('Water Data'!D189)))</f>
        <v/>
      </c>
      <c r="BW195" s="34" t="str">
        <f ca="true">+IF(OFFSET('Water Data'!$D$29,0,10*ROW('Water Data'!D189))="","",OFFSET('Water Data'!$D$29,0,10*ROW('Water Data'!D189)))</f>
        <v/>
      </c>
      <c r="BX195" s="34" t="str">
        <f ca="true">+IF(OFFSET('Water Data'!$D$30,0,10*ROW('Water Data'!D189))="","",OFFSET('Water Data'!$D$30,0,10*ROW('Water Data'!D189)))</f>
        <v/>
      </c>
      <c r="BY195" s="34" t="str">
        <f ca="true">+IF(OFFSET('Water Data'!$E$28,0,10*ROW('Water Data'!E189))="","",OFFSET('Water Data'!$E$28,0,10*ROW('Water Data'!E189)))</f>
        <v/>
      </c>
      <c r="BZ195" s="34" t="str">
        <f ca="true">+IF(OFFSET('Water Data'!$E$29,0,10*ROW('Water Data'!E189))="","",OFFSET('Water Data'!$E$29,0,10*ROW('Water Data'!E189)))</f>
        <v/>
      </c>
      <c r="CA195" s="34" t="str">
        <f ca="true">+IF(OFFSET('Water Data'!$E$30,0,10*ROW('Water Data'!E189))="","",OFFSET('Water Data'!$E$30,0,10*ROW('Water Data'!E189)))</f>
        <v/>
      </c>
      <c r="CB195" s="34" t="str">
        <f ca="true">+IF(OFFSET('Water Data'!$F$28,0,10*ROW('Water Data'!F189))="","",OFFSET('Water Data'!$F$28,0,10*ROW('Water Data'!F189)))</f>
        <v/>
      </c>
      <c r="CC195" s="34" t="str">
        <f ca="true">+IF(OFFSET('Water Data'!$F$29,0,10*ROW('Water Data'!F189))="","",OFFSET('Water Data'!$F$29,0,10*ROW('Water Data'!F189)))</f>
        <v/>
      </c>
      <c r="CD195" s="34" t="str">
        <f ca="true">+IF(OFFSET('Water Data'!$F$30,0,10*ROW('Water Data'!F189))="","",OFFSET('Water Data'!$F$30,0,10*ROW('Water Data'!F189)))</f>
        <v/>
      </c>
      <c r="CE195" s="34" t="str">
        <f ca="true">+IF(OFFSET('Water Data'!$G$28,0,10*ROW('Water Data'!G189))="","",OFFSET('Water Data'!$G$28,0,10*ROW('Water Data'!G189)))</f>
        <v/>
      </c>
      <c r="CF195" s="34" t="str">
        <f ca="true">+IF(OFFSET('Water Data'!$G$29,0,10*ROW('Water Data'!G189))="","",OFFSET('Water Data'!$G$29,0,10*ROW('Water Data'!G189)))</f>
        <v/>
      </c>
      <c r="CG195" s="34" t="str">
        <f ca="true">+IF(OFFSET('Water Data'!$G$30,0,10*ROW('Water Data'!G189))="","",OFFSET('Water Data'!$G$30,0,10*ROW('Water Data'!G189)))</f>
        <v/>
      </c>
      <c r="CH195" s="34" t="str">
        <f ca="true">+IF(OFFSET('Water Data'!$H$28,0,10*ROW('Water Data'!H189))="","",OFFSET('Water Data'!$H$28,0,10*ROW('Water Data'!H189)))</f>
        <v/>
      </c>
      <c r="CI195" s="34" t="str">
        <f ca="true">+IF(OFFSET('Water Data'!$H$29,0,10*ROW('Water Data'!H189))="","",OFFSET('Water Data'!$H$29,0,10*ROW('Water Data'!H189)))</f>
        <v/>
      </c>
      <c r="CJ195" s="34" t="str">
        <f ca="true">+IF(OFFSET('Water Data'!$H$30,0,10*ROW('Water Data'!H189))="","",OFFSET('Water Data'!$H$30,0,10*ROW('Water Data'!H189)))</f>
        <v/>
      </c>
      <c r="CK195" s="34" t="str">
        <f ca="true">+IF(OFFSET('Sanitation Data'!$C$29,0,10*ROW('Sanitation Data'!C189))="","",OFFSET('Sanitation Data'!$C$29,0,10*ROW('Sanitation Data'!C189)))</f>
        <v/>
      </c>
      <c r="CL195" s="34" t="str">
        <f ca="true">+IF(OFFSET('Sanitation Data'!$C$30,0,10*ROW('Sanitation Data'!C189))="","",OFFSET('Sanitation Data'!$C$30,0,10*ROW('Sanitation Data'!C189)))</f>
        <v/>
      </c>
      <c r="CM195" s="34" t="str">
        <f ca="true">+IF(OFFSET('Sanitation Data'!$C$31,0,10*ROW('Sanitation Data'!C189))="","",OFFSET('Sanitation Data'!$C$31,0,10*ROW('Sanitation Data'!C189)))</f>
        <v/>
      </c>
      <c r="CN195" s="34" t="str">
        <f ca="true">+IF(OFFSET('Sanitation Data'!$C$32,0,10*ROW('Sanitation Data'!C189))="","",OFFSET('Sanitation Data'!$C$32,0,10*ROW('Sanitation Data'!C189)))</f>
        <v/>
      </c>
      <c r="CO195" s="34" t="str">
        <f ca="true">+IF(OFFSET('Sanitation Data'!$C$33,0,10*ROW('Sanitation Data'!C189))="","",OFFSET('Sanitation Data'!$C$33,0,10*ROW('Sanitation Data'!C189)))</f>
        <v/>
      </c>
      <c r="CP195" s="34" t="str">
        <f ca="true">+IF(OFFSET('Sanitation Data'!$D$29,0,10*ROW('Sanitation Data'!D189))="","",OFFSET('Sanitation Data'!$D$29,0,10*ROW('Sanitation Data'!D189)))</f>
        <v/>
      </c>
      <c r="CQ195" s="34" t="str">
        <f ca="true">+IF(OFFSET('Sanitation Data'!$D$30,0,10*ROW('Sanitation Data'!D189))="","",OFFSET('Sanitation Data'!$D$30,0,10*ROW('Sanitation Data'!D189)))</f>
        <v/>
      </c>
      <c r="CR195" s="34" t="str">
        <f ca="true">+IF(OFFSET('Sanitation Data'!$D$31,0,10*ROW('Sanitation Data'!D189))="","",OFFSET('Sanitation Data'!$D$31,0,10*ROW('Sanitation Data'!D189)))</f>
        <v/>
      </c>
      <c r="CS195" s="34" t="str">
        <f ca="true">+IF(OFFSET('Sanitation Data'!$D$32,0,10*ROW('Sanitation Data'!D189))="","",OFFSET('Sanitation Data'!$D$32,0,10*ROW('Sanitation Data'!D189)))</f>
        <v/>
      </c>
      <c r="CT195" s="34" t="str">
        <f ca="true">+IF(OFFSET('Sanitation Data'!$D$33,0,10*ROW('Sanitation Data'!D189))="","",OFFSET('Sanitation Data'!$D$33,0,10*ROW('Sanitation Data'!D189)))</f>
        <v/>
      </c>
      <c r="CU195" s="34" t="str">
        <f ca="true">+IF(OFFSET('Sanitation Data'!$E$29,0,10*ROW('Sanitation Data'!E189))="","",OFFSET('Sanitation Data'!$E$29,0,10*ROW('Sanitation Data'!E189)))</f>
        <v/>
      </c>
      <c r="CV195" s="34" t="str">
        <f ca="true">+IF(OFFSET('Sanitation Data'!$E$30,0,10*ROW('Sanitation Data'!E189))="","",OFFSET('Sanitation Data'!$E$30,0,10*ROW('Sanitation Data'!E189)))</f>
        <v/>
      </c>
      <c r="CW195" s="34" t="str">
        <f ca="true">+IF(OFFSET('Sanitation Data'!$E$31,0,10*ROW('Sanitation Data'!E189))="","",OFFSET('Sanitation Data'!$E$31,0,10*ROW('Sanitation Data'!E189)))</f>
        <v/>
      </c>
      <c r="CX195" s="34" t="str">
        <f ca="true">+IF(OFFSET('Sanitation Data'!$E$32,0,10*ROW('Sanitation Data'!E189))="","",OFFSET('Sanitation Data'!$E$32,0,10*ROW('Sanitation Data'!E189)))</f>
        <v/>
      </c>
      <c r="CY195" s="34" t="str">
        <f ca="true">+IF(OFFSET('Sanitation Data'!$E$33,0,10*ROW('Sanitation Data'!E189))="","",OFFSET('Sanitation Data'!$E$33,0,10*ROW('Sanitation Data'!E189)))</f>
        <v/>
      </c>
      <c r="CZ195" s="34" t="str">
        <f ca="true">+IF(OFFSET('Sanitation Data'!$F$29,0,10*ROW('Sanitation Data'!F189))="","",OFFSET('Sanitation Data'!$F$29,0,10*ROW('Sanitation Data'!F189)))</f>
        <v/>
      </c>
      <c r="DA195" s="34" t="str">
        <f ca="true">+IF(OFFSET('Sanitation Data'!$F$30,0,10*ROW('Sanitation Data'!F189))="","",OFFSET('Sanitation Data'!$F$30,0,10*ROW('Sanitation Data'!F189)))</f>
        <v/>
      </c>
      <c r="DB195" s="34" t="str">
        <f ca="true">+IF(OFFSET('Sanitation Data'!$F$31,0,10*ROW('Sanitation Data'!F189))="","",OFFSET('Sanitation Data'!$F$31,0,10*ROW('Sanitation Data'!F189)))</f>
        <v/>
      </c>
      <c r="DC195" s="34" t="str">
        <f ca="true">+IF(OFFSET('Sanitation Data'!$F$32,0,10*ROW('Sanitation Data'!F189))="","",OFFSET('Sanitation Data'!$F$32,0,10*ROW('Sanitation Data'!F189)))</f>
        <v/>
      </c>
      <c r="DD195" s="34" t="str">
        <f ca="true">+IF(OFFSET('Sanitation Data'!$F$33,0,10*ROW('Sanitation Data'!F189))="","",OFFSET('Sanitation Data'!$F$33,0,10*ROW('Sanitation Data'!F189)))</f>
        <v/>
      </c>
      <c r="DE195" s="34" t="str">
        <f ca="true">+IF(OFFSET('Sanitation Data'!$G$29,0,10*ROW('Sanitation Data'!G189))="","",OFFSET('Sanitation Data'!$G$29,0,10*ROW('Sanitation Data'!G189)))</f>
        <v/>
      </c>
      <c r="DF195" s="34" t="str">
        <f ca="true">+IF(OFFSET('Sanitation Data'!$G$30,0,10*ROW('Sanitation Data'!G189))="","",OFFSET('Sanitation Data'!$G$30,0,10*ROW('Sanitation Data'!G189)))</f>
        <v/>
      </c>
      <c r="DG195" s="34" t="str">
        <f ca="true">+IF(OFFSET('Sanitation Data'!$G$31,0,10*ROW('Sanitation Data'!G189))="","",OFFSET('Sanitation Data'!$G$31,0,10*ROW('Sanitation Data'!G189)))</f>
        <v/>
      </c>
      <c r="DH195" s="34" t="str">
        <f ca="true">+IF(OFFSET('Sanitation Data'!$G$32,0,10*ROW('Sanitation Data'!G189))="","",OFFSET('Sanitation Data'!$G$32,0,10*ROW('Sanitation Data'!G189)))</f>
        <v/>
      </c>
      <c r="DI195" s="34" t="str">
        <f ca="true">+IF(OFFSET('Sanitation Data'!$G$33,0,10*ROW('Sanitation Data'!G189))="","",OFFSET('Sanitation Data'!$G$33,0,10*ROW('Sanitation Data'!G189)))</f>
        <v/>
      </c>
      <c r="DJ195" s="34" t="str">
        <f ca="true">+IF(OFFSET('Sanitation Data'!$H$29,0,10*ROW('Sanitation Data'!H189))="","",OFFSET('Sanitation Data'!$H$29,0,10*ROW('Sanitation Data'!H189)))</f>
        <v/>
      </c>
      <c r="DK195" s="34" t="str">
        <f ca="true">+IF(OFFSET('Sanitation Data'!$H$30,0,10*ROW('Sanitation Data'!H189))="","",OFFSET('Sanitation Data'!$H$30,0,10*ROW('Sanitation Data'!H189)))</f>
        <v/>
      </c>
      <c r="DL195" s="34" t="str">
        <f ca="true">+IF(OFFSET('Sanitation Data'!$H$31,0,10*ROW('Sanitation Data'!H189))="","",OFFSET('Sanitation Data'!$H$31,0,10*ROW('Sanitation Data'!H189)))</f>
        <v/>
      </c>
      <c r="DM195" s="34" t="str">
        <f ca="true">+IF(OFFSET('Sanitation Data'!$H$32,0,10*ROW('Sanitation Data'!H189))="","",OFFSET('Sanitation Data'!$H$32,0,10*ROW('Sanitation Data'!H189)))</f>
        <v/>
      </c>
      <c r="DN195" s="34" t="str">
        <f ca="true">+IF(OFFSET('Sanitation Data'!$H$33,0,10*ROW('Sanitation Data'!H189))="","",OFFSET('Sanitation Data'!$H$33,0,10*ROW('Sanitation Data'!H189)))</f>
        <v/>
      </c>
      <c r="DO195" s="34" t="str">
        <f ca="true">+IF(OFFSET('Hygiene Data'!$C$12,0,10*ROW('Hygiene Data'!C189))="","",OFFSET('Hygiene Data'!$C$12,0,10*ROW('Hygiene Data'!C189)))</f>
        <v/>
      </c>
      <c r="DP195" s="34" t="str">
        <f ca="true">+IF(OFFSET('Hygiene Data'!$C$13,0,10*ROW('Hygiene Data'!C189))="","",OFFSET('Hygiene Data'!$C$13,0,10*ROW('Hygiene Data'!C189)))</f>
        <v/>
      </c>
      <c r="DQ195" s="34" t="str">
        <f ca="true">+IF(OFFSET('Hygiene Data'!$C$14,0,10*ROW('Hygiene Data'!C189))="","",OFFSET('Hygiene Data'!$C$14,0,10*ROW('Hygiene Data'!C189)))</f>
        <v/>
      </c>
      <c r="DR195" s="34" t="str">
        <f ca="true">+IF(OFFSET('Hygiene Data'!$D$12,0,10*ROW('Hygiene Data'!D189))="","",OFFSET('Hygiene Data'!$D$12,0,10*ROW('Hygiene Data'!D189)))</f>
        <v/>
      </c>
      <c r="DS195" s="34" t="str">
        <f ca="true">+IF(OFFSET('Hygiene Data'!$D$13,0,10*ROW('Hygiene Data'!D189))="","",OFFSET('Hygiene Data'!$D$13,0,10*ROW('Hygiene Data'!D189)))</f>
        <v/>
      </c>
      <c r="DT195" s="34" t="str">
        <f ca="true">+IF(OFFSET('Hygiene Data'!$D$14,0,10*ROW('Hygiene Data'!D189))="","",OFFSET('Hygiene Data'!$D$14,0,10*ROW('Hygiene Data'!D189)))</f>
        <v/>
      </c>
      <c r="DU195" s="34" t="str">
        <f ca="true">+IF(OFFSET('Hygiene Data'!$E$12,0,10*ROW('Hygiene Data'!E189))="","",OFFSET('Hygiene Data'!$E$12,0,10*ROW('Hygiene Data'!E189)))</f>
        <v/>
      </c>
      <c r="DV195" s="34" t="str">
        <f ca="true">+IF(OFFSET('Hygiene Data'!$E$13,0,10*ROW('Hygiene Data'!E189))="","",OFFSET('Hygiene Data'!$E$13,0,10*ROW('Hygiene Data'!E189)))</f>
        <v/>
      </c>
      <c r="DW195" s="34" t="str">
        <f ca="true">+IF(OFFSET('Hygiene Data'!$E$14,0,10*ROW('Hygiene Data'!E189))="","",OFFSET('Hygiene Data'!$E$14,0,10*ROW('Hygiene Data'!E189)))</f>
        <v/>
      </c>
      <c r="DX195" s="34" t="str">
        <f ca="true">+IF(OFFSET('Hygiene Data'!$F$12,0,10*ROW('Hygiene Data'!F189))="","",OFFSET('Hygiene Data'!$F$12,0,10*ROW('Hygiene Data'!F189)))</f>
        <v/>
      </c>
      <c r="DY195" s="34" t="str">
        <f ca="true">+IF(OFFSET('Hygiene Data'!$F$13,0,10*ROW('Hygiene Data'!F189))="","",OFFSET('Hygiene Data'!$F$13,0,10*ROW('Hygiene Data'!F189)))</f>
        <v/>
      </c>
      <c r="DZ195" s="34" t="str">
        <f ca="true">+IF(OFFSET('Hygiene Data'!$F$14,0,10*ROW('Hygiene Data'!F189))="","",OFFSET('Hygiene Data'!$F$14,0,10*ROW('Hygiene Data'!F189)))</f>
        <v/>
      </c>
      <c r="EA195" s="34" t="str">
        <f ca="true">+IF(OFFSET('Hygiene Data'!$G$12,0,10*ROW('Hygiene Data'!G189))="","",OFFSET('Hygiene Data'!$G$12,0,10*ROW('Hygiene Data'!G189)))</f>
        <v/>
      </c>
      <c r="EB195" s="34" t="str">
        <f ca="true">+IF(OFFSET('Hygiene Data'!$G$13,0,10*ROW('Hygiene Data'!G189))="","",OFFSET('Hygiene Data'!$G$13,0,10*ROW('Hygiene Data'!G189)))</f>
        <v/>
      </c>
      <c r="EC195" s="34" t="str">
        <f ca="true">+IF(OFFSET('Hygiene Data'!$G$14,0,10*ROW('Hygiene Data'!G189))="","",OFFSET('Hygiene Data'!$G$14,0,10*ROW('Hygiene Data'!G189)))</f>
        <v/>
      </c>
      <c r="ED195" s="34" t="str">
        <f ca="true">+IF(OFFSET('Hygiene Data'!$H$12,0,10*ROW('Hygiene Data'!H189))="","",OFFSET('Hygiene Data'!$H$12,0,10*ROW('Hygiene Data'!H189)))</f>
        <v/>
      </c>
      <c r="EE195" s="34" t="str">
        <f ca="true">+IF(OFFSET('Hygiene Data'!$H$13,0,10*ROW('Hygiene Data'!H189))="","",OFFSET('Hygiene Data'!$H$13,0,10*ROW('Hygiene Data'!H189)))</f>
        <v/>
      </c>
      <c r="EF195" s="34" t="str">
        <f ca="true">+IF(OFFSET('Hygiene Data'!$H$14,0,10*ROW('Hygiene Data'!H189))="","",OFFSET('Hygiene Data'!$H$14,0,10*ROW('Hygiene Data'!H189)))</f>
        <v/>
      </c>
    </row>
    <row r="196" x14ac:dyDescent="0.2">
      <c r="A196" s="57" t="str">
        <f ca="true">+IF(OFFSET('Water Data'!$B$1,0,10*ROW('Water Data'!B193))="","",OFFSET('Water Data'!$B$1,0,10*ROW('Water Data'!B193)))</f>
        <v/>
      </c>
      <c r="B196" s="57" t="str">
        <f ca="true">+IF(OFFSET('Water Data'!$A$3,0,10*ROW('Water Data'!A193))="","",OFFSET('Water Data'!$A$3,0,10*ROW('Water Data'!A193)))</f>
        <v/>
      </c>
      <c r="C196" s="57" t="str">
        <f ca="true">+IF(OFFSET('Water Data'!$C$3,0,10*ROW('Water Data'!C193))="","",OFFSET('Water Data'!$C$3,0,10*ROW('Water Data'!C193)))</f>
        <v/>
      </c>
      <c r="D196" s="249"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49"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49" t="e">
        <f ca="true">+IF(AND(ISNUMBER(OFFSET('Water Data'!$C$10,0,10*ROW('Water Data'!D190))),BW196="Yes"),OFFSET('Water Data'!$C$10,0,10*ROW('Water Data'!D190)),IF(AND(ISNUMBER(OFFSET('Water Data'!$C$10,0,10*ROW('Water Data'!D190))),BW196="No",ISNUMBER(OFFSET('Water Data'!$C$10,0,10*ROW('Water Data'!D190)))),CONCATENATE("[",ROUND(OFFSET('Water Data'!$C$10,0,10*ROW('Water Data'!D190)),0),"]"),IF(AND(ISNUMBER(OFFSET('Water Data'!$C$10,0,10*ROW('Water Data'!D190))),BW196="",ISNUMBER(OFFSET('Water Data'!$C$10,0,10*ROW('Water Data'!D190)))),OFFSET('Water Data'!$C$10,0,10*ROW('Water Data'!D190)),NA())))</f>
        <v>#N/A</v>
      </c>
      <c r="G196" s="249"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49"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49"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49"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49"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49"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49"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49"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49"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49"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49"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49"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49"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49"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49"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50"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50"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50"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50"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50"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50"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50"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50"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50"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50"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50"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50"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50"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50"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50"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50"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50"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50"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50"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50"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50"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50"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50"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50"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50"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50"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50"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50"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50"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50"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51"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51"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51"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51"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51"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51"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51"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51"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51"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51"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51"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51"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51"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51"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51"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51"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51"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51"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4" t="str">
        <f ca="true">+IF(OFFSET('Water Data'!$C$28,0,10*ROW('Water Data'!C190))="","",OFFSET('Water Data'!$C$28,0,10*ROW('Water Data'!C190)))</f>
        <v/>
      </c>
      <c r="BT196" s="34" t="str">
        <f ca="true">+IF(OFFSET('Water Data'!$C$29,0,10*ROW('Water Data'!C190))="","",OFFSET('Water Data'!$C$29,0,10*ROW('Water Data'!C190)))</f>
        <v/>
      </c>
      <c r="BU196" s="34" t="str">
        <f ca="true">+IF(OFFSET('Water Data'!$C$30,0,10*ROW('Water Data'!C190))="","",OFFSET('Water Data'!$C$30,0,10*ROW('Water Data'!C190)))</f>
        <v/>
      </c>
      <c r="BV196" s="34" t="str">
        <f ca="true">+IF(OFFSET('Water Data'!$D$28,0,10*ROW('Water Data'!D190))="","",OFFSET('Water Data'!$D$28,0,10*ROW('Water Data'!D190)))</f>
        <v/>
      </c>
      <c r="BW196" s="34" t="str">
        <f ca="true">+IF(OFFSET('Water Data'!$D$29,0,10*ROW('Water Data'!D190))="","",OFFSET('Water Data'!$D$29,0,10*ROW('Water Data'!D190)))</f>
        <v/>
      </c>
      <c r="BX196" s="34" t="str">
        <f ca="true">+IF(OFFSET('Water Data'!$D$30,0,10*ROW('Water Data'!D190))="","",OFFSET('Water Data'!$D$30,0,10*ROW('Water Data'!D190)))</f>
        <v/>
      </c>
      <c r="BY196" s="34" t="str">
        <f ca="true">+IF(OFFSET('Water Data'!$E$28,0,10*ROW('Water Data'!E190))="","",OFFSET('Water Data'!$E$28,0,10*ROW('Water Data'!E190)))</f>
        <v/>
      </c>
      <c r="BZ196" s="34" t="str">
        <f ca="true">+IF(OFFSET('Water Data'!$E$29,0,10*ROW('Water Data'!E190))="","",OFFSET('Water Data'!$E$29,0,10*ROW('Water Data'!E190)))</f>
        <v/>
      </c>
      <c r="CA196" s="34" t="str">
        <f ca="true">+IF(OFFSET('Water Data'!$E$30,0,10*ROW('Water Data'!E190))="","",OFFSET('Water Data'!$E$30,0,10*ROW('Water Data'!E190)))</f>
        <v/>
      </c>
      <c r="CB196" s="34" t="str">
        <f ca="true">+IF(OFFSET('Water Data'!$F$28,0,10*ROW('Water Data'!F190))="","",OFFSET('Water Data'!$F$28,0,10*ROW('Water Data'!F190)))</f>
        <v/>
      </c>
      <c r="CC196" s="34" t="str">
        <f ca="true">+IF(OFFSET('Water Data'!$F$29,0,10*ROW('Water Data'!F190))="","",OFFSET('Water Data'!$F$29,0,10*ROW('Water Data'!F190)))</f>
        <v/>
      </c>
      <c r="CD196" s="34" t="str">
        <f ca="true">+IF(OFFSET('Water Data'!$F$30,0,10*ROW('Water Data'!F190))="","",OFFSET('Water Data'!$F$30,0,10*ROW('Water Data'!F190)))</f>
        <v/>
      </c>
      <c r="CE196" s="34" t="str">
        <f ca="true">+IF(OFFSET('Water Data'!$G$28,0,10*ROW('Water Data'!G190))="","",OFFSET('Water Data'!$G$28,0,10*ROW('Water Data'!G190)))</f>
        <v/>
      </c>
      <c r="CF196" s="34" t="str">
        <f ca="true">+IF(OFFSET('Water Data'!$G$29,0,10*ROW('Water Data'!G190))="","",OFFSET('Water Data'!$G$29,0,10*ROW('Water Data'!G190)))</f>
        <v/>
      </c>
      <c r="CG196" s="34" t="str">
        <f ca="true">+IF(OFFSET('Water Data'!$G$30,0,10*ROW('Water Data'!G190))="","",OFFSET('Water Data'!$G$30,0,10*ROW('Water Data'!G190)))</f>
        <v/>
      </c>
      <c r="CH196" s="34" t="str">
        <f ca="true">+IF(OFFSET('Water Data'!$H$28,0,10*ROW('Water Data'!H190))="","",OFFSET('Water Data'!$H$28,0,10*ROW('Water Data'!H190)))</f>
        <v/>
      </c>
      <c r="CI196" s="34" t="str">
        <f ca="true">+IF(OFFSET('Water Data'!$H$29,0,10*ROW('Water Data'!H190))="","",OFFSET('Water Data'!$H$29,0,10*ROW('Water Data'!H190)))</f>
        <v/>
      </c>
      <c r="CJ196" s="34" t="str">
        <f ca="true">+IF(OFFSET('Water Data'!$H$30,0,10*ROW('Water Data'!H190))="","",OFFSET('Water Data'!$H$30,0,10*ROW('Water Data'!H190)))</f>
        <v/>
      </c>
      <c r="CK196" s="34" t="str">
        <f ca="true">+IF(OFFSET('Sanitation Data'!$C$29,0,10*ROW('Sanitation Data'!C190))="","",OFFSET('Sanitation Data'!$C$29,0,10*ROW('Sanitation Data'!C190)))</f>
        <v/>
      </c>
      <c r="CL196" s="34" t="str">
        <f ca="true">+IF(OFFSET('Sanitation Data'!$C$30,0,10*ROW('Sanitation Data'!C190))="","",OFFSET('Sanitation Data'!$C$30,0,10*ROW('Sanitation Data'!C190)))</f>
        <v/>
      </c>
      <c r="CM196" s="34" t="str">
        <f ca="true">+IF(OFFSET('Sanitation Data'!$C$31,0,10*ROW('Sanitation Data'!C190))="","",OFFSET('Sanitation Data'!$C$31,0,10*ROW('Sanitation Data'!C190)))</f>
        <v/>
      </c>
      <c r="CN196" s="34" t="str">
        <f ca="true">+IF(OFFSET('Sanitation Data'!$C$32,0,10*ROW('Sanitation Data'!C190))="","",OFFSET('Sanitation Data'!$C$32,0,10*ROW('Sanitation Data'!C190)))</f>
        <v/>
      </c>
      <c r="CO196" s="34" t="str">
        <f ca="true">+IF(OFFSET('Sanitation Data'!$C$33,0,10*ROW('Sanitation Data'!C190))="","",OFFSET('Sanitation Data'!$C$33,0,10*ROW('Sanitation Data'!C190)))</f>
        <v/>
      </c>
      <c r="CP196" s="34" t="str">
        <f ca="true">+IF(OFFSET('Sanitation Data'!$D$29,0,10*ROW('Sanitation Data'!D190))="","",OFFSET('Sanitation Data'!$D$29,0,10*ROW('Sanitation Data'!D190)))</f>
        <v/>
      </c>
      <c r="CQ196" s="34" t="str">
        <f ca="true">+IF(OFFSET('Sanitation Data'!$D$30,0,10*ROW('Sanitation Data'!D190))="","",OFFSET('Sanitation Data'!$D$30,0,10*ROW('Sanitation Data'!D190)))</f>
        <v/>
      </c>
      <c r="CR196" s="34" t="str">
        <f ca="true">+IF(OFFSET('Sanitation Data'!$D$31,0,10*ROW('Sanitation Data'!D190))="","",OFFSET('Sanitation Data'!$D$31,0,10*ROW('Sanitation Data'!D190)))</f>
        <v/>
      </c>
      <c r="CS196" s="34" t="str">
        <f ca="true">+IF(OFFSET('Sanitation Data'!$D$32,0,10*ROW('Sanitation Data'!D190))="","",OFFSET('Sanitation Data'!$D$32,0,10*ROW('Sanitation Data'!D190)))</f>
        <v/>
      </c>
      <c r="CT196" s="34" t="str">
        <f ca="true">+IF(OFFSET('Sanitation Data'!$D$33,0,10*ROW('Sanitation Data'!D190))="","",OFFSET('Sanitation Data'!$D$33,0,10*ROW('Sanitation Data'!D190)))</f>
        <v/>
      </c>
      <c r="CU196" s="34" t="str">
        <f ca="true">+IF(OFFSET('Sanitation Data'!$E$29,0,10*ROW('Sanitation Data'!E190))="","",OFFSET('Sanitation Data'!$E$29,0,10*ROW('Sanitation Data'!E190)))</f>
        <v/>
      </c>
      <c r="CV196" s="34" t="str">
        <f ca="true">+IF(OFFSET('Sanitation Data'!$E$30,0,10*ROW('Sanitation Data'!E190))="","",OFFSET('Sanitation Data'!$E$30,0,10*ROW('Sanitation Data'!E190)))</f>
        <v/>
      </c>
      <c r="CW196" s="34" t="str">
        <f ca="true">+IF(OFFSET('Sanitation Data'!$E$31,0,10*ROW('Sanitation Data'!E190))="","",OFFSET('Sanitation Data'!$E$31,0,10*ROW('Sanitation Data'!E190)))</f>
        <v/>
      </c>
      <c r="CX196" s="34" t="str">
        <f ca="true">+IF(OFFSET('Sanitation Data'!$E$32,0,10*ROW('Sanitation Data'!E190))="","",OFFSET('Sanitation Data'!$E$32,0,10*ROW('Sanitation Data'!E190)))</f>
        <v/>
      </c>
      <c r="CY196" s="34" t="str">
        <f ca="true">+IF(OFFSET('Sanitation Data'!$E$33,0,10*ROW('Sanitation Data'!E190))="","",OFFSET('Sanitation Data'!$E$33,0,10*ROW('Sanitation Data'!E190)))</f>
        <v/>
      </c>
      <c r="CZ196" s="34" t="str">
        <f ca="true">+IF(OFFSET('Sanitation Data'!$F$29,0,10*ROW('Sanitation Data'!F190))="","",OFFSET('Sanitation Data'!$F$29,0,10*ROW('Sanitation Data'!F190)))</f>
        <v/>
      </c>
      <c r="DA196" s="34" t="str">
        <f ca="true">+IF(OFFSET('Sanitation Data'!$F$30,0,10*ROW('Sanitation Data'!F190))="","",OFFSET('Sanitation Data'!$F$30,0,10*ROW('Sanitation Data'!F190)))</f>
        <v/>
      </c>
      <c r="DB196" s="34" t="str">
        <f ca="true">+IF(OFFSET('Sanitation Data'!$F$31,0,10*ROW('Sanitation Data'!F190))="","",OFFSET('Sanitation Data'!$F$31,0,10*ROW('Sanitation Data'!F190)))</f>
        <v/>
      </c>
      <c r="DC196" s="34" t="str">
        <f ca="true">+IF(OFFSET('Sanitation Data'!$F$32,0,10*ROW('Sanitation Data'!F190))="","",OFFSET('Sanitation Data'!$F$32,0,10*ROW('Sanitation Data'!F190)))</f>
        <v/>
      </c>
      <c r="DD196" s="34" t="str">
        <f ca="true">+IF(OFFSET('Sanitation Data'!$F$33,0,10*ROW('Sanitation Data'!F190))="","",OFFSET('Sanitation Data'!$F$33,0,10*ROW('Sanitation Data'!F190)))</f>
        <v/>
      </c>
      <c r="DE196" s="34" t="str">
        <f ca="true">+IF(OFFSET('Sanitation Data'!$G$29,0,10*ROW('Sanitation Data'!G190))="","",OFFSET('Sanitation Data'!$G$29,0,10*ROW('Sanitation Data'!G190)))</f>
        <v/>
      </c>
      <c r="DF196" s="34" t="str">
        <f ca="true">+IF(OFFSET('Sanitation Data'!$G$30,0,10*ROW('Sanitation Data'!G190))="","",OFFSET('Sanitation Data'!$G$30,0,10*ROW('Sanitation Data'!G190)))</f>
        <v/>
      </c>
      <c r="DG196" s="34" t="str">
        <f ca="true">+IF(OFFSET('Sanitation Data'!$G$31,0,10*ROW('Sanitation Data'!G190))="","",OFFSET('Sanitation Data'!$G$31,0,10*ROW('Sanitation Data'!G190)))</f>
        <v/>
      </c>
      <c r="DH196" s="34" t="str">
        <f ca="true">+IF(OFFSET('Sanitation Data'!$G$32,0,10*ROW('Sanitation Data'!G190))="","",OFFSET('Sanitation Data'!$G$32,0,10*ROW('Sanitation Data'!G190)))</f>
        <v/>
      </c>
      <c r="DI196" s="34" t="str">
        <f ca="true">+IF(OFFSET('Sanitation Data'!$G$33,0,10*ROW('Sanitation Data'!G190))="","",OFFSET('Sanitation Data'!$G$33,0,10*ROW('Sanitation Data'!G190)))</f>
        <v/>
      </c>
      <c r="DJ196" s="34" t="str">
        <f ca="true">+IF(OFFSET('Sanitation Data'!$H$29,0,10*ROW('Sanitation Data'!H190))="","",OFFSET('Sanitation Data'!$H$29,0,10*ROW('Sanitation Data'!H190)))</f>
        <v/>
      </c>
      <c r="DK196" s="34" t="str">
        <f ca="true">+IF(OFFSET('Sanitation Data'!$H$30,0,10*ROW('Sanitation Data'!H190))="","",OFFSET('Sanitation Data'!$H$30,0,10*ROW('Sanitation Data'!H190)))</f>
        <v/>
      </c>
      <c r="DL196" s="34" t="str">
        <f ca="true">+IF(OFFSET('Sanitation Data'!$H$31,0,10*ROW('Sanitation Data'!H190))="","",OFFSET('Sanitation Data'!$H$31,0,10*ROW('Sanitation Data'!H190)))</f>
        <v/>
      </c>
      <c r="DM196" s="34" t="str">
        <f ca="true">+IF(OFFSET('Sanitation Data'!$H$32,0,10*ROW('Sanitation Data'!H190))="","",OFFSET('Sanitation Data'!$H$32,0,10*ROW('Sanitation Data'!H190)))</f>
        <v/>
      </c>
      <c r="DN196" s="34" t="str">
        <f ca="true">+IF(OFFSET('Sanitation Data'!$H$33,0,10*ROW('Sanitation Data'!H190))="","",OFFSET('Sanitation Data'!$H$33,0,10*ROW('Sanitation Data'!H190)))</f>
        <v/>
      </c>
      <c r="DO196" s="34" t="str">
        <f ca="true">+IF(OFFSET('Hygiene Data'!$C$12,0,10*ROW('Hygiene Data'!C190))="","",OFFSET('Hygiene Data'!$C$12,0,10*ROW('Hygiene Data'!C190)))</f>
        <v/>
      </c>
      <c r="DP196" s="34" t="str">
        <f ca="true">+IF(OFFSET('Hygiene Data'!$C$13,0,10*ROW('Hygiene Data'!C190))="","",OFFSET('Hygiene Data'!$C$13,0,10*ROW('Hygiene Data'!C190)))</f>
        <v/>
      </c>
      <c r="DQ196" s="34" t="str">
        <f ca="true">+IF(OFFSET('Hygiene Data'!$C$14,0,10*ROW('Hygiene Data'!C190))="","",OFFSET('Hygiene Data'!$C$14,0,10*ROW('Hygiene Data'!C190)))</f>
        <v/>
      </c>
      <c r="DR196" s="34" t="str">
        <f ca="true">+IF(OFFSET('Hygiene Data'!$D$12,0,10*ROW('Hygiene Data'!D190))="","",OFFSET('Hygiene Data'!$D$12,0,10*ROW('Hygiene Data'!D190)))</f>
        <v/>
      </c>
      <c r="DS196" s="34" t="str">
        <f ca="true">+IF(OFFSET('Hygiene Data'!$D$13,0,10*ROW('Hygiene Data'!D190))="","",OFFSET('Hygiene Data'!$D$13,0,10*ROW('Hygiene Data'!D190)))</f>
        <v/>
      </c>
      <c r="DT196" s="34" t="str">
        <f ca="true">+IF(OFFSET('Hygiene Data'!$D$14,0,10*ROW('Hygiene Data'!D190))="","",OFFSET('Hygiene Data'!$D$14,0,10*ROW('Hygiene Data'!D190)))</f>
        <v/>
      </c>
      <c r="DU196" s="34" t="str">
        <f ca="true">+IF(OFFSET('Hygiene Data'!$E$12,0,10*ROW('Hygiene Data'!E190))="","",OFFSET('Hygiene Data'!$E$12,0,10*ROW('Hygiene Data'!E190)))</f>
        <v/>
      </c>
      <c r="DV196" s="34" t="str">
        <f ca="true">+IF(OFFSET('Hygiene Data'!$E$13,0,10*ROW('Hygiene Data'!E190))="","",OFFSET('Hygiene Data'!$E$13,0,10*ROW('Hygiene Data'!E190)))</f>
        <v/>
      </c>
      <c r="DW196" s="34" t="str">
        <f ca="true">+IF(OFFSET('Hygiene Data'!$E$14,0,10*ROW('Hygiene Data'!E190))="","",OFFSET('Hygiene Data'!$E$14,0,10*ROW('Hygiene Data'!E190)))</f>
        <v/>
      </c>
      <c r="DX196" s="34" t="str">
        <f ca="true">+IF(OFFSET('Hygiene Data'!$F$12,0,10*ROW('Hygiene Data'!F190))="","",OFFSET('Hygiene Data'!$F$12,0,10*ROW('Hygiene Data'!F190)))</f>
        <v/>
      </c>
      <c r="DY196" s="34" t="str">
        <f ca="true">+IF(OFFSET('Hygiene Data'!$F$13,0,10*ROW('Hygiene Data'!F190))="","",OFFSET('Hygiene Data'!$F$13,0,10*ROW('Hygiene Data'!F190)))</f>
        <v/>
      </c>
      <c r="DZ196" s="34" t="str">
        <f ca="true">+IF(OFFSET('Hygiene Data'!$F$14,0,10*ROW('Hygiene Data'!F190))="","",OFFSET('Hygiene Data'!$F$14,0,10*ROW('Hygiene Data'!F190)))</f>
        <v/>
      </c>
      <c r="EA196" s="34" t="str">
        <f ca="true">+IF(OFFSET('Hygiene Data'!$G$12,0,10*ROW('Hygiene Data'!G190))="","",OFFSET('Hygiene Data'!$G$12,0,10*ROW('Hygiene Data'!G190)))</f>
        <v/>
      </c>
      <c r="EB196" s="34" t="str">
        <f ca="true">+IF(OFFSET('Hygiene Data'!$G$13,0,10*ROW('Hygiene Data'!G190))="","",OFFSET('Hygiene Data'!$G$13,0,10*ROW('Hygiene Data'!G190)))</f>
        <v/>
      </c>
      <c r="EC196" s="34" t="str">
        <f ca="true">+IF(OFFSET('Hygiene Data'!$G$14,0,10*ROW('Hygiene Data'!G190))="","",OFFSET('Hygiene Data'!$G$14,0,10*ROW('Hygiene Data'!G190)))</f>
        <v/>
      </c>
      <c r="ED196" s="34" t="str">
        <f ca="true">+IF(OFFSET('Hygiene Data'!$H$12,0,10*ROW('Hygiene Data'!H190))="","",OFFSET('Hygiene Data'!$H$12,0,10*ROW('Hygiene Data'!H190)))</f>
        <v/>
      </c>
      <c r="EE196" s="34" t="str">
        <f ca="true">+IF(OFFSET('Hygiene Data'!$H$13,0,10*ROW('Hygiene Data'!H190))="","",OFFSET('Hygiene Data'!$H$13,0,10*ROW('Hygiene Data'!H190)))</f>
        <v/>
      </c>
      <c r="EF196" s="34" t="str">
        <f ca="true">+IF(OFFSET('Hygiene Data'!$H$14,0,10*ROW('Hygiene Data'!H190))="","",OFFSET('Hygiene Data'!$H$14,0,10*ROW('Hygiene Data'!H190)))</f>
        <v/>
      </c>
    </row>
    <row r="197" x14ac:dyDescent="0.2">
      <c r="A197" s="57" t="str">
        <f ca="true">+IF(OFFSET('Water Data'!$B$1,0,10*ROW('Water Data'!B194))="","",OFFSET('Water Data'!$B$1,0,10*ROW('Water Data'!B194)))</f>
        <v/>
      </c>
      <c r="B197" s="57" t="str">
        <f ca="true">+IF(OFFSET('Water Data'!$A$3,0,10*ROW('Water Data'!A194))="","",OFFSET('Water Data'!$A$3,0,10*ROW('Water Data'!A194)))</f>
        <v/>
      </c>
      <c r="C197" s="57" t="str">
        <f ca="true">+IF(OFFSET('Water Data'!$C$3,0,10*ROW('Water Data'!C194))="","",OFFSET('Water Data'!$C$3,0,10*ROW('Water Data'!C194)))</f>
        <v/>
      </c>
      <c r="D197" s="249"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49"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49" t="e">
        <f ca="true">+IF(AND(ISNUMBER(OFFSET('Water Data'!$C$10,0,10*ROW('Water Data'!D191))),BW197="Yes"),OFFSET('Water Data'!$C$10,0,10*ROW('Water Data'!D191)),IF(AND(ISNUMBER(OFFSET('Water Data'!$C$10,0,10*ROW('Water Data'!D191))),BW197="No",ISNUMBER(OFFSET('Water Data'!$C$10,0,10*ROW('Water Data'!D191)))),CONCATENATE("[",ROUND(OFFSET('Water Data'!$C$10,0,10*ROW('Water Data'!D191)),0),"]"),IF(AND(ISNUMBER(OFFSET('Water Data'!$C$10,0,10*ROW('Water Data'!D191))),BW197="",ISNUMBER(OFFSET('Water Data'!$C$10,0,10*ROW('Water Data'!D191)))),OFFSET('Water Data'!$C$10,0,10*ROW('Water Data'!D191)),NA())))</f>
        <v>#N/A</v>
      </c>
      <c r="G197" s="249"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49"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49"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49"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49"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49"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49"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49"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49"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49"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49"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49"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49"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49"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49"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50"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50"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50"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50"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50"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50"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50"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50"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50"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50"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50"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50"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50"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50"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50"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50"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50"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50"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50"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50"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50"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50"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50"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50"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50"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50"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50"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50"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50"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50"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51"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51"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51"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51"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51"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51"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51"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51"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51"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51"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51"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51"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51"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51"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51"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51"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51"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51"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4" t="str">
        <f ca="true">+IF(OFFSET('Water Data'!$C$28,0,10*ROW('Water Data'!C191))="","",OFFSET('Water Data'!$C$28,0,10*ROW('Water Data'!C191)))</f>
        <v/>
      </c>
      <c r="BT197" s="34" t="str">
        <f ca="true">+IF(OFFSET('Water Data'!$C$29,0,10*ROW('Water Data'!C191))="","",OFFSET('Water Data'!$C$29,0,10*ROW('Water Data'!C191)))</f>
        <v/>
      </c>
      <c r="BU197" s="34" t="str">
        <f ca="true">+IF(OFFSET('Water Data'!$C$30,0,10*ROW('Water Data'!C191))="","",OFFSET('Water Data'!$C$30,0,10*ROW('Water Data'!C191)))</f>
        <v/>
      </c>
      <c r="BV197" s="34" t="str">
        <f ca="true">+IF(OFFSET('Water Data'!$D$28,0,10*ROW('Water Data'!D191))="","",OFFSET('Water Data'!$D$28,0,10*ROW('Water Data'!D191)))</f>
        <v/>
      </c>
      <c r="BW197" s="34" t="str">
        <f ca="true">+IF(OFFSET('Water Data'!$D$29,0,10*ROW('Water Data'!D191))="","",OFFSET('Water Data'!$D$29,0,10*ROW('Water Data'!D191)))</f>
        <v/>
      </c>
      <c r="BX197" s="34" t="str">
        <f ca="true">+IF(OFFSET('Water Data'!$D$30,0,10*ROW('Water Data'!D191))="","",OFFSET('Water Data'!$D$30,0,10*ROW('Water Data'!D191)))</f>
        <v/>
      </c>
      <c r="BY197" s="34" t="str">
        <f ca="true">+IF(OFFSET('Water Data'!$E$28,0,10*ROW('Water Data'!E191))="","",OFFSET('Water Data'!$E$28,0,10*ROW('Water Data'!E191)))</f>
        <v/>
      </c>
      <c r="BZ197" s="34" t="str">
        <f ca="true">+IF(OFFSET('Water Data'!$E$29,0,10*ROW('Water Data'!E191))="","",OFFSET('Water Data'!$E$29,0,10*ROW('Water Data'!E191)))</f>
        <v/>
      </c>
      <c r="CA197" s="34" t="str">
        <f ca="true">+IF(OFFSET('Water Data'!$E$30,0,10*ROW('Water Data'!E191))="","",OFFSET('Water Data'!$E$30,0,10*ROW('Water Data'!E191)))</f>
        <v/>
      </c>
      <c r="CB197" s="34" t="str">
        <f ca="true">+IF(OFFSET('Water Data'!$F$28,0,10*ROW('Water Data'!F191))="","",OFFSET('Water Data'!$F$28,0,10*ROW('Water Data'!F191)))</f>
        <v/>
      </c>
      <c r="CC197" s="34" t="str">
        <f ca="true">+IF(OFFSET('Water Data'!$F$29,0,10*ROW('Water Data'!F191))="","",OFFSET('Water Data'!$F$29,0,10*ROW('Water Data'!F191)))</f>
        <v/>
      </c>
      <c r="CD197" s="34" t="str">
        <f ca="true">+IF(OFFSET('Water Data'!$F$30,0,10*ROW('Water Data'!F191))="","",OFFSET('Water Data'!$F$30,0,10*ROW('Water Data'!F191)))</f>
        <v/>
      </c>
      <c r="CE197" s="34" t="str">
        <f ca="true">+IF(OFFSET('Water Data'!$G$28,0,10*ROW('Water Data'!G191))="","",OFFSET('Water Data'!$G$28,0,10*ROW('Water Data'!G191)))</f>
        <v/>
      </c>
      <c r="CF197" s="34" t="str">
        <f ca="true">+IF(OFFSET('Water Data'!$G$29,0,10*ROW('Water Data'!G191))="","",OFFSET('Water Data'!$G$29,0,10*ROW('Water Data'!G191)))</f>
        <v/>
      </c>
      <c r="CG197" s="34" t="str">
        <f ca="true">+IF(OFFSET('Water Data'!$G$30,0,10*ROW('Water Data'!G191))="","",OFFSET('Water Data'!$G$30,0,10*ROW('Water Data'!G191)))</f>
        <v/>
      </c>
      <c r="CH197" s="34" t="str">
        <f ca="true">+IF(OFFSET('Water Data'!$H$28,0,10*ROW('Water Data'!H191))="","",OFFSET('Water Data'!$H$28,0,10*ROW('Water Data'!H191)))</f>
        <v/>
      </c>
      <c r="CI197" s="34" t="str">
        <f ca="true">+IF(OFFSET('Water Data'!$H$29,0,10*ROW('Water Data'!H191))="","",OFFSET('Water Data'!$H$29,0,10*ROW('Water Data'!H191)))</f>
        <v/>
      </c>
      <c r="CJ197" s="34" t="str">
        <f ca="true">+IF(OFFSET('Water Data'!$H$30,0,10*ROW('Water Data'!H191))="","",OFFSET('Water Data'!$H$30,0,10*ROW('Water Data'!H191)))</f>
        <v/>
      </c>
      <c r="CK197" s="34" t="str">
        <f ca="true">+IF(OFFSET('Sanitation Data'!$C$29,0,10*ROW('Sanitation Data'!C191))="","",OFFSET('Sanitation Data'!$C$29,0,10*ROW('Sanitation Data'!C191)))</f>
        <v/>
      </c>
      <c r="CL197" s="34" t="str">
        <f ca="true">+IF(OFFSET('Sanitation Data'!$C$30,0,10*ROW('Sanitation Data'!C191))="","",OFFSET('Sanitation Data'!$C$30,0,10*ROW('Sanitation Data'!C191)))</f>
        <v/>
      </c>
      <c r="CM197" s="34" t="str">
        <f ca="true">+IF(OFFSET('Sanitation Data'!$C$31,0,10*ROW('Sanitation Data'!C191))="","",OFFSET('Sanitation Data'!$C$31,0,10*ROW('Sanitation Data'!C191)))</f>
        <v/>
      </c>
      <c r="CN197" s="34" t="str">
        <f ca="true">+IF(OFFSET('Sanitation Data'!$C$32,0,10*ROW('Sanitation Data'!C191))="","",OFFSET('Sanitation Data'!$C$32,0,10*ROW('Sanitation Data'!C191)))</f>
        <v/>
      </c>
      <c r="CO197" s="34" t="str">
        <f ca="true">+IF(OFFSET('Sanitation Data'!$C$33,0,10*ROW('Sanitation Data'!C191))="","",OFFSET('Sanitation Data'!$C$33,0,10*ROW('Sanitation Data'!C191)))</f>
        <v/>
      </c>
      <c r="CP197" s="34" t="str">
        <f ca="true">+IF(OFFSET('Sanitation Data'!$D$29,0,10*ROW('Sanitation Data'!D191))="","",OFFSET('Sanitation Data'!$D$29,0,10*ROW('Sanitation Data'!D191)))</f>
        <v/>
      </c>
      <c r="CQ197" s="34" t="str">
        <f ca="true">+IF(OFFSET('Sanitation Data'!$D$30,0,10*ROW('Sanitation Data'!D191))="","",OFFSET('Sanitation Data'!$D$30,0,10*ROW('Sanitation Data'!D191)))</f>
        <v/>
      </c>
      <c r="CR197" s="34" t="str">
        <f ca="true">+IF(OFFSET('Sanitation Data'!$D$31,0,10*ROW('Sanitation Data'!D191))="","",OFFSET('Sanitation Data'!$D$31,0,10*ROW('Sanitation Data'!D191)))</f>
        <v/>
      </c>
      <c r="CS197" s="34" t="str">
        <f ca="true">+IF(OFFSET('Sanitation Data'!$D$32,0,10*ROW('Sanitation Data'!D191))="","",OFFSET('Sanitation Data'!$D$32,0,10*ROW('Sanitation Data'!D191)))</f>
        <v/>
      </c>
      <c r="CT197" s="34" t="str">
        <f ca="true">+IF(OFFSET('Sanitation Data'!$D$33,0,10*ROW('Sanitation Data'!D191))="","",OFFSET('Sanitation Data'!$D$33,0,10*ROW('Sanitation Data'!D191)))</f>
        <v/>
      </c>
      <c r="CU197" s="34" t="str">
        <f ca="true">+IF(OFFSET('Sanitation Data'!$E$29,0,10*ROW('Sanitation Data'!E191))="","",OFFSET('Sanitation Data'!$E$29,0,10*ROW('Sanitation Data'!E191)))</f>
        <v/>
      </c>
      <c r="CV197" s="34" t="str">
        <f ca="true">+IF(OFFSET('Sanitation Data'!$E$30,0,10*ROW('Sanitation Data'!E191))="","",OFFSET('Sanitation Data'!$E$30,0,10*ROW('Sanitation Data'!E191)))</f>
        <v/>
      </c>
      <c r="CW197" s="34" t="str">
        <f ca="true">+IF(OFFSET('Sanitation Data'!$E$31,0,10*ROW('Sanitation Data'!E191))="","",OFFSET('Sanitation Data'!$E$31,0,10*ROW('Sanitation Data'!E191)))</f>
        <v/>
      </c>
      <c r="CX197" s="34" t="str">
        <f ca="true">+IF(OFFSET('Sanitation Data'!$E$32,0,10*ROW('Sanitation Data'!E191))="","",OFFSET('Sanitation Data'!$E$32,0,10*ROW('Sanitation Data'!E191)))</f>
        <v/>
      </c>
      <c r="CY197" s="34" t="str">
        <f ca="true">+IF(OFFSET('Sanitation Data'!$E$33,0,10*ROW('Sanitation Data'!E191))="","",OFFSET('Sanitation Data'!$E$33,0,10*ROW('Sanitation Data'!E191)))</f>
        <v/>
      </c>
      <c r="CZ197" s="34" t="str">
        <f ca="true">+IF(OFFSET('Sanitation Data'!$F$29,0,10*ROW('Sanitation Data'!F191))="","",OFFSET('Sanitation Data'!$F$29,0,10*ROW('Sanitation Data'!F191)))</f>
        <v/>
      </c>
      <c r="DA197" s="34" t="str">
        <f ca="true">+IF(OFFSET('Sanitation Data'!$F$30,0,10*ROW('Sanitation Data'!F191))="","",OFFSET('Sanitation Data'!$F$30,0,10*ROW('Sanitation Data'!F191)))</f>
        <v/>
      </c>
      <c r="DB197" s="34" t="str">
        <f ca="true">+IF(OFFSET('Sanitation Data'!$F$31,0,10*ROW('Sanitation Data'!F191))="","",OFFSET('Sanitation Data'!$F$31,0,10*ROW('Sanitation Data'!F191)))</f>
        <v/>
      </c>
      <c r="DC197" s="34" t="str">
        <f ca="true">+IF(OFFSET('Sanitation Data'!$F$32,0,10*ROW('Sanitation Data'!F191))="","",OFFSET('Sanitation Data'!$F$32,0,10*ROW('Sanitation Data'!F191)))</f>
        <v/>
      </c>
      <c r="DD197" s="34" t="str">
        <f ca="true">+IF(OFFSET('Sanitation Data'!$F$33,0,10*ROW('Sanitation Data'!F191))="","",OFFSET('Sanitation Data'!$F$33,0,10*ROW('Sanitation Data'!F191)))</f>
        <v/>
      </c>
      <c r="DE197" s="34" t="str">
        <f ca="true">+IF(OFFSET('Sanitation Data'!$G$29,0,10*ROW('Sanitation Data'!G191))="","",OFFSET('Sanitation Data'!$G$29,0,10*ROW('Sanitation Data'!G191)))</f>
        <v/>
      </c>
      <c r="DF197" s="34" t="str">
        <f ca="true">+IF(OFFSET('Sanitation Data'!$G$30,0,10*ROW('Sanitation Data'!G191))="","",OFFSET('Sanitation Data'!$G$30,0,10*ROW('Sanitation Data'!G191)))</f>
        <v/>
      </c>
      <c r="DG197" s="34" t="str">
        <f ca="true">+IF(OFFSET('Sanitation Data'!$G$31,0,10*ROW('Sanitation Data'!G191))="","",OFFSET('Sanitation Data'!$G$31,0,10*ROW('Sanitation Data'!G191)))</f>
        <v/>
      </c>
      <c r="DH197" s="34" t="str">
        <f ca="true">+IF(OFFSET('Sanitation Data'!$G$32,0,10*ROW('Sanitation Data'!G191))="","",OFFSET('Sanitation Data'!$G$32,0,10*ROW('Sanitation Data'!G191)))</f>
        <v/>
      </c>
      <c r="DI197" s="34" t="str">
        <f ca="true">+IF(OFFSET('Sanitation Data'!$G$33,0,10*ROW('Sanitation Data'!G191))="","",OFFSET('Sanitation Data'!$G$33,0,10*ROW('Sanitation Data'!G191)))</f>
        <v/>
      </c>
      <c r="DJ197" s="34" t="str">
        <f ca="true">+IF(OFFSET('Sanitation Data'!$H$29,0,10*ROW('Sanitation Data'!H191))="","",OFFSET('Sanitation Data'!$H$29,0,10*ROW('Sanitation Data'!H191)))</f>
        <v/>
      </c>
      <c r="DK197" s="34" t="str">
        <f ca="true">+IF(OFFSET('Sanitation Data'!$H$30,0,10*ROW('Sanitation Data'!H191))="","",OFFSET('Sanitation Data'!$H$30,0,10*ROW('Sanitation Data'!H191)))</f>
        <v/>
      </c>
      <c r="DL197" s="34" t="str">
        <f ca="true">+IF(OFFSET('Sanitation Data'!$H$31,0,10*ROW('Sanitation Data'!H191))="","",OFFSET('Sanitation Data'!$H$31,0,10*ROW('Sanitation Data'!H191)))</f>
        <v/>
      </c>
      <c r="DM197" s="34" t="str">
        <f ca="true">+IF(OFFSET('Sanitation Data'!$H$32,0,10*ROW('Sanitation Data'!H191))="","",OFFSET('Sanitation Data'!$H$32,0,10*ROW('Sanitation Data'!H191)))</f>
        <v/>
      </c>
      <c r="DN197" s="34" t="str">
        <f ca="true">+IF(OFFSET('Sanitation Data'!$H$33,0,10*ROW('Sanitation Data'!H191))="","",OFFSET('Sanitation Data'!$H$33,0,10*ROW('Sanitation Data'!H191)))</f>
        <v/>
      </c>
      <c r="DO197" s="34" t="str">
        <f ca="true">+IF(OFFSET('Hygiene Data'!$C$12,0,10*ROW('Hygiene Data'!C191))="","",OFFSET('Hygiene Data'!$C$12,0,10*ROW('Hygiene Data'!C191)))</f>
        <v/>
      </c>
      <c r="DP197" s="34" t="str">
        <f ca="true">+IF(OFFSET('Hygiene Data'!$C$13,0,10*ROW('Hygiene Data'!C191))="","",OFFSET('Hygiene Data'!$C$13,0,10*ROW('Hygiene Data'!C191)))</f>
        <v/>
      </c>
      <c r="DQ197" s="34" t="str">
        <f ca="true">+IF(OFFSET('Hygiene Data'!$C$14,0,10*ROW('Hygiene Data'!C191))="","",OFFSET('Hygiene Data'!$C$14,0,10*ROW('Hygiene Data'!C191)))</f>
        <v/>
      </c>
      <c r="DR197" s="34" t="str">
        <f ca="true">+IF(OFFSET('Hygiene Data'!$D$12,0,10*ROW('Hygiene Data'!D191))="","",OFFSET('Hygiene Data'!$D$12,0,10*ROW('Hygiene Data'!D191)))</f>
        <v/>
      </c>
      <c r="DS197" s="34" t="str">
        <f ca="true">+IF(OFFSET('Hygiene Data'!$D$13,0,10*ROW('Hygiene Data'!D191))="","",OFFSET('Hygiene Data'!$D$13,0,10*ROW('Hygiene Data'!D191)))</f>
        <v/>
      </c>
      <c r="DT197" s="34" t="str">
        <f ca="true">+IF(OFFSET('Hygiene Data'!$D$14,0,10*ROW('Hygiene Data'!D191))="","",OFFSET('Hygiene Data'!$D$14,0,10*ROW('Hygiene Data'!D191)))</f>
        <v/>
      </c>
      <c r="DU197" s="34" t="str">
        <f ca="true">+IF(OFFSET('Hygiene Data'!$E$12,0,10*ROW('Hygiene Data'!E191))="","",OFFSET('Hygiene Data'!$E$12,0,10*ROW('Hygiene Data'!E191)))</f>
        <v/>
      </c>
      <c r="DV197" s="34" t="str">
        <f ca="true">+IF(OFFSET('Hygiene Data'!$E$13,0,10*ROW('Hygiene Data'!E191))="","",OFFSET('Hygiene Data'!$E$13,0,10*ROW('Hygiene Data'!E191)))</f>
        <v/>
      </c>
      <c r="DW197" s="34" t="str">
        <f ca="true">+IF(OFFSET('Hygiene Data'!$E$14,0,10*ROW('Hygiene Data'!E191))="","",OFFSET('Hygiene Data'!$E$14,0,10*ROW('Hygiene Data'!E191)))</f>
        <v/>
      </c>
      <c r="DX197" s="34" t="str">
        <f ca="true">+IF(OFFSET('Hygiene Data'!$F$12,0,10*ROW('Hygiene Data'!F191))="","",OFFSET('Hygiene Data'!$F$12,0,10*ROW('Hygiene Data'!F191)))</f>
        <v/>
      </c>
      <c r="DY197" s="34" t="str">
        <f ca="true">+IF(OFFSET('Hygiene Data'!$F$13,0,10*ROW('Hygiene Data'!F191))="","",OFFSET('Hygiene Data'!$F$13,0,10*ROW('Hygiene Data'!F191)))</f>
        <v/>
      </c>
      <c r="DZ197" s="34" t="str">
        <f ca="true">+IF(OFFSET('Hygiene Data'!$F$14,0,10*ROW('Hygiene Data'!F191))="","",OFFSET('Hygiene Data'!$F$14,0,10*ROW('Hygiene Data'!F191)))</f>
        <v/>
      </c>
      <c r="EA197" s="34" t="str">
        <f ca="true">+IF(OFFSET('Hygiene Data'!$G$12,0,10*ROW('Hygiene Data'!G191))="","",OFFSET('Hygiene Data'!$G$12,0,10*ROW('Hygiene Data'!G191)))</f>
        <v/>
      </c>
      <c r="EB197" s="34" t="str">
        <f ca="true">+IF(OFFSET('Hygiene Data'!$G$13,0,10*ROW('Hygiene Data'!G191))="","",OFFSET('Hygiene Data'!$G$13,0,10*ROW('Hygiene Data'!G191)))</f>
        <v/>
      </c>
      <c r="EC197" s="34" t="str">
        <f ca="true">+IF(OFFSET('Hygiene Data'!$G$14,0,10*ROW('Hygiene Data'!G191))="","",OFFSET('Hygiene Data'!$G$14,0,10*ROW('Hygiene Data'!G191)))</f>
        <v/>
      </c>
      <c r="ED197" s="34" t="str">
        <f ca="true">+IF(OFFSET('Hygiene Data'!$H$12,0,10*ROW('Hygiene Data'!H191))="","",OFFSET('Hygiene Data'!$H$12,0,10*ROW('Hygiene Data'!H191)))</f>
        <v/>
      </c>
      <c r="EE197" s="34" t="str">
        <f ca="true">+IF(OFFSET('Hygiene Data'!$H$13,0,10*ROW('Hygiene Data'!H191))="","",OFFSET('Hygiene Data'!$H$13,0,10*ROW('Hygiene Data'!H191)))</f>
        <v/>
      </c>
      <c r="EF197" s="34" t="str">
        <f ca="true">+IF(OFFSET('Hygiene Data'!$H$14,0,10*ROW('Hygiene Data'!H191))="","",OFFSET('Hygiene Data'!$H$14,0,10*ROW('Hygiene Data'!H191)))</f>
        <v/>
      </c>
    </row>
    <row r="198" x14ac:dyDescent="0.2">
      <c r="A198" s="57" t="str">
        <f ca="true">+IF(OFFSET('Water Data'!$B$1,0,10*ROW('Water Data'!B195))="","",OFFSET('Water Data'!$B$1,0,10*ROW('Water Data'!B195)))</f>
        <v/>
      </c>
      <c r="B198" s="57" t="str">
        <f ca="true">+IF(OFFSET('Water Data'!$A$3,0,10*ROW('Water Data'!A195))="","",OFFSET('Water Data'!$A$3,0,10*ROW('Water Data'!A195)))</f>
        <v/>
      </c>
      <c r="C198" s="57" t="str">
        <f ca="true">+IF(OFFSET('Water Data'!$C$3,0,10*ROW('Water Data'!C195))="","",OFFSET('Water Data'!$C$3,0,10*ROW('Water Data'!C195)))</f>
        <v/>
      </c>
      <c r="D198" s="249"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49"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49" t="e">
        <f ca="true">+IF(AND(ISNUMBER(OFFSET('Water Data'!$C$10,0,10*ROW('Water Data'!D192))),BW198="Yes"),OFFSET('Water Data'!$C$10,0,10*ROW('Water Data'!D192)),IF(AND(ISNUMBER(OFFSET('Water Data'!$C$10,0,10*ROW('Water Data'!D192))),BW198="No",ISNUMBER(OFFSET('Water Data'!$C$10,0,10*ROW('Water Data'!D192)))),CONCATENATE("[",ROUND(OFFSET('Water Data'!$C$10,0,10*ROW('Water Data'!D192)),0),"]"),IF(AND(ISNUMBER(OFFSET('Water Data'!$C$10,0,10*ROW('Water Data'!D192))),BW198="",ISNUMBER(OFFSET('Water Data'!$C$10,0,10*ROW('Water Data'!D192)))),OFFSET('Water Data'!$C$10,0,10*ROW('Water Data'!D192)),NA())))</f>
        <v>#N/A</v>
      </c>
      <c r="G198" s="249"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49"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49"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49"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49"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49"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49"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49"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49"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49"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49"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49"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49"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49"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49"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50"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50"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50"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50"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50"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50"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50"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50"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50"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50"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50"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50"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50"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50"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50"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50"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50"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50"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50"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50"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50"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50"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50"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50"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50"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50"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50"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50"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50"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50"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51"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51"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51"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51"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51"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51"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51"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51"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51"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51"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51"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51"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51"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51"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51"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51"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51"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51"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4" t="str">
        <f ca="true">+IF(OFFSET('Water Data'!$C$28,0,10*ROW('Water Data'!C192))="","",OFFSET('Water Data'!$C$28,0,10*ROW('Water Data'!C192)))</f>
        <v/>
      </c>
      <c r="BT198" s="34" t="str">
        <f ca="true">+IF(OFFSET('Water Data'!$C$29,0,10*ROW('Water Data'!C192))="","",OFFSET('Water Data'!$C$29,0,10*ROW('Water Data'!C192)))</f>
        <v/>
      </c>
      <c r="BU198" s="34" t="str">
        <f ca="true">+IF(OFFSET('Water Data'!$C$30,0,10*ROW('Water Data'!C192))="","",OFFSET('Water Data'!$C$30,0,10*ROW('Water Data'!C192)))</f>
        <v/>
      </c>
      <c r="BV198" s="34" t="str">
        <f ca="true">+IF(OFFSET('Water Data'!$D$28,0,10*ROW('Water Data'!D192))="","",OFFSET('Water Data'!$D$28,0,10*ROW('Water Data'!D192)))</f>
        <v/>
      </c>
      <c r="BW198" s="34" t="str">
        <f ca="true">+IF(OFFSET('Water Data'!$D$29,0,10*ROW('Water Data'!D192))="","",OFFSET('Water Data'!$D$29,0,10*ROW('Water Data'!D192)))</f>
        <v/>
      </c>
      <c r="BX198" s="34" t="str">
        <f ca="true">+IF(OFFSET('Water Data'!$D$30,0,10*ROW('Water Data'!D192))="","",OFFSET('Water Data'!$D$30,0,10*ROW('Water Data'!D192)))</f>
        <v/>
      </c>
      <c r="BY198" s="34" t="str">
        <f ca="true">+IF(OFFSET('Water Data'!$E$28,0,10*ROW('Water Data'!E192))="","",OFFSET('Water Data'!$E$28,0,10*ROW('Water Data'!E192)))</f>
        <v/>
      </c>
      <c r="BZ198" s="34" t="str">
        <f ca="true">+IF(OFFSET('Water Data'!$E$29,0,10*ROW('Water Data'!E192))="","",OFFSET('Water Data'!$E$29,0,10*ROW('Water Data'!E192)))</f>
        <v/>
      </c>
      <c r="CA198" s="34" t="str">
        <f ca="true">+IF(OFFSET('Water Data'!$E$30,0,10*ROW('Water Data'!E192))="","",OFFSET('Water Data'!$E$30,0,10*ROW('Water Data'!E192)))</f>
        <v/>
      </c>
      <c r="CB198" s="34" t="str">
        <f ca="true">+IF(OFFSET('Water Data'!$F$28,0,10*ROW('Water Data'!F192))="","",OFFSET('Water Data'!$F$28,0,10*ROW('Water Data'!F192)))</f>
        <v/>
      </c>
      <c r="CC198" s="34" t="str">
        <f ca="true">+IF(OFFSET('Water Data'!$F$29,0,10*ROW('Water Data'!F192))="","",OFFSET('Water Data'!$F$29,0,10*ROW('Water Data'!F192)))</f>
        <v/>
      </c>
      <c r="CD198" s="34" t="str">
        <f ca="true">+IF(OFFSET('Water Data'!$F$30,0,10*ROW('Water Data'!F192))="","",OFFSET('Water Data'!$F$30,0,10*ROW('Water Data'!F192)))</f>
        <v/>
      </c>
      <c r="CE198" s="34" t="str">
        <f ca="true">+IF(OFFSET('Water Data'!$G$28,0,10*ROW('Water Data'!G192))="","",OFFSET('Water Data'!$G$28,0,10*ROW('Water Data'!G192)))</f>
        <v/>
      </c>
      <c r="CF198" s="34" t="str">
        <f ca="true">+IF(OFFSET('Water Data'!$G$29,0,10*ROW('Water Data'!G192))="","",OFFSET('Water Data'!$G$29,0,10*ROW('Water Data'!G192)))</f>
        <v/>
      </c>
      <c r="CG198" s="34" t="str">
        <f ca="true">+IF(OFFSET('Water Data'!$G$30,0,10*ROW('Water Data'!G192))="","",OFFSET('Water Data'!$G$30,0,10*ROW('Water Data'!G192)))</f>
        <v/>
      </c>
      <c r="CH198" s="34" t="str">
        <f ca="true">+IF(OFFSET('Water Data'!$H$28,0,10*ROW('Water Data'!H192))="","",OFFSET('Water Data'!$H$28,0,10*ROW('Water Data'!H192)))</f>
        <v/>
      </c>
      <c r="CI198" s="34" t="str">
        <f ca="true">+IF(OFFSET('Water Data'!$H$29,0,10*ROW('Water Data'!H192))="","",OFFSET('Water Data'!$H$29,0,10*ROW('Water Data'!H192)))</f>
        <v/>
      </c>
      <c r="CJ198" s="34" t="str">
        <f ca="true">+IF(OFFSET('Water Data'!$H$30,0,10*ROW('Water Data'!H192))="","",OFFSET('Water Data'!$H$30,0,10*ROW('Water Data'!H192)))</f>
        <v/>
      </c>
      <c r="CK198" s="34" t="str">
        <f ca="true">+IF(OFFSET('Sanitation Data'!$C$29,0,10*ROW('Sanitation Data'!C192))="","",OFFSET('Sanitation Data'!$C$29,0,10*ROW('Sanitation Data'!C192)))</f>
        <v/>
      </c>
      <c r="CL198" s="34" t="str">
        <f ca="true">+IF(OFFSET('Sanitation Data'!$C$30,0,10*ROW('Sanitation Data'!C192))="","",OFFSET('Sanitation Data'!$C$30,0,10*ROW('Sanitation Data'!C192)))</f>
        <v/>
      </c>
      <c r="CM198" s="34" t="str">
        <f ca="true">+IF(OFFSET('Sanitation Data'!$C$31,0,10*ROW('Sanitation Data'!C192))="","",OFFSET('Sanitation Data'!$C$31,0,10*ROW('Sanitation Data'!C192)))</f>
        <v/>
      </c>
      <c r="CN198" s="34" t="str">
        <f ca="true">+IF(OFFSET('Sanitation Data'!$C$32,0,10*ROW('Sanitation Data'!C192))="","",OFFSET('Sanitation Data'!$C$32,0,10*ROW('Sanitation Data'!C192)))</f>
        <v/>
      </c>
      <c r="CO198" s="34" t="str">
        <f ca="true">+IF(OFFSET('Sanitation Data'!$C$33,0,10*ROW('Sanitation Data'!C192))="","",OFFSET('Sanitation Data'!$C$33,0,10*ROW('Sanitation Data'!C192)))</f>
        <v/>
      </c>
      <c r="CP198" s="34" t="str">
        <f ca="true">+IF(OFFSET('Sanitation Data'!$D$29,0,10*ROW('Sanitation Data'!D192))="","",OFFSET('Sanitation Data'!$D$29,0,10*ROW('Sanitation Data'!D192)))</f>
        <v/>
      </c>
      <c r="CQ198" s="34" t="str">
        <f ca="true">+IF(OFFSET('Sanitation Data'!$D$30,0,10*ROW('Sanitation Data'!D192))="","",OFFSET('Sanitation Data'!$D$30,0,10*ROW('Sanitation Data'!D192)))</f>
        <v/>
      </c>
      <c r="CR198" s="34" t="str">
        <f ca="true">+IF(OFFSET('Sanitation Data'!$D$31,0,10*ROW('Sanitation Data'!D192))="","",OFFSET('Sanitation Data'!$D$31,0,10*ROW('Sanitation Data'!D192)))</f>
        <v/>
      </c>
      <c r="CS198" s="34" t="str">
        <f ca="true">+IF(OFFSET('Sanitation Data'!$D$32,0,10*ROW('Sanitation Data'!D192))="","",OFFSET('Sanitation Data'!$D$32,0,10*ROW('Sanitation Data'!D192)))</f>
        <v/>
      </c>
      <c r="CT198" s="34" t="str">
        <f ca="true">+IF(OFFSET('Sanitation Data'!$D$33,0,10*ROW('Sanitation Data'!D192))="","",OFFSET('Sanitation Data'!$D$33,0,10*ROW('Sanitation Data'!D192)))</f>
        <v/>
      </c>
      <c r="CU198" s="34" t="str">
        <f ca="true">+IF(OFFSET('Sanitation Data'!$E$29,0,10*ROW('Sanitation Data'!E192))="","",OFFSET('Sanitation Data'!$E$29,0,10*ROW('Sanitation Data'!E192)))</f>
        <v/>
      </c>
      <c r="CV198" s="34" t="str">
        <f ca="true">+IF(OFFSET('Sanitation Data'!$E$30,0,10*ROW('Sanitation Data'!E192))="","",OFFSET('Sanitation Data'!$E$30,0,10*ROW('Sanitation Data'!E192)))</f>
        <v/>
      </c>
      <c r="CW198" s="34" t="str">
        <f ca="true">+IF(OFFSET('Sanitation Data'!$E$31,0,10*ROW('Sanitation Data'!E192))="","",OFFSET('Sanitation Data'!$E$31,0,10*ROW('Sanitation Data'!E192)))</f>
        <v/>
      </c>
      <c r="CX198" s="34" t="str">
        <f ca="true">+IF(OFFSET('Sanitation Data'!$E$32,0,10*ROW('Sanitation Data'!E192))="","",OFFSET('Sanitation Data'!$E$32,0,10*ROW('Sanitation Data'!E192)))</f>
        <v/>
      </c>
      <c r="CY198" s="34" t="str">
        <f ca="true">+IF(OFFSET('Sanitation Data'!$E$33,0,10*ROW('Sanitation Data'!E192))="","",OFFSET('Sanitation Data'!$E$33,0,10*ROW('Sanitation Data'!E192)))</f>
        <v/>
      </c>
      <c r="CZ198" s="34" t="str">
        <f ca="true">+IF(OFFSET('Sanitation Data'!$F$29,0,10*ROW('Sanitation Data'!F192))="","",OFFSET('Sanitation Data'!$F$29,0,10*ROW('Sanitation Data'!F192)))</f>
        <v/>
      </c>
      <c r="DA198" s="34" t="str">
        <f ca="true">+IF(OFFSET('Sanitation Data'!$F$30,0,10*ROW('Sanitation Data'!F192))="","",OFFSET('Sanitation Data'!$F$30,0,10*ROW('Sanitation Data'!F192)))</f>
        <v/>
      </c>
      <c r="DB198" s="34" t="str">
        <f ca="true">+IF(OFFSET('Sanitation Data'!$F$31,0,10*ROW('Sanitation Data'!F192))="","",OFFSET('Sanitation Data'!$F$31,0,10*ROW('Sanitation Data'!F192)))</f>
        <v/>
      </c>
      <c r="DC198" s="34" t="str">
        <f ca="true">+IF(OFFSET('Sanitation Data'!$F$32,0,10*ROW('Sanitation Data'!F192))="","",OFFSET('Sanitation Data'!$F$32,0,10*ROW('Sanitation Data'!F192)))</f>
        <v/>
      </c>
      <c r="DD198" s="34" t="str">
        <f ca="true">+IF(OFFSET('Sanitation Data'!$F$33,0,10*ROW('Sanitation Data'!F192))="","",OFFSET('Sanitation Data'!$F$33,0,10*ROW('Sanitation Data'!F192)))</f>
        <v/>
      </c>
      <c r="DE198" s="34" t="str">
        <f ca="true">+IF(OFFSET('Sanitation Data'!$G$29,0,10*ROW('Sanitation Data'!G192))="","",OFFSET('Sanitation Data'!$G$29,0,10*ROW('Sanitation Data'!G192)))</f>
        <v/>
      </c>
      <c r="DF198" s="34" t="str">
        <f ca="true">+IF(OFFSET('Sanitation Data'!$G$30,0,10*ROW('Sanitation Data'!G192))="","",OFFSET('Sanitation Data'!$G$30,0,10*ROW('Sanitation Data'!G192)))</f>
        <v/>
      </c>
      <c r="DG198" s="34" t="str">
        <f ca="true">+IF(OFFSET('Sanitation Data'!$G$31,0,10*ROW('Sanitation Data'!G192))="","",OFFSET('Sanitation Data'!$G$31,0,10*ROW('Sanitation Data'!G192)))</f>
        <v/>
      </c>
      <c r="DH198" s="34" t="str">
        <f ca="true">+IF(OFFSET('Sanitation Data'!$G$32,0,10*ROW('Sanitation Data'!G192))="","",OFFSET('Sanitation Data'!$G$32,0,10*ROW('Sanitation Data'!G192)))</f>
        <v/>
      </c>
      <c r="DI198" s="34" t="str">
        <f ca="true">+IF(OFFSET('Sanitation Data'!$G$33,0,10*ROW('Sanitation Data'!G192))="","",OFFSET('Sanitation Data'!$G$33,0,10*ROW('Sanitation Data'!G192)))</f>
        <v/>
      </c>
      <c r="DJ198" s="34" t="str">
        <f ca="true">+IF(OFFSET('Sanitation Data'!$H$29,0,10*ROW('Sanitation Data'!H192))="","",OFFSET('Sanitation Data'!$H$29,0,10*ROW('Sanitation Data'!H192)))</f>
        <v/>
      </c>
      <c r="DK198" s="34" t="str">
        <f ca="true">+IF(OFFSET('Sanitation Data'!$H$30,0,10*ROW('Sanitation Data'!H192))="","",OFFSET('Sanitation Data'!$H$30,0,10*ROW('Sanitation Data'!H192)))</f>
        <v/>
      </c>
      <c r="DL198" s="34" t="str">
        <f ca="true">+IF(OFFSET('Sanitation Data'!$H$31,0,10*ROW('Sanitation Data'!H192))="","",OFFSET('Sanitation Data'!$H$31,0,10*ROW('Sanitation Data'!H192)))</f>
        <v/>
      </c>
      <c r="DM198" s="34" t="str">
        <f ca="true">+IF(OFFSET('Sanitation Data'!$H$32,0,10*ROW('Sanitation Data'!H192))="","",OFFSET('Sanitation Data'!$H$32,0,10*ROW('Sanitation Data'!H192)))</f>
        <v/>
      </c>
      <c r="DN198" s="34" t="str">
        <f ca="true">+IF(OFFSET('Sanitation Data'!$H$33,0,10*ROW('Sanitation Data'!H192))="","",OFFSET('Sanitation Data'!$H$33,0,10*ROW('Sanitation Data'!H192)))</f>
        <v/>
      </c>
      <c r="DO198" s="34" t="str">
        <f ca="true">+IF(OFFSET('Hygiene Data'!$C$12,0,10*ROW('Hygiene Data'!C192))="","",OFFSET('Hygiene Data'!$C$12,0,10*ROW('Hygiene Data'!C192)))</f>
        <v/>
      </c>
      <c r="DP198" s="34" t="str">
        <f ca="true">+IF(OFFSET('Hygiene Data'!$C$13,0,10*ROW('Hygiene Data'!C192))="","",OFFSET('Hygiene Data'!$C$13,0,10*ROW('Hygiene Data'!C192)))</f>
        <v/>
      </c>
      <c r="DQ198" s="34" t="str">
        <f ca="true">+IF(OFFSET('Hygiene Data'!$C$14,0,10*ROW('Hygiene Data'!C192))="","",OFFSET('Hygiene Data'!$C$14,0,10*ROW('Hygiene Data'!C192)))</f>
        <v/>
      </c>
      <c r="DR198" s="34" t="str">
        <f ca="true">+IF(OFFSET('Hygiene Data'!$D$12,0,10*ROW('Hygiene Data'!D192))="","",OFFSET('Hygiene Data'!$D$12,0,10*ROW('Hygiene Data'!D192)))</f>
        <v/>
      </c>
      <c r="DS198" s="34" t="str">
        <f ca="true">+IF(OFFSET('Hygiene Data'!$D$13,0,10*ROW('Hygiene Data'!D192))="","",OFFSET('Hygiene Data'!$D$13,0,10*ROW('Hygiene Data'!D192)))</f>
        <v/>
      </c>
      <c r="DT198" s="34" t="str">
        <f ca="true">+IF(OFFSET('Hygiene Data'!$D$14,0,10*ROW('Hygiene Data'!D192))="","",OFFSET('Hygiene Data'!$D$14,0,10*ROW('Hygiene Data'!D192)))</f>
        <v/>
      </c>
      <c r="DU198" s="34" t="str">
        <f ca="true">+IF(OFFSET('Hygiene Data'!$E$12,0,10*ROW('Hygiene Data'!E192))="","",OFFSET('Hygiene Data'!$E$12,0,10*ROW('Hygiene Data'!E192)))</f>
        <v/>
      </c>
      <c r="DV198" s="34" t="str">
        <f ca="true">+IF(OFFSET('Hygiene Data'!$E$13,0,10*ROW('Hygiene Data'!E192))="","",OFFSET('Hygiene Data'!$E$13,0,10*ROW('Hygiene Data'!E192)))</f>
        <v/>
      </c>
      <c r="DW198" s="34" t="str">
        <f ca="true">+IF(OFFSET('Hygiene Data'!$E$14,0,10*ROW('Hygiene Data'!E192))="","",OFFSET('Hygiene Data'!$E$14,0,10*ROW('Hygiene Data'!E192)))</f>
        <v/>
      </c>
      <c r="DX198" s="34" t="str">
        <f ca="true">+IF(OFFSET('Hygiene Data'!$F$12,0,10*ROW('Hygiene Data'!F192))="","",OFFSET('Hygiene Data'!$F$12,0,10*ROW('Hygiene Data'!F192)))</f>
        <v/>
      </c>
      <c r="DY198" s="34" t="str">
        <f ca="true">+IF(OFFSET('Hygiene Data'!$F$13,0,10*ROW('Hygiene Data'!F192))="","",OFFSET('Hygiene Data'!$F$13,0,10*ROW('Hygiene Data'!F192)))</f>
        <v/>
      </c>
      <c r="DZ198" s="34" t="str">
        <f ca="true">+IF(OFFSET('Hygiene Data'!$F$14,0,10*ROW('Hygiene Data'!F192))="","",OFFSET('Hygiene Data'!$F$14,0,10*ROW('Hygiene Data'!F192)))</f>
        <v/>
      </c>
      <c r="EA198" s="34" t="str">
        <f ca="true">+IF(OFFSET('Hygiene Data'!$G$12,0,10*ROW('Hygiene Data'!G192))="","",OFFSET('Hygiene Data'!$G$12,0,10*ROW('Hygiene Data'!G192)))</f>
        <v/>
      </c>
      <c r="EB198" s="34" t="str">
        <f ca="true">+IF(OFFSET('Hygiene Data'!$G$13,0,10*ROW('Hygiene Data'!G192))="","",OFFSET('Hygiene Data'!$G$13,0,10*ROW('Hygiene Data'!G192)))</f>
        <v/>
      </c>
      <c r="EC198" s="34" t="str">
        <f ca="true">+IF(OFFSET('Hygiene Data'!$G$14,0,10*ROW('Hygiene Data'!G192))="","",OFFSET('Hygiene Data'!$G$14,0,10*ROW('Hygiene Data'!G192)))</f>
        <v/>
      </c>
      <c r="ED198" s="34" t="str">
        <f ca="true">+IF(OFFSET('Hygiene Data'!$H$12,0,10*ROW('Hygiene Data'!H192))="","",OFFSET('Hygiene Data'!$H$12,0,10*ROW('Hygiene Data'!H192)))</f>
        <v/>
      </c>
      <c r="EE198" s="34" t="str">
        <f ca="true">+IF(OFFSET('Hygiene Data'!$H$13,0,10*ROW('Hygiene Data'!H192))="","",OFFSET('Hygiene Data'!$H$13,0,10*ROW('Hygiene Data'!H192)))</f>
        <v/>
      </c>
      <c r="EF198" s="34" t="str">
        <f ca="true">+IF(OFFSET('Hygiene Data'!$H$14,0,10*ROW('Hygiene Data'!H192))="","",OFFSET('Hygiene Data'!$H$14,0,10*ROW('Hygiene Data'!H192)))</f>
        <v/>
      </c>
    </row>
    <row r="199" x14ac:dyDescent="0.2">
      <c r="A199" s="57" t="str">
        <f ca="true">+IF(OFFSET('Water Data'!$B$1,0,10*ROW('Water Data'!B196))="","",OFFSET('Water Data'!$B$1,0,10*ROW('Water Data'!B196)))</f>
        <v/>
      </c>
      <c r="B199" s="57" t="str">
        <f ca="true">+IF(OFFSET('Water Data'!$A$3,0,10*ROW('Water Data'!A196))="","",OFFSET('Water Data'!$A$3,0,10*ROW('Water Data'!A196)))</f>
        <v/>
      </c>
      <c r="C199" s="57" t="str">
        <f ca="true">+IF(OFFSET('Water Data'!$C$3,0,10*ROW('Water Data'!C196))="","",OFFSET('Water Data'!$C$3,0,10*ROW('Water Data'!C196)))</f>
        <v/>
      </c>
      <c r="D199" s="249"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49"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49" t="e">
        <f ca="true">+IF(AND(ISNUMBER(OFFSET('Water Data'!$C$10,0,10*ROW('Water Data'!D193))),BW199="Yes"),OFFSET('Water Data'!$C$10,0,10*ROW('Water Data'!D193)),IF(AND(ISNUMBER(OFFSET('Water Data'!$C$10,0,10*ROW('Water Data'!D193))),BW199="No",ISNUMBER(OFFSET('Water Data'!$C$10,0,10*ROW('Water Data'!D193)))),CONCATENATE("[",ROUND(OFFSET('Water Data'!$C$10,0,10*ROW('Water Data'!D193)),0),"]"),IF(AND(ISNUMBER(OFFSET('Water Data'!$C$10,0,10*ROW('Water Data'!D193))),BW199="",ISNUMBER(OFFSET('Water Data'!$C$10,0,10*ROW('Water Data'!D193)))),OFFSET('Water Data'!$C$10,0,10*ROW('Water Data'!D193)),NA())))</f>
        <v>#N/A</v>
      </c>
      <c r="G199" s="249"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49"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49"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49"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49"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49"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49"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49"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49"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49"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49"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49"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49"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49"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49"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50"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50"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50"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50"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50"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50"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50"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50"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50"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50"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50"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50"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50"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50"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50"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50"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50"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50"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50"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50"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50"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50"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50"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50"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50"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50"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50"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50"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50"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50"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51"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51"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51"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51"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51"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51"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51"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51"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51"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51"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51"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51"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51"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51"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51"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51"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51"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51"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4" t="str">
        <f ca="true">+IF(OFFSET('Water Data'!$C$28,0,10*ROW('Water Data'!C193))="","",OFFSET('Water Data'!$C$28,0,10*ROW('Water Data'!C193)))</f>
        <v/>
      </c>
      <c r="BT199" s="34" t="str">
        <f ca="true">+IF(OFFSET('Water Data'!$C$29,0,10*ROW('Water Data'!C193))="","",OFFSET('Water Data'!$C$29,0,10*ROW('Water Data'!C193)))</f>
        <v/>
      </c>
      <c r="BU199" s="34" t="str">
        <f ca="true">+IF(OFFSET('Water Data'!$C$30,0,10*ROW('Water Data'!C193))="","",OFFSET('Water Data'!$C$30,0,10*ROW('Water Data'!C193)))</f>
        <v/>
      </c>
      <c r="BV199" s="34" t="str">
        <f ca="true">+IF(OFFSET('Water Data'!$D$28,0,10*ROW('Water Data'!D193))="","",OFFSET('Water Data'!$D$28,0,10*ROW('Water Data'!D193)))</f>
        <v/>
      </c>
      <c r="BW199" s="34" t="str">
        <f ca="true">+IF(OFFSET('Water Data'!$D$29,0,10*ROW('Water Data'!D193))="","",OFFSET('Water Data'!$D$29,0,10*ROW('Water Data'!D193)))</f>
        <v/>
      </c>
      <c r="BX199" s="34" t="str">
        <f ca="true">+IF(OFFSET('Water Data'!$D$30,0,10*ROW('Water Data'!D193))="","",OFFSET('Water Data'!$D$30,0,10*ROW('Water Data'!D193)))</f>
        <v/>
      </c>
      <c r="BY199" s="34" t="str">
        <f ca="true">+IF(OFFSET('Water Data'!$E$28,0,10*ROW('Water Data'!E193))="","",OFFSET('Water Data'!$E$28,0,10*ROW('Water Data'!E193)))</f>
        <v/>
      </c>
      <c r="BZ199" s="34" t="str">
        <f ca="true">+IF(OFFSET('Water Data'!$E$29,0,10*ROW('Water Data'!E193))="","",OFFSET('Water Data'!$E$29,0,10*ROW('Water Data'!E193)))</f>
        <v/>
      </c>
      <c r="CA199" s="34" t="str">
        <f ca="true">+IF(OFFSET('Water Data'!$E$30,0,10*ROW('Water Data'!E193))="","",OFFSET('Water Data'!$E$30,0,10*ROW('Water Data'!E193)))</f>
        <v/>
      </c>
      <c r="CB199" s="34" t="str">
        <f ca="true">+IF(OFFSET('Water Data'!$F$28,0,10*ROW('Water Data'!F193))="","",OFFSET('Water Data'!$F$28,0,10*ROW('Water Data'!F193)))</f>
        <v/>
      </c>
      <c r="CC199" s="34" t="str">
        <f ca="true">+IF(OFFSET('Water Data'!$F$29,0,10*ROW('Water Data'!F193))="","",OFFSET('Water Data'!$F$29,0,10*ROW('Water Data'!F193)))</f>
        <v/>
      </c>
      <c r="CD199" s="34" t="str">
        <f ca="true">+IF(OFFSET('Water Data'!$F$30,0,10*ROW('Water Data'!F193))="","",OFFSET('Water Data'!$F$30,0,10*ROW('Water Data'!F193)))</f>
        <v/>
      </c>
      <c r="CE199" s="34" t="str">
        <f ca="true">+IF(OFFSET('Water Data'!$G$28,0,10*ROW('Water Data'!G193))="","",OFFSET('Water Data'!$G$28,0,10*ROW('Water Data'!G193)))</f>
        <v/>
      </c>
      <c r="CF199" s="34" t="str">
        <f ca="true">+IF(OFFSET('Water Data'!$G$29,0,10*ROW('Water Data'!G193))="","",OFFSET('Water Data'!$G$29,0,10*ROW('Water Data'!G193)))</f>
        <v/>
      </c>
      <c r="CG199" s="34" t="str">
        <f ca="true">+IF(OFFSET('Water Data'!$G$30,0,10*ROW('Water Data'!G193))="","",OFFSET('Water Data'!$G$30,0,10*ROW('Water Data'!G193)))</f>
        <v/>
      </c>
      <c r="CH199" s="34" t="str">
        <f ca="true">+IF(OFFSET('Water Data'!$H$28,0,10*ROW('Water Data'!H193))="","",OFFSET('Water Data'!$H$28,0,10*ROW('Water Data'!H193)))</f>
        <v/>
      </c>
      <c r="CI199" s="34" t="str">
        <f ca="true">+IF(OFFSET('Water Data'!$H$29,0,10*ROW('Water Data'!H193))="","",OFFSET('Water Data'!$H$29,0,10*ROW('Water Data'!H193)))</f>
        <v/>
      </c>
      <c r="CJ199" s="34" t="str">
        <f ca="true">+IF(OFFSET('Water Data'!$H$30,0,10*ROW('Water Data'!H193))="","",OFFSET('Water Data'!$H$30,0,10*ROW('Water Data'!H193)))</f>
        <v/>
      </c>
      <c r="CK199" s="34" t="str">
        <f ca="true">+IF(OFFSET('Sanitation Data'!$C$29,0,10*ROW('Sanitation Data'!C193))="","",OFFSET('Sanitation Data'!$C$29,0,10*ROW('Sanitation Data'!C193)))</f>
        <v/>
      </c>
      <c r="CL199" s="34" t="str">
        <f ca="true">+IF(OFFSET('Sanitation Data'!$C$30,0,10*ROW('Sanitation Data'!C193))="","",OFFSET('Sanitation Data'!$C$30,0,10*ROW('Sanitation Data'!C193)))</f>
        <v/>
      </c>
      <c r="CM199" s="34" t="str">
        <f ca="true">+IF(OFFSET('Sanitation Data'!$C$31,0,10*ROW('Sanitation Data'!C193))="","",OFFSET('Sanitation Data'!$C$31,0,10*ROW('Sanitation Data'!C193)))</f>
        <v/>
      </c>
      <c r="CN199" s="34" t="str">
        <f ca="true">+IF(OFFSET('Sanitation Data'!$C$32,0,10*ROW('Sanitation Data'!C193))="","",OFFSET('Sanitation Data'!$C$32,0,10*ROW('Sanitation Data'!C193)))</f>
        <v/>
      </c>
      <c r="CO199" s="34" t="str">
        <f ca="true">+IF(OFFSET('Sanitation Data'!$C$33,0,10*ROW('Sanitation Data'!C193))="","",OFFSET('Sanitation Data'!$C$33,0,10*ROW('Sanitation Data'!C193)))</f>
        <v/>
      </c>
      <c r="CP199" s="34" t="str">
        <f ca="true">+IF(OFFSET('Sanitation Data'!$D$29,0,10*ROW('Sanitation Data'!D193))="","",OFFSET('Sanitation Data'!$D$29,0,10*ROW('Sanitation Data'!D193)))</f>
        <v/>
      </c>
      <c r="CQ199" s="34" t="str">
        <f ca="true">+IF(OFFSET('Sanitation Data'!$D$30,0,10*ROW('Sanitation Data'!D193))="","",OFFSET('Sanitation Data'!$D$30,0,10*ROW('Sanitation Data'!D193)))</f>
        <v/>
      </c>
      <c r="CR199" s="34" t="str">
        <f ca="true">+IF(OFFSET('Sanitation Data'!$D$31,0,10*ROW('Sanitation Data'!D193))="","",OFFSET('Sanitation Data'!$D$31,0,10*ROW('Sanitation Data'!D193)))</f>
        <v/>
      </c>
      <c r="CS199" s="34" t="str">
        <f ca="true">+IF(OFFSET('Sanitation Data'!$D$32,0,10*ROW('Sanitation Data'!D193))="","",OFFSET('Sanitation Data'!$D$32,0,10*ROW('Sanitation Data'!D193)))</f>
        <v/>
      </c>
      <c r="CT199" s="34" t="str">
        <f ca="true">+IF(OFFSET('Sanitation Data'!$D$33,0,10*ROW('Sanitation Data'!D193))="","",OFFSET('Sanitation Data'!$D$33,0,10*ROW('Sanitation Data'!D193)))</f>
        <v/>
      </c>
      <c r="CU199" s="34" t="str">
        <f ca="true">+IF(OFFSET('Sanitation Data'!$E$29,0,10*ROW('Sanitation Data'!E193))="","",OFFSET('Sanitation Data'!$E$29,0,10*ROW('Sanitation Data'!E193)))</f>
        <v/>
      </c>
      <c r="CV199" s="34" t="str">
        <f ca="true">+IF(OFFSET('Sanitation Data'!$E$30,0,10*ROW('Sanitation Data'!E193))="","",OFFSET('Sanitation Data'!$E$30,0,10*ROW('Sanitation Data'!E193)))</f>
        <v/>
      </c>
      <c r="CW199" s="34" t="str">
        <f ca="true">+IF(OFFSET('Sanitation Data'!$E$31,0,10*ROW('Sanitation Data'!E193))="","",OFFSET('Sanitation Data'!$E$31,0,10*ROW('Sanitation Data'!E193)))</f>
        <v/>
      </c>
      <c r="CX199" s="34" t="str">
        <f ca="true">+IF(OFFSET('Sanitation Data'!$E$32,0,10*ROW('Sanitation Data'!E193))="","",OFFSET('Sanitation Data'!$E$32,0,10*ROW('Sanitation Data'!E193)))</f>
        <v/>
      </c>
      <c r="CY199" s="34" t="str">
        <f ca="true">+IF(OFFSET('Sanitation Data'!$E$33,0,10*ROW('Sanitation Data'!E193))="","",OFFSET('Sanitation Data'!$E$33,0,10*ROW('Sanitation Data'!E193)))</f>
        <v/>
      </c>
      <c r="CZ199" s="34" t="str">
        <f ca="true">+IF(OFFSET('Sanitation Data'!$F$29,0,10*ROW('Sanitation Data'!F193))="","",OFFSET('Sanitation Data'!$F$29,0,10*ROW('Sanitation Data'!F193)))</f>
        <v/>
      </c>
      <c r="DA199" s="34" t="str">
        <f ca="true">+IF(OFFSET('Sanitation Data'!$F$30,0,10*ROW('Sanitation Data'!F193))="","",OFFSET('Sanitation Data'!$F$30,0,10*ROW('Sanitation Data'!F193)))</f>
        <v/>
      </c>
      <c r="DB199" s="34" t="str">
        <f ca="true">+IF(OFFSET('Sanitation Data'!$F$31,0,10*ROW('Sanitation Data'!F193))="","",OFFSET('Sanitation Data'!$F$31,0,10*ROW('Sanitation Data'!F193)))</f>
        <v/>
      </c>
      <c r="DC199" s="34" t="str">
        <f ca="true">+IF(OFFSET('Sanitation Data'!$F$32,0,10*ROW('Sanitation Data'!F193))="","",OFFSET('Sanitation Data'!$F$32,0,10*ROW('Sanitation Data'!F193)))</f>
        <v/>
      </c>
      <c r="DD199" s="34" t="str">
        <f ca="true">+IF(OFFSET('Sanitation Data'!$F$33,0,10*ROW('Sanitation Data'!F193))="","",OFFSET('Sanitation Data'!$F$33,0,10*ROW('Sanitation Data'!F193)))</f>
        <v/>
      </c>
      <c r="DE199" s="34" t="str">
        <f ca="true">+IF(OFFSET('Sanitation Data'!$G$29,0,10*ROW('Sanitation Data'!G193))="","",OFFSET('Sanitation Data'!$G$29,0,10*ROW('Sanitation Data'!G193)))</f>
        <v/>
      </c>
      <c r="DF199" s="34" t="str">
        <f ca="true">+IF(OFFSET('Sanitation Data'!$G$30,0,10*ROW('Sanitation Data'!G193))="","",OFFSET('Sanitation Data'!$G$30,0,10*ROW('Sanitation Data'!G193)))</f>
        <v/>
      </c>
      <c r="DG199" s="34" t="str">
        <f ca="true">+IF(OFFSET('Sanitation Data'!$G$31,0,10*ROW('Sanitation Data'!G193))="","",OFFSET('Sanitation Data'!$G$31,0,10*ROW('Sanitation Data'!G193)))</f>
        <v/>
      </c>
      <c r="DH199" s="34" t="str">
        <f ca="true">+IF(OFFSET('Sanitation Data'!$G$32,0,10*ROW('Sanitation Data'!G193))="","",OFFSET('Sanitation Data'!$G$32,0,10*ROW('Sanitation Data'!G193)))</f>
        <v/>
      </c>
      <c r="DI199" s="34" t="str">
        <f ca="true">+IF(OFFSET('Sanitation Data'!$G$33,0,10*ROW('Sanitation Data'!G193))="","",OFFSET('Sanitation Data'!$G$33,0,10*ROW('Sanitation Data'!G193)))</f>
        <v/>
      </c>
      <c r="DJ199" s="34" t="str">
        <f ca="true">+IF(OFFSET('Sanitation Data'!$H$29,0,10*ROW('Sanitation Data'!H193))="","",OFFSET('Sanitation Data'!$H$29,0,10*ROW('Sanitation Data'!H193)))</f>
        <v/>
      </c>
      <c r="DK199" s="34" t="str">
        <f ca="true">+IF(OFFSET('Sanitation Data'!$H$30,0,10*ROW('Sanitation Data'!H193))="","",OFFSET('Sanitation Data'!$H$30,0,10*ROW('Sanitation Data'!H193)))</f>
        <v/>
      </c>
      <c r="DL199" s="34" t="str">
        <f ca="true">+IF(OFFSET('Sanitation Data'!$H$31,0,10*ROW('Sanitation Data'!H193))="","",OFFSET('Sanitation Data'!$H$31,0,10*ROW('Sanitation Data'!H193)))</f>
        <v/>
      </c>
      <c r="DM199" s="34" t="str">
        <f ca="true">+IF(OFFSET('Sanitation Data'!$H$32,0,10*ROW('Sanitation Data'!H193))="","",OFFSET('Sanitation Data'!$H$32,0,10*ROW('Sanitation Data'!H193)))</f>
        <v/>
      </c>
      <c r="DN199" s="34" t="str">
        <f ca="true">+IF(OFFSET('Sanitation Data'!$H$33,0,10*ROW('Sanitation Data'!H193))="","",OFFSET('Sanitation Data'!$H$33,0,10*ROW('Sanitation Data'!H193)))</f>
        <v/>
      </c>
      <c r="DO199" s="34" t="str">
        <f ca="true">+IF(OFFSET('Hygiene Data'!$C$12,0,10*ROW('Hygiene Data'!C193))="","",OFFSET('Hygiene Data'!$C$12,0,10*ROW('Hygiene Data'!C193)))</f>
        <v/>
      </c>
      <c r="DP199" s="34" t="str">
        <f ca="true">+IF(OFFSET('Hygiene Data'!$C$13,0,10*ROW('Hygiene Data'!C193))="","",OFFSET('Hygiene Data'!$C$13,0,10*ROW('Hygiene Data'!C193)))</f>
        <v/>
      </c>
      <c r="DQ199" s="34" t="str">
        <f ca="true">+IF(OFFSET('Hygiene Data'!$C$14,0,10*ROW('Hygiene Data'!C193))="","",OFFSET('Hygiene Data'!$C$14,0,10*ROW('Hygiene Data'!C193)))</f>
        <v/>
      </c>
      <c r="DR199" s="34" t="str">
        <f ca="true">+IF(OFFSET('Hygiene Data'!$D$12,0,10*ROW('Hygiene Data'!D193))="","",OFFSET('Hygiene Data'!$D$12,0,10*ROW('Hygiene Data'!D193)))</f>
        <v/>
      </c>
      <c r="DS199" s="34" t="str">
        <f ca="true">+IF(OFFSET('Hygiene Data'!$D$13,0,10*ROW('Hygiene Data'!D193))="","",OFFSET('Hygiene Data'!$D$13,0,10*ROW('Hygiene Data'!D193)))</f>
        <v/>
      </c>
      <c r="DT199" s="34" t="str">
        <f ca="true">+IF(OFFSET('Hygiene Data'!$D$14,0,10*ROW('Hygiene Data'!D193))="","",OFFSET('Hygiene Data'!$D$14,0,10*ROW('Hygiene Data'!D193)))</f>
        <v/>
      </c>
      <c r="DU199" s="34" t="str">
        <f ca="true">+IF(OFFSET('Hygiene Data'!$E$12,0,10*ROW('Hygiene Data'!E193))="","",OFFSET('Hygiene Data'!$E$12,0,10*ROW('Hygiene Data'!E193)))</f>
        <v/>
      </c>
      <c r="DV199" s="34" t="str">
        <f ca="true">+IF(OFFSET('Hygiene Data'!$E$13,0,10*ROW('Hygiene Data'!E193))="","",OFFSET('Hygiene Data'!$E$13,0,10*ROW('Hygiene Data'!E193)))</f>
        <v/>
      </c>
      <c r="DW199" s="34" t="str">
        <f ca="true">+IF(OFFSET('Hygiene Data'!$E$14,0,10*ROW('Hygiene Data'!E193))="","",OFFSET('Hygiene Data'!$E$14,0,10*ROW('Hygiene Data'!E193)))</f>
        <v/>
      </c>
      <c r="DX199" s="34" t="str">
        <f ca="true">+IF(OFFSET('Hygiene Data'!$F$12,0,10*ROW('Hygiene Data'!F193))="","",OFFSET('Hygiene Data'!$F$12,0,10*ROW('Hygiene Data'!F193)))</f>
        <v/>
      </c>
      <c r="DY199" s="34" t="str">
        <f ca="true">+IF(OFFSET('Hygiene Data'!$F$13,0,10*ROW('Hygiene Data'!F193))="","",OFFSET('Hygiene Data'!$F$13,0,10*ROW('Hygiene Data'!F193)))</f>
        <v/>
      </c>
      <c r="DZ199" s="34" t="str">
        <f ca="true">+IF(OFFSET('Hygiene Data'!$F$14,0,10*ROW('Hygiene Data'!F193))="","",OFFSET('Hygiene Data'!$F$14,0,10*ROW('Hygiene Data'!F193)))</f>
        <v/>
      </c>
      <c r="EA199" s="34" t="str">
        <f ca="true">+IF(OFFSET('Hygiene Data'!$G$12,0,10*ROW('Hygiene Data'!G193))="","",OFFSET('Hygiene Data'!$G$12,0,10*ROW('Hygiene Data'!G193)))</f>
        <v/>
      </c>
      <c r="EB199" s="34" t="str">
        <f ca="true">+IF(OFFSET('Hygiene Data'!$G$13,0,10*ROW('Hygiene Data'!G193))="","",OFFSET('Hygiene Data'!$G$13,0,10*ROW('Hygiene Data'!G193)))</f>
        <v/>
      </c>
      <c r="EC199" s="34" t="str">
        <f ca="true">+IF(OFFSET('Hygiene Data'!$G$14,0,10*ROW('Hygiene Data'!G193))="","",OFFSET('Hygiene Data'!$G$14,0,10*ROW('Hygiene Data'!G193)))</f>
        <v/>
      </c>
      <c r="ED199" s="34" t="str">
        <f ca="true">+IF(OFFSET('Hygiene Data'!$H$12,0,10*ROW('Hygiene Data'!H193))="","",OFFSET('Hygiene Data'!$H$12,0,10*ROW('Hygiene Data'!H193)))</f>
        <v/>
      </c>
      <c r="EE199" s="34" t="str">
        <f ca="true">+IF(OFFSET('Hygiene Data'!$H$13,0,10*ROW('Hygiene Data'!H193))="","",OFFSET('Hygiene Data'!$H$13,0,10*ROW('Hygiene Data'!H193)))</f>
        <v/>
      </c>
      <c r="EF199" s="34" t="str">
        <f ca="true">+IF(OFFSET('Hygiene Data'!$H$14,0,10*ROW('Hygiene Data'!H193))="","",OFFSET('Hygiene Data'!$H$14,0,10*ROW('Hygiene Data'!H193)))</f>
        <v/>
      </c>
    </row>
    <row r="200" x14ac:dyDescent="0.2">
      <c r="A200" s="57" t="str">
        <f ca="true">+IF(OFFSET('Water Data'!$B$1,0,10*ROW('Water Data'!B197))="","",OFFSET('Water Data'!$B$1,0,10*ROW('Water Data'!B197)))</f>
        <v/>
      </c>
      <c r="B200" s="57" t="str">
        <f ca="true">+IF(OFFSET('Water Data'!$A$3,0,10*ROW('Water Data'!A197))="","",OFFSET('Water Data'!$A$3,0,10*ROW('Water Data'!A197)))</f>
        <v/>
      </c>
      <c r="C200" s="57" t="str">
        <f ca="true">+IF(OFFSET('Water Data'!$C$3,0,10*ROW('Water Data'!C197))="","",OFFSET('Water Data'!$C$3,0,10*ROW('Water Data'!C197)))</f>
        <v/>
      </c>
      <c r="D200" s="249"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49"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49" t="e">
        <f ca="true">+IF(AND(ISNUMBER(OFFSET('Water Data'!$C$10,0,10*ROW('Water Data'!D194))),BW200="Yes"),OFFSET('Water Data'!$C$10,0,10*ROW('Water Data'!D194)),IF(AND(ISNUMBER(OFFSET('Water Data'!$C$10,0,10*ROW('Water Data'!D194))),BW200="No",ISNUMBER(OFFSET('Water Data'!$C$10,0,10*ROW('Water Data'!D194)))),CONCATENATE("[",ROUND(OFFSET('Water Data'!$C$10,0,10*ROW('Water Data'!D194)),0),"]"),IF(AND(ISNUMBER(OFFSET('Water Data'!$C$10,0,10*ROW('Water Data'!D194))),BW200="",ISNUMBER(OFFSET('Water Data'!$C$10,0,10*ROW('Water Data'!D194)))),OFFSET('Water Data'!$C$10,0,10*ROW('Water Data'!D194)),NA())))</f>
        <v>#N/A</v>
      </c>
      <c r="G200" s="249"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49"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49"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49"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49"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49"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49"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49"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49"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49"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49"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49"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49"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49"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49"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50"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50"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50"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50"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50"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50"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50"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50"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50"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50"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50"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50"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50"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50"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50"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50"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50"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50"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50"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50"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50"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50"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50"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50"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50"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50"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50"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50"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50"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50"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51"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51"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51"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51"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51"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51"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51"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51"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51"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51"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51"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51"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51"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51"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51"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51"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51"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51"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4" t="str">
        <f ca="true">+IF(OFFSET('Water Data'!$C$28,0,10*ROW('Water Data'!C194))="","",OFFSET('Water Data'!$C$28,0,10*ROW('Water Data'!C194)))</f>
        <v/>
      </c>
      <c r="BT200" s="34" t="str">
        <f ca="true">+IF(OFFSET('Water Data'!$C$29,0,10*ROW('Water Data'!C194))="","",OFFSET('Water Data'!$C$29,0,10*ROW('Water Data'!C194)))</f>
        <v/>
      </c>
      <c r="BU200" s="34" t="str">
        <f ca="true">+IF(OFFSET('Water Data'!$C$30,0,10*ROW('Water Data'!C194))="","",OFFSET('Water Data'!$C$30,0,10*ROW('Water Data'!C194)))</f>
        <v/>
      </c>
      <c r="BV200" s="34" t="str">
        <f ca="true">+IF(OFFSET('Water Data'!$D$28,0,10*ROW('Water Data'!D194))="","",OFFSET('Water Data'!$D$28,0,10*ROW('Water Data'!D194)))</f>
        <v/>
      </c>
      <c r="BW200" s="34" t="str">
        <f ca="true">+IF(OFFSET('Water Data'!$D$29,0,10*ROW('Water Data'!D194))="","",OFFSET('Water Data'!$D$29,0,10*ROW('Water Data'!D194)))</f>
        <v/>
      </c>
      <c r="BX200" s="34" t="str">
        <f ca="true">+IF(OFFSET('Water Data'!$D$30,0,10*ROW('Water Data'!D194))="","",OFFSET('Water Data'!$D$30,0,10*ROW('Water Data'!D194)))</f>
        <v/>
      </c>
      <c r="BY200" s="34" t="str">
        <f ca="true">+IF(OFFSET('Water Data'!$E$28,0,10*ROW('Water Data'!E194))="","",OFFSET('Water Data'!$E$28,0,10*ROW('Water Data'!E194)))</f>
        <v/>
      </c>
      <c r="BZ200" s="34" t="str">
        <f ca="true">+IF(OFFSET('Water Data'!$E$29,0,10*ROW('Water Data'!E194))="","",OFFSET('Water Data'!$E$29,0,10*ROW('Water Data'!E194)))</f>
        <v/>
      </c>
      <c r="CA200" s="34" t="str">
        <f ca="true">+IF(OFFSET('Water Data'!$E$30,0,10*ROW('Water Data'!E194))="","",OFFSET('Water Data'!$E$30,0,10*ROW('Water Data'!E194)))</f>
        <v/>
      </c>
      <c r="CB200" s="34" t="str">
        <f ca="true">+IF(OFFSET('Water Data'!$F$28,0,10*ROW('Water Data'!F194))="","",OFFSET('Water Data'!$F$28,0,10*ROW('Water Data'!F194)))</f>
        <v/>
      </c>
      <c r="CC200" s="34" t="str">
        <f ca="true">+IF(OFFSET('Water Data'!$F$29,0,10*ROW('Water Data'!F194))="","",OFFSET('Water Data'!$F$29,0,10*ROW('Water Data'!F194)))</f>
        <v/>
      </c>
      <c r="CD200" s="34" t="str">
        <f ca="true">+IF(OFFSET('Water Data'!$F$30,0,10*ROW('Water Data'!F194))="","",OFFSET('Water Data'!$F$30,0,10*ROW('Water Data'!F194)))</f>
        <v/>
      </c>
      <c r="CE200" s="34" t="str">
        <f ca="true">+IF(OFFSET('Water Data'!$G$28,0,10*ROW('Water Data'!G194))="","",OFFSET('Water Data'!$G$28,0,10*ROW('Water Data'!G194)))</f>
        <v/>
      </c>
      <c r="CF200" s="34" t="str">
        <f ca="true">+IF(OFFSET('Water Data'!$G$29,0,10*ROW('Water Data'!G194))="","",OFFSET('Water Data'!$G$29,0,10*ROW('Water Data'!G194)))</f>
        <v/>
      </c>
      <c r="CG200" s="34" t="str">
        <f ca="true">+IF(OFFSET('Water Data'!$G$30,0,10*ROW('Water Data'!G194))="","",OFFSET('Water Data'!$G$30,0,10*ROW('Water Data'!G194)))</f>
        <v/>
      </c>
      <c r="CH200" s="34" t="str">
        <f ca="true">+IF(OFFSET('Water Data'!$H$28,0,10*ROW('Water Data'!H194))="","",OFFSET('Water Data'!$H$28,0,10*ROW('Water Data'!H194)))</f>
        <v/>
      </c>
      <c r="CI200" s="34" t="str">
        <f ca="true">+IF(OFFSET('Water Data'!$H$29,0,10*ROW('Water Data'!H194))="","",OFFSET('Water Data'!$H$29,0,10*ROW('Water Data'!H194)))</f>
        <v/>
      </c>
      <c r="CJ200" s="34" t="str">
        <f ca="true">+IF(OFFSET('Water Data'!$H$30,0,10*ROW('Water Data'!H194))="","",OFFSET('Water Data'!$H$30,0,10*ROW('Water Data'!H194)))</f>
        <v/>
      </c>
      <c r="CK200" s="34" t="str">
        <f ca="true">+IF(OFFSET('Sanitation Data'!$C$29,0,10*ROW('Sanitation Data'!C194))="","",OFFSET('Sanitation Data'!$C$29,0,10*ROW('Sanitation Data'!C194)))</f>
        <v/>
      </c>
      <c r="CL200" s="34" t="str">
        <f ca="true">+IF(OFFSET('Sanitation Data'!$C$30,0,10*ROW('Sanitation Data'!C194))="","",OFFSET('Sanitation Data'!$C$30,0,10*ROW('Sanitation Data'!C194)))</f>
        <v/>
      </c>
      <c r="CM200" s="34" t="str">
        <f ca="true">+IF(OFFSET('Sanitation Data'!$C$31,0,10*ROW('Sanitation Data'!C194))="","",OFFSET('Sanitation Data'!$C$31,0,10*ROW('Sanitation Data'!C194)))</f>
        <v/>
      </c>
      <c r="CN200" s="34" t="str">
        <f ca="true">+IF(OFFSET('Sanitation Data'!$C$32,0,10*ROW('Sanitation Data'!C194))="","",OFFSET('Sanitation Data'!$C$32,0,10*ROW('Sanitation Data'!C194)))</f>
        <v/>
      </c>
      <c r="CO200" s="34" t="str">
        <f ca="true">+IF(OFFSET('Sanitation Data'!$C$33,0,10*ROW('Sanitation Data'!C194))="","",OFFSET('Sanitation Data'!$C$33,0,10*ROW('Sanitation Data'!C194)))</f>
        <v/>
      </c>
      <c r="CP200" s="34" t="str">
        <f ca="true">+IF(OFFSET('Sanitation Data'!$D$29,0,10*ROW('Sanitation Data'!D194))="","",OFFSET('Sanitation Data'!$D$29,0,10*ROW('Sanitation Data'!D194)))</f>
        <v/>
      </c>
      <c r="CQ200" s="34" t="str">
        <f ca="true">+IF(OFFSET('Sanitation Data'!$D$30,0,10*ROW('Sanitation Data'!D194))="","",OFFSET('Sanitation Data'!$D$30,0,10*ROW('Sanitation Data'!D194)))</f>
        <v/>
      </c>
      <c r="CR200" s="34" t="str">
        <f ca="true">+IF(OFFSET('Sanitation Data'!$D$31,0,10*ROW('Sanitation Data'!D194))="","",OFFSET('Sanitation Data'!$D$31,0,10*ROW('Sanitation Data'!D194)))</f>
        <v/>
      </c>
      <c r="CS200" s="34" t="str">
        <f ca="true">+IF(OFFSET('Sanitation Data'!$D$32,0,10*ROW('Sanitation Data'!D194))="","",OFFSET('Sanitation Data'!$D$32,0,10*ROW('Sanitation Data'!D194)))</f>
        <v/>
      </c>
      <c r="CT200" s="34" t="str">
        <f ca="true">+IF(OFFSET('Sanitation Data'!$D$33,0,10*ROW('Sanitation Data'!D194))="","",OFFSET('Sanitation Data'!$D$33,0,10*ROW('Sanitation Data'!D194)))</f>
        <v/>
      </c>
      <c r="CU200" s="34" t="str">
        <f ca="true">+IF(OFFSET('Sanitation Data'!$E$29,0,10*ROW('Sanitation Data'!E194))="","",OFFSET('Sanitation Data'!$E$29,0,10*ROW('Sanitation Data'!E194)))</f>
        <v/>
      </c>
      <c r="CV200" s="34" t="str">
        <f ca="true">+IF(OFFSET('Sanitation Data'!$E$30,0,10*ROW('Sanitation Data'!E194))="","",OFFSET('Sanitation Data'!$E$30,0,10*ROW('Sanitation Data'!E194)))</f>
        <v/>
      </c>
      <c r="CW200" s="34" t="str">
        <f ca="true">+IF(OFFSET('Sanitation Data'!$E$31,0,10*ROW('Sanitation Data'!E194))="","",OFFSET('Sanitation Data'!$E$31,0,10*ROW('Sanitation Data'!E194)))</f>
        <v/>
      </c>
      <c r="CX200" s="34" t="str">
        <f ca="true">+IF(OFFSET('Sanitation Data'!$E$32,0,10*ROW('Sanitation Data'!E194))="","",OFFSET('Sanitation Data'!$E$32,0,10*ROW('Sanitation Data'!E194)))</f>
        <v/>
      </c>
      <c r="CY200" s="34" t="str">
        <f ca="true">+IF(OFFSET('Sanitation Data'!$E$33,0,10*ROW('Sanitation Data'!E194))="","",OFFSET('Sanitation Data'!$E$33,0,10*ROW('Sanitation Data'!E194)))</f>
        <v/>
      </c>
      <c r="CZ200" s="34" t="str">
        <f ca="true">+IF(OFFSET('Sanitation Data'!$F$29,0,10*ROW('Sanitation Data'!F194))="","",OFFSET('Sanitation Data'!$F$29,0,10*ROW('Sanitation Data'!F194)))</f>
        <v/>
      </c>
      <c r="DA200" s="34" t="str">
        <f ca="true">+IF(OFFSET('Sanitation Data'!$F$30,0,10*ROW('Sanitation Data'!F194))="","",OFFSET('Sanitation Data'!$F$30,0,10*ROW('Sanitation Data'!F194)))</f>
        <v/>
      </c>
      <c r="DB200" s="34" t="str">
        <f ca="true">+IF(OFFSET('Sanitation Data'!$F$31,0,10*ROW('Sanitation Data'!F194))="","",OFFSET('Sanitation Data'!$F$31,0,10*ROW('Sanitation Data'!F194)))</f>
        <v/>
      </c>
      <c r="DC200" s="34" t="str">
        <f ca="true">+IF(OFFSET('Sanitation Data'!$F$32,0,10*ROW('Sanitation Data'!F194))="","",OFFSET('Sanitation Data'!$F$32,0,10*ROW('Sanitation Data'!F194)))</f>
        <v/>
      </c>
      <c r="DD200" s="34" t="str">
        <f ca="true">+IF(OFFSET('Sanitation Data'!$F$33,0,10*ROW('Sanitation Data'!F194))="","",OFFSET('Sanitation Data'!$F$33,0,10*ROW('Sanitation Data'!F194)))</f>
        <v/>
      </c>
      <c r="DE200" s="34" t="str">
        <f ca="true">+IF(OFFSET('Sanitation Data'!$G$29,0,10*ROW('Sanitation Data'!G194))="","",OFFSET('Sanitation Data'!$G$29,0,10*ROW('Sanitation Data'!G194)))</f>
        <v/>
      </c>
      <c r="DF200" s="34" t="str">
        <f ca="true">+IF(OFFSET('Sanitation Data'!$G$30,0,10*ROW('Sanitation Data'!G194))="","",OFFSET('Sanitation Data'!$G$30,0,10*ROW('Sanitation Data'!G194)))</f>
        <v/>
      </c>
      <c r="DG200" s="34" t="str">
        <f ca="true">+IF(OFFSET('Sanitation Data'!$G$31,0,10*ROW('Sanitation Data'!G194))="","",OFFSET('Sanitation Data'!$G$31,0,10*ROW('Sanitation Data'!G194)))</f>
        <v/>
      </c>
      <c r="DH200" s="34" t="str">
        <f ca="true">+IF(OFFSET('Sanitation Data'!$G$32,0,10*ROW('Sanitation Data'!G194))="","",OFFSET('Sanitation Data'!$G$32,0,10*ROW('Sanitation Data'!G194)))</f>
        <v/>
      </c>
      <c r="DI200" s="34" t="str">
        <f ca="true">+IF(OFFSET('Sanitation Data'!$G$33,0,10*ROW('Sanitation Data'!G194))="","",OFFSET('Sanitation Data'!$G$33,0,10*ROW('Sanitation Data'!G194)))</f>
        <v/>
      </c>
      <c r="DJ200" s="34" t="str">
        <f ca="true">+IF(OFFSET('Sanitation Data'!$H$29,0,10*ROW('Sanitation Data'!H194))="","",OFFSET('Sanitation Data'!$H$29,0,10*ROW('Sanitation Data'!H194)))</f>
        <v/>
      </c>
      <c r="DK200" s="34" t="str">
        <f ca="true">+IF(OFFSET('Sanitation Data'!$H$30,0,10*ROW('Sanitation Data'!H194))="","",OFFSET('Sanitation Data'!$H$30,0,10*ROW('Sanitation Data'!H194)))</f>
        <v/>
      </c>
      <c r="DL200" s="34" t="str">
        <f ca="true">+IF(OFFSET('Sanitation Data'!$H$31,0,10*ROW('Sanitation Data'!H194))="","",OFFSET('Sanitation Data'!$H$31,0,10*ROW('Sanitation Data'!H194)))</f>
        <v/>
      </c>
      <c r="DM200" s="34" t="str">
        <f ca="true">+IF(OFFSET('Sanitation Data'!$H$32,0,10*ROW('Sanitation Data'!H194))="","",OFFSET('Sanitation Data'!$H$32,0,10*ROW('Sanitation Data'!H194)))</f>
        <v/>
      </c>
      <c r="DN200" s="34" t="str">
        <f ca="true">+IF(OFFSET('Sanitation Data'!$H$33,0,10*ROW('Sanitation Data'!H194))="","",OFFSET('Sanitation Data'!$H$33,0,10*ROW('Sanitation Data'!H194)))</f>
        <v/>
      </c>
      <c r="DO200" s="34" t="str">
        <f ca="true">+IF(OFFSET('Hygiene Data'!$C$12,0,10*ROW('Hygiene Data'!C194))="","",OFFSET('Hygiene Data'!$C$12,0,10*ROW('Hygiene Data'!C194)))</f>
        <v/>
      </c>
      <c r="DP200" s="34" t="str">
        <f ca="true">+IF(OFFSET('Hygiene Data'!$C$13,0,10*ROW('Hygiene Data'!C194))="","",OFFSET('Hygiene Data'!$C$13,0,10*ROW('Hygiene Data'!C194)))</f>
        <v/>
      </c>
      <c r="DQ200" s="34" t="str">
        <f ca="true">+IF(OFFSET('Hygiene Data'!$C$14,0,10*ROW('Hygiene Data'!C194))="","",OFFSET('Hygiene Data'!$C$14,0,10*ROW('Hygiene Data'!C194)))</f>
        <v/>
      </c>
      <c r="DR200" s="34" t="str">
        <f ca="true">+IF(OFFSET('Hygiene Data'!$D$12,0,10*ROW('Hygiene Data'!D194))="","",OFFSET('Hygiene Data'!$D$12,0,10*ROW('Hygiene Data'!D194)))</f>
        <v/>
      </c>
      <c r="DS200" s="34" t="str">
        <f ca="true">+IF(OFFSET('Hygiene Data'!$D$13,0,10*ROW('Hygiene Data'!D194))="","",OFFSET('Hygiene Data'!$D$13,0,10*ROW('Hygiene Data'!D194)))</f>
        <v/>
      </c>
      <c r="DT200" s="34" t="str">
        <f ca="true">+IF(OFFSET('Hygiene Data'!$D$14,0,10*ROW('Hygiene Data'!D194))="","",OFFSET('Hygiene Data'!$D$14,0,10*ROW('Hygiene Data'!D194)))</f>
        <v/>
      </c>
      <c r="DU200" s="34" t="str">
        <f ca="true">+IF(OFFSET('Hygiene Data'!$E$12,0,10*ROW('Hygiene Data'!E194))="","",OFFSET('Hygiene Data'!$E$12,0,10*ROW('Hygiene Data'!E194)))</f>
        <v/>
      </c>
      <c r="DV200" s="34" t="str">
        <f ca="true">+IF(OFFSET('Hygiene Data'!$E$13,0,10*ROW('Hygiene Data'!E194))="","",OFFSET('Hygiene Data'!$E$13,0,10*ROW('Hygiene Data'!E194)))</f>
        <v/>
      </c>
      <c r="DW200" s="34" t="str">
        <f ca="true">+IF(OFFSET('Hygiene Data'!$E$14,0,10*ROW('Hygiene Data'!E194))="","",OFFSET('Hygiene Data'!$E$14,0,10*ROW('Hygiene Data'!E194)))</f>
        <v/>
      </c>
      <c r="DX200" s="34" t="str">
        <f ca="true">+IF(OFFSET('Hygiene Data'!$F$12,0,10*ROW('Hygiene Data'!F194))="","",OFFSET('Hygiene Data'!$F$12,0,10*ROW('Hygiene Data'!F194)))</f>
        <v/>
      </c>
      <c r="DY200" s="34" t="str">
        <f ca="true">+IF(OFFSET('Hygiene Data'!$F$13,0,10*ROW('Hygiene Data'!F194))="","",OFFSET('Hygiene Data'!$F$13,0,10*ROW('Hygiene Data'!F194)))</f>
        <v/>
      </c>
      <c r="DZ200" s="34" t="str">
        <f ca="true">+IF(OFFSET('Hygiene Data'!$F$14,0,10*ROW('Hygiene Data'!F194))="","",OFFSET('Hygiene Data'!$F$14,0,10*ROW('Hygiene Data'!F194)))</f>
        <v/>
      </c>
      <c r="EA200" s="34" t="str">
        <f ca="true">+IF(OFFSET('Hygiene Data'!$G$12,0,10*ROW('Hygiene Data'!G194))="","",OFFSET('Hygiene Data'!$G$12,0,10*ROW('Hygiene Data'!G194)))</f>
        <v/>
      </c>
      <c r="EB200" s="34" t="str">
        <f ca="true">+IF(OFFSET('Hygiene Data'!$G$13,0,10*ROW('Hygiene Data'!G194))="","",OFFSET('Hygiene Data'!$G$13,0,10*ROW('Hygiene Data'!G194)))</f>
        <v/>
      </c>
      <c r="EC200" s="34" t="str">
        <f ca="true">+IF(OFFSET('Hygiene Data'!$G$14,0,10*ROW('Hygiene Data'!G194))="","",OFFSET('Hygiene Data'!$G$14,0,10*ROW('Hygiene Data'!G194)))</f>
        <v/>
      </c>
      <c r="ED200" s="34" t="str">
        <f ca="true">+IF(OFFSET('Hygiene Data'!$H$12,0,10*ROW('Hygiene Data'!H194))="","",OFFSET('Hygiene Data'!$H$12,0,10*ROW('Hygiene Data'!H194)))</f>
        <v/>
      </c>
      <c r="EE200" s="34" t="str">
        <f ca="true">+IF(OFFSET('Hygiene Data'!$H$13,0,10*ROW('Hygiene Data'!H194))="","",OFFSET('Hygiene Data'!$H$13,0,10*ROW('Hygiene Data'!H194)))</f>
        <v/>
      </c>
      <c r="EF200" s="34" t="str">
        <f ca="true">+IF(OFFSET('Hygiene Data'!$H$14,0,10*ROW('Hygiene Data'!H194))="","",OFFSET('Hygiene Data'!$H$14,0,10*ROW('Hygiene Data'!H194)))</f>
        <v/>
      </c>
    </row>
    <row r="201" x14ac:dyDescent="0.2">
      <c r="A201" s="57" t="str">
        <f ca="true">+IF(OFFSET('Water Data'!$B$1,0,10*ROW('Water Data'!B198))="","",OFFSET('Water Data'!$B$1,0,10*ROW('Water Data'!B198)))</f>
        <v/>
      </c>
      <c r="B201" s="57" t="str">
        <f ca="true">+IF(OFFSET('Water Data'!$A$3,0,10*ROW('Water Data'!A198))="","",OFFSET('Water Data'!$A$3,0,10*ROW('Water Data'!A198)))</f>
        <v/>
      </c>
      <c r="C201" s="57" t="str">
        <f ca="true">+IF(OFFSET('Water Data'!$C$3,0,10*ROW('Water Data'!C198))="","",OFFSET('Water Data'!$C$3,0,10*ROW('Water Data'!C198)))</f>
        <v/>
      </c>
      <c r="D201" s="249"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49"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49" t="e">
        <f ca="true">+IF(AND(ISNUMBER(OFFSET('Water Data'!$C$10,0,10*ROW('Water Data'!D195))),BW201="Yes"),OFFSET('Water Data'!$C$10,0,10*ROW('Water Data'!D195)),IF(AND(ISNUMBER(OFFSET('Water Data'!$C$10,0,10*ROW('Water Data'!D195))),BW201="No",ISNUMBER(OFFSET('Water Data'!$C$10,0,10*ROW('Water Data'!D195)))),CONCATENATE("[",ROUND(OFFSET('Water Data'!$C$10,0,10*ROW('Water Data'!D195)),0),"]"),IF(AND(ISNUMBER(OFFSET('Water Data'!$C$10,0,10*ROW('Water Data'!D195))),BW201="",ISNUMBER(OFFSET('Water Data'!$C$10,0,10*ROW('Water Data'!D195)))),OFFSET('Water Data'!$C$10,0,10*ROW('Water Data'!D195)),NA())))</f>
        <v>#N/A</v>
      </c>
      <c r="G201" s="249"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49"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49"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49"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49"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49"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49"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49"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49"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49"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49"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49"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49"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49"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49"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50"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50"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50"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50"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50"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50"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50"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50"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50"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50"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50"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50"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50"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50"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50"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50"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50"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50"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50"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50"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50"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50"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50"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50"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50"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50"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50"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50"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50"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50"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51"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51"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51"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51"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51"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51"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51"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51"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51"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51"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51"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51"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51"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51"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51"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51"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51"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51"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4" t="str">
        <f ca="true">+IF(OFFSET('Water Data'!$C$28,0,10*ROW('Water Data'!C195))="","",OFFSET('Water Data'!$C$28,0,10*ROW('Water Data'!C195)))</f>
        <v/>
      </c>
      <c r="BT201" s="34" t="str">
        <f ca="true">+IF(OFFSET('Water Data'!$C$29,0,10*ROW('Water Data'!C195))="","",OFFSET('Water Data'!$C$29,0,10*ROW('Water Data'!C195)))</f>
        <v/>
      </c>
      <c r="BU201" s="34" t="str">
        <f ca="true">+IF(OFFSET('Water Data'!$C$30,0,10*ROW('Water Data'!C195))="","",OFFSET('Water Data'!$C$30,0,10*ROW('Water Data'!C195)))</f>
        <v/>
      </c>
      <c r="BV201" s="34" t="str">
        <f ca="true">+IF(OFFSET('Water Data'!$D$28,0,10*ROW('Water Data'!D195))="","",OFFSET('Water Data'!$D$28,0,10*ROW('Water Data'!D195)))</f>
        <v/>
      </c>
      <c r="BW201" s="34" t="str">
        <f ca="true">+IF(OFFSET('Water Data'!$D$29,0,10*ROW('Water Data'!D195))="","",OFFSET('Water Data'!$D$29,0,10*ROW('Water Data'!D195)))</f>
        <v/>
      </c>
      <c r="BX201" s="34" t="str">
        <f ca="true">+IF(OFFSET('Water Data'!$D$30,0,10*ROW('Water Data'!D195))="","",OFFSET('Water Data'!$D$30,0,10*ROW('Water Data'!D195)))</f>
        <v/>
      </c>
      <c r="BY201" s="34" t="str">
        <f ca="true">+IF(OFFSET('Water Data'!$E$28,0,10*ROW('Water Data'!E195))="","",OFFSET('Water Data'!$E$28,0,10*ROW('Water Data'!E195)))</f>
        <v/>
      </c>
      <c r="BZ201" s="34" t="str">
        <f ca="true">+IF(OFFSET('Water Data'!$E$29,0,10*ROW('Water Data'!E195))="","",OFFSET('Water Data'!$E$29,0,10*ROW('Water Data'!E195)))</f>
        <v/>
      </c>
      <c r="CA201" s="34" t="str">
        <f ca="true">+IF(OFFSET('Water Data'!$E$30,0,10*ROW('Water Data'!E195))="","",OFFSET('Water Data'!$E$30,0,10*ROW('Water Data'!E195)))</f>
        <v/>
      </c>
      <c r="CB201" s="34" t="str">
        <f ca="true">+IF(OFFSET('Water Data'!$F$28,0,10*ROW('Water Data'!F195))="","",OFFSET('Water Data'!$F$28,0,10*ROW('Water Data'!F195)))</f>
        <v/>
      </c>
      <c r="CC201" s="34" t="str">
        <f ca="true">+IF(OFFSET('Water Data'!$F$29,0,10*ROW('Water Data'!F195))="","",OFFSET('Water Data'!$F$29,0,10*ROW('Water Data'!F195)))</f>
        <v/>
      </c>
      <c r="CD201" s="34" t="str">
        <f ca="true">+IF(OFFSET('Water Data'!$F$30,0,10*ROW('Water Data'!F195))="","",OFFSET('Water Data'!$F$30,0,10*ROW('Water Data'!F195)))</f>
        <v/>
      </c>
      <c r="CE201" s="34" t="str">
        <f ca="true">+IF(OFFSET('Water Data'!$G$28,0,10*ROW('Water Data'!G195))="","",OFFSET('Water Data'!$G$28,0,10*ROW('Water Data'!G195)))</f>
        <v/>
      </c>
      <c r="CF201" s="34" t="str">
        <f ca="true">+IF(OFFSET('Water Data'!$G$29,0,10*ROW('Water Data'!G195))="","",OFFSET('Water Data'!$G$29,0,10*ROW('Water Data'!G195)))</f>
        <v/>
      </c>
      <c r="CG201" s="34" t="str">
        <f ca="true">+IF(OFFSET('Water Data'!$G$30,0,10*ROW('Water Data'!G195))="","",OFFSET('Water Data'!$G$30,0,10*ROW('Water Data'!G195)))</f>
        <v/>
      </c>
      <c r="CH201" s="34" t="str">
        <f ca="true">+IF(OFFSET('Water Data'!$H$28,0,10*ROW('Water Data'!H195))="","",OFFSET('Water Data'!$H$28,0,10*ROW('Water Data'!H195)))</f>
        <v/>
      </c>
      <c r="CI201" s="34" t="str">
        <f ca="true">+IF(OFFSET('Water Data'!$H$29,0,10*ROW('Water Data'!H195))="","",OFFSET('Water Data'!$H$29,0,10*ROW('Water Data'!H195)))</f>
        <v/>
      </c>
      <c r="CJ201" s="34" t="str">
        <f ca="true">+IF(OFFSET('Water Data'!$H$30,0,10*ROW('Water Data'!H195))="","",OFFSET('Water Data'!$H$30,0,10*ROW('Water Data'!H195)))</f>
        <v/>
      </c>
      <c r="CK201" s="34" t="str">
        <f ca="true">+IF(OFFSET('Sanitation Data'!$C$29,0,10*ROW('Sanitation Data'!C195))="","",OFFSET('Sanitation Data'!$C$29,0,10*ROW('Sanitation Data'!C195)))</f>
        <v/>
      </c>
      <c r="CL201" s="34" t="str">
        <f ca="true">+IF(OFFSET('Sanitation Data'!$C$30,0,10*ROW('Sanitation Data'!C195))="","",OFFSET('Sanitation Data'!$C$30,0,10*ROW('Sanitation Data'!C195)))</f>
        <v/>
      </c>
      <c r="CM201" s="34" t="str">
        <f ca="true">+IF(OFFSET('Sanitation Data'!$C$31,0,10*ROW('Sanitation Data'!C195))="","",OFFSET('Sanitation Data'!$C$31,0,10*ROW('Sanitation Data'!C195)))</f>
        <v/>
      </c>
      <c r="CN201" s="34" t="str">
        <f ca="true">+IF(OFFSET('Sanitation Data'!$C$32,0,10*ROW('Sanitation Data'!C195))="","",OFFSET('Sanitation Data'!$C$32,0,10*ROW('Sanitation Data'!C195)))</f>
        <v/>
      </c>
      <c r="CO201" s="34" t="str">
        <f ca="true">+IF(OFFSET('Sanitation Data'!$C$33,0,10*ROW('Sanitation Data'!C195))="","",OFFSET('Sanitation Data'!$C$33,0,10*ROW('Sanitation Data'!C195)))</f>
        <v/>
      </c>
      <c r="CP201" s="34" t="str">
        <f ca="true">+IF(OFFSET('Sanitation Data'!$D$29,0,10*ROW('Sanitation Data'!D195))="","",OFFSET('Sanitation Data'!$D$29,0,10*ROW('Sanitation Data'!D195)))</f>
        <v/>
      </c>
      <c r="CQ201" s="34" t="str">
        <f ca="true">+IF(OFFSET('Sanitation Data'!$D$30,0,10*ROW('Sanitation Data'!D195))="","",OFFSET('Sanitation Data'!$D$30,0,10*ROW('Sanitation Data'!D195)))</f>
        <v/>
      </c>
      <c r="CR201" s="34" t="str">
        <f ca="true">+IF(OFFSET('Sanitation Data'!$D$31,0,10*ROW('Sanitation Data'!D195))="","",OFFSET('Sanitation Data'!$D$31,0,10*ROW('Sanitation Data'!D195)))</f>
        <v/>
      </c>
      <c r="CS201" s="34" t="str">
        <f ca="true">+IF(OFFSET('Sanitation Data'!$D$32,0,10*ROW('Sanitation Data'!D195))="","",OFFSET('Sanitation Data'!$D$32,0,10*ROW('Sanitation Data'!D195)))</f>
        <v/>
      </c>
      <c r="CT201" s="34" t="str">
        <f ca="true">+IF(OFFSET('Sanitation Data'!$D$33,0,10*ROW('Sanitation Data'!D195))="","",OFFSET('Sanitation Data'!$D$33,0,10*ROW('Sanitation Data'!D195)))</f>
        <v/>
      </c>
      <c r="CU201" s="34" t="str">
        <f ca="true">+IF(OFFSET('Sanitation Data'!$E$29,0,10*ROW('Sanitation Data'!E195))="","",OFFSET('Sanitation Data'!$E$29,0,10*ROW('Sanitation Data'!E195)))</f>
        <v/>
      </c>
      <c r="CV201" s="34" t="str">
        <f ca="true">+IF(OFFSET('Sanitation Data'!$E$30,0,10*ROW('Sanitation Data'!E195))="","",OFFSET('Sanitation Data'!$E$30,0,10*ROW('Sanitation Data'!E195)))</f>
        <v/>
      </c>
      <c r="CW201" s="34" t="str">
        <f ca="true">+IF(OFFSET('Sanitation Data'!$E$31,0,10*ROW('Sanitation Data'!E195))="","",OFFSET('Sanitation Data'!$E$31,0,10*ROW('Sanitation Data'!E195)))</f>
        <v/>
      </c>
      <c r="CX201" s="34" t="str">
        <f ca="true">+IF(OFFSET('Sanitation Data'!$E$32,0,10*ROW('Sanitation Data'!E195))="","",OFFSET('Sanitation Data'!$E$32,0,10*ROW('Sanitation Data'!E195)))</f>
        <v/>
      </c>
      <c r="CY201" s="34" t="str">
        <f ca="true">+IF(OFFSET('Sanitation Data'!$E$33,0,10*ROW('Sanitation Data'!E195))="","",OFFSET('Sanitation Data'!$E$33,0,10*ROW('Sanitation Data'!E195)))</f>
        <v/>
      </c>
      <c r="CZ201" s="34" t="str">
        <f ca="true">+IF(OFFSET('Sanitation Data'!$F$29,0,10*ROW('Sanitation Data'!F195))="","",OFFSET('Sanitation Data'!$F$29,0,10*ROW('Sanitation Data'!F195)))</f>
        <v/>
      </c>
      <c r="DA201" s="34" t="str">
        <f ca="true">+IF(OFFSET('Sanitation Data'!$F$30,0,10*ROW('Sanitation Data'!F195))="","",OFFSET('Sanitation Data'!$F$30,0,10*ROW('Sanitation Data'!F195)))</f>
        <v/>
      </c>
      <c r="DB201" s="34" t="str">
        <f ca="true">+IF(OFFSET('Sanitation Data'!$F$31,0,10*ROW('Sanitation Data'!F195))="","",OFFSET('Sanitation Data'!$F$31,0,10*ROW('Sanitation Data'!F195)))</f>
        <v/>
      </c>
      <c r="DC201" s="34" t="str">
        <f ca="true">+IF(OFFSET('Sanitation Data'!$F$32,0,10*ROW('Sanitation Data'!F195))="","",OFFSET('Sanitation Data'!$F$32,0,10*ROW('Sanitation Data'!F195)))</f>
        <v/>
      </c>
      <c r="DD201" s="34" t="str">
        <f ca="true">+IF(OFFSET('Sanitation Data'!$F$33,0,10*ROW('Sanitation Data'!F195))="","",OFFSET('Sanitation Data'!$F$33,0,10*ROW('Sanitation Data'!F195)))</f>
        <v/>
      </c>
      <c r="DE201" s="34" t="str">
        <f ca="true">+IF(OFFSET('Sanitation Data'!$G$29,0,10*ROW('Sanitation Data'!G195))="","",OFFSET('Sanitation Data'!$G$29,0,10*ROW('Sanitation Data'!G195)))</f>
        <v/>
      </c>
      <c r="DF201" s="34" t="str">
        <f ca="true">+IF(OFFSET('Sanitation Data'!$G$30,0,10*ROW('Sanitation Data'!G195))="","",OFFSET('Sanitation Data'!$G$30,0,10*ROW('Sanitation Data'!G195)))</f>
        <v/>
      </c>
      <c r="DG201" s="34" t="str">
        <f ca="true">+IF(OFFSET('Sanitation Data'!$G$31,0,10*ROW('Sanitation Data'!G195))="","",OFFSET('Sanitation Data'!$G$31,0,10*ROW('Sanitation Data'!G195)))</f>
        <v/>
      </c>
      <c r="DH201" s="34" t="str">
        <f ca="true">+IF(OFFSET('Sanitation Data'!$G$32,0,10*ROW('Sanitation Data'!G195))="","",OFFSET('Sanitation Data'!$G$32,0,10*ROW('Sanitation Data'!G195)))</f>
        <v/>
      </c>
      <c r="DI201" s="34" t="str">
        <f ca="true">+IF(OFFSET('Sanitation Data'!$G$33,0,10*ROW('Sanitation Data'!G195))="","",OFFSET('Sanitation Data'!$G$33,0,10*ROW('Sanitation Data'!G195)))</f>
        <v/>
      </c>
      <c r="DJ201" s="34" t="str">
        <f ca="true">+IF(OFFSET('Sanitation Data'!$H$29,0,10*ROW('Sanitation Data'!H195))="","",OFFSET('Sanitation Data'!$H$29,0,10*ROW('Sanitation Data'!H195)))</f>
        <v/>
      </c>
      <c r="DK201" s="34" t="str">
        <f ca="true">+IF(OFFSET('Sanitation Data'!$H$30,0,10*ROW('Sanitation Data'!H195))="","",OFFSET('Sanitation Data'!$H$30,0,10*ROW('Sanitation Data'!H195)))</f>
        <v/>
      </c>
      <c r="DL201" s="34" t="str">
        <f ca="true">+IF(OFFSET('Sanitation Data'!$H$31,0,10*ROW('Sanitation Data'!H195))="","",OFFSET('Sanitation Data'!$H$31,0,10*ROW('Sanitation Data'!H195)))</f>
        <v/>
      </c>
      <c r="DM201" s="34" t="str">
        <f ca="true">+IF(OFFSET('Sanitation Data'!$H$32,0,10*ROW('Sanitation Data'!H195))="","",OFFSET('Sanitation Data'!$H$32,0,10*ROW('Sanitation Data'!H195)))</f>
        <v/>
      </c>
      <c r="DN201" s="34" t="str">
        <f ca="true">+IF(OFFSET('Sanitation Data'!$H$33,0,10*ROW('Sanitation Data'!H195))="","",OFFSET('Sanitation Data'!$H$33,0,10*ROW('Sanitation Data'!H195)))</f>
        <v/>
      </c>
      <c r="DO201" s="34" t="str">
        <f ca="true">+IF(OFFSET('Hygiene Data'!$C$12,0,10*ROW('Hygiene Data'!C195))="","",OFFSET('Hygiene Data'!$C$12,0,10*ROW('Hygiene Data'!C195)))</f>
        <v/>
      </c>
      <c r="DP201" s="34" t="str">
        <f ca="true">+IF(OFFSET('Hygiene Data'!$C$13,0,10*ROW('Hygiene Data'!C195))="","",OFFSET('Hygiene Data'!$C$13,0,10*ROW('Hygiene Data'!C195)))</f>
        <v/>
      </c>
      <c r="DQ201" s="34" t="str">
        <f ca="true">+IF(OFFSET('Hygiene Data'!$C$14,0,10*ROW('Hygiene Data'!C195))="","",OFFSET('Hygiene Data'!$C$14,0,10*ROW('Hygiene Data'!C195)))</f>
        <v/>
      </c>
      <c r="DR201" s="34" t="str">
        <f ca="true">+IF(OFFSET('Hygiene Data'!$D$12,0,10*ROW('Hygiene Data'!D195))="","",OFFSET('Hygiene Data'!$D$12,0,10*ROW('Hygiene Data'!D195)))</f>
        <v/>
      </c>
      <c r="DS201" s="34" t="str">
        <f ca="true">+IF(OFFSET('Hygiene Data'!$D$13,0,10*ROW('Hygiene Data'!D195))="","",OFFSET('Hygiene Data'!$D$13,0,10*ROW('Hygiene Data'!D195)))</f>
        <v/>
      </c>
      <c r="DT201" s="34" t="str">
        <f ca="true">+IF(OFFSET('Hygiene Data'!$D$14,0,10*ROW('Hygiene Data'!D195))="","",OFFSET('Hygiene Data'!$D$14,0,10*ROW('Hygiene Data'!D195)))</f>
        <v/>
      </c>
      <c r="DU201" s="34" t="str">
        <f ca="true">+IF(OFFSET('Hygiene Data'!$E$12,0,10*ROW('Hygiene Data'!E195))="","",OFFSET('Hygiene Data'!$E$12,0,10*ROW('Hygiene Data'!E195)))</f>
        <v/>
      </c>
      <c r="DV201" s="34" t="str">
        <f ca="true">+IF(OFFSET('Hygiene Data'!$E$13,0,10*ROW('Hygiene Data'!E195))="","",OFFSET('Hygiene Data'!$E$13,0,10*ROW('Hygiene Data'!E195)))</f>
        <v/>
      </c>
      <c r="DW201" s="34" t="str">
        <f ca="true">+IF(OFFSET('Hygiene Data'!$E$14,0,10*ROW('Hygiene Data'!E195))="","",OFFSET('Hygiene Data'!$E$14,0,10*ROW('Hygiene Data'!E195)))</f>
        <v/>
      </c>
      <c r="DX201" s="34" t="str">
        <f ca="true">+IF(OFFSET('Hygiene Data'!$F$12,0,10*ROW('Hygiene Data'!F195))="","",OFFSET('Hygiene Data'!$F$12,0,10*ROW('Hygiene Data'!F195)))</f>
        <v/>
      </c>
      <c r="DY201" s="34" t="str">
        <f ca="true">+IF(OFFSET('Hygiene Data'!$F$13,0,10*ROW('Hygiene Data'!F195))="","",OFFSET('Hygiene Data'!$F$13,0,10*ROW('Hygiene Data'!F195)))</f>
        <v/>
      </c>
      <c r="DZ201" s="34" t="str">
        <f ca="true">+IF(OFFSET('Hygiene Data'!$F$14,0,10*ROW('Hygiene Data'!F195))="","",OFFSET('Hygiene Data'!$F$14,0,10*ROW('Hygiene Data'!F195)))</f>
        <v/>
      </c>
      <c r="EA201" s="34" t="str">
        <f ca="true">+IF(OFFSET('Hygiene Data'!$G$12,0,10*ROW('Hygiene Data'!G195))="","",OFFSET('Hygiene Data'!$G$12,0,10*ROW('Hygiene Data'!G195)))</f>
        <v/>
      </c>
      <c r="EB201" s="34" t="str">
        <f ca="true">+IF(OFFSET('Hygiene Data'!$G$13,0,10*ROW('Hygiene Data'!G195))="","",OFFSET('Hygiene Data'!$G$13,0,10*ROW('Hygiene Data'!G195)))</f>
        <v/>
      </c>
      <c r="EC201" s="34" t="str">
        <f ca="true">+IF(OFFSET('Hygiene Data'!$G$14,0,10*ROW('Hygiene Data'!G195))="","",OFFSET('Hygiene Data'!$G$14,0,10*ROW('Hygiene Data'!G195)))</f>
        <v/>
      </c>
      <c r="ED201" s="34" t="str">
        <f ca="true">+IF(OFFSET('Hygiene Data'!$H$12,0,10*ROW('Hygiene Data'!H195))="","",OFFSET('Hygiene Data'!$H$12,0,10*ROW('Hygiene Data'!H195)))</f>
        <v/>
      </c>
      <c r="EE201" s="34" t="str">
        <f ca="true">+IF(OFFSET('Hygiene Data'!$H$13,0,10*ROW('Hygiene Data'!H195))="","",OFFSET('Hygiene Data'!$H$13,0,10*ROW('Hygiene Data'!H195)))</f>
        <v/>
      </c>
      <c r="EF201" s="34" t="str">
        <f ca="true">+IF(OFFSET('Hygiene Data'!$H$14,0,10*ROW('Hygiene Data'!H195))="","",OFFSET('Hygiene Data'!$H$14,0,10*ROW('Hygiene Data'!H195)))</f>
        <v/>
      </c>
    </row>
    <row r="202" x14ac:dyDescent="0.2">
      <c r="A202" s="57" t="str">
        <f ca="true">+IF(OFFSET('Water Data'!$B$1,0,10*ROW('Water Data'!B199))="","",OFFSET('Water Data'!$B$1,0,10*ROW('Water Data'!B199)))</f>
        <v/>
      </c>
      <c r="B202" s="57" t="str">
        <f ca="true">+IF(OFFSET('Water Data'!$A$3,0,10*ROW('Water Data'!A199))="","",OFFSET('Water Data'!$A$3,0,10*ROW('Water Data'!A199)))</f>
        <v/>
      </c>
      <c r="C202" s="57" t="str">
        <f ca="true">+IF(OFFSET('Water Data'!$C$3,0,10*ROW('Water Data'!C199))="","",OFFSET('Water Data'!$C$3,0,10*ROW('Water Data'!C199)))</f>
        <v/>
      </c>
      <c r="D202" s="249"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49"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49" t="e">
        <f ca="true">+IF(AND(ISNUMBER(OFFSET('Water Data'!$C$10,0,10*ROW('Water Data'!D196))),BW202="Yes"),OFFSET('Water Data'!$C$10,0,10*ROW('Water Data'!D196)),IF(AND(ISNUMBER(OFFSET('Water Data'!$C$10,0,10*ROW('Water Data'!D196))),BW202="No",ISNUMBER(OFFSET('Water Data'!$C$10,0,10*ROW('Water Data'!D196)))),CONCATENATE("[",ROUND(OFFSET('Water Data'!$C$10,0,10*ROW('Water Data'!D196)),0),"]"),IF(AND(ISNUMBER(OFFSET('Water Data'!$C$10,0,10*ROW('Water Data'!D196))),BW202="",ISNUMBER(OFFSET('Water Data'!$C$10,0,10*ROW('Water Data'!D196)))),OFFSET('Water Data'!$C$10,0,10*ROW('Water Data'!D196)),NA())))</f>
        <v>#N/A</v>
      </c>
      <c r="G202" s="249"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49"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49"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49"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49"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49"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49"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49"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49"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49"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49"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49"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49"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49"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49"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50"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50"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50"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50"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50"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50"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50"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50"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50"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50"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50"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50"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50"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50"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50"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50"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50"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50"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50"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50"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50"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50"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50"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50"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50"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50"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50"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50"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50"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50"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51"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51"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51"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51"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51"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51"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51"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51"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51"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51"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51"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51"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51"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51"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51"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51"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51"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51"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4" t="str">
        <f ca="true">+IF(OFFSET('Water Data'!$C$28,0,10*ROW('Water Data'!C196))="","",OFFSET('Water Data'!$C$28,0,10*ROW('Water Data'!C196)))</f>
        <v/>
      </c>
      <c r="BT202" s="34" t="str">
        <f ca="true">+IF(OFFSET('Water Data'!$C$29,0,10*ROW('Water Data'!C196))="","",OFFSET('Water Data'!$C$29,0,10*ROW('Water Data'!C196)))</f>
        <v/>
      </c>
      <c r="BU202" s="34" t="str">
        <f ca="true">+IF(OFFSET('Water Data'!$C$30,0,10*ROW('Water Data'!C196))="","",OFFSET('Water Data'!$C$30,0,10*ROW('Water Data'!C196)))</f>
        <v/>
      </c>
      <c r="BV202" s="34" t="str">
        <f ca="true">+IF(OFFSET('Water Data'!$D$28,0,10*ROW('Water Data'!D196))="","",OFFSET('Water Data'!$D$28,0,10*ROW('Water Data'!D196)))</f>
        <v/>
      </c>
      <c r="BW202" s="34" t="str">
        <f ca="true">+IF(OFFSET('Water Data'!$D$29,0,10*ROW('Water Data'!D196))="","",OFFSET('Water Data'!$D$29,0,10*ROW('Water Data'!D196)))</f>
        <v/>
      </c>
      <c r="BX202" s="34" t="str">
        <f ca="true">+IF(OFFSET('Water Data'!$D$30,0,10*ROW('Water Data'!D196))="","",OFFSET('Water Data'!$D$30,0,10*ROW('Water Data'!D196)))</f>
        <v/>
      </c>
      <c r="BY202" s="34" t="str">
        <f ca="true">+IF(OFFSET('Water Data'!$E$28,0,10*ROW('Water Data'!E196))="","",OFFSET('Water Data'!$E$28,0,10*ROW('Water Data'!E196)))</f>
        <v/>
      </c>
      <c r="BZ202" s="34" t="str">
        <f ca="true">+IF(OFFSET('Water Data'!$E$29,0,10*ROW('Water Data'!E196))="","",OFFSET('Water Data'!$E$29,0,10*ROW('Water Data'!E196)))</f>
        <v/>
      </c>
      <c r="CA202" s="34" t="str">
        <f ca="true">+IF(OFFSET('Water Data'!$E$30,0,10*ROW('Water Data'!E196))="","",OFFSET('Water Data'!$E$30,0,10*ROW('Water Data'!E196)))</f>
        <v/>
      </c>
      <c r="CB202" s="34" t="str">
        <f ca="true">+IF(OFFSET('Water Data'!$F$28,0,10*ROW('Water Data'!F196))="","",OFFSET('Water Data'!$F$28,0,10*ROW('Water Data'!F196)))</f>
        <v/>
      </c>
      <c r="CC202" s="34" t="str">
        <f ca="true">+IF(OFFSET('Water Data'!$F$29,0,10*ROW('Water Data'!F196))="","",OFFSET('Water Data'!$F$29,0,10*ROW('Water Data'!F196)))</f>
        <v/>
      </c>
      <c r="CD202" s="34" t="str">
        <f ca="true">+IF(OFFSET('Water Data'!$F$30,0,10*ROW('Water Data'!F196))="","",OFFSET('Water Data'!$F$30,0,10*ROW('Water Data'!F196)))</f>
        <v/>
      </c>
      <c r="CE202" s="34" t="str">
        <f ca="true">+IF(OFFSET('Water Data'!$G$28,0,10*ROW('Water Data'!G196))="","",OFFSET('Water Data'!$G$28,0,10*ROW('Water Data'!G196)))</f>
        <v/>
      </c>
      <c r="CF202" s="34" t="str">
        <f ca="true">+IF(OFFSET('Water Data'!$G$29,0,10*ROW('Water Data'!G196))="","",OFFSET('Water Data'!$G$29,0,10*ROW('Water Data'!G196)))</f>
        <v/>
      </c>
      <c r="CG202" s="34" t="str">
        <f ca="true">+IF(OFFSET('Water Data'!$G$30,0,10*ROW('Water Data'!G196))="","",OFFSET('Water Data'!$G$30,0,10*ROW('Water Data'!G196)))</f>
        <v/>
      </c>
      <c r="CH202" s="34" t="str">
        <f ca="true">+IF(OFFSET('Water Data'!$H$28,0,10*ROW('Water Data'!H196))="","",OFFSET('Water Data'!$H$28,0,10*ROW('Water Data'!H196)))</f>
        <v/>
      </c>
      <c r="CI202" s="34" t="str">
        <f ca="true">+IF(OFFSET('Water Data'!$H$29,0,10*ROW('Water Data'!H196))="","",OFFSET('Water Data'!$H$29,0,10*ROW('Water Data'!H196)))</f>
        <v/>
      </c>
      <c r="CJ202" s="34" t="str">
        <f ca="true">+IF(OFFSET('Water Data'!$H$30,0,10*ROW('Water Data'!H196))="","",OFFSET('Water Data'!$H$30,0,10*ROW('Water Data'!H196)))</f>
        <v/>
      </c>
      <c r="CK202" s="34" t="str">
        <f ca="true">+IF(OFFSET('Sanitation Data'!$C$29,0,10*ROW('Sanitation Data'!C196))="","",OFFSET('Sanitation Data'!$C$29,0,10*ROW('Sanitation Data'!C196)))</f>
        <v/>
      </c>
      <c r="CL202" s="34" t="str">
        <f ca="true">+IF(OFFSET('Sanitation Data'!$C$30,0,10*ROW('Sanitation Data'!C196))="","",OFFSET('Sanitation Data'!$C$30,0,10*ROW('Sanitation Data'!C196)))</f>
        <v/>
      </c>
      <c r="CM202" s="34" t="str">
        <f ca="true">+IF(OFFSET('Sanitation Data'!$C$31,0,10*ROW('Sanitation Data'!C196))="","",OFFSET('Sanitation Data'!$C$31,0,10*ROW('Sanitation Data'!C196)))</f>
        <v/>
      </c>
      <c r="CN202" s="34" t="str">
        <f ca="true">+IF(OFFSET('Sanitation Data'!$C$32,0,10*ROW('Sanitation Data'!C196))="","",OFFSET('Sanitation Data'!$C$32,0,10*ROW('Sanitation Data'!C196)))</f>
        <v/>
      </c>
      <c r="CO202" s="34" t="str">
        <f ca="true">+IF(OFFSET('Sanitation Data'!$C$33,0,10*ROW('Sanitation Data'!C196))="","",OFFSET('Sanitation Data'!$C$33,0,10*ROW('Sanitation Data'!C196)))</f>
        <v/>
      </c>
      <c r="CP202" s="34" t="str">
        <f ca="true">+IF(OFFSET('Sanitation Data'!$D$29,0,10*ROW('Sanitation Data'!D196))="","",OFFSET('Sanitation Data'!$D$29,0,10*ROW('Sanitation Data'!D196)))</f>
        <v/>
      </c>
      <c r="CQ202" s="34" t="str">
        <f ca="true">+IF(OFFSET('Sanitation Data'!$D$30,0,10*ROW('Sanitation Data'!D196))="","",OFFSET('Sanitation Data'!$D$30,0,10*ROW('Sanitation Data'!D196)))</f>
        <v/>
      </c>
      <c r="CR202" s="34" t="str">
        <f ca="true">+IF(OFFSET('Sanitation Data'!$D$31,0,10*ROW('Sanitation Data'!D196))="","",OFFSET('Sanitation Data'!$D$31,0,10*ROW('Sanitation Data'!D196)))</f>
        <v/>
      </c>
      <c r="CS202" s="34" t="str">
        <f ca="true">+IF(OFFSET('Sanitation Data'!$D$32,0,10*ROW('Sanitation Data'!D196))="","",OFFSET('Sanitation Data'!$D$32,0,10*ROW('Sanitation Data'!D196)))</f>
        <v/>
      </c>
      <c r="CT202" s="34" t="str">
        <f ca="true">+IF(OFFSET('Sanitation Data'!$D$33,0,10*ROW('Sanitation Data'!D196))="","",OFFSET('Sanitation Data'!$D$33,0,10*ROW('Sanitation Data'!D196)))</f>
        <v/>
      </c>
      <c r="CU202" s="34" t="str">
        <f ca="true">+IF(OFFSET('Sanitation Data'!$E$29,0,10*ROW('Sanitation Data'!E196))="","",OFFSET('Sanitation Data'!$E$29,0,10*ROW('Sanitation Data'!E196)))</f>
        <v/>
      </c>
      <c r="CV202" s="34" t="str">
        <f ca="true">+IF(OFFSET('Sanitation Data'!$E$30,0,10*ROW('Sanitation Data'!E196))="","",OFFSET('Sanitation Data'!$E$30,0,10*ROW('Sanitation Data'!E196)))</f>
        <v/>
      </c>
      <c r="CW202" s="34" t="str">
        <f ca="true">+IF(OFFSET('Sanitation Data'!$E$31,0,10*ROW('Sanitation Data'!E196))="","",OFFSET('Sanitation Data'!$E$31,0,10*ROW('Sanitation Data'!E196)))</f>
        <v/>
      </c>
      <c r="CX202" s="34" t="str">
        <f ca="true">+IF(OFFSET('Sanitation Data'!$E$32,0,10*ROW('Sanitation Data'!E196))="","",OFFSET('Sanitation Data'!$E$32,0,10*ROW('Sanitation Data'!E196)))</f>
        <v/>
      </c>
      <c r="CY202" s="34" t="str">
        <f ca="true">+IF(OFFSET('Sanitation Data'!$E$33,0,10*ROW('Sanitation Data'!E196))="","",OFFSET('Sanitation Data'!$E$33,0,10*ROW('Sanitation Data'!E196)))</f>
        <v/>
      </c>
      <c r="CZ202" s="34" t="str">
        <f ca="true">+IF(OFFSET('Sanitation Data'!$F$29,0,10*ROW('Sanitation Data'!F196))="","",OFFSET('Sanitation Data'!$F$29,0,10*ROW('Sanitation Data'!F196)))</f>
        <v/>
      </c>
      <c r="DA202" s="34" t="str">
        <f ca="true">+IF(OFFSET('Sanitation Data'!$F$30,0,10*ROW('Sanitation Data'!F196))="","",OFFSET('Sanitation Data'!$F$30,0,10*ROW('Sanitation Data'!F196)))</f>
        <v/>
      </c>
      <c r="DB202" s="34" t="str">
        <f ca="true">+IF(OFFSET('Sanitation Data'!$F$31,0,10*ROW('Sanitation Data'!F196))="","",OFFSET('Sanitation Data'!$F$31,0,10*ROW('Sanitation Data'!F196)))</f>
        <v/>
      </c>
      <c r="DC202" s="34" t="str">
        <f ca="true">+IF(OFFSET('Sanitation Data'!$F$32,0,10*ROW('Sanitation Data'!F196))="","",OFFSET('Sanitation Data'!$F$32,0,10*ROW('Sanitation Data'!F196)))</f>
        <v/>
      </c>
      <c r="DD202" s="34" t="str">
        <f ca="true">+IF(OFFSET('Sanitation Data'!$F$33,0,10*ROW('Sanitation Data'!F196))="","",OFFSET('Sanitation Data'!$F$33,0,10*ROW('Sanitation Data'!F196)))</f>
        <v/>
      </c>
      <c r="DE202" s="34" t="str">
        <f ca="true">+IF(OFFSET('Sanitation Data'!$G$29,0,10*ROW('Sanitation Data'!G196))="","",OFFSET('Sanitation Data'!$G$29,0,10*ROW('Sanitation Data'!G196)))</f>
        <v/>
      </c>
      <c r="DF202" s="34" t="str">
        <f ca="true">+IF(OFFSET('Sanitation Data'!$G$30,0,10*ROW('Sanitation Data'!G196))="","",OFFSET('Sanitation Data'!$G$30,0,10*ROW('Sanitation Data'!G196)))</f>
        <v/>
      </c>
      <c r="DG202" s="34" t="str">
        <f ca="true">+IF(OFFSET('Sanitation Data'!$G$31,0,10*ROW('Sanitation Data'!G196))="","",OFFSET('Sanitation Data'!$G$31,0,10*ROW('Sanitation Data'!G196)))</f>
        <v/>
      </c>
      <c r="DH202" s="34" t="str">
        <f ca="true">+IF(OFFSET('Sanitation Data'!$G$32,0,10*ROW('Sanitation Data'!G196))="","",OFFSET('Sanitation Data'!$G$32,0,10*ROW('Sanitation Data'!G196)))</f>
        <v/>
      </c>
      <c r="DI202" s="34" t="str">
        <f ca="true">+IF(OFFSET('Sanitation Data'!$G$33,0,10*ROW('Sanitation Data'!G196))="","",OFFSET('Sanitation Data'!$G$33,0,10*ROW('Sanitation Data'!G196)))</f>
        <v/>
      </c>
      <c r="DJ202" s="34" t="str">
        <f ca="true">+IF(OFFSET('Sanitation Data'!$H$29,0,10*ROW('Sanitation Data'!H196))="","",OFFSET('Sanitation Data'!$H$29,0,10*ROW('Sanitation Data'!H196)))</f>
        <v/>
      </c>
      <c r="DK202" s="34" t="str">
        <f ca="true">+IF(OFFSET('Sanitation Data'!$H$30,0,10*ROW('Sanitation Data'!H196))="","",OFFSET('Sanitation Data'!$H$30,0,10*ROW('Sanitation Data'!H196)))</f>
        <v/>
      </c>
      <c r="DL202" s="34" t="str">
        <f ca="true">+IF(OFFSET('Sanitation Data'!$H$31,0,10*ROW('Sanitation Data'!H196))="","",OFFSET('Sanitation Data'!$H$31,0,10*ROW('Sanitation Data'!H196)))</f>
        <v/>
      </c>
      <c r="DM202" s="34" t="str">
        <f ca="true">+IF(OFFSET('Sanitation Data'!$H$32,0,10*ROW('Sanitation Data'!H196))="","",OFFSET('Sanitation Data'!$H$32,0,10*ROW('Sanitation Data'!H196)))</f>
        <v/>
      </c>
      <c r="DN202" s="34" t="str">
        <f ca="true">+IF(OFFSET('Sanitation Data'!$H$33,0,10*ROW('Sanitation Data'!H196))="","",OFFSET('Sanitation Data'!$H$33,0,10*ROW('Sanitation Data'!H196)))</f>
        <v/>
      </c>
      <c r="DO202" s="34" t="str">
        <f ca="true">+IF(OFFSET('Hygiene Data'!$C$12,0,10*ROW('Hygiene Data'!C196))="","",OFFSET('Hygiene Data'!$C$12,0,10*ROW('Hygiene Data'!C196)))</f>
        <v/>
      </c>
      <c r="DP202" s="34" t="str">
        <f ca="true">+IF(OFFSET('Hygiene Data'!$C$13,0,10*ROW('Hygiene Data'!C196))="","",OFFSET('Hygiene Data'!$C$13,0,10*ROW('Hygiene Data'!C196)))</f>
        <v/>
      </c>
      <c r="DQ202" s="34" t="str">
        <f ca="true">+IF(OFFSET('Hygiene Data'!$C$14,0,10*ROW('Hygiene Data'!C196))="","",OFFSET('Hygiene Data'!$C$14,0,10*ROW('Hygiene Data'!C196)))</f>
        <v/>
      </c>
      <c r="DR202" s="34" t="str">
        <f ca="true">+IF(OFFSET('Hygiene Data'!$D$12,0,10*ROW('Hygiene Data'!D196))="","",OFFSET('Hygiene Data'!$D$12,0,10*ROW('Hygiene Data'!D196)))</f>
        <v/>
      </c>
      <c r="DS202" s="34" t="str">
        <f ca="true">+IF(OFFSET('Hygiene Data'!$D$13,0,10*ROW('Hygiene Data'!D196))="","",OFFSET('Hygiene Data'!$D$13,0,10*ROW('Hygiene Data'!D196)))</f>
        <v/>
      </c>
      <c r="DT202" s="34" t="str">
        <f ca="true">+IF(OFFSET('Hygiene Data'!$D$14,0,10*ROW('Hygiene Data'!D196))="","",OFFSET('Hygiene Data'!$D$14,0,10*ROW('Hygiene Data'!D196)))</f>
        <v/>
      </c>
      <c r="DU202" s="34" t="str">
        <f ca="true">+IF(OFFSET('Hygiene Data'!$E$12,0,10*ROW('Hygiene Data'!E196))="","",OFFSET('Hygiene Data'!$E$12,0,10*ROW('Hygiene Data'!E196)))</f>
        <v/>
      </c>
      <c r="DV202" s="34" t="str">
        <f ca="true">+IF(OFFSET('Hygiene Data'!$E$13,0,10*ROW('Hygiene Data'!E196))="","",OFFSET('Hygiene Data'!$E$13,0,10*ROW('Hygiene Data'!E196)))</f>
        <v/>
      </c>
      <c r="DW202" s="34" t="str">
        <f ca="true">+IF(OFFSET('Hygiene Data'!$E$14,0,10*ROW('Hygiene Data'!E196))="","",OFFSET('Hygiene Data'!$E$14,0,10*ROW('Hygiene Data'!E196)))</f>
        <v/>
      </c>
      <c r="DX202" s="34" t="str">
        <f ca="true">+IF(OFFSET('Hygiene Data'!$F$12,0,10*ROW('Hygiene Data'!F196))="","",OFFSET('Hygiene Data'!$F$12,0,10*ROW('Hygiene Data'!F196)))</f>
        <v/>
      </c>
      <c r="DY202" s="34" t="str">
        <f ca="true">+IF(OFFSET('Hygiene Data'!$F$13,0,10*ROW('Hygiene Data'!F196))="","",OFFSET('Hygiene Data'!$F$13,0,10*ROW('Hygiene Data'!F196)))</f>
        <v/>
      </c>
      <c r="DZ202" s="34" t="str">
        <f ca="true">+IF(OFFSET('Hygiene Data'!$F$14,0,10*ROW('Hygiene Data'!F196))="","",OFFSET('Hygiene Data'!$F$14,0,10*ROW('Hygiene Data'!F196)))</f>
        <v/>
      </c>
      <c r="EA202" s="34" t="str">
        <f ca="true">+IF(OFFSET('Hygiene Data'!$G$12,0,10*ROW('Hygiene Data'!G196))="","",OFFSET('Hygiene Data'!$G$12,0,10*ROW('Hygiene Data'!G196)))</f>
        <v/>
      </c>
      <c r="EB202" s="34" t="str">
        <f ca="true">+IF(OFFSET('Hygiene Data'!$G$13,0,10*ROW('Hygiene Data'!G196))="","",OFFSET('Hygiene Data'!$G$13,0,10*ROW('Hygiene Data'!G196)))</f>
        <v/>
      </c>
      <c r="EC202" s="34" t="str">
        <f ca="true">+IF(OFFSET('Hygiene Data'!$G$14,0,10*ROW('Hygiene Data'!G196))="","",OFFSET('Hygiene Data'!$G$14,0,10*ROW('Hygiene Data'!G196)))</f>
        <v/>
      </c>
      <c r="ED202" s="34" t="str">
        <f ca="true">+IF(OFFSET('Hygiene Data'!$H$12,0,10*ROW('Hygiene Data'!H196))="","",OFFSET('Hygiene Data'!$H$12,0,10*ROW('Hygiene Data'!H196)))</f>
        <v/>
      </c>
      <c r="EE202" s="34" t="str">
        <f ca="true">+IF(OFFSET('Hygiene Data'!$H$13,0,10*ROW('Hygiene Data'!H196))="","",OFFSET('Hygiene Data'!$H$13,0,10*ROW('Hygiene Data'!H196)))</f>
        <v/>
      </c>
      <c r="EF202" s="34" t="str">
        <f ca="true">+IF(OFFSET('Hygiene Data'!$H$14,0,10*ROW('Hygiene Data'!H196))="","",OFFSET('Hygiene Data'!$H$14,0,10*ROW('Hygiene Data'!H196)))</f>
        <v/>
      </c>
    </row>
    <row r="203" x14ac:dyDescent="0.2">
      <c r="A203" s="57" t="str">
        <f ca="true">+IF(OFFSET('Water Data'!$B$1,0,10*ROW('Water Data'!B200))="","",OFFSET('Water Data'!$B$1,0,10*ROW('Water Data'!B200)))</f>
        <v/>
      </c>
      <c r="B203" s="57" t="str">
        <f ca="true">+IF(OFFSET('Water Data'!$A$3,0,10*ROW('Water Data'!A200))="","",OFFSET('Water Data'!$A$3,0,10*ROW('Water Data'!A200)))</f>
        <v/>
      </c>
      <c r="C203" s="57" t="str">
        <f ca="true">+IF(OFFSET('Water Data'!$C$3,0,10*ROW('Water Data'!C200))="","",OFFSET('Water Data'!$C$3,0,10*ROW('Water Data'!C200)))</f>
        <v/>
      </c>
      <c r="D203" s="249"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49"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49" t="e">
        <f ca="true">+IF(AND(ISNUMBER(OFFSET('Water Data'!$C$10,0,10*ROW('Water Data'!D197))),BW203="Yes"),OFFSET('Water Data'!$C$10,0,10*ROW('Water Data'!D197)),IF(AND(ISNUMBER(OFFSET('Water Data'!$C$10,0,10*ROW('Water Data'!D197))),BW203="No",ISNUMBER(OFFSET('Water Data'!$C$10,0,10*ROW('Water Data'!D197)))),CONCATENATE("[",ROUND(OFFSET('Water Data'!$C$10,0,10*ROW('Water Data'!D197)),0),"]"),IF(AND(ISNUMBER(OFFSET('Water Data'!$C$10,0,10*ROW('Water Data'!D197))),BW203="",ISNUMBER(OFFSET('Water Data'!$C$10,0,10*ROW('Water Data'!D197)))),OFFSET('Water Data'!$C$10,0,10*ROW('Water Data'!D197)),NA())))</f>
        <v>#N/A</v>
      </c>
      <c r="G203" s="249"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49"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49"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49"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49"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49"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49"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49"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49"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49"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49"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49"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49"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49"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49"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50"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50"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50"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50"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50"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50"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50"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50"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50"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50"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50"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50"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50"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50"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50"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50"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50"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50"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50"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50"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50"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50"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50"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50"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50"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50"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50"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50"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50"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50"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51"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51"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51"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51"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51"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51"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51"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51"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51"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51"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51"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51"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51"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51"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51"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51"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51"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51"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4" t="str">
        <f ca="true">+IF(OFFSET('Water Data'!$C$28,0,10*ROW('Water Data'!C197))="","",OFFSET('Water Data'!$C$28,0,10*ROW('Water Data'!C197)))</f>
        <v/>
      </c>
      <c r="BT203" s="34" t="str">
        <f ca="true">+IF(OFFSET('Water Data'!$C$29,0,10*ROW('Water Data'!C197))="","",OFFSET('Water Data'!$C$29,0,10*ROW('Water Data'!C197)))</f>
        <v/>
      </c>
      <c r="BU203" s="34" t="str">
        <f ca="true">+IF(OFFSET('Water Data'!$C$30,0,10*ROW('Water Data'!C197))="","",OFFSET('Water Data'!$C$30,0,10*ROW('Water Data'!C197)))</f>
        <v/>
      </c>
      <c r="BV203" s="34" t="str">
        <f ca="true">+IF(OFFSET('Water Data'!$D$28,0,10*ROW('Water Data'!D197))="","",OFFSET('Water Data'!$D$28,0,10*ROW('Water Data'!D197)))</f>
        <v/>
      </c>
      <c r="BW203" s="34" t="str">
        <f ca="true">+IF(OFFSET('Water Data'!$D$29,0,10*ROW('Water Data'!D197))="","",OFFSET('Water Data'!$D$29,0,10*ROW('Water Data'!D197)))</f>
        <v/>
      </c>
      <c r="BX203" s="34" t="str">
        <f ca="true">+IF(OFFSET('Water Data'!$D$30,0,10*ROW('Water Data'!D197))="","",OFFSET('Water Data'!$D$30,0,10*ROW('Water Data'!D197)))</f>
        <v/>
      </c>
      <c r="BY203" s="34" t="str">
        <f ca="true">+IF(OFFSET('Water Data'!$E$28,0,10*ROW('Water Data'!E197))="","",OFFSET('Water Data'!$E$28,0,10*ROW('Water Data'!E197)))</f>
        <v/>
      </c>
      <c r="BZ203" s="34" t="str">
        <f ca="true">+IF(OFFSET('Water Data'!$E$29,0,10*ROW('Water Data'!E197))="","",OFFSET('Water Data'!$E$29,0,10*ROW('Water Data'!E197)))</f>
        <v/>
      </c>
      <c r="CA203" s="34" t="str">
        <f ca="true">+IF(OFFSET('Water Data'!$E$30,0,10*ROW('Water Data'!E197))="","",OFFSET('Water Data'!$E$30,0,10*ROW('Water Data'!E197)))</f>
        <v/>
      </c>
      <c r="CB203" s="34" t="str">
        <f ca="true">+IF(OFFSET('Water Data'!$F$28,0,10*ROW('Water Data'!F197))="","",OFFSET('Water Data'!$F$28,0,10*ROW('Water Data'!F197)))</f>
        <v/>
      </c>
      <c r="CC203" s="34" t="str">
        <f ca="true">+IF(OFFSET('Water Data'!$F$29,0,10*ROW('Water Data'!F197))="","",OFFSET('Water Data'!$F$29,0,10*ROW('Water Data'!F197)))</f>
        <v/>
      </c>
      <c r="CD203" s="34" t="str">
        <f ca="true">+IF(OFFSET('Water Data'!$F$30,0,10*ROW('Water Data'!F197))="","",OFFSET('Water Data'!$F$30,0,10*ROW('Water Data'!F197)))</f>
        <v/>
      </c>
      <c r="CE203" s="34" t="str">
        <f ca="true">+IF(OFFSET('Water Data'!$G$28,0,10*ROW('Water Data'!G197))="","",OFFSET('Water Data'!$G$28,0,10*ROW('Water Data'!G197)))</f>
        <v/>
      </c>
      <c r="CF203" s="34" t="str">
        <f ca="true">+IF(OFFSET('Water Data'!$G$29,0,10*ROW('Water Data'!G197))="","",OFFSET('Water Data'!$G$29,0,10*ROW('Water Data'!G197)))</f>
        <v/>
      </c>
      <c r="CG203" s="34" t="str">
        <f ca="true">+IF(OFFSET('Water Data'!$G$30,0,10*ROW('Water Data'!G197))="","",OFFSET('Water Data'!$G$30,0,10*ROW('Water Data'!G197)))</f>
        <v/>
      </c>
      <c r="CH203" s="34" t="str">
        <f ca="true">+IF(OFFSET('Water Data'!$H$28,0,10*ROW('Water Data'!H197))="","",OFFSET('Water Data'!$H$28,0,10*ROW('Water Data'!H197)))</f>
        <v/>
      </c>
      <c r="CI203" s="34" t="str">
        <f ca="true">+IF(OFFSET('Water Data'!$H$29,0,10*ROW('Water Data'!H197))="","",OFFSET('Water Data'!$H$29,0,10*ROW('Water Data'!H197)))</f>
        <v/>
      </c>
      <c r="CJ203" s="34" t="str">
        <f ca="true">+IF(OFFSET('Water Data'!$H$30,0,10*ROW('Water Data'!H197))="","",OFFSET('Water Data'!$H$30,0,10*ROW('Water Data'!H197)))</f>
        <v/>
      </c>
      <c r="CK203" s="34" t="str">
        <f ca="true">+IF(OFFSET('Sanitation Data'!$C$29,0,10*ROW('Sanitation Data'!C197))="","",OFFSET('Sanitation Data'!$C$29,0,10*ROW('Sanitation Data'!C197)))</f>
        <v/>
      </c>
      <c r="CL203" s="34" t="str">
        <f ca="true">+IF(OFFSET('Sanitation Data'!$C$30,0,10*ROW('Sanitation Data'!C197))="","",OFFSET('Sanitation Data'!$C$30,0,10*ROW('Sanitation Data'!C197)))</f>
        <v/>
      </c>
      <c r="CM203" s="34" t="str">
        <f ca="true">+IF(OFFSET('Sanitation Data'!$C$31,0,10*ROW('Sanitation Data'!C197))="","",OFFSET('Sanitation Data'!$C$31,0,10*ROW('Sanitation Data'!C197)))</f>
        <v/>
      </c>
      <c r="CN203" s="34" t="str">
        <f ca="true">+IF(OFFSET('Sanitation Data'!$C$32,0,10*ROW('Sanitation Data'!C197))="","",OFFSET('Sanitation Data'!$C$32,0,10*ROW('Sanitation Data'!C197)))</f>
        <v/>
      </c>
      <c r="CO203" s="34" t="str">
        <f ca="true">+IF(OFFSET('Sanitation Data'!$C$33,0,10*ROW('Sanitation Data'!C197))="","",OFFSET('Sanitation Data'!$C$33,0,10*ROW('Sanitation Data'!C197)))</f>
        <v/>
      </c>
      <c r="CP203" s="34" t="str">
        <f ca="true">+IF(OFFSET('Sanitation Data'!$D$29,0,10*ROW('Sanitation Data'!D197))="","",OFFSET('Sanitation Data'!$D$29,0,10*ROW('Sanitation Data'!D197)))</f>
        <v/>
      </c>
      <c r="CQ203" s="34" t="str">
        <f ca="true">+IF(OFFSET('Sanitation Data'!$D$30,0,10*ROW('Sanitation Data'!D197))="","",OFFSET('Sanitation Data'!$D$30,0,10*ROW('Sanitation Data'!D197)))</f>
        <v/>
      </c>
      <c r="CR203" s="34" t="str">
        <f ca="true">+IF(OFFSET('Sanitation Data'!$D$31,0,10*ROW('Sanitation Data'!D197))="","",OFFSET('Sanitation Data'!$D$31,0,10*ROW('Sanitation Data'!D197)))</f>
        <v/>
      </c>
      <c r="CS203" s="34" t="str">
        <f ca="true">+IF(OFFSET('Sanitation Data'!$D$32,0,10*ROW('Sanitation Data'!D197))="","",OFFSET('Sanitation Data'!$D$32,0,10*ROW('Sanitation Data'!D197)))</f>
        <v/>
      </c>
      <c r="CT203" s="34" t="str">
        <f ca="true">+IF(OFFSET('Sanitation Data'!$D$33,0,10*ROW('Sanitation Data'!D197))="","",OFFSET('Sanitation Data'!$D$33,0,10*ROW('Sanitation Data'!D197)))</f>
        <v/>
      </c>
      <c r="CU203" s="34" t="str">
        <f ca="true">+IF(OFFSET('Sanitation Data'!$E$29,0,10*ROW('Sanitation Data'!E197))="","",OFFSET('Sanitation Data'!$E$29,0,10*ROW('Sanitation Data'!E197)))</f>
        <v/>
      </c>
      <c r="CV203" s="34" t="str">
        <f ca="true">+IF(OFFSET('Sanitation Data'!$E$30,0,10*ROW('Sanitation Data'!E197))="","",OFFSET('Sanitation Data'!$E$30,0,10*ROW('Sanitation Data'!E197)))</f>
        <v/>
      </c>
      <c r="CW203" s="34" t="str">
        <f ca="true">+IF(OFFSET('Sanitation Data'!$E$31,0,10*ROW('Sanitation Data'!E197))="","",OFFSET('Sanitation Data'!$E$31,0,10*ROW('Sanitation Data'!E197)))</f>
        <v/>
      </c>
      <c r="CX203" s="34" t="str">
        <f ca="true">+IF(OFFSET('Sanitation Data'!$E$32,0,10*ROW('Sanitation Data'!E197))="","",OFFSET('Sanitation Data'!$E$32,0,10*ROW('Sanitation Data'!E197)))</f>
        <v/>
      </c>
      <c r="CY203" s="34" t="str">
        <f ca="true">+IF(OFFSET('Sanitation Data'!$E$33,0,10*ROW('Sanitation Data'!E197))="","",OFFSET('Sanitation Data'!$E$33,0,10*ROW('Sanitation Data'!E197)))</f>
        <v/>
      </c>
      <c r="CZ203" s="34" t="str">
        <f ca="true">+IF(OFFSET('Sanitation Data'!$F$29,0,10*ROW('Sanitation Data'!F197))="","",OFFSET('Sanitation Data'!$F$29,0,10*ROW('Sanitation Data'!F197)))</f>
        <v/>
      </c>
      <c r="DA203" s="34" t="str">
        <f ca="true">+IF(OFFSET('Sanitation Data'!$F$30,0,10*ROW('Sanitation Data'!F197))="","",OFFSET('Sanitation Data'!$F$30,0,10*ROW('Sanitation Data'!F197)))</f>
        <v/>
      </c>
      <c r="DB203" s="34" t="str">
        <f ca="true">+IF(OFFSET('Sanitation Data'!$F$31,0,10*ROW('Sanitation Data'!F197))="","",OFFSET('Sanitation Data'!$F$31,0,10*ROW('Sanitation Data'!F197)))</f>
        <v/>
      </c>
      <c r="DC203" s="34" t="str">
        <f ca="true">+IF(OFFSET('Sanitation Data'!$F$32,0,10*ROW('Sanitation Data'!F197))="","",OFFSET('Sanitation Data'!$F$32,0,10*ROW('Sanitation Data'!F197)))</f>
        <v/>
      </c>
      <c r="DD203" s="34" t="str">
        <f ca="true">+IF(OFFSET('Sanitation Data'!$F$33,0,10*ROW('Sanitation Data'!F197))="","",OFFSET('Sanitation Data'!$F$33,0,10*ROW('Sanitation Data'!F197)))</f>
        <v/>
      </c>
      <c r="DE203" s="34" t="str">
        <f ca="true">+IF(OFFSET('Sanitation Data'!$G$29,0,10*ROW('Sanitation Data'!G197))="","",OFFSET('Sanitation Data'!$G$29,0,10*ROW('Sanitation Data'!G197)))</f>
        <v/>
      </c>
      <c r="DF203" s="34" t="str">
        <f ca="true">+IF(OFFSET('Sanitation Data'!$G$30,0,10*ROW('Sanitation Data'!G197))="","",OFFSET('Sanitation Data'!$G$30,0,10*ROW('Sanitation Data'!G197)))</f>
        <v/>
      </c>
      <c r="DG203" s="34" t="str">
        <f ca="true">+IF(OFFSET('Sanitation Data'!$G$31,0,10*ROW('Sanitation Data'!G197))="","",OFFSET('Sanitation Data'!$G$31,0,10*ROW('Sanitation Data'!G197)))</f>
        <v/>
      </c>
      <c r="DH203" s="34" t="str">
        <f ca="true">+IF(OFFSET('Sanitation Data'!$G$32,0,10*ROW('Sanitation Data'!G197))="","",OFFSET('Sanitation Data'!$G$32,0,10*ROW('Sanitation Data'!G197)))</f>
        <v/>
      </c>
      <c r="DI203" s="34" t="str">
        <f ca="true">+IF(OFFSET('Sanitation Data'!$G$33,0,10*ROW('Sanitation Data'!G197))="","",OFFSET('Sanitation Data'!$G$33,0,10*ROW('Sanitation Data'!G197)))</f>
        <v/>
      </c>
      <c r="DJ203" s="34" t="str">
        <f ca="true">+IF(OFFSET('Sanitation Data'!$H$29,0,10*ROW('Sanitation Data'!H197))="","",OFFSET('Sanitation Data'!$H$29,0,10*ROW('Sanitation Data'!H197)))</f>
        <v/>
      </c>
      <c r="DK203" s="34" t="str">
        <f ca="true">+IF(OFFSET('Sanitation Data'!$H$30,0,10*ROW('Sanitation Data'!H197))="","",OFFSET('Sanitation Data'!$H$30,0,10*ROW('Sanitation Data'!H197)))</f>
        <v/>
      </c>
      <c r="DL203" s="34" t="str">
        <f ca="true">+IF(OFFSET('Sanitation Data'!$H$31,0,10*ROW('Sanitation Data'!H197))="","",OFFSET('Sanitation Data'!$H$31,0,10*ROW('Sanitation Data'!H197)))</f>
        <v/>
      </c>
      <c r="DM203" s="34" t="str">
        <f ca="true">+IF(OFFSET('Sanitation Data'!$H$32,0,10*ROW('Sanitation Data'!H197))="","",OFFSET('Sanitation Data'!$H$32,0,10*ROW('Sanitation Data'!H197)))</f>
        <v/>
      </c>
      <c r="DN203" s="34" t="str">
        <f ca="true">+IF(OFFSET('Sanitation Data'!$H$33,0,10*ROW('Sanitation Data'!H197))="","",OFFSET('Sanitation Data'!$H$33,0,10*ROW('Sanitation Data'!H197)))</f>
        <v/>
      </c>
      <c r="DO203" s="34" t="str">
        <f ca="true">+IF(OFFSET('Hygiene Data'!$C$12,0,10*ROW('Hygiene Data'!C197))="","",OFFSET('Hygiene Data'!$C$12,0,10*ROW('Hygiene Data'!C197)))</f>
        <v/>
      </c>
      <c r="DP203" s="34" t="str">
        <f ca="true">+IF(OFFSET('Hygiene Data'!$C$13,0,10*ROW('Hygiene Data'!C197))="","",OFFSET('Hygiene Data'!$C$13,0,10*ROW('Hygiene Data'!C197)))</f>
        <v/>
      </c>
      <c r="DQ203" s="34" t="str">
        <f ca="true">+IF(OFFSET('Hygiene Data'!$C$14,0,10*ROW('Hygiene Data'!C197))="","",OFFSET('Hygiene Data'!$C$14,0,10*ROW('Hygiene Data'!C197)))</f>
        <v/>
      </c>
      <c r="DR203" s="34" t="str">
        <f ca="true">+IF(OFFSET('Hygiene Data'!$D$12,0,10*ROW('Hygiene Data'!D197))="","",OFFSET('Hygiene Data'!$D$12,0,10*ROW('Hygiene Data'!D197)))</f>
        <v/>
      </c>
      <c r="DS203" s="34" t="str">
        <f ca="true">+IF(OFFSET('Hygiene Data'!$D$13,0,10*ROW('Hygiene Data'!D197))="","",OFFSET('Hygiene Data'!$D$13,0,10*ROW('Hygiene Data'!D197)))</f>
        <v/>
      </c>
      <c r="DT203" s="34" t="str">
        <f ca="true">+IF(OFFSET('Hygiene Data'!$D$14,0,10*ROW('Hygiene Data'!D197))="","",OFFSET('Hygiene Data'!$D$14,0,10*ROW('Hygiene Data'!D197)))</f>
        <v/>
      </c>
      <c r="DU203" s="34" t="str">
        <f ca="true">+IF(OFFSET('Hygiene Data'!$E$12,0,10*ROW('Hygiene Data'!E197))="","",OFFSET('Hygiene Data'!$E$12,0,10*ROW('Hygiene Data'!E197)))</f>
        <v/>
      </c>
      <c r="DV203" s="34" t="str">
        <f ca="true">+IF(OFFSET('Hygiene Data'!$E$13,0,10*ROW('Hygiene Data'!E197))="","",OFFSET('Hygiene Data'!$E$13,0,10*ROW('Hygiene Data'!E197)))</f>
        <v/>
      </c>
      <c r="DW203" s="34" t="str">
        <f ca="true">+IF(OFFSET('Hygiene Data'!$E$14,0,10*ROW('Hygiene Data'!E197))="","",OFFSET('Hygiene Data'!$E$14,0,10*ROW('Hygiene Data'!E197)))</f>
        <v/>
      </c>
      <c r="DX203" s="34" t="str">
        <f ca="true">+IF(OFFSET('Hygiene Data'!$F$12,0,10*ROW('Hygiene Data'!F197))="","",OFFSET('Hygiene Data'!$F$12,0,10*ROW('Hygiene Data'!F197)))</f>
        <v/>
      </c>
      <c r="DY203" s="34" t="str">
        <f ca="true">+IF(OFFSET('Hygiene Data'!$F$13,0,10*ROW('Hygiene Data'!F197))="","",OFFSET('Hygiene Data'!$F$13,0,10*ROW('Hygiene Data'!F197)))</f>
        <v/>
      </c>
      <c r="DZ203" s="34" t="str">
        <f ca="true">+IF(OFFSET('Hygiene Data'!$F$14,0,10*ROW('Hygiene Data'!F197))="","",OFFSET('Hygiene Data'!$F$14,0,10*ROW('Hygiene Data'!F197)))</f>
        <v/>
      </c>
      <c r="EA203" s="34" t="str">
        <f ca="true">+IF(OFFSET('Hygiene Data'!$G$12,0,10*ROW('Hygiene Data'!G197))="","",OFFSET('Hygiene Data'!$G$12,0,10*ROW('Hygiene Data'!G197)))</f>
        <v/>
      </c>
      <c r="EB203" s="34" t="str">
        <f ca="true">+IF(OFFSET('Hygiene Data'!$G$13,0,10*ROW('Hygiene Data'!G197))="","",OFFSET('Hygiene Data'!$G$13,0,10*ROW('Hygiene Data'!G197)))</f>
        <v/>
      </c>
      <c r="EC203" s="34" t="str">
        <f ca="true">+IF(OFFSET('Hygiene Data'!$G$14,0,10*ROW('Hygiene Data'!G197))="","",OFFSET('Hygiene Data'!$G$14,0,10*ROW('Hygiene Data'!G197)))</f>
        <v/>
      </c>
      <c r="ED203" s="34" t="str">
        <f ca="true">+IF(OFFSET('Hygiene Data'!$H$12,0,10*ROW('Hygiene Data'!H197))="","",OFFSET('Hygiene Data'!$H$12,0,10*ROW('Hygiene Data'!H197)))</f>
        <v/>
      </c>
      <c r="EE203" s="34" t="str">
        <f ca="true">+IF(OFFSET('Hygiene Data'!$H$13,0,10*ROW('Hygiene Data'!H197))="","",OFFSET('Hygiene Data'!$H$13,0,10*ROW('Hygiene Data'!H197)))</f>
        <v/>
      </c>
      <c r="EF203" s="34" t="str">
        <f ca="true">+IF(OFFSET('Hygiene Data'!$H$14,0,10*ROW('Hygiene Data'!H197))="","",OFFSET('Hygiene Data'!$H$14,0,10*ROW('Hygiene Data'!H197)))</f>
        <v/>
      </c>
    </row>
    <row r="204" x14ac:dyDescent="0.2">
      <c r="A204" s="57" t="str">
        <f ca="true">+IF(OFFSET('Water Data'!$B$1,0,10*ROW('Water Data'!B201))="","",OFFSET('Water Data'!$B$1,0,10*ROW('Water Data'!B201)))</f>
        <v/>
      </c>
      <c r="B204" s="57" t="str">
        <f ca="true">+IF(OFFSET('Water Data'!$A$3,0,10*ROW('Water Data'!A201))="","",OFFSET('Water Data'!$A$3,0,10*ROW('Water Data'!A201)))</f>
        <v/>
      </c>
      <c r="C204" s="57" t="str">
        <f ca="true">+IF(OFFSET('Water Data'!$C$3,0,10*ROW('Water Data'!C201))="","",OFFSET('Water Data'!$C$3,0,10*ROW('Water Data'!C201)))</f>
        <v/>
      </c>
      <c r="D204" s="249"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49"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49" t="e">
        <f ca="true">+IF(AND(ISNUMBER(OFFSET('Water Data'!$C$10,0,10*ROW('Water Data'!D198))),BW204="Yes"),OFFSET('Water Data'!$C$10,0,10*ROW('Water Data'!D198)),IF(AND(ISNUMBER(OFFSET('Water Data'!$C$10,0,10*ROW('Water Data'!D198))),BW204="No",ISNUMBER(OFFSET('Water Data'!$C$10,0,10*ROW('Water Data'!D198)))),CONCATENATE("[",ROUND(OFFSET('Water Data'!$C$10,0,10*ROW('Water Data'!D198)),0),"]"),IF(AND(ISNUMBER(OFFSET('Water Data'!$C$10,0,10*ROW('Water Data'!D198))),BW204="",ISNUMBER(OFFSET('Water Data'!$C$10,0,10*ROW('Water Data'!D198)))),OFFSET('Water Data'!$C$10,0,10*ROW('Water Data'!D198)),NA())))</f>
        <v>#N/A</v>
      </c>
      <c r="G204" s="249"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49"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49"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49"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49"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49"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49"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49"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49"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49"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49"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49"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49"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49"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49"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50"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50"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50"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50"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50"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50"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50"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50"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50"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50"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50"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50"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50"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50"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50"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50"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50"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50"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50"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50"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50"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50"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50"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50"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50"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50"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50"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50"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50"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50"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51"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51"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51"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51"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51"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51"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51"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51"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51"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51"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51"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51"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51"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51"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51"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51"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51"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51"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4" t="str">
        <f ca="true">+IF(OFFSET('Water Data'!$C$28,0,10*ROW('Water Data'!C198))="","",OFFSET('Water Data'!$C$28,0,10*ROW('Water Data'!C198)))</f>
        <v/>
      </c>
      <c r="BT204" s="34" t="str">
        <f ca="true">+IF(OFFSET('Water Data'!$C$29,0,10*ROW('Water Data'!C198))="","",OFFSET('Water Data'!$C$29,0,10*ROW('Water Data'!C198)))</f>
        <v/>
      </c>
      <c r="BU204" s="34" t="str">
        <f ca="true">+IF(OFFSET('Water Data'!$C$30,0,10*ROW('Water Data'!C198))="","",OFFSET('Water Data'!$C$30,0,10*ROW('Water Data'!C198)))</f>
        <v/>
      </c>
      <c r="BV204" s="34" t="str">
        <f ca="true">+IF(OFFSET('Water Data'!$D$28,0,10*ROW('Water Data'!D198))="","",OFFSET('Water Data'!$D$28,0,10*ROW('Water Data'!D198)))</f>
        <v/>
      </c>
      <c r="BW204" s="34" t="str">
        <f ca="true">+IF(OFFSET('Water Data'!$D$29,0,10*ROW('Water Data'!D198))="","",OFFSET('Water Data'!$D$29,0,10*ROW('Water Data'!D198)))</f>
        <v/>
      </c>
      <c r="BX204" s="34" t="str">
        <f ca="true">+IF(OFFSET('Water Data'!$D$30,0,10*ROW('Water Data'!D198))="","",OFFSET('Water Data'!$D$30,0,10*ROW('Water Data'!D198)))</f>
        <v/>
      </c>
      <c r="BY204" s="34" t="str">
        <f ca="true">+IF(OFFSET('Water Data'!$E$28,0,10*ROW('Water Data'!E198))="","",OFFSET('Water Data'!$E$28,0,10*ROW('Water Data'!E198)))</f>
        <v/>
      </c>
      <c r="BZ204" s="34" t="str">
        <f ca="true">+IF(OFFSET('Water Data'!$E$29,0,10*ROW('Water Data'!E198))="","",OFFSET('Water Data'!$E$29,0,10*ROW('Water Data'!E198)))</f>
        <v/>
      </c>
      <c r="CA204" s="34" t="str">
        <f ca="true">+IF(OFFSET('Water Data'!$E$30,0,10*ROW('Water Data'!E198))="","",OFFSET('Water Data'!$E$30,0,10*ROW('Water Data'!E198)))</f>
        <v/>
      </c>
      <c r="CB204" s="34" t="str">
        <f ca="true">+IF(OFFSET('Water Data'!$F$28,0,10*ROW('Water Data'!F198))="","",OFFSET('Water Data'!$F$28,0,10*ROW('Water Data'!F198)))</f>
        <v/>
      </c>
      <c r="CC204" s="34" t="str">
        <f ca="true">+IF(OFFSET('Water Data'!$F$29,0,10*ROW('Water Data'!F198))="","",OFFSET('Water Data'!$F$29,0,10*ROW('Water Data'!F198)))</f>
        <v/>
      </c>
      <c r="CD204" s="34" t="str">
        <f ca="true">+IF(OFFSET('Water Data'!$F$30,0,10*ROW('Water Data'!F198))="","",OFFSET('Water Data'!$F$30,0,10*ROW('Water Data'!F198)))</f>
        <v/>
      </c>
      <c r="CE204" s="34" t="str">
        <f ca="true">+IF(OFFSET('Water Data'!$G$28,0,10*ROW('Water Data'!G198))="","",OFFSET('Water Data'!$G$28,0,10*ROW('Water Data'!G198)))</f>
        <v/>
      </c>
      <c r="CF204" s="34" t="str">
        <f ca="true">+IF(OFFSET('Water Data'!$G$29,0,10*ROW('Water Data'!G198))="","",OFFSET('Water Data'!$G$29,0,10*ROW('Water Data'!G198)))</f>
        <v/>
      </c>
      <c r="CG204" s="34" t="str">
        <f ca="true">+IF(OFFSET('Water Data'!$G$30,0,10*ROW('Water Data'!G198))="","",OFFSET('Water Data'!$G$30,0,10*ROW('Water Data'!G198)))</f>
        <v/>
      </c>
      <c r="CH204" s="34" t="str">
        <f ca="true">+IF(OFFSET('Water Data'!$H$28,0,10*ROW('Water Data'!H198))="","",OFFSET('Water Data'!$H$28,0,10*ROW('Water Data'!H198)))</f>
        <v/>
      </c>
      <c r="CI204" s="34" t="str">
        <f ca="true">+IF(OFFSET('Water Data'!$H$29,0,10*ROW('Water Data'!H198))="","",OFFSET('Water Data'!$H$29,0,10*ROW('Water Data'!H198)))</f>
        <v/>
      </c>
      <c r="CJ204" s="34" t="str">
        <f ca="true">+IF(OFFSET('Water Data'!$H$30,0,10*ROW('Water Data'!H198))="","",OFFSET('Water Data'!$H$30,0,10*ROW('Water Data'!H198)))</f>
        <v/>
      </c>
      <c r="CK204" s="34" t="str">
        <f ca="true">+IF(OFFSET('Sanitation Data'!$C$29,0,10*ROW('Sanitation Data'!C198))="","",OFFSET('Sanitation Data'!$C$29,0,10*ROW('Sanitation Data'!C198)))</f>
        <v/>
      </c>
      <c r="CL204" s="34" t="str">
        <f ca="true">+IF(OFFSET('Sanitation Data'!$C$30,0,10*ROW('Sanitation Data'!C198))="","",OFFSET('Sanitation Data'!$C$30,0,10*ROW('Sanitation Data'!C198)))</f>
        <v/>
      </c>
      <c r="CM204" s="34" t="str">
        <f ca="true">+IF(OFFSET('Sanitation Data'!$C$31,0,10*ROW('Sanitation Data'!C198))="","",OFFSET('Sanitation Data'!$C$31,0,10*ROW('Sanitation Data'!C198)))</f>
        <v/>
      </c>
      <c r="CN204" s="34" t="str">
        <f ca="true">+IF(OFFSET('Sanitation Data'!$C$32,0,10*ROW('Sanitation Data'!C198))="","",OFFSET('Sanitation Data'!$C$32,0,10*ROW('Sanitation Data'!C198)))</f>
        <v/>
      </c>
      <c r="CO204" s="34" t="str">
        <f ca="true">+IF(OFFSET('Sanitation Data'!$C$33,0,10*ROW('Sanitation Data'!C198))="","",OFFSET('Sanitation Data'!$C$33,0,10*ROW('Sanitation Data'!C198)))</f>
        <v/>
      </c>
      <c r="CP204" s="34" t="str">
        <f ca="true">+IF(OFFSET('Sanitation Data'!$D$29,0,10*ROW('Sanitation Data'!D198))="","",OFFSET('Sanitation Data'!$D$29,0,10*ROW('Sanitation Data'!D198)))</f>
        <v/>
      </c>
      <c r="CQ204" s="34" t="str">
        <f ca="true">+IF(OFFSET('Sanitation Data'!$D$30,0,10*ROW('Sanitation Data'!D198))="","",OFFSET('Sanitation Data'!$D$30,0,10*ROW('Sanitation Data'!D198)))</f>
        <v/>
      </c>
      <c r="CR204" s="34" t="str">
        <f ca="true">+IF(OFFSET('Sanitation Data'!$D$31,0,10*ROW('Sanitation Data'!D198))="","",OFFSET('Sanitation Data'!$D$31,0,10*ROW('Sanitation Data'!D198)))</f>
        <v/>
      </c>
      <c r="CS204" s="34" t="str">
        <f ca="true">+IF(OFFSET('Sanitation Data'!$D$32,0,10*ROW('Sanitation Data'!D198))="","",OFFSET('Sanitation Data'!$D$32,0,10*ROW('Sanitation Data'!D198)))</f>
        <v/>
      </c>
      <c r="CT204" s="34" t="str">
        <f ca="true">+IF(OFFSET('Sanitation Data'!$D$33,0,10*ROW('Sanitation Data'!D198))="","",OFFSET('Sanitation Data'!$D$33,0,10*ROW('Sanitation Data'!D198)))</f>
        <v/>
      </c>
      <c r="CU204" s="34" t="str">
        <f ca="true">+IF(OFFSET('Sanitation Data'!$E$29,0,10*ROW('Sanitation Data'!E198))="","",OFFSET('Sanitation Data'!$E$29,0,10*ROW('Sanitation Data'!E198)))</f>
        <v/>
      </c>
      <c r="CV204" s="34" t="str">
        <f ca="true">+IF(OFFSET('Sanitation Data'!$E$30,0,10*ROW('Sanitation Data'!E198))="","",OFFSET('Sanitation Data'!$E$30,0,10*ROW('Sanitation Data'!E198)))</f>
        <v/>
      </c>
      <c r="CW204" s="34" t="str">
        <f ca="true">+IF(OFFSET('Sanitation Data'!$E$31,0,10*ROW('Sanitation Data'!E198))="","",OFFSET('Sanitation Data'!$E$31,0,10*ROW('Sanitation Data'!E198)))</f>
        <v/>
      </c>
      <c r="CX204" s="34" t="str">
        <f ca="true">+IF(OFFSET('Sanitation Data'!$E$32,0,10*ROW('Sanitation Data'!E198))="","",OFFSET('Sanitation Data'!$E$32,0,10*ROW('Sanitation Data'!E198)))</f>
        <v/>
      </c>
      <c r="CY204" s="34" t="str">
        <f ca="true">+IF(OFFSET('Sanitation Data'!$E$33,0,10*ROW('Sanitation Data'!E198))="","",OFFSET('Sanitation Data'!$E$33,0,10*ROW('Sanitation Data'!E198)))</f>
        <v/>
      </c>
      <c r="CZ204" s="34" t="str">
        <f ca="true">+IF(OFFSET('Sanitation Data'!$F$29,0,10*ROW('Sanitation Data'!F198))="","",OFFSET('Sanitation Data'!$F$29,0,10*ROW('Sanitation Data'!F198)))</f>
        <v/>
      </c>
      <c r="DA204" s="34" t="str">
        <f ca="true">+IF(OFFSET('Sanitation Data'!$F$30,0,10*ROW('Sanitation Data'!F198))="","",OFFSET('Sanitation Data'!$F$30,0,10*ROW('Sanitation Data'!F198)))</f>
        <v/>
      </c>
      <c r="DB204" s="34" t="str">
        <f ca="true">+IF(OFFSET('Sanitation Data'!$F$31,0,10*ROW('Sanitation Data'!F198))="","",OFFSET('Sanitation Data'!$F$31,0,10*ROW('Sanitation Data'!F198)))</f>
        <v/>
      </c>
      <c r="DC204" s="34" t="str">
        <f ca="true">+IF(OFFSET('Sanitation Data'!$F$32,0,10*ROW('Sanitation Data'!F198))="","",OFFSET('Sanitation Data'!$F$32,0,10*ROW('Sanitation Data'!F198)))</f>
        <v/>
      </c>
      <c r="DD204" s="34" t="str">
        <f ca="true">+IF(OFFSET('Sanitation Data'!$F$33,0,10*ROW('Sanitation Data'!F198))="","",OFFSET('Sanitation Data'!$F$33,0,10*ROW('Sanitation Data'!F198)))</f>
        <v/>
      </c>
      <c r="DE204" s="34" t="str">
        <f ca="true">+IF(OFFSET('Sanitation Data'!$G$29,0,10*ROW('Sanitation Data'!G198))="","",OFFSET('Sanitation Data'!$G$29,0,10*ROW('Sanitation Data'!G198)))</f>
        <v/>
      </c>
      <c r="DF204" s="34" t="str">
        <f ca="true">+IF(OFFSET('Sanitation Data'!$G$30,0,10*ROW('Sanitation Data'!G198))="","",OFFSET('Sanitation Data'!$G$30,0,10*ROW('Sanitation Data'!G198)))</f>
        <v/>
      </c>
      <c r="DG204" s="34" t="str">
        <f ca="true">+IF(OFFSET('Sanitation Data'!$G$31,0,10*ROW('Sanitation Data'!G198))="","",OFFSET('Sanitation Data'!$G$31,0,10*ROW('Sanitation Data'!G198)))</f>
        <v/>
      </c>
      <c r="DH204" s="34" t="str">
        <f ca="true">+IF(OFFSET('Sanitation Data'!$G$32,0,10*ROW('Sanitation Data'!G198))="","",OFFSET('Sanitation Data'!$G$32,0,10*ROW('Sanitation Data'!G198)))</f>
        <v/>
      </c>
      <c r="DI204" s="34" t="str">
        <f ca="true">+IF(OFFSET('Sanitation Data'!$G$33,0,10*ROW('Sanitation Data'!G198))="","",OFFSET('Sanitation Data'!$G$33,0,10*ROW('Sanitation Data'!G198)))</f>
        <v/>
      </c>
      <c r="DJ204" s="34" t="str">
        <f ca="true">+IF(OFFSET('Sanitation Data'!$H$29,0,10*ROW('Sanitation Data'!H198))="","",OFFSET('Sanitation Data'!$H$29,0,10*ROW('Sanitation Data'!H198)))</f>
        <v/>
      </c>
      <c r="DK204" s="34" t="str">
        <f ca="true">+IF(OFFSET('Sanitation Data'!$H$30,0,10*ROW('Sanitation Data'!H198))="","",OFFSET('Sanitation Data'!$H$30,0,10*ROW('Sanitation Data'!H198)))</f>
        <v/>
      </c>
      <c r="DL204" s="34" t="str">
        <f ca="true">+IF(OFFSET('Sanitation Data'!$H$31,0,10*ROW('Sanitation Data'!H198))="","",OFFSET('Sanitation Data'!$H$31,0,10*ROW('Sanitation Data'!H198)))</f>
        <v/>
      </c>
      <c r="DM204" s="34" t="str">
        <f ca="true">+IF(OFFSET('Sanitation Data'!$H$32,0,10*ROW('Sanitation Data'!H198))="","",OFFSET('Sanitation Data'!$H$32,0,10*ROW('Sanitation Data'!H198)))</f>
        <v/>
      </c>
      <c r="DN204" s="34" t="str">
        <f ca="true">+IF(OFFSET('Sanitation Data'!$H$33,0,10*ROW('Sanitation Data'!H198))="","",OFFSET('Sanitation Data'!$H$33,0,10*ROW('Sanitation Data'!H198)))</f>
        <v/>
      </c>
      <c r="DO204" s="34" t="str">
        <f ca="true">+IF(OFFSET('Hygiene Data'!$C$12,0,10*ROW('Hygiene Data'!C198))="","",OFFSET('Hygiene Data'!$C$12,0,10*ROW('Hygiene Data'!C198)))</f>
        <v/>
      </c>
      <c r="DP204" s="34" t="str">
        <f ca="true">+IF(OFFSET('Hygiene Data'!$C$13,0,10*ROW('Hygiene Data'!C198))="","",OFFSET('Hygiene Data'!$C$13,0,10*ROW('Hygiene Data'!C198)))</f>
        <v/>
      </c>
      <c r="DQ204" s="34" t="str">
        <f ca="true">+IF(OFFSET('Hygiene Data'!$C$14,0,10*ROW('Hygiene Data'!C198))="","",OFFSET('Hygiene Data'!$C$14,0,10*ROW('Hygiene Data'!C198)))</f>
        <v/>
      </c>
      <c r="DR204" s="34" t="str">
        <f ca="true">+IF(OFFSET('Hygiene Data'!$D$12,0,10*ROW('Hygiene Data'!D198))="","",OFFSET('Hygiene Data'!$D$12,0,10*ROW('Hygiene Data'!D198)))</f>
        <v/>
      </c>
      <c r="DS204" s="34" t="str">
        <f ca="true">+IF(OFFSET('Hygiene Data'!$D$13,0,10*ROW('Hygiene Data'!D198))="","",OFFSET('Hygiene Data'!$D$13,0,10*ROW('Hygiene Data'!D198)))</f>
        <v/>
      </c>
      <c r="DT204" s="34" t="str">
        <f ca="true">+IF(OFFSET('Hygiene Data'!$D$14,0,10*ROW('Hygiene Data'!D198))="","",OFFSET('Hygiene Data'!$D$14,0,10*ROW('Hygiene Data'!D198)))</f>
        <v/>
      </c>
      <c r="DU204" s="34" t="str">
        <f ca="true">+IF(OFFSET('Hygiene Data'!$E$12,0,10*ROW('Hygiene Data'!E198))="","",OFFSET('Hygiene Data'!$E$12,0,10*ROW('Hygiene Data'!E198)))</f>
        <v/>
      </c>
      <c r="DV204" s="34" t="str">
        <f ca="true">+IF(OFFSET('Hygiene Data'!$E$13,0,10*ROW('Hygiene Data'!E198))="","",OFFSET('Hygiene Data'!$E$13,0,10*ROW('Hygiene Data'!E198)))</f>
        <v/>
      </c>
      <c r="DW204" s="34" t="str">
        <f ca="true">+IF(OFFSET('Hygiene Data'!$E$14,0,10*ROW('Hygiene Data'!E198))="","",OFFSET('Hygiene Data'!$E$14,0,10*ROW('Hygiene Data'!E198)))</f>
        <v/>
      </c>
      <c r="DX204" s="34" t="str">
        <f ca="true">+IF(OFFSET('Hygiene Data'!$F$12,0,10*ROW('Hygiene Data'!F198))="","",OFFSET('Hygiene Data'!$F$12,0,10*ROW('Hygiene Data'!F198)))</f>
        <v/>
      </c>
      <c r="DY204" s="34" t="str">
        <f ca="true">+IF(OFFSET('Hygiene Data'!$F$13,0,10*ROW('Hygiene Data'!F198))="","",OFFSET('Hygiene Data'!$F$13,0,10*ROW('Hygiene Data'!F198)))</f>
        <v/>
      </c>
      <c r="DZ204" s="34" t="str">
        <f ca="true">+IF(OFFSET('Hygiene Data'!$F$14,0,10*ROW('Hygiene Data'!F198))="","",OFFSET('Hygiene Data'!$F$14,0,10*ROW('Hygiene Data'!F198)))</f>
        <v/>
      </c>
      <c r="EA204" s="34" t="str">
        <f ca="true">+IF(OFFSET('Hygiene Data'!$G$12,0,10*ROW('Hygiene Data'!G198))="","",OFFSET('Hygiene Data'!$G$12,0,10*ROW('Hygiene Data'!G198)))</f>
        <v/>
      </c>
      <c r="EB204" s="34" t="str">
        <f ca="true">+IF(OFFSET('Hygiene Data'!$G$13,0,10*ROW('Hygiene Data'!G198))="","",OFFSET('Hygiene Data'!$G$13,0,10*ROW('Hygiene Data'!G198)))</f>
        <v/>
      </c>
      <c r="EC204" s="34" t="str">
        <f ca="true">+IF(OFFSET('Hygiene Data'!$G$14,0,10*ROW('Hygiene Data'!G198))="","",OFFSET('Hygiene Data'!$G$14,0,10*ROW('Hygiene Data'!G198)))</f>
        <v/>
      </c>
      <c r="ED204" s="34" t="str">
        <f ca="true">+IF(OFFSET('Hygiene Data'!$H$12,0,10*ROW('Hygiene Data'!H198))="","",OFFSET('Hygiene Data'!$H$12,0,10*ROW('Hygiene Data'!H198)))</f>
        <v/>
      </c>
      <c r="EE204" s="34" t="str">
        <f ca="true">+IF(OFFSET('Hygiene Data'!$H$13,0,10*ROW('Hygiene Data'!H198))="","",OFFSET('Hygiene Data'!$H$13,0,10*ROW('Hygiene Data'!H198)))</f>
        <v/>
      </c>
      <c r="EF204" s="34" t="str">
        <f ca="true">+IF(OFFSET('Hygiene Data'!$H$14,0,10*ROW('Hygiene Data'!H198))="","",OFFSET('Hygiene Data'!$H$14,0,10*ROW('Hygiene Data'!H198)))</f>
        <v/>
      </c>
    </row>
    <row r="205" x14ac:dyDescent="0.2">
      <c r="A205" s="57" t="str">
        <f ca="true">+IF(OFFSET('Water Data'!$B$1,0,10*ROW('Water Data'!B202))="","",OFFSET('Water Data'!$B$1,0,10*ROW('Water Data'!B202)))</f>
        <v/>
      </c>
      <c r="B205" s="57" t="str">
        <f ca="true">+IF(OFFSET('Water Data'!$A$3,0,10*ROW('Water Data'!A202))="","",OFFSET('Water Data'!$A$3,0,10*ROW('Water Data'!A202)))</f>
        <v/>
      </c>
      <c r="C205" s="57" t="str">
        <f ca="true">+IF(OFFSET('Water Data'!$C$3,0,10*ROW('Water Data'!C202))="","",OFFSET('Water Data'!$C$3,0,10*ROW('Water Data'!C202)))</f>
        <v/>
      </c>
      <c r="D205" s="249"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49"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49" t="e">
        <f ca="true">+IF(AND(ISNUMBER(OFFSET('Water Data'!$C$10,0,10*ROW('Water Data'!D199))),BW205="Yes"),OFFSET('Water Data'!$C$10,0,10*ROW('Water Data'!D199)),IF(AND(ISNUMBER(OFFSET('Water Data'!$C$10,0,10*ROW('Water Data'!D199))),BW205="No",ISNUMBER(OFFSET('Water Data'!$C$10,0,10*ROW('Water Data'!D199)))),CONCATENATE("[",ROUND(OFFSET('Water Data'!$C$10,0,10*ROW('Water Data'!D199)),0),"]"),IF(AND(ISNUMBER(OFFSET('Water Data'!$C$10,0,10*ROW('Water Data'!D199))),BW205="",ISNUMBER(OFFSET('Water Data'!$C$10,0,10*ROW('Water Data'!D199)))),OFFSET('Water Data'!$C$10,0,10*ROW('Water Data'!D199)),NA())))</f>
        <v>#N/A</v>
      </c>
      <c r="G205" s="249"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49"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49"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49"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49"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49"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49"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49"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49"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49"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49"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49"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49"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49"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49"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50"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50"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50"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50"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50"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50"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50"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50"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50"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50"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50"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50"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50"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50"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50"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50"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50"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50"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50"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50"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50"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50"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50"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50"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50"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50"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50"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50"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50"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50"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51"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51"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51"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51"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51"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51"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51"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51"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51"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51"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51"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51"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51"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51"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51"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51"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51"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51"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4" t="str">
        <f ca="true">+IF(OFFSET('Water Data'!$C$28,0,10*ROW('Water Data'!C199))="","",OFFSET('Water Data'!$C$28,0,10*ROW('Water Data'!C199)))</f>
        <v/>
      </c>
      <c r="BT205" s="34" t="str">
        <f ca="true">+IF(OFFSET('Water Data'!$C$29,0,10*ROW('Water Data'!C199))="","",OFFSET('Water Data'!$C$29,0,10*ROW('Water Data'!C199)))</f>
        <v/>
      </c>
      <c r="BU205" s="34" t="str">
        <f ca="true">+IF(OFFSET('Water Data'!$C$30,0,10*ROW('Water Data'!C199))="","",OFFSET('Water Data'!$C$30,0,10*ROW('Water Data'!C199)))</f>
        <v/>
      </c>
      <c r="BV205" s="34" t="str">
        <f ca="true">+IF(OFFSET('Water Data'!$D$28,0,10*ROW('Water Data'!D199))="","",OFFSET('Water Data'!$D$28,0,10*ROW('Water Data'!D199)))</f>
        <v/>
      </c>
      <c r="BW205" s="34" t="str">
        <f ca="true">+IF(OFFSET('Water Data'!$D$29,0,10*ROW('Water Data'!D199))="","",OFFSET('Water Data'!$D$29,0,10*ROW('Water Data'!D199)))</f>
        <v/>
      </c>
      <c r="BX205" s="34" t="str">
        <f ca="true">+IF(OFFSET('Water Data'!$D$30,0,10*ROW('Water Data'!D199))="","",OFFSET('Water Data'!$D$30,0,10*ROW('Water Data'!D199)))</f>
        <v/>
      </c>
      <c r="BY205" s="34" t="str">
        <f ca="true">+IF(OFFSET('Water Data'!$E$28,0,10*ROW('Water Data'!E199))="","",OFFSET('Water Data'!$E$28,0,10*ROW('Water Data'!E199)))</f>
        <v/>
      </c>
      <c r="BZ205" s="34" t="str">
        <f ca="true">+IF(OFFSET('Water Data'!$E$29,0,10*ROW('Water Data'!E199))="","",OFFSET('Water Data'!$E$29,0,10*ROW('Water Data'!E199)))</f>
        <v/>
      </c>
      <c r="CA205" s="34" t="str">
        <f ca="true">+IF(OFFSET('Water Data'!$E$30,0,10*ROW('Water Data'!E199))="","",OFFSET('Water Data'!$E$30,0,10*ROW('Water Data'!E199)))</f>
        <v/>
      </c>
      <c r="CB205" s="34" t="str">
        <f ca="true">+IF(OFFSET('Water Data'!$F$28,0,10*ROW('Water Data'!F199))="","",OFFSET('Water Data'!$F$28,0,10*ROW('Water Data'!F199)))</f>
        <v/>
      </c>
      <c r="CC205" s="34" t="str">
        <f ca="true">+IF(OFFSET('Water Data'!$F$29,0,10*ROW('Water Data'!F199))="","",OFFSET('Water Data'!$F$29,0,10*ROW('Water Data'!F199)))</f>
        <v/>
      </c>
      <c r="CD205" s="34" t="str">
        <f ca="true">+IF(OFFSET('Water Data'!$F$30,0,10*ROW('Water Data'!F199))="","",OFFSET('Water Data'!$F$30,0,10*ROW('Water Data'!F199)))</f>
        <v/>
      </c>
      <c r="CE205" s="34" t="str">
        <f ca="true">+IF(OFFSET('Water Data'!$G$28,0,10*ROW('Water Data'!G199))="","",OFFSET('Water Data'!$G$28,0,10*ROW('Water Data'!G199)))</f>
        <v/>
      </c>
      <c r="CF205" s="34" t="str">
        <f ca="true">+IF(OFFSET('Water Data'!$G$29,0,10*ROW('Water Data'!G199))="","",OFFSET('Water Data'!$G$29,0,10*ROW('Water Data'!G199)))</f>
        <v/>
      </c>
      <c r="CG205" s="34" t="str">
        <f ca="true">+IF(OFFSET('Water Data'!$G$30,0,10*ROW('Water Data'!G199))="","",OFFSET('Water Data'!$G$30,0,10*ROW('Water Data'!G199)))</f>
        <v/>
      </c>
      <c r="CH205" s="34" t="str">
        <f ca="true">+IF(OFFSET('Water Data'!$H$28,0,10*ROW('Water Data'!H199))="","",OFFSET('Water Data'!$H$28,0,10*ROW('Water Data'!H199)))</f>
        <v/>
      </c>
      <c r="CI205" s="34" t="str">
        <f ca="true">+IF(OFFSET('Water Data'!$H$29,0,10*ROW('Water Data'!H199))="","",OFFSET('Water Data'!$H$29,0,10*ROW('Water Data'!H199)))</f>
        <v/>
      </c>
      <c r="CJ205" s="34" t="str">
        <f ca="true">+IF(OFFSET('Water Data'!$H$30,0,10*ROW('Water Data'!H199))="","",OFFSET('Water Data'!$H$30,0,10*ROW('Water Data'!H199)))</f>
        <v/>
      </c>
      <c r="CK205" s="34" t="str">
        <f ca="true">+IF(OFFSET('Sanitation Data'!$C$29,0,10*ROW('Sanitation Data'!C199))="","",OFFSET('Sanitation Data'!$C$29,0,10*ROW('Sanitation Data'!C199)))</f>
        <v/>
      </c>
      <c r="CL205" s="34" t="str">
        <f ca="true">+IF(OFFSET('Sanitation Data'!$C$30,0,10*ROW('Sanitation Data'!C199))="","",OFFSET('Sanitation Data'!$C$30,0,10*ROW('Sanitation Data'!C199)))</f>
        <v/>
      </c>
      <c r="CM205" s="34" t="str">
        <f ca="true">+IF(OFFSET('Sanitation Data'!$C$31,0,10*ROW('Sanitation Data'!C199))="","",OFFSET('Sanitation Data'!$C$31,0,10*ROW('Sanitation Data'!C199)))</f>
        <v/>
      </c>
      <c r="CN205" s="34" t="str">
        <f ca="true">+IF(OFFSET('Sanitation Data'!$C$32,0,10*ROW('Sanitation Data'!C199))="","",OFFSET('Sanitation Data'!$C$32,0,10*ROW('Sanitation Data'!C199)))</f>
        <v/>
      </c>
      <c r="CO205" s="34" t="str">
        <f ca="true">+IF(OFFSET('Sanitation Data'!$C$33,0,10*ROW('Sanitation Data'!C199))="","",OFFSET('Sanitation Data'!$C$33,0,10*ROW('Sanitation Data'!C199)))</f>
        <v/>
      </c>
      <c r="CP205" s="34" t="str">
        <f ca="true">+IF(OFFSET('Sanitation Data'!$D$29,0,10*ROW('Sanitation Data'!D199))="","",OFFSET('Sanitation Data'!$D$29,0,10*ROW('Sanitation Data'!D199)))</f>
        <v/>
      </c>
      <c r="CQ205" s="34" t="str">
        <f ca="true">+IF(OFFSET('Sanitation Data'!$D$30,0,10*ROW('Sanitation Data'!D199))="","",OFFSET('Sanitation Data'!$D$30,0,10*ROW('Sanitation Data'!D199)))</f>
        <v/>
      </c>
      <c r="CR205" s="34" t="str">
        <f ca="true">+IF(OFFSET('Sanitation Data'!$D$31,0,10*ROW('Sanitation Data'!D199))="","",OFFSET('Sanitation Data'!$D$31,0,10*ROW('Sanitation Data'!D199)))</f>
        <v/>
      </c>
      <c r="CS205" s="34" t="str">
        <f ca="true">+IF(OFFSET('Sanitation Data'!$D$32,0,10*ROW('Sanitation Data'!D199))="","",OFFSET('Sanitation Data'!$D$32,0,10*ROW('Sanitation Data'!D199)))</f>
        <v/>
      </c>
      <c r="CT205" s="34" t="str">
        <f ca="true">+IF(OFFSET('Sanitation Data'!$D$33,0,10*ROW('Sanitation Data'!D199))="","",OFFSET('Sanitation Data'!$D$33,0,10*ROW('Sanitation Data'!D199)))</f>
        <v/>
      </c>
      <c r="CU205" s="34" t="str">
        <f ca="true">+IF(OFFSET('Sanitation Data'!$E$29,0,10*ROW('Sanitation Data'!E199))="","",OFFSET('Sanitation Data'!$E$29,0,10*ROW('Sanitation Data'!E199)))</f>
        <v/>
      </c>
      <c r="CV205" s="34" t="str">
        <f ca="true">+IF(OFFSET('Sanitation Data'!$E$30,0,10*ROW('Sanitation Data'!E199))="","",OFFSET('Sanitation Data'!$E$30,0,10*ROW('Sanitation Data'!E199)))</f>
        <v/>
      </c>
      <c r="CW205" s="34" t="str">
        <f ca="true">+IF(OFFSET('Sanitation Data'!$E$31,0,10*ROW('Sanitation Data'!E199))="","",OFFSET('Sanitation Data'!$E$31,0,10*ROW('Sanitation Data'!E199)))</f>
        <v/>
      </c>
      <c r="CX205" s="34" t="str">
        <f ca="true">+IF(OFFSET('Sanitation Data'!$E$32,0,10*ROW('Sanitation Data'!E199))="","",OFFSET('Sanitation Data'!$E$32,0,10*ROW('Sanitation Data'!E199)))</f>
        <v/>
      </c>
      <c r="CY205" s="34" t="str">
        <f ca="true">+IF(OFFSET('Sanitation Data'!$E$33,0,10*ROW('Sanitation Data'!E199))="","",OFFSET('Sanitation Data'!$E$33,0,10*ROW('Sanitation Data'!E199)))</f>
        <v/>
      </c>
      <c r="CZ205" s="34" t="str">
        <f ca="true">+IF(OFFSET('Sanitation Data'!$F$29,0,10*ROW('Sanitation Data'!F199))="","",OFFSET('Sanitation Data'!$F$29,0,10*ROW('Sanitation Data'!F199)))</f>
        <v/>
      </c>
      <c r="DA205" s="34" t="str">
        <f ca="true">+IF(OFFSET('Sanitation Data'!$F$30,0,10*ROW('Sanitation Data'!F199))="","",OFFSET('Sanitation Data'!$F$30,0,10*ROW('Sanitation Data'!F199)))</f>
        <v/>
      </c>
      <c r="DB205" s="34" t="str">
        <f ca="true">+IF(OFFSET('Sanitation Data'!$F$31,0,10*ROW('Sanitation Data'!F199))="","",OFFSET('Sanitation Data'!$F$31,0,10*ROW('Sanitation Data'!F199)))</f>
        <v/>
      </c>
      <c r="DC205" s="34" t="str">
        <f ca="true">+IF(OFFSET('Sanitation Data'!$F$32,0,10*ROW('Sanitation Data'!F199))="","",OFFSET('Sanitation Data'!$F$32,0,10*ROW('Sanitation Data'!F199)))</f>
        <v/>
      </c>
      <c r="DD205" s="34" t="str">
        <f ca="true">+IF(OFFSET('Sanitation Data'!$F$33,0,10*ROW('Sanitation Data'!F199))="","",OFFSET('Sanitation Data'!$F$33,0,10*ROW('Sanitation Data'!F199)))</f>
        <v/>
      </c>
      <c r="DE205" s="34" t="str">
        <f ca="true">+IF(OFFSET('Sanitation Data'!$G$29,0,10*ROW('Sanitation Data'!G199))="","",OFFSET('Sanitation Data'!$G$29,0,10*ROW('Sanitation Data'!G199)))</f>
        <v/>
      </c>
      <c r="DF205" s="34" t="str">
        <f ca="true">+IF(OFFSET('Sanitation Data'!$G$30,0,10*ROW('Sanitation Data'!G199))="","",OFFSET('Sanitation Data'!$G$30,0,10*ROW('Sanitation Data'!G199)))</f>
        <v/>
      </c>
      <c r="DG205" s="34" t="str">
        <f ca="true">+IF(OFFSET('Sanitation Data'!$G$31,0,10*ROW('Sanitation Data'!G199))="","",OFFSET('Sanitation Data'!$G$31,0,10*ROW('Sanitation Data'!G199)))</f>
        <v/>
      </c>
      <c r="DH205" s="34" t="str">
        <f ca="true">+IF(OFFSET('Sanitation Data'!$G$32,0,10*ROW('Sanitation Data'!G199))="","",OFFSET('Sanitation Data'!$G$32,0,10*ROW('Sanitation Data'!G199)))</f>
        <v/>
      </c>
      <c r="DI205" s="34" t="str">
        <f ca="true">+IF(OFFSET('Sanitation Data'!$G$33,0,10*ROW('Sanitation Data'!G199))="","",OFFSET('Sanitation Data'!$G$33,0,10*ROW('Sanitation Data'!G199)))</f>
        <v/>
      </c>
      <c r="DJ205" s="34" t="str">
        <f ca="true">+IF(OFFSET('Sanitation Data'!$H$29,0,10*ROW('Sanitation Data'!H199))="","",OFFSET('Sanitation Data'!$H$29,0,10*ROW('Sanitation Data'!H199)))</f>
        <v/>
      </c>
      <c r="DK205" s="34" t="str">
        <f ca="true">+IF(OFFSET('Sanitation Data'!$H$30,0,10*ROW('Sanitation Data'!H199))="","",OFFSET('Sanitation Data'!$H$30,0,10*ROW('Sanitation Data'!H199)))</f>
        <v/>
      </c>
      <c r="DL205" s="34" t="str">
        <f ca="true">+IF(OFFSET('Sanitation Data'!$H$31,0,10*ROW('Sanitation Data'!H199))="","",OFFSET('Sanitation Data'!$H$31,0,10*ROW('Sanitation Data'!H199)))</f>
        <v/>
      </c>
      <c r="DM205" s="34" t="str">
        <f ca="true">+IF(OFFSET('Sanitation Data'!$H$32,0,10*ROW('Sanitation Data'!H199))="","",OFFSET('Sanitation Data'!$H$32,0,10*ROW('Sanitation Data'!H199)))</f>
        <v/>
      </c>
      <c r="DN205" s="34" t="str">
        <f ca="true">+IF(OFFSET('Sanitation Data'!$H$33,0,10*ROW('Sanitation Data'!H199))="","",OFFSET('Sanitation Data'!$H$33,0,10*ROW('Sanitation Data'!H199)))</f>
        <v/>
      </c>
      <c r="DO205" s="34" t="str">
        <f ca="true">+IF(OFFSET('Hygiene Data'!$C$12,0,10*ROW('Hygiene Data'!C199))="","",OFFSET('Hygiene Data'!$C$12,0,10*ROW('Hygiene Data'!C199)))</f>
        <v/>
      </c>
      <c r="DP205" s="34" t="str">
        <f ca="true">+IF(OFFSET('Hygiene Data'!$C$13,0,10*ROW('Hygiene Data'!C199))="","",OFFSET('Hygiene Data'!$C$13,0,10*ROW('Hygiene Data'!C199)))</f>
        <v/>
      </c>
      <c r="DQ205" s="34" t="str">
        <f ca="true">+IF(OFFSET('Hygiene Data'!$C$14,0,10*ROW('Hygiene Data'!C199))="","",OFFSET('Hygiene Data'!$C$14,0,10*ROW('Hygiene Data'!C199)))</f>
        <v/>
      </c>
      <c r="DR205" s="34" t="str">
        <f ca="true">+IF(OFFSET('Hygiene Data'!$D$12,0,10*ROW('Hygiene Data'!D199))="","",OFFSET('Hygiene Data'!$D$12,0,10*ROW('Hygiene Data'!D199)))</f>
        <v/>
      </c>
      <c r="DS205" s="34" t="str">
        <f ca="true">+IF(OFFSET('Hygiene Data'!$D$13,0,10*ROW('Hygiene Data'!D199))="","",OFFSET('Hygiene Data'!$D$13,0,10*ROW('Hygiene Data'!D199)))</f>
        <v/>
      </c>
      <c r="DT205" s="34" t="str">
        <f ca="true">+IF(OFFSET('Hygiene Data'!$D$14,0,10*ROW('Hygiene Data'!D199))="","",OFFSET('Hygiene Data'!$D$14,0,10*ROW('Hygiene Data'!D199)))</f>
        <v/>
      </c>
      <c r="DU205" s="34" t="str">
        <f ca="true">+IF(OFFSET('Hygiene Data'!$E$12,0,10*ROW('Hygiene Data'!E199))="","",OFFSET('Hygiene Data'!$E$12,0,10*ROW('Hygiene Data'!E199)))</f>
        <v/>
      </c>
      <c r="DV205" s="34" t="str">
        <f ca="true">+IF(OFFSET('Hygiene Data'!$E$13,0,10*ROW('Hygiene Data'!E199))="","",OFFSET('Hygiene Data'!$E$13,0,10*ROW('Hygiene Data'!E199)))</f>
        <v/>
      </c>
      <c r="DW205" s="34" t="str">
        <f ca="true">+IF(OFFSET('Hygiene Data'!$E$14,0,10*ROW('Hygiene Data'!E199))="","",OFFSET('Hygiene Data'!$E$14,0,10*ROW('Hygiene Data'!E199)))</f>
        <v/>
      </c>
      <c r="DX205" s="34" t="str">
        <f ca="true">+IF(OFFSET('Hygiene Data'!$F$12,0,10*ROW('Hygiene Data'!F199))="","",OFFSET('Hygiene Data'!$F$12,0,10*ROW('Hygiene Data'!F199)))</f>
        <v/>
      </c>
      <c r="DY205" s="34" t="str">
        <f ca="true">+IF(OFFSET('Hygiene Data'!$F$13,0,10*ROW('Hygiene Data'!F199))="","",OFFSET('Hygiene Data'!$F$13,0,10*ROW('Hygiene Data'!F199)))</f>
        <v/>
      </c>
      <c r="DZ205" s="34" t="str">
        <f ca="true">+IF(OFFSET('Hygiene Data'!$F$14,0,10*ROW('Hygiene Data'!F199))="","",OFFSET('Hygiene Data'!$F$14,0,10*ROW('Hygiene Data'!F199)))</f>
        <v/>
      </c>
      <c r="EA205" s="34" t="str">
        <f ca="true">+IF(OFFSET('Hygiene Data'!$G$12,0,10*ROW('Hygiene Data'!G199))="","",OFFSET('Hygiene Data'!$G$12,0,10*ROW('Hygiene Data'!G199)))</f>
        <v/>
      </c>
      <c r="EB205" s="34" t="str">
        <f ca="true">+IF(OFFSET('Hygiene Data'!$G$13,0,10*ROW('Hygiene Data'!G199))="","",OFFSET('Hygiene Data'!$G$13,0,10*ROW('Hygiene Data'!G199)))</f>
        <v/>
      </c>
      <c r="EC205" s="34" t="str">
        <f ca="true">+IF(OFFSET('Hygiene Data'!$G$14,0,10*ROW('Hygiene Data'!G199))="","",OFFSET('Hygiene Data'!$G$14,0,10*ROW('Hygiene Data'!G199)))</f>
        <v/>
      </c>
      <c r="ED205" s="34" t="str">
        <f ca="true">+IF(OFFSET('Hygiene Data'!$H$12,0,10*ROW('Hygiene Data'!H199))="","",OFFSET('Hygiene Data'!$H$12,0,10*ROW('Hygiene Data'!H199)))</f>
        <v/>
      </c>
      <c r="EE205" s="34" t="str">
        <f ca="true">+IF(OFFSET('Hygiene Data'!$H$13,0,10*ROW('Hygiene Data'!H199))="","",OFFSET('Hygiene Data'!$H$13,0,10*ROW('Hygiene Data'!H199)))</f>
        <v/>
      </c>
      <c r="EF205" s="34" t="str">
        <f ca="true">+IF(OFFSET('Hygiene Data'!$H$14,0,10*ROW('Hygiene Data'!H199))="","",OFFSET('Hygiene Data'!$H$14,0,10*ROW('Hygiene Data'!H199)))</f>
        <v/>
      </c>
    </row>
    <row r="206" x14ac:dyDescent="0.2">
      <c r="A206" s="57" t="str">
        <f ca="true">+IF(OFFSET('Water Data'!$B$1,0,10*ROW('Water Data'!B203))="","",OFFSET('Water Data'!$B$1,0,10*ROW('Water Data'!B203)))</f>
        <v/>
      </c>
      <c r="B206" s="57" t="str">
        <f ca="true">+IF(OFFSET('Water Data'!$A$3,0,10*ROW('Water Data'!A203))="","",OFFSET('Water Data'!$A$3,0,10*ROW('Water Data'!A203)))</f>
        <v/>
      </c>
      <c r="C206" s="57" t="str">
        <f ca="true">+IF(OFFSET('Water Data'!$C$3,0,10*ROW('Water Data'!C203))="","",OFFSET('Water Data'!$C$3,0,10*ROW('Water Data'!C203)))</f>
        <v/>
      </c>
      <c r="D206" s="249"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49"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49" t="e">
        <f ca="true">+IF(AND(ISNUMBER(OFFSET('Water Data'!$C$10,0,10*ROW('Water Data'!D200))),BW206="Yes"),OFFSET('Water Data'!$C$10,0,10*ROW('Water Data'!D200)),IF(AND(ISNUMBER(OFFSET('Water Data'!$C$10,0,10*ROW('Water Data'!D200))),BW206="No",ISNUMBER(OFFSET('Water Data'!$C$10,0,10*ROW('Water Data'!D200)))),CONCATENATE("[",ROUND(OFFSET('Water Data'!$C$10,0,10*ROW('Water Data'!D200)),0),"]"),IF(AND(ISNUMBER(OFFSET('Water Data'!$C$10,0,10*ROW('Water Data'!D200))),BW206="",ISNUMBER(OFFSET('Water Data'!$C$10,0,10*ROW('Water Data'!D200)))),OFFSET('Water Data'!$C$10,0,10*ROW('Water Data'!D200)),NA())))</f>
        <v>#N/A</v>
      </c>
      <c r="G206" s="249"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49"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49"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49"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49"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49"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49"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49"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49"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49"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49"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49"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49"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49"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49"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50"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50"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50"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50"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50"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50"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50"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50"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50"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50"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50"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50"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50"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50"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50"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50"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50"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50"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50"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50"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50"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50"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50"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50"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50"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50"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50"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50"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50"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50"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51"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51"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51"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51"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51"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51"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51"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51"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51"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51"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51"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51"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51"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51"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51"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51"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51"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51"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4" t="str">
        <f ca="true">+IF(OFFSET('Water Data'!$C$28,0,10*ROW('Water Data'!C200))="","",OFFSET('Water Data'!$C$28,0,10*ROW('Water Data'!C200)))</f>
        <v/>
      </c>
      <c r="BT206" s="34" t="str">
        <f ca="true">+IF(OFFSET('Water Data'!$C$29,0,10*ROW('Water Data'!C200))="","",OFFSET('Water Data'!$C$29,0,10*ROW('Water Data'!C200)))</f>
        <v/>
      </c>
      <c r="BU206" s="34" t="str">
        <f ca="true">+IF(OFFSET('Water Data'!$C$30,0,10*ROW('Water Data'!C200))="","",OFFSET('Water Data'!$C$30,0,10*ROW('Water Data'!C200)))</f>
        <v/>
      </c>
      <c r="BV206" s="34" t="str">
        <f ca="true">+IF(OFFSET('Water Data'!$D$28,0,10*ROW('Water Data'!D200))="","",OFFSET('Water Data'!$D$28,0,10*ROW('Water Data'!D200)))</f>
        <v/>
      </c>
      <c r="BW206" s="34" t="str">
        <f ca="true">+IF(OFFSET('Water Data'!$D$29,0,10*ROW('Water Data'!D200))="","",OFFSET('Water Data'!$D$29,0,10*ROW('Water Data'!D200)))</f>
        <v/>
      </c>
      <c r="BX206" s="34" t="str">
        <f ca="true">+IF(OFFSET('Water Data'!$D$30,0,10*ROW('Water Data'!D200))="","",OFFSET('Water Data'!$D$30,0,10*ROW('Water Data'!D200)))</f>
        <v/>
      </c>
      <c r="BY206" s="34" t="str">
        <f ca="true">+IF(OFFSET('Water Data'!$E$28,0,10*ROW('Water Data'!E200))="","",OFFSET('Water Data'!$E$28,0,10*ROW('Water Data'!E200)))</f>
        <v/>
      </c>
      <c r="BZ206" s="34" t="str">
        <f ca="true">+IF(OFFSET('Water Data'!$E$29,0,10*ROW('Water Data'!E200))="","",OFFSET('Water Data'!$E$29,0,10*ROW('Water Data'!E200)))</f>
        <v/>
      </c>
      <c r="CA206" s="34" t="str">
        <f ca="true">+IF(OFFSET('Water Data'!$E$30,0,10*ROW('Water Data'!E200))="","",OFFSET('Water Data'!$E$30,0,10*ROW('Water Data'!E200)))</f>
        <v/>
      </c>
      <c r="CB206" s="34" t="str">
        <f ca="true">+IF(OFFSET('Water Data'!$F$28,0,10*ROW('Water Data'!F200))="","",OFFSET('Water Data'!$F$28,0,10*ROW('Water Data'!F200)))</f>
        <v/>
      </c>
      <c r="CC206" s="34" t="str">
        <f ca="true">+IF(OFFSET('Water Data'!$F$29,0,10*ROW('Water Data'!F200))="","",OFFSET('Water Data'!$F$29,0,10*ROW('Water Data'!F200)))</f>
        <v/>
      </c>
      <c r="CD206" s="34" t="str">
        <f ca="true">+IF(OFFSET('Water Data'!$F$30,0,10*ROW('Water Data'!F200))="","",OFFSET('Water Data'!$F$30,0,10*ROW('Water Data'!F200)))</f>
        <v/>
      </c>
      <c r="CE206" s="34" t="str">
        <f ca="true">+IF(OFFSET('Water Data'!$G$28,0,10*ROW('Water Data'!G200))="","",OFFSET('Water Data'!$G$28,0,10*ROW('Water Data'!G200)))</f>
        <v/>
      </c>
      <c r="CF206" s="34" t="str">
        <f ca="true">+IF(OFFSET('Water Data'!$G$29,0,10*ROW('Water Data'!G200))="","",OFFSET('Water Data'!$G$29,0,10*ROW('Water Data'!G200)))</f>
        <v/>
      </c>
      <c r="CG206" s="34" t="str">
        <f ca="true">+IF(OFFSET('Water Data'!$G$30,0,10*ROW('Water Data'!G200))="","",OFFSET('Water Data'!$G$30,0,10*ROW('Water Data'!G200)))</f>
        <v/>
      </c>
      <c r="CH206" s="34" t="str">
        <f ca="true">+IF(OFFSET('Water Data'!$H$28,0,10*ROW('Water Data'!H200))="","",OFFSET('Water Data'!$H$28,0,10*ROW('Water Data'!H200)))</f>
        <v/>
      </c>
      <c r="CI206" s="34" t="str">
        <f ca="true">+IF(OFFSET('Water Data'!$H$29,0,10*ROW('Water Data'!H200))="","",OFFSET('Water Data'!$H$29,0,10*ROW('Water Data'!H200)))</f>
        <v/>
      </c>
      <c r="CJ206" s="34" t="str">
        <f ca="true">+IF(OFFSET('Water Data'!$H$30,0,10*ROW('Water Data'!H200))="","",OFFSET('Water Data'!$H$30,0,10*ROW('Water Data'!H200)))</f>
        <v/>
      </c>
      <c r="CK206" s="34" t="str">
        <f ca="true">+IF(OFFSET('Sanitation Data'!$C$29,0,10*ROW('Sanitation Data'!C200))="","",OFFSET('Sanitation Data'!$C$29,0,10*ROW('Sanitation Data'!C200)))</f>
        <v/>
      </c>
      <c r="CL206" s="34" t="str">
        <f ca="true">+IF(OFFSET('Sanitation Data'!$C$30,0,10*ROW('Sanitation Data'!C200))="","",OFFSET('Sanitation Data'!$C$30,0,10*ROW('Sanitation Data'!C200)))</f>
        <v/>
      </c>
      <c r="CM206" s="34" t="str">
        <f ca="true">+IF(OFFSET('Sanitation Data'!$C$31,0,10*ROW('Sanitation Data'!C200))="","",OFFSET('Sanitation Data'!$C$31,0,10*ROW('Sanitation Data'!C200)))</f>
        <v/>
      </c>
      <c r="CN206" s="34" t="str">
        <f ca="true">+IF(OFFSET('Sanitation Data'!$C$32,0,10*ROW('Sanitation Data'!C200))="","",OFFSET('Sanitation Data'!$C$32,0,10*ROW('Sanitation Data'!C200)))</f>
        <v/>
      </c>
      <c r="CO206" s="34" t="str">
        <f ca="true">+IF(OFFSET('Sanitation Data'!$C$33,0,10*ROW('Sanitation Data'!C200))="","",OFFSET('Sanitation Data'!$C$33,0,10*ROW('Sanitation Data'!C200)))</f>
        <v/>
      </c>
      <c r="CP206" s="34" t="str">
        <f ca="true">+IF(OFFSET('Sanitation Data'!$D$29,0,10*ROW('Sanitation Data'!D200))="","",OFFSET('Sanitation Data'!$D$29,0,10*ROW('Sanitation Data'!D200)))</f>
        <v/>
      </c>
      <c r="CQ206" s="34" t="str">
        <f ca="true">+IF(OFFSET('Sanitation Data'!$D$30,0,10*ROW('Sanitation Data'!D200))="","",OFFSET('Sanitation Data'!$D$30,0,10*ROW('Sanitation Data'!D200)))</f>
        <v/>
      </c>
      <c r="CR206" s="34" t="str">
        <f ca="true">+IF(OFFSET('Sanitation Data'!$D$31,0,10*ROW('Sanitation Data'!D200))="","",OFFSET('Sanitation Data'!$D$31,0,10*ROW('Sanitation Data'!D200)))</f>
        <v/>
      </c>
      <c r="CS206" s="34" t="str">
        <f ca="true">+IF(OFFSET('Sanitation Data'!$D$32,0,10*ROW('Sanitation Data'!D200))="","",OFFSET('Sanitation Data'!$D$32,0,10*ROW('Sanitation Data'!D200)))</f>
        <v/>
      </c>
      <c r="CT206" s="34" t="str">
        <f ca="true">+IF(OFFSET('Sanitation Data'!$D$33,0,10*ROW('Sanitation Data'!D200))="","",OFFSET('Sanitation Data'!$D$33,0,10*ROW('Sanitation Data'!D200)))</f>
        <v/>
      </c>
      <c r="CU206" s="34" t="str">
        <f ca="true">+IF(OFFSET('Sanitation Data'!$E$29,0,10*ROW('Sanitation Data'!E200))="","",OFFSET('Sanitation Data'!$E$29,0,10*ROW('Sanitation Data'!E200)))</f>
        <v/>
      </c>
      <c r="CV206" s="34" t="str">
        <f ca="true">+IF(OFFSET('Sanitation Data'!$E$30,0,10*ROW('Sanitation Data'!E200))="","",OFFSET('Sanitation Data'!$E$30,0,10*ROW('Sanitation Data'!E200)))</f>
        <v/>
      </c>
      <c r="CW206" s="34" t="str">
        <f ca="true">+IF(OFFSET('Sanitation Data'!$E$31,0,10*ROW('Sanitation Data'!E200))="","",OFFSET('Sanitation Data'!$E$31,0,10*ROW('Sanitation Data'!E200)))</f>
        <v/>
      </c>
      <c r="CX206" s="34" t="str">
        <f ca="true">+IF(OFFSET('Sanitation Data'!$E$32,0,10*ROW('Sanitation Data'!E200))="","",OFFSET('Sanitation Data'!$E$32,0,10*ROW('Sanitation Data'!E200)))</f>
        <v/>
      </c>
      <c r="CY206" s="34" t="str">
        <f ca="true">+IF(OFFSET('Sanitation Data'!$E$33,0,10*ROW('Sanitation Data'!E200))="","",OFFSET('Sanitation Data'!$E$33,0,10*ROW('Sanitation Data'!E200)))</f>
        <v/>
      </c>
      <c r="CZ206" s="34" t="str">
        <f ca="true">+IF(OFFSET('Sanitation Data'!$F$29,0,10*ROW('Sanitation Data'!F200))="","",OFFSET('Sanitation Data'!$F$29,0,10*ROW('Sanitation Data'!F200)))</f>
        <v/>
      </c>
      <c r="DA206" s="34" t="str">
        <f ca="true">+IF(OFFSET('Sanitation Data'!$F$30,0,10*ROW('Sanitation Data'!F200))="","",OFFSET('Sanitation Data'!$F$30,0,10*ROW('Sanitation Data'!F200)))</f>
        <v/>
      </c>
      <c r="DB206" s="34" t="str">
        <f ca="true">+IF(OFFSET('Sanitation Data'!$F$31,0,10*ROW('Sanitation Data'!F200))="","",OFFSET('Sanitation Data'!$F$31,0,10*ROW('Sanitation Data'!F200)))</f>
        <v/>
      </c>
      <c r="DC206" s="34" t="str">
        <f ca="true">+IF(OFFSET('Sanitation Data'!$F$32,0,10*ROW('Sanitation Data'!F200))="","",OFFSET('Sanitation Data'!$F$32,0,10*ROW('Sanitation Data'!F200)))</f>
        <v/>
      </c>
      <c r="DD206" s="34" t="str">
        <f ca="true">+IF(OFFSET('Sanitation Data'!$F$33,0,10*ROW('Sanitation Data'!F200))="","",OFFSET('Sanitation Data'!$F$33,0,10*ROW('Sanitation Data'!F200)))</f>
        <v/>
      </c>
      <c r="DE206" s="34" t="str">
        <f ca="true">+IF(OFFSET('Sanitation Data'!$G$29,0,10*ROW('Sanitation Data'!G200))="","",OFFSET('Sanitation Data'!$G$29,0,10*ROW('Sanitation Data'!G200)))</f>
        <v/>
      </c>
      <c r="DF206" s="34" t="str">
        <f ca="true">+IF(OFFSET('Sanitation Data'!$G$30,0,10*ROW('Sanitation Data'!G200))="","",OFFSET('Sanitation Data'!$G$30,0,10*ROW('Sanitation Data'!G200)))</f>
        <v/>
      </c>
      <c r="DG206" s="34" t="str">
        <f ca="true">+IF(OFFSET('Sanitation Data'!$G$31,0,10*ROW('Sanitation Data'!G200))="","",OFFSET('Sanitation Data'!$G$31,0,10*ROW('Sanitation Data'!G200)))</f>
        <v/>
      </c>
      <c r="DH206" s="34" t="str">
        <f ca="true">+IF(OFFSET('Sanitation Data'!$G$32,0,10*ROW('Sanitation Data'!G200))="","",OFFSET('Sanitation Data'!$G$32,0,10*ROW('Sanitation Data'!G200)))</f>
        <v/>
      </c>
      <c r="DI206" s="34" t="str">
        <f ca="true">+IF(OFFSET('Sanitation Data'!$G$33,0,10*ROW('Sanitation Data'!G200))="","",OFFSET('Sanitation Data'!$G$33,0,10*ROW('Sanitation Data'!G200)))</f>
        <v/>
      </c>
      <c r="DJ206" s="34" t="str">
        <f ca="true">+IF(OFFSET('Sanitation Data'!$H$29,0,10*ROW('Sanitation Data'!H200))="","",OFFSET('Sanitation Data'!$H$29,0,10*ROW('Sanitation Data'!H200)))</f>
        <v/>
      </c>
      <c r="DK206" s="34" t="str">
        <f ca="true">+IF(OFFSET('Sanitation Data'!$H$30,0,10*ROW('Sanitation Data'!H200))="","",OFFSET('Sanitation Data'!$H$30,0,10*ROW('Sanitation Data'!H200)))</f>
        <v/>
      </c>
      <c r="DL206" s="34" t="str">
        <f ca="true">+IF(OFFSET('Sanitation Data'!$H$31,0,10*ROW('Sanitation Data'!H200))="","",OFFSET('Sanitation Data'!$H$31,0,10*ROW('Sanitation Data'!H200)))</f>
        <v/>
      </c>
      <c r="DM206" s="34" t="str">
        <f ca="true">+IF(OFFSET('Sanitation Data'!$H$32,0,10*ROW('Sanitation Data'!H200))="","",OFFSET('Sanitation Data'!$H$32,0,10*ROW('Sanitation Data'!H200)))</f>
        <v/>
      </c>
      <c r="DN206" s="34" t="str">
        <f ca="true">+IF(OFFSET('Sanitation Data'!$H$33,0,10*ROW('Sanitation Data'!H200))="","",OFFSET('Sanitation Data'!$H$33,0,10*ROW('Sanitation Data'!H200)))</f>
        <v/>
      </c>
      <c r="DO206" s="34" t="str">
        <f ca="true">+IF(OFFSET('Hygiene Data'!$C$12,0,10*ROW('Hygiene Data'!C200))="","",OFFSET('Hygiene Data'!$C$12,0,10*ROW('Hygiene Data'!C200)))</f>
        <v/>
      </c>
      <c r="DP206" s="34" t="str">
        <f ca="true">+IF(OFFSET('Hygiene Data'!$C$13,0,10*ROW('Hygiene Data'!C200))="","",OFFSET('Hygiene Data'!$C$13,0,10*ROW('Hygiene Data'!C200)))</f>
        <v/>
      </c>
      <c r="DQ206" s="34" t="str">
        <f ca="true">+IF(OFFSET('Hygiene Data'!$C$14,0,10*ROW('Hygiene Data'!C200))="","",OFFSET('Hygiene Data'!$C$14,0,10*ROW('Hygiene Data'!C200)))</f>
        <v/>
      </c>
      <c r="DR206" s="34" t="str">
        <f ca="true">+IF(OFFSET('Hygiene Data'!$D$12,0,10*ROW('Hygiene Data'!D200))="","",OFFSET('Hygiene Data'!$D$12,0,10*ROW('Hygiene Data'!D200)))</f>
        <v/>
      </c>
      <c r="DS206" s="34" t="str">
        <f ca="true">+IF(OFFSET('Hygiene Data'!$D$13,0,10*ROW('Hygiene Data'!D200))="","",OFFSET('Hygiene Data'!$D$13,0,10*ROW('Hygiene Data'!D200)))</f>
        <v/>
      </c>
      <c r="DT206" s="34" t="str">
        <f ca="true">+IF(OFFSET('Hygiene Data'!$D$14,0,10*ROW('Hygiene Data'!D200))="","",OFFSET('Hygiene Data'!$D$14,0,10*ROW('Hygiene Data'!D200)))</f>
        <v/>
      </c>
      <c r="DU206" s="34" t="str">
        <f ca="true">+IF(OFFSET('Hygiene Data'!$E$12,0,10*ROW('Hygiene Data'!E200))="","",OFFSET('Hygiene Data'!$E$12,0,10*ROW('Hygiene Data'!E200)))</f>
        <v/>
      </c>
      <c r="DV206" s="34" t="str">
        <f ca="true">+IF(OFFSET('Hygiene Data'!$E$13,0,10*ROW('Hygiene Data'!E200))="","",OFFSET('Hygiene Data'!$E$13,0,10*ROW('Hygiene Data'!E200)))</f>
        <v/>
      </c>
      <c r="DW206" s="34" t="str">
        <f ca="true">+IF(OFFSET('Hygiene Data'!$E$14,0,10*ROW('Hygiene Data'!E200))="","",OFFSET('Hygiene Data'!$E$14,0,10*ROW('Hygiene Data'!E200)))</f>
        <v/>
      </c>
      <c r="DX206" s="34" t="str">
        <f ca="true">+IF(OFFSET('Hygiene Data'!$F$12,0,10*ROW('Hygiene Data'!F200))="","",OFFSET('Hygiene Data'!$F$12,0,10*ROW('Hygiene Data'!F200)))</f>
        <v/>
      </c>
      <c r="DY206" s="34" t="str">
        <f ca="true">+IF(OFFSET('Hygiene Data'!$F$13,0,10*ROW('Hygiene Data'!F200))="","",OFFSET('Hygiene Data'!$F$13,0,10*ROW('Hygiene Data'!F200)))</f>
        <v/>
      </c>
      <c r="DZ206" s="34" t="str">
        <f ca="true">+IF(OFFSET('Hygiene Data'!$F$14,0,10*ROW('Hygiene Data'!F200))="","",OFFSET('Hygiene Data'!$F$14,0,10*ROW('Hygiene Data'!F200)))</f>
        <v/>
      </c>
      <c r="EA206" s="34" t="str">
        <f ca="true">+IF(OFFSET('Hygiene Data'!$G$12,0,10*ROW('Hygiene Data'!G200))="","",OFFSET('Hygiene Data'!$G$12,0,10*ROW('Hygiene Data'!G200)))</f>
        <v/>
      </c>
      <c r="EB206" s="34" t="str">
        <f ca="true">+IF(OFFSET('Hygiene Data'!$G$13,0,10*ROW('Hygiene Data'!G200))="","",OFFSET('Hygiene Data'!$G$13,0,10*ROW('Hygiene Data'!G200)))</f>
        <v/>
      </c>
      <c r="EC206" s="34" t="str">
        <f ca="true">+IF(OFFSET('Hygiene Data'!$G$14,0,10*ROW('Hygiene Data'!G200))="","",OFFSET('Hygiene Data'!$G$14,0,10*ROW('Hygiene Data'!G200)))</f>
        <v/>
      </c>
      <c r="ED206" s="34" t="str">
        <f ca="true">+IF(OFFSET('Hygiene Data'!$H$12,0,10*ROW('Hygiene Data'!H200))="","",OFFSET('Hygiene Data'!$H$12,0,10*ROW('Hygiene Data'!H200)))</f>
        <v/>
      </c>
      <c r="EE206" s="34" t="str">
        <f ca="true">+IF(OFFSET('Hygiene Data'!$H$13,0,10*ROW('Hygiene Data'!H200))="","",OFFSET('Hygiene Data'!$H$13,0,10*ROW('Hygiene Data'!H200)))</f>
        <v/>
      </c>
      <c r="EF206" s="34" t="str">
        <f ca="true">+IF(OFFSET('Hygiene Data'!$H$14,0,10*ROW('Hygiene Data'!H200))="","",OFFSET('Hygiene Data'!$H$14,0,10*ROW('Hygiene Data'!H200)))</f>
        <v/>
      </c>
    </row>
    <row r="207" x14ac:dyDescent="0.2">
      <c r="A207" s="57" t="str">
        <f ca="true">+IF(OFFSET('Water Data'!$B$1,0,10*ROW('Water Data'!B204))="","",OFFSET('Water Data'!$B$1,0,10*ROW('Water Data'!B204)))</f>
        <v/>
      </c>
      <c r="B207" s="57" t="str">
        <f ca="true">+IF(OFFSET('Water Data'!$A$3,0,10*ROW('Water Data'!A204))="","",OFFSET('Water Data'!$A$3,0,10*ROW('Water Data'!A204)))</f>
        <v/>
      </c>
      <c r="C207" s="57" t="str">
        <f ca="true">+IF(OFFSET('Water Data'!$C$3,0,10*ROW('Water Data'!C204))="","",OFFSET('Water Data'!$C$3,0,10*ROW('Water Data'!C204)))</f>
        <v/>
      </c>
      <c r="D207" s="249"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49"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49" t="e">
        <f ca="true">+IF(AND(ISNUMBER(OFFSET('Water Data'!$C$10,0,10*ROW('Water Data'!D201))),BW207="Yes"),OFFSET('Water Data'!$C$10,0,10*ROW('Water Data'!D201)),IF(AND(ISNUMBER(OFFSET('Water Data'!$C$10,0,10*ROW('Water Data'!D201))),BW207="No",ISNUMBER(OFFSET('Water Data'!$C$10,0,10*ROW('Water Data'!D201)))),CONCATENATE("[",ROUND(OFFSET('Water Data'!$C$10,0,10*ROW('Water Data'!D201)),0),"]"),IF(AND(ISNUMBER(OFFSET('Water Data'!$C$10,0,10*ROW('Water Data'!D201))),BW207="",ISNUMBER(OFFSET('Water Data'!$C$10,0,10*ROW('Water Data'!D201)))),OFFSET('Water Data'!$C$10,0,10*ROW('Water Data'!D201)),NA())))</f>
        <v>#N/A</v>
      </c>
      <c r="G207" s="249"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49"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49"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49"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49"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49"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49"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49"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49"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49"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49"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49"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49"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49"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49"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50"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50"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50"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50"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50"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50"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50"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50"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50"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50"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50"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50"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50"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50"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50"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50"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50"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50"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50"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50"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50"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50"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50"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50"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50"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50"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50"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50"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50"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50"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51"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51"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51"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51"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51"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51"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51"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51"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51"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51"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51"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51"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51"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51"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51"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51"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51"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51"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4" t="str">
        <f ca="true">+IF(OFFSET('Water Data'!$C$28,0,10*ROW('Water Data'!C201))="","",OFFSET('Water Data'!$C$28,0,10*ROW('Water Data'!C201)))</f>
        <v/>
      </c>
      <c r="BT207" s="34" t="str">
        <f ca="true">+IF(OFFSET('Water Data'!$C$29,0,10*ROW('Water Data'!C201))="","",OFFSET('Water Data'!$C$29,0,10*ROW('Water Data'!C201)))</f>
        <v/>
      </c>
      <c r="BU207" s="34" t="str">
        <f ca="true">+IF(OFFSET('Water Data'!$C$30,0,10*ROW('Water Data'!C201))="","",OFFSET('Water Data'!$C$30,0,10*ROW('Water Data'!C201)))</f>
        <v/>
      </c>
      <c r="BV207" s="34" t="str">
        <f ca="true">+IF(OFFSET('Water Data'!$D$28,0,10*ROW('Water Data'!D201))="","",OFFSET('Water Data'!$D$28,0,10*ROW('Water Data'!D201)))</f>
        <v/>
      </c>
      <c r="BW207" s="34" t="str">
        <f ca="true">+IF(OFFSET('Water Data'!$D$29,0,10*ROW('Water Data'!D201))="","",OFFSET('Water Data'!$D$29,0,10*ROW('Water Data'!D201)))</f>
        <v/>
      </c>
      <c r="BX207" s="34" t="str">
        <f ca="true">+IF(OFFSET('Water Data'!$D$30,0,10*ROW('Water Data'!D201))="","",OFFSET('Water Data'!$D$30,0,10*ROW('Water Data'!D201)))</f>
        <v/>
      </c>
      <c r="BY207" s="34" t="str">
        <f ca="true">+IF(OFFSET('Water Data'!$E$28,0,10*ROW('Water Data'!E201))="","",OFFSET('Water Data'!$E$28,0,10*ROW('Water Data'!E201)))</f>
        <v/>
      </c>
      <c r="BZ207" s="34" t="str">
        <f ca="true">+IF(OFFSET('Water Data'!$E$29,0,10*ROW('Water Data'!E201))="","",OFFSET('Water Data'!$E$29,0,10*ROW('Water Data'!E201)))</f>
        <v/>
      </c>
      <c r="CA207" s="34" t="str">
        <f ca="true">+IF(OFFSET('Water Data'!$E$30,0,10*ROW('Water Data'!E201))="","",OFFSET('Water Data'!$E$30,0,10*ROW('Water Data'!E201)))</f>
        <v/>
      </c>
      <c r="CB207" s="34" t="str">
        <f ca="true">+IF(OFFSET('Water Data'!$F$28,0,10*ROW('Water Data'!F201))="","",OFFSET('Water Data'!$F$28,0,10*ROW('Water Data'!F201)))</f>
        <v/>
      </c>
      <c r="CC207" s="34" t="str">
        <f ca="true">+IF(OFFSET('Water Data'!$F$29,0,10*ROW('Water Data'!F201))="","",OFFSET('Water Data'!$F$29,0,10*ROW('Water Data'!F201)))</f>
        <v/>
      </c>
      <c r="CD207" s="34" t="str">
        <f ca="true">+IF(OFFSET('Water Data'!$F$30,0,10*ROW('Water Data'!F201))="","",OFFSET('Water Data'!$F$30,0,10*ROW('Water Data'!F201)))</f>
        <v/>
      </c>
      <c r="CE207" s="34" t="str">
        <f ca="true">+IF(OFFSET('Water Data'!$G$28,0,10*ROW('Water Data'!G201))="","",OFFSET('Water Data'!$G$28,0,10*ROW('Water Data'!G201)))</f>
        <v/>
      </c>
      <c r="CF207" s="34" t="str">
        <f ca="true">+IF(OFFSET('Water Data'!$G$29,0,10*ROW('Water Data'!G201))="","",OFFSET('Water Data'!$G$29,0,10*ROW('Water Data'!G201)))</f>
        <v/>
      </c>
      <c r="CG207" s="34" t="str">
        <f ca="true">+IF(OFFSET('Water Data'!$G$30,0,10*ROW('Water Data'!G201))="","",OFFSET('Water Data'!$G$30,0,10*ROW('Water Data'!G201)))</f>
        <v/>
      </c>
      <c r="CH207" s="34" t="str">
        <f ca="true">+IF(OFFSET('Water Data'!$H$28,0,10*ROW('Water Data'!H201))="","",OFFSET('Water Data'!$H$28,0,10*ROW('Water Data'!H201)))</f>
        <v/>
      </c>
      <c r="CI207" s="34" t="str">
        <f ca="true">+IF(OFFSET('Water Data'!$H$29,0,10*ROW('Water Data'!H201))="","",OFFSET('Water Data'!$H$29,0,10*ROW('Water Data'!H201)))</f>
        <v/>
      </c>
      <c r="CJ207" s="34" t="str">
        <f ca="true">+IF(OFFSET('Water Data'!$H$30,0,10*ROW('Water Data'!H201))="","",OFFSET('Water Data'!$H$30,0,10*ROW('Water Data'!H201)))</f>
        <v/>
      </c>
      <c r="CK207" s="34" t="str">
        <f ca="true">+IF(OFFSET('Sanitation Data'!$C$29,0,10*ROW('Sanitation Data'!C201))="","",OFFSET('Sanitation Data'!$C$29,0,10*ROW('Sanitation Data'!C201)))</f>
        <v/>
      </c>
      <c r="CL207" s="34" t="str">
        <f ca="true">+IF(OFFSET('Sanitation Data'!$C$30,0,10*ROW('Sanitation Data'!C201))="","",OFFSET('Sanitation Data'!$C$30,0,10*ROW('Sanitation Data'!C201)))</f>
        <v/>
      </c>
      <c r="CM207" s="34" t="str">
        <f ca="true">+IF(OFFSET('Sanitation Data'!$C$31,0,10*ROW('Sanitation Data'!C201))="","",OFFSET('Sanitation Data'!$C$31,0,10*ROW('Sanitation Data'!C201)))</f>
        <v/>
      </c>
      <c r="CN207" s="34" t="str">
        <f ca="true">+IF(OFFSET('Sanitation Data'!$C$32,0,10*ROW('Sanitation Data'!C201))="","",OFFSET('Sanitation Data'!$C$32,0,10*ROW('Sanitation Data'!C201)))</f>
        <v/>
      </c>
      <c r="CO207" s="34" t="str">
        <f ca="true">+IF(OFFSET('Sanitation Data'!$C$33,0,10*ROW('Sanitation Data'!C201))="","",OFFSET('Sanitation Data'!$C$33,0,10*ROW('Sanitation Data'!C201)))</f>
        <v/>
      </c>
      <c r="CP207" s="34" t="str">
        <f ca="true">+IF(OFFSET('Sanitation Data'!$D$29,0,10*ROW('Sanitation Data'!D201))="","",OFFSET('Sanitation Data'!$D$29,0,10*ROW('Sanitation Data'!D201)))</f>
        <v/>
      </c>
      <c r="CQ207" s="34" t="str">
        <f ca="true">+IF(OFFSET('Sanitation Data'!$D$30,0,10*ROW('Sanitation Data'!D201))="","",OFFSET('Sanitation Data'!$D$30,0,10*ROW('Sanitation Data'!D201)))</f>
        <v/>
      </c>
      <c r="CR207" s="34" t="str">
        <f ca="true">+IF(OFFSET('Sanitation Data'!$D$31,0,10*ROW('Sanitation Data'!D201))="","",OFFSET('Sanitation Data'!$D$31,0,10*ROW('Sanitation Data'!D201)))</f>
        <v/>
      </c>
      <c r="CS207" s="34" t="str">
        <f ca="true">+IF(OFFSET('Sanitation Data'!$D$32,0,10*ROW('Sanitation Data'!D201))="","",OFFSET('Sanitation Data'!$D$32,0,10*ROW('Sanitation Data'!D201)))</f>
        <v/>
      </c>
      <c r="CT207" s="34" t="str">
        <f ca="true">+IF(OFFSET('Sanitation Data'!$D$33,0,10*ROW('Sanitation Data'!D201))="","",OFFSET('Sanitation Data'!$D$33,0,10*ROW('Sanitation Data'!D201)))</f>
        <v/>
      </c>
      <c r="CU207" s="34" t="str">
        <f ca="true">+IF(OFFSET('Sanitation Data'!$E$29,0,10*ROW('Sanitation Data'!E201))="","",OFFSET('Sanitation Data'!$E$29,0,10*ROW('Sanitation Data'!E201)))</f>
        <v/>
      </c>
      <c r="CV207" s="34" t="str">
        <f ca="true">+IF(OFFSET('Sanitation Data'!$E$30,0,10*ROW('Sanitation Data'!E201))="","",OFFSET('Sanitation Data'!$E$30,0,10*ROW('Sanitation Data'!E201)))</f>
        <v/>
      </c>
      <c r="CW207" s="34" t="str">
        <f ca="true">+IF(OFFSET('Sanitation Data'!$E$31,0,10*ROW('Sanitation Data'!E201))="","",OFFSET('Sanitation Data'!$E$31,0,10*ROW('Sanitation Data'!E201)))</f>
        <v/>
      </c>
      <c r="CX207" s="34" t="str">
        <f ca="true">+IF(OFFSET('Sanitation Data'!$E$32,0,10*ROW('Sanitation Data'!E201))="","",OFFSET('Sanitation Data'!$E$32,0,10*ROW('Sanitation Data'!E201)))</f>
        <v/>
      </c>
      <c r="CY207" s="34" t="str">
        <f ca="true">+IF(OFFSET('Sanitation Data'!$E$33,0,10*ROW('Sanitation Data'!E201))="","",OFFSET('Sanitation Data'!$E$33,0,10*ROW('Sanitation Data'!E201)))</f>
        <v/>
      </c>
      <c r="CZ207" s="34" t="str">
        <f ca="true">+IF(OFFSET('Sanitation Data'!$F$29,0,10*ROW('Sanitation Data'!F201))="","",OFFSET('Sanitation Data'!$F$29,0,10*ROW('Sanitation Data'!F201)))</f>
        <v/>
      </c>
      <c r="DA207" s="34" t="str">
        <f ca="true">+IF(OFFSET('Sanitation Data'!$F$30,0,10*ROW('Sanitation Data'!F201))="","",OFFSET('Sanitation Data'!$F$30,0,10*ROW('Sanitation Data'!F201)))</f>
        <v/>
      </c>
      <c r="DB207" s="34" t="str">
        <f ca="true">+IF(OFFSET('Sanitation Data'!$F$31,0,10*ROW('Sanitation Data'!F201))="","",OFFSET('Sanitation Data'!$F$31,0,10*ROW('Sanitation Data'!F201)))</f>
        <v/>
      </c>
      <c r="DC207" s="34" t="str">
        <f ca="true">+IF(OFFSET('Sanitation Data'!$F$32,0,10*ROW('Sanitation Data'!F201))="","",OFFSET('Sanitation Data'!$F$32,0,10*ROW('Sanitation Data'!F201)))</f>
        <v/>
      </c>
      <c r="DD207" s="34" t="str">
        <f ca="true">+IF(OFFSET('Sanitation Data'!$F$33,0,10*ROW('Sanitation Data'!F201))="","",OFFSET('Sanitation Data'!$F$33,0,10*ROW('Sanitation Data'!F201)))</f>
        <v/>
      </c>
      <c r="DE207" s="34" t="str">
        <f ca="true">+IF(OFFSET('Sanitation Data'!$G$29,0,10*ROW('Sanitation Data'!G201))="","",OFFSET('Sanitation Data'!$G$29,0,10*ROW('Sanitation Data'!G201)))</f>
        <v/>
      </c>
      <c r="DF207" s="34" t="str">
        <f ca="true">+IF(OFFSET('Sanitation Data'!$G$30,0,10*ROW('Sanitation Data'!G201))="","",OFFSET('Sanitation Data'!$G$30,0,10*ROW('Sanitation Data'!G201)))</f>
        <v/>
      </c>
      <c r="DG207" s="34" t="str">
        <f ca="true">+IF(OFFSET('Sanitation Data'!$G$31,0,10*ROW('Sanitation Data'!G201))="","",OFFSET('Sanitation Data'!$G$31,0,10*ROW('Sanitation Data'!G201)))</f>
        <v/>
      </c>
      <c r="DH207" s="34" t="str">
        <f ca="true">+IF(OFFSET('Sanitation Data'!$G$32,0,10*ROW('Sanitation Data'!G201))="","",OFFSET('Sanitation Data'!$G$32,0,10*ROW('Sanitation Data'!G201)))</f>
        <v/>
      </c>
      <c r="DI207" s="34" t="str">
        <f ca="true">+IF(OFFSET('Sanitation Data'!$G$33,0,10*ROW('Sanitation Data'!G201))="","",OFFSET('Sanitation Data'!$G$33,0,10*ROW('Sanitation Data'!G201)))</f>
        <v/>
      </c>
      <c r="DJ207" s="34" t="str">
        <f ca="true">+IF(OFFSET('Sanitation Data'!$H$29,0,10*ROW('Sanitation Data'!H201))="","",OFFSET('Sanitation Data'!$H$29,0,10*ROW('Sanitation Data'!H201)))</f>
        <v/>
      </c>
      <c r="DK207" s="34" t="str">
        <f ca="true">+IF(OFFSET('Sanitation Data'!$H$30,0,10*ROW('Sanitation Data'!H201))="","",OFFSET('Sanitation Data'!$H$30,0,10*ROW('Sanitation Data'!H201)))</f>
        <v/>
      </c>
      <c r="DL207" s="34" t="str">
        <f ca="true">+IF(OFFSET('Sanitation Data'!$H$31,0,10*ROW('Sanitation Data'!H201))="","",OFFSET('Sanitation Data'!$H$31,0,10*ROW('Sanitation Data'!H201)))</f>
        <v/>
      </c>
      <c r="DM207" s="34" t="str">
        <f ca="true">+IF(OFFSET('Sanitation Data'!$H$32,0,10*ROW('Sanitation Data'!H201))="","",OFFSET('Sanitation Data'!$H$32,0,10*ROW('Sanitation Data'!H201)))</f>
        <v/>
      </c>
      <c r="DN207" s="34" t="str">
        <f ca="true">+IF(OFFSET('Sanitation Data'!$H$33,0,10*ROW('Sanitation Data'!H201))="","",OFFSET('Sanitation Data'!$H$33,0,10*ROW('Sanitation Data'!H201)))</f>
        <v/>
      </c>
      <c r="DO207" s="34" t="str">
        <f ca="true">+IF(OFFSET('Hygiene Data'!$C$12,0,10*ROW('Hygiene Data'!C201))="","",OFFSET('Hygiene Data'!$C$12,0,10*ROW('Hygiene Data'!C201)))</f>
        <v/>
      </c>
      <c r="DP207" s="34" t="str">
        <f ca="true">+IF(OFFSET('Hygiene Data'!$C$13,0,10*ROW('Hygiene Data'!C201))="","",OFFSET('Hygiene Data'!$C$13,0,10*ROW('Hygiene Data'!C201)))</f>
        <v/>
      </c>
      <c r="DQ207" s="34" t="str">
        <f ca="true">+IF(OFFSET('Hygiene Data'!$C$14,0,10*ROW('Hygiene Data'!C201))="","",OFFSET('Hygiene Data'!$C$14,0,10*ROW('Hygiene Data'!C201)))</f>
        <v/>
      </c>
      <c r="DR207" s="34" t="str">
        <f ca="true">+IF(OFFSET('Hygiene Data'!$D$12,0,10*ROW('Hygiene Data'!D201))="","",OFFSET('Hygiene Data'!$D$12,0,10*ROW('Hygiene Data'!D201)))</f>
        <v/>
      </c>
      <c r="DS207" s="34" t="str">
        <f ca="true">+IF(OFFSET('Hygiene Data'!$D$13,0,10*ROW('Hygiene Data'!D201))="","",OFFSET('Hygiene Data'!$D$13,0,10*ROW('Hygiene Data'!D201)))</f>
        <v/>
      </c>
      <c r="DT207" s="34" t="str">
        <f ca="true">+IF(OFFSET('Hygiene Data'!$D$14,0,10*ROW('Hygiene Data'!D201))="","",OFFSET('Hygiene Data'!$D$14,0,10*ROW('Hygiene Data'!D201)))</f>
        <v/>
      </c>
      <c r="DU207" s="34" t="str">
        <f ca="true">+IF(OFFSET('Hygiene Data'!$E$12,0,10*ROW('Hygiene Data'!E201))="","",OFFSET('Hygiene Data'!$E$12,0,10*ROW('Hygiene Data'!E201)))</f>
        <v/>
      </c>
      <c r="DV207" s="34" t="str">
        <f ca="true">+IF(OFFSET('Hygiene Data'!$E$13,0,10*ROW('Hygiene Data'!E201))="","",OFFSET('Hygiene Data'!$E$13,0,10*ROW('Hygiene Data'!E201)))</f>
        <v/>
      </c>
      <c r="DW207" s="34" t="str">
        <f ca="true">+IF(OFFSET('Hygiene Data'!$E$14,0,10*ROW('Hygiene Data'!E201))="","",OFFSET('Hygiene Data'!$E$14,0,10*ROW('Hygiene Data'!E201)))</f>
        <v/>
      </c>
      <c r="DX207" s="34" t="str">
        <f ca="true">+IF(OFFSET('Hygiene Data'!$F$12,0,10*ROW('Hygiene Data'!F201))="","",OFFSET('Hygiene Data'!$F$12,0,10*ROW('Hygiene Data'!F201)))</f>
        <v/>
      </c>
      <c r="DY207" s="34" t="str">
        <f ca="true">+IF(OFFSET('Hygiene Data'!$F$13,0,10*ROW('Hygiene Data'!F201))="","",OFFSET('Hygiene Data'!$F$13,0,10*ROW('Hygiene Data'!F201)))</f>
        <v/>
      </c>
      <c r="DZ207" s="34" t="str">
        <f ca="true">+IF(OFFSET('Hygiene Data'!$F$14,0,10*ROW('Hygiene Data'!F201))="","",OFFSET('Hygiene Data'!$F$14,0,10*ROW('Hygiene Data'!F201)))</f>
        <v/>
      </c>
      <c r="EA207" s="34" t="str">
        <f ca="true">+IF(OFFSET('Hygiene Data'!$G$12,0,10*ROW('Hygiene Data'!G201))="","",OFFSET('Hygiene Data'!$G$12,0,10*ROW('Hygiene Data'!G201)))</f>
        <v/>
      </c>
      <c r="EB207" s="34" t="str">
        <f ca="true">+IF(OFFSET('Hygiene Data'!$G$13,0,10*ROW('Hygiene Data'!G201))="","",OFFSET('Hygiene Data'!$G$13,0,10*ROW('Hygiene Data'!G201)))</f>
        <v/>
      </c>
      <c r="EC207" s="34" t="str">
        <f ca="true">+IF(OFFSET('Hygiene Data'!$G$14,0,10*ROW('Hygiene Data'!G201))="","",OFFSET('Hygiene Data'!$G$14,0,10*ROW('Hygiene Data'!G201)))</f>
        <v/>
      </c>
      <c r="ED207" s="34" t="str">
        <f ca="true">+IF(OFFSET('Hygiene Data'!$H$12,0,10*ROW('Hygiene Data'!H201))="","",OFFSET('Hygiene Data'!$H$12,0,10*ROW('Hygiene Data'!H201)))</f>
        <v/>
      </c>
      <c r="EE207" s="34" t="str">
        <f ca="true">+IF(OFFSET('Hygiene Data'!$H$13,0,10*ROW('Hygiene Data'!H201))="","",OFFSET('Hygiene Data'!$H$13,0,10*ROW('Hygiene Data'!H201)))</f>
        <v/>
      </c>
      <c r="EF207" s="34" t="str">
        <f ca="true">+IF(OFFSET('Hygiene Data'!$H$14,0,10*ROW('Hygiene Data'!H201))="","",OFFSET('Hygiene Data'!$H$14,0,10*ROW('Hygiene Data'!H201)))</f>
        <v/>
      </c>
    </row>
    <row r="208" s="46" customFormat="true" x14ac:dyDescent="0.2"/>
    <row r="209" s="46" customFormat="true" x14ac:dyDescent="0.2"/>
    <row r="210" s="46" customFormat="true" x14ac:dyDescent="0.2"/>
    <row r="211" s="46" customFormat="true" x14ac:dyDescent="0.2"/>
    <row r="212" s="46" customFormat="true" x14ac:dyDescent="0.2"/>
    <row r="213" s="46" customFormat="true" x14ac:dyDescent="0.2"/>
    <row r="214" s="46" customFormat="true" x14ac:dyDescent="0.2"/>
    <row r="215" s="46" customFormat="true" x14ac:dyDescent="0.2"/>
    <row r="216" s="46" customFormat="true" x14ac:dyDescent="0.2"/>
    <row r="217" s="46" customFormat="true" x14ac:dyDescent="0.2"/>
    <row r="218" s="46" customFormat="true" x14ac:dyDescent="0.2"/>
    <row r="219" s="46" customFormat="true" x14ac:dyDescent="0.2"/>
    <row r="220" s="46" customFormat="true" x14ac:dyDescent="0.2"/>
    <row r="221" s="46" customFormat="true" x14ac:dyDescent="0.2"/>
    <row r="222" s="46" customFormat="true" x14ac:dyDescent="0.2"/>
    <row r="223" s="46" customFormat="true" x14ac:dyDescent="0.2"/>
    <row r="224" s="46" customFormat="true" x14ac:dyDescent="0.2"/>
    <row r="225" s="46" customFormat="true" x14ac:dyDescent="0.2"/>
    <row r="226" s="46" customFormat="true" x14ac:dyDescent="0.2"/>
    <row r="227" s="46" customFormat="true" x14ac:dyDescent="0.2"/>
    <row r="228" s="46" customFormat="true" x14ac:dyDescent="0.2"/>
    <row r="229" s="46" customFormat="true" x14ac:dyDescent="0.2"/>
    <row r="230" s="46" customFormat="true" x14ac:dyDescent="0.2"/>
    <row r="231" s="46" customFormat="true" x14ac:dyDescent="0.2"/>
    <row r="232" s="46" customFormat="true" x14ac:dyDescent="0.2"/>
    <row r="233" s="46" customFormat="true" x14ac:dyDescent="0.2"/>
    <row r="234" s="46" customFormat="true" x14ac:dyDescent="0.2"/>
    <row r="235" s="46" customFormat="true" x14ac:dyDescent="0.2"/>
    <row r="236" s="46" customFormat="true" x14ac:dyDescent="0.2"/>
    <row r="237" s="46" customFormat="true" x14ac:dyDescent="0.2"/>
    <row r="238" s="46" customFormat="true" x14ac:dyDescent="0.2"/>
    <row r="239" s="46" customFormat="true" x14ac:dyDescent="0.2"/>
    <row r="240" s="46" customFormat="true" x14ac:dyDescent="0.2"/>
    <row r="241" s="46" customFormat="true" x14ac:dyDescent="0.2"/>
    <row r="242" s="46" customFormat="true" x14ac:dyDescent="0.2"/>
    <row r="243" s="46" customFormat="true" x14ac:dyDescent="0.2"/>
    <row r="244" s="46" customFormat="true" x14ac:dyDescent="0.2"/>
    <row r="245" s="46" customFormat="true" x14ac:dyDescent="0.2"/>
    <row r="246" s="46" customFormat="true" x14ac:dyDescent="0.2"/>
    <row r="247" s="46" customFormat="true" x14ac:dyDescent="0.2"/>
    <row r="248" s="46" customFormat="true" x14ac:dyDescent="0.2"/>
    <row r="249" s="46" customFormat="true" x14ac:dyDescent="0.2"/>
    <row r="250" s="46" customFormat="true" x14ac:dyDescent="0.2"/>
    <row r="251" s="46" customFormat="true" x14ac:dyDescent="0.2"/>
    <row r="252" s="46" customFormat="true" x14ac:dyDescent="0.2"/>
    <row r="253" s="46" customFormat="true" x14ac:dyDescent="0.2"/>
    <row r="254" s="46" customFormat="true" x14ac:dyDescent="0.2"/>
    <row r="255" s="46" customFormat="true" x14ac:dyDescent="0.2"/>
    <row r="256" s="46" customFormat="true" x14ac:dyDescent="0.2"/>
    <row r="257" s="46" customFormat="true" x14ac:dyDescent="0.2"/>
    <row r="258" s="46" customFormat="true" x14ac:dyDescent="0.2"/>
    <row r="259" s="46" customFormat="true" x14ac:dyDescent="0.2"/>
    <row r="260" s="46" customFormat="true" x14ac:dyDescent="0.2"/>
    <row r="261" s="46" customFormat="true" x14ac:dyDescent="0.2"/>
    <row r="262" s="46" customFormat="true" x14ac:dyDescent="0.2"/>
    <row r="263" s="46" customFormat="true" x14ac:dyDescent="0.2"/>
    <row r="264" s="46" customFormat="true" x14ac:dyDescent="0.2"/>
    <row r="265" s="46" customFormat="true" x14ac:dyDescent="0.2"/>
    <row r="266" s="46" customFormat="true" x14ac:dyDescent="0.2"/>
    <row r="267" s="46" customFormat="true" x14ac:dyDescent="0.2"/>
    <row r="268" s="46" customFormat="true" x14ac:dyDescent="0.2"/>
    <row r="269" s="46" customFormat="true" x14ac:dyDescent="0.2"/>
    <row r="270" s="46" customFormat="true" x14ac:dyDescent="0.2"/>
    <row r="271" s="46" customFormat="true" x14ac:dyDescent="0.2"/>
    <row r="272" s="46" customFormat="true" x14ac:dyDescent="0.2"/>
    <row r="273" s="46" customFormat="true" x14ac:dyDescent="0.2"/>
    <row r="274" s="46" customFormat="true" x14ac:dyDescent="0.2"/>
    <row r="275" s="46" customFormat="true" x14ac:dyDescent="0.2"/>
    <row r="276" s="46" customFormat="true" x14ac:dyDescent="0.2"/>
    <row r="277" s="46" customFormat="true" x14ac:dyDescent="0.2"/>
    <row r="278" s="46" customFormat="true" x14ac:dyDescent="0.2"/>
    <row r="279" s="46" customFormat="true" x14ac:dyDescent="0.2"/>
    <row r="280" s="46" customFormat="true" x14ac:dyDescent="0.2"/>
    <row r="281" s="46" customFormat="true" x14ac:dyDescent="0.2"/>
    <row r="282" s="46" customFormat="true" x14ac:dyDescent="0.2"/>
    <row r="283" s="46" customFormat="true" x14ac:dyDescent="0.2"/>
    <row r="284" s="46" customFormat="true" x14ac:dyDescent="0.2"/>
    <row r="285" s="46" customFormat="true" x14ac:dyDescent="0.2"/>
    <row r="286" s="46" customFormat="true" x14ac:dyDescent="0.2"/>
    <row r="287" s="46" customFormat="true" x14ac:dyDescent="0.2"/>
    <row r="288" s="46" customFormat="true" x14ac:dyDescent="0.2"/>
    <row r="289" s="46" customFormat="true" x14ac:dyDescent="0.2"/>
    <row r="290" s="46" customFormat="true" x14ac:dyDescent="0.2"/>
    <row r="291" s="46" customFormat="true" x14ac:dyDescent="0.2"/>
    <row r="292" s="46" customFormat="true" x14ac:dyDescent="0.2"/>
    <row r="293" s="46" customFormat="true" x14ac:dyDescent="0.2"/>
    <row r="294" s="46" customFormat="true" x14ac:dyDescent="0.2"/>
    <row r="295" s="46" customFormat="true" x14ac:dyDescent="0.2"/>
    <row r="296" s="46" customFormat="true" x14ac:dyDescent="0.2"/>
    <row r="297" s="46" customFormat="true" x14ac:dyDescent="0.2"/>
    <row r="298" s="46" customFormat="true" x14ac:dyDescent="0.2"/>
    <row r="299" s="46" customFormat="true" x14ac:dyDescent="0.2"/>
    <row r="300" s="46" customFormat="true" x14ac:dyDescent="0.2"/>
    <row r="301" s="46" customFormat="true" x14ac:dyDescent="0.2"/>
    <row r="302" s="46" customFormat="true" x14ac:dyDescent="0.2"/>
    <row r="303" s="46" customFormat="true" x14ac:dyDescent="0.2"/>
    <row r="304" s="46" customFormat="true" x14ac:dyDescent="0.2"/>
    <row r="305" s="46" customFormat="true" x14ac:dyDescent="0.2"/>
    <row r="306" s="46" customFormat="true" x14ac:dyDescent="0.2"/>
    <row r="307" s="46" customFormat="true" x14ac:dyDescent="0.2"/>
    <row r="308" s="46" customFormat="true" x14ac:dyDescent="0.2"/>
    <row r="309" s="46" customFormat="true" x14ac:dyDescent="0.2"/>
    <row r="310" s="46" customFormat="true" x14ac:dyDescent="0.2"/>
    <row r="311" s="46" customFormat="true" x14ac:dyDescent="0.2"/>
    <row r="312" s="46" customFormat="true" x14ac:dyDescent="0.2"/>
    <row r="313" s="46" customFormat="true" x14ac:dyDescent="0.2"/>
    <row r="314" s="46" customFormat="true" x14ac:dyDescent="0.2"/>
    <row r="315" s="46" customFormat="true" x14ac:dyDescent="0.2"/>
    <row r="316" s="46" customFormat="true" x14ac:dyDescent="0.2"/>
    <row r="317" s="46" customFormat="true" x14ac:dyDescent="0.2"/>
    <row r="318" s="46" customFormat="true" x14ac:dyDescent="0.2"/>
    <row r="319" s="46" customFormat="true" x14ac:dyDescent="0.2"/>
    <row r="320" s="46" customFormat="true" x14ac:dyDescent="0.2"/>
    <row r="321" s="46" customFormat="true" x14ac:dyDescent="0.2"/>
    <row r="322" s="46" customFormat="true" x14ac:dyDescent="0.2"/>
    <row r="323" s="46" customFormat="true" x14ac:dyDescent="0.2"/>
    <row r="324" s="46" customFormat="true" x14ac:dyDescent="0.2"/>
    <row r="325" s="46" customFormat="true" x14ac:dyDescent="0.2"/>
    <row r="326" s="46" customFormat="true" x14ac:dyDescent="0.2"/>
    <row r="327" s="46" customFormat="true" x14ac:dyDescent="0.2"/>
    <row r="328" s="46" customFormat="true" x14ac:dyDescent="0.2"/>
    <row r="329" s="46" customFormat="true" x14ac:dyDescent="0.2"/>
    <row r="330" s="46" customFormat="true" x14ac:dyDescent="0.2"/>
    <row r="331" s="46" customFormat="true" x14ac:dyDescent="0.2"/>
    <row r="332" s="46" customFormat="true" x14ac:dyDescent="0.2"/>
    <row r="333" s="46" customFormat="true" x14ac:dyDescent="0.2"/>
    <row r="334" s="46" customFormat="true" x14ac:dyDescent="0.2"/>
    <row r="335" s="46" customFormat="true" x14ac:dyDescent="0.2"/>
    <row r="336" s="46" customFormat="true" x14ac:dyDescent="0.2"/>
    <row r="337" s="46" customFormat="true" x14ac:dyDescent="0.2"/>
    <row r="338" s="46" customFormat="true" x14ac:dyDescent="0.2"/>
    <row r="339" s="46" customFormat="true" x14ac:dyDescent="0.2"/>
    <row r="340" s="46" customFormat="true" x14ac:dyDescent="0.2"/>
    <row r="341" s="46" customFormat="true" x14ac:dyDescent="0.2"/>
    <row r="342" s="46" customFormat="true" x14ac:dyDescent="0.2"/>
    <row r="343" s="46" customFormat="true" x14ac:dyDescent="0.2"/>
    <row r="344" s="46" customFormat="true" x14ac:dyDescent="0.2"/>
    <row r="345" s="46" customFormat="true" x14ac:dyDescent="0.2"/>
    <row r="346" s="46" customFormat="true" x14ac:dyDescent="0.2"/>
    <row r="347" s="46" customFormat="true" x14ac:dyDescent="0.2"/>
    <row r="348" s="46" customFormat="true" x14ac:dyDescent="0.2"/>
    <row r="349" s="46" customFormat="true" x14ac:dyDescent="0.2"/>
    <row r="350" s="46" customFormat="true" x14ac:dyDescent="0.2"/>
    <row r="351" s="46" customFormat="true" x14ac:dyDescent="0.2"/>
    <row r="352" s="46" customFormat="true" x14ac:dyDescent="0.2"/>
    <row r="353" s="46" customFormat="true" x14ac:dyDescent="0.2"/>
    <row r="354" s="46" customFormat="true" x14ac:dyDescent="0.2"/>
    <row r="355" s="46" customFormat="true" x14ac:dyDescent="0.2"/>
    <row r="356" s="46" customFormat="true" x14ac:dyDescent="0.2"/>
    <row r="357" s="46" customFormat="true" x14ac:dyDescent="0.2"/>
    <row r="358" s="46" customFormat="true" x14ac:dyDescent="0.2"/>
    <row r="359" s="46" customFormat="true" x14ac:dyDescent="0.2"/>
    <row r="360" s="46" customFormat="true" x14ac:dyDescent="0.2"/>
    <row r="361" s="46" customFormat="true" x14ac:dyDescent="0.2"/>
    <row r="362" s="46" customFormat="true" x14ac:dyDescent="0.2"/>
    <row r="363" s="46" customFormat="true" x14ac:dyDescent="0.2"/>
    <row r="364" s="46" customFormat="true" x14ac:dyDescent="0.2"/>
    <row r="365" s="46" customFormat="true" x14ac:dyDescent="0.2"/>
    <row r="366" s="46" customFormat="true" x14ac:dyDescent="0.2"/>
    <row r="367" s="46" customFormat="true" x14ac:dyDescent="0.2"/>
    <row r="368" s="46" customFormat="true" x14ac:dyDescent="0.2"/>
    <row r="369" s="46" customFormat="true" x14ac:dyDescent="0.2"/>
    <row r="370" s="46" customFormat="true" x14ac:dyDescent="0.2"/>
    <row r="371" s="46" customFormat="true" x14ac:dyDescent="0.2"/>
    <row r="372" s="46" customFormat="true" x14ac:dyDescent="0.2"/>
    <row r="373" s="46" customFormat="true" x14ac:dyDescent="0.2"/>
    <row r="374" s="46" customFormat="true" x14ac:dyDescent="0.2"/>
    <row r="375" s="46" customFormat="true" x14ac:dyDescent="0.2"/>
    <row r="376" s="46" customFormat="true" x14ac:dyDescent="0.2"/>
    <row r="377" s="46" customFormat="true" x14ac:dyDescent="0.2"/>
    <row r="378" s="46" customFormat="true" x14ac:dyDescent="0.2"/>
    <row r="379" s="46" customFormat="true" x14ac:dyDescent="0.2"/>
    <row r="380" s="46" customFormat="true" x14ac:dyDescent="0.2"/>
    <row r="381" s="46" customFormat="true" x14ac:dyDescent="0.2"/>
    <row r="382" s="46" customFormat="true" x14ac:dyDescent="0.2"/>
    <row r="383" s="46" customFormat="true" x14ac:dyDescent="0.2"/>
    <row r="384" s="46" customFormat="true" x14ac:dyDescent="0.2"/>
    <row r="385" s="46" customFormat="true" x14ac:dyDescent="0.2"/>
    <row r="386" s="46" customFormat="true" x14ac:dyDescent="0.2"/>
    <row r="387" s="46" customFormat="true" x14ac:dyDescent="0.2"/>
    <row r="388" s="46" customFormat="true" x14ac:dyDescent="0.2"/>
    <row r="389" s="46" customFormat="true" x14ac:dyDescent="0.2"/>
    <row r="390" s="46" customFormat="true" x14ac:dyDescent="0.2"/>
    <row r="391" s="46" customFormat="true" x14ac:dyDescent="0.2"/>
    <row r="392" s="46" customFormat="true" x14ac:dyDescent="0.2"/>
    <row r="393" s="46" customFormat="true" x14ac:dyDescent="0.2"/>
    <row r="394" s="46" customFormat="true" x14ac:dyDescent="0.2"/>
    <row r="395" s="46" customFormat="true" x14ac:dyDescent="0.2"/>
    <row r="396" s="46" customFormat="true" x14ac:dyDescent="0.2"/>
    <row r="397" s="46" customFormat="true" x14ac:dyDescent="0.2"/>
    <row r="398" s="46" customFormat="true" x14ac:dyDescent="0.2"/>
    <row r="399" s="46" customFormat="true" x14ac:dyDescent="0.2"/>
    <row r="400" s="46" customFormat="true" x14ac:dyDescent="0.2"/>
    <row r="401" s="46" customFormat="true" x14ac:dyDescent="0.2"/>
    <row r="402" s="46" customFormat="true" x14ac:dyDescent="0.2"/>
    <row r="403" s="46" customFormat="true" x14ac:dyDescent="0.2"/>
    <row r="404" s="46" customFormat="true" x14ac:dyDescent="0.2"/>
    <row r="405" s="46" customFormat="true" x14ac:dyDescent="0.2"/>
    <row r="406" s="46" customFormat="true" x14ac:dyDescent="0.2"/>
    <row r="407" s="46" customFormat="true" x14ac:dyDescent="0.2"/>
    <row r="408" s="46" customFormat="true" x14ac:dyDescent="0.2"/>
    <row r="409" s="46" customFormat="true" x14ac:dyDescent="0.2"/>
    <row r="410" s="46" customFormat="true" x14ac:dyDescent="0.2"/>
    <row r="411" s="46" customFormat="true" x14ac:dyDescent="0.2"/>
    <row r="412" s="46" customFormat="true" x14ac:dyDescent="0.2"/>
    <row r="413" s="46" customFormat="true" x14ac:dyDescent="0.2"/>
    <row r="414" s="46" customFormat="true" x14ac:dyDescent="0.2"/>
    <row r="415" s="46" customFormat="true" x14ac:dyDescent="0.2"/>
    <row r="416" s="46" customFormat="true" x14ac:dyDescent="0.2"/>
    <row r="417" s="46" customFormat="true" x14ac:dyDescent="0.2"/>
    <row r="418" s="46" customFormat="true" x14ac:dyDescent="0.2"/>
    <row r="419" s="46" customFormat="true" x14ac:dyDescent="0.2"/>
    <row r="420" s="46" customFormat="true" x14ac:dyDescent="0.2"/>
    <row r="421" s="46" customFormat="true" x14ac:dyDescent="0.2"/>
    <row r="422" s="46" customFormat="true" x14ac:dyDescent="0.2"/>
    <row r="423" s="46" customFormat="true" x14ac:dyDescent="0.2"/>
    <row r="424" s="46" customFormat="true" x14ac:dyDescent="0.2"/>
    <row r="425" s="46" customFormat="true" x14ac:dyDescent="0.2"/>
    <row r="426" s="46" customFormat="true" x14ac:dyDescent="0.2"/>
    <row r="427" s="46" customFormat="true" x14ac:dyDescent="0.2"/>
    <row r="428" s="46" customFormat="true" x14ac:dyDescent="0.2"/>
    <row r="429" s="46" customFormat="true" x14ac:dyDescent="0.2"/>
    <row r="430" s="46" customFormat="true" x14ac:dyDescent="0.2"/>
    <row r="431" s="46" customFormat="true" x14ac:dyDescent="0.2"/>
    <row r="432" s="46" customFormat="true" x14ac:dyDescent="0.2"/>
    <row r="433" s="46" customFormat="true" x14ac:dyDescent="0.2"/>
    <row r="434" s="46" customFormat="true" x14ac:dyDescent="0.2"/>
    <row r="435" s="46" customFormat="true" x14ac:dyDescent="0.2"/>
    <row r="436" s="46" customFormat="true" x14ac:dyDescent="0.2"/>
    <row r="437" s="46" customFormat="true" x14ac:dyDescent="0.2"/>
    <row r="438" s="46" customFormat="true" x14ac:dyDescent="0.2"/>
    <row r="439" s="46" customFormat="true" x14ac:dyDescent="0.2"/>
    <row r="440" s="46" customFormat="true" x14ac:dyDescent="0.2"/>
    <row r="441" s="46" customFormat="true" x14ac:dyDescent="0.2"/>
    <row r="442" s="46" customFormat="true" x14ac:dyDescent="0.2"/>
    <row r="443" s="46" customFormat="true" x14ac:dyDescent="0.2"/>
    <row r="444" s="46" customFormat="true" x14ac:dyDescent="0.2"/>
    <row r="445" s="46" customFormat="true" x14ac:dyDescent="0.2"/>
    <row r="446" s="46" customFormat="true" x14ac:dyDescent="0.2"/>
    <row r="447" s="46" customFormat="true" x14ac:dyDescent="0.2"/>
    <row r="448" s="46" customFormat="true" x14ac:dyDescent="0.2"/>
    <row r="449" s="46" customFormat="true" x14ac:dyDescent="0.2"/>
    <row r="450" s="46" customFormat="true" x14ac:dyDescent="0.2"/>
    <row r="451" s="46" customFormat="true" x14ac:dyDescent="0.2"/>
    <row r="452" s="46" customFormat="true" x14ac:dyDescent="0.2"/>
    <row r="453" s="46" customFormat="true" x14ac:dyDescent="0.2"/>
    <row r="454" s="46" customFormat="true" x14ac:dyDescent="0.2"/>
    <row r="455" s="46" customFormat="true" x14ac:dyDescent="0.2"/>
    <row r="456" s="46" customFormat="true" x14ac:dyDescent="0.2"/>
    <row r="457" s="46" customFormat="true" x14ac:dyDescent="0.2"/>
    <row r="458" s="46" customFormat="true" x14ac:dyDescent="0.2"/>
    <row r="459" s="46" customFormat="true" x14ac:dyDescent="0.2"/>
    <row r="460" s="46" customFormat="true" x14ac:dyDescent="0.2"/>
    <row r="461" s="46" customFormat="true" x14ac:dyDescent="0.2"/>
    <row r="462" s="46" customFormat="true" x14ac:dyDescent="0.2"/>
    <row r="463" s="46" customFormat="true" x14ac:dyDescent="0.2"/>
    <row r="464" s="46" customFormat="true" x14ac:dyDescent="0.2"/>
    <row r="465" s="46" customFormat="true" x14ac:dyDescent="0.2"/>
    <row r="466" s="46" customFormat="true" x14ac:dyDescent="0.2"/>
    <row r="467" s="46" customFormat="true" x14ac:dyDescent="0.2"/>
    <row r="468" s="46" customFormat="true" x14ac:dyDescent="0.2"/>
    <row r="469" s="46" customFormat="true" x14ac:dyDescent="0.2"/>
    <row r="470" s="46" customFormat="true" x14ac:dyDescent="0.2"/>
    <row r="471" s="46" customFormat="true" x14ac:dyDescent="0.2"/>
    <row r="472" s="46" customFormat="true" x14ac:dyDescent="0.2"/>
    <row r="473" s="46" customFormat="true" x14ac:dyDescent="0.2"/>
    <row r="474" s="46" customFormat="true" x14ac:dyDescent="0.2"/>
    <row r="475" s="46" customFormat="true" x14ac:dyDescent="0.2"/>
    <row r="476" s="46" customFormat="true" x14ac:dyDescent="0.2"/>
    <row r="477" s="46" customFormat="true" x14ac:dyDescent="0.2"/>
    <row r="478" s="46" customFormat="true" x14ac:dyDescent="0.2"/>
    <row r="479" s="46" customFormat="true" x14ac:dyDescent="0.2"/>
    <row r="480" s="46" customFormat="true" x14ac:dyDescent="0.2"/>
    <row r="481" s="46" customFormat="true" x14ac:dyDescent="0.2"/>
    <row r="482" s="46" customFormat="true" x14ac:dyDescent="0.2"/>
    <row r="483" s="46" customFormat="true" x14ac:dyDescent="0.2"/>
    <row r="484" s="46" customFormat="true" x14ac:dyDescent="0.2"/>
    <row r="485" s="46" customFormat="true" x14ac:dyDescent="0.2"/>
    <row r="486" s="46" customFormat="true" x14ac:dyDescent="0.2"/>
    <row r="487" s="46" customFormat="true" x14ac:dyDescent="0.2"/>
    <row r="488" s="46" customFormat="true" x14ac:dyDescent="0.2"/>
    <row r="489" s="46" customFormat="true" x14ac:dyDescent="0.2"/>
    <row r="490" s="46" customFormat="true" x14ac:dyDescent="0.2"/>
    <row r="491" s="46" customFormat="true" x14ac:dyDescent="0.2"/>
    <row r="492" s="46" customFormat="true" x14ac:dyDescent="0.2"/>
    <row r="493" s="46" customFormat="true" x14ac:dyDescent="0.2"/>
    <row r="494" s="46" customFormat="true" x14ac:dyDescent="0.2"/>
    <row r="495" s="46" customFormat="true" x14ac:dyDescent="0.2"/>
    <row r="496" s="46" customFormat="true" x14ac:dyDescent="0.2"/>
    <row r="497" s="46" customFormat="true" x14ac:dyDescent="0.2"/>
    <row r="498" s="46" customFormat="true" x14ac:dyDescent="0.2"/>
    <row r="499" s="46" customFormat="true" x14ac:dyDescent="0.2"/>
    <row r="500" s="46" customFormat="true" x14ac:dyDescent="0.2"/>
    <row r="501" s="46" customFormat="true" x14ac:dyDescent="0.2"/>
    <row r="502" s="46" customFormat="true" x14ac:dyDescent="0.2"/>
    <row r="503" s="46" customFormat="true" x14ac:dyDescent="0.2"/>
    <row r="504" s="46" customFormat="true" x14ac:dyDescent="0.2"/>
    <row r="505" s="46" customFormat="true" x14ac:dyDescent="0.2"/>
    <row r="506" s="46" customFormat="true" x14ac:dyDescent="0.2"/>
    <row r="507" s="46" customFormat="true" x14ac:dyDescent="0.2"/>
    <row r="508" s="46" customFormat="true" x14ac:dyDescent="0.2"/>
    <row r="509" s="46" customFormat="true" x14ac:dyDescent="0.2"/>
    <row r="510" s="46" customFormat="true" x14ac:dyDescent="0.2"/>
    <row r="511" s="46" customFormat="true" x14ac:dyDescent="0.2"/>
    <row r="512" s="46" customFormat="true" x14ac:dyDescent="0.2"/>
    <row r="513" s="46" customFormat="true" x14ac:dyDescent="0.2"/>
    <row r="514" s="46" customFormat="true" x14ac:dyDescent="0.2"/>
    <row r="515" s="46" customFormat="true" x14ac:dyDescent="0.2"/>
    <row r="516" s="46" customFormat="true" x14ac:dyDescent="0.2"/>
    <row r="517" s="46" customFormat="true" x14ac:dyDescent="0.2"/>
    <row r="518" s="46" customFormat="true" x14ac:dyDescent="0.2"/>
    <row r="519" s="46" customFormat="true" x14ac:dyDescent="0.2"/>
    <row r="520" s="46" customFormat="true" x14ac:dyDescent="0.2"/>
    <row r="521" s="46" customFormat="true" x14ac:dyDescent="0.2"/>
    <row r="522" s="46" customFormat="true" x14ac:dyDescent="0.2"/>
    <row r="523" s="46" customFormat="true" x14ac:dyDescent="0.2"/>
    <row r="524" s="46" customFormat="true" x14ac:dyDescent="0.2"/>
    <row r="525" s="46" customFormat="true" x14ac:dyDescent="0.2"/>
    <row r="526" s="46" customFormat="true" x14ac:dyDescent="0.2"/>
    <row r="527" s="46" customFormat="true" x14ac:dyDescent="0.2"/>
    <row r="528" s="46" customFormat="true" x14ac:dyDescent="0.2"/>
    <row r="529" s="46" customFormat="true" x14ac:dyDescent="0.2"/>
    <row r="530" s="46" customFormat="true" x14ac:dyDescent="0.2"/>
    <row r="531" s="46" customFormat="true" x14ac:dyDescent="0.2"/>
    <row r="532" s="46" customFormat="true" x14ac:dyDescent="0.2"/>
    <row r="533" s="46" customFormat="true" x14ac:dyDescent="0.2"/>
    <row r="534" s="46" customFormat="true" x14ac:dyDescent="0.2"/>
    <row r="535" s="46" customFormat="true" x14ac:dyDescent="0.2"/>
    <row r="536" s="46" customFormat="true" x14ac:dyDescent="0.2"/>
    <row r="537" s="46" customFormat="true" x14ac:dyDescent="0.2"/>
    <row r="538" s="46" customFormat="true" x14ac:dyDescent="0.2"/>
    <row r="539" s="46" customFormat="true" x14ac:dyDescent="0.2"/>
    <row r="540" s="46" customFormat="true" x14ac:dyDescent="0.2"/>
    <row r="541" s="46" customFormat="true" x14ac:dyDescent="0.2"/>
    <row r="542" s="46" customFormat="true" x14ac:dyDescent="0.2"/>
    <row r="543" s="46" customFormat="true" x14ac:dyDescent="0.2"/>
    <row r="544" s="46" customFormat="true" x14ac:dyDescent="0.2"/>
    <row r="545" s="46" customFormat="true" x14ac:dyDescent="0.2"/>
    <row r="546" s="46" customFormat="true" x14ac:dyDescent="0.2"/>
    <row r="547" s="46" customFormat="true" x14ac:dyDescent="0.2"/>
    <row r="548" s="46" customFormat="true" x14ac:dyDescent="0.2"/>
    <row r="549" s="46" customFormat="true" x14ac:dyDescent="0.2"/>
    <row r="550" s="46" customFormat="true" x14ac:dyDescent="0.2"/>
    <row r="551" s="46" customFormat="true" x14ac:dyDescent="0.2"/>
    <row r="552" s="46" customFormat="true" x14ac:dyDescent="0.2"/>
    <row r="553" s="46" customFormat="true" x14ac:dyDescent="0.2"/>
    <row r="554" s="46" customFormat="true" x14ac:dyDescent="0.2"/>
    <row r="555" s="46" customFormat="true" x14ac:dyDescent="0.2"/>
    <row r="556" s="46" customFormat="true" x14ac:dyDescent="0.2"/>
    <row r="557" s="46" customFormat="true" x14ac:dyDescent="0.2"/>
    <row r="558" s="46" customFormat="true" x14ac:dyDescent="0.2"/>
    <row r="559" s="46" customFormat="true" x14ac:dyDescent="0.2"/>
    <row r="560" s="46" customFormat="true" x14ac:dyDescent="0.2"/>
    <row r="561" s="46" customFormat="true" x14ac:dyDescent="0.2"/>
    <row r="562" s="46" customFormat="true" x14ac:dyDescent="0.2"/>
    <row r="563" s="46" customFormat="true" x14ac:dyDescent="0.2"/>
    <row r="564" s="46" customFormat="true" x14ac:dyDescent="0.2"/>
    <row r="565" s="46" customFormat="true" x14ac:dyDescent="0.2"/>
    <row r="566" s="46" customFormat="true" x14ac:dyDescent="0.2"/>
    <row r="567" s="46" customFormat="true" x14ac:dyDescent="0.2"/>
    <row r="568" s="46" customFormat="true" x14ac:dyDescent="0.2"/>
    <row r="569" s="46" customFormat="true" x14ac:dyDescent="0.2"/>
    <row r="570" s="46" customFormat="true" x14ac:dyDescent="0.2"/>
    <row r="571" s="46" customFormat="true" x14ac:dyDescent="0.2"/>
    <row r="572" s="46" customFormat="true" x14ac:dyDescent="0.2"/>
    <row r="573" s="46" customFormat="true" x14ac:dyDescent="0.2"/>
    <row r="574" s="46" customFormat="true" x14ac:dyDescent="0.2"/>
    <row r="575" s="46" customFormat="true" x14ac:dyDescent="0.2"/>
    <row r="576" s="46" customFormat="true" x14ac:dyDescent="0.2"/>
    <row r="577" s="46" customFormat="true" x14ac:dyDescent="0.2"/>
    <row r="578" s="46" customFormat="true" x14ac:dyDescent="0.2"/>
    <row r="579" s="46" customFormat="true" x14ac:dyDescent="0.2"/>
    <row r="580" s="46" customFormat="true" x14ac:dyDescent="0.2"/>
    <row r="581" s="46" customFormat="true" x14ac:dyDescent="0.2"/>
    <row r="582" s="46" customFormat="true" x14ac:dyDescent="0.2"/>
    <row r="583" s="46" customFormat="true" x14ac:dyDescent="0.2"/>
    <row r="584" s="46" customFormat="true" x14ac:dyDescent="0.2"/>
    <row r="585" s="46" customFormat="true" x14ac:dyDescent="0.2"/>
    <row r="586" s="46" customFormat="true" x14ac:dyDescent="0.2"/>
    <row r="587" s="46" customFormat="true" x14ac:dyDescent="0.2"/>
    <row r="588" s="46" customFormat="true" x14ac:dyDescent="0.2"/>
    <row r="589" s="46" customFormat="true" x14ac:dyDescent="0.2"/>
    <row r="590" s="46" customFormat="true" x14ac:dyDescent="0.2"/>
    <row r="591" s="46" customFormat="true" x14ac:dyDescent="0.2"/>
    <row r="592" s="46" customFormat="true" x14ac:dyDescent="0.2"/>
    <row r="593" s="46" customFormat="true" x14ac:dyDescent="0.2"/>
    <row r="594" s="46" customFormat="true" x14ac:dyDescent="0.2"/>
    <row r="595" s="46" customFormat="true" x14ac:dyDescent="0.2"/>
    <row r="596" s="46" customFormat="true" x14ac:dyDescent="0.2"/>
    <row r="597" s="46" customFormat="true" x14ac:dyDescent="0.2"/>
    <row r="598" s="46" customFormat="true" x14ac:dyDescent="0.2"/>
    <row r="599" s="46" customFormat="true" x14ac:dyDescent="0.2"/>
    <row r="600" s="46" customFormat="true" x14ac:dyDescent="0.2"/>
    <row r="601" s="46" customFormat="true" x14ac:dyDescent="0.2"/>
    <row r="602" s="46" customFormat="true" x14ac:dyDescent="0.2"/>
    <row r="603" s="46" customFormat="true" x14ac:dyDescent="0.2"/>
    <row r="604" s="46" customFormat="true" x14ac:dyDescent="0.2"/>
    <row r="605" s="46" customFormat="true" x14ac:dyDescent="0.2"/>
    <row r="606" s="46" customFormat="true" x14ac:dyDescent="0.2"/>
    <row r="607" s="46" customFormat="true" x14ac:dyDescent="0.2"/>
    <row r="608" s="46" customFormat="true" x14ac:dyDescent="0.2"/>
    <row r="609" s="46" customFormat="true" x14ac:dyDescent="0.2"/>
    <row r="610" s="46" customFormat="true" x14ac:dyDescent="0.2"/>
    <row r="611" s="46" customFormat="true" x14ac:dyDescent="0.2"/>
    <row r="612" s="46" customFormat="true" x14ac:dyDescent="0.2"/>
    <row r="613" s="46" customFormat="true" x14ac:dyDescent="0.2"/>
    <row r="614" s="46" customFormat="true" x14ac:dyDescent="0.2"/>
    <row r="615" s="46" customFormat="true" x14ac:dyDescent="0.2"/>
    <row r="616" s="46" customFormat="true" x14ac:dyDescent="0.2"/>
    <row r="617" s="46" customFormat="true" x14ac:dyDescent="0.2"/>
    <row r="618" s="46" customFormat="true" x14ac:dyDescent="0.2"/>
    <row r="619" s="46" customFormat="true" x14ac:dyDescent="0.2"/>
    <row r="620" s="46" customFormat="true" x14ac:dyDescent="0.2"/>
    <row r="621" s="46" customFormat="true" x14ac:dyDescent="0.2"/>
    <row r="622" s="46" customFormat="true" x14ac:dyDescent="0.2"/>
    <row r="623" s="46" customFormat="true" x14ac:dyDescent="0.2"/>
    <row r="624" s="46" customFormat="true" x14ac:dyDescent="0.2"/>
    <row r="625" s="46" customFormat="true" x14ac:dyDescent="0.2"/>
    <row r="626" s="46" customFormat="true" x14ac:dyDescent="0.2"/>
    <row r="627" s="46" customFormat="true" x14ac:dyDescent="0.2"/>
    <row r="628" s="46" customFormat="true" x14ac:dyDescent="0.2"/>
    <row r="629" s="46" customFormat="true" x14ac:dyDescent="0.2"/>
    <row r="630" s="46" customFormat="true" x14ac:dyDescent="0.2"/>
    <row r="631" s="46" customFormat="true" x14ac:dyDescent="0.2"/>
    <row r="632" s="46" customFormat="true" x14ac:dyDescent="0.2"/>
    <row r="633" s="46" customFormat="true" x14ac:dyDescent="0.2"/>
    <row r="634" s="46" customFormat="true" x14ac:dyDescent="0.2"/>
    <row r="635" s="46"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8:U207 D7:E7 G7:U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heetViews>
  <sheetFormatPr defaultRowHeight="15.75" x14ac:dyDescent="0.25"/>
  <cols>
    <col min="1" max="1" width="24.625" style="321" customWidth="true"/>
    <col min="2" max="2" width="29.75" customWidth="true"/>
    <col min="3" max="8" width="7.875" customWidth="true"/>
    <col min="9" max="10" width="1.125" customWidth="true"/>
    <col min="11" max="11" width="24.625" style="321" customWidth="true"/>
    <col min="12" max="12" width="29.75" customWidth="true"/>
    <col min="13" max="18" width="7.875" customWidth="true"/>
    <col min="19" max="20" width="1.125" customWidth="true"/>
    <col min="21" max="21" width="24.625" style="321" customWidth="true"/>
    <col min="22" max="22" width="29.75" customWidth="true"/>
    <col min="23" max="28" width="7.875" customWidth="true"/>
    <col min="29" max="30" width="1.125" customWidth="true"/>
    <col min="31" max="31" width="24.625" style="321" customWidth="true"/>
    <col min="32" max="32" width="29.75" customWidth="true"/>
    <col min="33" max="38" width="7.875" customWidth="true"/>
    <col min="39" max="40" width="1.125" customWidth="true"/>
    <col min="41" max="41" width="24.625" style="321" customWidth="true"/>
    <col min="42" max="42" width="29.75" customWidth="true"/>
    <col min="43" max="48" width="7.875" customWidth="true"/>
    <col min="49" max="50" width="1.125" customWidth="true"/>
    <col min="51" max="51" width="24.625" style="321" customWidth="true"/>
    <col min="52" max="52" width="29.75" style="321" customWidth="true"/>
    <col min="53" max="58" width="7.875" style="321" customWidth="true"/>
    <col min="59" max="60" width="1.125" customWidth="true"/>
    <col min="61" max="61" width="24.625" style="321" customWidth="true"/>
    <col min="62" max="62" width="29.75" customWidth="true"/>
    <col min="63" max="68" width="7.875" customWidth="true"/>
    <col min="69" max="70" width="1.125" customWidth="true"/>
    <col min="71" max="71" width="24.625" style="321" customWidth="true"/>
    <col min="72" max="72" width="29.75" style="321" customWidth="true"/>
    <col min="73" max="78" width="7.875" style="321" customWidth="true"/>
    <col min="79" max="80" width="1.125" customWidth="true"/>
    <col min="81" max="81" width="24.625" style="321" customWidth="true"/>
    <col min="82" max="82" width="29.75" customWidth="true"/>
    <col min="83" max="88" width="7.875" customWidth="true"/>
    <col min="89" max="90" width="1.125" customWidth="true"/>
    <col min="91" max="91" width="24.625" style="321" customWidth="true"/>
    <col min="92" max="92" width="29.75" customWidth="true"/>
    <col min="93" max="98" width="7.875" customWidth="true"/>
    <col min="99" max="100" width="1.125" customWidth="true"/>
    <col min="101" max="101" width="24.625" style="321" customWidth="true"/>
    <col min="102" max="102" width="29.75" customWidth="true"/>
    <col min="103" max="108" width="7.875" customWidth="true"/>
    <col min="109" max="110" width="1.125" customWidth="true"/>
    <col min="111" max="111" width="24.625" style="321" customWidth="true"/>
    <col min="112" max="112" width="29.75" customWidth="true"/>
    <col min="113" max="118" width="7.875" customWidth="true"/>
    <col min="119" max="120" width="1.125" customWidth="true"/>
    <col min="121" max="121" width="24.625" style="321" customWidth="true"/>
    <col min="122" max="122" width="29.75" customWidth="true"/>
    <col min="123" max="128" width="7.875" customWidth="true"/>
    <col min="129" max="130" width="1.125" customWidth="true"/>
    <col min="131" max="131" width="24.625" style="321" customWidth="true"/>
    <col min="132" max="132" width="29.75" customWidth="true"/>
    <col min="133" max="138" width="7.875" customWidth="true"/>
    <col min="139" max="140" width="1.125" customWidth="true"/>
    <col min="141" max="141" width="24.625" style="321" customWidth="true"/>
    <col min="142" max="142" width="29.75" customWidth="true"/>
    <col min="143" max="148" width="7.875" customWidth="true"/>
    <col min="149" max="150" width="1.125" customWidth="true"/>
    <col min="151" max="151" width="24.625" style="321" customWidth="true"/>
    <col min="152" max="152" width="29.75" customWidth="true"/>
    <col min="153" max="158" width="7.875" customWidth="true"/>
    <col min="159" max="160" width="1.125" customWidth="true"/>
    <col min="161" max="161" width="24.625" style="321" customWidth="true"/>
    <col min="162" max="162" width="29.75" customWidth="true"/>
    <col min="163" max="168" width="7.875" customWidth="true"/>
    <col min="169" max="170" width="1.125" customWidth="true"/>
    <col min="171" max="171" width="24.625" style="321" customWidth="true"/>
    <col min="172" max="172" width="29.75" customWidth="true"/>
    <col min="173" max="178" width="7.875" customWidth="true"/>
    <col min="179" max="180" width="1.125" customWidth="true"/>
    <col min="181" max="181" width="24.625" style="321" customWidth="true"/>
    <col min="182" max="182" width="29.75" customWidth="true"/>
    <col min="183" max="188" width="7.875" customWidth="true"/>
    <col min="189" max="190" width="1.125" customWidth="true"/>
    <col min="191" max="191" width="24.625" style="321" customWidth="true"/>
    <col min="192" max="192" width="29.75" customWidth="true"/>
    <col min="193" max="198" width="7.875" customWidth="true"/>
    <col min="199" max="200" width="1.125" customWidth="true"/>
    <col min="201" max="201" width="24.625" style="321" customWidth="true"/>
    <col min="202" max="202" width="29.75" customWidth="true"/>
    <col min="203" max="208" width="7.875" customWidth="true"/>
    <col min="209" max="210" width="1.125" customWidth="true"/>
    <col min="211" max="211" width="24.625" style="321" customWidth="true"/>
    <col min="212" max="212" width="29.75" customWidth="true"/>
    <col min="213" max="218" width="7.875" customWidth="true"/>
    <col min="219" max="220" width="1.125" customWidth="true"/>
    <col min="221" max="221" width="24.625" style="321" customWidth="true"/>
    <col min="222" max="222" width="29.75" customWidth="true"/>
    <col min="223" max="228" width="7.875" customWidth="true"/>
    <col min="229" max="230" width="1.125" customWidth="true"/>
    <col min="231" max="231" width="24.625" style="321" customWidth="true"/>
    <col min="232" max="232" width="29.75" customWidth="true"/>
    <col min="233" max="238" width="7.875" customWidth="true"/>
    <col min="239" max="240" width="1.125" customWidth="true"/>
  </cols>
  <sheetData>
    <row r="1" ht="15.75" customHeight="true" x14ac:dyDescent="0.25">
      <c r="A1" s="330" t="s">
        <v>29</v>
      </c>
      <c r="B1" s="331" t="s">
        <v>179</v>
      </c>
      <c r="C1" s="587" t="s">
        <v>180</v>
      </c>
      <c r="D1" s="591"/>
      <c r="E1" s="591"/>
      <c r="F1" s="591"/>
      <c r="G1" s="591"/>
      <c r="H1" s="592"/>
      <c r="I1" s="11"/>
      <c r="J1" s="11"/>
      <c r="K1" s="330" t="s">
        <v>29</v>
      </c>
      <c r="L1" s="331" t="s">
        <v>181</v>
      </c>
      <c r="M1" s="587" t="s">
        <v>180</v>
      </c>
      <c r="N1" s="591"/>
      <c r="O1" s="591"/>
      <c r="P1" s="591"/>
      <c r="Q1" s="591"/>
      <c r="R1" s="592"/>
      <c r="S1" s="11"/>
      <c r="T1" s="11"/>
      <c r="U1" s="330" t="s">
        <v>29</v>
      </c>
      <c r="V1" s="331" t="s">
        <v>182</v>
      </c>
      <c r="W1" s="587" t="s">
        <v>180</v>
      </c>
      <c r="X1" s="591"/>
      <c r="Y1" s="591"/>
      <c r="Z1" s="591"/>
      <c r="AA1" s="591"/>
      <c r="AB1" s="592"/>
      <c r="AC1" s="11"/>
      <c r="AD1" s="11"/>
      <c r="AE1" s="330" t="s">
        <v>29</v>
      </c>
      <c r="AF1" s="331" t="s">
        <v>183</v>
      </c>
      <c r="AG1" s="587" t="s">
        <v>180</v>
      </c>
      <c r="AH1" s="591"/>
      <c r="AI1" s="591"/>
      <c r="AJ1" s="591"/>
      <c r="AK1" s="591"/>
      <c r="AL1" s="592"/>
      <c r="AM1" s="11"/>
      <c r="AN1" s="11"/>
      <c r="AO1" s="330" t="s">
        <v>29</v>
      </c>
      <c r="AP1" s="331" t="s">
        <v>184</v>
      </c>
      <c r="AQ1" s="587" t="s">
        <v>180</v>
      </c>
      <c r="AR1" s="591"/>
      <c r="AS1" s="591"/>
      <c r="AT1" s="591"/>
      <c r="AU1" s="591"/>
      <c r="AV1" s="592"/>
      <c r="AW1" s="11"/>
      <c r="AX1" s="11"/>
      <c r="AY1" s="330" t="s">
        <v>29</v>
      </c>
      <c r="AZ1" s="458" t="s">
        <v>185</v>
      </c>
      <c r="BA1" s="587" t="s">
        <v>180</v>
      </c>
      <c r="BB1" s="587"/>
      <c r="BC1" s="587"/>
      <c r="BD1" s="587"/>
      <c r="BE1" s="587"/>
      <c r="BF1" s="588"/>
      <c r="BG1" s="11"/>
      <c r="BH1" s="11"/>
      <c r="BI1" s="330" t="s">
        <v>29</v>
      </c>
      <c r="BJ1" s="331" t="s">
        <v>186</v>
      </c>
      <c r="BK1" s="587" t="s">
        <v>180</v>
      </c>
      <c r="BL1" s="591"/>
      <c r="BM1" s="591"/>
      <c r="BN1" s="591"/>
      <c r="BO1" s="591"/>
      <c r="BP1" s="592"/>
      <c r="BQ1" s="11"/>
      <c r="BR1" s="11"/>
      <c r="BS1" s="330" t="s">
        <v>29</v>
      </c>
      <c r="BT1" s="451" t="s">
        <v>232</v>
      </c>
      <c r="BU1" s="587" t="s">
        <v>180</v>
      </c>
      <c r="BV1" s="587"/>
      <c r="BW1" s="587"/>
      <c r="BX1" s="587"/>
      <c r="BY1" s="587"/>
      <c r="BZ1" s="588"/>
    </row>
    <row r="2" x14ac:dyDescent="0.25">
      <c r="A2" s="332" t="s">
        <v>187</v>
      </c>
      <c r="B2" s="333"/>
      <c r="C2" s="593"/>
      <c r="D2" s="593"/>
      <c r="E2" s="593"/>
      <c r="F2" s="593"/>
      <c r="G2" s="593"/>
      <c r="H2" s="594"/>
      <c r="I2" s="11"/>
      <c r="J2" s="11"/>
      <c r="K2" s="332" t="s">
        <v>187</v>
      </c>
      <c r="L2" s="333"/>
      <c r="M2" s="593"/>
      <c r="N2" s="593"/>
      <c r="O2" s="593"/>
      <c r="P2" s="593"/>
      <c r="Q2" s="593"/>
      <c r="R2" s="594"/>
      <c r="S2" s="11"/>
      <c r="T2" s="11"/>
      <c r="U2" s="332" t="s">
        <v>187</v>
      </c>
      <c r="V2" s="333"/>
      <c r="W2" s="593"/>
      <c r="X2" s="593"/>
      <c r="Y2" s="593"/>
      <c r="Z2" s="593"/>
      <c r="AA2" s="593"/>
      <c r="AB2" s="594"/>
      <c r="AC2" s="11"/>
      <c r="AD2" s="11"/>
      <c r="AE2" s="332" t="s">
        <v>187</v>
      </c>
      <c r="AF2" s="333"/>
      <c r="AG2" s="593"/>
      <c r="AH2" s="593"/>
      <c r="AI2" s="593"/>
      <c r="AJ2" s="593"/>
      <c r="AK2" s="593"/>
      <c r="AL2" s="594"/>
      <c r="AM2" s="11"/>
      <c r="AN2" s="11"/>
      <c r="AO2" s="332" t="s">
        <v>187</v>
      </c>
      <c r="AP2" s="333"/>
      <c r="AQ2" s="593"/>
      <c r="AR2" s="593"/>
      <c r="AS2" s="593"/>
      <c r="AT2" s="593"/>
      <c r="AU2" s="593"/>
      <c r="AV2" s="594"/>
      <c r="AW2" s="11"/>
      <c r="AX2" s="11"/>
      <c r="AY2" s="332" t="s">
        <v>187</v>
      </c>
      <c r="AZ2" s="334"/>
      <c r="BA2" s="589"/>
      <c r="BB2" s="589"/>
      <c r="BC2" s="589"/>
      <c r="BD2" s="589"/>
      <c r="BE2" s="589"/>
      <c r="BF2" s="590"/>
      <c r="BG2" s="11"/>
      <c r="BH2" s="11"/>
      <c r="BI2" s="332" t="s">
        <v>188</v>
      </c>
      <c r="BJ2" s="333"/>
      <c r="BK2" s="593"/>
      <c r="BL2" s="593"/>
      <c r="BM2" s="593"/>
      <c r="BN2" s="593"/>
      <c r="BO2" s="593"/>
      <c r="BP2" s="594"/>
      <c r="BQ2" s="11"/>
      <c r="BR2" s="11"/>
      <c r="BS2" s="332" t="s">
        <v>187</v>
      </c>
      <c r="BT2" s="334"/>
      <c r="BU2" s="589"/>
      <c r="BV2" s="589"/>
      <c r="BW2" s="589"/>
      <c r="BX2" s="589"/>
      <c r="BY2" s="589"/>
      <c r="BZ2" s="590"/>
    </row>
    <row r="3" x14ac:dyDescent="0.25">
      <c r="A3" s="335" t="s">
        <v>229</v>
      </c>
      <c r="B3" s="336"/>
      <c r="C3" s="585">
        <v>2010</v>
      </c>
      <c r="D3" s="595"/>
      <c r="E3" s="595"/>
      <c r="F3" s="595"/>
      <c r="G3" s="595"/>
      <c r="H3" s="596"/>
      <c r="I3" s="11"/>
      <c r="J3" s="11"/>
      <c r="K3" s="335" t="s">
        <v>229</v>
      </c>
      <c r="L3" s="336"/>
      <c r="M3" s="585">
        <v>2011</v>
      </c>
      <c r="N3" s="595"/>
      <c r="O3" s="595"/>
      <c r="P3" s="595"/>
      <c r="Q3" s="595"/>
      <c r="R3" s="596"/>
      <c r="S3" s="11"/>
      <c r="T3" s="11"/>
      <c r="U3" s="335" t="s">
        <v>229</v>
      </c>
      <c r="V3" s="336"/>
      <c r="W3" s="585">
        <v>2013</v>
      </c>
      <c r="X3" s="595"/>
      <c r="Y3" s="595"/>
      <c r="Z3" s="595"/>
      <c r="AA3" s="595"/>
      <c r="AB3" s="596"/>
      <c r="AC3" s="11"/>
      <c r="AD3" s="11"/>
      <c r="AE3" s="335" t="s">
        <v>229</v>
      </c>
      <c r="AF3" s="336"/>
      <c r="AG3" s="585">
        <v>2014</v>
      </c>
      <c r="AH3" s="595"/>
      <c r="AI3" s="595"/>
      <c r="AJ3" s="595"/>
      <c r="AK3" s="595"/>
      <c r="AL3" s="596"/>
      <c r="AM3" s="11"/>
      <c r="AN3" s="11"/>
      <c r="AO3" s="335" t="s">
        <v>229</v>
      </c>
      <c r="AP3" s="336"/>
      <c r="AQ3" s="585">
        <v>2015</v>
      </c>
      <c r="AR3" s="595"/>
      <c r="AS3" s="595"/>
      <c r="AT3" s="595"/>
      <c r="AU3" s="595"/>
      <c r="AV3" s="596"/>
      <c r="AW3" s="11"/>
      <c r="AX3" s="11"/>
      <c r="AY3" s="335" t="s">
        <v>229</v>
      </c>
      <c r="AZ3" s="337"/>
      <c r="BA3" s="585">
        <v>2016</v>
      </c>
      <c r="BB3" s="585"/>
      <c r="BC3" s="585"/>
      <c r="BD3" s="585"/>
      <c r="BE3" s="585"/>
      <c r="BF3" s="586"/>
      <c r="BG3" s="11"/>
      <c r="BH3" s="11"/>
      <c r="BI3" s="335" t="s">
        <v>230</v>
      </c>
      <c r="BJ3" s="336"/>
      <c r="BK3" s="585">
        <v>2016</v>
      </c>
      <c r="BL3" s="595"/>
      <c r="BM3" s="595"/>
      <c r="BN3" s="595"/>
      <c r="BO3" s="595"/>
      <c r="BP3" s="596"/>
      <c r="BQ3" s="11"/>
      <c r="BR3" s="11"/>
      <c r="BS3" s="335" t="s">
        <v>229</v>
      </c>
      <c r="BT3" s="337"/>
      <c r="BU3" s="585">
        <v>2017</v>
      </c>
      <c r="BV3" s="585"/>
      <c r="BW3" s="585"/>
      <c r="BX3" s="585"/>
      <c r="BY3" s="585"/>
      <c r="BZ3" s="586"/>
    </row>
    <row r="4" s="4" customFormat="true" ht="18" customHeight="true" x14ac:dyDescent="0.25">
      <c r="A4" s="338" t="s">
        <v>221</v>
      </c>
      <c r="B4" s="339" t="s">
        <v>189</v>
      </c>
      <c r="C4" s="340" t="s">
        <v>7</v>
      </c>
      <c r="D4" s="341" t="s">
        <v>1</v>
      </c>
      <c r="E4" s="341" t="s">
        <v>2</v>
      </c>
      <c r="F4" s="341" t="s">
        <v>16</v>
      </c>
      <c r="G4" s="341" t="s">
        <v>17</v>
      </c>
      <c r="H4" s="342" t="s">
        <v>18</v>
      </c>
      <c r="I4" s="26"/>
      <c r="J4" s="26"/>
      <c r="K4" s="338" t="s">
        <v>221</v>
      </c>
      <c r="L4" s="339" t="s">
        <v>57</v>
      </c>
      <c r="M4" s="340" t="s">
        <v>7</v>
      </c>
      <c r="N4" s="341" t="s">
        <v>1</v>
      </c>
      <c r="O4" s="341" t="s">
        <v>2</v>
      </c>
      <c r="P4" s="341" t="s">
        <v>16</v>
      </c>
      <c r="Q4" s="341" t="s">
        <v>17</v>
      </c>
      <c r="R4" s="342" t="s">
        <v>18</v>
      </c>
      <c r="S4" s="26"/>
      <c r="T4" s="26"/>
      <c r="U4" s="338" t="s">
        <v>221</v>
      </c>
      <c r="V4" s="339" t="s">
        <v>57</v>
      </c>
      <c r="W4" s="340" t="s">
        <v>7</v>
      </c>
      <c r="X4" s="341" t="s">
        <v>1</v>
      </c>
      <c r="Y4" s="341" t="s">
        <v>2</v>
      </c>
      <c r="Z4" s="341" t="s">
        <v>16</v>
      </c>
      <c r="AA4" s="341" t="s">
        <v>17</v>
      </c>
      <c r="AB4" s="342" t="s">
        <v>18</v>
      </c>
      <c r="AC4" s="26"/>
      <c r="AD4" s="26"/>
      <c r="AE4" s="338" t="s">
        <v>221</v>
      </c>
      <c r="AF4" s="339" t="s">
        <v>57</v>
      </c>
      <c r="AG4" s="340" t="s">
        <v>7</v>
      </c>
      <c r="AH4" s="341" t="s">
        <v>1</v>
      </c>
      <c r="AI4" s="341" t="s">
        <v>2</v>
      </c>
      <c r="AJ4" s="341" t="s">
        <v>16</v>
      </c>
      <c r="AK4" s="341" t="s">
        <v>17</v>
      </c>
      <c r="AL4" s="342" t="s">
        <v>18</v>
      </c>
      <c r="AM4" s="26"/>
      <c r="AN4" s="26"/>
      <c r="AO4" s="338" t="s">
        <v>221</v>
      </c>
      <c r="AP4" s="339" t="s">
        <v>57</v>
      </c>
      <c r="AQ4" s="340" t="s">
        <v>7</v>
      </c>
      <c r="AR4" s="341" t="s">
        <v>1</v>
      </c>
      <c r="AS4" s="341" t="s">
        <v>2</v>
      </c>
      <c r="AT4" s="341" t="s">
        <v>16</v>
      </c>
      <c r="AU4" s="341" t="s">
        <v>17</v>
      </c>
      <c r="AV4" s="342" t="s">
        <v>18</v>
      </c>
      <c r="AW4" s="26"/>
      <c r="AX4" s="26"/>
      <c r="AY4" s="338" t="s">
        <v>221</v>
      </c>
      <c r="AZ4" s="343" t="s">
        <v>57</v>
      </c>
      <c r="BA4" s="340" t="s">
        <v>7</v>
      </c>
      <c r="BB4" s="341" t="s">
        <v>1</v>
      </c>
      <c r="BC4" s="341" t="s">
        <v>2</v>
      </c>
      <c r="BD4" s="341" t="s">
        <v>16</v>
      </c>
      <c r="BE4" s="341" t="s">
        <v>17</v>
      </c>
      <c r="BF4" s="342" t="s">
        <v>18</v>
      </c>
      <c r="BG4" s="26"/>
      <c r="BH4" s="26"/>
      <c r="BI4" s="338" t="s">
        <v>221</v>
      </c>
      <c r="BJ4" s="339" t="s">
        <v>189</v>
      </c>
      <c r="BK4" s="340" t="s">
        <v>7</v>
      </c>
      <c r="BL4" s="341" t="s">
        <v>1</v>
      </c>
      <c r="BM4" s="341" t="s">
        <v>2</v>
      </c>
      <c r="BN4" s="341" t="s">
        <v>16</v>
      </c>
      <c r="BO4" s="341" t="s">
        <v>17</v>
      </c>
      <c r="BP4" s="342" t="s">
        <v>18</v>
      </c>
      <c r="BQ4" s="26"/>
      <c r="BR4" s="26"/>
      <c r="BS4" s="338" t="s">
        <v>221</v>
      </c>
      <c r="BT4" s="343" t="s">
        <v>57</v>
      </c>
      <c r="BU4" s="340" t="s">
        <v>7</v>
      </c>
      <c r="BV4" s="341" t="s">
        <v>1</v>
      </c>
      <c r="BW4" s="341" t="s">
        <v>2</v>
      </c>
      <c r="BX4" s="341" t="s">
        <v>16</v>
      </c>
      <c r="BY4" s="341" t="s">
        <v>17</v>
      </c>
      <c r="BZ4" s="342" t="s">
        <v>18</v>
      </c>
      <c r="CC4" s="325"/>
      <c r="CM4" s="325"/>
      <c r="CW4" s="325"/>
      <c r="DG4" s="325"/>
      <c r="DQ4" s="325"/>
      <c r="EA4" s="325"/>
      <c r="EK4" s="325"/>
      <c r="EU4" s="325"/>
      <c r="FE4" s="325"/>
      <c r="FO4" s="325"/>
      <c r="FY4" s="325"/>
      <c r="GI4" s="325"/>
      <c r="GS4" s="325"/>
      <c r="HC4" s="325"/>
      <c r="HM4" s="325"/>
      <c r="HW4" s="325"/>
    </row>
    <row r="5" s="4" customFormat="true" x14ac:dyDescent="0.25">
      <c r="A5" s="314"/>
      <c r="B5" s="138" t="s">
        <v>24</v>
      </c>
      <c r="C5" s="9" t="str">
        <f t="shared" ref="C5:H5" si="0">IF(COUNTA(C14)=0,"",C14)</f>
        <v/>
      </c>
      <c r="D5" s="9" t="str">
        <f t="shared" si="0"/>
        <v/>
      </c>
      <c r="E5" s="9" t="str">
        <f t="shared" si="0"/>
        <v/>
      </c>
      <c r="F5" s="9" t="str">
        <f t="shared" si="0"/>
        <v/>
      </c>
      <c r="G5" s="9" t="str">
        <f t="shared" si="0"/>
        <v/>
      </c>
      <c r="H5" s="31" t="str">
        <f t="shared" si="0"/>
        <v/>
      </c>
      <c r="I5" s="26"/>
      <c r="J5" s="26"/>
      <c r="K5" s="314"/>
      <c r="L5" s="15" t="s">
        <v>24</v>
      </c>
      <c r="M5" s="9" t="str">
        <f t="shared" ref="M5:R5" si="1">IF(COUNTA(M14)=0,"",M14)</f>
        <v/>
      </c>
      <c r="N5" s="9" t="str">
        <f t="shared" si="1"/>
        <v/>
      </c>
      <c r="O5" s="9" t="str">
        <f t="shared" si="1"/>
        <v/>
      </c>
      <c r="P5" s="9" t="str">
        <f t="shared" si="1"/>
        <v/>
      </c>
      <c r="Q5" s="9" t="str">
        <f t="shared" si="1"/>
        <v/>
      </c>
      <c r="R5" s="31" t="str">
        <f t="shared" si="1"/>
        <v/>
      </c>
      <c r="S5" s="26"/>
      <c r="T5" s="26"/>
      <c r="U5" s="314"/>
      <c r="V5" s="15" t="s">
        <v>24</v>
      </c>
      <c r="W5" s="9" t="str">
        <f t="shared" ref="W5:AB5" si="2">IF(COUNTA(W14)=0,"",W14)</f>
        <v/>
      </c>
      <c r="X5" s="9" t="str">
        <f t="shared" si="2"/>
        <v/>
      </c>
      <c r="Y5" s="9" t="str">
        <f t="shared" si="2"/>
        <v/>
      </c>
      <c r="Z5" s="9" t="str">
        <f t="shared" si="2"/>
        <v/>
      </c>
      <c r="AA5" s="9" t="str">
        <f t="shared" si="2"/>
        <v/>
      </c>
      <c r="AB5" s="31" t="str">
        <f t="shared" si="2"/>
        <v/>
      </c>
      <c r="AC5" s="26"/>
      <c r="AD5" s="26"/>
      <c r="AE5" s="314"/>
      <c r="AF5" s="15" t="s">
        <v>24</v>
      </c>
      <c r="AG5" s="9" t="str">
        <f t="shared" ref="AG5:AL5" si="3">IF(COUNTA(AG14)=0,"",AG14)</f>
        <v/>
      </c>
      <c r="AH5" s="9" t="str">
        <f t="shared" si="3"/>
        <v/>
      </c>
      <c r="AI5" s="9" t="str">
        <f t="shared" si="3"/>
        <v/>
      </c>
      <c r="AJ5" s="9" t="str">
        <f t="shared" si="3"/>
        <v/>
      </c>
      <c r="AK5" s="9" t="str">
        <f t="shared" si="3"/>
        <v/>
      </c>
      <c r="AL5" s="31" t="str">
        <f t="shared" si="3"/>
        <v/>
      </c>
      <c r="AM5" s="26"/>
      <c r="AN5" s="26"/>
      <c r="AO5" s="314"/>
      <c r="AP5" s="15" t="s">
        <v>24</v>
      </c>
      <c r="AQ5" s="9" t="str">
        <f t="shared" ref="AQ5:AV5" si="4">IF(COUNTA(AQ14)=0,"",AQ14)</f>
        <v/>
      </c>
      <c r="AR5" s="9" t="str">
        <f t="shared" si="4"/>
        <v/>
      </c>
      <c r="AS5" s="9" t="str">
        <f t="shared" si="4"/>
        <v/>
      </c>
      <c r="AT5" s="9" t="str">
        <f t="shared" si="4"/>
        <v/>
      </c>
      <c r="AU5" s="9" t="str">
        <f t="shared" si="4"/>
        <v/>
      </c>
      <c r="AV5" s="31" t="str">
        <f t="shared" si="4"/>
        <v/>
      </c>
      <c r="AW5" s="26"/>
      <c r="AX5" s="26"/>
      <c r="AY5" s="314"/>
      <c r="AZ5" s="138" t="s">
        <v>24</v>
      </c>
      <c r="BA5" s="9" t="str">
        <f t="shared" ref="BA5:BF5" si="5">IF(COUNTA(BA14)=0,"",BA14)</f>
        <v/>
      </c>
      <c r="BB5" s="9" t="str">
        <f t="shared" si="5"/>
        <v/>
      </c>
      <c r="BC5" s="9" t="str">
        <f t="shared" si="5"/>
        <v/>
      </c>
      <c r="BD5" s="9" t="str">
        <f t="shared" si="5"/>
        <v/>
      </c>
      <c r="BE5" s="9" t="str">
        <f t="shared" si="5"/>
        <v/>
      </c>
      <c r="BF5" s="31" t="str">
        <f t="shared" si="5"/>
        <v/>
      </c>
      <c r="BG5" s="26"/>
      <c r="BH5" s="26"/>
      <c r="BI5" s="314"/>
      <c r="BJ5" s="138" t="s">
        <v>24</v>
      </c>
      <c r="BK5" s="9" t="str">
        <f t="shared" ref="BK5:BP5" si="6">IF(COUNTA(BK14)=0,"",BK14)</f>
        <v/>
      </c>
      <c r="BL5" s="9" t="str">
        <f t="shared" si="6"/>
        <v/>
      </c>
      <c r="BM5" s="9" t="str">
        <f t="shared" si="6"/>
        <v/>
      </c>
      <c r="BN5" s="9" t="str">
        <f t="shared" si="6"/>
        <v/>
      </c>
      <c r="BO5" s="9" t="str">
        <f t="shared" si="6"/>
        <v/>
      </c>
      <c r="BP5" s="31" t="str">
        <f t="shared" si="6"/>
        <v/>
      </c>
      <c r="BQ5" s="26"/>
      <c r="BR5" s="26"/>
      <c r="BS5" s="314"/>
      <c r="BT5" s="138" t="s">
        <v>24</v>
      </c>
      <c r="BU5" s="9" t="str">
        <f t="shared" ref="BU5:BZ5" si="7">IF(COUNTA(BU14)=0,"",BU14)</f>
        <v/>
      </c>
      <c r="BV5" s="9" t="str">
        <f t="shared" si="7"/>
        <v/>
      </c>
      <c r="BW5" s="9" t="str">
        <f t="shared" si="7"/>
        <v/>
      </c>
      <c r="BX5" s="9" t="str">
        <f t="shared" si="7"/>
        <v/>
      </c>
      <c r="BY5" s="9" t="str">
        <f t="shared" si="7"/>
        <v/>
      </c>
      <c r="BZ5" s="31" t="str">
        <f t="shared" si="7"/>
        <v/>
      </c>
      <c r="CC5" s="325"/>
      <c r="CM5" s="325"/>
      <c r="CW5" s="325"/>
      <c r="DG5" s="325"/>
      <c r="DQ5" s="325"/>
      <c r="EA5" s="325"/>
      <c r="EK5" s="325"/>
      <c r="EU5" s="325"/>
      <c r="FE5" s="325"/>
      <c r="FO5" s="325"/>
      <c r="FY5" s="325"/>
      <c r="GI5" s="325"/>
      <c r="GS5" s="325"/>
      <c r="HC5" s="325"/>
      <c r="HM5" s="325"/>
      <c r="HW5" s="325"/>
    </row>
    <row r="6" s="4" customFormat="true" x14ac:dyDescent="0.25">
      <c r="A6" s="314"/>
      <c r="B6" s="138" t="s">
        <v>0</v>
      </c>
      <c r="C6" s="9"/>
      <c r="D6" s="9" t="str">
        <f>IF(COUNTA(D15:D20)=0,"",D15*(1-B15)+D16*(1-B16)+D17*(1-B17)+D18*(1-B18)+D19*(1-B19)+D20*(1-B20)+D21*(1-B21)+D22*(1-B22))</f>
        <v/>
      </c>
      <c r="E6" s="9" t="str">
        <f>IF(COUNTA(E15:E20)=0,"",E15*(1-B15)+E16*(1-B16)+E17*(1-B17)+E18*(1-B18)+E19*(1-B19)+E20*(1-B20)+E21*(1-B21)+E22*(1-B22))</f>
        <v/>
      </c>
      <c r="F6" s="9" t="str">
        <f>IF(COUNTA(F15:F20)=0,"",F15*(1-B15)+F16*(1-B16)+F17*(1-B17)+F18*(1-B18)+F19*(1-B19)+F20*(1-B20)+F21*(1-B21)+F22*(1-B22))</f>
        <v/>
      </c>
      <c r="G6" s="9"/>
      <c r="H6" s="31"/>
      <c r="I6" s="26"/>
      <c r="J6" s="26"/>
      <c r="K6" s="314"/>
      <c r="L6" s="15" t="s">
        <v>0</v>
      </c>
      <c r="M6" s="9"/>
      <c r="N6" s="9" t="str">
        <f>IF(COUNTA(N15:N20)=0,"",N15*(1-L15)+N16*(1-L16)+N17*(1-L17)+N18*(1-L18)+N19*(1-L19)+N20*(1-L20)+N21*(1-L21)+N22*(1-L22))</f>
        <v/>
      </c>
      <c r="O6" s="9" t="str">
        <f>IF(COUNTA(O15:O20)=0,"",O15*(1-L15)+O16*(1-L16)+O17*(1-L17)+O18*(1-L18)+O19*(1-L19)+O20*(1-L20)+O21*(1-L21)+O22*(1-L22))</f>
        <v/>
      </c>
      <c r="P6" s="9" t="str">
        <f>IF(COUNTA(P15:P20)=0,"",P15*(1-L15)+P16*(1-L16)+P17*(1-L17)+P18*(1-L18)+P19*(1-L19)+P20*(1-L20)+P21*(1-L21)+P22*(1-L22))</f>
        <v/>
      </c>
      <c r="Q6" s="9"/>
      <c r="R6" s="31"/>
      <c r="S6" s="26"/>
      <c r="T6" s="26"/>
      <c r="U6" s="314"/>
      <c r="V6" s="15" t="s">
        <v>0</v>
      </c>
      <c r="W6" s="9"/>
      <c r="X6" s="9" t="str">
        <f>IF(COUNTA(X15:X20)=0,"",X15*(1-V15)+X16*(1-V16)+X17*(1-V17)+X18*(1-V18)+X19*(1-V19)+X20*(1-V20)+X21*(1-V21)+X22*(1-V22))</f>
        <v/>
      </c>
      <c r="Y6" s="9" t="str">
        <f>IF(COUNTA(Y15:Y20)=0,"",Y15*(1-V15)+Y16*(1-V16)+Y17*(1-V17)+Y18*(1-V18)+Y19*(1-V19)+Y20*(1-V20)+Y21*(1-V21)+Y22*(1-V22))</f>
        <v/>
      </c>
      <c r="Z6" s="9" t="str">
        <f>IF(COUNTA(Z15:Z20)=0,"",Z15*(1-V15)+Z16*(1-V16)+Z17*(1-V17)+Z18*(1-V18)+Z19*(1-V19)+Z20*(1-V20)+Z21*(1-V21)+Z22*(1-V22))</f>
        <v/>
      </c>
      <c r="AA6" s="9"/>
      <c r="AB6" s="31"/>
      <c r="AC6" s="26"/>
      <c r="AD6" s="26"/>
      <c r="AE6" s="314"/>
      <c r="AF6" s="15" t="s">
        <v>0</v>
      </c>
      <c r="AG6" s="9"/>
      <c r="AH6" s="9" t="str">
        <f>IF(COUNTA(AH15:AH20)=0,"",AH15*(1-AF15)+AH16*(1-AF16)+AH17*(1-AF17)+AH18*(1-AF18)+AH19*(1-AF19)+AH20*(1-AF20)+AH21*(1-AF21)+AH22*(1-AF22))</f>
        <v/>
      </c>
      <c r="AI6" s="9" t="str">
        <f>IF(COUNTA(AI15:AI20)=0,"",AI15*(1-AF15)+AI16*(1-AF16)+AI17*(1-AF17)+AI18*(1-AF18)+AI19*(1-AF19)+AI20*(1-AF20)+AI21*(1-AF21)+AI22*(1-AF22))</f>
        <v/>
      </c>
      <c r="AJ6" s="9" t="str">
        <f>IF(COUNTA(AJ15:AJ20)=0,"",AJ15*(1-AF15)+AJ16*(1-AF16)+AJ17*(1-AF17)+AJ18*(1-AF18)+AJ19*(1-AF19)+AJ20*(1-AF20)+AJ21*(1-AF21)+AJ22*(1-AF22))</f>
        <v/>
      </c>
      <c r="AK6" s="9"/>
      <c r="AL6" s="31"/>
      <c r="AM6" s="26"/>
      <c r="AN6" s="26"/>
      <c r="AO6" s="314"/>
      <c r="AP6" s="15" t="s">
        <v>0</v>
      </c>
      <c r="AQ6" s="9"/>
      <c r="AR6" s="9" t="str">
        <f>IF(COUNTA(AR15:AR20)=0,"",AR15*(1-AP15)+AR16*(1-AP16)+AR17*(1-AP17)+AR18*(1-AP18)+AR19*(1-AP19)+AR20*(1-AP20)+AR21*(1-AP21)+AR22*(1-AP22))</f>
        <v/>
      </c>
      <c r="AS6" s="9" t="str">
        <f>IF(COUNTA(AS15:AS20)=0,"",AS15*(1-AP15)+AS16*(1-AP16)+AS17*(1-AP17)+AS18*(1-AP18)+AS19*(1-AP19)+AS20*(1-AP20)+AS21*(1-AP21)+AS22*(1-AP22))</f>
        <v/>
      </c>
      <c r="AT6" s="9" t="str">
        <f>IF(COUNTA(AT15:AT20)=0,"",AT15*(1-AP15)+AT16*(1-AP16)+AT17*(1-AP17)+AT18*(1-AP18)+AT19*(1-AP19)+AT20*(1-AP20)+AT21*(1-AP21)+AT22*(1-AP22))</f>
        <v/>
      </c>
      <c r="AU6" s="9"/>
      <c r="AV6" s="31"/>
      <c r="AW6" s="26"/>
      <c r="AX6" s="26"/>
      <c r="AY6" s="314"/>
      <c r="AZ6" s="138" t="s">
        <v>0</v>
      </c>
      <c r="BA6" s="9">
        <f>IF(COUNTA(BA15:BA20)=0,"",BA15*(1-AZ15)+BA16*(1-AZ16)+BA17*(1-AZ17)+BA18*(1-AZ18)+BA19*(1-AZ19)+BA20*(1-AZ20)+BA21*(1-AZ21)+BA22*(1-AZ22))</f>
        <v>0</v>
      </c>
      <c r="BB6" s="9" t="str">
        <f>IF(COUNTA(BB15:BB20)=0,"",BB15*(1-AZ15)+BB16*(1-AZ16)+BB17*(1-AZ17)+BB18*(1-AZ18)+BB19*(1-AZ19)+BB20*(1-AZ20)+BB21*(1-AZ21)+BB22*(1-AZ22))</f>
        <v/>
      </c>
      <c r="BC6" s="9" t="str">
        <f>IF(COUNTA(BC15:BC20)=0,"",BC15*(1-AZ15)+BC16*(1-AZ16)+BC17*(1-AZ17)+BC18*(1-AZ18)+BC19*(1-AZ19)+BC20*(1-AZ20)+BC21*(1-AZ21)+BC22*(1-AZ22))</f>
        <v/>
      </c>
      <c r="BD6" s="9" t="str">
        <f>IF(COUNTA(BD15:BD20)=0,"",BD15*(1-AZ15)+BD16*(1-AZ16)+BD17*(1-AZ17)+BD18*(1-AZ18)+BD19*(1-AZ19)+BD20*(1-AZ20)+BD21*(1-AZ21)+BD22*(1-AZ22))</f>
        <v/>
      </c>
      <c r="BE6" s="9"/>
      <c r="BF6" s="31"/>
      <c r="BG6" s="26"/>
      <c r="BH6" s="26"/>
      <c r="BI6" s="314"/>
      <c r="BJ6" s="138" t="s">
        <v>0</v>
      </c>
      <c r="BK6" s="9"/>
      <c r="BL6" s="9" t="str">
        <f>IF(COUNTA(BL15:BL20)=0,"",BL15*(1-BJ15)+BL16*(1-BJ16)+BL17*(1-BJ17)+BL18*(1-BJ18)+BL19*(1-BJ19)+BL20*(1-BJ20)+BL21*(1-BJ21)+BL22*(1-BJ22))</f>
        <v/>
      </c>
      <c r="BM6" s="9" t="str">
        <f>IF(COUNTA(BM15:BM20)=0,"",BM15*(1-BJ15)+BM16*(1-BJ16)+BM17*(1-BJ17)+BM18*(1-BJ18)+BM19*(1-BJ19)+BM20*(1-BJ20)+BM21*(1-BJ21)+BM22*(1-BJ22))</f>
        <v/>
      </c>
      <c r="BN6" s="9"/>
      <c r="BO6" s="9"/>
      <c r="BP6" s="31"/>
      <c r="BQ6" s="26"/>
      <c r="BR6" s="26"/>
      <c r="BS6" s="314"/>
      <c r="BT6" s="138" t="s">
        <v>0</v>
      </c>
      <c r="BU6" s="9" t="str">
        <f>IF(COUNTA(BU15:BU20)=0,"",BU15*(1-BT15)+BU16*(1-BT16)+BU17*(1-BT17)+BU18*(1-BT18)+BU19*(1-BT19)+BU20*(1-BT20)+BU21*(1-BT21)+BU22*(1-BT22))</f>
        <v/>
      </c>
      <c r="BV6" s="9" t="str">
        <f>IF(COUNTA(BV15:BV20)=0,"",BV15*(1-BT15)+BV16*(1-BT16)+BV17*(1-BT17)+BV18*(1-BT18)+BV19*(1-BT19)+BV20*(1-BT20)+BV21*(1-BT21)+BV22*(1-BT22))</f>
        <v/>
      </c>
      <c r="BW6" s="9" t="str">
        <f>IF(COUNTA(BW15:BW20)=0,"",BW15*(1-BT15)+BW16*(1-BT16)+BW17*(1-BT17)+BW18*(1-BT18)+BW19*(1-BT19)+BW20*(1-BT20)+BW21*(1-BT21)+BW22*(1-BT22))</f>
        <v/>
      </c>
      <c r="BX6" s="9" t="str">
        <f>IF(COUNTA(BX15:BX20)=0,"",BX15*(1-BT15)+BX16*(1-BT16)+BX17*(1-BT17)+BX18*(1-BT18)+BX19*(1-BT19)+BX20*(1-BT20)+BX21*(1-BT21)+BX22*(1-BT22))</f>
        <v/>
      </c>
      <c r="BY6" s="9"/>
      <c r="BZ6" s="31"/>
      <c r="CC6" s="325"/>
      <c r="CM6" s="325"/>
      <c r="CW6" s="325"/>
      <c r="DG6" s="325"/>
      <c r="DQ6" s="325"/>
      <c r="EA6" s="325"/>
      <c r="EK6" s="325"/>
      <c r="EU6" s="325"/>
      <c r="FE6" s="325"/>
      <c r="FO6" s="325"/>
      <c r="FY6" s="325"/>
      <c r="GI6" s="325"/>
      <c r="GS6" s="325"/>
      <c r="HC6" s="325"/>
      <c r="HM6" s="325"/>
      <c r="HW6" s="325"/>
    </row>
    <row r="7" s="4" customFormat="true" x14ac:dyDescent="0.25">
      <c r="A7" s="314"/>
      <c r="B7" s="138" t="s">
        <v>19</v>
      </c>
      <c r="C7" s="9">
        <f>IF(COUNTA(C14:C20)=0,"",C15*B15+C16*B16+C17*B17+C18*B18+C19*B19+C20*B20+C21*B21+C22*B22)</f>
        <v>70.478779840848802</v>
      </c>
      <c r="D7" s="9" t="str">
        <f>IF(COUNTA(D14:D20)=0,"",D15*B15+D16*B16+D17*B17+D18*B18+D19*B19+D20*B20+D21*B21+D22*B22)</f>
        <v/>
      </c>
      <c r="E7" s="9" t="str">
        <f>IF(COUNTA(E14:E20)=0,"",E15*B15+E16*B16+E17*B17+E18*B18+E19*B19+E20*B20+E21*B21+E22*B22)</f>
        <v/>
      </c>
      <c r="F7" s="9" t="str">
        <f>IF(COUNTA(F14:F20)=0,"",F15*B15+F16*B16+F17*B17+F18*B18+F19*B19+F20*B20+F21*B21+F22*B22)</f>
        <v/>
      </c>
      <c r="G7" s="9">
        <f>IF(COUNTA(G14:G20)=0,"",G15*B15+G16*B16+G17*B17+G18*B18+G19*B19+G20*B20+G21*B21+G22*B22)</f>
        <v>71.5</v>
      </c>
      <c r="H7" s="31">
        <f>IF(COUNTA(H14:H20)=0,"",H15*B15+H16*B16+H17*B17+H18*B18+H19*B19+H20*B20+H21*B21+H22*B22)</f>
        <v>68.7</v>
      </c>
      <c r="I7" s="26"/>
      <c r="J7" s="26"/>
      <c r="K7" s="314"/>
      <c r="L7" s="15" t="s">
        <v>19</v>
      </c>
      <c r="M7" s="9">
        <f>IF(COUNTA(M14:M20)=0,"",M15*L15+M16*L16+M17*L17+M18*L18+M19*L19+M20*L20+M21*L21+M22*L22)</f>
        <v>71.310610079575596</v>
      </c>
      <c r="N7" s="9" t="str">
        <f>IF(COUNTA(N14:N20)=0,"",N15*L15+N16*L16+N17*L17+N18*L18+N19*L19+N20*L20+N21*L21+N22*L22)</f>
        <v/>
      </c>
      <c r="O7" s="9" t="str">
        <f>IF(COUNTA(O14:O20)=0,"",O15*L15+O16*L16+O17*L17+O18*L18+O19*L19+O20*L20+O21*L21+O22*L22)</f>
        <v/>
      </c>
      <c r="P7" s="9" t="str">
        <f>IF(COUNTA(P14:P20)=0,"",P15*L15+P16*L16+P17*L17+P18*L18+P19*L19+P20*L20+P21*L21+P22*L22)</f>
        <v/>
      </c>
      <c r="Q7" s="9">
        <f>IF(COUNTA(Q14:Q20)=0,"",Q15*L15+Q16*L16+Q17*L17+Q18*L18+Q19*L19+Q20*L20+Q21*L21+Q22*L22)</f>
        <v>70.8</v>
      </c>
      <c r="R7" s="31">
        <f>IF(COUNTA(R14:R20)=0,"",R15*L15+R16*L16+R17*L17+R18*L18+R19*L19+R20*L20+R21*L21+R22*L22)</f>
        <v>72.2</v>
      </c>
      <c r="S7" s="26"/>
      <c r="T7" s="26"/>
      <c r="U7" s="314"/>
      <c r="V7" s="15" t="s">
        <v>19</v>
      </c>
      <c r="W7" s="9">
        <f>IF(COUNTA(W14:W20)=0,"",W15*V15+W16*V16+W17*V17+W18*V18+W19*V19+W20*V20+W21*V21+W22*V22)</f>
        <v>91.605968169761269</v>
      </c>
      <c r="X7" s="9" t="str">
        <f>IF(COUNTA(X14:X20)=0,"",X15*V15+X16*V16+X17*V17+X18*V18+X19*V19+X20*V20+X21*V21+X22*V22)</f>
        <v/>
      </c>
      <c r="Y7" s="9" t="str">
        <f>IF(COUNTA(Y14:Y20)=0,"",Y15*V15+Y16*V16+Y17*V17+Y18*V18+Y19*V19+Y20*V20+Y21*V21+Y22*V22)</f>
        <v/>
      </c>
      <c r="Z7" s="9" t="str">
        <f>IF(COUNTA(Z14:Z20)=0,"",Z15*V15+Z16*V16+Z17*V17+Z18*V18+Z19*V19+Z20*V20+Z21*V21+Z22*V22)</f>
        <v/>
      </c>
      <c r="AA7" s="9">
        <f>IF(COUNTA(AA14:AA20)=0,"",AA15*V15+AA16*V16+AA17*V17+AA18*V18+AA19*V19+AA20*V20+AA21*V21+AA22*V22)</f>
        <v>89.6</v>
      </c>
      <c r="AB7" s="31">
        <f>IF(COUNTA(AB14:AB20)=0,"",AB15*V15+AB16*V16+AB17*V17+AB18*V18+AB19*V19+AB20*V20+AB21*V21+AB22*V22)</f>
        <v>95.1</v>
      </c>
      <c r="AC7" s="26"/>
      <c r="AD7" s="26"/>
      <c r="AE7" s="314"/>
      <c r="AF7" s="15" t="s">
        <v>19</v>
      </c>
      <c r="AG7" s="9">
        <f>IF(COUNTA(AG14:AG20)=0,"",AG15*AF15+AG16*AF16+AG17*AF17+AG18*AF18+AG19*AF19+AG20*AF20+AG21*AF21+AG22*AF22)</f>
        <v>89.140185676392576</v>
      </c>
      <c r="AH7" s="9" t="str">
        <f>IF(COUNTA(AH14:AH20)=0,"",AH15*AF15+AH16*AF16+AH17*AF17+AH18*AF18+AH19*AF19+AH20*AF20+AH21*AF21+AH22*AF22)</f>
        <v/>
      </c>
      <c r="AI7" s="9" t="str">
        <f>IF(COUNTA(AI14:AI20)=0,"",AI15*AF15+AI16*AF16+AI17*AF17+AI18*AF18+AI19*AF19+AI20*AF20+AI21*AF21+AI22*AF22)</f>
        <v/>
      </c>
      <c r="AJ7" s="9" t="str">
        <f>IF(COUNTA(AJ14:AJ20)=0,"",AJ15*AF15+AJ16*AF16+AJ17*AF17+AJ18*AF18+AJ19*AF19+AJ20*AF20+AJ21*AF21+AJ22*AF22)</f>
        <v/>
      </c>
      <c r="AK7" s="9">
        <f>IF(COUNTA(AK14:AK20)=0,"",AK15*AF15+AK16*AF16+AK17*AF17+AK18*AF18+AK19*AF19+AK20*AF20+AK21*AF21+AK22*AF22)</f>
        <v>84.8</v>
      </c>
      <c r="AL7" s="31">
        <f>IF(COUNTA(AL14:AL20)=0,"",AL15*AF15+AL16*AF16+AL17*AF17+AL18*AF18+AL19*AF19+AL20*AF20+AL21*AF21+AL22*AF22)</f>
        <v>96.7</v>
      </c>
      <c r="AM7" s="26"/>
      <c r="AN7" s="26"/>
      <c r="AO7" s="314"/>
      <c r="AP7" s="15" t="s">
        <v>19</v>
      </c>
      <c r="AQ7" s="9">
        <f>IF(COUNTA(AQ14:AQ20)=0,"",AQ15*AP15+AQ16*AP16+AQ17*AP17+AQ18*AP18+AQ19*AP19+AQ20*AP20+AQ21*AP21+AQ22*AP22)</f>
        <v>88.361405835543778</v>
      </c>
      <c r="AR7" s="9" t="str">
        <f>IF(COUNTA(AR14:AR20)=0,"",AR15*AP15+AR16*AP16+AR17*AP17+AR18*AP18+AR19*AP19+AR20*AP20+AR21*AP21+AR22*AP22)</f>
        <v/>
      </c>
      <c r="AS7" s="9" t="str">
        <f>IF(COUNTA(AS14:AS20)=0,"",AS15*AP15+AS16*AP16+AS17*AP17+AS18*AP18+AS19*AP19+AS20*AP20+AS21*AP21+AS22*AP22)</f>
        <v/>
      </c>
      <c r="AT7" s="9" t="str">
        <f>IF(COUNTA(AT14:AT20)=0,"",AT15*AP15+AT16*AP16+AT17*AP17+AT18*AP18+AT19*AP19+AT20*AP20+AT21*AP21+AT22*AP22)</f>
        <v/>
      </c>
      <c r="AU7" s="9">
        <f>IF(COUNTA(AU14:AU20)=0,"",AU15*AP15+AU16*AP16+AU17*AP17+AU18*AP18+AU19*AP19+AU20*AP20+AU21*AP21+AU22*AP22)</f>
        <v>83</v>
      </c>
      <c r="AV7" s="31">
        <f>IF(COUNTA(AV14:AV20)=0,"",AV15*AP15+AV16*AP16+AV17*AP17+AV18*AP18+AV19*AP19+AV20*AP20+AV21*AP21+AV22*AP22)</f>
        <v>97.7</v>
      </c>
      <c r="AW7" s="26"/>
      <c r="AX7" s="26"/>
      <c r="AY7" s="314"/>
      <c r="AZ7" s="138" t="s">
        <v>19</v>
      </c>
      <c r="BA7" s="9">
        <f>IF(COUNTA(BA14:BA20)=0,"",BA15*AZ15+BA16*AZ16+BA17*AZ17+BA18*AZ18+BA19*AZ19+BA20*AZ20+BA21*AZ21+BA22*AZ22)</f>
        <v>89.629575596816977</v>
      </c>
      <c r="BB7" s="9" t="str">
        <f>IF(COUNTA(BB14:BB20)=0,"",BB15*AZ15+BB16*AZ16+BB17*AZ17+BB18*AZ18+BB19*AZ19+BB20*AZ20+BB21*AZ21+BB22*AZ22)</f>
        <v/>
      </c>
      <c r="BC7" s="9" t="str">
        <f>IF(COUNTA(BC14:BC20)=0,"",BC15*AZ15+BC16*AZ16+BC17*AZ17+BC18*AZ18+BC19*AZ19+BC20*AZ20+BC21*AZ21+BC22*AZ22)</f>
        <v/>
      </c>
      <c r="BD7" s="9" t="str">
        <f>IF(COUNTA(BD14:BD20)=0,"",BD15*AZ15+BD16*AZ16+BD17*AZ17+BD18*AZ18+BD19*AZ19+BD20*AZ20+BD21*AZ21+BD22*AZ22)</f>
        <v/>
      </c>
      <c r="BE7" s="9">
        <f>IF(COUNTA(BE14:BE20)=0,"",BE15*AZ15+BE16*AZ16+BE17*AZ17+BE18*AZ18+BE19*AZ19+BE20*AZ20+BE21*AZ21+BE22*AZ22)</f>
        <v>85.8</v>
      </c>
      <c r="BF7" s="31">
        <f>IF(COUNTA(BF14:BF20)=0,"",BF15*AZ15+BF16*AZ16+BF17*AZ17+BF18*AZ18+BF19*AZ19+BF20*AZ20+BF21*AZ21+BF22*AZ22)</f>
        <v>96.3</v>
      </c>
      <c r="BG7" s="26"/>
      <c r="BH7" s="26"/>
      <c r="BI7" s="314" t="s">
        <v>190</v>
      </c>
      <c r="BJ7" s="138" t="s">
        <v>19</v>
      </c>
      <c r="BK7" s="9">
        <f>IF(COUNTA(BK14:BK20)=0,"",BK15*BJ15+BK16*BJ16+BK17*BJ17+BK18*BJ18+BK19*BJ19+BK20*BJ20+BK21*BJ21+BK22*BJ22)</f>
        <v>74.693469233673099</v>
      </c>
      <c r="BL7" s="9" t="str">
        <f>IF(COUNTA(BL14:BL20)=0,"",BL15*BJ15+BL16*BJ16+BL17*BJ17+BL18*BJ18+BL19*BJ19+BL20*BJ20+BL21*BJ21+BL22*BJ22)</f>
        <v/>
      </c>
      <c r="BM7" s="9" t="str">
        <f>IF(COUNTA(BM14:BM20)=0,"",BM15*BJ15+BM16*BJ16+BM17*BJ17+BM18*BJ18+BM19*BJ19+BM20*BJ20+BM21*BJ21+BM22*BJ22)</f>
        <v/>
      </c>
      <c r="BN7" s="9">
        <f>IF(COUNTA(BN14:BN20)=0,"",BN15*BJ15+BN16*BJ16+BN17*BJ17+BN18*BJ18+BN19*BJ19+BN20*BJ20+BN21*BJ21+BN22*BJ22)</f>
        <v>63</v>
      </c>
      <c r="BO7" s="9">
        <f>IF(COUNTA(BO14:BO20)=0,"",BO15*BJ15+BO16*BJ16+BO17*BJ17+BO18*BJ18+BO19*BJ19+BO20*BJ20+BO21*BJ21+BO22*BJ22)</f>
        <v>80</v>
      </c>
      <c r="BP7" s="31">
        <f>IF(COUNTA(BP14:BP20)=0,"",BP15*BJ15+BP16*BJ16+BP17*BJ17+BP18*BJ18+BP19*BJ19+BP20*BJ20+BP21*BJ21+BP22*BJ22)</f>
        <v>89.709090909090904</v>
      </c>
      <c r="BQ7" s="26"/>
      <c r="BR7" s="26"/>
      <c r="BS7" s="314"/>
      <c r="BT7" s="138" t="s">
        <v>19</v>
      </c>
      <c r="BU7" s="9" t="str">
        <f>IF(COUNTA(BU14:BU20)=0,"",BU15*BT15+BU16*BT16+BU17*BT17+BU18*BT18+BU19*BT19+BU20*BT20+BU21*BT21+BU22*BT22)</f>
        <v/>
      </c>
      <c r="BV7" s="9" t="str">
        <f>IF(COUNTA(BV14:BV20)=0,"",BV15*BT15+BV16*BT16+BV17*BT17+BV18*BT18+BV19*BT19+BV20*BT20+BV21*BT21+BV22*BT22)</f>
        <v/>
      </c>
      <c r="BW7" s="9" t="str">
        <f>IF(COUNTA(BW14:BW20)=0,"",BW15*BT15+BW16*BT16+BW17*BT17+BW18*BT18+BW19*BT19+BW20*BT20+BW21*BT21+BW22*BT22)</f>
        <v/>
      </c>
      <c r="BX7" s="9" t="str">
        <f>IF(COUNTA(BX14:BX20)=0,"",BX15*BT15+BX16*BT16+BX17*BT17+BX18*BT18+BX19*BT19+BX20*BT20+BX21*BT21+BX22*BT22)</f>
        <v/>
      </c>
      <c r="BY7" s="9"/>
      <c r="BZ7" s="31"/>
      <c r="CC7" s="325"/>
      <c r="CM7" s="325"/>
      <c r="CW7" s="325"/>
      <c r="DG7" s="325"/>
      <c r="DQ7" s="325"/>
      <c r="EA7" s="325"/>
      <c r="EK7" s="325"/>
      <c r="EU7" s="325"/>
      <c r="FE7" s="325"/>
      <c r="FO7" s="325"/>
      <c r="FY7" s="325"/>
      <c r="GI7" s="325"/>
      <c r="GS7" s="325"/>
      <c r="HC7" s="325"/>
      <c r="HM7" s="325"/>
      <c r="HW7" s="325"/>
    </row>
    <row r="8" s="4" customFormat="true" x14ac:dyDescent="0.25">
      <c r="A8" s="314"/>
      <c r="B8" s="264" t="s">
        <v>39</v>
      </c>
      <c r="C8" s="8"/>
      <c r="D8" s="8"/>
      <c r="E8" s="8"/>
      <c r="F8" s="8"/>
      <c r="G8" s="8"/>
      <c r="H8" s="31"/>
      <c r="I8" s="26"/>
      <c r="J8" s="26"/>
      <c r="K8" s="314"/>
      <c r="L8" s="83" t="s">
        <v>39</v>
      </c>
      <c r="M8" s="8"/>
      <c r="N8" s="8"/>
      <c r="O8" s="8"/>
      <c r="P8" s="8"/>
      <c r="Q8" s="8"/>
      <c r="R8" s="31"/>
      <c r="S8" s="26"/>
      <c r="T8" s="26"/>
      <c r="U8" s="314"/>
      <c r="V8" s="83" t="s">
        <v>39</v>
      </c>
      <c r="W8" s="8"/>
      <c r="X8" s="8"/>
      <c r="Y8" s="8"/>
      <c r="Z8" s="8"/>
      <c r="AA8" s="8"/>
      <c r="AB8" s="31"/>
      <c r="AC8" s="26"/>
      <c r="AD8" s="26"/>
      <c r="AE8" s="314"/>
      <c r="AF8" s="83" t="s">
        <v>39</v>
      </c>
      <c r="AG8" s="8"/>
      <c r="AH8" s="8"/>
      <c r="AI8" s="8"/>
      <c r="AJ8" s="8"/>
      <c r="AK8" s="8"/>
      <c r="AL8" s="31"/>
      <c r="AM8" s="26"/>
      <c r="AN8" s="26"/>
      <c r="AO8" s="314"/>
      <c r="AP8" s="83" t="s">
        <v>39</v>
      </c>
      <c r="AQ8" s="8"/>
      <c r="AR8" s="8"/>
      <c r="AS8" s="8"/>
      <c r="AT8" s="8"/>
      <c r="AU8" s="8"/>
      <c r="AV8" s="31"/>
      <c r="AW8" s="26"/>
      <c r="AX8" s="26"/>
      <c r="AY8" s="314"/>
      <c r="AZ8" s="264" t="s">
        <v>39</v>
      </c>
      <c r="BA8" s="8"/>
      <c r="BB8" s="8"/>
      <c r="BC8" s="8"/>
      <c r="BD8" s="8"/>
      <c r="BE8" s="8"/>
      <c r="BF8" s="31"/>
      <c r="BG8" s="26"/>
      <c r="BH8" s="26"/>
      <c r="BI8" s="314" t="s">
        <v>191</v>
      </c>
      <c r="BJ8" s="264" t="s">
        <v>39</v>
      </c>
      <c r="BK8" s="8">
        <v>70</v>
      </c>
      <c r="BL8" s="8"/>
      <c r="BM8" s="8"/>
      <c r="BN8" s="8"/>
      <c r="BO8" s="8"/>
      <c r="BP8" s="31"/>
      <c r="BQ8" s="26"/>
      <c r="BR8" s="26"/>
      <c r="BS8" s="314"/>
      <c r="BT8" s="264" t="s">
        <v>39</v>
      </c>
      <c r="BU8" s="8"/>
      <c r="BV8" s="8"/>
      <c r="BW8" s="8"/>
      <c r="BX8" s="8"/>
      <c r="BY8" s="8"/>
      <c r="BZ8" s="31"/>
      <c r="CC8" s="325"/>
      <c r="CM8" s="325"/>
      <c r="CW8" s="325"/>
      <c r="DG8" s="325"/>
      <c r="DQ8" s="325"/>
      <c r="EA8" s="325"/>
      <c r="EK8" s="325"/>
      <c r="EU8" s="325"/>
      <c r="FE8" s="325"/>
      <c r="FO8" s="325"/>
      <c r="FY8" s="325"/>
      <c r="GI8" s="325"/>
      <c r="GS8" s="325"/>
      <c r="HC8" s="325"/>
      <c r="HM8" s="325"/>
      <c r="HW8" s="325"/>
    </row>
    <row r="9" s="4" customFormat="true" ht="15.6" hidden="true" customHeight="true" x14ac:dyDescent="0.25">
      <c r="A9" s="314"/>
      <c r="B9" s="264" t="s">
        <v>119</v>
      </c>
      <c r="C9" s="9"/>
      <c r="D9" s="9"/>
      <c r="E9" s="9"/>
      <c r="F9" s="9"/>
      <c r="G9" s="9"/>
      <c r="H9" s="31"/>
      <c r="I9" s="26"/>
      <c r="J9" s="26"/>
      <c r="K9" s="314"/>
      <c r="L9" s="83" t="s">
        <v>119</v>
      </c>
      <c r="M9" s="9"/>
      <c r="N9" s="9"/>
      <c r="O9" s="9"/>
      <c r="P9" s="9"/>
      <c r="Q9" s="9"/>
      <c r="R9" s="31"/>
      <c r="S9" s="26"/>
      <c r="T9" s="26"/>
      <c r="U9" s="314"/>
      <c r="V9" s="83" t="s">
        <v>119</v>
      </c>
      <c r="W9" s="9"/>
      <c r="X9" s="9"/>
      <c r="Y9" s="9"/>
      <c r="Z9" s="9"/>
      <c r="AA9" s="9"/>
      <c r="AB9" s="31"/>
      <c r="AC9" s="26"/>
      <c r="AD9" s="26"/>
      <c r="AE9" s="314"/>
      <c r="AF9" s="83" t="s">
        <v>119</v>
      </c>
      <c r="AG9" s="9"/>
      <c r="AH9" s="9"/>
      <c r="AI9" s="9"/>
      <c r="AJ9" s="9"/>
      <c r="AK9" s="9"/>
      <c r="AL9" s="31"/>
      <c r="AM9" s="26"/>
      <c r="AN9" s="26"/>
      <c r="AO9" s="314"/>
      <c r="AP9" s="83" t="s">
        <v>119</v>
      </c>
      <c r="AQ9" s="9"/>
      <c r="AR9" s="9"/>
      <c r="AS9" s="9"/>
      <c r="AT9" s="9"/>
      <c r="AU9" s="9"/>
      <c r="AV9" s="31"/>
      <c r="AW9" s="26"/>
      <c r="AX9" s="26"/>
      <c r="AY9" s="314"/>
      <c r="AZ9" s="264" t="s">
        <v>119</v>
      </c>
      <c r="BA9" s="9"/>
      <c r="BB9" s="9"/>
      <c r="BC9" s="9"/>
      <c r="BD9" s="9"/>
      <c r="BE9" s="9"/>
      <c r="BF9" s="31"/>
      <c r="BG9" s="26"/>
      <c r="BH9" s="26"/>
      <c r="BI9" s="314"/>
      <c r="BJ9" s="264" t="s">
        <v>119</v>
      </c>
      <c r="BK9" s="9"/>
      <c r="BL9" s="9"/>
      <c r="BM9" s="9"/>
      <c r="BN9" s="9"/>
      <c r="BO9" s="9"/>
      <c r="BP9" s="31"/>
      <c r="BQ9" s="26"/>
      <c r="BR9" s="26"/>
      <c r="BS9" s="314"/>
      <c r="BT9" s="264" t="s">
        <v>119</v>
      </c>
      <c r="BU9" s="9"/>
      <c r="BV9" s="9"/>
      <c r="BW9" s="9"/>
      <c r="BX9" s="9"/>
      <c r="BY9" s="9"/>
      <c r="BZ9" s="31"/>
      <c r="CC9" s="325"/>
      <c r="CM9" s="325"/>
      <c r="CW9" s="325"/>
      <c r="DG9" s="325"/>
      <c r="DQ9" s="325"/>
      <c r="EA9" s="325"/>
      <c r="EK9" s="325"/>
      <c r="EU9" s="325"/>
      <c r="FE9" s="325"/>
      <c r="FO9" s="325"/>
      <c r="FY9" s="325"/>
      <c r="GI9" s="325"/>
      <c r="GS9" s="325"/>
      <c r="HC9" s="325"/>
      <c r="HM9" s="325"/>
      <c r="HW9" s="325"/>
    </row>
    <row r="10" s="4" customFormat="true" x14ac:dyDescent="0.25">
      <c r="A10" s="314"/>
      <c r="B10" s="138" t="s">
        <v>222</v>
      </c>
      <c r="C10" s="8"/>
      <c r="D10" s="7"/>
      <c r="E10" s="7"/>
      <c r="F10" s="7"/>
      <c r="G10" s="7"/>
      <c r="H10" s="28"/>
      <c r="I10" s="26"/>
      <c r="J10" s="26"/>
      <c r="K10" s="314"/>
      <c r="L10" s="138" t="s">
        <v>222</v>
      </c>
      <c r="M10" s="8"/>
      <c r="N10" s="8"/>
      <c r="O10" s="8"/>
      <c r="P10" s="8"/>
      <c r="Q10" s="8"/>
      <c r="R10" s="28"/>
      <c r="S10" s="26"/>
      <c r="T10" s="26"/>
      <c r="U10" s="314"/>
      <c r="V10" s="138" t="s">
        <v>222</v>
      </c>
      <c r="W10" s="8"/>
      <c r="X10" s="7"/>
      <c r="Y10" s="7"/>
      <c r="Z10" s="7"/>
      <c r="AA10" s="7"/>
      <c r="AB10" s="28"/>
      <c r="AC10" s="26"/>
      <c r="AD10" s="26"/>
      <c r="AE10" s="314"/>
      <c r="AF10" s="138" t="s">
        <v>222</v>
      </c>
      <c r="AG10" s="8"/>
      <c r="AH10" s="7"/>
      <c r="AI10" s="7"/>
      <c r="AJ10" s="7"/>
      <c r="AK10" s="7"/>
      <c r="AL10" s="28"/>
      <c r="AM10" s="26"/>
      <c r="AN10" s="26"/>
      <c r="AO10" s="314"/>
      <c r="AP10" s="138" t="s">
        <v>222</v>
      </c>
      <c r="AQ10" s="8"/>
      <c r="AR10" s="7"/>
      <c r="AS10" s="7"/>
      <c r="AT10" s="7"/>
      <c r="AU10" s="7"/>
      <c r="AV10" s="28"/>
      <c r="AW10" s="26"/>
      <c r="AX10" s="26"/>
      <c r="AY10" s="314"/>
      <c r="AZ10" s="138" t="s">
        <v>222</v>
      </c>
      <c r="BA10" s="8"/>
      <c r="BB10" s="7"/>
      <c r="BC10" s="7"/>
      <c r="BD10" s="7"/>
      <c r="BE10" s="7"/>
      <c r="BF10" s="28"/>
      <c r="BG10" s="26"/>
      <c r="BH10" s="26"/>
      <c r="BI10" s="314" t="s">
        <v>192</v>
      </c>
      <c r="BJ10" s="138" t="s">
        <v>222</v>
      </c>
      <c r="BK10" s="8">
        <f>0.7*BK7</f>
        <v>52.285428463571165</v>
      </c>
      <c r="BL10" s="7"/>
      <c r="BM10" s="7"/>
      <c r="BN10" s="7"/>
      <c r="BO10" s="7"/>
      <c r="BP10" s="28"/>
      <c r="BQ10" s="26"/>
      <c r="BR10" s="26"/>
      <c r="BS10" s="314" t="s">
        <v>231</v>
      </c>
      <c r="BT10" s="138" t="s">
        <v>222</v>
      </c>
      <c r="BU10" s="8">
        <v>86.491950988769531</v>
      </c>
      <c r="BV10" s="7"/>
      <c r="BW10" s="7"/>
      <c r="BX10" s="7"/>
      <c r="BY10" s="7">
        <v>83.702209999999994</v>
      </c>
      <c r="BZ10" s="28">
        <v>89.882972717285156</v>
      </c>
      <c r="CC10" s="325"/>
      <c r="CM10" s="325"/>
      <c r="CW10" s="325"/>
      <c r="DG10" s="325"/>
      <c r="DQ10" s="325"/>
      <c r="EA10" s="325"/>
      <c r="EK10" s="325"/>
      <c r="EU10" s="325"/>
      <c r="FE10" s="325"/>
      <c r="FO10" s="325"/>
      <c r="FY10" s="325"/>
      <c r="GI10" s="325"/>
      <c r="GS10" s="325"/>
      <c r="HC10" s="325"/>
      <c r="HM10" s="325"/>
      <c r="HW10" s="325"/>
    </row>
    <row r="11" s="4" customFormat="true" hidden="true" x14ac:dyDescent="0.25">
      <c r="A11" s="314"/>
      <c r="B11" s="138" t="s">
        <v>120</v>
      </c>
      <c r="C11" s="20"/>
      <c r="D11" s="7"/>
      <c r="E11" s="7"/>
      <c r="F11" s="7"/>
      <c r="G11" s="7"/>
      <c r="H11" s="28"/>
      <c r="I11" s="26"/>
      <c r="J11" s="26"/>
      <c r="K11" s="314"/>
      <c r="L11" s="138" t="s">
        <v>120</v>
      </c>
      <c r="M11" s="20"/>
      <c r="N11" s="7"/>
      <c r="O11" s="7"/>
      <c r="P11" s="7"/>
      <c r="Q11" s="7"/>
      <c r="R11" s="28"/>
      <c r="S11" s="26"/>
      <c r="T11" s="26"/>
      <c r="U11" s="314"/>
      <c r="V11" s="138" t="s">
        <v>120</v>
      </c>
      <c r="W11" s="20"/>
      <c r="X11" s="7"/>
      <c r="Y11" s="7"/>
      <c r="Z11" s="7"/>
      <c r="AA11" s="7"/>
      <c r="AB11" s="28"/>
      <c r="AC11" s="26"/>
      <c r="AD11" s="26"/>
      <c r="AE11" s="314"/>
      <c r="AF11" s="138" t="s">
        <v>120</v>
      </c>
      <c r="AG11" s="20"/>
      <c r="AH11" s="7"/>
      <c r="AI11" s="7"/>
      <c r="AJ11" s="7"/>
      <c r="AK11" s="7"/>
      <c r="AL11" s="28"/>
      <c r="AM11" s="26"/>
      <c r="AN11" s="26"/>
      <c r="AO11" s="314"/>
      <c r="AP11" s="138" t="s">
        <v>120</v>
      </c>
      <c r="AQ11" s="20"/>
      <c r="AR11" s="7"/>
      <c r="AS11" s="7"/>
      <c r="AT11" s="7"/>
      <c r="AU11" s="7"/>
      <c r="AV11" s="28"/>
      <c r="AW11" s="26"/>
      <c r="AX11" s="26"/>
      <c r="AY11" s="314"/>
      <c r="AZ11" s="138" t="s">
        <v>120</v>
      </c>
      <c r="BA11" s="324"/>
      <c r="BB11" s="322"/>
      <c r="BC11" s="322"/>
      <c r="BD11" s="322"/>
      <c r="BE11" s="322"/>
      <c r="BF11" s="323"/>
      <c r="BG11" s="26"/>
      <c r="BH11" s="26"/>
      <c r="BI11" s="314"/>
      <c r="BJ11" s="138" t="s">
        <v>120</v>
      </c>
      <c r="BK11" s="20"/>
      <c r="BL11" s="7"/>
      <c r="BM11" s="7"/>
      <c r="BN11" s="7"/>
      <c r="BO11" s="7"/>
      <c r="BP11" s="28"/>
      <c r="BQ11" s="26"/>
      <c r="BR11" s="26"/>
      <c r="BS11" s="314"/>
      <c r="BT11" s="138" t="s">
        <v>120</v>
      </c>
      <c r="BU11" s="324"/>
      <c r="BV11" s="322"/>
      <c r="BW11" s="322"/>
      <c r="BX11" s="322"/>
      <c r="BY11" s="322"/>
      <c r="BZ11" s="323"/>
      <c r="CC11" s="325"/>
      <c r="CM11" s="325"/>
      <c r="CW11" s="325"/>
      <c r="DG11" s="325"/>
      <c r="DQ11" s="325"/>
      <c r="EA11" s="325"/>
      <c r="EK11" s="325"/>
      <c r="EU11" s="325"/>
      <c r="FE11" s="325"/>
      <c r="FO11" s="325"/>
      <c r="FY11" s="325"/>
      <c r="GI11" s="325"/>
      <c r="GS11" s="325"/>
      <c r="HC11" s="325"/>
      <c r="HM11" s="325"/>
      <c r="HW11" s="325"/>
    </row>
    <row r="12" s="4" customFormat="true" hidden="true" x14ac:dyDescent="0.25">
      <c r="A12" s="314"/>
      <c r="B12" s="138" t="s">
        <v>121</v>
      </c>
      <c r="C12" s="20"/>
      <c r="D12" s="7"/>
      <c r="E12" s="7"/>
      <c r="F12" s="7"/>
      <c r="G12" s="7"/>
      <c r="H12" s="28"/>
      <c r="I12" s="26"/>
      <c r="J12" s="26"/>
      <c r="K12" s="314"/>
      <c r="L12" s="138" t="s">
        <v>121</v>
      </c>
      <c r="M12" s="20"/>
      <c r="N12" s="7"/>
      <c r="O12" s="7"/>
      <c r="P12" s="7"/>
      <c r="Q12" s="7"/>
      <c r="R12" s="28"/>
      <c r="S12" s="26"/>
      <c r="T12" s="26"/>
      <c r="U12" s="314"/>
      <c r="V12" s="138" t="s">
        <v>121</v>
      </c>
      <c r="W12" s="20"/>
      <c r="X12" s="7"/>
      <c r="Y12" s="7"/>
      <c r="Z12" s="7"/>
      <c r="AA12" s="7"/>
      <c r="AB12" s="28"/>
      <c r="AC12" s="26"/>
      <c r="AD12" s="26"/>
      <c r="AE12" s="314"/>
      <c r="AF12" s="138" t="s">
        <v>121</v>
      </c>
      <c r="AG12" s="20"/>
      <c r="AH12" s="7"/>
      <c r="AI12" s="7"/>
      <c r="AJ12" s="7"/>
      <c r="AK12" s="7"/>
      <c r="AL12" s="28"/>
      <c r="AM12" s="26"/>
      <c r="AN12" s="26"/>
      <c r="AO12" s="314"/>
      <c r="AP12" s="138" t="s">
        <v>121</v>
      </c>
      <c r="AQ12" s="20"/>
      <c r="AR12" s="7"/>
      <c r="AS12" s="7"/>
      <c r="AT12" s="7"/>
      <c r="AU12" s="7"/>
      <c r="AV12" s="28"/>
      <c r="AW12" s="26"/>
      <c r="AX12" s="26"/>
      <c r="AY12" s="314"/>
      <c r="AZ12" s="138" t="s">
        <v>121</v>
      </c>
      <c r="BA12" s="324"/>
      <c r="BB12" s="322"/>
      <c r="BC12" s="322"/>
      <c r="BD12" s="322"/>
      <c r="BE12" s="322"/>
      <c r="BF12" s="323"/>
      <c r="BG12" s="26"/>
      <c r="BH12" s="26"/>
      <c r="BI12" s="314"/>
      <c r="BJ12" s="138" t="s">
        <v>121</v>
      </c>
      <c r="BK12" s="20"/>
      <c r="BL12" s="7"/>
      <c r="BM12" s="7"/>
      <c r="BN12" s="7"/>
      <c r="BO12" s="7"/>
      <c r="BP12" s="28"/>
      <c r="BQ12" s="26"/>
      <c r="BR12" s="26"/>
      <c r="BS12" s="314"/>
      <c r="BT12" s="138" t="s">
        <v>121</v>
      </c>
      <c r="BU12" s="324"/>
      <c r="BV12" s="322"/>
      <c r="BW12" s="322"/>
      <c r="BX12" s="322"/>
      <c r="BY12" s="322"/>
      <c r="BZ12" s="323"/>
      <c r="CC12" s="325"/>
      <c r="CM12" s="325"/>
      <c r="CW12" s="325"/>
      <c r="DG12" s="325"/>
      <c r="DQ12" s="325"/>
      <c r="EA12" s="325"/>
      <c r="EK12" s="325"/>
      <c r="EU12" s="325"/>
      <c r="FE12" s="325"/>
      <c r="FO12" s="325"/>
      <c r="FY12" s="325"/>
      <c r="GI12" s="325"/>
      <c r="GS12" s="325"/>
      <c r="HC12" s="325"/>
      <c r="HM12" s="325"/>
      <c r="HW12" s="325"/>
    </row>
    <row r="13" s="1" customFormat="true" ht="18" customHeight="true" x14ac:dyDescent="0.2">
      <c r="A13" s="344" t="s">
        <v>58</v>
      </c>
      <c r="B13" s="345" t="s">
        <v>27</v>
      </c>
      <c r="C13" s="346"/>
      <c r="D13" s="346"/>
      <c r="E13" s="346"/>
      <c r="F13" s="346"/>
      <c r="G13" s="346"/>
      <c r="H13" s="347"/>
      <c r="I13" s="26"/>
      <c r="J13" s="26"/>
      <c r="K13" s="344" t="s">
        <v>58</v>
      </c>
      <c r="L13" s="345" t="s">
        <v>27</v>
      </c>
      <c r="M13" s="346"/>
      <c r="N13" s="346"/>
      <c r="O13" s="346"/>
      <c r="P13" s="346"/>
      <c r="Q13" s="346"/>
      <c r="R13" s="347"/>
      <c r="S13" s="26"/>
      <c r="T13" s="26"/>
      <c r="U13" s="344" t="s">
        <v>58</v>
      </c>
      <c r="V13" s="345" t="s">
        <v>27</v>
      </c>
      <c r="W13" s="346"/>
      <c r="X13" s="346"/>
      <c r="Y13" s="346"/>
      <c r="Z13" s="346"/>
      <c r="AA13" s="346"/>
      <c r="AB13" s="347"/>
      <c r="AC13" s="26"/>
      <c r="AD13" s="26"/>
      <c r="AE13" s="344" t="s">
        <v>58</v>
      </c>
      <c r="AF13" s="345" t="s">
        <v>27</v>
      </c>
      <c r="AG13" s="346"/>
      <c r="AH13" s="346"/>
      <c r="AI13" s="346"/>
      <c r="AJ13" s="346"/>
      <c r="AK13" s="346"/>
      <c r="AL13" s="347"/>
      <c r="AM13" s="26"/>
      <c r="AN13" s="26"/>
      <c r="AO13" s="344" t="s">
        <v>58</v>
      </c>
      <c r="AP13" s="345" t="s">
        <v>27</v>
      </c>
      <c r="AQ13" s="346"/>
      <c r="AR13" s="346"/>
      <c r="AS13" s="346"/>
      <c r="AT13" s="346"/>
      <c r="AU13" s="346"/>
      <c r="AV13" s="347"/>
      <c r="AW13" s="26"/>
      <c r="AX13" s="26"/>
      <c r="AY13" s="344" t="s">
        <v>58</v>
      </c>
      <c r="AZ13" s="348" t="s">
        <v>27</v>
      </c>
      <c r="BA13" s="349"/>
      <c r="BB13" s="349"/>
      <c r="BC13" s="349"/>
      <c r="BD13" s="349"/>
      <c r="BE13" s="349"/>
      <c r="BF13" s="350"/>
      <c r="BG13" s="26"/>
      <c r="BH13" s="26"/>
      <c r="BI13" s="344" t="s">
        <v>58</v>
      </c>
      <c r="BJ13" s="345" t="s">
        <v>27</v>
      </c>
      <c r="BK13" s="346"/>
      <c r="BL13" s="346"/>
      <c r="BM13" s="346"/>
      <c r="BN13" s="346"/>
      <c r="BO13" s="346"/>
      <c r="BP13" s="347"/>
      <c r="BQ13" s="26"/>
      <c r="BR13" s="26"/>
      <c r="BS13" s="344" t="s">
        <v>58</v>
      </c>
      <c r="BT13" s="348" t="s">
        <v>27</v>
      </c>
      <c r="BU13" s="349"/>
      <c r="BV13" s="349"/>
      <c r="BW13" s="349"/>
      <c r="BX13" s="349"/>
      <c r="BY13" s="349"/>
      <c r="BZ13" s="350"/>
      <c r="CC13" s="326"/>
      <c r="CM13" s="326"/>
      <c r="CW13" s="326"/>
      <c r="DG13" s="326"/>
      <c r="DQ13" s="326"/>
      <c r="EA13" s="326"/>
      <c r="EK13" s="326"/>
      <c r="EU13" s="326"/>
      <c r="FE13" s="326"/>
      <c r="FO13" s="326"/>
      <c r="FY13" s="326"/>
      <c r="GI13" s="326"/>
      <c r="GS13" s="326"/>
      <c r="HC13" s="326"/>
      <c r="HM13" s="326"/>
      <c r="HW13" s="326"/>
    </row>
    <row r="14" s="14" customFormat="true" ht="14.25" customHeight="true" x14ac:dyDescent="0.2">
      <c r="A14" s="315" t="s">
        <v>56</v>
      </c>
      <c r="B14" s="5">
        <v>0</v>
      </c>
      <c r="C14" s="82"/>
      <c r="D14" s="82"/>
      <c r="E14" s="82"/>
      <c r="F14" s="82"/>
      <c r="G14" s="82"/>
      <c r="H14" s="139"/>
      <c r="I14" s="11"/>
      <c r="J14" s="11"/>
      <c r="K14" s="315" t="s">
        <v>56</v>
      </c>
      <c r="L14" s="5">
        <v>0</v>
      </c>
      <c r="M14" s="82"/>
      <c r="N14" s="82"/>
      <c r="O14" s="82"/>
      <c r="P14" s="82"/>
      <c r="Q14" s="82"/>
      <c r="R14" s="139"/>
      <c r="S14" s="11"/>
      <c r="T14" s="11"/>
      <c r="U14" s="315" t="s">
        <v>56</v>
      </c>
      <c r="V14" s="5">
        <v>0</v>
      </c>
      <c r="W14" s="82"/>
      <c r="X14" s="82"/>
      <c r="Y14" s="82"/>
      <c r="Z14" s="82"/>
      <c r="AA14" s="82"/>
      <c r="AB14" s="139"/>
      <c r="AC14" s="11"/>
      <c r="AD14" s="11"/>
      <c r="AE14" s="315" t="s">
        <v>56</v>
      </c>
      <c r="AF14" s="5">
        <v>0</v>
      </c>
      <c r="AG14" s="82"/>
      <c r="AH14" s="82"/>
      <c r="AI14" s="82"/>
      <c r="AJ14" s="82"/>
      <c r="AK14" s="82"/>
      <c r="AL14" s="139"/>
      <c r="AM14" s="11"/>
      <c r="AN14" s="11"/>
      <c r="AO14" s="315" t="s">
        <v>56</v>
      </c>
      <c r="AP14" s="5">
        <v>0</v>
      </c>
      <c r="AQ14" s="82"/>
      <c r="AR14" s="82"/>
      <c r="AS14" s="82"/>
      <c r="AT14" s="82"/>
      <c r="AU14" s="82"/>
      <c r="AV14" s="139"/>
      <c r="AW14" s="11"/>
      <c r="AX14" s="11"/>
      <c r="AY14" s="315" t="s">
        <v>56</v>
      </c>
      <c r="AZ14" s="5">
        <v>0</v>
      </c>
      <c r="BA14" s="82"/>
      <c r="BB14" s="82"/>
      <c r="BC14" s="82"/>
      <c r="BD14" s="82"/>
      <c r="BE14" s="82"/>
      <c r="BF14" s="139"/>
      <c r="BG14" s="11"/>
      <c r="BH14" s="11"/>
      <c r="BI14" s="315" t="s">
        <v>56</v>
      </c>
      <c r="BJ14" s="5">
        <v>0</v>
      </c>
      <c r="BK14" s="82"/>
      <c r="BL14" s="82"/>
      <c r="BM14" s="82"/>
      <c r="BN14" s="82"/>
      <c r="BO14" s="82"/>
      <c r="BP14" s="139"/>
      <c r="BQ14" s="11"/>
      <c r="BR14" s="11"/>
      <c r="BS14" s="315" t="s">
        <v>56</v>
      </c>
      <c r="BT14" s="5">
        <v>0</v>
      </c>
      <c r="BU14" s="82"/>
      <c r="BV14" s="82"/>
      <c r="BW14" s="82"/>
      <c r="BX14" s="82"/>
      <c r="BY14" s="82"/>
      <c r="BZ14" s="139"/>
      <c r="CC14" s="327"/>
      <c r="CM14" s="327"/>
      <c r="CW14" s="327"/>
      <c r="DG14" s="327"/>
      <c r="DQ14" s="327"/>
      <c r="EA14" s="327"/>
      <c r="EK14" s="327"/>
      <c r="EU14" s="327"/>
      <c r="FE14" s="327"/>
      <c r="FO14" s="327"/>
      <c r="FY14" s="327"/>
      <c r="GI14" s="327"/>
      <c r="GS14" s="327"/>
      <c r="HC14" s="327"/>
      <c r="HM14" s="327"/>
      <c r="HW14" s="327"/>
    </row>
    <row r="15" x14ac:dyDescent="0.25">
      <c r="A15" s="316" t="s">
        <v>118</v>
      </c>
      <c r="B15" s="23">
        <v>0</v>
      </c>
      <c r="C15" s="82"/>
      <c r="D15" s="82"/>
      <c r="E15" s="82"/>
      <c r="F15" s="82"/>
      <c r="G15" s="82">
        <v>0</v>
      </c>
      <c r="H15" s="139">
        <v>0</v>
      </c>
      <c r="I15" s="11"/>
      <c r="J15" s="11"/>
      <c r="K15" s="316" t="s">
        <v>118</v>
      </c>
      <c r="L15" s="23">
        <v>0</v>
      </c>
      <c r="M15" s="82"/>
      <c r="N15" s="82"/>
      <c r="O15" s="82"/>
      <c r="P15" s="82"/>
      <c r="Q15" s="82">
        <v>0</v>
      </c>
      <c r="R15" s="139">
        <v>0</v>
      </c>
      <c r="S15" s="11"/>
      <c r="T15" s="11"/>
      <c r="U15" s="316" t="s">
        <v>118</v>
      </c>
      <c r="V15" s="23">
        <v>0</v>
      </c>
      <c r="W15" s="82"/>
      <c r="X15" s="82"/>
      <c r="Y15" s="82"/>
      <c r="Z15" s="82"/>
      <c r="AA15" s="82">
        <v>7.7</v>
      </c>
      <c r="AB15" s="139">
        <v>4.2</v>
      </c>
      <c r="AC15" s="11"/>
      <c r="AD15" s="11"/>
      <c r="AE15" s="316" t="s">
        <v>118</v>
      </c>
      <c r="AF15" s="23">
        <v>0</v>
      </c>
      <c r="AG15" s="82"/>
      <c r="AH15" s="82"/>
      <c r="AI15" s="82"/>
      <c r="AJ15" s="82"/>
      <c r="AK15" s="82">
        <v>12.4</v>
      </c>
      <c r="AL15" s="139">
        <v>3.3</v>
      </c>
      <c r="AM15" s="11"/>
      <c r="AN15" s="11"/>
      <c r="AO15" s="316" t="s">
        <v>118</v>
      </c>
      <c r="AP15" s="23">
        <v>0</v>
      </c>
      <c r="AQ15" s="82"/>
      <c r="AR15" s="82"/>
      <c r="AS15" s="82"/>
      <c r="AT15" s="82"/>
      <c r="AU15" s="82">
        <v>13.8</v>
      </c>
      <c r="AV15" s="139">
        <v>1.7</v>
      </c>
      <c r="AW15" s="11"/>
      <c r="AX15" s="11"/>
      <c r="AY15" s="316" t="s">
        <v>118</v>
      </c>
      <c r="AZ15" s="23">
        <v>0</v>
      </c>
      <c r="BA15" s="82"/>
      <c r="BB15" s="82"/>
      <c r="BC15" s="82"/>
      <c r="BD15" s="82"/>
      <c r="BE15" s="82">
        <v>9</v>
      </c>
      <c r="BF15" s="139">
        <v>2.6</v>
      </c>
      <c r="BG15" s="11"/>
      <c r="BH15" s="11"/>
      <c r="BI15" s="316" t="s">
        <v>118</v>
      </c>
      <c r="BJ15" s="23">
        <v>0</v>
      </c>
      <c r="BK15" s="82"/>
      <c r="BL15" s="82"/>
      <c r="BM15" s="82"/>
      <c r="BN15" s="82"/>
      <c r="BO15" s="82"/>
      <c r="BP15" s="139"/>
      <c r="BQ15" s="11"/>
      <c r="BR15" s="11"/>
      <c r="BS15" s="316" t="s">
        <v>118</v>
      </c>
      <c r="BT15" s="23">
        <v>0</v>
      </c>
      <c r="BU15" s="82"/>
      <c r="BV15" s="82"/>
      <c r="BW15" s="82"/>
      <c r="BX15" s="82"/>
      <c r="BY15" s="82"/>
      <c r="BZ15" s="139"/>
    </row>
    <row r="16" s="2" customFormat="true" x14ac:dyDescent="0.25">
      <c r="A16" s="316" t="s">
        <v>193</v>
      </c>
      <c r="B16" s="6">
        <v>1</v>
      </c>
      <c r="C16" s="82">
        <f>(G16/100*$BO32+H16/100*$BP32)/($BO32+$BP32)*100</f>
        <v>70.478779840848802</v>
      </c>
      <c r="D16" s="7"/>
      <c r="E16" s="7"/>
      <c r="F16" s="7"/>
      <c r="G16" s="82">
        <v>71.5</v>
      </c>
      <c r="H16" s="139">
        <v>68.7</v>
      </c>
      <c r="I16" s="11"/>
      <c r="J16" s="11"/>
      <c r="K16" s="316" t="s">
        <v>193</v>
      </c>
      <c r="L16" s="6">
        <v>1</v>
      </c>
      <c r="M16" s="82">
        <f>(Q16/100*$BO32+R16/100*$BP32)/($BO32+$BP32)*100</f>
        <v>71.310610079575596</v>
      </c>
      <c r="N16" s="7"/>
      <c r="O16" s="7"/>
      <c r="P16" s="7"/>
      <c r="Q16" s="82">
        <v>70.8</v>
      </c>
      <c r="R16" s="139">
        <v>72.2</v>
      </c>
      <c r="S16" s="11"/>
      <c r="T16" s="11"/>
      <c r="U16" s="316" t="s">
        <v>193</v>
      </c>
      <c r="V16" s="6">
        <v>1</v>
      </c>
      <c r="W16" s="82">
        <f>(AA16/100*$BO32+AB16/100*$BP32)/($BO32+$BP32)*100</f>
        <v>91.605968169761269</v>
      </c>
      <c r="X16" s="7"/>
      <c r="Y16" s="7"/>
      <c r="Z16" s="7"/>
      <c r="AA16" s="82">
        <v>89.6</v>
      </c>
      <c r="AB16" s="139">
        <v>95.1</v>
      </c>
      <c r="AC16" s="11"/>
      <c r="AD16" s="11"/>
      <c r="AE16" s="316" t="s">
        <v>193</v>
      </c>
      <c r="AF16" s="6">
        <v>1</v>
      </c>
      <c r="AG16" s="82">
        <f>(AK16/100*$BO32+AL16/100*$BP32)/($BO32+$BP32)*100</f>
        <v>89.140185676392576</v>
      </c>
      <c r="AH16" s="7"/>
      <c r="AI16" s="7"/>
      <c r="AJ16" s="7"/>
      <c r="AK16" s="82">
        <v>84.8</v>
      </c>
      <c r="AL16" s="139">
        <v>96.7</v>
      </c>
      <c r="AM16" s="11"/>
      <c r="AN16" s="11"/>
      <c r="AO16" s="316" t="s">
        <v>193</v>
      </c>
      <c r="AP16" s="6">
        <v>1</v>
      </c>
      <c r="AQ16" s="82">
        <f>(AU16/100*$BO32+AV16/100*$BP32)/($BO32+$BP32)*100</f>
        <v>88.361405835543778</v>
      </c>
      <c r="AR16" s="7"/>
      <c r="AS16" s="7"/>
      <c r="AT16" s="7"/>
      <c r="AU16" s="82">
        <v>83</v>
      </c>
      <c r="AV16" s="139">
        <v>97.7</v>
      </c>
      <c r="AW16" s="11"/>
      <c r="AX16" s="11"/>
      <c r="AY16" s="316" t="s">
        <v>193</v>
      </c>
      <c r="AZ16" s="6">
        <v>1</v>
      </c>
      <c r="BA16" s="82">
        <f>(BE16/100*$BO32+BF16/100*$BP32)/($BO32+$BP32)*100</f>
        <v>89.629575596816977</v>
      </c>
      <c r="BB16" s="7"/>
      <c r="BC16" s="7"/>
      <c r="BD16" s="7"/>
      <c r="BE16" s="82">
        <v>85.8</v>
      </c>
      <c r="BF16" s="139">
        <v>96.3</v>
      </c>
      <c r="BG16" s="11"/>
      <c r="BH16" s="11"/>
      <c r="BI16" s="316" t="s">
        <v>190</v>
      </c>
      <c r="BJ16" s="6">
        <v>1</v>
      </c>
      <c r="BK16" s="82">
        <f>(0.63*BN32+0.8*BO32+0.9*390+0.89*160)/(BN32+BO32+390+160)*100</f>
        <v>74.693469233673099</v>
      </c>
      <c r="BL16" s="7"/>
      <c r="BM16" s="7"/>
      <c r="BN16" s="7">
        <v>63</v>
      </c>
      <c r="BO16" s="82">
        <v>80</v>
      </c>
      <c r="BP16" s="139">
        <f>(0.9*390+0.89*160)/(390+160)*100</f>
        <v>89.709090909090904</v>
      </c>
      <c r="BQ16" s="11"/>
      <c r="BR16" s="11"/>
      <c r="BS16" s="316"/>
      <c r="BT16" s="6"/>
      <c r="BU16" s="82"/>
      <c r="BV16" s="7"/>
      <c r="BW16" s="7"/>
      <c r="BX16" s="7"/>
      <c r="BY16" s="82"/>
      <c r="BZ16" s="139"/>
      <c r="CC16" s="328"/>
      <c r="CM16" s="328"/>
      <c r="CW16" s="328"/>
      <c r="DG16" s="328"/>
      <c r="DQ16" s="328"/>
      <c r="EA16" s="328"/>
      <c r="EK16" s="328"/>
      <c r="EU16" s="328"/>
      <c r="FE16" s="328"/>
      <c r="FO16" s="328"/>
      <c r="FY16" s="328"/>
      <c r="GI16" s="328"/>
      <c r="GS16" s="328"/>
      <c r="HC16" s="328"/>
      <c r="HM16" s="328"/>
      <c r="HW16" s="328"/>
    </row>
    <row r="17" s="2" customFormat="true" x14ac:dyDescent="0.25">
      <c r="A17" s="316"/>
      <c r="B17" s="13"/>
      <c r="C17" s="82"/>
      <c r="D17" s="7"/>
      <c r="E17" s="7"/>
      <c r="F17" s="7"/>
      <c r="G17" s="82"/>
      <c r="H17" s="139"/>
      <c r="I17" s="11"/>
      <c r="J17" s="11"/>
      <c r="K17" s="316"/>
      <c r="L17" s="13"/>
      <c r="M17" s="82"/>
      <c r="N17" s="7"/>
      <c r="O17" s="7"/>
      <c r="P17" s="7"/>
      <c r="Q17" s="82"/>
      <c r="R17" s="139"/>
      <c r="S17" s="11"/>
      <c r="T17" s="11"/>
      <c r="U17" s="316"/>
      <c r="V17" s="13"/>
      <c r="W17" s="82"/>
      <c r="X17" s="7"/>
      <c r="Y17" s="7"/>
      <c r="Z17" s="7"/>
      <c r="AA17" s="82"/>
      <c r="AB17" s="139"/>
      <c r="AC17" s="11"/>
      <c r="AD17" s="11"/>
      <c r="AE17" s="316"/>
      <c r="AF17" s="13"/>
      <c r="AG17" s="82"/>
      <c r="AH17" s="7"/>
      <c r="AI17" s="7"/>
      <c r="AJ17" s="7"/>
      <c r="AK17" s="82"/>
      <c r="AL17" s="139"/>
      <c r="AM17" s="11"/>
      <c r="AN17" s="11"/>
      <c r="AO17" s="316"/>
      <c r="AP17" s="13"/>
      <c r="AQ17" s="82"/>
      <c r="AR17" s="7"/>
      <c r="AS17" s="7"/>
      <c r="AT17" s="7"/>
      <c r="AU17" s="82"/>
      <c r="AV17" s="139"/>
      <c r="AW17" s="11"/>
      <c r="AX17" s="11"/>
      <c r="AY17" s="316"/>
      <c r="AZ17" s="13"/>
      <c r="BA17" s="82"/>
      <c r="BB17" s="7"/>
      <c r="BC17" s="7"/>
      <c r="BD17" s="7"/>
      <c r="BE17" s="82"/>
      <c r="BF17" s="139"/>
      <c r="BG17" s="11"/>
      <c r="BH17" s="11"/>
      <c r="BI17" s="316"/>
      <c r="BJ17" s="13"/>
      <c r="BK17" s="82"/>
      <c r="BL17" s="7"/>
      <c r="BM17" s="7"/>
      <c r="BN17" s="7"/>
      <c r="BO17" s="82"/>
      <c r="BP17" s="139"/>
      <c r="BQ17" s="11"/>
      <c r="BR17" s="11"/>
      <c r="BS17" s="316"/>
      <c r="BT17" s="13"/>
      <c r="BU17" s="82"/>
      <c r="BV17" s="7"/>
      <c r="BW17" s="7"/>
      <c r="BX17" s="7"/>
      <c r="BY17" s="82"/>
      <c r="BZ17" s="139"/>
      <c r="CC17" s="328"/>
      <c r="CM17" s="328"/>
      <c r="CW17" s="328"/>
      <c r="DG17" s="328"/>
      <c r="DQ17" s="328"/>
      <c r="EA17" s="328"/>
      <c r="EK17" s="328"/>
      <c r="EU17" s="328"/>
      <c r="FE17" s="328"/>
      <c r="FO17" s="328"/>
      <c r="FY17" s="328"/>
      <c r="GI17" s="328"/>
      <c r="GS17" s="328"/>
      <c r="HC17" s="328"/>
      <c r="HM17" s="328"/>
      <c r="HW17" s="328"/>
    </row>
    <row r="18" s="2" customFormat="true" x14ac:dyDescent="0.25">
      <c r="A18" s="316"/>
      <c r="B18" s="13"/>
      <c r="C18" s="82"/>
      <c r="D18" s="7"/>
      <c r="E18" s="7"/>
      <c r="F18" s="7"/>
      <c r="G18" s="7"/>
      <c r="H18" s="28"/>
      <c r="I18" s="11"/>
      <c r="J18" s="11"/>
      <c r="K18" s="316"/>
      <c r="L18" s="13"/>
      <c r="M18" s="82"/>
      <c r="N18" s="7"/>
      <c r="O18" s="7"/>
      <c r="P18" s="7"/>
      <c r="Q18" s="7"/>
      <c r="R18" s="28"/>
      <c r="S18" s="11"/>
      <c r="T18" s="11"/>
      <c r="U18" s="316"/>
      <c r="V18" s="13"/>
      <c r="W18" s="82"/>
      <c r="X18" s="7"/>
      <c r="Y18" s="7"/>
      <c r="Z18" s="7"/>
      <c r="AA18" s="7"/>
      <c r="AB18" s="28"/>
      <c r="AC18" s="11"/>
      <c r="AD18" s="11"/>
      <c r="AE18" s="316"/>
      <c r="AF18" s="13"/>
      <c r="AG18" s="82"/>
      <c r="AH18" s="7"/>
      <c r="AI18" s="7"/>
      <c r="AJ18" s="7"/>
      <c r="AK18" s="7"/>
      <c r="AL18" s="28"/>
      <c r="AM18" s="11"/>
      <c r="AN18" s="11"/>
      <c r="AO18" s="316"/>
      <c r="AP18" s="13"/>
      <c r="AQ18" s="82"/>
      <c r="AR18" s="7"/>
      <c r="AS18" s="7"/>
      <c r="AT18" s="7"/>
      <c r="AU18" s="7"/>
      <c r="AV18" s="28"/>
      <c r="AW18" s="11"/>
      <c r="AX18" s="11"/>
      <c r="AY18" s="316"/>
      <c r="AZ18" s="13"/>
      <c r="BA18" s="82"/>
      <c r="BB18" s="7"/>
      <c r="BC18" s="7"/>
      <c r="BD18" s="7"/>
      <c r="BE18" s="7"/>
      <c r="BF18" s="28"/>
      <c r="BG18" s="11"/>
      <c r="BH18" s="11"/>
      <c r="BI18" s="316"/>
      <c r="BJ18" s="13"/>
      <c r="BK18" s="82"/>
      <c r="BL18" s="7"/>
      <c r="BM18" s="7"/>
      <c r="BN18" s="7"/>
      <c r="BO18" s="7"/>
      <c r="BP18" s="28"/>
      <c r="BQ18" s="11"/>
      <c r="BR18" s="11"/>
      <c r="BS18" s="316"/>
      <c r="BT18" s="13"/>
      <c r="BU18" s="82"/>
      <c r="BV18" s="7"/>
      <c r="BW18" s="7"/>
      <c r="BX18" s="7"/>
      <c r="BY18" s="7"/>
      <c r="BZ18" s="28"/>
      <c r="CC18" s="328"/>
      <c r="CM18" s="328"/>
      <c r="CW18" s="328"/>
      <c r="DG18" s="328"/>
      <c r="DQ18" s="328"/>
      <c r="EA18" s="328"/>
      <c r="EK18" s="328"/>
      <c r="EU18" s="328"/>
      <c r="FE18" s="328"/>
      <c r="FO18" s="328"/>
      <c r="FY18" s="328"/>
      <c r="GI18" s="328"/>
      <c r="GS18" s="328"/>
      <c r="HC18" s="328"/>
      <c r="HM18" s="328"/>
      <c r="HW18" s="328"/>
    </row>
    <row r="19" s="2" customFormat="true" x14ac:dyDescent="0.25">
      <c r="A19" s="316"/>
      <c r="B19" s="13"/>
      <c r="C19" s="82"/>
      <c r="D19" s="140"/>
      <c r="E19" s="140"/>
      <c r="F19" s="7"/>
      <c r="G19" s="7"/>
      <c r="H19" s="28"/>
      <c r="I19" s="11"/>
      <c r="J19" s="11"/>
      <c r="K19" s="316"/>
      <c r="L19" s="13"/>
      <c r="M19" s="82"/>
      <c r="N19" s="140"/>
      <c r="O19" s="140"/>
      <c r="P19" s="7"/>
      <c r="Q19" s="7"/>
      <c r="R19" s="28"/>
      <c r="S19" s="11"/>
      <c r="T19" s="11"/>
      <c r="U19" s="316"/>
      <c r="V19" s="13"/>
      <c r="W19" s="82"/>
      <c r="X19" s="140"/>
      <c r="Y19" s="140"/>
      <c r="Z19" s="7"/>
      <c r="AA19" s="7"/>
      <c r="AB19" s="28"/>
      <c r="AC19" s="11"/>
      <c r="AD19" s="11"/>
      <c r="AE19" s="316"/>
      <c r="AF19" s="13"/>
      <c r="AG19" s="82"/>
      <c r="AH19" s="140"/>
      <c r="AI19" s="140"/>
      <c r="AJ19" s="7"/>
      <c r="AK19" s="7"/>
      <c r="AL19" s="28"/>
      <c r="AM19" s="11"/>
      <c r="AN19" s="11"/>
      <c r="AO19" s="316"/>
      <c r="AP19" s="13"/>
      <c r="AQ19" s="82"/>
      <c r="AR19" s="140"/>
      <c r="AS19" s="140"/>
      <c r="AT19" s="7"/>
      <c r="AU19" s="7"/>
      <c r="AV19" s="28"/>
      <c r="AW19" s="11"/>
      <c r="AX19" s="11"/>
      <c r="AY19" s="316"/>
      <c r="AZ19" s="13"/>
      <c r="BA19" s="82"/>
      <c r="BB19" s="140"/>
      <c r="BC19" s="140"/>
      <c r="BD19" s="7"/>
      <c r="BE19" s="7"/>
      <c r="BF19" s="28"/>
      <c r="BG19" s="11"/>
      <c r="BH19" s="11"/>
      <c r="BI19" s="316"/>
      <c r="BJ19" s="13"/>
      <c r="BK19" s="82"/>
      <c r="BL19" s="140"/>
      <c r="BM19" s="140"/>
      <c r="BN19" s="7"/>
      <c r="BO19" s="7"/>
      <c r="BP19" s="28"/>
      <c r="BQ19" s="11"/>
      <c r="BR19" s="11"/>
      <c r="BS19" s="316"/>
      <c r="BT19" s="13"/>
      <c r="BU19" s="82"/>
      <c r="BV19" s="140"/>
      <c r="BW19" s="140"/>
      <c r="BX19" s="7"/>
      <c r="BY19" s="7"/>
      <c r="BZ19" s="28"/>
      <c r="CC19" s="328"/>
      <c r="CM19" s="328"/>
      <c r="CW19" s="328"/>
      <c r="DG19" s="328"/>
      <c r="DQ19" s="328"/>
      <c r="EA19" s="328"/>
      <c r="EK19" s="328"/>
      <c r="EU19" s="328"/>
      <c r="FE19" s="328"/>
      <c r="FO19" s="328"/>
      <c r="FY19" s="328"/>
      <c r="GI19" s="328"/>
      <c r="GS19" s="328"/>
      <c r="HC19" s="328"/>
      <c r="HM19" s="328"/>
      <c r="HW19" s="328"/>
    </row>
    <row r="20" s="2" customFormat="true" x14ac:dyDescent="0.25">
      <c r="A20" s="316"/>
      <c r="B20" s="6"/>
      <c r="C20" s="82"/>
      <c r="D20" s="140"/>
      <c r="E20" s="140"/>
      <c r="F20" s="140"/>
      <c r="G20" s="140"/>
      <c r="H20" s="141"/>
      <c r="I20" s="11"/>
      <c r="J20" s="11"/>
      <c r="K20" s="316"/>
      <c r="L20" s="6"/>
      <c r="M20" s="82"/>
      <c r="N20" s="140"/>
      <c r="O20" s="140"/>
      <c r="P20" s="140"/>
      <c r="Q20" s="140"/>
      <c r="R20" s="141"/>
      <c r="S20" s="11"/>
      <c r="T20" s="11"/>
      <c r="U20" s="316"/>
      <c r="V20" s="6"/>
      <c r="W20" s="82"/>
      <c r="X20" s="140"/>
      <c r="Y20" s="140"/>
      <c r="Z20" s="140"/>
      <c r="AA20" s="140"/>
      <c r="AB20" s="141"/>
      <c r="AC20" s="11"/>
      <c r="AD20" s="11"/>
      <c r="AE20" s="316"/>
      <c r="AF20" s="6"/>
      <c r="AG20" s="82"/>
      <c r="AH20" s="140"/>
      <c r="AI20" s="140"/>
      <c r="AJ20" s="140"/>
      <c r="AK20" s="140"/>
      <c r="AL20" s="141"/>
      <c r="AM20" s="11"/>
      <c r="AN20" s="11"/>
      <c r="AO20" s="316"/>
      <c r="AP20" s="6"/>
      <c r="AQ20" s="82"/>
      <c r="AR20" s="140"/>
      <c r="AS20" s="140"/>
      <c r="AT20" s="140"/>
      <c r="AU20" s="140"/>
      <c r="AV20" s="141"/>
      <c r="AW20" s="11"/>
      <c r="AX20" s="11"/>
      <c r="AY20" s="316"/>
      <c r="AZ20" s="6"/>
      <c r="BA20" s="82"/>
      <c r="BB20" s="140"/>
      <c r="BC20" s="140"/>
      <c r="BD20" s="140"/>
      <c r="BE20" s="140"/>
      <c r="BF20" s="141"/>
      <c r="BG20" s="11"/>
      <c r="BH20" s="11"/>
      <c r="BI20" s="316"/>
      <c r="BJ20" s="6"/>
      <c r="BK20" s="82"/>
      <c r="BL20" s="140"/>
      <c r="BM20" s="140"/>
      <c r="BN20" s="140"/>
      <c r="BO20" s="140"/>
      <c r="BP20" s="141"/>
      <c r="BQ20" s="11"/>
      <c r="BR20" s="11"/>
      <c r="BS20" s="316"/>
      <c r="BT20" s="6"/>
      <c r="BU20" s="82"/>
      <c r="BV20" s="140"/>
      <c r="BW20" s="140"/>
      <c r="BX20" s="140"/>
      <c r="BY20" s="140"/>
      <c r="BZ20" s="141"/>
      <c r="CC20" s="328"/>
      <c r="CM20" s="328"/>
      <c r="CW20" s="328"/>
      <c r="DG20" s="328"/>
      <c r="DQ20" s="328"/>
      <c r="EA20" s="328"/>
      <c r="EK20" s="328"/>
      <c r="EU20" s="328"/>
      <c r="FE20" s="328"/>
      <c r="FO20" s="328"/>
      <c r="FY20" s="328"/>
      <c r="GI20" s="328"/>
      <c r="GS20" s="328"/>
      <c r="HC20" s="328"/>
      <c r="HM20" s="328"/>
      <c r="HW20" s="328"/>
    </row>
    <row r="21" s="2" customFormat="true" x14ac:dyDescent="0.25">
      <c r="A21" s="316"/>
      <c r="B21" s="6"/>
      <c r="C21" s="140"/>
      <c r="D21" s="140"/>
      <c r="E21" s="140"/>
      <c r="F21" s="140"/>
      <c r="G21" s="140"/>
      <c r="H21" s="142"/>
      <c r="I21" s="11"/>
      <c r="J21" s="11"/>
      <c r="K21" s="316"/>
      <c r="L21" s="6"/>
      <c r="M21" s="140"/>
      <c r="N21" s="140"/>
      <c r="O21" s="140"/>
      <c r="P21" s="140"/>
      <c r="Q21" s="140"/>
      <c r="R21" s="142"/>
      <c r="S21" s="11"/>
      <c r="T21" s="11"/>
      <c r="U21" s="316"/>
      <c r="V21" s="6"/>
      <c r="W21" s="140"/>
      <c r="X21" s="140"/>
      <c r="Y21" s="140"/>
      <c r="Z21" s="140"/>
      <c r="AA21" s="140"/>
      <c r="AB21" s="142"/>
      <c r="AC21" s="11"/>
      <c r="AD21" s="11"/>
      <c r="AE21" s="316"/>
      <c r="AF21" s="6"/>
      <c r="AG21" s="140"/>
      <c r="AH21" s="140"/>
      <c r="AI21" s="140"/>
      <c r="AJ21" s="140"/>
      <c r="AK21" s="140"/>
      <c r="AL21" s="142"/>
      <c r="AM21" s="11"/>
      <c r="AN21" s="11"/>
      <c r="AO21" s="316"/>
      <c r="AP21" s="6"/>
      <c r="AQ21" s="140"/>
      <c r="AR21" s="140"/>
      <c r="AS21" s="140"/>
      <c r="AT21" s="140"/>
      <c r="AU21" s="140"/>
      <c r="AV21" s="142"/>
      <c r="AW21" s="11"/>
      <c r="AX21" s="11"/>
      <c r="AY21" s="316"/>
      <c r="AZ21" s="6"/>
      <c r="BA21" s="140"/>
      <c r="BB21" s="140"/>
      <c r="BC21" s="140"/>
      <c r="BD21" s="140"/>
      <c r="BE21" s="140"/>
      <c r="BF21" s="142"/>
      <c r="BG21" s="11"/>
      <c r="BH21" s="11"/>
      <c r="BI21" s="316"/>
      <c r="BJ21" s="6"/>
      <c r="BK21" s="140"/>
      <c r="BL21" s="140"/>
      <c r="BM21" s="140"/>
      <c r="BN21" s="140"/>
      <c r="BO21" s="140"/>
      <c r="BP21" s="142"/>
      <c r="BQ21" s="11"/>
      <c r="BR21" s="11"/>
      <c r="BS21" s="316"/>
      <c r="BT21" s="6"/>
      <c r="BU21" s="140"/>
      <c r="BV21" s="140"/>
      <c r="BW21" s="140"/>
      <c r="BX21" s="140"/>
      <c r="BY21" s="140"/>
      <c r="BZ21" s="142"/>
      <c r="CC21" s="328"/>
      <c r="CM21" s="328"/>
      <c r="CW21" s="328"/>
      <c r="DG21" s="328"/>
      <c r="DQ21" s="328"/>
      <c r="EA21" s="328"/>
      <c r="EK21" s="328"/>
      <c r="EU21" s="328"/>
      <c r="FE21" s="328"/>
      <c r="FO21" s="328"/>
      <c r="FY21" s="328"/>
      <c r="GI21" s="328"/>
      <c r="GS21" s="328"/>
      <c r="HC21" s="328"/>
      <c r="HM21" s="328"/>
      <c r="HW21" s="328"/>
    </row>
    <row r="22" s="2" customFormat="true" x14ac:dyDescent="0.25">
      <c r="A22" s="316"/>
      <c r="B22" s="13"/>
      <c r="C22" s="7"/>
      <c r="D22" s="7"/>
      <c r="E22" s="7"/>
      <c r="F22" s="7"/>
      <c r="G22" s="7"/>
      <c r="H22" s="142"/>
      <c r="I22" s="11"/>
      <c r="J22" s="11"/>
      <c r="K22" s="316"/>
      <c r="L22" s="13"/>
      <c r="M22" s="7"/>
      <c r="N22" s="7"/>
      <c r="O22" s="7"/>
      <c r="P22" s="7"/>
      <c r="Q22" s="7"/>
      <c r="R22" s="142"/>
      <c r="S22" s="11"/>
      <c r="T22" s="11"/>
      <c r="U22" s="316"/>
      <c r="V22" s="13"/>
      <c r="W22" s="7"/>
      <c r="X22" s="7"/>
      <c r="Y22" s="7"/>
      <c r="Z22" s="7"/>
      <c r="AA22" s="7"/>
      <c r="AB22" s="142"/>
      <c r="AC22" s="11"/>
      <c r="AD22" s="11"/>
      <c r="AE22" s="316"/>
      <c r="AF22" s="13"/>
      <c r="AG22" s="7"/>
      <c r="AH22" s="7"/>
      <c r="AI22" s="7"/>
      <c r="AJ22" s="7"/>
      <c r="AK22" s="7"/>
      <c r="AL22" s="142"/>
      <c r="AM22" s="11"/>
      <c r="AN22" s="11"/>
      <c r="AO22" s="316"/>
      <c r="AP22" s="13"/>
      <c r="AQ22" s="7"/>
      <c r="AR22" s="7"/>
      <c r="AS22" s="7"/>
      <c r="AT22" s="7"/>
      <c r="AU22" s="7"/>
      <c r="AV22" s="142"/>
      <c r="AW22" s="11"/>
      <c r="AX22" s="11"/>
      <c r="AY22" s="316"/>
      <c r="AZ22" s="13"/>
      <c r="BA22" s="7"/>
      <c r="BB22" s="7"/>
      <c r="BC22" s="7"/>
      <c r="BD22" s="7"/>
      <c r="BE22" s="7"/>
      <c r="BF22" s="142"/>
      <c r="BG22" s="11"/>
      <c r="BH22" s="11"/>
      <c r="BI22" s="316"/>
      <c r="BJ22" s="13"/>
      <c r="BK22" s="7"/>
      <c r="BL22" s="7"/>
      <c r="BM22" s="7"/>
      <c r="BN22" s="7"/>
      <c r="BO22" s="7"/>
      <c r="BP22" s="142"/>
      <c r="BQ22" s="11"/>
      <c r="BR22" s="11"/>
      <c r="BS22" s="316"/>
      <c r="BT22" s="13"/>
      <c r="BU22" s="7"/>
      <c r="BV22" s="7"/>
      <c r="BW22" s="7"/>
      <c r="BX22" s="7"/>
      <c r="BY22" s="7"/>
      <c r="BZ22" s="142"/>
      <c r="CC22" s="328"/>
      <c r="CM22" s="328"/>
      <c r="CW22" s="328"/>
      <c r="DG22" s="328"/>
      <c r="DQ22" s="328"/>
      <c r="EA22" s="328"/>
      <c r="EK22" s="328"/>
      <c r="EU22" s="328"/>
      <c r="FE22" s="328"/>
      <c r="FO22" s="328"/>
      <c r="FY22" s="328"/>
      <c r="GI22" s="328"/>
      <c r="GS22" s="328"/>
      <c r="HC22" s="328"/>
      <c r="HM22" s="328"/>
      <c r="HW22" s="328"/>
    </row>
    <row r="23" s="2" customFormat="true" x14ac:dyDescent="0.25">
      <c r="A23" s="316"/>
      <c r="B23" s="13"/>
      <c r="C23" s="7"/>
      <c r="D23" s="7"/>
      <c r="E23" s="7"/>
      <c r="F23" s="7"/>
      <c r="G23" s="7"/>
      <c r="H23" s="28"/>
      <c r="I23" s="11"/>
      <c r="J23" s="11"/>
      <c r="K23" s="316"/>
      <c r="L23" s="13"/>
      <c r="M23" s="7"/>
      <c r="N23" s="7"/>
      <c r="O23" s="7"/>
      <c r="P23" s="7"/>
      <c r="Q23" s="7"/>
      <c r="R23" s="28"/>
      <c r="S23" s="11"/>
      <c r="T23" s="11"/>
      <c r="U23" s="316"/>
      <c r="V23" s="13"/>
      <c r="W23" s="7"/>
      <c r="X23" s="7"/>
      <c r="Y23" s="7"/>
      <c r="Z23" s="7"/>
      <c r="AA23" s="7"/>
      <c r="AB23" s="28"/>
      <c r="AC23" s="11"/>
      <c r="AD23" s="11"/>
      <c r="AE23" s="316"/>
      <c r="AF23" s="13"/>
      <c r="AG23" s="7"/>
      <c r="AH23" s="7"/>
      <c r="AI23" s="7"/>
      <c r="AJ23" s="7"/>
      <c r="AK23" s="7"/>
      <c r="AL23" s="28"/>
      <c r="AM23" s="11"/>
      <c r="AN23" s="11"/>
      <c r="AO23" s="316"/>
      <c r="AP23" s="13"/>
      <c r="AQ23" s="7"/>
      <c r="AR23" s="7"/>
      <c r="AS23" s="7"/>
      <c r="AT23" s="7"/>
      <c r="AU23" s="7"/>
      <c r="AV23" s="28"/>
      <c r="AW23" s="11"/>
      <c r="AX23" s="11"/>
      <c r="AY23" s="316"/>
      <c r="AZ23" s="13"/>
      <c r="BA23" s="7"/>
      <c r="BB23" s="7"/>
      <c r="BC23" s="7"/>
      <c r="BD23" s="7"/>
      <c r="BE23" s="7"/>
      <c r="BF23" s="28"/>
      <c r="BG23" s="11"/>
      <c r="BH23" s="11"/>
      <c r="BI23" s="316"/>
      <c r="BJ23" s="13"/>
      <c r="BK23" s="7"/>
      <c r="BL23" s="7"/>
      <c r="BM23" s="7"/>
      <c r="BN23" s="7"/>
      <c r="BO23" s="7"/>
      <c r="BP23" s="28"/>
      <c r="BQ23" s="11"/>
      <c r="BR23" s="11"/>
      <c r="BS23" s="316"/>
      <c r="BT23" s="13"/>
      <c r="BU23" s="7"/>
      <c r="BV23" s="7"/>
      <c r="BW23" s="7"/>
      <c r="BX23" s="7"/>
      <c r="BY23" s="7"/>
      <c r="BZ23" s="28"/>
      <c r="CC23" s="328"/>
      <c r="CM23" s="328"/>
      <c r="CW23" s="328"/>
      <c r="DG23" s="328"/>
      <c r="DQ23" s="328"/>
      <c r="EA23" s="328"/>
      <c r="EK23" s="328"/>
      <c r="EU23" s="328"/>
      <c r="FE23" s="328"/>
      <c r="FO23" s="328"/>
      <c r="FY23" s="328"/>
      <c r="GI23" s="328"/>
      <c r="GS23" s="328"/>
      <c r="HC23" s="328"/>
      <c r="HM23" s="328"/>
      <c r="HW23" s="328"/>
    </row>
    <row r="24" s="2" customFormat="true" x14ac:dyDescent="0.25">
      <c r="A24" s="316"/>
      <c r="B24" s="13"/>
      <c r="C24" s="7"/>
      <c r="D24" s="7"/>
      <c r="E24" s="7"/>
      <c r="F24" s="7"/>
      <c r="G24" s="7"/>
      <c r="H24" s="28"/>
      <c r="I24" s="11"/>
      <c r="J24" s="11"/>
      <c r="K24" s="316"/>
      <c r="L24" s="13"/>
      <c r="M24" s="7"/>
      <c r="N24" s="7"/>
      <c r="O24" s="7"/>
      <c r="P24" s="7"/>
      <c r="Q24" s="7"/>
      <c r="R24" s="28"/>
      <c r="S24" s="11"/>
      <c r="T24" s="11"/>
      <c r="U24" s="316"/>
      <c r="V24" s="13"/>
      <c r="W24" s="7"/>
      <c r="X24" s="7"/>
      <c r="Y24" s="7"/>
      <c r="Z24" s="7"/>
      <c r="AA24" s="7"/>
      <c r="AB24" s="28"/>
      <c r="AC24" s="11"/>
      <c r="AD24" s="11"/>
      <c r="AE24" s="316"/>
      <c r="AF24" s="13"/>
      <c r="AG24" s="7"/>
      <c r="AH24" s="7"/>
      <c r="AI24" s="7"/>
      <c r="AJ24" s="7"/>
      <c r="AK24" s="7"/>
      <c r="AL24" s="28"/>
      <c r="AM24" s="11"/>
      <c r="AN24" s="11"/>
      <c r="AO24" s="316"/>
      <c r="AP24" s="13"/>
      <c r="AQ24" s="7"/>
      <c r="AR24" s="7"/>
      <c r="AS24" s="7"/>
      <c r="AT24" s="7"/>
      <c r="AU24" s="7"/>
      <c r="AV24" s="28"/>
      <c r="AW24" s="11"/>
      <c r="AX24" s="11"/>
      <c r="AY24" s="316"/>
      <c r="AZ24" s="13"/>
      <c r="BA24" s="7"/>
      <c r="BB24" s="7"/>
      <c r="BC24" s="7"/>
      <c r="BD24" s="7"/>
      <c r="BE24" s="7"/>
      <c r="BF24" s="28"/>
      <c r="BG24" s="11"/>
      <c r="BH24" s="11"/>
      <c r="BI24" s="316"/>
      <c r="BJ24" s="13"/>
      <c r="BK24" s="7"/>
      <c r="BL24" s="7"/>
      <c r="BM24" s="7"/>
      <c r="BN24" s="7"/>
      <c r="BO24" s="7"/>
      <c r="BP24" s="28"/>
      <c r="BQ24" s="11"/>
      <c r="BR24" s="11"/>
      <c r="BS24" s="316"/>
      <c r="BT24" s="13"/>
      <c r="BU24" s="7"/>
      <c r="BV24" s="7"/>
      <c r="BW24" s="7"/>
      <c r="BX24" s="7"/>
      <c r="BY24" s="7"/>
      <c r="BZ24" s="28"/>
      <c r="CC24" s="328"/>
      <c r="CM24" s="328"/>
      <c r="CW24" s="328"/>
      <c r="DG24" s="328"/>
      <c r="DQ24" s="328"/>
      <c r="EA24" s="328"/>
      <c r="EK24" s="328"/>
      <c r="EU24" s="328"/>
      <c r="FE24" s="328"/>
      <c r="FO24" s="328"/>
      <c r="FY24" s="328"/>
      <c r="GI24" s="328"/>
      <c r="GS24" s="328"/>
      <c r="HC24" s="328"/>
      <c r="HM24" s="328"/>
      <c r="HW24" s="328"/>
    </row>
    <row r="25" s="2" customFormat="true" x14ac:dyDescent="0.25">
      <c r="A25" s="316"/>
      <c r="B25" s="13"/>
      <c r="C25" s="7"/>
      <c r="D25" s="7"/>
      <c r="E25" s="7"/>
      <c r="F25" s="7"/>
      <c r="G25" s="7"/>
      <c r="H25" s="28"/>
      <c r="I25" s="11"/>
      <c r="J25" s="11"/>
      <c r="K25" s="316"/>
      <c r="L25" s="13"/>
      <c r="M25" s="7"/>
      <c r="N25" s="7"/>
      <c r="O25" s="7"/>
      <c r="P25" s="7"/>
      <c r="Q25" s="7"/>
      <c r="R25" s="28"/>
      <c r="S25" s="11"/>
      <c r="T25" s="11"/>
      <c r="U25" s="316"/>
      <c r="V25" s="13"/>
      <c r="W25" s="7"/>
      <c r="X25" s="7"/>
      <c r="Y25" s="7"/>
      <c r="Z25" s="7"/>
      <c r="AA25" s="7"/>
      <c r="AB25" s="28"/>
      <c r="AC25" s="11"/>
      <c r="AD25" s="11"/>
      <c r="AE25" s="316"/>
      <c r="AF25" s="13"/>
      <c r="AG25" s="7"/>
      <c r="AH25" s="7"/>
      <c r="AI25" s="7"/>
      <c r="AJ25" s="7"/>
      <c r="AK25" s="7"/>
      <c r="AL25" s="28"/>
      <c r="AM25" s="11"/>
      <c r="AN25" s="11"/>
      <c r="AO25" s="316"/>
      <c r="AP25" s="13"/>
      <c r="AQ25" s="7"/>
      <c r="AR25" s="7"/>
      <c r="AS25" s="7"/>
      <c r="AT25" s="7"/>
      <c r="AU25" s="7"/>
      <c r="AV25" s="28"/>
      <c r="AW25" s="11"/>
      <c r="AX25" s="11"/>
      <c r="AY25" s="316"/>
      <c r="AZ25" s="13"/>
      <c r="BA25" s="7"/>
      <c r="BB25" s="7"/>
      <c r="BC25" s="7"/>
      <c r="BD25" s="7"/>
      <c r="BE25" s="7"/>
      <c r="BF25" s="28"/>
      <c r="BG25" s="11"/>
      <c r="BH25" s="11"/>
      <c r="BI25" s="316"/>
      <c r="BJ25" s="13"/>
      <c r="BK25" s="7"/>
      <c r="BL25" s="7"/>
      <c r="BM25" s="7"/>
      <c r="BN25" s="7"/>
      <c r="BO25" s="7"/>
      <c r="BP25" s="28"/>
      <c r="BQ25" s="11"/>
      <c r="BR25" s="11"/>
      <c r="BS25" s="316"/>
      <c r="BT25" s="13"/>
      <c r="BU25" s="7"/>
      <c r="BV25" s="7"/>
      <c r="BW25" s="7"/>
      <c r="BX25" s="7"/>
      <c r="BY25" s="7"/>
      <c r="BZ25" s="28"/>
      <c r="CC25" s="328"/>
      <c r="CM25" s="328"/>
      <c r="CW25" s="328"/>
      <c r="DG25" s="328"/>
      <c r="DQ25" s="328"/>
      <c r="EA25" s="328"/>
      <c r="EK25" s="328"/>
      <c r="EU25" s="328"/>
      <c r="FE25" s="328"/>
      <c r="FO25" s="328"/>
      <c r="FY25" s="328"/>
      <c r="GI25" s="328"/>
      <c r="GS25" s="328"/>
      <c r="HC25" s="328"/>
      <c r="HM25" s="328"/>
      <c r="HW25" s="328"/>
    </row>
    <row r="26" s="2" customFormat="true" x14ac:dyDescent="0.25">
      <c r="A26" s="316"/>
      <c r="B26" s="13"/>
      <c r="C26" s="7"/>
      <c r="D26" s="7"/>
      <c r="E26" s="7"/>
      <c r="F26" s="7"/>
      <c r="G26" s="7"/>
      <c r="H26" s="28"/>
      <c r="I26" s="11"/>
      <c r="J26" s="11"/>
      <c r="K26" s="316"/>
      <c r="L26" s="13"/>
      <c r="M26" s="7"/>
      <c r="N26" s="7"/>
      <c r="O26" s="7"/>
      <c r="P26" s="7"/>
      <c r="Q26" s="7"/>
      <c r="R26" s="28"/>
      <c r="S26" s="11"/>
      <c r="T26" s="11"/>
      <c r="U26" s="316"/>
      <c r="V26" s="13"/>
      <c r="W26" s="7"/>
      <c r="X26" s="7"/>
      <c r="Y26" s="7"/>
      <c r="Z26" s="7"/>
      <c r="AA26" s="7"/>
      <c r="AB26" s="28"/>
      <c r="AC26" s="11"/>
      <c r="AD26" s="11"/>
      <c r="AE26" s="316"/>
      <c r="AF26" s="13"/>
      <c r="AG26" s="7"/>
      <c r="AH26" s="7"/>
      <c r="AI26" s="7"/>
      <c r="AJ26" s="7"/>
      <c r="AK26" s="7"/>
      <c r="AL26" s="28"/>
      <c r="AM26" s="11"/>
      <c r="AN26" s="11"/>
      <c r="AO26" s="316"/>
      <c r="AP26" s="13"/>
      <c r="AQ26" s="7"/>
      <c r="AR26" s="7"/>
      <c r="AS26" s="7"/>
      <c r="AT26" s="7"/>
      <c r="AU26" s="7"/>
      <c r="AV26" s="28"/>
      <c r="AW26" s="11"/>
      <c r="AX26" s="11"/>
      <c r="AY26" s="316"/>
      <c r="AZ26" s="13"/>
      <c r="BA26" s="7"/>
      <c r="BB26" s="7"/>
      <c r="BC26" s="7"/>
      <c r="BD26" s="7"/>
      <c r="BE26" s="7"/>
      <c r="BF26" s="28"/>
      <c r="BG26" s="11"/>
      <c r="BH26" s="11"/>
      <c r="BI26" s="316"/>
      <c r="BJ26" s="13"/>
      <c r="BK26" s="7"/>
      <c r="BL26" s="7"/>
      <c r="BM26" s="7"/>
      <c r="BN26" s="7"/>
      <c r="BO26" s="7"/>
      <c r="BP26" s="28"/>
      <c r="BQ26" s="11"/>
      <c r="BR26" s="11"/>
      <c r="BS26" s="316"/>
      <c r="BT26" s="13"/>
      <c r="BU26" s="7"/>
      <c r="BV26" s="7"/>
      <c r="BW26" s="7"/>
      <c r="BX26" s="7"/>
      <c r="BY26" s="7"/>
      <c r="BZ26" s="28"/>
      <c r="CC26" s="328"/>
      <c r="CM26" s="328"/>
      <c r="CW26" s="328"/>
      <c r="DG26" s="328"/>
      <c r="DQ26" s="328"/>
      <c r="EA26" s="328"/>
      <c r="EK26" s="328"/>
      <c r="EU26" s="328"/>
      <c r="FE26" s="328"/>
      <c r="FO26" s="328"/>
      <c r="FY26" s="328"/>
      <c r="GI26" s="328"/>
      <c r="GS26" s="328"/>
      <c r="HC26" s="328"/>
      <c r="HM26" s="328"/>
      <c r="HW26" s="328"/>
    </row>
    <row r="27" s="2" customFormat="true" ht="83.25" customHeight="true" x14ac:dyDescent="0.25">
      <c r="A27" s="317" t="s">
        <v>12</v>
      </c>
      <c r="B27" s="597" t="s">
        <v>194</v>
      </c>
      <c r="C27" s="597"/>
      <c r="D27" s="597"/>
      <c r="E27" s="597"/>
      <c r="F27" s="597"/>
      <c r="G27" s="597"/>
      <c r="H27" s="598"/>
      <c r="I27" s="11"/>
      <c r="J27" s="11"/>
      <c r="K27" s="317" t="s">
        <v>12</v>
      </c>
      <c r="L27" s="597" t="s">
        <v>194</v>
      </c>
      <c r="M27" s="597"/>
      <c r="N27" s="597"/>
      <c r="O27" s="597"/>
      <c r="P27" s="597"/>
      <c r="Q27" s="597"/>
      <c r="R27" s="598"/>
      <c r="S27" s="11"/>
      <c r="T27" s="11"/>
      <c r="U27" s="317" t="s">
        <v>12</v>
      </c>
      <c r="V27" s="597" t="s">
        <v>195</v>
      </c>
      <c r="W27" s="599"/>
      <c r="X27" s="599"/>
      <c r="Y27" s="599"/>
      <c r="Z27" s="599"/>
      <c r="AA27" s="599"/>
      <c r="AB27" s="600"/>
      <c r="AC27" s="11"/>
      <c r="AD27" s="11"/>
      <c r="AE27" s="317" t="s">
        <v>12</v>
      </c>
      <c r="AF27" s="597" t="s">
        <v>196</v>
      </c>
      <c r="AG27" s="599"/>
      <c r="AH27" s="599"/>
      <c r="AI27" s="599"/>
      <c r="AJ27" s="599"/>
      <c r="AK27" s="599"/>
      <c r="AL27" s="600"/>
      <c r="AM27" s="11"/>
      <c r="AN27" s="11"/>
      <c r="AO27" s="317" t="s">
        <v>12</v>
      </c>
      <c r="AP27" s="597" t="s">
        <v>197</v>
      </c>
      <c r="AQ27" s="599"/>
      <c r="AR27" s="599"/>
      <c r="AS27" s="599"/>
      <c r="AT27" s="599"/>
      <c r="AU27" s="599"/>
      <c r="AV27" s="600"/>
      <c r="AW27" s="11"/>
      <c r="AX27" s="11"/>
      <c r="AY27" s="317" t="s">
        <v>12</v>
      </c>
      <c r="AZ27" s="582" t="s">
        <v>198</v>
      </c>
      <c r="BA27" s="583"/>
      <c r="BB27" s="583"/>
      <c r="BC27" s="583"/>
      <c r="BD27" s="583"/>
      <c r="BE27" s="583"/>
      <c r="BF27" s="584"/>
      <c r="BG27" s="11"/>
      <c r="BH27" s="11"/>
      <c r="BI27" s="317" t="s">
        <v>12</v>
      </c>
      <c r="BJ27" s="597" t="s">
        <v>199</v>
      </c>
      <c r="BK27" s="597"/>
      <c r="BL27" s="597"/>
      <c r="BM27" s="597"/>
      <c r="BN27" s="597"/>
      <c r="BO27" s="597"/>
      <c r="BP27" s="598"/>
      <c r="BQ27" s="11"/>
      <c r="BR27" s="11"/>
      <c r="BS27" s="317" t="s">
        <v>12</v>
      </c>
      <c r="BT27" s="582" t="s">
        <v>233</v>
      </c>
      <c r="BU27" s="583"/>
      <c r="BV27" s="583"/>
      <c r="BW27" s="583"/>
      <c r="BX27" s="583"/>
      <c r="BY27" s="583"/>
      <c r="BZ27" s="584"/>
      <c r="CC27" s="328"/>
      <c r="CM27" s="328"/>
      <c r="CW27" s="328"/>
      <c r="DG27" s="328"/>
      <c r="DQ27" s="328"/>
      <c r="EA27" s="328"/>
      <c r="EK27" s="328"/>
      <c r="EU27" s="328"/>
      <c r="FE27" s="328"/>
      <c r="FO27" s="328"/>
      <c r="FY27" s="328"/>
      <c r="GI27" s="328"/>
      <c r="GS27" s="328"/>
      <c r="HC27" s="328"/>
      <c r="HM27" s="328"/>
      <c r="HW27" s="328"/>
    </row>
    <row r="28" s="2" customFormat="true" ht="15.75" customHeight="true" x14ac:dyDescent="0.25">
      <c r="A28" s="317"/>
      <c r="B28" s="137" t="s">
        <v>139</v>
      </c>
      <c r="C28" s="90"/>
      <c r="D28" s="90"/>
      <c r="E28" s="90"/>
      <c r="F28" s="90"/>
      <c r="G28" s="90"/>
      <c r="H28" s="260"/>
      <c r="I28" s="11"/>
      <c r="J28" s="11"/>
      <c r="K28" s="317"/>
      <c r="L28" s="137" t="s">
        <v>139</v>
      </c>
      <c r="M28" s="90"/>
      <c r="N28" s="90"/>
      <c r="O28" s="90"/>
      <c r="P28" s="90"/>
      <c r="Q28" s="90"/>
      <c r="R28" s="260"/>
      <c r="S28" s="11"/>
      <c r="T28" s="11"/>
      <c r="U28" s="317"/>
      <c r="V28" s="137" t="s">
        <v>139</v>
      </c>
      <c r="W28" s="90"/>
      <c r="X28" s="90"/>
      <c r="Y28" s="90"/>
      <c r="Z28" s="90"/>
      <c r="AA28" s="90"/>
      <c r="AB28" s="260"/>
      <c r="AC28" s="11"/>
      <c r="AD28" s="11"/>
      <c r="AE28" s="317"/>
      <c r="AF28" s="137" t="s">
        <v>139</v>
      </c>
      <c r="AG28" s="90"/>
      <c r="AH28" s="90"/>
      <c r="AI28" s="90"/>
      <c r="AJ28" s="90"/>
      <c r="AK28" s="90"/>
      <c r="AL28" s="260"/>
      <c r="AM28" s="11"/>
      <c r="AN28" s="11"/>
      <c r="AO28" s="317"/>
      <c r="AP28" s="137" t="s">
        <v>139</v>
      </c>
      <c r="AQ28" s="90"/>
      <c r="AR28" s="90"/>
      <c r="AS28" s="90"/>
      <c r="AT28" s="90"/>
      <c r="AU28" s="90"/>
      <c r="AV28" s="260"/>
      <c r="AW28" s="11"/>
      <c r="AX28" s="11"/>
      <c r="AY28" s="317"/>
      <c r="AZ28" s="137" t="s">
        <v>139</v>
      </c>
      <c r="BA28" s="90"/>
      <c r="BB28" s="90"/>
      <c r="BC28" s="90"/>
      <c r="BD28" s="90"/>
      <c r="BE28" s="90"/>
      <c r="BF28" s="260"/>
      <c r="BG28" s="11"/>
      <c r="BH28" s="11"/>
      <c r="BI28" s="317"/>
      <c r="BJ28" s="137" t="s">
        <v>139</v>
      </c>
      <c r="BK28" s="90"/>
      <c r="BL28" s="90"/>
      <c r="BM28" s="90"/>
      <c r="BN28" s="90"/>
      <c r="BO28" s="90"/>
      <c r="BP28" s="260"/>
      <c r="BQ28" s="11"/>
      <c r="BR28" s="11"/>
      <c r="BS28" s="317"/>
      <c r="BT28" s="137" t="s">
        <v>139</v>
      </c>
      <c r="BU28" s="90"/>
      <c r="BV28" s="90"/>
      <c r="BW28" s="90"/>
      <c r="BX28" s="90"/>
      <c r="BY28" s="90"/>
      <c r="BZ28" s="260"/>
      <c r="CC28" s="328"/>
      <c r="CM28" s="328"/>
      <c r="CW28" s="328"/>
      <c r="DG28" s="328"/>
      <c r="DQ28" s="328"/>
      <c r="EA28" s="328"/>
      <c r="EK28" s="328"/>
      <c r="EU28" s="328"/>
      <c r="FE28" s="328"/>
      <c r="FO28" s="328"/>
      <c r="FY28" s="328"/>
      <c r="GI28" s="328"/>
      <c r="GS28" s="328"/>
      <c r="HC28" s="328"/>
      <c r="HM28" s="328"/>
      <c r="HW28" s="328"/>
    </row>
    <row r="29" s="2" customFormat="true" ht="15.75" customHeight="true" x14ac:dyDescent="0.25">
      <c r="A29" s="317"/>
      <c r="B29" s="137" t="s">
        <v>115</v>
      </c>
      <c r="C29" s="90" t="s">
        <v>200</v>
      </c>
      <c r="D29" s="90"/>
      <c r="E29" s="90"/>
      <c r="F29" s="90"/>
      <c r="G29" s="90" t="s">
        <v>200</v>
      </c>
      <c r="H29" s="260" t="s">
        <v>200</v>
      </c>
      <c r="I29" s="11"/>
      <c r="J29" s="11"/>
      <c r="K29" s="317"/>
      <c r="L29" s="137" t="s">
        <v>115</v>
      </c>
      <c r="M29" s="143" t="s">
        <v>200</v>
      </c>
      <c r="N29" s="90"/>
      <c r="O29" s="90"/>
      <c r="P29" s="90"/>
      <c r="Q29" s="90" t="s">
        <v>200</v>
      </c>
      <c r="R29" s="260" t="s">
        <v>200</v>
      </c>
      <c r="S29" s="11"/>
      <c r="T29" s="11"/>
      <c r="U29" s="317"/>
      <c r="V29" s="137" t="s">
        <v>115</v>
      </c>
      <c r="W29" s="143" t="s">
        <v>201</v>
      </c>
      <c r="X29" s="90"/>
      <c r="Y29" s="90"/>
      <c r="Z29" s="90"/>
      <c r="AA29" s="90" t="s">
        <v>201</v>
      </c>
      <c r="AB29" s="260" t="s">
        <v>201</v>
      </c>
      <c r="AC29" s="11"/>
      <c r="AD29" s="11"/>
      <c r="AE29" s="317"/>
      <c r="AF29" s="137" t="s">
        <v>115</v>
      </c>
      <c r="AG29" s="143" t="s">
        <v>201</v>
      </c>
      <c r="AH29" s="90"/>
      <c r="AI29" s="90"/>
      <c r="AJ29" s="90"/>
      <c r="AK29" s="90" t="s">
        <v>201</v>
      </c>
      <c r="AL29" s="260" t="s">
        <v>201</v>
      </c>
      <c r="AM29" s="11"/>
      <c r="AN29" s="11"/>
      <c r="AO29" s="317"/>
      <c r="AP29" s="137" t="s">
        <v>115</v>
      </c>
      <c r="AQ29" s="143" t="s">
        <v>201</v>
      </c>
      <c r="AR29" s="90"/>
      <c r="AS29" s="90"/>
      <c r="AT29" s="90"/>
      <c r="AU29" s="90" t="s">
        <v>201</v>
      </c>
      <c r="AV29" s="260" t="s">
        <v>201</v>
      </c>
      <c r="AW29" s="11"/>
      <c r="AX29" s="11"/>
      <c r="AY29" s="317"/>
      <c r="AZ29" s="137" t="s">
        <v>115</v>
      </c>
      <c r="BA29" s="143" t="s">
        <v>201</v>
      </c>
      <c r="BB29" s="90"/>
      <c r="BC29" s="90"/>
      <c r="BD29" s="90"/>
      <c r="BE29" s="90" t="s">
        <v>201</v>
      </c>
      <c r="BF29" s="260" t="s">
        <v>201</v>
      </c>
      <c r="BG29" s="11"/>
      <c r="BH29" s="11"/>
      <c r="BI29" s="317"/>
      <c r="BJ29" s="137" t="s">
        <v>115</v>
      </c>
      <c r="BK29" s="90" t="s">
        <v>200</v>
      </c>
      <c r="BL29" s="90"/>
      <c r="BM29" s="90"/>
      <c r="BN29" s="90" t="s">
        <v>200</v>
      </c>
      <c r="BO29" s="90" t="s">
        <v>200</v>
      </c>
      <c r="BP29" s="260" t="s">
        <v>200</v>
      </c>
      <c r="BQ29" s="11"/>
      <c r="BR29" s="11"/>
      <c r="BS29" s="317"/>
      <c r="BT29" s="137" t="s">
        <v>115</v>
      </c>
      <c r="BU29" s="143"/>
      <c r="BV29" s="90"/>
      <c r="BW29" s="90"/>
      <c r="BX29" s="90"/>
      <c r="BY29" s="90"/>
      <c r="BZ29" s="260"/>
      <c r="CC29" s="328"/>
      <c r="CM29" s="328"/>
      <c r="CW29" s="328"/>
      <c r="DG29" s="328"/>
      <c r="DQ29" s="328"/>
      <c r="EA29" s="328"/>
      <c r="EK29" s="328"/>
      <c r="EU29" s="328"/>
      <c r="FE29" s="328"/>
      <c r="FO29" s="328"/>
      <c r="FY29" s="328"/>
      <c r="GI29" s="328"/>
      <c r="GS29" s="328"/>
      <c r="HC29" s="328"/>
      <c r="HM29" s="328"/>
      <c r="HW29" s="328"/>
    </row>
    <row r="30" ht="15.75" customHeight="true" x14ac:dyDescent="0.25">
      <c r="A30" s="317"/>
      <c r="B30" s="137" t="s">
        <v>202</v>
      </c>
      <c r="C30" s="90"/>
      <c r="D30" s="90"/>
      <c r="E30" s="90"/>
      <c r="F30" s="90"/>
      <c r="G30" s="90"/>
      <c r="H30" s="260"/>
      <c r="I30" s="11"/>
      <c r="J30" s="11"/>
      <c r="K30" s="317"/>
      <c r="L30" s="137" t="s">
        <v>116</v>
      </c>
      <c r="M30" s="90"/>
      <c r="N30" s="90"/>
      <c r="O30" s="90"/>
      <c r="P30" s="90"/>
      <c r="Q30" s="90"/>
      <c r="R30" s="260"/>
      <c r="S30" s="11"/>
      <c r="T30" s="11"/>
      <c r="U30" s="317"/>
      <c r="V30" s="137" t="s">
        <v>116</v>
      </c>
      <c r="W30" s="90"/>
      <c r="X30" s="90"/>
      <c r="Y30" s="90"/>
      <c r="Z30" s="90"/>
      <c r="AA30" s="90"/>
      <c r="AB30" s="260"/>
      <c r="AC30" s="11"/>
      <c r="AD30" s="11"/>
      <c r="AE30" s="317"/>
      <c r="AF30" s="137" t="s">
        <v>116</v>
      </c>
      <c r="AG30" s="90"/>
      <c r="AH30" s="90"/>
      <c r="AI30" s="90"/>
      <c r="AJ30" s="90"/>
      <c r="AK30" s="90"/>
      <c r="AL30" s="260"/>
      <c r="AM30" s="11"/>
      <c r="AN30" s="11"/>
      <c r="AO30" s="317"/>
      <c r="AP30" s="137" t="s">
        <v>116</v>
      </c>
      <c r="AQ30" s="90"/>
      <c r="AR30" s="90"/>
      <c r="AS30" s="90"/>
      <c r="AT30" s="90"/>
      <c r="AU30" s="90"/>
      <c r="AV30" s="260"/>
      <c r="AW30" s="11"/>
      <c r="AX30" s="11"/>
      <c r="AY30" s="317"/>
      <c r="AZ30" s="137" t="s">
        <v>116</v>
      </c>
      <c r="BA30" s="90"/>
      <c r="BB30" s="90"/>
      <c r="BC30" s="90"/>
      <c r="BD30" s="90"/>
      <c r="BE30" s="90"/>
      <c r="BF30" s="260"/>
      <c r="BG30" s="11"/>
      <c r="BH30" s="11"/>
      <c r="BI30" s="317"/>
      <c r="BJ30" s="137" t="s">
        <v>202</v>
      </c>
      <c r="BK30" s="90" t="s">
        <v>201</v>
      </c>
      <c r="BL30" s="90"/>
      <c r="BM30" s="90"/>
      <c r="BN30" s="90"/>
      <c r="BO30" s="90"/>
      <c r="BP30" s="260"/>
      <c r="BQ30" s="11"/>
      <c r="BR30" s="11"/>
      <c r="BS30" s="317"/>
      <c r="BT30" s="137" t="s">
        <v>116</v>
      </c>
      <c r="BU30" s="90" t="s">
        <v>201</v>
      </c>
      <c r="BV30" s="90"/>
      <c r="BW30" s="90"/>
      <c r="BX30" s="90"/>
      <c r="BY30" s="90" t="s">
        <v>201</v>
      </c>
      <c r="BZ30" s="260" t="s">
        <v>201</v>
      </c>
    </row>
    <row r="31" ht="15.75" customHeight="true" x14ac:dyDescent="0.25">
      <c r="A31" s="318"/>
      <c r="B31" s="12" t="s">
        <v>23</v>
      </c>
      <c r="C31" s="144"/>
      <c r="D31" s="144"/>
      <c r="E31" s="144"/>
      <c r="F31" s="145"/>
      <c r="G31" s="146"/>
      <c r="H31" s="147"/>
      <c r="I31" s="11"/>
      <c r="J31" s="11"/>
      <c r="K31" s="318"/>
      <c r="L31" s="12" t="s">
        <v>23</v>
      </c>
      <c r="M31" s="144"/>
      <c r="N31" s="144"/>
      <c r="O31" s="144"/>
      <c r="P31" s="145"/>
      <c r="Q31" s="146"/>
      <c r="R31" s="147"/>
      <c r="S31" s="11"/>
      <c r="T31" s="11"/>
      <c r="U31" s="318"/>
      <c r="V31" s="12" t="s">
        <v>23</v>
      </c>
      <c r="W31" s="144"/>
      <c r="X31" s="144"/>
      <c r="Y31" s="144"/>
      <c r="Z31" s="145"/>
      <c r="AA31" s="146"/>
      <c r="AB31" s="147"/>
      <c r="AC31" s="11"/>
      <c r="AD31" s="11"/>
      <c r="AE31" s="318"/>
      <c r="AF31" s="12" t="s">
        <v>23</v>
      </c>
      <c r="AG31" s="144"/>
      <c r="AH31" s="144"/>
      <c r="AI31" s="144"/>
      <c r="AJ31" s="145"/>
      <c r="AK31" s="146"/>
      <c r="AL31" s="147"/>
      <c r="AM31" s="11"/>
      <c r="AN31" s="11"/>
      <c r="AO31" s="318"/>
      <c r="AP31" s="12" t="s">
        <v>23</v>
      </c>
      <c r="AQ31" s="144"/>
      <c r="AR31" s="144"/>
      <c r="AS31" s="144"/>
      <c r="AT31" s="145"/>
      <c r="AU31" s="146"/>
      <c r="AV31" s="147"/>
      <c r="AW31" s="11"/>
      <c r="AX31" s="11"/>
      <c r="AY31" s="318"/>
      <c r="AZ31" s="12" t="s">
        <v>23</v>
      </c>
      <c r="BA31" s="144"/>
      <c r="BB31" s="144"/>
      <c r="BC31" s="144"/>
      <c r="BD31" s="145"/>
      <c r="BE31" s="146"/>
      <c r="BF31" s="147"/>
      <c r="BG31" s="11"/>
      <c r="BH31" s="11"/>
      <c r="BI31" s="318"/>
      <c r="BJ31" s="12" t="s">
        <v>23</v>
      </c>
      <c r="BK31" s="144"/>
      <c r="BL31" s="144"/>
      <c r="BM31" s="144"/>
      <c r="BN31" s="145"/>
      <c r="BO31" s="146"/>
      <c r="BP31" s="147"/>
      <c r="BQ31" s="11"/>
      <c r="BR31" s="11"/>
      <c r="BS31" s="318"/>
      <c r="BT31" s="12" t="s">
        <v>23</v>
      </c>
      <c r="BU31" s="144"/>
      <c r="BV31" s="144"/>
      <c r="BW31" s="144"/>
      <c r="BX31" s="145"/>
      <c r="BY31" s="146"/>
      <c r="BZ31" s="147"/>
    </row>
    <row r="32" s="3" customFormat="true" ht="16.5" thickBot="true" x14ac:dyDescent="0.3">
      <c r="A32" s="319"/>
      <c r="B32" s="148" t="s">
        <v>20</v>
      </c>
      <c r="C32" s="149"/>
      <c r="D32" s="149"/>
      <c r="E32" s="149"/>
      <c r="F32" s="149"/>
      <c r="G32" s="149"/>
      <c r="H32" s="150"/>
      <c r="I32" s="11"/>
      <c r="J32" s="11"/>
      <c r="K32" s="319"/>
      <c r="L32" s="148" t="s">
        <v>20</v>
      </c>
      <c r="M32" s="149"/>
      <c r="N32" s="149"/>
      <c r="O32" s="149"/>
      <c r="P32" s="149"/>
      <c r="Q32" s="149"/>
      <c r="R32" s="150"/>
      <c r="S32" s="11"/>
      <c r="T32" s="11"/>
      <c r="U32" s="319"/>
      <c r="V32" s="148" t="s">
        <v>20</v>
      </c>
      <c r="W32" s="149"/>
      <c r="X32" s="149"/>
      <c r="Y32" s="149"/>
      <c r="Z32" s="149"/>
      <c r="AA32" s="149"/>
      <c r="AB32" s="150"/>
      <c r="AC32" s="11"/>
      <c r="AD32" s="11"/>
      <c r="AE32" s="319"/>
      <c r="AF32" s="148" t="s">
        <v>20</v>
      </c>
      <c r="AG32" s="149"/>
      <c r="AH32" s="149"/>
      <c r="AI32" s="149"/>
      <c r="AJ32" s="149"/>
      <c r="AK32" s="149"/>
      <c r="AL32" s="150"/>
      <c r="AM32" s="11"/>
      <c r="AN32" s="11"/>
      <c r="AO32" s="319"/>
      <c r="AP32" s="148" t="s">
        <v>20</v>
      </c>
      <c r="AQ32" s="149"/>
      <c r="AR32" s="149"/>
      <c r="AS32" s="149"/>
      <c r="AT32" s="149"/>
      <c r="AU32" s="149"/>
      <c r="AV32" s="150"/>
      <c r="AW32" s="11"/>
      <c r="AX32" s="11"/>
      <c r="AY32" s="319"/>
      <c r="AZ32" s="148" t="s">
        <v>20</v>
      </c>
      <c r="BA32" s="149"/>
      <c r="BB32" s="149"/>
      <c r="BC32" s="149"/>
      <c r="BD32" s="149"/>
      <c r="BE32" s="149"/>
      <c r="BF32" s="150"/>
      <c r="BG32" s="11"/>
      <c r="BH32" s="11"/>
      <c r="BI32" s="319"/>
      <c r="BJ32" s="148" t="s">
        <v>20</v>
      </c>
      <c r="BK32" s="149"/>
      <c r="BL32" s="149"/>
      <c r="BM32" s="149"/>
      <c r="BN32" s="149">
        <v>1141</v>
      </c>
      <c r="BO32" s="149">
        <v>958</v>
      </c>
      <c r="BP32" s="150">
        <f>390+160</f>
        <v>550</v>
      </c>
      <c r="BQ32" s="11"/>
      <c r="BR32" s="11"/>
      <c r="BS32" s="319"/>
      <c r="BT32" s="148" t="s">
        <v>20</v>
      </c>
      <c r="BU32" s="149"/>
      <c r="BV32" s="149"/>
      <c r="BW32" s="149"/>
      <c r="BX32" s="149"/>
      <c r="BY32" s="149"/>
      <c r="BZ32" s="150"/>
      <c r="CC32" s="320"/>
      <c r="CM32" s="320"/>
      <c r="CW32" s="320"/>
      <c r="DG32" s="320"/>
      <c r="DQ32" s="320"/>
      <c r="EA32" s="320"/>
      <c r="EK32" s="320"/>
      <c r="EU32" s="320"/>
      <c r="FE32" s="320"/>
      <c r="FO32" s="320"/>
      <c r="FY32" s="320"/>
      <c r="GI32" s="320"/>
      <c r="GS32" s="320"/>
      <c r="HC32" s="320"/>
      <c r="HM32" s="320"/>
      <c r="HW32" s="320"/>
    </row>
    <row r="33" s="3" customFormat="true" x14ac:dyDescent="0.25">
      <c r="A33" s="320"/>
      <c r="K33" s="320"/>
      <c r="U33" s="320"/>
      <c r="AE33" s="320"/>
      <c r="AO33" s="320"/>
      <c r="AY33" s="320"/>
      <c r="AZ33" s="320"/>
      <c r="BA33" s="320"/>
      <c r="BB33" s="320"/>
      <c r="BC33" s="320"/>
      <c r="BD33" s="320"/>
      <c r="BE33" s="320"/>
      <c r="BF33" s="320"/>
      <c r="BI33" s="320"/>
      <c r="BS33" s="320"/>
      <c r="BT33" s="320"/>
      <c r="BU33" s="320"/>
      <c r="BV33" s="320"/>
      <c r="BW33" s="320"/>
      <c r="BX33" s="320"/>
      <c r="BY33" s="320"/>
      <c r="BZ33" s="320"/>
      <c r="CC33" s="320"/>
      <c r="CM33" s="320"/>
      <c r="CW33" s="320"/>
      <c r="DG33" s="320"/>
      <c r="DQ33" s="320"/>
      <c r="EA33" s="320"/>
      <c r="EK33" s="320"/>
      <c r="EU33" s="320"/>
      <c r="FE33" s="320"/>
      <c r="FO33" s="320"/>
      <c r="FY33" s="320"/>
      <c r="GI33" s="320"/>
      <c r="GS33" s="320"/>
      <c r="HC33" s="320"/>
      <c r="HM33" s="320"/>
      <c r="HW33" s="320"/>
    </row>
    <row r="34" s="3" customFormat="true" x14ac:dyDescent="0.25">
      <c r="A34" s="320"/>
      <c r="K34" s="320"/>
      <c r="U34" s="320"/>
      <c r="AE34" s="320"/>
      <c r="AO34" s="320"/>
      <c r="AY34" s="320"/>
      <c r="AZ34" s="320"/>
      <c r="BA34" s="320"/>
      <c r="BB34" s="320"/>
      <c r="BC34" s="320"/>
      <c r="BD34" s="320"/>
      <c r="BE34" s="320"/>
      <c r="BF34" s="320"/>
      <c r="BI34" s="320"/>
      <c r="BS34" s="320"/>
      <c r="BT34" s="320"/>
      <c r="BU34" s="320"/>
      <c r="BV34" s="320"/>
      <c r="BW34" s="320"/>
      <c r="BX34" s="320"/>
      <c r="BY34" s="320"/>
      <c r="BZ34" s="320"/>
      <c r="CC34" s="320"/>
      <c r="CM34" s="320"/>
      <c r="CW34" s="320"/>
      <c r="DG34" s="320"/>
      <c r="DQ34" s="320"/>
      <c r="EA34" s="320"/>
      <c r="EK34" s="320"/>
      <c r="EU34" s="320"/>
      <c r="FE34" s="320"/>
      <c r="FO34" s="320"/>
      <c r="FY34" s="320"/>
      <c r="GI34" s="320"/>
      <c r="GS34" s="320"/>
      <c r="HC34" s="320"/>
      <c r="HM34" s="320"/>
      <c r="HW34" s="320"/>
    </row>
    <row r="35" s="3" customFormat="true" x14ac:dyDescent="0.25">
      <c r="A35" s="320"/>
      <c r="K35" s="320"/>
      <c r="U35" s="320"/>
      <c r="AE35" s="320"/>
      <c r="AO35" s="320"/>
      <c r="AY35" s="320"/>
      <c r="AZ35" s="320"/>
      <c r="BA35" s="320"/>
      <c r="BB35" s="320"/>
      <c r="BC35" s="320"/>
      <c r="BD35" s="320"/>
      <c r="BE35" s="320"/>
      <c r="BF35" s="320"/>
      <c r="BI35" s="320"/>
      <c r="BS35" s="320"/>
      <c r="BT35" s="320"/>
      <c r="BU35" s="320"/>
      <c r="BV35" s="320"/>
      <c r="BW35" s="320"/>
      <c r="BX35" s="320"/>
      <c r="BY35" s="320"/>
      <c r="BZ35" s="320"/>
      <c r="CC35" s="320"/>
      <c r="CM35" s="320"/>
      <c r="CW35" s="320"/>
      <c r="DG35" s="320"/>
      <c r="DQ35" s="320"/>
      <c r="EA35" s="320"/>
      <c r="EK35" s="320"/>
      <c r="EU35" s="320"/>
      <c r="FE35" s="320"/>
      <c r="FO35" s="320"/>
      <c r="FY35" s="320"/>
      <c r="GI35" s="320"/>
      <c r="GS35" s="320"/>
      <c r="HC35" s="320"/>
      <c r="HM35" s="320"/>
      <c r="HW35" s="320"/>
    </row>
    <row r="36" s="3" customFormat="true" x14ac:dyDescent="0.25">
      <c r="A36" s="320"/>
      <c r="K36" s="320"/>
      <c r="U36" s="320"/>
      <c r="AE36" s="320"/>
      <c r="AO36" s="320"/>
      <c r="AY36" s="320"/>
      <c r="AZ36" s="320"/>
      <c r="BA36" s="320"/>
      <c r="BB36" s="320"/>
      <c r="BC36" s="320"/>
      <c r="BD36" s="320"/>
      <c r="BE36" s="320"/>
      <c r="BF36" s="320"/>
      <c r="BI36" s="320"/>
      <c r="BS36" s="320"/>
      <c r="BT36" s="320"/>
      <c r="BU36" s="320"/>
      <c r="BV36" s="320"/>
      <c r="BW36" s="320"/>
      <c r="BX36" s="320"/>
      <c r="BY36" s="320"/>
      <c r="BZ36" s="320"/>
      <c r="CC36" s="320"/>
      <c r="CM36" s="320"/>
      <c r="CW36" s="320"/>
      <c r="DG36" s="320"/>
      <c r="DQ36" s="320"/>
      <c r="EA36" s="320"/>
      <c r="EK36" s="320"/>
      <c r="EU36" s="320"/>
      <c r="FE36" s="320"/>
      <c r="FO36" s="320"/>
      <c r="FY36" s="320"/>
      <c r="GI36" s="320"/>
      <c r="GS36" s="320"/>
      <c r="HC36" s="320"/>
      <c r="HM36" s="320"/>
      <c r="HW36" s="320"/>
    </row>
    <row r="37" s="3" customFormat="true" x14ac:dyDescent="0.25">
      <c r="A37" s="320"/>
      <c r="K37" s="320"/>
      <c r="U37" s="320"/>
      <c r="AE37" s="320"/>
      <c r="AO37" s="320"/>
      <c r="AY37" s="320"/>
      <c r="AZ37" s="320"/>
      <c r="BA37" s="320"/>
      <c r="BB37" s="320"/>
      <c r="BC37" s="320"/>
      <c r="BD37" s="320"/>
      <c r="BE37" s="320"/>
      <c r="BF37" s="320"/>
      <c r="BI37" s="320"/>
      <c r="BS37" s="320"/>
      <c r="BT37" s="320"/>
      <c r="BU37" s="320"/>
      <c r="BV37" s="320"/>
      <c r="BW37" s="320"/>
      <c r="BX37" s="320"/>
      <c r="BY37" s="320"/>
      <c r="BZ37" s="320"/>
      <c r="CC37" s="320"/>
      <c r="CM37" s="320"/>
      <c r="CW37" s="320"/>
      <c r="DG37" s="320"/>
      <c r="DQ37" s="320"/>
      <c r="EA37" s="320"/>
      <c r="EK37" s="320"/>
      <c r="EU37" s="320"/>
      <c r="FE37" s="320"/>
      <c r="FO37" s="320"/>
      <c r="FY37" s="320"/>
      <c r="GI37" s="320"/>
      <c r="GS37" s="320"/>
      <c r="HC37" s="320"/>
      <c r="HM37" s="320"/>
      <c r="HW37" s="320"/>
    </row>
    <row r="38" s="3" customFormat="true" x14ac:dyDescent="0.25">
      <c r="A38" s="320"/>
      <c r="K38" s="320"/>
      <c r="U38" s="320"/>
      <c r="AE38" s="320"/>
      <c r="AO38" s="320"/>
      <c r="AY38" s="320"/>
      <c r="AZ38" s="320"/>
      <c r="BA38" s="320"/>
      <c r="BB38" s="320"/>
      <c r="BC38" s="320"/>
      <c r="BD38" s="320"/>
      <c r="BE38" s="320"/>
      <c r="BF38" s="320"/>
      <c r="BI38" s="320"/>
      <c r="BS38" s="320"/>
      <c r="BT38" s="320"/>
      <c r="BU38" s="320"/>
      <c r="BV38" s="320"/>
      <c r="BW38" s="320"/>
      <c r="BX38" s="320"/>
      <c r="BY38" s="320"/>
      <c r="BZ38" s="320"/>
      <c r="CC38" s="320"/>
      <c r="CM38" s="320"/>
      <c r="CW38" s="320"/>
      <c r="DG38" s="320"/>
      <c r="DQ38" s="320"/>
      <c r="EA38" s="320"/>
      <c r="EK38" s="320"/>
      <c r="EU38" s="320"/>
      <c r="FE38" s="320"/>
      <c r="FO38" s="320"/>
      <c r="FY38" s="320"/>
      <c r="GI38" s="320"/>
      <c r="GS38" s="320"/>
      <c r="HC38" s="320"/>
      <c r="HM38" s="320"/>
      <c r="HW38" s="320"/>
    </row>
    <row r="39" s="3" customFormat="true" x14ac:dyDescent="0.25">
      <c r="A39" s="320"/>
      <c r="K39" s="320"/>
      <c r="U39" s="320"/>
      <c r="AE39" s="320"/>
      <c r="AO39" s="320"/>
      <c r="AY39" s="320"/>
      <c r="AZ39" s="320"/>
      <c r="BA39" s="320"/>
      <c r="BB39" s="320"/>
      <c r="BC39" s="320"/>
      <c r="BD39" s="320"/>
      <c r="BE39" s="320"/>
      <c r="BF39" s="320"/>
      <c r="BI39" s="320"/>
      <c r="BS39" s="320"/>
      <c r="BT39" s="320"/>
      <c r="BU39" s="320"/>
      <c r="BV39" s="320"/>
      <c r="BW39" s="320"/>
      <c r="BX39" s="320"/>
      <c r="BY39" s="320"/>
      <c r="BZ39" s="320"/>
      <c r="CC39" s="320"/>
      <c r="CM39" s="320"/>
      <c r="CW39" s="320"/>
      <c r="DG39" s="320"/>
      <c r="DQ39" s="320"/>
      <c r="EA39" s="320"/>
      <c r="EK39" s="320"/>
      <c r="EU39" s="320"/>
      <c r="FE39" s="320"/>
      <c r="FO39" s="320"/>
      <c r="FY39" s="320"/>
      <c r="GI39" s="320"/>
      <c r="GS39" s="320"/>
      <c r="HC39" s="320"/>
      <c r="HM39" s="320"/>
      <c r="HW39" s="320"/>
    </row>
    <row r="40" s="3" customFormat="true" x14ac:dyDescent="0.25">
      <c r="A40" s="320"/>
      <c r="K40" s="320"/>
      <c r="U40" s="320"/>
      <c r="AE40" s="320"/>
      <c r="AO40" s="320"/>
      <c r="AY40" s="320"/>
      <c r="AZ40" s="320"/>
      <c r="BA40" s="320"/>
      <c r="BB40" s="320"/>
      <c r="BC40" s="320"/>
      <c r="BD40" s="320"/>
      <c r="BE40" s="320"/>
      <c r="BF40" s="320"/>
      <c r="BI40" s="320"/>
      <c r="BS40" s="320"/>
      <c r="BT40" s="320"/>
      <c r="BU40" s="320"/>
      <c r="BV40" s="320"/>
      <c r="BW40" s="320"/>
      <c r="BX40" s="320"/>
      <c r="BY40" s="320"/>
      <c r="BZ40" s="320"/>
      <c r="CC40" s="320"/>
      <c r="CM40" s="320"/>
      <c r="CW40" s="320"/>
      <c r="DG40" s="320"/>
      <c r="DQ40" s="320"/>
      <c r="EA40" s="320"/>
      <c r="EK40" s="320"/>
      <c r="EU40" s="320"/>
      <c r="FE40" s="320"/>
      <c r="FO40" s="320"/>
      <c r="FY40" s="320"/>
      <c r="GI40" s="320"/>
      <c r="GS40" s="320"/>
      <c r="HC40" s="320"/>
      <c r="HM40" s="320"/>
      <c r="HW40" s="320"/>
    </row>
    <row r="41" s="3" customFormat="true" x14ac:dyDescent="0.25">
      <c r="A41" s="320"/>
      <c r="K41" s="320"/>
      <c r="U41" s="320"/>
      <c r="AE41" s="320"/>
      <c r="AO41" s="320"/>
      <c r="AY41" s="320"/>
      <c r="AZ41" s="320"/>
      <c r="BA41" s="320"/>
      <c r="BB41" s="320"/>
      <c r="BC41" s="320"/>
      <c r="BD41" s="320"/>
      <c r="BE41" s="320"/>
      <c r="BF41" s="320"/>
      <c r="BI41" s="320"/>
      <c r="BS41" s="320"/>
      <c r="BT41" s="320"/>
      <c r="BU41" s="320"/>
      <c r="BV41" s="320"/>
      <c r="BW41" s="320"/>
      <c r="BX41" s="320"/>
      <c r="BY41" s="320"/>
      <c r="BZ41" s="320"/>
      <c r="CC41" s="320"/>
      <c r="CM41" s="320"/>
      <c r="CW41" s="320"/>
      <c r="DG41" s="320"/>
      <c r="DQ41" s="320"/>
      <c r="EA41" s="320"/>
      <c r="EK41" s="320"/>
      <c r="EU41" s="320"/>
      <c r="FE41" s="320"/>
      <c r="FO41" s="320"/>
      <c r="FY41" s="320"/>
      <c r="GI41" s="320"/>
      <c r="GS41" s="320"/>
      <c r="HC41" s="320"/>
      <c r="HM41" s="320"/>
      <c r="HW41" s="320"/>
    </row>
    <row r="42" s="3" customFormat="true" x14ac:dyDescent="0.25">
      <c r="A42" s="320"/>
      <c r="K42" s="320"/>
      <c r="U42" s="320"/>
      <c r="AE42" s="320"/>
      <c r="AO42" s="320"/>
      <c r="AY42" s="320"/>
      <c r="AZ42" s="320"/>
      <c r="BA42" s="320"/>
      <c r="BB42" s="320"/>
      <c r="BC42" s="320"/>
      <c r="BD42" s="320"/>
      <c r="BE42" s="320"/>
      <c r="BF42" s="320"/>
      <c r="BI42" s="320"/>
      <c r="BS42" s="320"/>
      <c r="BT42" s="320"/>
      <c r="BU42" s="320"/>
      <c r="BV42" s="320"/>
      <c r="BW42" s="320"/>
      <c r="BX42" s="320"/>
      <c r="BY42" s="320"/>
      <c r="BZ42" s="320"/>
      <c r="CC42" s="320"/>
      <c r="CM42" s="320"/>
      <c r="CW42" s="320"/>
      <c r="DG42" s="320"/>
      <c r="DQ42" s="320"/>
      <c r="EA42" s="320"/>
      <c r="EK42" s="320"/>
      <c r="EU42" s="320"/>
      <c r="FE42" s="320"/>
      <c r="FO42" s="320"/>
      <c r="FY42" s="320"/>
      <c r="GI42" s="320"/>
      <c r="GS42" s="320"/>
      <c r="HC42" s="320"/>
      <c r="HM42" s="320"/>
      <c r="HW42" s="320"/>
    </row>
    <row r="43" s="3" customFormat="true" x14ac:dyDescent="0.25">
      <c r="A43" s="320"/>
      <c r="K43" s="320"/>
      <c r="U43" s="320"/>
      <c r="AE43" s="320"/>
      <c r="AO43" s="320"/>
      <c r="AY43" s="320"/>
      <c r="AZ43" s="320"/>
      <c r="BA43" s="320"/>
      <c r="BB43" s="320"/>
      <c r="BC43" s="320"/>
      <c r="BD43" s="320"/>
      <c r="BE43" s="320"/>
      <c r="BF43" s="320"/>
      <c r="BI43" s="320"/>
      <c r="BS43" s="320"/>
      <c r="BT43" s="320"/>
      <c r="BU43" s="320"/>
      <c r="BV43" s="320"/>
      <c r="BW43" s="320"/>
      <c r="BX43" s="320"/>
      <c r="BY43" s="320"/>
      <c r="BZ43" s="320"/>
      <c r="CC43" s="320"/>
      <c r="CM43" s="320"/>
      <c r="CW43" s="320"/>
      <c r="DG43" s="320"/>
      <c r="DQ43" s="320"/>
      <c r="EA43" s="320"/>
      <c r="EK43" s="320"/>
      <c r="EU43" s="320"/>
      <c r="FE43" s="320"/>
      <c r="FO43" s="320"/>
      <c r="FY43" s="320"/>
      <c r="GI43" s="320"/>
      <c r="GS43" s="320"/>
      <c r="HC43" s="320"/>
      <c r="HM43" s="320"/>
      <c r="HW43" s="320"/>
    </row>
    <row r="44" s="3" customFormat="true" x14ac:dyDescent="0.25">
      <c r="A44" s="320"/>
      <c r="K44" s="320"/>
      <c r="U44" s="320"/>
      <c r="AE44" s="320"/>
      <c r="AO44" s="320"/>
      <c r="AY44" s="320"/>
      <c r="AZ44" s="320"/>
      <c r="BA44" s="320"/>
      <c r="BB44" s="320"/>
      <c r="BC44" s="320"/>
      <c r="BD44" s="320"/>
      <c r="BE44" s="320"/>
      <c r="BF44" s="320"/>
      <c r="BI44" s="320"/>
      <c r="BS44" s="320"/>
      <c r="BT44" s="320"/>
      <c r="BU44" s="320"/>
      <c r="BV44" s="320"/>
      <c r="BW44" s="320"/>
      <c r="BX44" s="320"/>
      <c r="BY44" s="320"/>
      <c r="BZ44" s="320"/>
      <c r="CC44" s="320"/>
      <c r="CM44" s="320"/>
      <c r="CW44" s="320"/>
      <c r="DG44" s="320"/>
      <c r="DQ44" s="320"/>
      <c r="EA44" s="320"/>
      <c r="EK44" s="320"/>
      <c r="EU44" s="320"/>
      <c r="FE44" s="320"/>
      <c r="FO44" s="320"/>
      <c r="FY44" s="320"/>
      <c r="GI44" s="320"/>
      <c r="GS44" s="320"/>
      <c r="HC44" s="320"/>
      <c r="HM44" s="320"/>
      <c r="HW44" s="320"/>
    </row>
    <row r="45" s="3" customFormat="true" x14ac:dyDescent="0.25">
      <c r="A45" s="320"/>
      <c r="K45" s="320"/>
      <c r="U45" s="320"/>
      <c r="AE45" s="320"/>
      <c r="AO45" s="320"/>
      <c r="AY45" s="320"/>
      <c r="AZ45" s="320"/>
      <c r="BA45" s="320"/>
      <c r="BB45" s="320"/>
      <c r="BC45" s="320"/>
      <c r="BD45" s="320"/>
      <c r="BE45" s="320"/>
      <c r="BF45" s="320"/>
      <c r="BI45" s="320"/>
      <c r="BS45" s="320"/>
      <c r="BT45" s="320"/>
      <c r="BU45" s="320"/>
      <c r="BV45" s="320"/>
      <c r="BW45" s="320"/>
      <c r="BX45" s="320"/>
      <c r="BY45" s="320"/>
      <c r="BZ45" s="320"/>
      <c r="CC45" s="320"/>
      <c r="CM45" s="320"/>
      <c r="CW45" s="320"/>
      <c r="DG45" s="320"/>
      <c r="DQ45" s="320"/>
      <c r="EA45" s="320"/>
      <c r="EK45" s="320"/>
      <c r="EU45" s="320"/>
      <c r="FE45" s="320"/>
      <c r="FO45" s="320"/>
      <c r="FY45" s="320"/>
      <c r="GI45" s="320"/>
      <c r="GS45" s="320"/>
      <c r="HC45" s="320"/>
      <c r="HM45" s="320"/>
      <c r="HW45" s="320"/>
    </row>
    <row r="46" s="3" customFormat="true" x14ac:dyDescent="0.25">
      <c r="A46" s="320"/>
      <c r="K46" s="320"/>
      <c r="U46" s="320"/>
      <c r="AE46" s="320"/>
      <c r="AO46" s="320"/>
      <c r="AY46" s="320"/>
      <c r="AZ46" s="320"/>
      <c r="BA46" s="320"/>
      <c r="BB46" s="320"/>
      <c r="BC46" s="320"/>
      <c r="BD46" s="320"/>
      <c r="BE46" s="320"/>
      <c r="BF46" s="320"/>
      <c r="BI46" s="320"/>
      <c r="BS46" s="320"/>
      <c r="BT46" s="320"/>
      <c r="BU46" s="320"/>
      <c r="BV46" s="320"/>
      <c r="BW46" s="320"/>
      <c r="BX46" s="320"/>
      <c r="BY46" s="320"/>
      <c r="BZ46" s="320"/>
      <c r="CC46" s="320"/>
      <c r="CM46" s="320"/>
      <c r="CW46" s="320"/>
      <c r="DG46" s="320"/>
      <c r="DQ46" s="320"/>
      <c r="EA46" s="320"/>
      <c r="EK46" s="320"/>
      <c r="EU46" s="320"/>
      <c r="FE46" s="320"/>
      <c r="FO46" s="320"/>
      <c r="FY46" s="320"/>
      <c r="GI46" s="320"/>
      <c r="GS46" s="320"/>
      <c r="HC46" s="320"/>
      <c r="HM46" s="320"/>
      <c r="HW46" s="320"/>
    </row>
    <row r="47" s="3" customFormat="true" x14ac:dyDescent="0.25">
      <c r="A47" s="320"/>
      <c r="K47" s="320"/>
      <c r="U47" s="320"/>
      <c r="AE47" s="320"/>
      <c r="AO47" s="320"/>
      <c r="AY47" s="320"/>
      <c r="AZ47" s="320"/>
      <c r="BA47" s="320"/>
      <c r="BB47" s="320"/>
      <c r="BC47" s="320"/>
      <c r="BD47" s="320"/>
      <c r="BE47" s="320"/>
      <c r="BF47" s="320"/>
      <c r="BI47" s="320"/>
      <c r="BS47" s="320"/>
      <c r="BT47" s="320"/>
      <c r="BU47" s="320"/>
      <c r="BV47" s="320"/>
      <c r="BW47" s="320"/>
      <c r="BX47" s="320"/>
      <c r="BY47" s="320"/>
      <c r="BZ47" s="320"/>
      <c r="CC47" s="320"/>
      <c r="CM47" s="320"/>
      <c r="CW47" s="320"/>
      <c r="DG47" s="320"/>
      <c r="DQ47" s="320"/>
      <c r="EA47" s="320"/>
      <c r="EK47" s="320"/>
      <c r="EU47" s="320"/>
      <c r="FE47" s="320"/>
      <c r="FO47" s="320"/>
      <c r="FY47" s="320"/>
      <c r="GI47" s="320"/>
      <c r="GS47" s="320"/>
      <c r="HC47" s="320"/>
      <c r="HM47" s="320"/>
      <c r="HW47" s="320"/>
    </row>
    <row r="48" s="3" customFormat="true" x14ac:dyDescent="0.25">
      <c r="A48" s="320"/>
      <c r="K48" s="320"/>
      <c r="U48" s="320"/>
      <c r="AE48" s="320"/>
      <c r="AO48" s="320"/>
      <c r="AY48" s="320"/>
      <c r="AZ48" s="320"/>
      <c r="BA48" s="320"/>
      <c r="BB48" s="320"/>
      <c r="BC48" s="320"/>
      <c r="BD48" s="320"/>
      <c r="BE48" s="320"/>
      <c r="BF48" s="320"/>
      <c r="BI48" s="320"/>
      <c r="BS48" s="320"/>
      <c r="BT48" s="320"/>
      <c r="BU48" s="320"/>
      <c r="BV48" s="320"/>
      <c r="BW48" s="320"/>
      <c r="BX48" s="320"/>
      <c r="BY48" s="320"/>
      <c r="BZ48" s="320"/>
      <c r="CC48" s="320"/>
      <c r="CM48" s="320"/>
      <c r="CW48" s="320"/>
      <c r="DG48" s="320"/>
      <c r="DQ48" s="320"/>
      <c r="EA48" s="320"/>
      <c r="EK48" s="320"/>
      <c r="EU48" s="320"/>
      <c r="FE48" s="320"/>
      <c r="FO48" s="320"/>
      <c r="FY48" s="320"/>
      <c r="GI48" s="320"/>
      <c r="GS48" s="320"/>
      <c r="HC48" s="320"/>
      <c r="HM48" s="320"/>
      <c r="HW48" s="320"/>
    </row>
    <row r="49" s="3" customFormat="true" x14ac:dyDescent="0.25">
      <c r="A49" s="320"/>
      <c r="K49" s="320"/>
      <c r="U49" s="320"/>
      <c r="AE49" s="320"/>
      <c r="AO49" s="320"/>
      <c r="AY49" s="320"/>
      <c r="AZ49" s="320"/>
      <c r="BA49" s="320"/>
      <c r="BB49" s="320"/>
      <c r="BC49" s="320"/>
      <c r="BD49" s="320"/>
      <c r="BE49" s="320"/>
      <c r="BF49" s="320"/>
      <c r="BI49" s="320"/>
      <c r="BS49" s="320"/>
      <c r="BT49" s="320"/>
      <c r="BU49" s="320"/>
      <c r="BV49" s="320"/>
      <c r="BW49" s="320"/>
      <c r="BX49" s="320"/>
      <c r="BY49" s="320"/>
      <c r="BZ49" s="320"/>
      <c r="CC49" s="320"/>
      <c r="CM49" s="320"/>
      <c r="CW49" s="320"/>
      <c r="DG49" s="320"/>
      <c r="DQ49" s="320"/>
      <c r="EA49" s="320"/>
      <c r="EK49" s="320"/>
      <c r="EU49" s="320"/>
      <c r="FE49" s="320"/>
      <c r="FO49" s="320"/>
      <c r="FY49" s="320"/>
      <c r="GI49" s="320"/>
      <c r="GS49" s="320"/>
      <c r="HC49" s="320"/>
      <c r="HM49" s="320"/>
      <c r="HW49" s="320"/>
    </row>
    <row r="50" s="3" customFormat="true" x14ac:dyDescent="0.25">
      <c r="A50" s="320"/>
      <c r="K50" s="320"/>
      <c r="U50" s="320"/>
      <c r="AE50" s="320"/>
      <c r="AO50" s="320"/>
      <c r="AY50" s="320"/>
      <c r="AZ50" s="320"/>
      <c r="BA50" s="320"/>
      <c r="BB50" s="320"/>
      <c r="BC50" s="320"/>
      <c r="BD50" s="320"/>
      <c r="BE50" s="320"/>
      <c r="BF50" s="320"/>
      <c r="BI50" s="320"/>
      <c r="BS50" s="320"/>
      <c r="BT50" s="320"/>
      <c r="BU50" s="320"/>
      <c r="BV50" s="320"/>
      <c r="BW50" s="320"/>
      <c r="BX50" s="320"/>
      <c r="BY50" s="320"/>
      <c r="BZ50" s="320"/>
      <c r="CC50" s="320"/>
      <c r="CM50" s="320"/>
      <c r="CW50" s="320"/>
      <c r="DG50" s="320"/>
      <c r="DQ50" s="320"/>
      <c r="EA50" s="320"/>
      <c r="EK50" s="320"/>
      <c r="EU50" s="320"/>
      <c r="FE50" s="320"/>
      <c r="FO50" s="320"/>
      <c r="FY50" s="320"/>
      <c r="GI50" s="320"/>
      <c r="GS50" s="320"/>
      <c r="HC50" s="320"/>
      <c r="HM50" s="320"/>
      <c r="HW50" s="320"/>
    </row>
    <row r="51" s="3" customFormat="true" x14ac:dyDescent="0.25">
      <c r="A51" s="320"/>
      <c r="K51" s="320"/>
      <c r="U51" s="320"/>
      <c r="AE51" s="320"/>
      <c r="AO51" s="320"/>
      <c r="AY51" s="320"/>
      <c r="AZ51" s="320"/>
      <c r="BA51" s="320"/>
      <c r="BB51" s="320"/>
      <c r="BC51" s="320"/>
      <c r="BD51" s="320"/>
      <c r="BE51" s="320"/>
      <c r="BF51" s="320"/>
      <c r="BI51" s="320"/>
      <c r="BS51" s="320"/>
      <c r="BT51" s="320"/>
      <c r="BU51" s="320"/>
      <c r="BV51" s="320"/>
      <c r="BW51" s="320"/>
      <c r="BX51" s="320"/>
      <c r="BY51" s="320"/>
      <c r="BZ51" s="320"/>
      <c r="CC51" s="320"/>
      <c r="CM51" s="320"/>
      <c r="CW51" s="320"/>
      <c r="DG51" s="320"/>
      <c r="DQ51" s="320"/>
      <c r="EA51" s="320"/>
      <c r="EK51" s="320"/>
      <c r="EU51" s="320"/>
      <c r="FE51" s="320"/>
      <c r="FO51" s="320"/>
      <c r="FY51" s="320"/>
      <c r="GI51" s="320"/>
      <c r="GS51" s="320"/>
      <c r="HC51" s="320"/>
      <c r="HM51" s="320"/>
      <c r="HW51" s="320"/>
    </row>
    <row r="52" s="3" customFormat="true" x14ac:dyDescent="0.25">
      <c r="A52" s="320"/>
      <c r="K52" s="320"/>
      <c r="U52" s="320"/>
      <c r="AE52" s="320"/>
      <c r="AO52" s="320"/>
      <c r="AY52" s="320"/>
      <c r="AZ52" s="320"/>
      <c r="BA52" s="320"/>
      <c r="BB52" s="320"/>
      <c r="BC52" s="320"/>
      <c r="BD52" s="320"/>
      <c r="BE52" s="320"/>
      <c r="BF52" s="320"/>
      <c r="BI52" s="320"/>
      <c r="BS52" s="320"/>
      <c r="BT52" s="320"/>
      <c r="BU52" s="320"/>
      <c r="BV52" s="320"/>
      <c r="BW52" s="320"/>
      <c r="BX52" s="320"/>
      <c r="BY52" s="320"/>
      <c r="BZ52" s="320"/>
      <c r="CC52" s="320"/>
      <c r="CM52" s="320"/>
      <c r="CW52" s="320"/>
      <c r="DG52" s="320"/>
      <c r="DQ52" s="320"/>
      <c r="EA52" s="320"/>
      <c r="EK52" s="320"/>
      <c r="EU52" s="320"/>
      <c r="FE52" s="320"/>
      <c r="FO52" s="320"/>
      <c r="FY52" s="320"/>
      <c r="GI52" s="320"/>
      <c r="GS52" s="320"/>
      <c r="HC52" s="320"/>
      <c r="HM52" s="320"/>
      <c r="HW52" s="320"/>
    </row>
    <row r="53" s="3" customFormat="true" x14ac:dyDescent="0.25">
      <c r="A53" s="320"/>
      <c r="K53" s="320"/>
      <c r="U53" s="320"/>
      <c r="AE53" s="320"/>
      <c r="AO53" s="320"/>
      <c r="AY53" s="320"/>
      <c r="AZ53" s="320"/>
      <c r="BA53" s="320"/>
      <c r="BB53" s="320"/>
      <c r="BC53" s="320"/>
      <c r="BD53" s="320"/>
      <c r="BE53" s="320"/>
      <c r="BF53" s="320"/>
      <c r="BI53" s="320"/>
      <c r="BS53" s="320"/>
      <c r="BT53" s="320"/>
      <c r="BU53" s="320"/>
      <c r="BV53" s="320"/>
      <c r="BW53" s="320"/>
      <c r="BX53" s="320"/>
      <c r="BY53" s="320"/>
      <c r="BZ53" s="320"/>
      <c r="CC53" s="320"/>
      <c r="CM53" s="320"/>
      <c r="CW53" s="320"/>
      <c r="DG53" s="320"/>
      <c r="DQ53" s="320"/>
      <c r="EA53" s="320"/>
      <c r="EK53" s="320"/>
      <c r="EU53" s="320"/>
      <c r="FE53" s="320"/>
      <c r="FO53" s="320"/>
      <c r="FY53" s="320"/>
      <c r="GI53" s="320"/>
      <c r="GS53" s="320"/>
      <c r="HC53" s="320"/>
      <c r="HM53" s="320"/>
      <c r="HW53" s="320"/>
    </row>
    <row r="54" s="3" customFormat="true" x14ac:dyDescent="0.25">
      <c r="A54" s="320"/>
      <c r="K54" s="320"/>
      <c r="U54" s="320"/>
      <c r="AE54" s="320"/>
      <c r="AO54" s="320"/>
      <c r="AY54" s="320"/>
      <c r="AZ54" s="320"/>
      <c r="BA54" s="320"/>
      <c r="BB54" s="320"/>
      <c r="BC54" s="320"/>
      <c r="BD54" s="320"/>
      <c r="BE54" s="320"/>
      <c r="BF54" s="320"/>
      <c r="BI54" s="320"/>
      <c r="BS54" s="320"/>
      <c r="BT54" s="320"/>
      <c r="BU54" s="320"/>
      <c r="BV54" s="320"/>
      <c r="BW54" s="320"/>
      <c r="BX54" s="320"/>
      <c r="BY54" s="320"/>
      <c r="BZ54" s="320"/>
      <c r="CC54" s="320"/>
      <c r="CM54" s="320"/>
      <c r="CW54" s="320"/>
      <c r="DG54" s="320"/>
      <c r="DQ54" s="320"/>
      <c r="EA54" s="320"/>
      <c r="EK54" s="320"/>
      <c r="EU54" s="320"/>
      <c r="FE54" s="320"/>
      <c r="FO54" s="320"/>
      <c r="FY54" s="320"/>
      <c r="GI54" s="320"/>
      <c r="GS54" s="320"/>
      <c r="HC54" s="320"/>
      <c r="HM54" s="320"/>
      <c r="HW54" s="320"/>
    </row>
    <row r="55" s="3" customFormat="true" x14ac:dyDescent="0.25">
      <c r="A55" s="320"/>
      <c r="K55" s="320"/>
      <c r="U55" s="320"/>
      <c r="AE55" s="320"/>
      <c r="AO55" s="320"/>
      <c r="AY55" s="320"/>
      <c r="AZ55" s="320"/>
      <c r="BA55" s="320"/>
      <c r="BB55" s="320"/>
      <c r="BC55" s="320"/>
      <c r="BD55" s="320"/>
      <c r="BE55" s="320"/>
      <c r="BF55" s="320"/>
      <c r="BI55" s="320"/>
      <c r="BS55" s="320"/>
      <c r="BT55" s="320"/>
      <c r="BU55" s="320"/>
      <c r="BV55" s="320"/>
      <c r="BW55" s="320"/>
      <c r="BX55" s="320"/>
      <c r="BY55" s="320"/>
      <c r="BZ55" s="320"/>
      <c r="CC55" s="320"/>
      <c r="CM55" s="320"/>
      <c r="CW55" s="320"/>
      <c r="DG55" s="320"/>
      <c r="DQ55" s="320"/>
      <c r="EA55" s="320"/>
      <c r="EK55" s="320"/>
      <c r="EU55" s="320"/>
      <c r="FE55" s="320"/>
      <c r="FO55" s="320"/>
      <c r="FY55" s="320"/>
      <c r="GI55" s="320"/>
      <c r="GS55" s="320"/>
      <c r="HC55" s="320"/>
      <c r="HM55" s="320"/>
      <c r="HW55" s="320"/>
    </row>
    <row r="56" s="3" customFormat="true" x14ac:dyDescent="0.25">
      <c r="A56" s="320"/>
      <c r="K56" s="320"/>
      <c r="U56" s="320"/>
      <c r="AE56" s="320"/>
      <c r="AO56" s="320"/>
      <c r="AY56" s="320"/>
      <c r="AZ56" s="320"/>
      <c r="BA56" s="320"/>
      <c r="BB56" s="320"/>
      <c r="BC56" s="320"/>
      <c r="BD56" s="320"/>
      <c r="BE56" s="320"/>
      <c r="BF56" s="320"/>
      <c r="BI56" s="320"/>
      <c r="BS56" s="320"/>
      <c r="BT56" s="320"/>
      <c r="BU56" s="320"/>
      <c r="BV56" s="320"/>
      <c r="BW56" s="320"/>
      <c r="BX56" s="320"/>
      <c r="BY56" s="320"/>
      <c r="BZ56" s="320"/>
      <c r="CC56" s="320"/>
      <c r="CM56" s="320"/>
      <c r="CW56" s="320"/>
      <c r="DG56" s="320"/>
      <c r="DQ56" s="320"/>
      <c r="EA56" s="320"/>
      <c r="EK56" s="320"/>
      <c r="EU56" s="320"/>
      <c r="FE56" s="320"/>
      <c r="FO56" s="320"/>
      <c r="FY56" s="320"/>
      <c r="GI56" s="320"/>
      <c r="GS56" s="320"/>
      <c r="HC56" s="320"/>
      <c r="HM56" s="320"/>
      <c r="HW56" s="320"/>
    </row>
    <row r="57" s="3" customFormat="true" x14ac:dyDescent="0.25">
      <c r="A57" s="320"/>
      <c r="K57" s="320"/>
      <c r="U57" s="320"/>
      <c r="AE57" s="320"/>
      <c r="AO57" s="320"/>
      <c r="AY57" s="320"/>
      <c r="AZ57" s="320"/>
      <c r="BA57" s="320"/>
      <c r="BB57" s="320"/>
      <c r="BC57" s="320"/>
      <c r="BD57" s="320"/>
      <c r="BE57" s="320"/>
      <c r="BF57" s="320"/>
      <c r="BI57" s="320"/>
      <c r="BS57" s="320"/>
      <c r="BT57" s="320"/>
      <c r="BU57" s="320"/>
      <c r="BV57" s="320"/>
      <c r="BW57" s="320"/>
      <c r="BX57" s="320"/>
      <c r="BY57" s="320"/>
      <c r="BZ57" s="320"/>
      <c r="CC57" s="320"/>
      <c r="CM57" s="320"/>
      <c r="CW57" s="320"/>
      <c r="DG57" s="320"/>
      <c r="DQ57" s="320"/>
      <c r="EA57" s="320"/>
      <c r="EK57" s="320"/>
      <c r="EU57" s="320"/>
      <c r="FE57" s="320"/>
      <c r="FO57" s="320"/>
      <c r="FY57" s="320"/>
      <c r="GI57" s="320"/>
      <c r="GS57" s="320"/>
      <c r="HC57" s="320"/>
      <c r="HM57" s="320"/>
      <c r="HW57" s="320"/>
    </row>
    <row r="58" s="3" customFormat="true" x14ac:dyDescent="0.25">
      <c r="A58" s="320"/>
      <c r="K58" s="320"/>
      <c r="U58" s="320"/>
      <c r="AE58" s="320"/>
      <c r="AO58" s="320"/>
      <c r="AY58" s="320"/>
      <c r="AZ58" s="320"/>
      <c r="BA58" s="320"/>
      <c r="BB58" s="320"/>
      <c r="BC58" s="320"/>
      <c r="BD58" s="320"/>
      <c r="BE58" s="320"/>
      <c r="BF58" s="320"/>
      <c r="BI58" s="320"/>
      <c r="BS58" s="320"/>
      <c r="BT58" s="320"/>
      <c r="BU58" s="320"/>
      <c r="BV58" s="320"/>
      <c r="BW58" s="320"/>
      <c r="BX58" s="320"/>
      <c r="BY58" s="320"/>
      <c r="BZ58" s="320"/>
      <c r="CC58" s="320"/>
      <c r="CM58" s="320"/>
      <c r="CW58" s="320"/>
      <c r="DG58" s="320"/>
      <c r="DQ58" s="320"/>
      <c r="EA58" s="320"/>
      <c r="EK58" s="320"/>
      <c r="EU58" s="320"/>
      <c r="FE58" s="320"/>
      <c r="FO58" s="320"/>
      <c r="FY58" s="320"/>
      <c r="GI58" s="320"/>
      <c r="GS58" s="320"/>
      <c r="HC58" s="320"/>
      <c r="HM58" s="320"/>
      <c r="HW58" s="320"/>
    </row>
    <row r="59" s="3" customFormat="true" x14ac:dyDescent="0.25">
      <c r="A59" s="320"/>
      <c r="K59" s="320"/>
      <c r="U59" s="320"/>
      <c r="AE59" s="320"/>
      <c r="AO59" s="320"/>
      <c r="AY59" s="320"/>
      <c r="AZ59" s="320"/>
      <c r="BA59" s="320"/>
      <c r="BB59" s="320"/>
      <c r="BC59" s="320"/>
      <c r="BD59" s="320"/>
      <c r="BE59" s="320"/>
      <c r="BF59" s="320"/>
      <c r="BI59" s="320"/>
      <c r="BS59" s="320"/>
      <c r="BT59" s="320"/>
      <c r="BU59" s="320"/>
      <c r="BV59" s="320"/>
      <c r="BW59" s="320"/>
      <c r="BX59" s="320"/>
      <c r="BY59" s="320"/>
      <c r="BZ59" s="320"/>
      <c r="CC59" s="320"/>
      <c r="CM59" s="320"/>
      <c r="CW59" s="320"/>
      <c r="DG59" s="320"/>
      <c r="DQ59" s="320"/>
      <c r="EA59" s="320"/>
      <c r="EK59" s="320"/>
      <c r="EU59" s="320"/>
      <c r="FE59" s="320"/>
      <c r="FO59" s="320"/>
      <c r="FY59" s="320"/>
      <c r="GI59" s="320"/>
      <c r="GS59" s="320"/>
      <c r="HC59" s="320"/>
      <c r="HM59" s="320"/>
      <c r="HW59" s="320"/>
    </row>
    <row r="60" s="3" customFormat="true" x14ac:dyDescent="0.25">
      <c r="A60" s="320"/>
      <c r="K60" s="320"/>
      <c r="U60" s="320"/>
      <c r="AE60" s="320"/>
      <c r="AO60" s="320"/>
      <c r="AY60" s="320"/>
      <c r="AZ60" s="320"/>
      <c r="BA60" s="320"/>
      <c r="BB60" s="320"/>
      <c r="BC60" s="320"/>
      <c r="BD60" s="320"/>
      <c r="BE60" s="320"/>
      <c r="BF60" s="320"/>
      <c r="BI60" s="320"/>
      <c r="BS60" s="320"/>
      <c r="BT60" s="320"/>
      <c r="BU60" s="320"/>
      <c r="BV60" s="320"/>
      <c r="BW60" s="320"/>
      <c r="BX60" s="320"/>
      <c r="BY60" s="320"/>
      <c r="BZ60" s="320"/>
      <c r="CC60" s="320"/>
      <c r="CM60" s="320"/>
      <c r="CW60" s="320"/>
      <c r="DG60" s="320"/>
      <c r="DQ60" s="320"/>
      <c r="EA60" s="320"/>
      <c r="EK60" s="320"/>
      <c r="EU60" s="320"/>
      <c r="FE60" s="320"/>
      <c r="FO60" s="320"/>
      <c r="FY60" s="320"/>
      <c r="GI60" s="320"/>
      <c r="GS60" s="320"/>
      <c r="HC60" s="320"/>
      <c r="HM60" s="320"/>
      <c r="HW60" s="320"/>
    </row>
    <row r="61" s="3" customFormat="true" x14ac:dyDescent="0.25">
      <c r="A61" s="320"/>
      <c r="K61" s="320"/>
      <c r="U61" s="320"/>
      <c r="AE61" s="320"/>
      <c r="AO61" s="320"/>
      <c r="AY61" s="320"/>
      <c r="AZ61" s="320"/>
      <c r="BA61" s="320"/>
      <c r="BB61" s="320"/>
      <c r="BC61" s="320"/>
      <c r="BD61" s="320"/>
      <c r="BE61" s="320"/>
      <c r="BF61" s="320"/>
      <c r="BI61" s="320"/>
      <c r="BS61" s="320"/>
      <c r="BT61" s="320"/>
      <c r="BU61" s="320"/>
      <c r="BV61" s="320"/>
      <c r="BW61" s="320"/>
      <c r="BX61" s="320"/>
      <c r="BY61" s="320"/>
      <c r="BZ61" s="320"/>
      <c r="CC61" s="320"/>
      <c r="CM61" s="320"/>
      <c r="CW61" s="320"/>
      <c r="DG61" s="320"/>
      <c r="DQ61" s="320"/>
      <c r="EA61" s="320"/>
      <c r="EK61" s="320"/>
      <c r="EU61" s="320"/>
      <c r="FE61" s="320"/>
      <c r="FO61" s="320"/>
      <c r="FY61" s="320"/>
      <c r="GI61" s="320"/>
      <c r="GS61" s="320"/>
      <c r="HC61" s="320"/>
      <c r="HM61" s="320"/>
      <c r="HW61" s="320"/>
    </row>
    <row r="62" s="3" customFormat="true" x14ac:dyDescent="0.25">
      <c r="A62" s="320"/>
      <c r="K62" s="320"/>
      <c r="U62" s="320"/>
      <c r="AE62" s="320"/>
      <c r="AO62" s="320"/>
      <c r="AY62" s="320"/>
      <c r="AZ62" s="320"/>
      <c r="BA62" s="320"/>
      <c r="BB62" s="320"/>
      <c r="BC62" s="320"/>
      <c r="BD62" s="320"/>
      <c r="BE62" s="320"/>
      <c r="BF62" s="320"/>
      <c r="BI62" s="320"/>
      <c r="BS62" s="320"/>
      <c r="BT62" s="320"/>
      <c r="BU62" s="320"/>
      <c r="BV62" s="320"/>
      <c r="BW62" s="320"/>
      <c r="BX62" s="320"/>
      <c r="BY62" s="320"/>
      <c r="BZ62" s="320"/>
      <c r="CC62" s="320"/>
      <c r="CM62" s="320"/>
      <c r="CW62" s="320"/>
      <c r="DG62" s="320"/>
      <c r="DQ62" s="320"/>
      <c r="EA62" s="320"/>
      <c r="EK62" s="320"/>
      <c r="EU62" s="320"/>
      <c r="FE62" s="320"/>
      <c r="FO62" s="320"/>
      <c r="FY62" s="320"/>
      <c r="GI62" s="320"/>
      <c r="GS62" s="320"/>
      <c r="HC62" s="320"/>
      <c r="HM62" s="320"/>
      <c r="HW62" s="320"/>
    </row>
    <row r="63" s="3" customFormat="true" x14ac:dyDescent="0.25">
      <c r="A63" s="320"/>
      <c r="K63" s="320"/>
      <c r="U63" s="320"/>
      <c r="AE63" s="320"/>
      <c r="AO63" s="320"/>
      <c r="AY63" s="320"/>
      <c r="AZ63" s="320"/>
      <c r="BA63" s="320"/>
      <c r="BB63" s="320"/>
      <c r="BC63" s="320"/>
      <c r="BD63" s="320"/>
      <c r="BE63" s="320"/>
      <c r="BF63" s="320"/>
      <c r="BI63" s="320"/>
      <c r="BS63" s="320"/>
      <c r="BT63" s="320"/>
      <c r="BU63" s="320"/>
      <c r="BV63" s="320"/>
      <c r="BW63" s="320"/>
      <c r="BX63" s="320"/>
      <c r="BY63" s="320"/>
      <c r="BZ63" s="320"/>
      <c r="CC63" s="320"/>
      <c r="CM63" s="320"/>
      <c r="CW63" s="320"/>
      <c r="DG63" s="320"/>
      <c r="DQ63" s="320"/>
      <c r="EA63" s="320"/>
      <c r="EK63" s="320"/>
      <c r="EU63" s="320"/>
      <c r="FE63" s="320"/>
      <c r="FO63" s="320"/>
      <c r="FY63" s="320"/>
      <c r="GI63" s="320"/>
      <c r="GS63" s="320"/>
      <c r="HC63" s="320"/>
      <c r="HM63" s="320"/>
      <c r="HW63" s="320"/>
    </row>
    <row r="64" s="3" customFormat="true" x14ac:dyDescent="0.25">
      <c r="A64" s="320"/>
      <c r="K64" s="320"/>
      <c r="U64" s="320"/>
      <c r="AE64" s="320"/>
      <c r="AO64" s="320"/>
      <c r="AY64" s="320"/>
      <c r="AZ64" s="320"/>
      <c r="BA64" s="320"/>
      <c r="BB64" s="320"/>
      <c r="BC64" s="320"/>
      <c r="BD64" s="320"/>
      <c r="BE64" s="320"/>
      <c r="BF64" s="320"/>
      <c r="BI64" s="320"/>
      <c r="BS64" s="320"/>
      <c r="BT64" s="320"/>
      <c r="BU64" s="320"/>
      <c r="BV64" s="320"/>
      <c r="BW64" s="320"/>
      <c r="BX64" s="320"/>
      <c r="BY64" s="320"/>
      <c r="BZ64" s="320"/>
      <c r="CC64" s="320"/>
      <c r="CM64" s="320"/>
      <c r="CW64" s="320"/>
      <c r="DG64" s="320"/>
      <c r="DQ64" s="320"/>
      <c r="EA64" s="320"/>
      <c r="EK64" s="320"/>
      <c r="EU64" s="320"/>
      <c r="FE64" s="320"/>
      <c r="FO64" s="320"/>
      <c r="FY64" s="320"/>
      <c r="GI64" s="320"/>
      <c r="GS64" s="320"/>
      <c r="HC64" s="320"/>
      <c r="HM64" s="320"/>
      <c r="HW64" s="320"/>
    </row>
    <row r="65" s="3" customFormat="true" x14ac:dyDescent="0.25">
      <c r="A65" s="320"/>
      <c r="K65" s="320"/>
      <c r="U65" s="320"/>
      <c r="AE65" s="320"/>
      <c r="AO65" s="320"/>
      <c r="AY65" s="320"/>
      <c r="AZ65" s="320"/>
      <c r="BA65" s="320"/>
      <c r="BB65" s="320"/>
      <c r="BC65" s="320"/>
      <c r="BD65" s="320"/>
      <c r="BE65" s="320"/>
      <c r="BF65" s="320"/>
      <c r="BI65" s="320"/>
      <c r="BS65" s="320"/>
      <c r="BT65" s="320"/>
      <c r="BU65" s="320"/>
      <c r="BV65" s="320"/>
      <c r="BW65" s="320"/>
      <c r="BX65" s="320"/>
      <c r="BY65" s="320"/>
      <c r="BZ65" s="320"/>
      <c r="CC65" s="320"/>
      <c r="CM65" s="320"/>
      <c r="CW65" s="320"/>
      <c r="DG65" s="320"/>
      <c r="DQ65" s="320"/>
      <c r="EA65" s="320"/>
      <c r="EK65" s="320"/>
      <c r="EU65" s="320"/>
      <c r="FE65" s="320"/>
      <c r="FO65" s="320"/>
      <c r="FY65" s="320"/>
      <c r="GI65" s="320"/>
      <c r="GS65" s="320"/>
      <c r="HC65" s="320"/>
      <c r="HM65" s="320"/>
      <c r="HW65" s="320"/>
    </row>
    <row r="66" s="3" customFormat="true" x14ac:dyDescent="0.25">
      <c r="A66" s="320"/>
      <c r="K66" s="320"/>
      <c r="U66" s="320"/>
      <c r="AE66" s="320"/>
      <c r="AO66" s="320"/>
      <c r="AY66" s="320"/>
      <c r="AZ66" s="320"/>
      <c r="BA66" s="320"/>
      <c r="BB66" s="320"/>
      <c r="BC66" s="320"/>
      <c r="BD66" s="320"/>
      <c r="BE66" s="320"/>
      <c r="BF66" s="320"/>
      <c r="BI66" s="320"/>
      <c r="BS66" s="320"/>
      <c r="BT66" s="320"/>
      <c r="BU66" s="320"/>
      <c r="BV66" s="320"/>
      <c r="BW66" s="320"/>
      <c r="BX66" s="320"/>
      <c r="BY66" s="320"/>
      <c r="BZ66" s="320"/>
      <c r="CC66" s="320"/>
      <c r="CM66" s="320"/>
      <c r="CW66" s="320"/>
      <c r="DG66" s="320"/>
      <c r="DQ66" s="320"/>
      <c r="EA66" s="320"/>
      <c r="EK66" s="320"/>
      <c r="EU66" s="320"/>
      <c r="FE66" s="320"/>
      <c r="FO66" s="320"/>
      <c r="FY66" s="320"/>
      <c r="GI66" s="320"/>
      <c r="GS66" s="320"/>
      <c r="HC66" s="320"/>
      <c r="HM66" s="320"/>
      <c r="HW66" s="320"/>
    </row>
    <row r="67" s="3" customFormat="true" x14ac:dyDescent="0.25">
      <c r="A67" s="320"/>
      <c r="K67" s="320"/>
      <c r="U67" s="320"/>
      <c r="AE67" s="320"/>
      <c r="AO67" s="320"/>
      <c r="AY67" s="320"/>
      <c r="AZ67" s="320"/>
      <c r="BA67" s="320"/>
      <c r="BB67" s="320"/>
      <c r="BC67" s="320"/>
      <c r="BD67" s="320"/>
      <c r="BE67" s="320"/>
      <c r="BF67" s="320"/>
      <c r="BI67" s="320"/>
      <c r="BS67" s="320"/>
      <c r="BT67" s="320"/>
      <c r="BU67" s="320"/>
      <c r="BV67" s="320"/>
      <c r="BW67" s="320"/>
      <c r="BX67" s="320"/>
      <c r="BY67" s="320"/>
      <c r="BZ67" s="320"/>
      <c r="CC67" s="320"/>
      <c r="CM67" s="320"/>
      <c r="CW67" s="320"/>
      <c r="DG67" s="320"/>
      <c r="DQ67" s="320"/>
      <c r="EA67" s="320"/>
      <c r="EK67" s="320"/>
      <c r="EU67" s="320"/>
      <c r="FE67" s="320"/>
      <c r="FO67" s="320"/>
      <c r="FY67" s="320"/>
      <c r="GI67" s="320"/>
      <c r="GS67" s="320"/>
      <c r="HC67" s="320"/>
      <c r="HM67" s="320"/>
      <c r="HW67" s="320"/>
    </row>
    <row r="68" s="3" customFormat="true" x14ac:dyDescent="0.25">
      <c r="A68" s="320"/>
      <c r="K68" s="320"/>
      <c r="U68" s="320"/>
      <c r="AE68" s="320"/>
      <c r="AO68" s="320"/>
      <c r="AY68" s="320"/>
      <c r="AZ68" s="320"/>
      <c r="BA68" s="320"/>
      <c r="BB68" s="320"/>
      <c r="BC68" s="320"/>
      <c r="BD68" s="320"/>
      <c r="BE68" s="320"/>
      <c r="BF68" s="320"/>
      <c r="BI68" s="320"/>
      <c r="BS68" s="320"/>
      <c r="BT68" s="320"/>
      <c r="BU68" s="320"/>
      <c r="BV68" s="320"/>
      <c r="BW68" s="320"/>
      <c r="BX68" s="320"/>
      <c r="BY68" s="320"/>
      <c r="BZ68" s="320"/>
      <c r="CC68" s="320"/>
      <c r="CM68" s="320"/>
      <c r="CW68" s="320"/>
      <c r="DG68" s="320"/>
      <c r="DQ68" s="320"/>
      <c r="EA68" s="320"/>
      <c r="EK68" s="320"/>
      <c r="EU68" s="320"/>
      <c r="FE68" s="320"/>
      <c r="FO68" s="320"/>
      <c r="FY68" s="320"/>
      <c r="GI68" s="320"/>
      <c r="GS68" s="320"/>
      <c r="HC68" s="320"/>
      <c r="HM68" s="320"/>
      <c r="HW68" s="320"/>
    </row>
    <row r="69" s="3" customFormat="true" x14ac:dyDescent="0.25">
      <c r="A69" s="320"/>
      <c r="K69" s="320"/>
      <c r="U69" s="320"/>
      <c r="AE69" s="320"/>
      <c r="AO69" s="320"/>
      <c r="AY69" s="320"/>
      <c r="AZ69" s="320"/>
      <c r="BA69" s="320"/>
      <c r="BB69" s="320"/>
      <c r="BC69" s="320"/>
      <c r="BD69" s="320"/>
      <c r="BE69" s="320"/>
      <c r="BF69" s="320"/>
      <c r="BI69" s="320"/>
      <c r="BS69" s="320"/>
      <c r="BT69" s="320"/>
      <c r="BU69" s="320"/>
      <c r="BV69" s="320"/>
      <c r="BW69" s="320"/>
      <c r="BX69" s="320"/>
      <c r="BY69" s="320"/>
      <c r="BZ69" s="320"/>
      <c r="CC69" s="320"/>
      <c r="CM69" s="320"/>
      <c r="CW69" s="320"/>
      <c r="DG69" s="320"/>
      <c r="DQ69" s="320"/>
      <c r="EA69" s="320"/>
      <c r="EK69" s="320"/>
      <c r="EU69" s="320"/>
      <c r="FE69" s="320"/>
      <c r="FO69" s="320"/>
      <c r="FY69" s="320"/>
      <c r="GI69" s="320"/>
      <c r="GS69" s="320"/>
      <c r="HC69" s="320"/>
      <c r="HM69" s="320"/>
      <c r="HW69" s="320"/>
    </row>
    <row r="70" s="3" customFormat="true" x14ac:dyDescent="0.25">
      <c r="A70" s="320"/>
      <c r="K70" s="320"/>
      <c r="U70" s="320"/>
      <c r="AE70" s="320"/>
      <c r="AO70" s="320"/>
      <c r="AY70" s="320"/>
      <c r="AZ70" s="320"/>
      <c r="BA70" s="320"/>
      <c r="BB70" s="320"/>
      <c r="BC70" s="320"/>
      <c r="BD70" s="320"/>
      <c r="BE70" s="320"/>
      <c r="BF70" s="320"/>
      <c r="BI70" s="320"/>
      <c r="BS70" s="320"/>
      <c r="BT70" s="320"/>
      <c r="BU70" s="320"/>
      <c r="BV70" s="320"/>
      <c r="BW70" s="320"/>
      <c r="BX70" s="320"/>
      <c r="BY70" s="320"/>
      <c r="BZ70" s="320"/>
      <c r="CC70" s="320"/>
      <c r="CM70" s="320"/>
      <c r="CW70" s="320"/>
      <c r="DG70" s="320"/>
      <c r="DQ70" s="320"/>
      <c r="EA70" s="320"/>
      <c r="EK70" s="320"/>
      <c r="EU70" s="320"/>
      <c r="FE70" s="320"/>
      <c r="FO70" s="320"/>
      <c r="FY70" s="320"/>
      <c r="GI70" s="320"/>
      <c r="GS70" s="320"/>
      <c r="HC70" s="320"/>
      <c r="HM70" s="320"/>
      <c r="HW70" s="320"/>
    </row>
    <row r="71" s="3" customFormat="true" x14ac:dyDescent="0.25">
      <c r="A71" s="320"/>
      <c r="K71" s="320"/>
      <c r="U71" s="320"/>
      <c r="AE71" s="320"/>
      <c r="AO71" s="320"/>
      <c r="AY71" s="320"/>
      <c r="AZ71" s="320"/>
      <c r="BA71" s="320"/>
      <c r="BB71" s="320"/>
      <c r="BC71" s="320"/>
      <c r="BD71" s="320"/>
      <c r="BE71" s="320"/>
      <c r="BF71" s="320"/>
      <c r="BI71" s="320"/>
      <c r="BS71" s="320"/>
      <c r="BT71" s="320"/>
      <c r="BU71" s="320"/>
      <c r="BV71" s="320"/>
      <c r="BW71" s="320"/>
      <c r="BX71" s="320"/>
      <c r="BY71" s="320"/>
      <c r="BZ71" s="320"/>
      <c r="CC71" s="320"/>
      <c r="CM71" s="320"/>
      <c r="CW71" s="320"/>
      <c r="DG71" s="320"/>
      <c r="DQ71" s="320"/>
      <c r="EA71" s="320"/>
      <c r="EK71" s="320"/>
      <c r="EU71" s="320"/>
      <c r="FE71" s="320"/>
      <c r="FO71" s="320"/>
      <c r="FY71" s="320"/>
      <c r="GI71" s="320"/>
      <c r="GS71" s="320"/>
      <c r="HC71" s="320"/>
      <c r="HM71" s="320"/>
      <c r="HW71" s="320"/>
    </row>
    <row r="72" s="3" customFormat="true" x14ac:dyDescent="0.25">
      <c r="A72" s="320"/>
      <c r="K72" s="320"/>
      <c r="U72" s="320"/>
      <c r="AE72" s="320"/>
      <c r="AO72" s="320"/>
      <c r="AY72" s="320"/>
      <c r="AZ72" s="320"/>
      <c r="BA72" s="320"/>
      <c r="BB72" s="320"/>
      <c r="BC72" s="320"/>
      <c r="BD72" s="320"/>
      <c r="BE72" s="320"/>
      <c r="BF72" s="320"/>
      <c r="BI72" s="320"/>
      <c r="BS72" s="320"/>
      <c r="BT72" s="320"/>
      <c r="BU72" s="320"/>
      <c r="BV72" s="320"/>
      <c r="BW72" s="320"/>
      <c r="BX72" s="320"/>
      <c r="BY72" s="320"/>
      <c r="BZ72" s="320"/>
      <c r="CC72" s="320"/>
      <c r="CM72" s="320"/>
      <c r="CW72" s="320"/>
      <c r="DG72" s="320"/>
      <c r="DQ72" s="320"/>
      <c r="EA72" s="320"/>
      <c r="EK72" s="320"/>
      <c r="EU72" s="320"/>
      <c r="FE72" s="320"/>
      <c r="FO72" s="320"/>
      <c r="FY72" s="320"/>
      <c r="GI72" s="320"/>
      <c r="GS72" s="320"/>
      <c r="HC72" s="320"/>
      <c r="HM72" s="320"/>
      <c r="HW72" s="320"/>
    </row>
    <row r="73" s="3" customFormat="true" x14ac:dyDescent="0.25">
      <c r="A73" s="320"/>
      <c r="K73" s="320"/>
      <c r="U73" s="320"/>
      <c r="AE73" s="320"/>
      <c r="AO73" s="320"/>
      <c r="AY73" s="320"/>
      <c r="AZ73" s="320"/>
      <c r="BA73" s="320"/>
      <c r="BB73" s="320"/>
      <c r="BC73" s="320"/>
      <c r="BD73" s="320"/>
      <c r="BE73" s="320"/>
      <c r="BF73" s="320"/>
      <c r="BI73" s="320"/>
      <c r="BS73" s="320"/>
      <c r="BT73" s="320"/>
      <c r="BU73" s="320"/>
      <c r="BV73" s="320"/>
      <c r="BW73" s="320"/>
      <c r="BX73" s="320"/>
      <c r="BY73" s="320"/>
      <c r="BZ73" s="320"/>
      <c r="CC73" s="320"/>
      <c r="CM73" s="320"/>
      <c r="CW73" s="320"/>
      <c r="DG73" s="320"/>
      <c r="DQ73" s="320"/>
      <c r="EA73" s="320"/>
      <c r="EK73" s="320"/>
      <c r="EU73" s="320"/>
      <c r="FE73" s="320"/>
      <c r="FO73" s="320"/>
      <c r="FY73" s="320"/>
      <c r="GI73" s="320"/>
      <c r="GS73" s="320"/>
      <c r="HC73" s="320"/>
      <c r="HM73" s="320"/>
      <c r="HW73" s="320"/>
    </row>
    <row r="74" s="3" customFormat="true" x14ac:dyDescent="0.25">
      <c r="A74" s="320"/>
      <c r="K74" s="320"/>
      <c r="U74" s="320"/>
      <c r="AE74" s="320"/>
      <c r="AO74" s="320"/>
      <c r="AY74" s="320"/>
      <c r="AZ74" s="320"/>
      <c r="BA74" s="320"/>
      <c r="BB74" s="320"/>
      <c r="BC74" s="320"/>
      <c r="BD74" s="320"/>
      <c r="BE74" s="320"/>
      <c r="BF74" s="320"/>
      <c r="BI74" s="320"/>
      <c r="BS74" s="320"/>
      <c r="BT74" s="320"/>
      <c r="BU74" s="320"/>
      <c r="BV74" s="320"/>
      <c r="BW74" s="320"/>
      <c r="BX74" s="320"/>
      <c r="BY74" s="320"/>
      <c r="BZ74" s="320"/>
      <c r="CC74" s="320"/>
      <c r="CM74" s="320"/>
      <c r="CW74" s="320"/>
      <c r="DG74" s="320"/>
      <c r="DQ74" s="320"/>
      <c r="EA74" s="320"/>
      <c r="EK74" s="320"/>
      <c r="EU74" s="320"/>
      <c r="FE74" s="320"/>
      <c r="FO74" s="320"/>
      <c r="FY74" s="320"/>
      <c r="GI74" s="320"/>
      <c r="GS74" s="320"/>
      <c r="HC74" s="320"/>
      <c r="HM74" s="320"/>
      <c r="HW74" s="320"/>
    </row>
    <row r="75" s="3" customFormat="true" x14ac:dyDescent="0.25">
      <c r="A75" s="320"/>
      <c r="K75" s="320"/>
      <c r="U75" s="320"/>
      <c r="AE75" s="320"/>
      <c r="AO75" s="320"/>
      <c r="AY75" s="320"/>
      <c r="AZ75" s="320"/>
      <c r="BA75" s="320"/>
      <c r="BB75" s="320"/>
      <c r="BC75" s="320"/>
      <c r="BD75" s="320"/>
      <c r="BE75" s="320"/>
      <c r="BF75" s="320"/>
      <c r="BI75" s="320"/>
      <c r="BS75" s="320"/>
      <c r="BT75" s="320"/>
      <c r="BU75" s="320"/>
      <c r="BV75" s="320"/>
      <c r="BW75" s="320"/>
      <c r="BX75" s="320"/>
      <c r="BY75" s="320"/>
      <c r="BZ75" s="320"/>
      <c r="CC75" s="320"/>
      <c r="CM75" s="320"/>
      <c r="CW75" s="320"/>
      <c r="DG75" s="320"/>
      <c r="DQ75" s="320"/>
      <c r="EA75" s="320"/>
      <c r="EK75" s="320"/>
      <c r="EU75" s="320"/>
      <c r="FE75" s="320"/>
      <c r="FO75" s="320"/>
      <c r="FY75" s="320"/>
      <c r="GI75" s="320"/>
      <c r="GS75" s="320"/>
      <c r="HC75" s="320"/>
      <c r="HM75" s="320"/>
      <c r="HW75" s="320"/>
    </row>
    <row r="76" s="3" customFormat="true" x14ac:dyDescent="0.25">
      <c r="A76" s="320"/>
      <c r="K76" s="320"/>
      <c r="U76" s="320"/>
      <c r="AE76" s="320"/>
      <c r="AO76" s="320"/>
      <c r="AY76" s="320"/>
      <c r="AZ76" s="320"/>
      <c r="BA76" s="320"/>
      <c r="BB76" s="320"/>
      <c r="BC76" s="320"/>
      <c r="BD76" s="320"/>
      <c r="BE76" s="320"/>
      <c r="BF76" s="320"/>
      <c r="BI76" s="320"/>
      <c r="BS76" s="320"/>
      <c r="BT76" s="320"/>
      <c r="BU76" s="320"/>
      <c r="BV76" s="320"/>
      <c r="BW76" s="320"/>
      <c r="BX76" s="320"/>
      <c r="BY76" s="320"/>
      <c r="BZ76" s="320"/>
      <c r="CC76" s="320"/>
      <c r="CM76" s="320"/>
      <c r="CW76" s="320"/>
      <c r="DG76" s="320"/>
      <c r="DQ76" s="320"/>
      <c r="EA76" s="320"/>
      <c r="EK76" s="320"/>
      <c r="EU76" s="320"/>
      <c r="FE76" s="320"/>
      <c r="FO76" s="320"/>
      <c r="FY76" s="320"/>
      <c r="GI76" s="320"/>
      <c r="GS76" s="320"/>
      <c r="HC76" s="320"/>
      <c r="HM76" s="320"/>
      <c r="HW76" s="320"/>
    </row>
    <row r="77" s="3" customFormat="true" x14ac:dyDescent="0.25">
      <c r="A77" s="320"/>
      <c r="K77" s="320"/>
      <c r="U77" s="320"/>
      <c r="AE77" s="320"/>
      <c r="AO77" s="320"/>
      <c r="AY77" s="320"/>
      <c r="AZ77" s="320"/>
      <c r="BA77" s="320"/>
      <c r="BB77" s="320"/>
      <c r="BC77" s="320"/>
      <c r="BD77" s="320"/>
      <c r="BE77" s="320"/>
      <c r="BF77" s="320"/>
      <c r="BI77" s="320"/>
      <c r="BS77" s="320"/>
      <c r="BT77" s="320"/>
      <c r="BU77" s="320"/>
      <c r="BV77" s="320"/>
      <c r="BW77" s="320"/>
      <c r="BX77" s="320"/>
      <c r="BY77" s="320"/>
      <c r="BZ77" s="320"/>
      <c r="CC77" s="320"/>
      <c r="CM77" s="320"/>
      <c r="CW77" s="320"/>
      <c r="DG77" s="320"/>
      <c r="DQ77" s="320"/>
      <c r="EA77" s="320"/>
      <c r="EK77" s="320"/>
      <c r="EU77" s="320"/>
      <c r="FE77" s="320"/>
      <c r="FO77" s="320"/>
      <c r="FY77" s="320"/>
      <c r="GI77" s="320"/>
      <c r="GS77" s="320"/>
      <c r="HC77" s="320"/>
      <c r="HM77" s="320"/>
      <c r="HW77" s="320"/>
    </row>
    <row r="78" s="3" customFormat="true" x14ac:dyDescent="0.25">
      <c r="A78" s="320"/>
      <c r="K78" s="320"/>
      <c r="U78" s="320"/>
      <c r="AE78" s="320"/>
      <c r="AO78" s="320"/>
      <c r="AY78" s="320"/>
      <c r="AZ78" s="320"/>
      <c r="BA78" s="320"/>
      <c r="BB78" s="320"/>
      <c r="BC78" s="320"/>
      <c r="BD78" s="320"/>
      <c r="BE78" s="320"/>
      <c r="BF78" s="320"/>
      <c r="BI78" s="320"/>
      <c r="BS78" s="320"/>
      <c r="BT78" s="320"/>
      <c r="BU78" s="320"/>
      <c r="BV78" s="320"/>
      <c r="BW78" s="320"/>
      <c r="BX78" s="320"/>
      <c r="BY78" s="320"/>
      <c r="BZ78" s="320"/>
      <c r="CC78" s="320"/>
      <c r="CM78" s="320"/>
      <c r="CW78" s="320"/>
      <c r="DG78" s="320"/>
      <c r="DQ78" s="320"/>
      <c r="EA78" s="320"/>
      <c r="EK78" s="320"/>
      <c r="EU78" s="320"/>
      <c r="FE78" s="320"/>
      <c r="FO78" s="320"/>
      <c r="FY78" s="320"/>
      <c r="GI78" s="320"/>
      <c r="GS78" s="320"/>
      <c r="HC78" s="320"/>
      <c r="HM78" s="320"/>
      <c r="HW78" s="320"/>
    </row>
    <row r="79" s="3" customFormat="true" x14ac:dyDescent="0.25">
      <c r="A79" s="320"/>
      <c r="K79" s="320"/>
      <c r="U79" s="320"/>
      <c r="AE79" s="320"/>
      <c r="AO79" s="320"/>
      <c r="AY79" s="320"/>
      <c r="AZ79" s="320"/>
      <c r="BA79" s="320"/>
      <c r="BB79" s="320"/>
      <c r="BC79" s="320"/>
      <c r="BD79" s="320"/>
      <c r="BE79" s="320"/>
      <c r="BF79" s="320"/>
      <c r="BI79" s="320"/>
      <c r="BS79" s="320"/>
      <c r="BT79" s="320"/>
      <c r="BU79" s="320"/>
      <c r="BV79" s="320"/>
      <c r="BW79" s="320"/>
      <c r="BX79" s="320"/>
      <c r="BY79" s="320"/>
      <c r="BZ79" s="320"/>
      <c r="CC79" s="320"/>
      <c r="CM79" s="320"/>
      <c r="CW79" s="320"/>
      <c r="DG79" s="320"/>
      <c r="DQ79" s="320"/>
      <c r="EA79" s="320"/>
      <c r="EK79" s="320"/>
      <c r="EU79" s="320"/>
      <c r="FE79" s="320"/>
      <c r="FO79" s="320"/>
      <c r="FY79" s="320"/>
      <c r="GI79" s="320"/>
      <c r="GS79" s="320"/>
      <c r="HC79" s="320"/>
      <c r="HM79" s="320"/>
      <c r="HW79" s="320"/>
    </row>
    <row r="80" s="3" customFormat="true" x14ac:dyDescent="0.25">
      <c r="A80" s="320"/>
      <c r="K80" s="320"/>
      <c r="U80" s="320"/>
      <c r="AE80" s="320"/>
      <c r="AO80" s="320"/>
      <c r="AY80" s="320"/>
      <c r="AZ80" s="320"/>
      <c r="BA80" s="320"/>
      <c r="BB80" s="320"/>
      <c r="BC80" s="320"/>
      <c r="BD80" s="320"/>
      <c r="BE80" s="320"/>
      <c r="BF80" s="320"/>
      <c r="BI80" s="320"/>
      <c r="BS80" s="320"/>
      <c r="BT80" s="320"/>
      <c r="BU80" s="320"/>
      <c r="BV80" s="320"/>
      <c r="BW80" s="320"/>
      <c r="BX80" s="320"/>
      <c r="BY80" s="320"/>
      <c r="BZ80" s="320"/>
      <c r="CC80" s="320"/>
      <c r="CM80" s="320"/>
      <c r="CW80" s="320"/>
      <c r="DG80" s="320"/>
      <c r="DQ80" s="320"/>
      <c r="EA80" s="320"/>
      <c r="EK80" s="320"/>
      <c r="EU80" s="320"/>
      <c r="FE80" s="320"/>
      <c r="FO80" s="320"/>
      <c r="FY80" s="320"/>
      <c r="GI80" s="320"/>
      <c r="GS80" s="320"/>
      <c r="HC80" s="320"/>
      <c r="HM80" s="320"/>
      <c r="HW80" s="320"/>
    </row>
    <row r="81" s="3" customFormat="true" x14ac:dyDescent="0.25">
      <c r="A81" s="320"/>
      <c r="K81" s="320"/>
      <c r="U81" s="320"/>
      <c r="AE81" s="320"/>
      <c r="AO81" s="320"/>
      <c r="AY81" s="320"/>
      <c r="AZ81" s="320"/>
      <c r="BA81" s="320"/>
      <c r="BB81" s="320"/>
      <c r="BC81" s="320"/>
      <c r="BD81" s="320"/>
      <c r="BE81" s="320"/>
      <c r="BF81" s="320"/>
      <c r="BI81" s="320"/>
      <c r="BS81" s="320"/>
      <c r="BT81" s="320"/>
      <c r="BU81" s="320"/>
      <c r="BV81" s="320"/>
      <c r="BW81" s="320"/>
      <c r="BX81" s="320"/>
      <c r="BY81" s="320"/>
      <c r="BZ81" s="320"/>
      <c r="CC81" s="320"/>
      <c r="CM81" s="320"/>
      <c r="CW81" s="320"/>
      <c r="DG81" s="320"/>
      <c r="DQ81" s="320"/>
      <c r="EA81" s="320"/>
      <c r="EK81" s="320"/>
      <c r="EU81" s="320"/>
      <c r="FE81" s="320"/>
      <c r="FO81" s="320"/>
      <c r="FY81" s="320"/>
      <c r="GI81" s="320"/>
      <c r="GS81" s="320"/>
      <c r="HC81" s="320"/>
      <c r="HM81" s="320"/>
      <c r="HW81" s="320"/>
    </row>
    <row r="82" s="3" customFormat="true" x14ac:dyDescent="0.25">
      <c r="A82" s="320"/>
      <c r="K82" s="320"/>
      <c r="U82" s="320"/>
      <c r="AE82" s="320"/>
      <c r="AO82" s="320"/>
      <c r="AY82" s="320"/>
      <c r="AZ82" s="320"/>
      <c r="BA82" s="320"/>
      <c r="BB82" s="320"/>
      <c r="BC82" s="320"/>
      <c r="BD82" s="320"/>
      <c r="BE82" s="320"/>
      <c r="BF82" s="320"/>
      <c r="BI82" s="320"/>
      <c r="BS82" s="320"/>
      <c r="BT82" s="320"/>
      <c r="BU82" s="320"/>
      <c r="BV82" s="320"/>
      <c r="BW82" s="320"/>
      <c r="BX82" s="320"/>
      <c r="BY82" s="320"/>
      <c r="BZ82" s="320"/>
      <c r="CC82" s="320"/>
      <c r="CM82" s="320"/>
      <c r="CW82" s="320"/>
      <c r="DG82" s="320"/>
      <c r="DQ82" s="320"/>
      <c r="EA82" s="320"/>
      <c r="EK82" s="320"/>
      <c r="EU82" s="320"/>
      <c r="FE82" s="320"/>
      <c r="FO82" s="320"/>
      <c r="FY82" s="320"/>
      <c r="GI82" s="320"/>
      <c r="GS82" s="320"/>
      <c r="HC82" s="320"/>
      <c r="HM82" s="320"/>
      <c r="HW82" s="320"/>
    </row>
    <row r="83" s="3" customFormat="true" x14ac:dyDescent="0.25">
      <c r="A83" s="320"/>
      <c r="K83" s="320"/>
      <c r="U83" s="320"/>
      <c r="AE83" s="320"/>
      <c r="AO83" s="320"/>
      <c r="AY83" s="320"/>
      <c r="AZ83" s="320"/>
      <c r="BA83" s="320"/>
      <c r="BB83" s="320"/>
      <c r="BC83" s="320"/>
      <c r="BD83" s="320"/>
      <c r="BE83" s="320"/>
      <c r="BF83" s="320"/>
      <c r="BI83" s="320"/>
      <c r="BS83" s="320"/>
      <c r="BT83" s="320"/>
      <c r="BU83" s="320"/>
      <c r="BV83" s="320"/>
      <c r="BW83" s="320"/>
      <c r="BX83" s="320"/>
      <c r="BY83" s="320"/>
      <c r="BZ83" s="320"/>
      <c r="CC83" s="320"/>
      <c r="CM83" s="320"/>
      <c r="CW83" s="320"/>
      <c r="DG83" s="320"/>
      <c r="DQ83" s="320"/>
      <c r="EA83" s="320"/>
      <c r="EK83" s="320"/>
      <c r="EU83" s="320"/>
      <c r="FE83" s="320"/>
      <c r="FO83" s="320"/>
      <c r="FY83" s="320"/>
      <c r="GI83" s="320"/>
      <c r="GS83" s="320"/>
      <c r="HC83" s="320"/>
      <c r="HM83" s="320"/>
      <c r="HW83" s="320"/>
    </row>
    <row r="84" s="3" customFormat="true" x14ac:dyDescent="0.25">
      <c r="A84" s="320"/>
      <c r="K84" s="320"/>
      <c r="U84" s="320"/>
      <c r="AE84" s="320"/>
      <c r="AO84" s="320"/>
      <c r="AY84" s="320"/>
      <c r="AZ84" s="320"/>
      <c r="BA84" s="320"/>
      <c r="BB84" s="320"/>
      <c r="BC84" s="320"/>
      <c r="BD84" s="320"/>
      <c r="BE84" s="320"/>
      <c r="BF84" s="320"/>
      <c r="BI84" s="320"/>
      <c r="BS84" s="320"/>
      <c r="BT84" s="320"/>
      <c r="BU84" s="320"/>
      <c r="BV84" s="320"/>
      <c r="BW84" s="320"/>
      <c r="BX84" s="320"/>
      <c r="BY84" s="320"/>
      <c r="BZ84" s="320"/>
      <c r="CC84" s="320"/>
      <c r="CM84" s="320"/>
      <c r="CW84" s="320"/>
      <c r="DG84" s="320"/>
      <c r="DQ84" s="320"/>
      <c r="EA84" s="320"/>
      <c r="EK84" s="320"/>
      <c r="EU84" s="320"/>
      <c r="FE84" s="320"/>
      <c r="FO84" s="320"/>
      <c r="FY84" s="320"/>
      <c r="GI84" s="320"/>
      <c r="GS84" s="320"/>
      <c r="HC84" s="320"/>
      <c r="HM84" s="320"/>
      <c r="HW84" s="320"/>
    </row>
    <row r="85" s="3" customFormat="true" x14ac:dyDescent="0.25">
      <c r="A85" s="320"/>
      <c r="K85" s="320"/>
      <c r="U85" s="320"/>
      <c r="AE85" s="320"/>
      <c r="AO85" s="320"/>
      <c r="AY85" s="320"/>
      <c r="AZ85" s="320"/>
      <c r="BA85" s="320"/>
      <c r="BB85" s="320"/>
      <c r="BC85" s="320"/>
      <c r="BD85" s="320"/>
      <c r="BE85" s="320"/>
      <c r="BF85" s="320"/>
      <c r="BI85" s="320"/>
      <c r="BS85" s="320"/>
      <c r="BT85" s="320"/>
      <c r="BU85" s="320"/>
      <c r="BV85" s="320"/>
      <c r="BW85" s="320"/>
      <c r="BX85" s="320"/>
      <c r="BY85" s="320"/>
      <c r="BZ85" s="320"/>
      <c r="CC85" s="320"/>
      <c r="CM85" s="320"/>
      <c r="CW85" s="320"/>
      <c r="DG85" s="320"/>
      <c r="DQ85" s="320"/>
      <c r="EA85" s="320"/>
      <c r="EK85" s="320"/>
      <c r="EU85" s="320"/>
      <c r="FE85" s="320"/>
      <c r="FO85" s="320"/>
      <c r="FY85" s="320"/>
      <c r="GI85" s="320"/>
      <c r="GS85" s="320"/>
      <c r="HC85" s="320"/>
      <c r="HM85" s="320"/>
      <c r="HW85" s="320"/>
    </row>
    <row r="86" s="3" customFormat="true" x14ac:dyDescent="0.25">
      <c r="A86" s="320"/>
      <c r="K86" s="320"/>
      <c r="U86" s="320"/>
      <c r="AE86" s="320"/>
      <c r="AO86" s="320"/>
      <c r="AY86" s="320"/>
      <c r="AZ86" s="320"/>
      <c r="BA86" s="320"/>
      <c r="BB86" s="320"/>
      <c r="BC86" s="320"/>
      <c r="BD86" s="320"/>
      <c r="BE86" s="320"/>
      <c r="BF86" s="320"/>
      <c r="BI86" s="320"/>
      <c r="BS86" s="320"/>
      <c r="BT86" s="320"/>
      <c r="BU86" s="320"/>
      <c r="BV86" s="320"/>
      <c r="BW86" s="320"/>
      <c r="BX86" s="320"/>
      <c r="BY86" s="320"/>
      <c r="BZ86" s="320"/>
      <c r="CC86" s="320"/>
      <c r="CM86" s="320"/>
      <c r="CW86" s="320"/>
      <c r="DG86" s="320"/>
      <c r="DQ86" s="320"/>
      <c r="EA86" s="320"/>
      <c r="EK86" s="320"/>
      <c r="EU86" s="320"/>
      <c r="FE86" s="320"/>
      <c r="FO86" s="320"/>
      <c r="FY86" s="320"/>
      <c r="GI86" s="320"/>
      <c r="GS86" s="320"/>
      <c r="HC86" s="320"/>
      <c r="HM86" s="320"/>
      <c r="HW86" s="320"/>
    </row>
    <row r="87" s="3" customFormat="true" x14ac:dyDescent="0.25">
      <c r="A87" s="320"/>
      <c r="K87" s="320"/>
      <c r="U87" s="320"/>
      <c r="AE87" s="320"/>
      <c r="AO87" s="320"/>
      <c r="AY87" s="320"/>
      <c r="AZ87" s="320"/>
      <c r="BA87" s="320"/>
      <c r="BB87" s="320"/>
      <c r="BC87" s="320"/>
      <c r="BD87" s="320"/>
      <c r="BE87" s="320"/>
      <c r="BF87" s="320"/>
      <c r="BI87" s="320"/>
      <c r="BS87" s="320"/>
      <c r="BT87" s="320"/>
      <c r="BU87" s="320"/>
      <c r="BV87" s="320"/>
      <c r="BW87" s="320"/>
      <c r="BX87" s="320"/>
      <c r="BY87" s="320"/>
      <c r="BZ87" s="320"/>
      <c r="CC87" s="320"/>
      <c r="CM87" s="320"/>
      <c r="CW87" s="320"/>
      <c r="DG87" s="320"/>
      <c r="DQ87" s="320"/>
      <c r="EA87" s="320"/>
      <c r="EK87" s="320"/>
      <c r="EU87" s="320"/>
      <c r="FE87" s="320"/>
      <c r="FO87" s="320"/>
      <c r="FY87" s="320"/>
      <c r="GI87" s="320"/>
      <c r="GS87" s="320"/>
      <c r="HC87" s="320"/>
      <c r="HM87" s="320"/>
      <c r="HW87" s="320"/>
    </row>
    <row r="88" s="3" customFormat="true" x14ac:dyDescent="0.25">
      <c r="A88" s="320"/>
      <c r="K88" s="320"/>
      <c r="U88" s="320"/>
      <c r="AE88" s="320"/>
      <c r="AO88" s="320"/>
      <c r="AY88" s="320"/>
      <c r="AZ88" s="320"/>
      <c r="BA88" s="320"/>
      <c r="BB88" s="320"/>
      <c r="BC88" s="320"/>
      <c r="BD88" s="320"/>
      <c r="BE88" s="320"/>
      <c r="BF88" s="320"/>
      <c r="BI88" s="320"/>
      <c r="BS88" s="320"/>
      <c r="BT88" s="320"/>
      <c r="BU88" s="320"/>
      <c r="BV88" s="320"/>
      <c r="BW88" s="320"/>
      <c r="BX88" s="320"/>
      <c r="BY88" s="320"/>
      <c r="BZ88" s="320"/>
      <c r="CC88" s="320"/>
      <c r="CM88" s="320"/>
      <c r="CW88" s="320"/>
      <c r="DG88" s="320"/>
      <c r="DQ88" s="320"/>
      <c r="EA88" s="320"/>
      <c r="EK88" s="320"/>
      <c r="EU88" s="320"/>
      <c r="FE88" s="320"/>
      <c r="FO88" s="320"/>
      <c r="FY88" s="320"/>
      <c r="GI88" s="320"/>
      <c r="GS88" s="320"/>
      <c r="HC88" s="320"/>
      <c r="HM88" s="320"/>
      <c r="HW88" s="320"/>
    </row>
    <row r="89" s="3" customFormat="true" x14ac:dyDescent="0.25">
      <c r="A89" s="320"/>
      <c r="K89" s="320"/>
      <c r="U89" s="320"/>
      <c r="AE89" s="320"/>
      <c r="AO89" s="320"/>
      <c r="AY89" s="320"/>
      <c r="AZ89" s="320"/>
      <c r="BA89" s="320"/>
      <c r="BB89" s="320"/>
      <c r="BC89" s="320"/>
      <c r="BD89" s="320"/>
      <c r="BE89" s="320"/>
      <c r="BF89" s="320"/>
      <c r="BI89" s="320"/>
      <c r="BS89" s="320"/>
      <c r="BT89" s="320"/>
      <c r="BU89" s="320"/>
      <c r="BV89" s="320"/>
      <c r="BW89" s="320"/>
      <c r="BX89" s="320"/>
      <c r="BY89" s="320"/>
      <c r="BZ89" s="320"/>
      <c r="CC89" s="320"/>
      <c r="CM89" s="320"/>
      <c r="CW89" s="320"/>
      <c r="DG89" s="320"/>
      <c r="DQ89" s="320"/>
      <c r="EA89" s="320"/>
      <c r="EK89" s="320"/>
      <c r="EU89" s="320"/>
      <c r="FE89" s="320"/>
      <c r="FO89" s="320"/>
      <c r="FY89" s="320"/>
      <c r="GI89" s="320"/>
      <c r="GS89" s="320"/>
      <c r="HC89" s="320"/>
      <c r="HM89" s="320"/>
      <c r="HW89" s="320"/>
    </row>
    <row r="90" s="3" customFormat="true" x14ac:dyDescent="0.25">
      <c r="A90" s="320"/>
      <c r="K90" s="320"/>
      <c r="U90" s="320"/>
      <c r="AE90" s="320"/>
      <c r="AO90" s="320"/>
      <c r="AY90" s="320"/>
      <c r="AZ90" s="320"/>
      <c r="BA90" s="320"/>
      <c r="BB90" s="320"/>
      <c r="BC90" s="320"/>
      <c r="BD90" s="320"/>
      <c r="BE90" s="320"/>
      <c r="BF90" s="320"/>
      <c r="BI90" s="320"/>
      <c r="BS90" s="320"/>
      <c r="BT90" s="320"/>
      <c r="BU90" s="320"/>
      <c r="BV90" s="320"/>
      <c r="BW90" s="320"/>
      <c r="BX90" s="320"/>
      <c r="BY90" s="320"/>
      <c r="BZ90" s="320"/>
      <c r="CC90" s="320"/>
      <c r="CM90" s="320"/>
      <c r="CW90" s="320"/>
      <c r="DG90" s="320"/>
      <c r="DQ90" s="320"/>
      <c r="EA90" s="320"/>
      <c r="EK90" s="320"/>
      <c r="EU90" s="320"/>
      <c r="FE90" s="320"/>
      <c r="FO90" s="320"/>
      <c r="FY90" s="320"/>
      <c r="GI90" s="320"/>
      <c r="GS90" s="320"/>
      <c r="HC90" s="320"/>
      <c r="HM90" s="320"/>
      <c r="HW90" s="320"/>
    </row>
    <row r="91" s="3" customFormat="true" x14ac:dyDescent="0.25">
      <c r="A91" s="320"/>
      <c r="K91" s="320"/>
      <c r="U91" s="320"/>
      <c r="AE91" s="320"/>
      <c r="AO91" s="320"/>
      <c r="AY91" s="320"/>
      <c r="AZ91" s="320"/>
      <c r="BA91" s="320"/>
      <c r="BB91" s="320"/>
      <c r="BC91" s="320"/>
      <c r="BD91" s="320"/>
      <c r="BE91" s="320"/>
      <c r="BF91" s="320"/>
      <c r="BI91" s="320"/>
      <c r="BS91" s="320"/>
      <c r="BT91" s="320"/>
      <c r="BU91" s="320"/>
      <c r="BV91" s="320"/>
      <c r="BW91" s="320"/>
      <c r="BX91" s="320"/>
      <c r="BY91" s="320"/>
      <c r="BZ91" s="320"/>
      <c r="CC91" s="320"/>
      <c r="CM91" s="320"/>
      <c r="CW91" s="320"/>
      <c r="DG91" s="320"/>
      <c r="DQ91" s="320"/>
      <c r="EA91" s="320"/>
      <c r="EK91" s="320"/>
      <c r="EU91" s="320"/>
      <c r="FE91" s="320"/>
      <c r="FO91" s="320"/>
      <c r="FY91" s="320"/>
      <c r="GI91" s="320"/>
      <c r="GS91" s="320"/>
      <c r="HC91" s="320"/>
      <c r="HM91" s="320"/>
      <c r="HW91" s="320"/>
    </row>
    <row r="92" s="3" customFormat="true" x14ac:dyDescent="0.25">
      <c r="A92" s="320"/>
      <c r="K92" s="320"/>
      <c r="U92" s="320"/>
      <c r="AE92" s="320"/>
      <c r="AO92" s="320"/>
      <c r="AY92" s="320"/>
      <c r="AZ92" s="320"/>
      <c r="BA92" s="320"/>
      <c r="BB92" s="320"/>
      <c r="BC92" s="320"/>
      <c r="BD92" s="320"/>
      <c r="BE92" s="320"/>
      <c r="BF92" s="320"/>
      <c r="BI92" s="320"/>
      <c r="BS92" s="320"/>
      <c r="BT92" s="320"/>
      <c r="BU92" s="320"/>
      <c r="BV92" s="320"/>
      <c r="BW92" s="320"/>
      <c r="BX92" s="320"/>
      <c r="BY92" s="320"/>
      <c r="BZ92" s="320"/>
      <c r="CC92" s="320"/>
      <c r="CM92" s="320"/>
      <c r="CW92" s="320"/>
      <c r="DG92" s="320"/>
      <c r="DQ92" s="320"/>
      <c r="EA92" s="320"/>
      <c r="EK92" s="320"/>
      <c r="EU92" s="320"/>
      <c r="FE92" s="320"/>
      <c r="FO92" s="320"/>
      <c r="FY92" s="320"/>
      <c r="GI92" s="320"/>
      <c r="GS92" s="320"/>
      <c r="HC92" s="320"/>
      <c r="HM92" s="320"/>
      <c r="HW92" s="320"/>
    </row>
    <row r="93" s="3" customFormat="true" x14ac:dyDescent="0.25">
      <c r="A93" s="320"/>
      <c r="K93" s="320"/>
      <c r="U93" s="320"/>
      <c r="AE93" s="320"/>
      <c r="AO93" s="320"/>
      <c r="AY93" s="320"/>
      <c r="AZ93" s="320"/>
      <c r="BA93" s="320"/>
      <c r="BB93" s="320"/>
      <c r="BC93" s="320"/>
      <c r="BD93" s="320"/>
      <c r="BE93" s="320"/>
      <c r="BF93" s="320"/>
      <c r="BI93" s="320"/>
      <c r="BS93" s="320"/>
      <c r="BT93" s="320"/>
      <c r="BU93" s="320"/>
      <c r="BV93" s="320"/>
      <c r="BW93" s="320"/>
      <c r="BX93" s="320"/>
      <c r="BY93" s="320"/>
      <c r="BZ93" s="320"/>
      <c r="CC93" s="320"/>
      <c r="CM93" s="320"/>
      <c r="CW93" s="320"/>
      <c r="DG93" s="320"/>
      <c r="DQ93" s="320"/>
      <c r="EA93" s="320"/>
      <c r="EK93" s="320"/>
      <c r="EU93" s="320"/>
      <c r="FE93" s="320"/>
      <c r="FO93" s="320"/>
      <c r="FY93" s="320"/>
      <c r="GI93" s="320"/>
      <c r="GS93" s="320"/>
      <c r="HC93" s="320"/>
      <c r="HM93" s="320"/>
      <c r="HW93" s="320"/>
    </row>
    <row r="94" s="3" customFormat="true" x14ac:dyDescent="0.25">
      <c r="A94" s="320"/>
      <c r="K94" s="320"/>
      <c r="U94" s="320"/>
      <c r="AE94" s="320"/>
      <c r="AO94" s="320"/>
      <c r="AY94" s="320"/>
      <c r="AZ94" s="320"/>
      <c r="BA94" s="320"/>
      <c r="BB94" s="320"/>
      <c r="BC94" s="320"/>
      <c r="BD94" s="320"/>
      <c r="BE94" s="320"/>
      <c r="BF94" s="320"/>
      <c r="BI94" s="320"/>
      <c r="BS94" s="320"/>
      <c r="BT94" s="320"/>
      <c r="BU94" s="320"/>
      <c r="BV94" s="320"/>
      <c r="BW94" s="320"/>
      <c r="BX94" s="320"/>
      <c r="BY94" s="320"/>
      <c r="BZ94" s="320"/>
      <c r="CC94" s="320"/>
      <c r="CM94" s="320"/>
      <c r="CW94" s="320"/>
      <c r="DG94" s="320"/>
      <c r="DQ94" s="320"/>
      <c r="EA94" s="320"/>
      <c r="EK94" s="320"/>
      <c r="EU94" s="320"/>
      <c r="FE94" s="320"/>
      <c r="FO94" s="320"/>
      <c r="FY94" s="320"/>
      <c r="GI94" s="320"/>
      <c r="GS94" s="320"/>
      <c r="HC94" s="320"/>
      <c r="HM94" s="320"/>
      <c r="HW94" s="320"/>
    </row>
    <row r="95" s="3" customFormat="true" x14ac:dyDescent="0.25">
      <c r="A95" s="320"/>
      <c r="K95" s="320"/>
      <c r="U95" s="320"/>
      <c r="AE95" s="320"/>
      <c r="AO95" s="320"/>
      <c r="AY95" s="320"/>
      <c r="AZ95" s="320"/>
      <c r="BA95" s="320"/>
      <c r="BB95" s="320"/>
      <c r="BC95" s="320"/>
      <c r="BD95" s="320"/>
      <c r="BE95" s="320"/>
      <c r="BF95" s="320"/>
      <c r="BI95" s="320"/>
      <c r="BS95" s="320"/>
      <c r="BT95" s="320"/>
      <c r="BU95" s="320"/>
      <c r="BV95" s="320"/>
      <c r="BW95" s="320"/>
      <c r="BX95" s="320"/>
      <c r="BY95" s="320"/>
      <c r="BZ95" s="320"/>
      <c r="CC95" s="320"/>
      <c r="CM95" s="320"/>
      <c r="CW95" s="320"/>
      <c r="DG95" s="320"/>
      <c r="DQ95" s="320"/>
      <c r="EA95" s="320"/>
      <c r="EK95" s="320"/>
      <c r="EU95" s="320"/>
      <c r="FE95" s="320"/>
      <c r="FO95" s="320"/>
      <c r="FY95" s="320"/>
      <c r="GI95" s="320"/>
      <c r="GS95" s="320"/>
      <c r="HC95" s="320"/>
      <c r="HM95" s="320"/>
      <c r="HW95" s="320"/>
    </row>
    <row r="96" s="3" customFormat="true" x14ac:dyDescent="0.25">
      <c r="A96" s="320"/>
      <c r="K96" s="320"/>
      <c r="U96" s="320"/>
      <c r="AE96" s="320"/>
      <c r="AO96" s="320"/>
      <c r="AY96" s="320"/>
      <c r="AZ96" s="320"/>
      <c r="BA96" s="320"/>
      <c r="BB96" s="320"/>
      <c r="BC96" s="320"/>
      <c r="BD96" s="320"/>
      <c r="BE96" s="320"/>
      <c r="BF96" s="320"/>
      <c r="BI96" s="320"/>
      <c r="BS96" s="320"/>
      <c r="BT96" s="320"/>
      <c r="BU96" s="320"/>
      <c r="BV96" s="320"/>
      <c r="BW96" s="320"/>
      <c r="BX96" s="320"/>
      <c r="BY96" s="320"/>
      <c r="BZ96" s="320"/>
      <c r="CC96" s="320"/>
      <c r="CM96" s="320"/>
      <c r="CW96" s="320"/>
      <c r="DG96" s="320"/>
      <c r="DQ96" s="320"/>
      <c r="EA96" s="320"/>
      <c r="EK96" s="320"/>
      <c r="EU96" s="320"/>
      <c r="FE96" s="320"/>
      <c r="FO96" s="320"/>
      <c r="FY96" s="320"/>
      <c r="GI96" s="320"/>
      <c r="GS96" s="320"/>
      <c r="HC96" s="320"/>
      <c r="HM96" s="320"/>
      <c r="HW96" s="320"/>
    </row>
    <row r="97" s="3" customFormat="true" x14ac:dyDescent="0.25">
      <c r="A97" s="320"/>
      <c r="K97" s="320"/>
      <c r="U97" s="320"/>
      <c r="AE97" s="320"/>
      <c r="AO97" s="320"/>
      <c r="AY97" s="320"/>
      <c r="AZ97" s="320"/>
      <c r="BA97" s="320"/>
      <c r="BB97" s="320"/>
      <c r="BC97" s="320"/>
      <c r="BD97" s="320"/>
      <c r="BE97" s="320"/>
      <c r="BF97" s="320"/>
      <c r="BI97" s="320"/>
      <c r="BS97" s="320"/>
      <c r="BT97" s="320"/>
      <c r="BU97" s="320"/>
      <c r="BV97" s="320"/>
      <c r="BW97" s="320"/>
      <c r="BX97" s="320"/>
      <c r="BY97" s="320"/>
      <c r="BZ97" s="320"/>
      <c r="CC97" s="320"/>
      <c r="CM97" s="320"/>
      <c r="CW97" s="320"/>
      <c r="DG97" s="320"/>
      <c r="DQ97" s="320"/>
      <c r="EA97" s="320"/>
      <c r="EK97" s="320"/>
      <c r="EU97" s="320"/>
      <c r="FE97" s="320"/>
      <c r="FO97" s="320"/>
      <c r="FY97" s="320"/>
      <c r="GI97" s="320"/>
      <c r="GS97" s="320"/>
      <c r="HC97" s="320"/>
      <c r="HM97" s="320"/>
      <c r="HW97" s="320"/>
    </row>
    <row r="98" s="3" customFormat="true" x14ac:dyDescent="0.25">
      <c r="A98" s="320"/>
      <c r="K98" s="320"/>
      <c r="U98" s="320"/>
      <c r="AE98" s="320"/>
      <c r="AO98" s="320"/>
      <c r="AY98" s="320"/>
      <c r="AZ98" s="320"/>
      <c r="BA98" s="320"/>
      <c r="BB98" s="320"/>
      <c r="BC98" s="320"/>
      <c r="BD98" s="320"/>
      <c r="BE98" s="320"/>
      <c r="BF98" s="320"/>
      <c r="BI98" s="320"/>
      <c r="BS98" s="320"/>
      <c r="BT98" s="320"/>
      <c r="BU98" s="320"/>
      <c r="BV98" s="320"/>
      <c r="BW98" s="320"/>
      <c r="BX98" s="320"/>
      <c r="BY98" s="320"/>
      <c r="BZ98" s="320"/>
      <c r="CC98" s="320"/>
      <c r="CM98" s="320"/>
      <c r="CW98" s="320"/>
      <c r="DG98" s="320"/>
      <c r="DQ98" s="320"/>
      <c r="EA98" s="320"/>
      <c r="EK98" s="320"/>
      <c r="EU98" s="320"/>
      <c r="FE98" s="320"/>
      <c r="FO98" s="320"/>
      <c r="FY98" s="320"/>
      <c r="GI98" s="320"/>
      <c r="GS98" s="320"/>
      <c r="HC98" s="320"/>
      <c r="HM98" s="320"/>
      <c r="HW98" s="320"/>
    </row>
    <row r="99" s="3" customFormat="true" x14ac:dyDescent="0.25">
      <c r="A99" s="320"/>
      <c r="K99" s="320"/>
      <c r="U99" s="320"/>
      <c r="AE99" s="320"/>
      <c r="AO99" s="320"/>
      <c r="AY99" s="320"/>
      <c r="AZ99" s="320"/>
      <c r="BA99" s="320"/>
      <c r="BB99" s="320"/>
      <c r="BC99" s="320"/>
      <c r="BD99" s="320"/>
      <c r="BE99" s="320"/>
      <c r="BF99" s="320"/>
      <c r="BI99" s="320"/>
      <c r="BS99" s="320"/>
      <c r="BT99" s="320"/>
      <c r="BU99" s="320"/>
      <c r="BV99" s="320"/>
      <c r="BW99" s="320"/>
      <c r="BX99" s="320"/>
      <c r="BY99" s="320"/>
      <c r="BZ99" s="320"/>
      <c r="CC99" s="320"/>
      <c r="CM99" s="320"/>
      <c r="CW99" s="320"/>
      <c r="DG99" s="320"/>
      <c r="DQ99" s="320"/>
      <c r="EA99" s="320"/>
      <c r="EK99" s="320"/>
      <c r="EU99" s="320"/>
      <c r="FE99" s="320"/>
      <c r="FO99" s="320"/>
      <c r="FY99" s="320"/>
      <c r="GI99" s="320"/>
      <c r="GS99" s="320"/>
      <c r="HC99" s="320"/>
      <c r="HM99" s="320"/>
      <c r="HW99" s="320"/>
    </row>
    <row r="100" s="3" customFormat="true" x14ac:dyDescent="0.25">
      <c r="A100" s="320"/>
      <c r="K100" s="320"/>
      <c r="U100" s="320"/>
      <c r="AE100" s="320"/>
      <c r="AO100" s="320"/>
      <c r="AY100" s="320"/>
      <c r="AZ100" s="320"/>
      <c r="BA100" s="320"/>
      <c r="BB100" s="320"/>
      <c r="BC100" s="320"/>
      <c r="BD100" s="320"/>
      <c r="BE100" s="320"/>
      <c r="BF100" s="320"/>
      <c r="BI100" s="320"/>
      <c r="BS100" s="320"/>
      <c r="BT100" s="320"/>
      <c r="BU100" s="320"/>
      <c r="BV100" s="320"/>
      <c r="BW100" s="320"/>
      <c r="BX100" s="320"/>
      <c r="BY100" s="320"/>
      <c r="BZ100" s="320"/>
      <c r="CC100" s="320"/>
      <c r="CM100" s="320"/>
      <c r="CW100" s="320"/>
      <c r="DG100" s="320"/>
      <c r="DQ100" s="320"/>
      <c r="EA100" s="320"/>
      <c r="EK100" s="320"/>
      <c r="EU100" s="320"/>
      <c r="FE100" s="320"/>
      <c r="FO100" s="320"/>
      <c r="FY100" s="320"/>
      <c r="GI100" s="320"/>
      <c r="GS100" s="320"/>
      <c r="HC100" s="320"/>
      <c r="HM100" s="320"/>
      <c r="HW100" s="320"/>
    </row>
    <row r="101" s="3" customFormat="true" x14ac:dyDescent="0.25">
      <c r="A101" s="320"/>
      <c r="K101" s="320"/>
      <c r="U101" s="320"/>
      <c r="AE101" s="320"/>
      <c r="AO101" s="320"/>
      <c r="AY101" s="320"/>
      <c r="AZ101" s="320"/>
      <c r="BA101" s="320"/>
      <c r="BB101" s="320"/>
      <c r="BC101" s="320"/>
      <c r="BD101" s="320"/>
      <c r="BE101" s="320"/>
      <c r="BF101" s="320"/>
      <c r="BI101" s="320"/>
      <c r="BS101" s="320"/>
      <c r="BT101" s="320"/>
      <c r="BU101" s="320"/>
      <c r="BV101" s="320"/>
      <c r="BW101" s="320"/>
      <c r="BX101" s="320"/>
      <c r="BY101" s="320"/>
      <c r="BZ101" s="320"/>
      <c r="CC101" s="320"/>
      <c r="CM101" s="320"/>
      <c r="CW101" s="320"/>
      <c r="DG101" s="320"/>
      <c r="DQ101" s="320"/>
      <c r="EA101" s="320"/>
      <c r="EK101" s="320"/>
      <c r="EU101" s="320"/>
      <c r="FE101" s="320"/>
      <c r="FO101" s="320"/>
      <c r="FY101" s="320"/>
      <c r="GI101" s="320"/>
      <c r="GS101" s="320"/>
      <c r="HC101" s="320"/>
      <c r="HM101" s="320"/>
      <c r="HW101" s="320"/>
    </row>
    <row r="102" s="3" customFormat="true" x14ac:dyDescent="0.25">
      <c r="A102" s="320"/>
      <c r="K102" s="320"/>
      <c r="U102" s="320"/>
      <c r="AE102" s="320"/>
      <c r="AO102" s="320"/>
      <c r="AY102" s="320"/>
      <c r="AZ102" s="320"/>
      <c r="BA102" s="320"/>
      <c r="BB102" s="320"/>
      <c r="BC102" s="320"/>
      <c r="BD102" s="320"/>
      <c r="BE102" s="320"/>
      <c r="BF102" s="320"/>
      <c r="BI102" s="320"/>
      <c r="BS102" s="320"/>
      <c r="BT102" s="320"/>
      <c r="BU102" s="320"/>
      <c r="BV102" s="320"/>
      <c r="BW102" s="320"/>
      <c r="BX102" s="320"/>
      <c r="BY102" s="320"/>
      <c r="BZ102" s="320"/>
      <c r="CC102" s="320"/>
      <c r="CM102" s="320"/>
      <c r="CW102" s="320"/>
      <c r="DG102" s="320"/>
      <c r="DQ102" s="320"/>
      <c r="EA102" s="320"/>
      <c r="EK102" s="320"/>
      <c r="EU102" s="320"/>
      <c r="FE102" s="320"/>
      <c r="FO102" s="320"/>
      <c r="FY102" s="320"/>
      <c r="GI102" s="320"/>
      <c r="GS102" s="320"/>
      <c r="HC102" s="320"/>
      <c r="HM102" s="320"/>
      <c r="HW102" s="320"/>
    </row>
    <row r="103" s="3" customFormat="true" x14ac:dyDescent="0.25">
      <c r="A103" s="320"/>
      <c r="K103" s="320"/>
      <c r="U103" s="320"/>
      <c r="AE103" s="320"/>
      <c r="AO103" s="320"/>
      <c r="AY103" s="320"/>
      <c r="AZ103" s="320"/>
      <c r="BA103" s="320"/>
      <c r="BB103" s="320"/>
      <c r="BC103" s="320"/>
      <c r="BD103" s="320"/>
      <c r="BE103" s="320"/>
      <c r="BF103" s="320"/>
      <c r="BI103" s="320"/>
      <c r="BS103" s="320"/>
      <c r="BT103" s="320"/>
      <c r="BU103" s="320"/>
      <c r="BV103" s="320"/>
      <c r="BW103" s="320"/>
      <c r="BX103" s="320"/>
      <c r="BY103" s="320"/>
      <c r="BZ103" s="320"/>
      <c r="CC103" s="320"/>
      <c r="CM103" s="320"/>
      <c r="CW103" s="320"/>
      <c r="DG103" s="320"/>
      <c r="DQ103" s="320"/>
      <c r="EA103" s="320"/>
      <c r="EK103" s="320"/>
      <c r="EU103" s="320"/>
      <c r="FE103" s="320"/>
      <c r="FO103" s="320"/>
      <c r="FY103" s="320"/>
      <c r="GI103" s="320"/>
      <c r="GS103" s="320"/>
      <c r="HC103" s="320"/>
      <c r="HM103" s="320"/>
      <c r="HW103" s="320"/>
    </row>
    <row r="104" s="3" customFormat="true" x14ac:dyDescent="0.25">
      <c r="A104" s="320"/>
      <c r="K104" s="320"/>
      <c r="U104" s="320"/>
      <c r="AE104" s="320"/>
      <c r="AO104" s="320"/>
      <c r="AY104" s="320"/>
      <c r="AZ104" s="320"/>
      <c r="BA104" s="320"/>
      <c r="BB104" s="320"/>
      <c r="BC104" s="320"/>
      <c r="BD104" s="320"/>
      <c r="BE104" s="320"/>
      <c r="BF104" s="320"/>
      <c r="BI104" s="320"/>
      <c r="BS104" s="320"/>
      <c r="BT104" s="320"/>
      <c r="BU104" s="320"/>
      <c r="BV104" s="320"/>
      <c r="BW104" s="320"/>
      <c r="BX104" s="320"/>
      <c r="BY104" s="320"/>
      <c r="BZ104" s="320"/>
      <c r="CC104" s="320"/>
      <c r="CM104" s="320"/>
      <c r="CW104" s="320"/>
      <c r="DG104" s="320"/>
      <c r="DQ104" s="320"/>
      <c r="EA104" s="320"/>
      <c r="EK104" s="320"/>
      <c r="EU104" s="320"/>
      <c r="FE104" s="320"/>
      <c r="FO104" s="320"/>
      <c r="FY104" s="320"/>
      <c r="GI104" s="320"/>
      <c r="GS104" s="320"/>
      <c r="HC104" s="320"/>
      <c r="HM104" s="320"/>
      <c r="HW104" s="320"/>
    </row>
    <row r="105" s="3" customFormat="true" x14ac:dyDescent="0.25">
      <c r="A105" s="320"/>
      <c r="K105" s="320"/>
      <c r="U105" s="320"/>
      <c r="AE105" s="320"/>
      <c r="AO105" s="320"/>
      <c r="AY105" s="320"/>
      <c r="AZ105" s="320"/>
      <c r="BA105" s="320"/>
      <c r="BB105" s="320"/>
      <c r="BC105" s="320"/>
      <c r="BD105" s="320"/>
      <c r="BE105" s="320"/>
      <c r="BF105" s="320"/>
      <c r="BI105" s="320"/>
      <c r="BS105" s="320"/>
      <c r="BT105" s="320"/>
      <c r="BU105" s="320"/>
      <c r="BV105" s="320"/>
      <c r="BW105" s="320"/>
      <c r="BX105" s="320"/>
      <c r="BY105" s="320"/>
      <c r="BZ105" s="320"/>
      <c r="CC105" s="320"/>
      <c r="CM105" s="320"/>
      <c r="CW105" s="320"/>
      <c r="DG105" s="320"/>
      <c r="DQ105" s="320"/>
      <c r="EA105" s="320"/>
      <c r="EK105" s="320"/>
      <c r="EU105" s="320"/>
      <c r="FE105" s="320"/>
      <c r="FO105" s="320"/>
      <c r="FY105" s="320"/>
      <c r="GI105" s="320"/>
      <c r="GS105" s="320"/>
      <c r="HC105" s="320"/>
      <c r="HM105" s="320"/>
      <c r="HW105" s="320"/>
    </row>
    <row r="106" s="3" customFormat="true" x14ac:dyDescent="0.25">
      <c r="A106" s="320"/>
      <c r="K106" s="320"/>
      <c r="U106" s="320"/>
      <c r="AE106" s="320"/>
      <c r="AO106" s="320"/>
      <c r="AY106" s="320"/>
      <c r="AZ106" s="320"/>
      <c r="BA106" s="320"/>
      <c r="BB106" s="320"/>
      <c r="BC106" s="320"/>
      <c r="BD106" s="320"/>
      <c r="BE106" s="320"/>
      <c r="BF106" s="320"/>
      <c r="BI106" s="320"/>
      <c r="BS106" s="320"/>
      <c r="BT106" s="320"/>
      <c r="BU106" s="320"/>
      <c r="BV106" s="320"/>
      <c r="BW106" s="320"/>
      <c r="BX106" s="320"/>
      <c r="BY106" s="320"/>
      <c r="BZ106" s="320"/>
      <c r="CC106" s="320"/>
      <c r="CM106" s="320"/>
      <c r="CW106" s="320"/>
      <c r="DG106" s="320"/>
      <c r="DQ106" s="320"/>
      <c r="EA106" s="320"/>
      <c r="EK106" s="320"/>
      <c r="EU106" s="320"/>
      <c r="FE106" s="320"/>
      <c r="FO106" s="320"/>
      <c r="FY106" s="320"/>
      <c r="GI106" s="320"/>
      <c r="GS106" s="320"/>
      <c r="HC106" s="320"/>
      <c r="HM106" s="320"/>
      <c r="HW106" s="320"/>
    </row>
    <row r="107" s="3" customFormat="true" x14ac:dyDescent="0.25">
      <c r="A107" s="320"/>
      <c r="K107" s="320"/>
      <c r="U107" s="320"/>
      <c r="AE107" s="320"/>
      <c r="AO107" s="320"/>
      <c r="AY107" s="320"/>
      <c r="AZ107" s="320"/>
      <c r="BA107" s="320"/>
      <c r="BB107" s="320"/>
      <c r="BC107" s="320"/>
      <c r="BD107" s="320"/>
      <c r="BE107" s="320"/>
      <c r="BF107" s="320"/>
      <c r="BI107" s="320"/>
      <c r="BS107" s="320"/>
      <c r="BT107" s="320"/>
      <c r="BU107" s="320"/>
      <c r="BV107" s="320"/>
      <c r="BW107" s="320"/>
      <c r="BX107" s="320"/>
      <c r="BY107" s="320"/>
      <c r="BZ107" s="320"/>
      <c r="CC107" s="320"/>
      <c r="CM107" s="320"/>
      <c r="CW107" s="320"/>
      <c r="DG107" s="320"/>
      <c r="DQ107" s="320"/>
      <c r="EA107" s="320"/>
      <c r="EK107" s="320"/>
      <c r="EU107" s="320"/>
      <c r="FE107" s="320"/>
      <c r="FO107" s="320"/>
      <c r="FY107" s="320"/>
      <c r="GI107" s="320"/>
      <c r="GS107" s="320"/>
      <c r="HC107" s="320"/>
      <c r="HM107" s="320"/>
      <c r="HW107" s="320"/>
    </row>
    <row r="108" s="3" customFormat="true" x14ac:dyDescent="0.25">
      <c r="A108" s="320"/>
      <c r="K108" s="320"/>
      <c r="U108" s="320"/>
      <c r="AE108" s="320"/>
      <c r="AO108" s="320"/>
      <c r="AY108" s="320"/>
      <c r="AZ108" s="320"/>
      <c r="BA108" s="320"/>
      <c r="BB108" s="320"/>
      <c r="BC108" s="320"/>
      <c r="BD108" s="320"/>
      <c r="BE108" s="320"/>
      <c r="BF108" s="320"/>
      <c r="BI108" s="320"/>
      <c r="BS108" s="320"/>
      <c r="BT108" s="320"/>
      <c r="BU108" s="320"/>
      <c r="BV108" s="320"/>
      <c r="BW108" s="320"/>
      <c r="BX108" s="320"/>
      <c r="BY108" s="320"/>
      <c r="BZ108" s="320"/>
      <c r="CC108" s="320"/>
      <c r="CM108" s="320"/>
      <c r="CW108" s="320"/>
      <c r="DG108" s="320"/>
      <c r="DQ108" s="320"/>
      <c r="EA108" s="320"/>
      <c r="EK108" s="320"/>
      <c r="EU108" s="320"/>
      <c r="FE108" s="320"/>
      <c r="FO108" s="320"/>
      <c r="FY108" s="320"/>
      <c r="GI108" s="320"/>
      <c r="GS108" s="320"/>
      <c r="HC108" s="320"/>
      <c r="HM108" s="320"/>
      <c r="HW108" s="320"/>
    </row>
    <row r="109" s="3" customFormat="true" x14ac:dyDescent="0.25">
      <c r="A109" s="320"/>
      <c r="K109" s="320"/>
      <c r="U109" s="320"/>
      <c r="AE109" s="320"/>
      <c r="AO109" s="320"/>
      <c r="AY109" s="320"/>
      <c r="AZ109" s="320"/>
      <c r="BA109" s="320"/>
      <c r="BB109" s="320"/>
      <c r="BC109" s="320"/>
      <c r="BD109" s="320"/>
      <c r="BE109" s="320"/>
      <c r="BF109" s="320"/>
      <c r="BI109" s="320"/>
      <c r="BS109" s="320"/>
      <c r="BT109" s="320"/>
      <c r="BU109" s="320"/>
      <c r="BV109" s="320"/>
      <c r="BW109" s="320"/>
      <c r="BX109" s="320"/>
      <c r="BY109" s="320"/>
      <c r="BZ109" s="320"/>
      <c r="CC109" s="320"/>
      <c r="CM109" s="320"/>
      <c r="CW109" s="320"/>
      <c r="DG109" s="320"/>
      <c r="DQ109" s="320"/>
      <c r="EA109" s="320"/>
      <c r="EK109" s="320"/>
      <c r="EU109" s="320"/>
      <c r="FE109" s="320"/>
      <c r="FO109" s="320"/>
      <c r="FY109" s="320"/>
      <c r="GI109" s="320"/>
      <c r="GS109" s="320"/>
      <c r="HC109" s="320"/>
      <c r="HM109" s="320"/>
      <c r="HW109" s="320"/>
    </row>
    <row r="110" s="3" customFormat="true" x14ac:dyDescent="0.25">
      <c r="A110" s="320"/>
      <c r="K110" s="320"/>
      <c r="U110" s="320"/>
      <c r="AE110" s="320"/>
      <c r="AO110" s="320"/>
      <c r="AY110" s="320"/>
      <c r="AZ110" s="320"/>
      <c r="BA110" s="320"/>
      <c r="BB110" s="320"/>
      <c r="BC110" s="320"/>
      <c r="BD110" s="320"/>
      <c r="BE110" s="320"/>
      <c r="BF110" s="320"/>
      <c r="BI110" s="320"/>
      <c r="BS110" s="320"/>
      <c r="BT110" s="320"/>
      <c r="BU110" s="320"/>
      <c r="BV110" s="320"/>
      <c r="BW110" s="320"/>
      <c r="BX110" s="320"/>
      <c r="BY110" s="320"/>
      <c r="BZ110" s="320"/>
      <c r="CC110" s="320"/>
      <c r="CM110" s="320"/>
      <c r="CW110" s="320"/>
      <c r="DG110" s="320"/>
      <c r="DQ110" s="320"/>
      <c r="EA110" s="320"/>
      <c r="EK110" s="320"/>
      <c r="EU110" s="320"/>
      <c r="FE110" s="320"/>
      <c r="FO110" s="320"/>
      <c r="FY110" s="320"/>
      <c r="GI110" s="320"/>
      <c r="GS110" s="320"/>
      <c r="HC110" s="320"/>
      <c r="HM110" s="320"/>
      <c r="HW110" s="320"/>
    </row>
    <row r="111" s="3" customFormat="true" x14ac:dyDescent="0.25">
      <c r="A111" s="320"/>
      <c r="K111" s="320"/>
      <c r="U111" s="320"/>
      <c r="AE111" s="320"/>
      <c r="AO111" s="320"/>
      <c r="AY111" s="320"/>
      <c r="AZ111" s="320"/>
      <c r="BA111" s="320"/>
      <c r="BB111" s="320"/>
      <c r="BC111" s="320"/>
      <c r="BD111" s="320"/>
      <c r="BE111" s="320"/>
      <c r="BF111" s="320"/>
      <c r="BI111" s="320"/>
      <c r="BS111" s="320"/>
      <c r="BT111" s="320"/>
      <c r="BU111" s="320"/>
      <c r="BV111" s="320"/>
      <c r="BW111" s="320"/>
      <c r="BX111" s="320"/>
      <c r="BY111" s="320"/>
      <c r="BZ111" s="320"/>
      <c r="CC111" s="320"/>
      <c r="CM111" s="320"/>
      <c r="CW111" s="320"/>
      <c r="DG111" s="320"/>
      <c r="DQ111" s="320"/>
      <c r="EA111" s="320"/>
      <c r="EK111" s="320"/>
      <c r="EU111" s="320"/>
      <c r="FE111" s="320"/>
      <c r="FO111" s="320"/>
      <c r="FY111" s="320"/>
      <c r="GI111" s="320"/>
      <c r="GS111" s="320"/>
      <c r="HC111" s="320"/>
      <c r="HM111" s="320"/>
      <c r="HW111" s="320"/>
    </row>
    <row r="112" s="3" customFormat="true" x14ac:dyDescent="0.25">
      <c r="A112" s="320"/>
      <c r="K112" s="320"/>
      <c r="U112" s="320"/>
      <c r="AE112" s="320"/>
      <c r="AO112" s="320"/>
      <c r="AY112" s="320"/>
      <c r="AZ112" s="320"/>
      <c r="BA112" s="320"/>
      <c r="BB112" s="320"/>
      <c r="BC112" s="320"/>
      <c r="BD112" s="320"/>
      <c r="BE112" s="320"/>
      <c r="BF112" s="320"/>
      <c r="BI112" s="320"/>
      <c r="BS112" s="320"/>
      <c r="BT112" s="320"/>
      <c r="BU112" s="320"/>
      <c r="BV112" s="320"/>
      <c r="BW112" s="320"/>
      <c r="BX112" s="320"/>
      <c r="BY112" s="320"/>
      <c r="BZ112" s="320"/>
      <c r="CC112" s="320"/>
      <c r="CM112" s="320"/>
      <c r="CW112" s="320"/>
      <c r="DG112" s="320"/>
      <c r="DQ112" s="320"/>
      <c r="EA112" s="320"/>
      <c r="EK112" s="320"/>
      <c r="EU112" s="320"/>
      <c r="FE112" s="320"/>
      <c r="FO112" s="320"/>
      <c r="FY112" s="320"/>
      <c r="GI112" s="320"/>
      <c r="GS112" s="320"/>
      <c r="HC112" s="320"/>
      <c r="HM112" s="320"/>
      <c r="HW112" s="320"/>
    </row>
    <row r="113" s="3" customFormat="true" x14ac:dyDescent="0.25">
      <c r="A113" s="320"/>
      <c r="K113" s="320"/>
      <c r="U113" s="320"/>
      <c r="AE113" s="320"/>
      <c r="AO113" s="320"/>
      <c r="AY113" s="320"/>
      <c r="AZ113" s="320"/>
      <c r="BA113" s="320"/>
      <c r="BB113" s="320"/>
      <c r="BC113" s="320"/>
      <c r="BD113" s="320"/>
      <c r="BE113" s="320"/>
      <c r="BF113" s="320"/>
      <c r="BI113" s="320"/>
      <c r="BS113" s="320"/>
      <c r="BT113" s="320"/>
      <c r="BU113" s="320"/>
      <c r="BV113" s="320"/>
      <c r="BW113" s="320"/>
      <c r="BX113" s="320"/>
      <c r="BY113" s="320"/>
      <c r="BZ113" s="320"/>
      <c r="CC113" s="320"/>
      <c r="CM113" s="320"/>
      <c r="CW113" s="320"/>
      <c r="DG113" s="320"/>
      <c r="DQ113" s="320"/>
      <c r="EA113" s="320"/>
      <c r="EK113" s="320"/>
      <c r="EU113" s="320"/>
      <c r="FE113" s="320"/>
      <c r="FO113" s="320"/>
      <c r="FY113" s="320"/>
      <c r="GI113" s="320"/>
      <c r="GS113" s="320"/>
      <c r="HC113" s="320"/>
      <c r="HM113" s="320"/>
      <c r="HW113" s="320"/>
    </row>
    <row r="114" s="3" customFormat="true" x14ac:dyDescent="0.25">
      <c r="A114" s="320"/>
      <c r="K114" s="320"/>
      <c r="U114" s="320"/>
      <c r="AE114" s="320"/>
      <c r="AO114" s="320"/>
      <c r="AY114" s="320"/>
      <c r="AZ114" s="320"/>
      <c r="BA114" s="320"/>
      <c r="BB114" s="320"/>
      <c r="BC114" s="320"/>
      <c r="BD114" s="320"/>
      <c r="BE114" s="320"/>
      <c r="BF114" s="320"/>
      <c r="BI114" s="320"/>
      <c r="BS114" s="320"/>
      <c r="BT114" s="320"/>
      <c r="BU114" s="320"/>
      <c r="BV114" s="320"/>
      <c r="BW114" s="320"/>
      <c r="BX114" s="320"/>
      <c r="BY114" s="320"/>
      <c r="BZ114" s="320"/>
      <c r="CC114" s="320"/>
      <c r="CM114" s="320"/>
      <c r="CW114" s="320"/>
      <c r="DG114" s="320"/>
      <c r="DQ114" s="320"/>
      <c r="EA114" s="320"/>
      <c r="EK114" s="320"/>
      <c r="EU114" s="320"/>
      <c r="FE114" s="320"/>
      <c r="FO114" s="320"/>
      <c r="FY114" s="320"/>
      <c r="GI114" s="320"/>
      <c r="GS114" s="320"/>
      <c r="HC114" s="320"/>
      <c r="HM114" s="320"/>
      <c r="HW114" s="320"/>
    </row>
    <row r="115" s="3" customFormat="true" x14ac:dyDescent="0.25">
      <c r="A115" s="320"/>
      <c r="K115" s="320"/>
      <c r="U115" s="320"/>
      <c r="AE115" s="320"/>
      <c r="AO115" s="320"/>
      <c r="AY115" s="320"/>
      <c r="AZ115" s="320"/>
      <c r="BA115" s="320"/>
      <c r="BB115" s="320"/>
      <c r="BC115" s="320"/>
      <c r="BD115" s="320"/>
      <c r="BE115" s="320"/>
      <c r="BF115" s="320"/>
      <c r="BI115" s="320"/>
      <c r="BS115" s="320"/>
      <c r="BT115" s="320"/>
      <c r="BU115" s="320"/>
      <c r="BV115" s="320"/>
      <c r="BW115" s="320"/>
      <c r="BX115" s="320"/>
      <c r="BY115" s="320"/>
      <c r="BZ115" s="320"/>
      <c r="CC115" s="320"/>
      <c r="CM115" s="320"/>
      <c r="CW115" s="320"/>
      <c r="DG115" s="320"/>
      <c r="DQ115" s="320"/>
      <c r="EA115" s="320"/>
      <c r="EK115" s="320"/>
      <c r="EU115" s="320"/>
      <c r="FE115" s="320"/>
      <c r="FO115" s="320"/>
      <c r="FY115" s="320"/>
      <c r="GI115" s="320"/>
      <c r="GS115" s="320"/>
      <c r="HC115" s="320"/>
      <c r="HM115" s="320"/>
      <c r="HW115" s="320"/>
    </row>
    <row r="116" s="3" customFormat="true" x14ac:dyDescent="0.25">
      <c r="A116" s="320"/>
      <c r="K116" s="320"/>
      <c r="U116" s="320"/>
      <c r="AE116" s="320"/>
      <c r="AO116" s="320"/>
      <c r="AY116" s="320"/>
      <c r="AZ116" s="320"/>
      <c r="BA116" s="320"/>
      <c r="BB116" s="320"/>
      <c r="BC116" s="320"/>
      <c r="BD116" s="320"/>
      <c r="BE116" s="320"/>
      <c r="BF116" s="320"/>
      <c r="BI116" s="320"/>
      <c r="BS116" s="320"/>
      <c r="BT116" s="320"/>
      <c r="BU116" s="320"/>
      <c r="BV116" s="320"/>
      <c r="BW116" s="320"/>
      <c r="BX116" s="320"/>
      <c r="BY116" s="320"/>
      <c r="BZ116" s="320"/>
      <c r="CC116" s="320"/>
      <c r="CM116" s="320"/>
      <c r="CW116" s="320"/>
      <c r="DG116" s="320"/>
      <c r="DQ116" s="320"/>
      <c r="EA116" s="320"/>
      <c r="EK116" s="320"/>
      <c r="EU116" s="320"/>
      <c r="FE116" s="320"/>
      <c r="FO116" s="320"/>
      <c r="FY116" s="320"/>
      <c r="GI116" s="320"/>
      <c r="GS116" s="320"/>
      <c r="HC116" s="320"/>
      <c r="HM116" s="320"/>
      <c r="HW116" s="320"/>
    </row>
    <row r="117" s="3" customFormat="true" x14ac:dyDescent="0.25">
      <c r="A117" s="320"/>
      <c r="K117" s="320"/>
      <c r="U117" s="320"/>
      <c r="AE117" s="320"/>
      <c r="AO117" s="320"/>
      <c r="AY117" s="320"/>
      <c r="AZ117" s="320"/>
      <c r="BA117" s="320"/>
      <c r="BB117" s="320"/>
      <c r="BC117" s="320"/>
      <c r="BD117" s="320"/>
      <c r="BE117" s="320"/>
      <c r="BF117" s="320"/>
      <c r="BI117" s="320"/>
      <c r="BS117" s="320"/>
      <c r="BT117" s="320"/>
      <c r="BU117" s="320"/>
      <c r="BV117" s="320"/>
      <c r="BW117" s="320"/>
      <c r="BX117" s="320"/>
      <c r="BY117" s="320"/>
      <c r="BZ117" s="320"/>
      <c r="CC117" s="320"/>
      <c r="CM117" s="320"/>
      <c r="CW117" s="320"/>
      <c r="DG117" s="320"/>
      <c r="DQ117" s="320"/>
      <c r="EA117" s="320"/>
      <c r="EK117" s="320"/>
      <c r="EU117" s="320"/>
      <c r="FE117" s="320"/>
      <c r="FO117" s="320"/>
      <c r="FY117" s="320"/>
      <c r="GI117" s="320"/>
      <c r="GS117" s="320"/>
      <c r="HC117" s="320"/>
      <c r="HM117" s="320"/>
      <c r="HW117" s="320"/>
    </row>
    <row r="118" s="3" customFormat="true" x14ac:dyDescent="0.25">
      <c r="A118" s="320"/>
      <c r="K118" s="320"/>
      <c r="U118" s="320"/>
      <c r="AE118" s="320"/>
      <c r="AO118" s="320"/>
      <c r="AY118" s="320"/>
      <c r="AZ118" s="320"/>
      <c r="BA118" s="320"/>
      <c r="BB118" s="320"/>
      <c r="BC118" s="320"/>
      <c r="BD118" s="320"/>
      <c r="BE118" s="320"/>
      <c r="BF118" s="320"/>
      <c r="BI118" s="320"/>
      <c r="BS118" s="320"/>
      <c r="BT118" s="320"/>
      <c r="BU118" s="320"/>
      <c r="BV118" s="320"/>
      <c r="BW118" s="320"/>
      <c r="BX118" s="320"/>
      <c r="BY118" s="320"/>
      <c r="BZ118" s="320"/>
      <c r="CC118" s="320"/>
      <c r="CM118" s="320"/>
      <c r="CW118" s="320"/>
      <c r="DG118" s="320"/>
      <c r="DQ118" s="320"/>
      <c r="EA118" s="320"/>
      <c r="EK118" s="320"/>
      <c r="EU118" s="320"/>
      <c r="FE118" s="320"/>
      <c r="FO118" s="320"/>
      <c r="FY118" s="320"/>
      <c r="GI118" s="320"/>
      <c r="GS118" s="320"/>
      <c r="HC118" s="320"/>
      <c r="HM118" s="320"/>
      <c r="HW118" s="320"/>
    </row>
    <row r="119" s="3" customFormat="true" x14ac:dyDescent="0.25">
      <c r="A119" s="320"/>
      <c r="K119" s="320"/>
      <c r="U119" s="320"/>
      <c r="AE119" s="320"/>
      <c r="AO119" s="320"/>
      <c r="AY119" s="320"/>
      <c r="AZ119" s="320"/>
      <c r="BA119" s="320"/>
      <c r="BB119" s="320"/>
      <c r="BC119" s="320"/>
      <c r="BD119" s="320"/>
      <c r="BE119" s="320"/>
      <c r="BF119" s="320"/>
      <c r="BI119" s="320"/>
      <c r="BS119" s="320"/>
      <c r="BT119" s="320"/>
      <c r="BU119" s="320"/>
      <c r="BV119" s="320"/>
      <c r="BW119" s="320"/>
      <c r="BX119" s="320"/>
      <c r="BY119" s="320"/>
      <c r="BZ119" s="320"/>
      <c r="CC119" s="320"/>
      <c r="CM119" s="320"/>
      <c r="CW119" s="320"/>
      <c r="DG119" s="320"/>
      <c r="DQ119" s="320"/>
      <c r="EA119" s="320"/>
      <c r="EK119" s="320"/>
      <c r="EU119" s="320"/>
      <c r="FE119" s="320"/>
      <c r="FO119" s="320"/>
      <c r="FY119" s="320"/>
      <c r="GI119" s="320"/>
      <c r="GS119" s="320"/>
      <c r="HC119" s="320"/>
      <c r="HM119" s="320"/>
      <c r="HW119" s="320"/>
    </row>
    <row r="120" s="3" customFormat="true" x14ac:dyDescent="0.25">
      <c r="A120" s="320"/>
      <c r="K120" s="320"/>
      <c r="U120" s="320"/>
      <c r="AE120" s="320"/>
      <c r="AO120" s="320"/>
      <c r="AY120" s="320"/>
      <c r="AZ120" s="320"/>
      <c r="BA120" s="320"/>
      <c r="BB120" s="320"/>
      <c r="BC120" s="320"/>
      <c r="BD120" s="320"/>
      <c r="BE120" s="320"/>
      <c r="BF120" s="320"/>
      <c r="BI120" s="320"/>
      <c r="BS120" s="320"/>
      <c r="BT120" s="320"/>
      <c r="BU120" s="320"/>
      <c r="BV120" s="320"/>
      <c r="BW120" s="320"/>
      <c r="BX120" s="320"/>
      <c r="BY120" s="320"/>
      <c r="BZ120" s="320"/>
      <c r="CC120" s="320"/>
      <c r="CM120" s="320"/>
      <c r="CW120" s="320"/>
      <c r="DG120" s="320"/>
      <c r="DQ120" s="320"/>
      <c r="EA120" s="320"/>
      <c r="EK120" s="320"/>
      <c r="EU120" s="320"/>
      <c r="FE120" s="320"/>
      <c r="FO120" s="320"/>
      <c r="FY120" s="320"/>
      <c r="GI120" s="320"/>
      <c r="GS120" s="320"/>
      <c r="HC120" s="320"/>
      <c r="HM120" s="320"/>
      <c r="HW120" s="320"/>
    </row>
    <row r="121" s="3" customFormat="true" x14ac:dyDescent="0.25">
      <c r="A121" s="320"/>
      <c r="K121" s="320"/>
      <c r="U121" s="320"/>
      <c r="AE121" s="320"/>
      <c r="AO121" s="320"/>
      <c r="AY121" s="320"/>
      <c r="AZ121" s="320"/>
      <c r="BA121" s="320"/>
      <c r="BB121" s="320"/>
      <c r="BC121" s="320"/>
      <c r="BD121" s="320"/>
      <c r="BE121" s="320"/>
      <c r="BF121" s="320"/>
      <c r="BI121" s="320"/>
      <c r="BS121" s="320"/>
      <c r="BT121" s="320"/>
      <c r="BU121" s="320"/>
      <c r="BV121" s="320"/>
      <c r="BW121" s="320"/>
      <c r="BX121" s="320"/>
      <c r="BY121" s="320"/>
      <c r="BZ121" s="320"/>
      <c r="CC121" s="320"/>
      <c r="CM121" s="320"/>
      <c r="CW121" s="320"/>
      <c r="DG121" s="320"/>
      <c r="DQ121" s="320"/>
      <c r="EA121" s="320"/>
      <c r="EK121" s="320"/>
      <c r="EU121" s="320"/>
      <c r="FE121" s="320"/>
      <c r="FO121" s="320"/>
      <c r="FY121" s="320"/>
      <c r="GI121" s="320"/>
      <c r="GS121" s="320"/>
      <c r="HC121" s="320"/>
      <c r="HM121" s="320"/>
      <c r="HW121" s="320"/>
    </row>
    <row r="122" s="3" customFormat="true" x14ac:dyDescent="0.25">
      <c r="A122" s="320"/>
      <c r="K122" s="320"/>
      <c r="U122" s="320"/>
      <c r="AE122" s="320"/>
      <c r="AO122" s="320"/>
      <c r="AY122" s="320"/>
      <c r="AZ122" s="320"/>
      <c r="BA122" s="320"/>
      <c r="BB122" s="320"/>
      <c r="BC122" s="320"/>
      <c r="BD122" s="320"/>
      <c r="BE122" s="320"/>
      <c r="BF122" s="320"/>
      <c r="BI122" s="320"/>
      <c r="BS122" s="320"/>
      <c r="BT122" s="320"/>
      <c r="BU122" s="320"/>
      <c r="BV122" s="320"/>
      <c r="BW122" s="320"/>
      <c r="BX122" s="320"/>
      <c r="BY122" s="320"/>
      <c r="BZ122" s="320"/>
      <c r="CC122" s="320"/>
      <c r="CM122" s="320"/>
      <c r="CW122" s="320"/>
      <c r="DG122" s="320"/>
      <c r="DQ122" s="320"/>
      <c r="EA122" s="320"/>
      <c r="EK122" s="320"/>
      <c r="EU122" s="320"/>
      <c r="FE122" s="320"/>
      <c r="FO122" s="320"/>
      <c r="FY122" s="320"/>
      <c r="GI122" s="320"/>
      <c r="GS122" s="320"/>
      <c r="HC122" s="320"/>
      <c r="HM122" s="320"/>
      <c r="HW122" s="320"/>
    </row>
    <row r="123" s="3" customFormat="true" x14ac:dyDescent="0.25">
      <c r="A123" s="320"/>
      <c r="K123" s="320"/>
      <c r="U123" s="320"/>
      <c r="AE123" s="320"/>
      <c r="AO123" s="320"/>
      <c r="AY123" s="320"/>
      <c r="AZ123" s="320"/>
      <c r="BA123" s="320"/>
      <c r="BB123" s="320"/>
      <c r="BC123" s="320"/>
      <c r="BD123" s="320"/>
      <c r="BE123" s="320"/>
      <c r="BF123" s="320"/>
      <c r="BI123" s="320"/>
      <c r="BS123" s="320"/>
      <c r="BT123" s="320"/>
      <c r="BU123" s="320"/>
      <c r="BV123" s="320"/>
      <c r="BW123" s="320"/>
      <c r="BX123" s="320"/>
      <c r="BY123" s="320"/>
      <c r="BZ123" s="320"/>
      <c r="CC123" s="320"/>
      <c r="CM123" s="320"/>
      <c r="CW123" s="320"/>
      <c r="DG123" s="320"/>
      <c r="DQ123" s="320"/>
      <c r="EA123" s="320"/>
      <c r="EK123" s="320"/>
      <c r="EU123" s="320"/>
      <c r="FE123" s="320"/>
      <c r="FO123" s="320"/>
      <c r="FY123" s="320"/>
      <c r="GI123" s="320"/>
      <c r="GS123" s="320"/>
      <c r="HC123" s="320"/>
      <c r="HM123" s="320"/>
      <c r="HW123" s="320"/>
    </row>
    <row r="124" s="3" customFormat="true" x14ac:dyDescent="0.25">
      <c r="A124" s="320"/>
      <c r="K124" s="320"/>
      <c r="U124" s="320"/>
      <c r="AE124" s="320"/>
      <c r="AO124" s="320"/>
      <c r="AY124" s="320"/>
      <c r="AZ124" s="320"/>
      <c r="BA124" s="320"/>
      <c r="BB124" s="320"/>
      <c r="BC124" s="320"/>
      <c r="BD124" s="320"/>
      <c r="BE124" s="320"/>
      <c r="BF124" s="320"/>
      <c r="BI124" s="320"/>
      <c r="BS124" s="320"/>
      <c r="BT124" s="320"/>
      <c r="BU124" s="320"/>
      <c r="BV124" s="320"/>
      <c r="BW124" s="320"/>
      <c r="BX124" s="320"/>
      <c r="BY124" s="320"/>
      <c r="BZ124" s="320"/>
      <c r="CC124" s="320"/>
      <c r="CM124" s="320"/>
      <c r="CW124" s="320"/>
      <c r="DG124" s="320"/>
      <c r="DQ124" s="320"/>
      <c r="EA124" s="320"/>
      <c r="EK124" s="320"/>
      <c r="EU124" s="320"/>
      <c r="FE124" s="320"/>
      <c r="FO124" s="320"/>
      <c r="FY124" s="320"/>
      <c r="GI124" s="320"/>
      <c r="GS124" s="320"/>
      <c r="HC124" s="320"/>
      <c r="HM124" s="320"/>
      <c r="HW124" s="320"/>
    </row>
    <row r="125" s="3" customFormat="true" x14ac:dyDescent="0.25">
      <c r="A125" s="320"/>
      <c r="K125" s="320"/>
      <c r="U125" s="320"/>
      <c r="AE125" s="320"/>
      <c r="AO125" s="320"/>
      <c r="AY125" s="320"/>
      <c r="AZ125" s="320"/>
      <c r="BA125" s="320"/>
      <c r="BB125" s="320"/>
      <c r="BC125" s="320"/>
      <c r="BD125" s="320"/>
      <c r="BE125" s="320"/>
      <c r="BF125" s="320"/>
      <c r="BI125" s="320"/>
      <c r="BS125" s="320"/>
      <c r="BT125" s="320"/>
      <c r="BU125" s="320"/>
      <c r="BV125" s="320"/>
      <c r="BW125" s="320"/>
      <c r="BX125" s="320"/>
      <c r="BY125" s="320"/>
      <c r="BZ125" s="320"/>
      <c r="CC125" s="320"/>
      <c r="CM125" s="320"/>
      <c r="CW125" s="320"/>
      <c r="DG125" s="320"/>
      <c r="DQ125" s="320"/>
      <c r="EA125" s="320"/>
      <c r="EK125" s="320"/>
      <c r="EU125" s="320"/>
      <c r="FE125" s="320"/>
      <c r="FO125" s="320"/>
      <c r="FY125" s="320"/>
      <c r="GI125" s="320"/>
      <c r="GS125" s="320"/>
      <c r="HC125" s="320"/>
      <c r="HM125" s="320"/>
      <c r="HW125" s="320"/>
    </row>
    <row r="126" s="3" customFormat="true" x14ac:dyDescent="0.25">
      <c r="A126" s="320"/>
      <c r="K126" s="320"/>
      <c r="U126" s="320"/>
      <c r="AE126" s="320"/>
      <c r="AO126" s="320"/>
      <c r="AY126" s="320"/>
      <c r="AZ126" s="320"/>
      <c r="BA126" s="320"/>
      <c r="BB126" s="320"/>
      <c r="BC126" s="320"/>
      <c r="BD126" s="320"/>
      <c r="BE126" s="320"/>
      <c r="BF126" s="320"/>
      <c r="BI126" s="320"/>
      <c r="BS126" s="320"/>
      <c r="BT126" s="320"/>
      <c r="BU126" s="320"/>
      <c r="BV126" s="320"/>
      <c r="BW126" s="320"/>
      <c r="BX126" s="320"/>
      <c r="BY126" s="320"/>
      <c r="BZ126" s="320"/>
      <c r="CC126" s="320"/>
      <c r="CM126" s="320"/>
      <c r="CW126" s="320"/>
      <c r="DG126" s="320"/>
      <c r="DQ126" s="320"/>
      <c r="EA126" s="320"/>
      <c r="EK126" s="320"/>
      <c r="EU126" s="320"/>
      <c r="FE126" s="320"/>
      <c r="FO126" s="320"/>
      <c r="FY126" s="320"/>
      <c r="GI126" s="320"/>
      <c r="GS126" s="320"/>
      <c r="HC126" s="320"/>
      <c r="HM126" s="320"/>
      <c r="HW126" s="320"/>
    </row>
    <row r="127" s="3" customFormat="true" x14ac:dyDescent="0.25">
      <c r="A127" s="320"/>
      <c r="K127" s="320"/>
      <c r="U127" s="320"/>
      <c r="AE127" s="320"/>
      <c r="AO127" s="320"/>
      <c r="AY127" s="320"/>
      <c r="AZ127" s="320"/>
      <c r="BA127" s="320"/>
      <c r="BB127" s="320"/>
      <c r="BC127" s="320"/>
      <c r="BD127" s="320"/>
      <c r="BE127" s="320"/>
      <c r="BF127" s="320"/>
      <c r="BI127" s="320"/>
      <c r="BS127" s="320"/>
      <c r="BT127" s="320"/>
      <c r="BU127" s="320"/>
      <c r="BV127" s="320"/>
      <c r="BW127" s="320"/>
      <c r="BX127" s="320"/>
      <c r="BY127" s="320"/>
      <c r="BZ127" s="320"/>
      <c r="CC127" s="320"/>
      <c r="CM127" s="320"/>
      <c r="CW127" s="320"/>
      <c r="DG127" s="320"/>
      <c r="DQ127" s="320"/>
      <c r="EA127" s="320"/>
      <c r="EK127" s="320"/>
      <c r="EU127" s="320"/>
      <c r="FE127" s="320"/>
      <c r="FO127" s="320"/>
      <c r="FY127" s="320"/>
      <c r="GI127" s="320"/>
      <c r="GS127" s="320"/>
      <c r="HC127" s="320"/>
      <c r="HM127" s="320"/>
      <c r="HW127" s="320"/>
    </row>
    <row r="128" s="3" customFormat="true" x14ac:dyDescent="0.25">
      <c r="A128" s="320"/>
      <c r="K128" s="320"/>
      <c r="U128" s="320"/>
      <c r="AE128" s="320"/>
      <c r="AO128" s="320"/>
      <c r="AY128" s="320"/>
      <c r="AZ128" s="320"/>
      <c r="BA128" s="320"/>
      <c r="BB128" s="320"/>
      <c r="BC128" s="320"/>
      <c r="BD128" s="320"/>
      <c r="BE128" s="320"/>
      <c r="BF128" s="320"/>
      <c r="BI128" s="320"/>
      <c r="BS128" s="320"/>
      <c r="BT128" s="320"/>
      <c r="BU128" s="320"/>
      <c r="BV128" s="320"/>
      <c r="BW128" s="320"/>
      <c r="BX128" s="320"/>
      <c r="BY128" s="320"/>
      <c r="BZ128" s="320"/>
      <c r="CC128" s="320"/>
      <c r="CM128" s="320"/>
      <c r="CW128" s="320"/>
      <c r="DG128" s="320"/>
      <c r="DQ128" s="320"/>
      <c r="EA128" s="320"/>
      <c r="EK128" s="320"/>
      <c r="EU128" s="320"/>
      <c r="FE128" s="320"/>
      <c r="FO128" s="320"/>
      <c r="FY128" s="320"/>
      <c r="GI128" s="320"/>
      <c r="GS128" s="320"/>
      <c r="HC128" s="320"/>
      <c r="HM128" s="320"/>
      <c r="HW128" s="320"/>
    </row>
    <row r="129" s="3" customFormat="true" x14ac:dyDescent="0.25">
      <c r="A129" s="320"/>
      <c r="K129" s="320"/>
      <c r="U129" s="320"/>
      <c r="AE129" s="320"/>
      <c r="AO129" s="320"/>
      <c r="AY129" s="320"/>
      <c r="AZ129" s="320"/>
      <c r="BA129" s="320"/>
      <c r="BB129" s="320"/>
      <c r="BC129" s="320"/>
      <c r="BD129" s="320"/>
      <c r="BE129" s="320"/>
      <c r="BF129" s="320"/>
      <c r="BI129" s="320"/>
      <c r="BS129" s="320"/>
      <c r="BT129" s="320"/>
      <c r="BU129" s="320"/>
      <c r="BV129" s="320"/>
      <c r="BW129" s="320"/>
      <c r="BX129" s="320"/>
      <c r="BY129" s="320"/>
      <c r="BZ129" s="320"/>
      <c r="CC129" s="320"/>
      <c r="CM129" s="320"/>
      <c r="CW129" s="320"/>
      <c r="DG129" s="320"/>
      <c r="DQ129" s="320"/>
      <c r="EA129" s="320"/>
      <c r="EK129" s="320"/>
      <c r="EU129" s="320"/>
      <c r="FE129" s="320"/>
      <c r="FO129" s="320"/>
      <c r="FY129" s="320"/>
      <c r="GI129" s="320"/>
      <c r="GS129" s="320"/>
      <c r="HC129" s="320"/>
      <c r="HM129" s="320"/>
      <c r="HW129" s="320"/>
    </row>
    <row r="130" s="3" customFormat="true" x14ac:dyDescent="0.25">
      <c r="A130" s="320"/>
      <c r="K130" s="320"/>
      <c r="U130" s="320"/>
      <c r="AE130" s="320"/>
      <c r="AO130" s="320"/>
      <c r="AY130" s="320"/>
      <c r="AZ130" s="320"/>
      <c r="BA130" s="320"/>
      <c r="BB130" s="320"/>
      <c r="BC130" s="320"/>
      <c r="BD130" s="320"/>
      <c r="BE130" s="320"/>
      <c r="BF130" s="320"/>
      <c r="BI130" s="320"/>
      <c r="BS130" s="320"/>
      <c r="BT130" s="320"/>
      <c r="BU130" s="320"/>
      <c r="BV130" s="320"/>
      <c r="BW130" s="320"/>
      <c r="BX130" s="320"/>
      <c r="BY130" s="320"/>
      <c r="BZ130" s="320"/>
      <c r="CC130" s="320"/>
      <c r="CM130" s="320"/>
      <c r="CW130" s="320"/>
      <c r="DG130" s="320"/>
      <c r="DQ130" s="320"/>
      <c r="EA130" s="320"/>
      <c r="EK130" s="320"/>
      <c r="EU130" s="320"/>
      <c r="FE130" s="320"/>
      <c r="FO130" s="320"/>
      <c r="FY130" s="320"/>
      <c r="GI130" s="320"/>
      <c r="GS130" s="320"/>
      <c r="HC130" s="320"/>
      <c r="HM130" s="320"/>
      <c r="HW130" s="320"/>
    </row>
    <row r="131" s="3" customFormat="true" x14ac:dyDescent="0.25">
      <c r="A131" s="320"/>
      <c r="K131" s="320"/>
      <c r="U131" s="320"/>
      <c r="AE131" s="320"/>
      <c r="AO131" s="320"/>
      <c r="AY131" s="320"/>
      <c r="AZ131" s="320"/>
      <c r="BA131" s="320"/>
      <c r="BB131" s="320"/>
      <c r="BC131" s="320"/>
      <c r="BD131" s="320"/>
      <c r="BE131" s="320"/>
      <c r="BF131" s="320"/>
      <c r="BI131" s="320"/>
      <c r="BS131" s="320"/>
      <c r="BT131" s="320"/>
      <c r="BU131" s="320"/>
      <c r="BV131" s="320"/>
      <c r="BW131" s="320"/>
      <c r="BX131" s="320"/>
      <c r="BY131" s="320"/>
      <c r="BZ131" s="320"/>
      <c r="CC131" s="320"/>
      <c r="CM131" s="320"/>
      <c r="CW131" s="320"/>
      <c r="DG131" s="320"/>
      <c r="DQ131" s="320"/>
      <c r="EA131" s="320"/>
      <c r="EK131" s="320"/>
      <c r="EU131" s="320"/>
      <c r="FE131" s="320"/>
      <c r="FO131" s="320"/>
      <c r="FY131" s="320"/>
      <c r="GI131" s="320"/>
      <c r="GS131" s="320"/>
      <c r="HC131" s="320"/>
      <c r="HM131" s="320"/>
      <c r="HW131" s="320"/>
    </row>
    <row r="132" s="3" customFormat="true" x14ac:dyDescent="0.25">
      <c r="A132" s="320"/>
      <c r="K132" s="320"/>
      <c r="U132" s="320"/>
      <c r="AE132" s="320"/>
      <c r="AO132" s="320"/>
      <c r="AY132" s="320"/>
      <c r="AZ132" s="320"/>
      <c r="BA132" s="320"/>
      <c r="BB132" s="320"/>
      <c r="BC132" s="320"/>
      <c r="BD132" s="320"/>
      <c r="BE132" s="320"/>
      <c r="BF132" s="320"/>
      <c r="BI132" s="320"/>
      <c r="BS132" s="320"/>
      <c r="BT132" s="320"/>
      <c r="BU132" s="320"/>
      <c r="BV132" s="320"/>
      <c r="BW132" s="320"/>
      <c r="BX132" s="320"/>
      <c r="BY132" s="320"/>
      <c r="BZ132" s="320"/>
      <c r="CC132" s="320"/>
      <c r="CM132" s="320"/>
      <c r="CW132" s="320"/>
      <c r="DG132" s="320"/>
      <c r="DQ132" s="320"/>
      <c r="EA132" s="320"/>
      <c r="EK132" s="320"/>
      <c r="EU132" s="320"/>
      <c r="FE132" s="320"/>
      <c r="FO132" s="320"/>
      <c r="FY132" s="320"/>
      <c r="GI132" s="320"/>
      <c r="GS132" s="320"/>
      <c r="HC132" s="320"/>
      <c r="HM132" s="320"/>
      <c r="HW132" s="320"/>
    </row>
    <row r="133" s="3" customFormat="true" x14ac:dyDescent="0.25">
      <c r="A133" s="320"/>
      <c r="K133" s="320"/>
      <c r="U133" s="320"/>
      <c r="AE133" s="320"/>
      <c r="AO133" s="320"/>
      <c r="AY133" s="320"/>
      <c r="AZ133" s="320"/>
      <c r="BA133" s="320"/>
      <c r="BB133" s="320"/>
      <c r="BC133" s="320"/>
      <c r="BD133" s="320"/>
      <c r="BE133" s="320"/>
      <c r="BF133" s="320"/>
      <c r="BI133" s="320"/>
      <c r="BS133" s="320"/>
      <c r="BT133" s="320"/>
      <c r="BU133" s="320"/>
      <c r="BV133" s="320"/>
      <c r="BW133" s="320"/>
      <c r="BX133" s="320"/>
      <c r="BY133" s="320"/>
      <c r="BZ133" s="320"/>
      <c r="CC133" s="320"/>
      <c r="CM133" s="320"/>
      <c r="CW133" s="320"/>
      <c r="DG133" s="320"/>
      <c r="DQ133" s="320"/>
      <c r="EA133" s="320"/>
      <c r="EK133" s="320"/>
      <c r="EU133" s="320"/>
      <c r="FE133" s="320"/>
      <c r="FO133" s="320"/>
      <c r="FY133" s="320"/>
      <c r="GI133" s="320"/>
      <c r="GS133" s="320"/>
      <c r="HC133" s="320"/>
      <c r="HM133" s="320"/>
      <c r="HW133" s="320"/>
    </row>
    <row r="134" s="3" customFormat="true" x14ac:dyDescent="0.25">
      <c r="A134" s="320"/>
      <c r="K134" s="320"/>
      <c r="U134" s="320"/>
      <c r="AE134" s="320"/>
      <c r="AO134" s="320"/>
      <c r="AY134" s="320"/>
      <c r="AZ134" s="320"/>
      <c r="BA134" s="320"/>
      <c r="BB134" s="320"/>
      <c r="BC134" s="320"/>
      <c r="BD134" s="320"/>
      <c r="BE134" s="320"/>
      <c r="BF134" s="320"/>
      <c r="BI134" s="320"/>
      <c r="BS134" s="320"/>
      <c r="BT134" s="320"/>
      <c r="BU134" s="320"/>
      <c r="BV134" s="320"/>
      <c r="BW134" s="320"/>
      <c r="BX134" s="320"/>
      <c r="BY134" s="320"/>
      <c r="BZ134" s="320"/>
      <c r="CC134" s="320"/>
      <c r="CM134" s="320"/>
      <c r="CW134" s="320"/>
      <c r="DG134" s="320"/>
      <c r="DQ134" s="320"/>
      <c r="EA134" s="320"/>
      <c r="EK134" s="320"/>
      <c r="EU134" s="320"/>
      <c r="FE134" s="320"/>
      <c r="FO134" s="320"/>
      <c r="FY134" s="320"/>
      <c r="GI134" s="320"/>
      <c r="GS134" s="320"/>
      <c r="HC134" s="320"/>
      <c r="HM134" s="320"/>
      <c r="HW134" s="320"/>
    </row>
    <row r="135" s="3" customFormat="true" x14ac:dyDescent="0.25">
      <c r="A135" s="320"/>
      <c r="K135" s="320"/>
      <c r="U135" s="320"/>
      <c r="AE135" s="320"/>
      <c r="AO135" s="320"/>
      <c r="AY135" s="320"/>
      <c r="AZ135" s="320"/>
      <c r="BA135" s="320"/>
      <c r="BB135" s="320"/>
      <c r="BC135" s="320"/>
      <c r="BD135" s="320"/>
      <c r="BE135" s="320"/>
      <c r="BF135" s="320"/>
      <c r="BI135" s="320"/>
      <c r="BS135" s="320"/>
      <c r="BT135" s="320"/>
      <c r="BU135" s="320"/>
      <c r="BV135" s="320"/>
      <c r="BW135" s="320"/>
      <c r="BX135" s="320"/>
      <c r="BY135" s="320"/>
      <c r="BZ135" s="320"/>
      <c r="CC135" s="320"/>
      <c r="CM135" s="320"/>
      <c r="CW135" s="320"/>
      <c r="DG135" s="320"/>
      <c r="DQ135" s="320"/>
      <c r="EA135" s="320"/>
      <c r="EK135" s="320"/>
      <c r="EU135" s="320"/>
      <c r="FE135" s="320"/>
      <c r="FO135" s="320"/>
      <c r="FY135" s="320"/>
      <c r="GI135" s="320"/>
      <c r="GS135" s="320"/>
      <c r="HC135" s="320"/>
      <c r="HM135" s="320"/>
      <c r="HW135" s="320"/>
    </row>
    <row r="136" s="3" customFormat="true" x14ac:dyDescent="0.25">
      <c r="A136" s="320"/>
      <c r="K136" s="320"/>
      <c r="U136" s="320"/>
      <c r="AE136" s="320"/>
      <c r="AO136" s="320"/>
      <c r="AY136" s="320"/>
      <c r="AZ136" s="320"/>
      <c r="BA136" s="320"/>
      <c r="BB136" s="320"/>
      <c r="BC136" s="320"/>
      <c r="BD136" s="320"/>
      <c r="BE136" s="320"/>
      <c r="BF136" s="320"/>
      <c r="BI136" s="320"/>
      <c r="BS136" s="320"/>
      <c r="BT136" s="320"/>
      <c r="BU136" s="320"/>
      <c r="BV136" s="320"/>
      <c r="BW136" s="320"/>
      <c r="BX136" s="320"/>
      <c r="BY136" s="320"/>
      <c r="BZ136" s="320"/>
      <c r="CC136" s="320"/>
      <c r="CM136" s="320"/>
      <c r="CW136" s="320"/>
      <c r="DG136" s="320"/>
      <c r="DQ136" s="320"/>
      <c r="EA136" s="320"/>
      <c r="EK136" s="320"/>
      <c r="EU136" s="320"/>
      <c r="FE136" s="320"/>
      <c r="FO136" s="320"/>
      <c r="FY136" s="320"/>
      <c r="GI136" s="320"/>
      <c r="GS136" s="320"/>
      <c r="HC136" s="320"/>
      <c r="HM136" s="320"/>
      <c r="HW136" s="320"/>
    </row>
    <row r="137" s="3" customFormat="true" x14ac:dyDescent="0.25">
      <c r="A137" s="320"/>
      <c r="K137" s="320"/>
      <c r="U137" s="320"/>
      <c r="AE137" s="320"/>
      <c r="AO137" s="320"/>
      <c r="AY137" s="320"/>
      <c r="AZ137" s="320"/>
      <c r="BA137" s="320"/>
      <c r="BB137" s="320"/>
      <c r="BC137" s="320"/>
      <c r="BD137" s="320"/>
      <c r="BE137" s="320"/>
      <c r="BF137" s="320"/>
      <c r="BI137" s="320"/>
      <c r="BS137" s="320"/>
      <c r="BT137" s="320"/>
      <c r="BU137" s="320"/>
      <c r="BV137" s="320"/>
      <c r="BW137" s="320"/>
      <c r="BX137" s="320"/>
      <c r="BY137" s="320"/>
      <c r="BZ137" s="320"/>
      <c r="CC137" s="320"/>
      <c r="CM137" s="320"/>
      <c r="CW137" s="320"/>
      <c r="DG137" s="320"/>
      <c r="DQ137" s="320"/>
      <c r="EA137" s="320"/>
      <c r="EK137" s="320"/>
      <c r="EU137" s="320"/>
      <c r="FE137" s="320"/>
      <c r="FO137" s="320"/>
      <c r="FY137" s="320"/>
      <c r="GI137" s="320"/>
      <c r="GS137" s="320"/>
      <c r="HC137" s="320"/>
      <c r="HM137" s="320"/>
      <c r="HW137" s="320"/>
    </row>
    <row r="138" s="3" customFormat="true" x14ac:dyDescent="0.25">
      <c r="A138" s="320"/>
      <c r="K138" s="320"/>
      <c r="U138" s="320"/>
      <c r="AE138" s="320"/>
      <c r="AO138" s="320"/>
      <c r="AY138" s="320"/>
      <c r="AZ138" s="320"/>
      <c r="BA138" s="320"/>
      <c r="BB138" s="320"/>
      <c r="BC138" s="320"/>
      <c r="BD138" s="320"/>
      <c r="BE138" s="320"/>
      <c r="BF138" s="320"/>
      <c r="BI138" s="320"/>
      <c r="BS138" s="320"/>
      <c r="BT138" s="320"/>
      <c r="BU138" s="320"/>
      <c r="BV138" s="320"/>
      <c r="BW138" s="320"/>
      <c r="BX138" s="320"/>
      <c r="BY138" s="320"/>
      <c r="BZ138" s="320"/>
      <c r="CC138" s="320"/>
      <c r="CM138" s="320"/>
      <c r="CW138" s="320"/>
      <c r="DG138" s="320"/>
      <c r="DQ138" s="320"/>
      <c r="EA138" s="320"/>
      <c r="EK138" s="320"/>
      <c r="EU138" s="320"/>
      <c r="FE138" s="320"/>
      <c r="FO138" s="320"/>
      <c r="FY138" s="320"/>
      <c r="GI138" s="320"/>
      <c r="GS138" s="320"/>
      <c r="HC138" s="320"/>
      <c r="HM138" s="320"/>
      <c r="HW138" s="320"/>
    </row>
    <row r="139" s="3" customFormat="true" x14ac:dyDescent="0.25">
      <c r="A139" s="320"/>
      <c r="K139" s="320"/>
      <c r="U139" s="320"/>
      <c r="AE139" s="320"/>
      <c r="AO139" s="320"/>
      <c r="AY139" s="320"/>
      <c r="AZ139" s="320"/>
      <c r="BA139" s="320"/>
      <c r="BB139" s="320"/>
      <c r="BC139" s="320"/>
      <c r="BD139" s="320"/>
      <c r="BE139" s="320"/>
      <c r="BF139" s="320"/>
      <c r="BI139" s="320"/>
      <c r="BS139" s="320"/>
      <c r="BT139" s="320"/>
      <c r="BU139" s="320"/>
      <c r="BV139" s="320"/>
      <c r="BW139" s="320"/>
      <c r="BX139" s="320"/>
      <c r="BY139" s="320"/>
      <c r="BZ139" s="320"/>
      <c r="CC139" s="320"/>
      <c r="CM139" s="320"/>
      <c r="CW139" s="320"/>
      <c r="DG139" s="320"/>
      <c r="DQ139" s="320"/>
      <c r="EA139" s="320"/>
      <c r="EK139" s="320"/>
      <c r="EU139" s="320"/>
      <c r="FE139" s="320"/>
      <c r="FO139" s="320"/>
      <c r="FY139" s="320"/>
      <c r="GI139" s="320"/>
      <c r="GS139" s="320"/>
      <c r="HC139" s="320"/>
      <c r="HM139" s="320"/>
      <c r="HW139" s="320"/>
    </row>
    <row r="140" s="3" customFormat="true" x14ac:dyDescent="0.25">
      <c r="A140" s="320"/>
      <c r="K140" s="320"/>
      <c r="U140" s="320"/>
      <c r="AE140" s="320"/>
      <c r="AO140" s="320"/>
      <c r="AY140" s="320"/>
      <c r="AZ140" s="320"/>
      <c r="BA140" s="320"/>
      <c r="BB140" s="320"/>
      <c r="BC140" s="320"/>
      <c r="BD140" s="320"/>
      <c r="BE140" s="320"/>
      <c r="BF140" s="320"/>
      <c r="BI140" s="320"/>
      <c r="BS140" s="320"/>
      <c r="BT140" s="320"/>
      <c r="BU140" s="320"/>
      <c r="BV140" s="320"/>
      <c r="BW140" s="320"/>
      <c r="BX140" s="320"/>
      <c r="BY140" s="320"/>
      <c r="BZ140" s="320"/>
      <c r="CC140" s="320"/>
      <c r="CM140" s="320"/>
      <c r="CW140" s="320"/>
      <c r="DG140" s="320"/>
      <c r="DQ140" s="320"/>
      <c r="EA140" s="320"/>
      <c r="EK140" s="320"/>
      <c r="EU140" s="320"/>
      <c r="FE140" s="320"/>
      <c r="FO140" s="320"/>
      <c r="FY140" s="320"/>
      <c r="GI140" s="320"/>
      <c r="GS140" s="320"/>
      <c r="HC140" s="320"/>
      <c r="HM140" s="320"/>
      <c r="HW140" s="320"/>
    </row>
    <row r="141" s="3" customFormat="true" x14ac:dyDescent="0.25">
      <c r="A141" s="320"/>
      <c r="K141" s="320"/>
      <c r="U141" s="320"/>
      <c r="AE141" s="320"/>
      <c r="AO141" s="320"/>
      <c r="AY141" s="320"/>
      <c r="AZ141" s="320"/>
      <c r="BA141" s="320"/>
      <c r="BB141" s="320"/>
      <c r="BC141" s="320"/>
      <c r="BD141" s="320"/>
      <c r="BE141" s="320"/>
      <c r="BF141" s="320"/>
      <c r="BI141" s="320"/>
      <c r="BS141" s="320"/>
      <c r="BT141" s="320"/>
      <c r="BU141" s="320"/>
      <c r="BV141" s="320"/>
      <c r="BW141" s="320"/>
      <c r="BX141" s="320"/>
      <c r="BY141" s="320"/>
      <c r="BZ141" s="320"/>
      <c r="CC141" s="320"/>
      <c r="CM141" s="320"/>
      <c r="CW141" s="320"/>
      <c r="DG141" s="320"/>
      <c r="DQ141" s="320"/>
      <c r="EA141" s="320"/>
      <c r="EK141" s="320"/>
      <c r="EU141" s="320"/>
      <c r="FE141" s="320"/>
      <c r="FO141" s="320"/>
      <c r="FY141" s="320"/>
      <c r="GI141" s="320"/>
      <c r="GS141" s="320"/>
      <c r="HC141" s="320"/>
      <c r="HM141" s="320"/>
      <c r="HW141" s="320"/>
    </row>
    <row r="142" s="3" customFormat="true" x14ac:dyDescent="0.25">
      <c r="A142" s="320"/>
      <c r="K142" s="320"/>
      <c r="U142" s="320"/>
      <c r="AE142" s="320"/>
      <c r="AO142" s="320"/>
      <c r="AY142" s="320"/>
      <c r="AZ142" s="320"/>
      <c r="BA142" s="320"/>
      <c r="BB142" s="320"/>
      <c r="BC142" s="320"/>
      <c r="BD142" s="320"/>
      <c r="BE142" s="320"/>
      <c r="BF142" s="320"/>
      <c r="BI142" s="320"/>
      <c r="BS142" s="320"/>
      <c r="BT142" s="320"/>
      <c r="BU142" s="320"/>
      <c r="BV142" s="320"/>
      <c r="BW142" s="320"/>
      <c r="BX142" s="320"/>
      <c r="BY142" s="320"/>
      <c r="BZ142" s="320"/>
      <c r="CC142" s="320"/>
      <c r="CM142" s="320"/>
      <c r="CW142" s="320"/>
      <c r="DG142" s="320"/>
      <c r="DQ142" s="320"/>
      <c r="EA142" s="320"/>
      <c r="EK142" s="320"/>
      <c r="EU142" s="320"/>
      <c r="FE142" s="320"/>
      <c r="FO142" s="320"/>
      <c r="FY142" s="320"/>
      <c r="GI142" s="320"/>
      <c r="GS142" s="320"/>
      <c r="HC142" s="320"/>
      <c r="HM142" s="320"/>
      <c r="HW142" s="320"/>
    </row>
    <row r="143" s="3" customFormat="true" x14ac:dyDescent="0.25">
      <c r="A143" s="320"/>
      <c r="K143" s="320"/>
      <c r="U143" s="320"/>
      <c r="AE143" s="320"/>
      <c r="AO143" s="320"/>
      <c r="AY143" s="320"/>
      <c r="AZ143" s="320"/>
      <c r="BA143" s="320"/>
      <c r="BB143" s="320"/>
      <c r="BC143" s="320"/>
      <c r="BD143" s="320"/>
      <c r="BE143" s="320"/>
      <c r="BF143" s="320"/>
      <c r="BI143" s="320"/>
      <c r="BS143" s="320"/>
      <c r="BT143" s="320"/>
      <c r="BU143" s="320"/>
      <c r="BV143" s="320"/>
      <c r="BW143" s="320"/>
      <c r="BX143" s="320"/>
      <c r="BY143" s="320"/>
      <c r="BZ143" s="320"/>
      <c r="CC143" s="320"/>
      <c r="CM143" s="320"/>
      <c r="CW143" s="320"/>
      <c r="DG143" s="320"/>
      <c r="DQ143" s="320"/>
      <c r="EA143" s="320"/>
      <c r="EK143" s="320"/>
      <c r="EU143" s="320"/>
      <c r="FE143" s="320"/>
      <c r="FO143" s="320"/>
      <c r="FY143" s="320"/>
      <c r="GI143" s="320"/>
      <c r="GS143" s="320"/>
      <c r="HC143" s="320"/>
      <c r="HM143" s="320"/>
      <c r="HW143" s="320"/>
    </row>
    <row r="144" s="3" customFormat="true" x14ac:dyDescent="0.25">
      <c r="A144" s="320"/>
      <c r="K144" s="320"/>
      <c r="U144" s="320"/>
      <c r="AE144" s="320"/>
      <c r="AO144" s="320"/>
      <c r="AY144" s="320"/>
      <c r="AZ144" s="320"/>
      <c r="BA144" s="320"/>
      <c r="BB144" s="320"/>
      <c r="BC144" s="320"/>
      <c r="BD144" s="320"/>
      <c r="BE144" s="320"/>
      <c r="BF144" s="320"/>
      <c r="BI144" s="320"/>
      <c r="BS144" s="320"/>
      <c r="BT144" s="320"/>
      <c r="BU144" s="320"/>
      <c r="BV144" s="320"/>
      <c r="BW144" s="320"/>
      <c r="BX144" s="320"/>
      <c r="BY144" s="320"/>
      <c r="BZ144" s="320"/>
      <c r="CC144" s="320"/>
      <c r="CM144" s="320"/>
      <c r="CW144" s="320"/>
      <c r="DG144" s="320"/>
      <c r="DQ144" s="320"/>
      <c r="EA144" s="320"/>
      <c r="EK144" s="320"/>
      <c r="EU144" s="320"/>
      <c r="FE144" s="320"/>
      <c r="FO144" s="320"/>
      <c r="FY144" s="320"/>
      <c r="GI144" s="320"/>
      <c r="GS144" s="320"/>
      <c r="HC144" s="320"/>
      <c r="HM144" s="320"/>
      <c r="HW144" s="320"/>
    </row>
    <row r="145" s="3" customFormat="true" x14ac:dyDescent="0.25">
      <c r="A145" s="320"/>
      <c r="K145" s="320"/>
      <c r="U145" s="320"/>
      <c r="AE145" s="320"/>
      <c r="AO145" s="320"/>
      <c r="AY145" s="320"/>
      <c r="AZ145" s="320"/>
      <c r="BA145" s="320"/>
      <c r="BB145" s="320"/>
      <c r="BC145" s="320"/>
      <c r="BD145" s="320"/>
      <c r="BE145" s="320"/>
      <c r="BF145" s="320"/>
      <c r="BI145" s="320"/>
      <c r="BS145" s="320"/>
      <c r="BT145" s="320"/>
      <c r="BU145" s="320"/>
      <c r="BV145" s="320"/>
      <c r="BW145" s="320"/>
      <c r="BX145" s="320"/>
      <c r="BY145" s="320"/>
      <c r="BZ145" s="320"/>
      <c r="CC145" s="320"/>
      <c r="CM145" s="320"/>
      <c r="CW145" s="320"/>
      <c r="DG145" s="320"/>
      <c r="DQ145" s="320"/>
      <c r="EA145" s="320"/>
      <c r="EK145" s="320"/>
      <c r="EU145" s="320"/>
      <c r="FE145" s="320"/>
      <c r="FO145" s="320"/>
      <c r="FY145" s="320"/>
      <c r="GI145" s="320"/>
      <c r="GS145" s="320"/>
      <c r="HC145" s="320"/>
      <c r="HM145" s="320"/>
      <c r="HW145" s="320"/>
    </row>
    <row r="146" s="3" customFormat="true" x14ac:dyDescent="0.25">
      <c r="A146" s="320"/>
      <c r="K146" s="320"/>
      <c r="U146" s="320"/>
      <c r="AE146" s="320"/>
      <c r="AO146" s="320"/>
      <c r="AY146" s="320"/>
      <c r="AZ146" s="320"/>
      <c r="BA146" s="320"/>
      <c r="BB146" s="320"/>
      <c r="BC146" s="320"/>
      <c r="BD146" s="320"/>
      <c r="BE146" s="320"/>
      <c r="BF146" s="320"/>
      <c r="BI146" s="320"/>
      <c r="BS146" s="320"/>
      <c r="BT146" s="320"/>
      <c r="BU146" s="320"/>
      <c r="BV146" s="320"/>
      <c r="BW146" s="320"/>
      <c r="BX146" s="320"/>
      <c r="BY146" s="320"/>
      <c r="BZ146" s="320"/>
      <c r="CC146" s="320"/>
      <c r="CM146" s="320"/>
      <c r="CW146" s="320"/>
      <c r="DG146" s="320"/>
      <c r="DQ146" s="320"/>
      <c r="EA146" s="320"/>
      <c r="EK146" s="320"/>
      <c r="EU146" s="320"/>
      <c r="FE146" s="320"/>
      <c r="FO146" s="320"/>
      <c r="FY146" s="320"/>
      <c r="GI146" s="320"/>
      <c r="GS146" s="320"/>
      <c r="HC146" s="320"/>
      <c r="HM146" s="320"/>
      <c r="HW146" s="320"/>
    </row>
    <row r="147" s="3" customFormat="true" x14ac:dyDescent="0.25">
      <c r="A147" s="320"/>
      <c r="K147" s="320"/>
      <c r="U147" s="320"/>
      <c r="AE147" s="320"/>
      <c r="AO147" s="320"/>
      <c r="AY147" s="320"/>
      <c r="AZ147" s="320"/>
      <c r="BA147" s="320"/>
      <c r="BB147" s="320"/>
      <c r="BC147" s="320"/>
      <c r="BD147" s="320"/>
      <c r="BE147" s="320"/>
      <c r="BF147" s="320"/>
      <c r="BI147" s="320"/>
      <c r="BS147" s="320"/>
      <c r="BT147" s="320"/>
      <c r="BU147" s="320"/>
      <c r="BV147" s="320"/>
      <c r="BW147" s="320"/>
      <c r="BX147" s="320"/>
      <c r="BY147" s="320"/>
      <c r="BZ147" s="320"/>
      <c r="CC147" s="320"/>
      <c r="CM147" s="320"/>
      <c r="CW147" s="320"/>
      <c r="DG147" s="320"/>
      <c r="DQ147" s="320"/>
      <c r="EA147" s="320"/>
      <c r="EK147" s="320"/>
      <c r="EU147" s="320"/>
      <c r="FE147" s="320"/>
      <c r="FO147" s="320"/>
      <c r="FY147" s="320"/>
      <c r="GI147" s="320"/>
      <c r="GS147" s="320"/>
      <c r="HC147" s="320"/>
      <c r="HM147" s="320"/>
      <c r="HW147" s="320"/>
    </row>
    <row r="148" s="3" customFormat="true" x14ac:dyDescent="0.25">
      <c r="A148" s="320"/>
      <c r="K148" s="320"/>
      <c r="U148" s="320"/>
      <c r="AE148" s="320"/>
      <c r="AO148" s="320"/>
      <c r="AY148" s="320"/>
      <c r="AZ148" s="320"/>
      <c r="BA148" s="320"/>
      <c r="BB148" s="320"/>
      <c r="BC148" s="320"/>
      <c r="BD148" s="320"/>
      <c r="BE148" s="320"/>
      <c r="BF148" s="320"/>
      <c r="BI148" s="320"/>
      <c r="BS148" s="320"/>
      <c r="BT148" s="320"/>
      <c r="BU148" s="320"/>
      <c r="BV148" s="320"/>
      <c r="BW148" s="320"/>
      <c r="BX148" s="320"/>
      <c r="BY148" s="320"/>
      <c r="BZ148" s="320"/>
      <c r="CC148" s="320"/>
      <c r="CM148" s="320"/>
      <c r="CW148" s="320"/>
      <c r="DG148" s="320"/>
      <c r="DQ148" s="320"/>
      <c r="EA148" s="320"/>
      <c r="EK148" s="320"/>
      <c r="EU148" s="320"/>
      <c r="FE148" s="320"/>
      <c r="FO148" s="320"/>
      <c r="FY148" s="320"/>
      <c r="GI148" s="320"/>
      <c r="GS148" s="320"/>
      <c r="HC148" s="320"/>
      <c r="HM148" s="320"/>
      <c r="HW148" s="320"/>
    </row>
    <row r="149" s="3" customFormat="true" x14ac:dyDescent="0.25">
      <c r="A149" s="320"/>
      <c r="K149" s="320"/>
      <c r="U149" s="320"/>
      <c r="AE149" s="320"/>
      <c r="AO149" s="320"/>
      <c r="AY149" s="320"/>
      <c r="AZ149" s="320"/>
      <c r="BA149" s="320"/>
      <c r="BB149" s="320"/>
      <c r="BC149" s="320"/>
      <c r="BD149" s="320"/>
      <c r="BE149" s="320"/>
      <c r="BF149" s="320"/>
      <c r="BI149" s="320"/>
      <c r="BS149" s="320"/>
      <c r="BT149" s="320"/>
      <c r="BU149" s="320"/>
      <c r="BV149" s="320"/>
      <c r="BW149" s="320"/>
      <c r="BX149" s="320"/>
      <c r="BY149" s="320"/>
      <c r="BZ149" s="320"/>
      <c r="CC149" s="320"/>
      <c r="CM149" s="320"/>
      <c r="CW149" s="320"/>
      <c r="DG149" s="320"/>
      <c r="DQ149" s="320"/>
      <c r="EA149" s="320"/>
      <c r="EK149" s="320"/>
      <c r="EU149" s="320"/>
      <c r="FE149" s="320"/>
      <c r="FO149" s="320"/>
      <c r="FY149" s="320"/>
      <c r="GI149" s="320"/>
      <c r="GS149" s="320"/>
      <c r="HC149" s="320"/>
      <c r="HM149" s="320"/>
      <c r="HW149" s="320"/>
    </row>
    <row r="150" s="3" customFormat="true" x14ac:dyDescent="0.25">
      <c r="A150" s="320"/>
      <c r="K150" s="320"/>
      <c r="U150" s="320"/>
      <c r="AE150" s="320"/>
      <c r="AO150" s="320"/>
      <c r="AY150" s="320"/>
      <c r="AZ150" s="320"/>
      <c r="BA150" s="320"/>
      <c r="BB150" s="320"/>
      <c r="BC150" s="320"/>
      <c r="BD150" s="320"/>
      <c r="BE150" s="320"/>
      <c r="BF150" s="320"/>
      <c r="BI150" s="320"/>
      <c r="BS150" s="320"/>
      <c r="BT150" s="320"/>
      <c r="BU150" s="320"/>
      <c r="BV150" s="320"/>
      <c r="BW150" s="320"/>
      <c r="BX150" s="320"/>
      <c r="BY150" s="320"/>
      <c r="BZ150" s="320"/>
      <c r="CC150" s="320"/>
      <c r="CM150" s="320"/>
      <c r="CW150" s="320"/>
      <c r="DG150" s="320"/>
      <c r="DQ150" s="320"/>
      <c r="EA150" s="320"/>
      <c r="EK150" s="320"/>
      <c r="EU150" s="320"/>
      <c r="FE150" s="320"/>
      <c r="FO150" s="320"/>
      <c r="FY150" s="320"/>
      <c r="GI150" s="320"/>
      <c r="GS150" s="320"/>
      <c r="HC150" s="320"/>
      <c r="HM150" s="320"/>
      <c r="HW150" s="320"/>
    </row>
    <row r="151" s="3" customFormat="true" x14ac:dyDescent="0.25">
      <c r="A151" s="320"/>
      <c r="K151" s="320"/>
      <c r="U151" s="320"/>
      <c r="AE151" s="320"/>
      <c r="AO151" s="320"/>
      <c r="AY151" s="320"/>
      <c r="AZ151" s="320"/>
      <c r="BA151" s="320"/>
      <c r="BB151" s="320"/>
      <c r="BC151" s="320"/>
      <c r="BD151" s="320"/>
      <c r="BE151" s="320"/>
      <c r="BF151" s="320"/>
      <c r="BI151" s="320"/>
      <c r="BS151" s="320"/>
      <c r="BT151" s="320"/>
      <c r="BU151" s="320"/>
      <c r="BV151" s="320"/>
      <c r="BW151" s="320"/>
      <c r="BX151" s="320"/>
      <c r="BY151" s="320"/>
      <c r="BZ151" s="320"/>
      <c r="CC151" s="320"/>
      <c r="CM151" s="320"/>
      <c r="CW151" s="320"/>
      <c r="DG151" s="320"/>
      <c r="DQ151" s="320"/>
      <c r="EA151" s="320"/>
      <c r="EK151" s="320"/>
      <c r="EU151" s="320"/>
      <c r="FE151" s="320"/>
      <c r="FO151" s="320"/>
      <c r="FY151" s="320"/>
      <c r="GI151" s="320"/>
      <c r="GS151" s="320"/>
      <c r="HC151" s="320"/>
      <c r="HM151" s="320"/>
      <c r="HW151" s="320"/>
    </row>
    <row r="152" s="3" customFormat="true" x14ac:dyDescent="0.25">
      <c r="A152" s="320"/>
      <c r="K152" s="320"/>
      <c r="U152" s="320"/>
      <c r="AE152" s="320"/>
      <c r="AO152" s="320"/>
      <c r="AY152" s="320"/>
      <c r="AZ152" s="320"/>
      <c r="BA152" s="320"/>
      <c r="BB152" s="320"/>
      <c r="BC152" s="320"/>
      <c r="BD152" s="320"/>
      <c r="BE152" s="320"/>
      <c r="BF152" s="320"/>
      <c r="BI152" s="320"/>
      <c r="BS152" s="320"/>
      <c r="BT152" s="320"/>
      <c r="BU152" s="320"/>
      <c r="BV152" s="320"/>
      <c r="BW152" s="320"/>
      <c r="BX152" s="320"/>
      <c r="BY152" s="320"/>
      <c r="BZ152" s="320"/>
      <c r="CC152" s="320"/>
      <c r="CM152" s="320"/>
      <c r="CW152" s="320"/>
      <c r="DG152" s="320"/>
      <c r="DQ152" s="320"/>
      <c r="EA152" s="320"/>
      <c r="EK152" s="320"/>
      <c r="EU152" s="320"/>
      <c r="FE152" s="320"/>
      <c r="FO152" s="320"/>
      <c r="FY152" s="320"/>
      <c r="GI152" s="320"/>
      <c r="GS152" s="320"/>
      <c r="HC152" s="320"/>
      <c r="HM152" s="320"/>
      <c r="HW152" s="320"/>
    </row>
    <row r="153" s="3" customFormat="true" x14ac:dyDescent="0.25">
      <c r="A153" s="320"/>
      <c r="K153" s="320"/>
      <c r="U153" s="320"/>
      <c r="AE153" s="320"/>
      <c r="AO153" s="320"/>
      <c r="AY153" s="320"/>
      <c r="AZ153" s="320"/>
      <c r="BA153" s="320"/>
      <c r="BB153" s="320"/>
      <c r="BC153" s="320"/>
      <c r="BD153" s="320"/>
      <c r="BE153" s="320"/>
      <c r="BF153" s="320"/>
      <c r="BI153" s="320"/>
      <c r="BS153" s="320"/>
      <c r="BT153" s="320"/>
      <c r="BU153" s="320"/>
      <c r="BV153" s="320"/>
      <c r="BW153" s="320"/>
      <c r="BX153" s="320"/>
      <c r="BY153" s="320"/>
      <c r="BZ153" s="320"/>
      <c r="CC153" s="320"/>
      <c r="CM153" s="320"/>
      <c r="CW153" s="320"/>
      <c r="DG153" s="320"/>
      <c r="DQ153" s="320"/>
      <c r="EA153" s="320"/>
      <c r="EK153" s="320"/>
      <c r="EU153" s="320"/>
      <c r="FE153" s="320"/>
      <c r="FO153" s="320"/>
      <c r="FY153" s="320"/>
      <c r="GI153" s="320"/>
      <c r="GS153" s="320"/>
      <c r="HC153" s="320"/>
      <c r="HM153" s="320"/>
      <c r="HW153" s="320"/>
    </row>
    <row r="154" s="3" customFormat="true" x14ac:dyDescent="0.25">
      <c r="A154" s="320"/>
      <c r="K154" s="320"/>
      <c r="U154" s="320"/>
      <c r="AE154" s="320"/>
      <c r="AO154" s="320"/>
      <c r="AY154" s="320"/>
      <c r="AZ154" s="320"/>
      <c r="BA154" s="320"/>
      <c r="BB154" s="320"/>
      <c r="BC154" s="320"/>
      <c r="BD154" s="320"/>
      <c r="BE154" s="320"/>
      <c r="BF154" s="320"/>
      <c r="BI154" s="320"/>
      <c r="BS154" s="320"/>
      <c r="BT154" s="320"/>
      <c r="BU154" s="320"/>
      <c r="BV154" s="320"/>
      <c r="BW154" s="320"/>
      <c r="BX154" s="320"/>
      <c r="BY154" s="320"/>
      <c r="BZ154" s="320"/>
      <c r="CC154" s="320"/>
      <c r="CM154" s="320"/>
      <c r="CW154" s="320"/>
      <c r="DG154" s="320"/>
      <c r="DQ154" s="320"/>
      <c r="EA154" s="320"/>
      <c r="EK154" s="320"/>
      <c r="EU154" s="320"/>
      <c r="FE154" s="320"/>
      <c r="FO154" s="320"/>
      <c r="FY154" s="320"/>
      <c r="GI154" s="320"/>
      <c r="GS154" s="320"/>
      <c r="HC154" s="320"/>
      <c r="HM154" s="320"/>
      <c r="HW154" s="320"/>
    </row>
    <row r="155" s="3" customFormat="true" x14ac:dyDescent="0.25">
      <c r="A155" s="320"/>
      <c r="K155" s="320"/>
      <c r="U155" s="320"/>
      <c r="AE155" s="320"/>
      <c r="AO155" s="320"/>
      <c r="AY155" s="320"/>
      <c r="AZ155" s="320"/>
      <c r="BA155" s="320"/>
      <c r="BB155" s="320"/>
      <c r="BC155" s="320"/>
      <c r="BD155" s="320"/>
      <c r="BE155" s="320"/>
      <c r="BF155" s="320"/>
      <c r="BI155" s="320"/>
      <c r="BS155" s="320"/>
      <c r="BT155" s="320"/>
      <c r="BU155" s="320"/>
      <c r="BV155" s="320"/>
      <c r="BW155" s="320"/>
      <c r="BX155" s="320"/>
      <c r="BY155" s="320"/>
      <c r="BZ155" s="320"/>
      <c r="CC155" s="320"/>
      <c r="CM155" s="320"/>
      <c r="CW155" s="320"/>
      <c r="DG155" s="320"/>
      <c r="DQ155" s="320"/>
      <c r="EA155" s="320"/>
      <c r="EK155" s="320"/>
      <c r="EU155" s="320"/>
      <c r="FE155" s="320"/>
      <c r="FO155" s="320"/>
      <c r="FY155" s="320"/>
      <c r="GI155" s="320"/>
      <c r="GS155" s="320"/>
      <c r="HC155" s="320"/>
      <c r="HM155" s="320"/>
      <c r="HW155" s="320"/>
    </row>
    <row r="156" s="3" customFormat="true" x14ac:dyDescent="0.25">
      <c r="A156" s="320"/>
      <c r="K156" s="320"/>
      <c r="U156" s="320"/>
      <c r="AE156" s="320"/>
      <c r="AO156" s="320"/>
      <c r="AY156" s="320"/>
      <c r="AZ156" s="320"/>
      <c r="BA156" s="320"/>
      <c r="BB156" s="320"/>
      <c r="BC156" s="320"/>
      <c r="BD156" s="320"/>
      <c r="BE156" s="320"/>
      <c r="BF156" s="320"/>
      <c r="BI156" s="320"/>
      <c r="BS156" s="320"/>
      <c r="BT156" s="320"/>
      <c r="BU156" s="320"/>
      <c r="BV156" s="320"/>
      <c r="BW156" s="320"/>
      <c r="BX156" s="320"/>
      <c r="BY156" s="320"/>
      <c r="BZ156" s="320"/>
      <c r="CC156" s="320"/>
      <c r="CM156" s="320"/>
      <c r="CW156" s="320"/>
      <c r="DG156" s="320"/>
      <c r="DQ156" s="320"/>
      <c r="EA156" s="320"/>
      <c r="EK156" s="320"/>
      <c r="EU156" s="320"/>
      <c r="FE156" s="320"/>
      <c r="FO156" s="320"/>
      <c r="FY156" s="320"/>
      <c r="GI156" s="320"/>
      <c r="GS156" s="320"/>
      <c r="HC156" s="320"/>
      <c r="HM156" s="320"/>
      <c r="HW156" s="320"/>
    </row>
    <row r="157" s="3" customFormat="true" x14ac:dyDescent="0.25">
      <c r="A157" s="320"/>
      <c r="K157" s="320"/>
      <c r="U157" s="320"/>
      <c r="AE157" s="320"/>
      <c r="AO157" s="320"/>
      <c r="AY157" s="320"/>
      <c r="AZ157" s="320"/>
      <c r="BA157" s="320"/>
      <c r="BB157" s="320"/>
      <c r="BC157" s="320"/>
      <c r="BD157" s="320"/>
      <c r="BE157" s="320"/>
      <c r="BF157" s="320"/>
      <c r="BI157" s="320"/>
      <c r="BS157" s="320"/>
      <c r="BT157" s="320"/>
      <c r="BU157" s="320"/>
      <c r="BV157" s="320"/>
      <c r="BW157" s="320"/>
      <c r="BX157" s="320"/>
      <c r="BY157" s="320"/>
      <c r="BZ157" s="320"/>
      <c r="CC157" s="320"/>
      <c r="CM157" s="320"/>
      <c r="CW157" s="320"/>
      <c r="DG157" s="320"/>
      <c r="DQ157" s="320"/>
      <c r="EA157" s="320"/>
      <c r="EK157" s="320"/>
      <c r="EU157" s="320"/>
      <c r="FE157" s="320"/>
      <c r="FO157" s="320"/>
      <c r="FY157" s="320"/>
      <c r="GI157" s="320"/>
      <c r="GS157" s="320"/>
      <c r="HC157" s="320"/>
      <c r="HM157" s="320"/>
      <c r="HW157" s="320"/>
    </row>
    <row r="158" s="3" customFormat="true" x14ac:dyDescent="0.25">
      <c r="A158" s="320"/>
      <c r="K158" s="320"/>
      <c r="U158" s="320"/>
      <c r="AE158" s="320"/>
      <c r="AO158" s="320"/>
      <c r="AY158" s="320"/>
      <c r="AZ158" s="320"/>
      <c r="BA158" s="320"/>
      <c r="BB158" s="320"/>
      <c r="BC158" s="320"/>
      <c r="BD158" s="320"/>
      <c r="BE158" s="320"/>
      <c r="BF158" s="320"/>
      <c r="BI158" s="320"/>
      <c r="BS158" s="320"/>
      <c r="BT158" s="320"/>
      <c r="BU158" s="320"/>
      <c r="BV158" s="320"/>
      <c r="BW158" s="320"/>
      <c r="BX158" s="320"/>
      <c r="BY158" s="320"/>
      <c r="BZ158" s="320"/>
      <c r="CC158" s="320"/>
      <c r="CM158" s="320"/>
      <c r="CW158" s="320"/>
      <c r="DG158" s="320"/>
      <c r="DQ158" s="320"/>
      <c r="EA158" s="320"/>
      <c r="EK158" s="320"/>
      <c r="EU158" s="320"/>
      <c r="FE158" s="320"/>
      <c r="FO158" s="320"/>
      <c r="FY158" s="320"/>
      <c r="GI158" s="320"/>
      <c r="GS158" s="320"/>
      <c r="HC158" s="320"/>
      <c r="HM158" s="320"/>
      <c r="HW158" s="320"/>
    </row>
    <row r="159" s="3" customFormat="true" x14ac:dyDescent="0.25">
      <c r="A159" s="320"/>
      <c r="K159" s="320"/>
      <c r="U159" s="320"/>
      <c r="AE159" s="320"/>
      <c r="AO159" s="320"/>
      <c r="AY159" s="320"/>
      <c r="AZ159" s="320"/>
      <c r="BA159" s="320"/>
      <c r="BB159" s="320"/>
      <c r="BC159" s="320"/>
      <c r="BD159" s="320"/>
      <c r="BE159" s="320"/>
      <c r="BF159" s="320"/>
      <c r="BI159" s="320"/>
      <c r="BS159" s="320"/>
      <c r="BT159" s="320"/>
      <c r="BU159" s="320"/>
      <c r="BV159" s="320"/>
      <c r="BW159" s="320"/>
      <c r="BX159" s="320"/>
      <c r="BY159" s="320"/>
      <c r="BZ159" s="320"/>
      <c r="CC159" s="320"/>
      <c r="CM159" s="320"/>
      <c r="CW159" s="320"/>
      <c r="DG159" s="320"/>
      <c r="DQ159" s="320"/>
      <c r="EA159" s="320"/>
      <c r="EK159" s="320"/>
      <c r="EU159" s="320"/>
      <c r="FE159" s="320"/>
      <c r="FO159" s="320"/>
      <c r="FY159" s="320"/>
      <c r="GI159" s="320"/>
      <c r="GS159" s="320"/>
      <c r="HC159" s="320"/>
      <c r="HM159" s="320"/>
      <c r="HW159" s="320"/>
    </row>
    <row r="160" s="3" customFormat="true" x14ac:dyDescent="0.25">
      <c r="A160" s="320"/>
      <c r="K160" s="320"/>
      <c r="U160" s="320"/>
      <c r="AE160" s="320"/>
      <c r="AO160" s="320"/>
      <c r="AY160" s="320"/>
      <c r="AZ160" s="320"/>
      <c r="BA160" s="320"/>
      <c r="BB160" s="320"/>
      <c r="BC160" s="320"/>
      <c r="BD160" s="320"/>
      <c r="BE160" s="320"/>
      <c r="BF160" s="320"/>
      <c r="BI160" s="320"/>
      <c r="BS160" s="320"/>
      <c r="BT160" s="320"/>
      <c r="BU160" s="320"/>
      <c r="BV160" s="320"/>
      <c r="BW160" s="320"/>
      <c r="BX160" s="320"/>
      <c r="BY160" s="320"/>
      <c r="BZ160" s="320"/>
      <c r="CC160" s="320"/>
      <c r="CM160" s="320"/>
      <c r="CW160" s="320"/>
      <c r="DG160" s="320"/>
      <c r="DQ160" s="320"/>
      <c r="EA160" s="320"/>
      <c r="EK160" s="320"/>
      <c r="EU160" s="320"/>
      <c r="FE160" s="320"/>
      <c r="FO160" s="320"/>
      <c r="FY160" s="320"/>
      <c r="GI160" s="320"/>
      <c r="GS160" s="320"/>
      <c r="HC160" s="320"/>
      <c r="HM160" s="320"/>
      <c r="HW160" s="320"/>
    </row>
    <row r="161" s="3" customFormat="true" x14ac:dyDescent="0.25">
      <c r="A161" s="320"/>
      <c r="K161" s="320"/>
      <c r="U161" s="320"/>
      <c r="AE161" s="320"/>
      <c r="AO161" s="320"/>
      <c r="AY161" s="320"/>
      <c r="AZ161" s="320"/>
      <c r="BA161" s="320"/>
      <c r="BB161" s="320"/>
      <c r="BC161" s="320"/>
      <c r="BD161" s="320"/>
      <c r="BE161" s="320"/>
      <c r="BF161" s="320"/>
      <c r="BI161" s="320"/>
      <c r="BS161" s="320"/>
      <c r="BT161" s="320"/>
      <c r="BU161" s="320"/>
      <c r="BV161" s="320"/>
      <c r="BW161" s="320"/>
      <c r="BX161" s="320"/>
      <c r="BY161" s="320"/>
      <c r="BZ161" s="320"/>
      <c r="CC161" s="320"/>
      <c r="CM161" s="320"/>
      <c r="CW161" s="320"/>
      <c r="DG161" s="320"/>
      <c r="DQ161" s="320"/>
      <c r="EA161" s="320"/>
      <c r="EK161" s="320"/>
      <c r="EU161" s="320"/>
      <c r="FE161" s="320"/>
      <c r="FO161" s="320"/>
      <c r="FY161" s="320"/>
      <c r="GI161" s="320"/>
      <c r="GS161" s="320"/>
      <c r="HC161" s="320"/>
      <c r="HM161" s="320"/>
      <c r="HW161" s="320"/>
    </row>
    <row r="162" s="3" customFormat="true" x14ac:dyDescent="0.25">
      <c r="A162" s="320"/>
      <c r="K162" s="320"/>
      <c r="U162" s="320"/>
      <c r="AE162" s="320"/>
      <c r="AO162" s="320"/>
      <c r="AY162" s="320"/>
      <c r="AZ162" s="320"/>
      <c r="BA162" s="320"/>
      <c r="BB162" s="320"/>
      <c r="BC162" s="320"/>
      <c r="BD162" s="320"/>
      <c r="BE162" s="320"/>
      <c r="BF162" s="320"/>
      <c r="BI162" s="320"/>
      <c r="BS162" s="320"/>
      <c r="BT162" s="320"/>
      <c r="BU162" s="320"/>
      <c r="BV162" s="320"/>
      <c r="BW162" s="320"/>
      <c r="BX162" s="320"/>
      <c r="BY162" s="320"/>
      <c r="BZ162" s="320"/>
      <c r="CC162" s="320"/>
      <c r="CM162" s="320"/>
      <c r="CW162" s="320"/>
      <c r="DG162" s="320"/>
      <c r="DQ162" s="320"/>
      <c r="EA162" s="320"/>
      <c r="EK162" s="320"/>
      <c r="EU162" s="320"/>
      <c r="FE162" s="320"/>
      <c r="FO162" s="320"/>
      <c r="FY162" s="320"/>
      <c r="GI162" s="320"/>
      <c r="GS162" s="320"/>
      <c r="HC162" s="320"/>
      <c r="HM162" s="320"/>
      <c r="HW162" s="320"/>
    </row>
    <row r="163" s="3" customFormat="true" x14ac:dyDescent="0.25">
      <c r="A163" s="320"/>
      <c r="K163" s="320"/>
      <c r="U163" s="320"/>
      <c r="AE163" s="320"/>
      <c r="AO163" s="320"/>
      <c r="AY163" s="320"/>
      <c r="AZ163" s="320"/>
      <c r="BA163" s="320"/>
      <c r="BB163" s="320"/>
      <c r="BC163" s="320"/>
      <c r="BD163" s="320"/>
      <c r="BE163" s="320"/>
      <c r="BF163" s="320"/>
      <c r="BI163" s="320"/>
      <c r="BS163" s="320"/>
      <c r="BT163" s="320"/>
      <c r="BU163" s="320"/>
      <c r="BV163" s="320"/>
      <c r="BW163" s="320"/>
      <c r="BX163" s="320"/>
      <c r="BY163" s="320"/>
      <c r="BZ163" s="320"/>
      <c r="CC163" s="320"/>
      <c r="CM163" s="320"/>
      <c r="CW163" s="320"/>
      <c r="DG163" s="320"/>
      <c r="DQ163" s="320"/>
      <c r="EA163" s="320"/>
      <c r="EK163" s="320"/>
      <c r="EU163" s="320"/>
      <c r="FE163" s="320"/>
      <c r="FO163" s="320"/>
      <c r="FY163" s="320"/>
      <c r="GI163" s="320"/>
      <c r="GS163" s="320"/>
      <c r="HC163" s="320"/>
      <c r="HM163" s="320"/>
      <c r="HW163" s="320"/>
    </row>
    <row r="164" s="3" customFormat="true" x14ac:dyDescent="0.25">
      <c r="A164" s="320"/>
      <c r="K164" s="320"/>
      <c r="U164" s="320"/>
      <c r="AE164" s="320"/>
      <c r="AO164" s="320"/>
      <c r="AY164" s="320"/>
      <c r="AZ164" s="320"/>
      <c r="BA164" s="320"/>
      <c r="BB164" s="320"/>
      <c r="BC164" s="320"/>
      <c r="BD164" s="320"/>
      <c r="BE164" s="320"/>
      <c r="BF164" s="320"/>
      <c r="BI164" s="320"/>
      <c r="BS164" s="320"/>
      <c r="BT164" s="320"/>
      <c r="BU164" s="320"/>
      <c r="BV164" s="320"/>
      <c r="BW164" s="320"/>
      <c r="BX164" s="320"/>
      <c r="BY164" s="320"/>
      <c r="BZ164" s="320"/>
      <c r="CC164" s="320"/>
      <c r="CM164" s="320"/>
      <c r="CW164" s="320"/>
      <c r="DG164" s="320"/>
      <c r="DQ164" s="320"/>
      <c r="EA164" s="320"/>
      <c r="EK164" s="320"/>
      <c r="EU164" s="320"/>
      <c r="FE164" s="320"/>
      <c r="FO164" s="320"/>
      <c r="FY164" s="320"/>
      <c r="GI164" s="320"/>
      <c r="GS164" s="320"/>
      <c r="HC164" s="320"/>
      <c r="HM164" s="320"/>
      <c r="HW164" s="320"/>
    </row>
    <row r="165" s="3" customFormat="true" x14ac:dyDescent="0.25">
      <c r="A165" s="320"/>
      <c r="K165" s="320"/>
      <c r="U165" s="320"/>
      <c r="AE165" s="320"/>
      <c r="AO165" s="320"/>
      <c r="AY165" s="320"/>
      <c r="AZ165" s="320"/>
      <c r="BA165" s="320"/>
      <c r="BB165" s="320"/>
      <c r="BC165" s="320"/>
      <c r="BD165" s="320"/>
      <c r="BE165" s="320"/>
      <c r="BF165" s="320"/>
      <c r="BI165" s="320"/>
      <c r="BS165" s="320"/>
      <c r="BT165" s="320"/>
      <c r="BU165" s="320"/>
      <c r="BV165" s="320"/>
      <c r="BW165" s="320"/>
      <c r="BX165" s="320"/>
      <c r="BY165" s="320"/>
      <c r="BZ165" s="320"/>
      <c r="CC165" s="320"/>
      <c r="CM165" s="320"/>
      <c r="CW165" s="320"/>
      <c r="DG165" s="320"/>
      <c r="DQ165" s="320"/>
      <c r="EA165" s="320"/>
      <c r="EK165" s="320"/>
      <c r="EU165" s="320"/>
      <c r="FE165" s="320"/>
      <c r="FO165" s="320"/>
      <c r="FY165" s="320"/>
      <c r="GI165" s="320"/>
      <c r="GS165" s="320"/>
      <c r="HC165" s="320"/>
      <c r="HM165" s="320"/>
      <c r="HW165" s="320"/>
    </row>
    <row r="166" s="3" customFormat="true" x14ac:dyDescent="0.25">
      <c r="A166" s="320"/>
      <c r="K166" s="320"/>
      <c r="U166" s="320"/>
      <c r="AE166" s="320"/>
      <c r="AO166" s="320"/>
      <c r="AY166" s="320"/>
      <c r="AZ166" s="320"/>
      <c r="BA166" s="320"/>
      <c r="BB166" s="320"/>
      <c r="BC166" s="320"/>
      <c r="BD166" s="320"/>
      <c r="BE166" s="320"/>
      <c r="BF166" s="320"/>
      <c r="BI166" s="320"/>
      <c r="BS166" s="320"/>
      <c r="BT166" s="320"/>
      <c r="BU166" s="320"/>
      <c r="BV166" s="320"/>
      <c r="BW166" s="320"/>
      <c r="BX166" s="320"/>
      <c r="BY166" s="320"/>
      <c r="BZ166" s="320"/>
      <c r="CC166" s="320"/>
      <c r="CM166" s="320"/>
      <c r="CW166" s="320"/>
      <c r="DG166" s="320"/>
      <c r="DQ166" s="320"/>
      <c r="EA166" s="320"/>
      <c r="EK166" s="320"/>
      <c r="EU166" s="320"/>
      <c r="FE166" s="320"/>
      <c r="FO166" s="320"/>
      <c r="FY166" s="320"/>
      <c r="GI166" s="320"/>
      <c r="GS166" s="320"/>
      <c r="HC166" s="320"/>
      <c r="HM166" s="320"/>
      <c r="HW166" s="320"/>
    </row>
    <row r="167" s="3" customFormat="true" x14ac:dyDescent="0.25">
      <c r="A167" s="320"/>
      <c r="K167" s="320"/>
      <c r="U167" s="320"/>
      <c r="AE167" s="320"/>
      <c r="AO167" s="320"/>
      <c r="AY167" s="320"/>
      <c r="AZ167" s="320"/>
      <c r="BA167" s="320"/>
      <c r="BB167" s="320"/>
      <c r="BC167" s="320"/>
      <c r="BD167" s="320"/>
      <c r="BE167" s="320"/>
      <c r="BF167" s="320"/>
      <c r="BI167" s="320"/>
      <c r="BS167" s="320"/>
      <c r="BT167" s="320"/>
      <c r="BU167" s="320"/>
      <c r="BV167" s="320"/>
      <c r="BW167" s="320"/>
      <c r="BX167" s="320"/>
      <c r="BY167" s="320"/>
      <c r="BZ167" s="320"/>
      <c r="CC167" s="320"/>
      <c r="CM167" s="320"/>
      <c r="CW167" s="320"/>
      <c r="DG167" s="320"/>
      <c r="DQ167" s="320"/>
      <c r="EA167" s="320"/>
      <c r="EK167" s="320"/>
      <c r="EU167" s="320"/>
      <c r="FE167" s="320"/>
      <c r="FO167" s="320"/>
      <c r="FY167" s="320"/>
      <c r="GI167" s="320"/>
      <c r="GS167" s="320"/>
      <c r="HC167" s="320"/>
      <c r="HM167" s="320"/>
      <c r="HW167" s="320"/>
    </row>
    <row r="168" s="3" customFormat="true" x14ac:dyDescent="0.25">
      <c r="A168" s="320"/>
      <c r="K168" s="320"/>
      <c r="U168" s="320"/>
      <c r="AE168" s="320"/>
      <c r="AO168" s="320"/>
      <c r="AY168" s="320"/>
      <c r="AZ168" s="320"/>
      <c r="BA168" s="320"/>
      <c r="BB168" s="320"/>
      <c r="BC168" s="320"/>
      <c r="BD168" s="320"/>
      <c r="BE168" s="320"/>
      <c r="BF168" s="320"/>
      <c r="BI168" s="320"/>
      <c r="BS168" s="320"/>
      <c r="BT168" s="320"/>
      <c r="BU168" s="320"/>
      <c r="BV168" s="320"/>
      <c r="BW168" s="320"/>
      <c r="BX168" s="320"/>
      <c r="BY168" s="320"/>
      <c r="BZ168" s="320"/>
      <c r="CC168" s="320"/>
      <c r="CM168" s="320"/>
      <c r="CW168" s="320"/>
      <c r="DG168" s="320"/>
      <c r="DQ168" s="320"/>
      <c r="EA168" s="320"/>
      <c r="EK168" s="320"/>
      <c r="EU168" s="320"/>
      <c r="FE168" s="320"/>
      <c r="FO168" s="320"/>
      <c r="FY168" s="320"/>
      <c r="GI168" s="320"/>
      <c r="GS168" s="320"/>
      <c r="HC168" s="320"/>
      <c r="HM168" s="320"/>
      <c r="HW168" s="320"/>
    </row>
    <row r="169" s="3" customFormat="true" x14ac:dyDescent="0.25">
      <c r="A169" s="320"/>
      <c r="K169" s="320"/>
      <c r="U169" s="320"/>
      <c r="AE169" s="320"/>
      <c r="AO169" s="320"/>
      <c r="AY169" s="320"/>
      <c r="AZ169" s="320"/>
      <c r="BA169" s="320"/>
      <c r="BB169" s="320"/>
      <c r="BC169" s="320"/>
      <c r="BD169" s="320"/>
      <c r="BE169" s="320"/>
      <c r="BF169" s="320"/>
      <c r="BI169" s="320"/>
      <c r="BS169" s="320"/>
      <c r="BT169" s="320"/>
      <c r="BU169" s="320"/>
      <c r="BV169" s="320"/>
      <c r="BW169" s="320"/>
      <c r="BX169" s="320"/>
      <c r="BY169" s="320"/>
      <c r="BZ169" s="320"/>
      <c r="CC169" s="320"/>
      <c r="CM169" s="320"/>
      <c r="CW169" s="320"/>
      <c r="DG169" s="320"/>
      <c r="DQ169" s="320"/>
      <c r="EA169" s="320"/>
      <c r="EK169" s="320"/>
      <c r="EU169" s="320"/>
      <c r="FE169" s="320"/>
      <c r="FO169" s="320"/>
      <c r="FY169" s="320"/>
      <c r="GI169" s="320"/>
      <c r="GS169" s="320"/>
      <c r="HC169" s="320"/>
      <c r="HM169" s="320"/>
      <c r="HW169" s="320"/>
    </row>
    <row r="170" s="3" customFormat="true" x14ac:dyDescent="0.25">
      <c r="A170" s="320"/>
      <c r="K170" s="320"/>
      <c r="U170" s="320"/>
      <c r="AE170" s="320"/>
      <c r="AO170" s="320"/>
      <c r="AY170" s="320"/>
      <c r="AZ170" s="320"/>
      <c r="BA170" s="320"/>
      <c r="BB170" s="320"/>
      <c r="BC170" s="320"/>
      <c r="BD170" s="320"/>
      <c r="BE170" s="320"/>
      <c r="BF170" s="320"/>
      <c r="BI170" s="320"/>
      <c r="BS170" s="320"/>
      <c r="BT170" s="320"/>
      <c r="BU170" s="320"/>
      <c r="BV170" s="320"/>
      <c r="BW170" s="320"/>
      <c r="BX170" s="320"/>
      <c r="BY170" s="320"/>
      <c r="BZ170" s="320"/>
      <c r="CC170" s="320"/>
      <c r="CM170" s="320"/>
      <c r="CW170" s="320"/>
      <c r="DG170" s="320"/>
      <c r="DQ170" s="320"/>
      <c r="EA170" s="320"/>
      <c r="EK170" s="320"/>
      <c r="EU170" s="320"/>
      <c r="FE170" s="320"/>
      <c r="FO170" s="320"/>
      <c r="FY170" s="320"/>
      <c r="GI170" s="320"/>
      <c r="GS170" s="320"/>
      <c r="HC170" s="320"/>
      <c r="HM170" s="320"/>
      <c r="HW170" s="320"/>
    </row>
    <row r="171" s="3" customFormat="true" x14ac:dyDescent="0.25">
      <c r="A171" s="320"/>
      <c r="K171" s="320"/>
      <c r="U171" s="320"/>
      <c r="AE171" s="320"/>
      <c r="AO171" s="320"/>
      <c r="AY171" s="320"/>
      <c r="AZ171" s="320"/>
      <c r="BA171" s="320"/>
      <c r="BB171" s="320"/>
      <c r="BC171" s="320"/>
      <c r="BD171" s="320"/>
      <c r="BE171" s="320"/>
      <c r="BF171" s="320"/>
      <c r="BI171" s="320"/>
      <c r="BS171" s="320"/>
      <c r="BT171" s="320"/>
      <c r="BU171" s="320"/>
      <c r="BV171" s="320"/>
      <c r="BW171" s="320"/>
      <c r="BX171" s="320"/>
      <c r="BY171" s="320"/>
      <c r="BZ171" s="320"/>
      <c r="CC171" s="320"/>
      <c r="CM171" s="320"/>
      <c r="CW171" s="320"/>
      <c r="DG171" s="320"/>
      <c r="DQ171" s="320"/>
      <c r="EA171" s="320"/>
      <c r="EK171" s="320"/>
      <c r="EU171" s="320"/>
      <c r="FE171" s="320"/>
      <c r="FO171" s="320"/>
      <c r="FY171" s="320"/>
      <c r="GI171" s="320"/>
      <c r="GS171" s="320"/>
      <c r="HC171" s="320"/>
      <c r="HM171" s="320"/>
      <c r="HW171" s="320"/>
    </row>
    <row r="172" s="3" customFormat="true" x14ac:dyDescent="0.25">
      <c r="A172" s="320"/>
      <c r="K172" s="320"/>
      <c r="U172" s="320"/>
      <c r="AE172" s="320"/>
      <c r="AO172" s="320"/>
      <c r="AY172" s="320"/>
      <c r="AZ172" s="320"/>
      <c r="BA172" s="320"/>
      <c r="BB172" s="320"/>
      <c r="BC172" s="320"/>
      <c r="BD172" s="320"/>
      <c r="BE172" s="320"/>
      <c r="BF172" s="320"/>
      <c r="BI172" s="320"/>
      <c r="BS172" s="320"/>
      <c r="BT172" s="320"/>
      <c r="BU172" s="320"/>
      <c r="BV172" s="320"/>
      <c r="BW172" s="320"/>
      <c r="BX172" s="320"/>
      <c r="BY172" s="320"/>
      <c r="BZ172" s="320"/>
      <c r="CC172" s="320"/>
      <c r="CM172" s="320"/>
      <c r="CW172" s="320"/>
      <c r="DG172" s="320"/>
      <c r="DQ172" s="320"/>
      <c r="EA172" s="320"/>
      <c r="EK172" s="320"/>
      <c r="EU172" s="320"/>
      <c r="FE172" s="320"/>
      <c r="FO172" s="320"/>
      <c r="FY172" s="320"/>
      <c r="GI172" s="320"/>
      <c r="GS172" s="320"/>
      <c r="HC172" s="320"/>
      <c r="HM172" s="320"/>
      <c r="HW172" s="320"/>
    </row>
    <row r="173" s="3" customFormat="true" x14ac:dyDescent="0.25">
      <c r="A173" s="320"/>
      <c r="K173" s="320"/>
      <c r="U173" s="320"/>
      <c r="AE173" s="320"/>
      <c r="AO173" s="320"/>
      <c r="AY173" s="320"/>
      <c r="AZ173" s="320"/>
      <c r="BA173" s="320"/>
      <c r="BB173" s="320"/>
      <c r="BC173" s="320"/>
      <c r="BD173" s="320"/>
      <c r="BE173" s="320"/>
      <c r="BF173" s="320"/>
      <c r="BI173" s="320"/>
      <c r="BS173" s="320"/>
      <c r="BT173" s="320"/>
      <c r="BU173" s="320"/>
      <c r="BV173" s="320"/>
      <c r="BW173" s="320"/>
      <c r="BX173" s="320"/>
      <c r="BY173" s="320"/>
      <c r="BZ173" s="320"/>
      <c r="CC173" s="320"/>
      <c r="CM173" s="320"/>
      <c r="CW173" s="320"/>
      <c r="DG173" s="320"/>
      <c r="DQ173" s="320"/>
      <c r="EA173" s="320"/>
      <c r="EK173" s="320"/>
      <c r="EU173" s="320"/>
      <c r="FE173" s="320"/>
      <c r="FO173" s="320"/>
      <c r="FY173" s="320"/>
      <c r="GI173" s="320"/>
      <c r="GS173" s="320"/>
      <c r="HC173" s="320"/>
      <c r="HM173" s="320"/>
      <c r="HW173" s="320"/>
    </row>
    <row r="174" s="3" customFormat="true" x14ac:dyDescent="0.25">
      <c r="A174" s="320"/>
      <c r="K174" s="320"/>
      <c r="U174" s="320"/>
      <c r="AE174" s="320"/>
      <c r="AO174" s="320"/>
      <c r="AY174" s="320"/>
      <c r="AZ174" s="320"/>
      <c r="BA174" s="320"/>
      <c r="BB174" s="320"/>
      <c r="BC174" s="320"/>
      <c r="BD174" s="320"/>
      <c r="BE174" s="320"/>
      <c r="BF174" s="320"/>
      <c r="BI174" s="320"/>
      <c r="BS174" s="320"/>
      <c r="BT174" s="320"/>
      <c r="BU174" s="320"/>
      <c r="BV174" s="320"/>
      <c r="BW174" s="320"/>
      <c r="BX174" s="320"/>
      <c r="BY174" s="320"/>
      <c r="BZ174" s="320"/>
      <c r="CC174" s="320"/>
      <c r="CM174" s="320"/>
      <c r="CW174" s="320"/>
      <c r="DG174" s="320"/>
      <c r="DQ174" s="320"/>
      <c r="EA174" s="320"/>
      <c r="EK174" s="320"/>
      <c r="EU174" s="320"/>
      <c r="FE174" s="320"/>
      <c r="FO174" s="320"/>
      <c r="FY174" s="320"/>
      <c r="GI174" s="320"/>
      <c r="GS174" s="320"/>
      <c r="HC174" s="320"/>
      <c r="HM174" s="320"/>
      <c r="HW174" s="320"/>
    </row>
    <row r="175" s="3" customFormat="true" x14ac:dyDescent="0.25">
      <c r="A175" s="320"/>
      <c r="K175" s="320"/>
      <c r="U175" s="320"/>
      <c r="AE175" s="320"/>
      <c r="AO175" s="320"/>
      <c r="AY175" s="320"/>
      <c r="AZ175" s="320"/>
      <c r="BA175" s="320"/>
      <c r="BB175" s="320"/>
      <c r="BC175" s="320"/>
      <c r="BD175" s="320"/>
      <c r="BE175" s="320"/>
      <c r="BF175" s="320"/>
      <c r="BI175" s="320"/>
      <c r="BS175" s="320"/>
      <c r="BT175" s="320"/>
      <c r="BU175" s="320"/>
      <c r="BV175" s="320"/>
      <c r="BW175" s="320"/>
      <c r="BX175" s="320"/>
      <c r="BY175" s="320"/>
      <c r="BZ175" s="320"/>
      <c r="CC175" s="320"/>
      <c r="CM175" s="320"/>
      <c r="CW175" s="320"/>
      <c r="DG175" s="320"/>
      <c r="DQ175" s="320"/>
      <c r="EA175" s="320"/>
      <c r="EK175" s="320"/>
      <c r="EU175" s="320"/>
      <c r="FE175" s="320"/>
      <c r="FO175" s="320"/>
      <c r="FY175" s="320"/>
      <c r="GI175" s="320"/>
      <c r="GS175" s="320"/>
      <c r="HC175" s="320"/>
      <c r="HM175" s="320"/>
      <c r="HW175" s="320"/>
    </row>
    <row r="176" s="3" customFormat="true" x14ac:dyDescent="0.25">
      <c r="A176" s="320"/>
      <c r="K176" s="320"/>
      <c r="U176" s="320"/>
      <c r="AE176" s="320"/>
      <c r="AO176" s="320"/>
      <c r="AY176" s="320"/>
      <c r="AZ176" s="320"/>
      <c r="BA176" s="320"/>
      <c r="BB176" s="320"/>
      <c r="BC176" s="320"/>
      <c r="BD176" s="320"/>
      <c r="BE176" s="320"/>
      <c r="BF176" s="320"/>
      <c r="BI176" s="320"/>
      <c r="BS176" s="320"/>
      <c r="BT176" s="320"/>
      <c r="BU176" s="320"/>
      <c r="BV176" s="320"/>
      <c r="BW176" s="320"/>
      <c r="BX176" s="320"/>
      <c r="BY176" s="320"/>
      <c r="BZ176" s="320"/>
      <c r="CC176" s="320"/>
      <c r="CM176" s="320"/>
      <c r="CW176" s="320"/>
      <c r="DG176" s="320"/>
      <c r="DQ176" s="320"/>
      <c r="EA176" s="320"/>
      <c r="EK176" s="320"/>
      <c r="EU176" s="320"/>
      <c r="FE176" s="320"/>
      <c r="FO176" s="320"/>
      <c r="FY176" s="320"/>
      <c r="GI176" s="320"/>
      <c r="GS176" s="320"/>
      <c r="HC176" s="320"/>
      <c r="HM176" s="320"/>
      <c r="HW176" s="320"/>
    </row>
    <row r="177" s="3" customFormat="true" x14ac:dyDescent="0.25">
      <c r="A177" s="320"/>
      <c r="K177" s="320"/>
      <c r="U177" s="320"/>
      <c r="AE177" s="320"/>
      <c r="AO177" s="320"/>
      <c r="AY177" s="320"/>
      <c r="AZ177" s="320"/>
      <c r="BA177" s="320"/>
      <c r="BB177" s="320"/>
      <c r="BC177" s="320"/>
      <c r="BD177" s="320"/>
      <c r="BE177" s="320"/>
      <c r="BF177" s="320"/>
      <c r="BI177" s="320"/>
      <c r="BS177" s="320"/>
      <c r="BT177" s="320"/>
      <c r="BU177" s="320"/>
      <c r="BV177" s="320"/>
      <c r="BW177" s="320"/>
      <c r="BX177" s="320"/>
      <c r="BY177" s="320"/>
      <c r="BZ177" s="320"/>
      <c r="CC177" s="320"/>
      <c r="CM177" s="320"/>
      <c r="CW177" s="320"/>
      <c r="DG177" s="320"/>
      <c r="DQ177" s="320"/>
      <c r="EA177" s="320"/>
      <c r="EK177" s="320"/>
      <c r="EU177" s="320"/>
      <c r="FE177" s="320"/>
      <c r="FO177" s="320"/>
      <c r="FY177" s="320"/>
      <c r="GI177" s="320"/>
      <c r="GS177" s="320"/>
      <c r="HC177" s="320"/>
      <c r="HM177" s="320"/>
      <c r="HW177" s="320"/>
    </row>
    <row r="178" s="3" customFormat="true" x14ac:dyDescent="0.25">
      <c r="A178" s="320"/>
      <c r="K178" s="320"/>
      <c r="U178" s="320"/>
      <c r="AE178" s="320"/>
      <c r="AO178" s="320"/>
      <c r="AY178" s="320"/>
      <c r="AZ178" s="320"/>
      <c r="BA178" s="320"/>
      <c r="BB178" s="320"/>
      <c r="BC178" s="320"/>
      <c r="BD178" s="320"/>
      <c r="BE178" s="320"/>
      <c r="BF178" s="320"/>
      <c r="BI178" s="320"/>
      <c r="BS178" s="320"/>
      <c r="BT178" s="320"/>
      <c r="BU178" s="320"/>
      <c r="BV178" s="320"/>
      <c r="BW178" s="320"/>
      <c r="BX178" s="320"/>
      <c r="BY178" s="320"/>
      <c r="BZ178" s="320"/>
      <c r="CC178" s="320"/>
      <c r="CM178" s="320"/>
      <c r="CW178" s="320"/>
      <c r="DG178" s="320"/>
      <c r="DQ178" s="320"/>
      <c r="EA178" s="320"/>
      <c r="EK178" s="320"/>
      <c r="EU178" s="320"/>
      <c r="FE178" s="320"/>
      <c r="FO178" s="320"/>
      <c r="FY178" s="320"/>
      <c r="GI178" s="320"/>
      <c r="GS178" s="320"/>
      <c r="HC178" s="320"/>
      <c r="HM178" s="320"/>
      <c r="HW178" s="320"/>
    </row>
    <row r="179" s="3" customFormat="true" x14ac:dyDescent="0.25">
      <c r="A179" s="320"/>
      <c r="K179" s="320"/>
      <c r="U179" s="320"/>
      <c r="AE179" s="320"/>
      <c r="AO179" s="320"/>
      <c r="AY179" s="320"/>
      <c r="AZ179" s="320"/>
      <c r="BA179" s="320"/>
      <c r="BB179" s="320"/>
      <c r="BC179" s="320"/>
      <c r="BD179" s="320"/>
      <c r="BE179" s="320"/>
      <c r="BF179" s="320"/>
      <c r="BI179" s="320"/>
      <c r="BS179" s="320"/>
      <c r="BT179" s="320"/>
      <c r="BU179" s="320"/>
      <c r="BV179" s="320"/>
      <c r="BW179" s="320"/>
      <c r="BX179" s="320"/>
      <c r="BY179" s="320"/>
      <c r="BZ179" s="320"/>
      <c r="CC179" s="320"/>
      <c r="CM179" s="320"/>
      <c r="CW179" s="320"/>
      <c r="DG179" s="320"/>
      <c r="DQ179" s="320"/>
      <c r="EA179" s="320"/>
      <c r="EK179" s="320"/>
      <c r="EU179" s="320"/>
      <c r="FE179" s="320"/>
      <c r="FO179" s="320"/>
      <c r="FY179" s="320"/>
      <c r="GI179" s="320"/>
      <c r="GS179" s="320"/>
      <c r="HC179" s="320"/>
      <c r="HM179" s="320"/>
      <c r="HW179" s="320"/>
    </row>
    <row r="180" s="3" customFormat="true" x14ac:dyDescent="0.25">
      <c r="A180" s="320"/>
      <c r="K180" s="320"/>
      <c r="U180" s="320"/>
      <c r="AE180" s="320"/>
      <c r="AO180" s="320"/>
      <c r="AY180" s="320"/>
      <c r="AZ180" s="320"/>
      <c r="BA180" s="320"/>
      <c r="BB180" s="320"/>
      <c r="BC180" s="320"/>
      <c r="BD180" s="320"/>
      <c r="BE180" s="320"/>
      <c r="BF180" s="320"/>
      <c r="BI180" s="320"/>
      <c r="BS180" s="320"/>
      <c r="BT180" s="320"/>
      <c r="BU180" s="320"/>
      <c r="BV180" s="320"/>
      <c r="BW180" s="320"/>
      <c r="BX180" s="320"/>
      <c r="BY180" s="320"/>
      <c r="BZ180" s="320"/>
      <c r="CC180" s="320"/>
      <c r="CM180" s="320"/>
      <c r="CW180" s="320"/>
      <c r="DG180" s="320"/>
      <c r="DQ180" s="320"/>
      <c r="EA180" s="320"/>
      <c r="EK180" s="320"/>
      <c r="EU180" s="320"/>
      <c r="FE180" s="320"/>
      <c r="FO180" s="320"/>
      <c r="FY180" s="320"/>
      <c r="GI180" s="320"/>
      <c r="GS180" s="320"/>
      <c r="HC180" s="320"/>
      <c r="HM180" s="320"/>
      <c r="HW180" s="320"/>
    </row>
    <row r="181" s="3" customFormat="true" x14ac:dyDescent="0.25">
      <c r="A181" s="320"/>
      <c r="K181" s="320"/>
      <c r="U181" s="320"/>
      <c r="AE181" s="320"/>
      <c r="AO181" s="320"/>
      <c r="AY181" s="320"/>
      <c r="AZ181" s="320"/>
      <c r="BA181" s="320"/>
      <c r="BB181" s="320"/>
      <c r="BC181" s="320"/>
      <c r="BD181" s="320"/>
      <c r="BE181" s="320"/>
      <c r="BF181" s="320"/>
      <c r="BI181" s="320"/>
      <c r="BS181" s="320"/>
      <c r="BT181" s="320"/>
      <c r="BU181" s="320"/>
      <c r="BV181" s="320"/>
      <c r="BW181" s="320"/>
      <c r="BX181" s="320"/>
      <c r="BY181" s="320"/>
      <c r="BZ181" s="320"/>
      <c r="CC181" s="320"/>
      <c r="CM181" s="320"/>
      <c r="CW181" s="320"/>
      <c r="DG181" s="320"/>
      <c r="DQ181" s="320"/>
      <c r="EA181" s="320"/>
      <c r="EK181" s="320"/>
      <c r="EU181" s="320"/>
      <c r="FE181" s="320"/>
      <c r="FO181" s="320"/>
      <c r="FY181" s="320"/>
      <c r="GI181" s="320"/>
      <c r="GS181" s="320"/>
      <c r="HC181" s="320"/>
      <c r="HM181" s="320"/>
      <c r="HW181" s="320"/>
    </row>
    <row r="182" s="3" customFormat="true" x14ac:dyDescent="0.25">
      <c r="A182" s="320"/>
      <c r="K182" s="320"/>
      <c r="U182" s="320"/>
      <c r="AE182" s="320"/>
      <c r="AO182" s="320"/>
      <c r="AY182" s="320"/>
      <c r="AZ182" s="320"/>
      <c r="BA182" s="320"/>
      <c r="BB182" s="320"/>
      <c r="BC182" s="320"/>
      <c r="BD182" s="320"/>
      <c r="BE182" s="320"/>
      <c r="BF182" s="320"/>
      <c r="BI182" s="320"/>
      <c r="BS182" s="320"/>
      <c r="BT182" s="320"/>
      <c r="BU182" s="320"/>
      <c r="BV182" s="320"/>
      <c r="BW182" s="320"/>
      <c r="BX182" s="320"/>
      <c r="BY182" s="320"/>
      <c r="BZ182" s="320"/>
      <c r="CC182" s="320"/>
      <c r="CM182" s="320"/>
      <c r="CW182" s="320"/>
      <c r="DG182" s="320"/>
      <c r="DQ182" s="320"/>
      <c r="EA182" s="320"/>
      <c r="EK182" s="320"/>
      <c r="EU182" s="320"/>
      <c r="FE182" s="320"/>
      <c r="FO182" s="320"/>
      <c r="FY182" s="320"/>
      <c r="GI182" s="320"/>
      <c r="GS182" s="320"/>
      <c r="HC182" s="320"/>
      <c r="HM182" s="320"/>
      <c r="HW182" s="320"/>
    </row>
    <row r="183" s="3" customFormat="true" x14ac:dyDescent="0.25">
      <c r="A183" s="320"/>
      <c r="K183" s="320"/>
      <c r="U183" s="320"/>
      <c r="AE183" s="320"/>
      <c r="AO183" s="320"/>
      <c r="AY183" s="320"/>
      <c r="AZ183" s="320"/>
      <c r="BA183" s="320"/>
      <c r="BB183" s="320"/>
      <c r="BC183" s="320"/>
      <c r="BD183" s="320"/>
      <c r="BE183" s="320"/>
      <c r="BF183" s="320"/>
      <c r="BI183" s="320"/>
      <c r="BS183" s="320"/>
      <c r="BT183" s="320"/>
      <c r="BU183" s="320"/>
      <c r="BV183" s="320"/>
      <c r="BW183" s="320"/>
      <c r="BX183" s="320"/>
      <c r="BY183" s="320"/>
      <c r="BZ183" s="320"/>
      <c r="CC183" s="320"/>
      <c r="CM183" s="320"/>
      <c r="CW183" s="320"/>
      <c r="DG183" s="320"/>
      <c r="DQ183" s="320"/>
      <c r="EA183" s="320"/>
      <c r="EK183" s="320"/>
      <c r="EU183" s="320"/>
      <c r="FE183" s="320"/>
      <c r="FO183" s="320"/>
      <c r="FY183" s="320"/>
      <c r="GI183" s="320"/>
      <c r="GS183" s="320"/>
      <c r="HC183" s="320"/>
      <c r="HM183" s="320"/>
      <c r="HW183" s="320"/>
    </row>
    <row r="184" s="3" customFormat="true" x14ac:dyDescent="0.25">
      <c r="A184" s="320"/>
      <c r="K184" s="320"/>
      <c r="U184" s="320"/>
      <c r="AE184" s="320"/>
      <c r="AO184" s="320"/>
      <c r="AY184" s="320"/>
      <c r="AZ184" s="320"/>
      <c r="BA184" s="320"/>
      <c r="BB184" s="320"/>
      <c r="BC184" s="320"/>
      <c r="BD184" s="320"/>
      <c r="BE184" s="320"/>
      <c r="BF184" s="320"/>
      <c r="BI184" s="320"/>
      <c r="BS184" s="320"/>
      <c r="BT184" s="320"/>
      <c r="BU184" s="320"/>
      <c r="BV184" s="320"/>
      <c r="BW184" s="320"/>
      <c r="BX184" s="320"/>
      <c r="BY184" s="320"/>
      <c r="BZ184" s="320"/>
      <c r="CC184" s="320"/>
      <c r="CM184" s="320"/>
      <c r="CW184" s="320"/>
      <c r="DG184" s="320"/>
      <c r="DQ184" s="320"/>
      <c r="EA184" s="320"/>
      <c r="EK184" s="320"/>
      <c r="EU184" s="320"/>
      <c r="FE184" s="320"/>
      <c r="FO184" s="320"/>
      <c r="FY184" s="320"/>
      <c r="GI184" s="320"/>
      <c r="GS184" s="320"/>
      <c r="HC184" s="320"/>
      <c r="HM184" s="320"/>
      <c r="HW184" s="320"/>
    </row>
    <row r="185" s="3" customFormat="true" x14ac:dyDescent="0.25">
      <c r="A185" s="320"/>
      <c r="K185" s="320"/>
      <c r="U185" s="320"/>
      <c r="AE185" s="320"/>
      <c r="AO185" s="320"/>
      <c r="AY185" s="320"/>
      <c r="AZ185" s="320"/>
      <c r="BA185" s="320"/>
      <c r="BB185" s="320"/>
      <c r="BC185" s="320"/>
      <c r="BD185" s="320"/>
      <c r="BE185" s="320"/>
      <c r="BF185" s="320"/>
      <c r="BI185" s="320"/>
      <c r="BS185" s="320"/>
      <c r="BT185" s="320"/>
      <c r="BU185" s="320"/>
      <c r="BV185" s="320"/>
      <c r="BW185" s="320"/>
      <c r="BX185" s="320"/>
      <c r="BY185" s="320"/>
      <c r="BZ185" s="320"/>
      <c r="CC185" s="320"/>
      <c r="CM185" s="320"/>
      <c r="CW185" s="320"/>
      <c r="DG185" s="320"/>
      <c r="DQ185" s="320"/>
      <c r="EA185" s="320"/>
      <c r="EK185" s="320"/>
      <c r="EU185" s="320"/>
      <c r="FE185" s="320"/>
      <c r="FO185" s="320"/>
      <c r="FY185" s="320"/>
      <c r="GI185" s="320"/>
      <c r="GS185" s="320"/>
      <c r="HC185" s="320"/>
      <c r="HM185" s="320"/>
      <c r="HW185" s="320"/>
    </row>
    <row r="186" s="3" customFormat="true" x14ac:dyDescent="0.25">
      <c r="A186" s="320"/>
      <c r="K186" s="320"/>
      <c r="U186" s="320"/>
      <c r="AE186" s="320"/>
      <c r="AO186" s="320"/>
      <c r="AY186" s="320"/>
      <c r="AZ186" s="320"/>
      <c r="BA186" s="320"/>
      <c r="BB186" s="320"/>
      <c r="BC186" s="320"/>
      <c r="BD186" s="320"/>
      <c r="BE186" s="320"/>
      <c r="BF186" s="320"/>
      <c r="BI186" s="320"/>
      <c r="BS186" s="320"/>
      <c r="BT186" s="320"/>
      <c r="BU186" s="320"/>
      <c r="BV186" s="320"/>
      <c r="BW186" s="320"/>
      <c r="BX186" s="320"/>
      <c r="BY186" s="320"/>
      <c r="BZ186" s="320"/>
      <c r="CC186" s="320"/>
      <c r="CM186" s="320"/>
      <c r="CW186" s="320"/>
      <c r="DG186" s="320"/>
      <c r="DQ186" s="320"/>
      <c r="EA186" s="320"/>
      <c r="EK186" s="320"/>
      <c r="EU186" s="320"/>
      <c r="FE186" s="320"/>
      <c r="FO186" s="320"/>
      <c r="FY186" s="320"/>
      <c r="GI186" s="320"/>
      <c r="GS186" s="320"/>
      <c r="HC186" s="320"/>
      <c r="HM186" s="320"/>
      <c r="HW186" s="320"/>
    </row>
    <row r="187" s="3" customFormat="true" x14ac:dyDescent="0.25">
      <c r="A187" s="320"/>
      <c r="K187" s="320"/>
      <c r="U187" s="320"/>
      <c r="AE187" s="320"/>
      <c r="AO187" s="320"/>
      <c r="AY187" s="320"/>
      <c r="AZ187" s="320"/>
      <c r="BA187" s="320"/>
      <c r="BB187" s="320"/>
      <c r="BC187" s="320"/>
      <c r="BD187" s="320"/>
      <c r="BE187" s="320"/>
      <c r="BF187" s="320"/>
      <c r="BI187" s="320"/>
      <c r="BS187" s="320"/>
      <c r="BT187" s="320"/>
      <c r="BU187" s="320"/>
      <c r="BV187" s="320"/>
      <c r="BW187" s="320"/>
      <c r="BX187" s="320"/>
      <c r="BY187" s="320"/>
      <c r="BZ187" s="320"/>
      <c r="CC187" s="320"/>
      <c r="CM187" s="320"/>
      <c r="CW187" s="320"/>
      <c r="DG187" s="320"/>
      <c r="DQ187" s="320"/>
      <c r="EA187" s="320"/>
      <c r="EK187" s="320"/>
      <c r="EU187" s="320"/>
      <c r="FE187" s="320"/>
      <c r="FO187" s="320"/>
      <c r="FY187" s="320"/>
      <c r="GI187" s="320"/>
      <c r="GS187" s="320"/>
      <c r="HC187" s="320"/>
      <c r="HM187" s="320"/>
      <c r="HW187" s="320"/>
    </row>
    <row r="188" s="3" customFormat="true" x14ac:dyDescent="0.25">
      <c r="A188" s="320"/>
      <c r="K188" s="320"/>
      <c r="U188" s="320"/>
      <c r="AE188" s="320"/>
      <c r="AO188" s="320"/>
      <c r="AY188" s="320"/>
      <c r="AZ188" s="320"/>
      <c r="BA188" s="320"/>
      <c r="BB188" s="320"/>
      <c r="BC188" s="320"/>
      <c r="BD188" s="320"/>
      <c r="BE188" s="320"/>
      <c r="BF188" s="320"/>
      <c r="BI188" s="320"/>
      <c r="BS188" s="320"/>
      <c r="BT188" s="320"/>
      <c r="BU188" s="320"/>
      <c r="BV188" s="320"/>
      <c r="BW188" s="320"/>
      <c r="BX188" s="320"/>
      <c r="BY188" s="320"/>
      <c r="BZ188" s="320"/>
      <c r="CC188" s="320"/>
      <c r="CM188" s="320"/>
      <c r="CW188" s="320"/>
      <c r="DG188" s="320"/>
      <c r="DQ188" s="320"/>
      <c r="EA188" s="320"/>
      <c r="EK188" s="320"/>
      <c r="EU188" s="320"/>
      <c r="FE188" s="320"/>
      <c r="FO188" s="320"/>
      <c r="FY188" s="320"/>
      <c r="GI188" s="320"/>
      <c r="GS188" s="320"/>
      <c r="HC188" s="320"/>
      <c r="HM188" s="320"/>
      <c r="HW188" s="320"/>
    </row>
    <row r="189" s="3" customFormat="true" x14ac:dyDescent="0.25">
      <c r="A189" s="320"/>
      <c r="K189" s="320"/>
      <c r="U189" s="320"/>
      <c r="AE189" s="320"/>
      <c r="AO189" s="320"/>
      <c r="AY189" s="320"/>
      <c r="AZ189" s="320"/>
      <c r="BA189" s="320"/>
      <c r="BB189" s="320"/>
      <c r="BC189" s="320"/>
      <c r="BD189" s="320"/>
      <c r="BE189" s="320"/>
      <c r="BF189" s="320"/>
      <c r="BI189" s="320"/>
      <c r="BS189" s="320"/>
      <c r="BT189" s="320"/>
      <c r="BU189" s="320"/>
      <c r="BV189" s="320"/>
      <c r="BW189" s="320"/>
      <c r="BX189" s="320"/>
      <c r="BY189" s="320"/>
      <c r="BZ189" s="320"/>
      <c r="CC189" s="320"/>
      <c r="CM189" s="320"/>
      <c r="CW189" s="320"/>
      <c r="DG189" s="320"/>
      <c r="DQ189" s="320"/>
      <c r="EA189" s="320"/>
      <c r="EK189" s="320"/>
      <c r="EU189" s="320"/>
      <c r="FE189" s="320"/>
      <c r="FO189" s="320"/>
      <c r="FY189" s="320"/>
      <c r="GI189" s="320"/>
      <c r="GS189" s="320"/>
      <c r="HC189" s="320"/>
      <c r="HM189" s="320"/>
      <c r="HW189" s="320"/>
    </row>
    <row r="190" s="3" customFormat="true" x14ac:dyDescent="0.25">
      <c r="A190" s="320"/>
      <c r="K190" s="320"/>
      <c r="U190" s="320"/>
      <c r="AE190" s="320"/>
      <c r="AO190" s="320"/>
      <c r="AY190" s="320"/>
      <c r="AZ190" s="320"/>
      <c r="BA190" s="320"/>
      <c r="BB190" s="320"/>
      <c r="BC190" s="320"/>
      <c r="BD190" s="320"/>
      <c r="BE190" s="320"/>
      <c r="BF190" s="320"/>
      <c r="BI190" s="320"/>
      <c r="BS190" s="320"/>
      <c r="BT190" s="320"/>
      <c r="BU190" s="320"/>
      <c r="BV190" s="320"/>
      <c r="BW190" s="320"/>
      <c r="BX190" s="320"/>
      <c r="BY190" s="320"/>
      <c r="BZ190" s="320"/>
      <c r="CC190" s="320"/>
      <c r="CM190" s="320"/>
      <c r="CW190" s="320"/>
      <c r="DG190" s="320"/>
      <c r="DQ190" s="320"/>
      <c r="EA190" s="320"/>
      <c r="EK190" s="320"/>
      <c r="EU190" s="320"/>
      <c r="FE190" s="320"/>
      <c r="FO190" s="320"/>
      <c r="FY190" s="320"/>
      <c r="GI190" s="320"/>
      <c r="GS190" s="320"/>
      <c r="HC190" s="320"/>
      <c r="HM190" s="320"/>
      <c r="HW190" s="320"/>
    </row>
    <row r="191" s="3" customFormat="true" x14ac:dyDescent="0.25">
      <c r="A191" s="320"/>
      <c r="K191" s="320"/>
      <c r="U191" s="320"/>
      <c r="AE191" s="320"/>
      <c r="AO191" s="320"/>
      <c r="AY191" s="320"/>
      <c r="AZ191" s="320"/>
      <c r="BA191" s="320"/>
      <c r="BB191" s="320"/>
      <c r="BC191" s="320"/>
      <c r="BD191" s="320"/>
      <c r="BE191" s="320"/>
      <c r="BF191" s="320"/>
      <c r="BI191" s="320"/>
      <c r="BS191" s="320"/>
      <c r="BT191" s="320"/>
      <c r="BU191" s="320"/>
      <c r="BV191" s="320"/>
      <c r="BW191" s="320"/>
      <c r="BX191" s="320"/>
      <c r="BY191" s="320"/>
      <c r="BZ191" s="320"/>
      <c r="CC191" s="320"/>
      <c r="CM191" s="320"/>
      <c r="CW191" s="320"/>
      <c r="DG191" s="320"/>
      <c r="DQ191" s="320"/>
      <c r="EA191" s="320"/>
      <c r="EK191" s="320"/>
      <c r="EU191" s="320"/>
      <c r="FE191" s="320"/>
      <c r="FO191" s="320"/>
      <c r="FY191" s="320"/>
      <c r="GI191" s="320"/>
      <c r="GS191" s="320"/>
      <c r="HC191" s="320"/>
      <c r="HM191" s="320"/>
      <c r="HW191" s="320"/>
    </row>
    <row r="192" s="3" customFormat="true" x14ac:dyDescent="0.25">
      <c r="A192" s="320"/>
      <c r="K192" s="320"/>
      <c r="U192" s="320"/>
      <c r="AE192" s="320"/>
      <c r="AO192" s="320"/>
      <c r="AY192" s="320"/>
      <c r="AZ192" s="320"/>
      <c r="BA192" s="320"/>
      <c r="BB192" s="320"/>
      <c r="BC192" s="320"/>
      <c r="BD192" s="320"/>
      <c r="BE192" s="320"/>
      <c r="BF192" s="320"/>
      <c r="BI192" s="320"/>
      <c r="BS192" s="320"/>
      <c r="BT192" s="320"/>
      <c r="BU192" s="320"/>
      <c r="BV192" s="320"/>
      <c r="BW192" s="320"/>
      <c r="BX192" s="320"/>
      <c r="BY192" s="320"/>
      <c r="BZ192" s="320"/>
      <c r="CC192" s="320"/>
      <c r="CM192" s="320"/>
      <c r="CW192" s="320"/>
      <c r="DG192" s="320"/>
      <c r="DQ192" s="320"/>
      <c r="EA192" s="320"/>
      <c r="EK192" s="320"/>
      <c r="EU192" s="320"/>
      <c r="FE192" s="320"/>
      <c r="FO192" s="320"/>
      <c r="FY192" s="320"/>
      <c r="GI192" s="320"/>
      <c r="GS192" s="320"/>
      <c r="HC192" s="320"/>
      <c r="HM192" s="320"/>
      <c r="HW192" s="320"/>
    </row>
    <row r="193" s="3" customFormat="true" x14ac:dyDescent="0.25">
      <c r="A193" s="320"/>
      <c r="K193" s="320"/>
      <c r="U193" s="320"/>
      <c r="AE193" s="320"/>
      <c r="AO193" s="320"/>
      <c r="AY193" s="320"/>
      <c r="AZ193" s="320"/>
      <c r="BA193" s="320"/>
      <c r="BB193" s="320"/>
      <c r="BC193" s="320"/>
      <c r="BD193" s="320"/>
      <c r="BE193" s="320"/>
      <c r="BF193" s="320"/>
      <c r="BI193" s="320"/>
      <c r="BS193" s="320"/>
      <c r="BT193" s="320"/>
      <c r="BU193" s="320"/>
      <c r="BV193" s="320"/>
      <c r="BW193" s="320"/>
      <c r="BX193" s="320"/>
      <c r="BY193" s="320"/>
      <c r="BZ193" s="320"/>
      <c r="CC193" s="320"/>
      <c r="CM193" s="320"/>
      <c r="CW193" s="320"/>
      <c r="DG193" s="320"/>
      <c r="DQ193" s="320"/>
      <c r="EA193" s="320"/>
      <c r="EK193" s="320"/>
      <c r="EU193" s="320"/>
      <c r="FE193" s="320"/>
      <c r="FO193" s="320"/>
      <c r="FY193" s="320"/>
      <c r="GI193" s="320"/>
      <c r="GS193" s="320"/>
      <c r="HC193" s="320"/>
      <c r="HM193" s="320"/>
      <c r="HW193" s="320"/>
    </row>
    <row r="194" s="3" customFormat="true" x14ac:dyDescent="0.25">
      <c r="A194" s="320"/>
      <c r="K194" s="320"/>
      <c r="U194" s="320"/>
      <c r="AE194" s="320"/>
      <c r="AO194" s="320"/>
      <c r="AY194" s="320"/>
      <c r="AZ194" s="320"/>
      <c r="BA194" s="320"/>
      <c r="BB194" s="320"/>
      <c r="BC194" s="320"/>
      <c r="BD194" s="320"/>
      <c r="BE194" s="320"/>
      <c r="BF194" s="320"/>
      <c r="BI194" s="320"/>
      <c r="BS194" s="320"/>
      <c r="BT194" s="320"/>
      <c r="BU194" s="320"/>
      <c r="BV194" s="320"/>
      <c r="BW194" s="320"/>
      <c r="BX194" s="320"/>
      <c r="BY194" s="320"/>
      <c r="BZ194" s="320"/>
      <c r="CC194" s="320"/>
      <c r="CM194" s="320"/>
      <c r="CW194" s="320"/>
      <c r="DG194" s="320"/>
      <c r="DQ194" s="320"/>
      <c r="EA194" s="320"/>
      <c r="EK194" s="320"/>
      <c r="EU194" s="320"/>
      <c r="FE194" s="320"/>
      <c r="FO194" s="320"/>
      <c r="FY194" s="320"/>
      <c r="GI194" s="320"/>
      <c r="GS194" s="320"/>
      <c r="HC194" s="320"/>
      <c r="HM194" s="320"/>
      <c r="HW194" s="320"/>
    </row>
    <row r="195" s="3" customFormat="true" x14ac:dyDescent="0.25">
      <c r="A195" s="320"/>
      <c r="K195" s="320"/>
      <c r="U195" s="320"/>
      <c r="AE195" s="320"/>
      <c r="AO195" s="320"/>
      <c r="AY195" s="320"/>
      <c r="AZ195" s="320"/>
      <c r="BA195" s="320"/>
      <c r="BB195" s="320"/>
      <c r="BC195" s="320"/>
      <c r="BD195" s="320"/>
      <c r="BE195" s="320"/>
      <c r="BF195" s="320"/>
      <c r="BI195" s="320"/>
      <c r="BS195" s="320"/>
      <c r="BT195" s="320"/>
      <c r="BU195" s="320"/>
      <c r="BV195" s="320"/>
      <c r="BW195" s="320"/>
      <c r="BX195" s="320"/>
      <c r="BY195" s="320"/>
      <c r="BZ195" s="320"/>
      <c r="CC195" s="320"/>
      <c r="CM195" s="320"/>
      <c r="CW195" s="320"/>
      <c r="DG195" s="320"/>
      <c r="DQ195" s="320"/>
      <c r="EA195" s="320"/>
      <c r="EK195" s="320"/>
      <c r="EU195" s="320"/>
      <c r="FE195" s="320"/>
      <c r="FO195" s="320"/>
      <c r="FY195" s="320"/>
      <c r="GI195" s="320"/>
      <c r="GS195" s="320"/>
      <c r="HC195" s="320"/>
      <c r="HM195" s="320"/>
      <c r="HW195" s="320"/>
    </row>
    <row r="196" s="3" customFormat="true" x14ac:dyDescent="0.25">
      <c r="A196" s="320"/>
      <c r="K196" s="320"/>
      <c r="U196" s="320"/>
      <c r="AE196" s="320"/>
      <c r="AO196" s="320"/>
      <c r="AY196" s="320"/>
      <c r="AZ196" s="320"/>
      <c r="BA196" s="320"/>
      <c r="BB196" s="320"/>
      <c r="BC196" s="320"/>
      <c r="BD196" s="320"/>
      <c r="BE196" s="320"/>
      <c r="BF196" s="320"/>
      <c r="BI196" s="320"/>
      <c r="BS196" s="320"/>
      <c r="BT196" s="320"/>
      <c r="BU196" s="320"/>
      <c r="BV196" s="320"/>
      <c r="BW196" s="320"/>
      <c r="BX196" s="320"/>
      <c r="BY196" s="320"/>
      <c r="BZ196" s="320"/>
      <c r="CC196" s="320"/>
      <c r="CM196" s="320"/>
      <c r="CW196" s="320"/>
      <c r="DG196" s="320"/>
      <c r="DQ196" s="320"/>
      <c r="EA196" s="320"/>
      <c r="EK196" s="320"/>
      <c r="EU196" s="320"/>
      <c r="FE196" s="320"/>
      <c r="FO196" s="320"/>
      <c r="FY196" s="320"/>
      <c r="GI196" s="320"/>
      <c r="GS196" s="320"/>
      <c r="HC196" s="320"/>
      <c r="HM196" s="320"/>
      <c r="HW196" s="320"/>
    </row>
    <row r="197" s="3" customFormat="true" x14ac:dyDescent="0.25">
      <c r="A197" s="320"/>
      <c r="K197" s="320"/>
      <c r="U197" s="320"/>
      <c r="AE197" s="320"/>
      <c r="AO197" s="320"/>
      <c r="AY197" s="320"/>
      <c r="AZ197" s="320"/>
      <c r="BA197" s="320"/>
      <c r="BB197" s="320"/>
      <c r="BC197" s="320"/>
      <c r="BD197" s="320"/>
      <c r="BE197" s="320"/>
      <c r="BF197" s="320"/>
      <c r="BI197" s="320"/>
      <c r="BS197" s="320"/>
      <c r="BT197" s="320"/>
      <c r="BU197" s="320"/>
      <c r="BV197" s="320"/>
      <c r="BW197" s="320"/>
      <c r="BX197" s="320"/>
      <c r="BY197" s="320"/>
      <c r="BZ197" s="320"/>
      <c r="CC197" s="320"/>
      <c r="CM197" s="320"/>
      <c r="CW197" s="320"/>
      <c r="DG197" s="320"/>
      <c r="DQ197" s="320"/>
      <c r="EA197" s="320"/>
      <c r="EK197" s="320"/>
      <c r="EU197" s="320"/>
      <c r="FE197" s="320"/>
      <c r="FO197" s="320"/>
      <c r="FY197" s="320"/>
      <c r="GI197" s="320"/>
      <c r="GS197" s="320"/>
      <c r="HC197" s="320"/>
      <c r="HM197" s="320"/>
      <c r="HW197" s="320"/>
    </row>
    <row r="198" s="3" customFormat="true" x14ac:dyDescent="0.25">
      <c r="A198" s="320"/>
      <c r="K198" s="320"/>
      <c r="U198" s="320"/>
      <c r="AE198" s="320"/>
      <c r="AO198" s="320"/>
      <c r="AY198" s="320"/>
      <c r="AZ198" s="320"/>
      <c r="BA198" s="320"/>
      <c r="BB198" s="320"/>
      <c r="BC198" s="320"/>
      <c r="BD198" s="320"/>
      <c r="BE198" s="320"/>
      <c r="BF198" s="320"/>
      <c r="BI198" s="320"/>
      <c r="BS198" s="320"/>
      <c r="BT198" s="320"/>
      <c r="BU198" s="320"/>
      <c r="BV198" s="320"/>
      <c r="BW198" s="320"/>
      <c r="BX198" s="320"/>
      <c r="BY198" s="320"/>
      <c r="BZ198" s="320"/>
      <c r="CC198" s="320"/>
      <c r="CM198" s="320"/>
      <c r="CW198" s="320"/>
      <c r="DG198" s="320"/>
      <c r="DQ198" s="320"/>
      <c r="EA198" s="320"/>
      <c r="EK198" s="320"/>
      <c r="EU198" s="320"/>
      <c r="FE198" s="320"/>
      <c r="FO198" s="320"/>
      <c r="FY198" s="320"/>
      <c r="GI198" s="320"/>
      <c r="GS198" s="320"/>
      <c r="HC198" s="320"/>
      <c r="HM198" s="320"/>
      <c r="HW198" s="320"/>
    </row>
    <row r="199" s="3" customFormat="true" x14ac:dyDescent="0.25">
      <c r="A199" s="320"/>
      <c r="K199" s="320"/>
      <c r="U199" s="320"/>
      <c r="AE199" s="320"/>
      <c r="AO199" s="320"/>
      <c r="AY199" s="320"/>
      <c r="AZ199" s="320"/>
      <c r="BA199" s="320"/>
      <c r="BB199" s="320"/>
      <c r="BC199" s="320"/>
      <c r="BD199" s="320"/>
      <c r="BE199" s="320"/>
      <c r="BF199" s="320"/>
      <c r="BI199" s="320"/>
      <c r="BS199" s="320"/>
      <c r="BT199" s="320"/>
      <c r="BU199" s="320"/>
      <c r="BV199" s="320"/>
      <c r="BW199" s="320"/>
      <c r="BX199" s="320"/>
      <c r="BY199" s="320"/>
      <c r="BZ199" s="320"/>
      <c r="CC199" s="320"/>
      <c r="CM199" s="320"/>
      <c r="CW199" s="320"/>
      <c r="DG199" s="320"/>
      <c r="DQ199" s="320"/>
      <c r="EA199" s="320"/>
      <c r="EK199" s="320"/>
      <c r="EU199" s="320"/>
      <c r="FE199" s="320"/>
      <c r="FO199" s="320"/>
      <c r="FY199" s="320"/>
      <c r="GI199" s="320"/>
      <c r="GS199" s="320"/>
      <c r="HC199" s="320"/>
      <c r="HM199" s="320"/>
      <c r="HW199" s="320"/>
    </row>
    <row r="200" s="3" customFormat="true" x14ac:dyDescent="0.25">
      <c r="A200" s="320"/>
      <c r="K200" s="320"/>
      <c r="U200" s="320"/>
      <c r="AE200" s="320"/>
      <c r="AO200" s="320"/>
      <c r="AY200" s="320"/>
      <c r="AZ200" s="320"/>
      <c r="BA200" s="320"/>
      <c r="BB200" s="320"/>
      <c r="BC200" s="320"/>
      <c r="BD200" s="320"/>
      <c r="BE200" s="320"/>
      <c r="BF200" s="320"/>
      <c r="BI200" s="320"/>
      <c r="BS200" s="320"/>
      <c r="BT200" s="320"/>
      <c r="BU200" s="320"/>
      <c r="BV200" s="320"/>
      <c r="BW200" s="320"/>
      <c r="BX200" s="320"/>
      <c r="BY200" s="320"/>
      <c r="BZ200" s="320"/>
      <c r="CC200" s="320"/>
      <c r="CM200" s="320"/>
      <c r="CW200" s="320"/>
      <c r="DG200" s="320"/>
      <c r="DQ200" s="320"/>
      <c r="EA200" s="320"/>
      <c r="EK200" s="320"/>
      <c r="EU200" s="320"/>
      <c r="FE200" s="320"/>
      <c r="FO200" s="320"/>
      <c r="FY200" s="320"/>
      <c r="GI200" s="320"/>
      <c r="GS200" s="320"/>
      <c r="HC200" s="320"/>
      <c r="HM200" s="320"/>
      <c r="HW200" s="320"/>
    </row>
    <row r="201" s="3" customFormat="true" x14ac:dyDescent="0.25">
      <c r="A201" s="320"/>
      <c r="K201" s="320"/>
      <c r="U201" s="320"/>
      <c r="AE201" s="320"/>
      <c r="AO201" s="320"/>
      <c r="AY201" s="320"/>
      <c r="AZ201" s="320"/>
      <c r="BA201" s="320"/>
      <c r="BB201" s="320"/>
      <c r="BC201" s="320"/>
      <c r="BD201" s="320"/>
      <c r="BE201" s="320"/>
      <c r="BF201" s="320"/>
      <c r="BI201" s="320"/>
      <c r="BS201" s="320"/>
      <c r="BT201" s="320"/>
      <c r="BU201" s="320"/>
      <c r="BV201" s="320"/>
      <c r="BW201" s="320"/>
      <c r="BX201" s="320"/>
      <c r="BY201" s="320"/>
      <c r="BZ201" s="320"/>
      <c r="CC201" s="320"/>
      <c r="CM201" s="320"/>
      <c r="CW201" s="320"/>
      <c r="DG201" s="320"/>
      <c r="DQ201" s="320"/>
      <c r="EA201" s="320"/>
      <c r="EK201" s="320"/>
      <c r="EU201" s="320"/>
      <c r="FE201" s="320"/>
      <c r="FO201" s="320"/>
      <c r="FY201" s="320"/>
      <c r="GI201" s="320"/>
      <c r="GS201" s="320"/>
      <c r="HC201" s="320"/>
      <c r="HM201" s="320"/>
      <c r="HW201" s="320"/>
    </row>
    <row r="202" s="3" customFormat="true" x14ac:dyDescent="0.25">
      <c r="A202" s="320"/>
      <c r="K202" s="320"/>
      <c r="U202" s="320"/>
      <c r="AE202" s="320"/>
      <c r="AO202" s="320"/>
      <c r="AY202" s="320"/>
      <c r="AZ202" s="320"/>
      <c r="BA202" s="320"/>
      <c r="BB202" s="320"/>
      <c r="BC202" s="320"/>
      <c r="BD202" s="320"/>
      <c r="BE202" s="320"/>
      <c r="BF202" s="320"/>
      <c r="BI202" s="320"/>
      <c r="BS202" s="320"/>
      <c r="BT202" s="320"/>
      <c r="BU202" s="320"/>
      <c r="BV202" s="320"/>
      <c r="BW202" s="320"/>
      <c r="BX202" s="320"/>
      <c r="BY202" s="320"/>
      <c r="BZ202" s="320"/>
      <c r="CC202" s="320"/>
      <c r="CM202" s="320"/>
      <c r="CW202" s="320"/>
      <c r="DG202" s="320"/>
      <c r="DQ202" s="320"/>
      <c r="EA202" s="320"/>
      <c r="EK202" s="320"/>
      <c r="EU202" s="320"/>
      <c r="FE202" s="320"/>
      <c r="FO202" s="320"/>
      <c r="FY202" s="320"/>
      <c r="GI202" s="320"/>
      <c r="GS202" s="320"/>
      <c r="HC202" s="320"/>
      <c r="HM202" s="320"/>
      <c r="HW202" s="320"/>
    </row>
    <row r="203" s="3" customFormat="true" x14ac:dyDescent="0.25">
      <c r="A203" s="320"/>
      <c r="K203" s="320"/>
      <c r="U203" s="320"/>
      <c r="AE203" s="320"/>
      <c r="AO203" s="320"/>
      <c r="AY203" s="320"/>
      <c r="AZ203" s="320"/>
      <c r="BA203" s="320"/>
      <c r="BB203" s="320"/>
      <c r="BC203" s="320"/>
      <c r="BD203" s="320"/>
      <c r="BE203" s="320"/>
      <c r="BF203" s="320"/>
      <c r="BI203" s="320"/>
      <c r="BS203" s="320"/>
      <c r="BT203" s="320"/>
      <c r="BU203" s="320"/>
      <c r="BV203" s="320"/>
      <c r="BW203" s="320"/>
      <c r="BX203" s="320"/>
      <c r="BY203" s="320"/>
      <c r="BZ203" s="320"/>
      <c r="CC203" s="320"/>
      <c r="CM203" s="320"/>
      <c r="CW203" s="320"/>
      <c r="DG203" s="320"/>
      <c r="DQ203" s="320"/>
      <c r="EA203" s="320"/>
      <c r="EK203" s="320"/>
      <c r="EU203" s="320"/>
      <c r="FE203" s="320"/>
      <c r="FO203" s="320"/>
      <c r="FY203" s="320"/>
      <c r="GI203" s="320"/>
      <c r="GS203" s="320"/>
      <c r="HC203" s="320"/>
      <c r="HM203" s="320"/>
      <c r="HW203" s="320"/>
    </row>
    <row r="204" s="3" customFormat="true" x14ac:dyDescent="0.25">
      <c r="A204" s="320"/>
      <c r="K204" s="320"/>
      <c r="U204" s="320"/>
      <c r="AE204" s="320"/>
      <c r="AO204" s="320"/>
      <c r="AY204" s="320"/>
      <c r="AZ204" s="320"/>
      <c r="BA204" s="320"/>
      <c r="BB204" s="320"/>
      <c r="BC204" s="320"/>
      <c r="BD204" s="320"/>
      <c r="BE204" s="320"/>
      <c r="BF204" s="320"/>
      <c r="BI204" s="320"/>
      <c r="BS204" s="320"/>
      <c r="BT204" s="320"/>
      <c r="BU204" s="320"/>
      <c r="BV204" s="320"/>
      <c r="BW204" s="320"/>
      <c r="BX204" s="320"/>
      <c r="BY204" s="320"/>
      <c r="BZ204" s="320"/>
      <c r="CC204" s="320"/>
      <c r="CM204" s="320"/>
      <c r="CW204" s="320"/>
      <c r="DG204" s="320"/>
      <c r="DQ204" s="320"/>
      <c r="EA204" s="320"/>
      <c r="EK204" s="320"/>
      <c r="EU204" s="320"/>
      <c r="FE204" s="320"/>
      <c r="FO204" s="320"/>
      <c r="FY204" s="320"/>
      <c r="GI204" s="320"/>
      <c r="GS204" s="320"/>
      <c r="HC204" s="320"/>
      <c r="HM204" s="320"/>
      <c r="HW204" s="320"/>
    </row>
    <row r="205" s="3" customFormat="true" x14ac:dyDescent="0.25">
      <c r="A205" s="320"/>
      <c r="K205" s="320"/>
      <c r="U205" s="320"/>
      <c r="AE205" s="320"/>
      <c r="AO205" s="320"/>
      <c r="AY205" s="320"/>
      <c r="AZ205" s="320"/>
      <c r="BA205" s="320"/>
      <c r="BB205" s="320"/>
      <c r="BC205" s="320"/>
      <c r="BD205" s="320"/>
      <c r="BE205" s="320"/>
      <c r="BF205" s="320"/>
      <c r="BI205" s="320"/>
      <c r="BS205" s="320"/>
      <c r="BT205" s="320"/>
      <c r="BU205" s="320"/>
      <c r="BV205" s="320"/>
      <c r="BW205" s="320"/>
      <c r="BX205" s="320"/>
      <c r="BY205" s="320"/>
      <c r="BZ205" s="320"/>
      <c r="CC205" s="320"/>
      <c r="CM205" s="320"/>
      <c r="CW205" s="320"/>
      <c r="DG205" s="320"/>
      <c r="DQ205" s="320"/>
      <c r="EA205" s="320"/>
      <c r="EK205" s="320"/>
      <c r="EU205" s="320"/>
      <c r="FE205" s="320"/>
      <c r="FO205" s="320"/>
      <c r="FY205" s="320"/>
      <c r="GI205" s="320"/>
      <c r="GS205" s="320"/>
      <c r="HC205" s="320"/>
      <c r="HM205" s="320"/>
      <c r="HW205" s="320"/>
    </row>
    <row r="206" s="3" customFormat="true" x14ac:dyDescent="0.25">
      <c r="A206" s="320"/>
      <c r="K206" s="320"/>
      <c r="U206" s="320"/>
      <c r="AE206" s="320"/>
      <c r="AO206" s="320"/>
      <c r="AY206" s="320"/>
      <c r="AZ206" s="320"/>
      <c r="BA206" s="320"/>
      <c r="BB206" s="320"/>
      <c r="BC206" s="320"/>
      <c r="BD206" s="320"/>
      <c r="BE206" s="320"/>
      <c r="BF206" s="320"/>
      <c r="BI206" s="320"/>
      <c r="BS206" s="320"/>
      <c r="BT206" s="320"/>
      <c r="BU206" s="320"/>
      <c r="BV206" s="320"/>
      <c r="BW206" s="320"/>
      <c r="BX206" s="320"/>
      <c r="BY206" s="320"/>
      <c r="BZ206" s="320"/>
      <c r="CC206" s="320"/>
      <c r="CM206" s="320"/>
      <c r="CW206" s="320"/>
      <c r="DG206" s="320"/>
      <c r="DQ206" s="320"/>
      <c r="EA206" s="320"/>
      <c r="EK206" s="320"/>
      <c r="EU206" s="320"/>
      <c r="FE206" s="320"/>
      <c r="FO206" s="320"/>
      <c r="FY206" s="320"/>
      <c r="GI206" s="320"/>
      <c r="GS206" s="320"/>
      <c r="HC206" s="320"/>
      <c r="HM206" s="320"/>
      <c r="HW206" s="320"/>
    </row>
    <row r="207" s="3" customFormat="true" x14ac:dyDescent="0.25">
      <c r="A207" s="320"/>
      <c r="K207" s="320"/>
      <c r="U207" s="320"/>
      <c r="AE207" s="320"/>
      <c r="AO207" s="320"/>
      <c r="AY207" s="320"/>
      <c r="AZ207" s="320"/>
      <c r="BA207" s="320"/>
      <c r="BB207" s="320"/>
      <c r="BC207" s="320"/>
      <c r="BD207" s="320"/>
      <c r="BE207" s="320"/>
      <c r="BF207" s="320"/>
      <c r="BI207" s="320"/>
      <c r="BS207" s="320"/>
      <c r="BT207" s="320"/>
      <c r="BU207" s="320"/>
      <c r="BV207" s="320"/>
      <c r="BW207" s="320"/>
      <c r="BX207" s="320"/>
      <c r="BY207" s="320"/>
      <c r="BZ207" s="320"/>
      <c r="CC207" s="320"/>
      <c r="CM207" s="320"/>
      <c r="CW207" s="320"/>
      <c r="DG207" s="320"/>
      <c r="DQ207" s="320"/>
      <c r="EA207" s="320"/>
      <c r="EK207" s="320"/>
      <c r="EU207" s="320"/>
      <c r="FE207" s="320"/>
      <c r="FO207" s="320"/>
      <c r="FY207" s="320"/>
      <c r="GI207" s="320"/>
      <c r="GS207" s="320"/>
      <c r="HC207" s="320"/>
      <c r="HM207" s="320"/>
      <c r="HW207" s="320"/>
    </row>
    <row r="208" s="3" customFormat="true" x14ac:dyDescent="0.25">
      <c r="A208" s="320"/>
      <c r="K208" s="320"/>
      <c r="U208" s="320"/>
      <c r="AE208" s="320"/>
      <c r="AO208" s="320"/>
      <c r="AY208" s="320"/>
      <c r="AZ208" s="320"/>
      <c r="BA208" s="320"/>
      <c r="BB208" s="320"/>
      <c r="BC208" s="320"/>
      <c r="BD208" s="320"/>
      <c r="BE208" s="320"/>
      <c r="BF208" s="320"/>
      <c r="BI208" s="320"/>
      <c r="BS208" s="320"/>
      <c r="BT208" s="320"/>
      <c r="BU208" s="320"/>
      <c r="BV208" s="320"/>
      <c r="BW208" s="320"/>
      <c r="BX208" s="320"/>
      <c r="BY208" s="320"/>
      <c r="BZ208" s="320"/>
      <c r="CC208" s="320"/>
      <c r="CM208" s="320"/>
      <c r="CW208" s="320"/>
      <c r="DG208" s="320"/>
      <c r="DQ208" s="320"/>
      <c r="EA208" s="320"/>
      <c r="EK208" s="320"/>
      <c r="EU208" s="320"/>
      <c r="FE208" s="320"/>
      <c r="FO208" s="320"/>
      <c r="FY208" s="320"/>
      <c r="GI208" s="320"/>
      <c r="GS208" s="320"/>
      <c r="HC208" s="320"/>
      <c r="HM208" s="320"/>
      <c r="HW208" s="320"/>
    </row>
    <row r="209" s="3" customFormat="true" x14ac:dyDescent="0.25">
      <c r="A209" s="320"/>
      <c r="K209" s="320"/>
      <c r="U209" s="320"/>
      <c r="AE209" s="320"/>
      <c r="AO209" s="320"/>
      <c r="AY209" s="320"/>
      <c r="AZ209" s="320"/>
      <c r="BA209" s="320"/>
      <c r="BB209" s="320"/>
      <c r="BC209" s="320"/>
      <c r="BD209" s="320"/>
      <c r="BE209" s="320"/>
      <c r="BF209" s="320"/>
      <c r="BI209" s="320"/>
      <c r="BS209" s="320"/>
      <c r="BT209" s="320"/>
      <c r="BU209" s="320"/>
      <c r="BV209" s="320"/>
      <c r="BW209" s="320"/>
      <c r="BX209" s="320"/>
      <c r="BY209" s="320"/>
      <c r="BZ209" s="320"/>
      <c r="CC209" s="320"/>
      <c r="CM209" s="320"/>
      <c r="CW209" s="320"/>
      <c r="DG209" s="320"/>
      <c r="DQ209" s="320"/>
      <c r="EA209" s="320"/>
      <c r="EK209" s="320"/>
      <c r="EU209" s="320"/>
      <c r="FE209" s="320"/>
      <c r="FO209" s="320"/>
      <c r="FY209" s="320"/>
      <c r="GI209" s="320"/>
      <c r="GS209" s="320"/>
      <c r="HC209" s="320"/>
      <c r="HM209" s="320"/>
      <c r="HW209" s="320"/>
    </row>
    <row r="210" s="3" customFormat="true" x14ac:dyDescent="0.25">
      <c r="A210" s="320"/>
      <c r="K210" s="320"/>
      <c r="U210" s="320"/>
      <c r="AE210" s="320"/>
      <c r="AO210" s="320"/>
      <c r="AY210" s="320"/>
      <c r="AZ210" s="320"/>
      <c r="BA210" s="320"/>
      <c r="BB210" s="320"/>
      <c r="BC210" s="320"/>
      <c r="BD210" s="320"/>
      <c r="BE210" s="320"/>
      <c r="BF210" s="320"/>
      <c r="BI210" s="320"/>
      <c r="BS210" s="320"/>
      <c r="BT210" s="320"/>
      <c r="BU210" s="320"/>
      <c r="BV210" s="320"/>
      <c r="BW210" s="320"/>
      <c r="BX210" s="320"/>
      <c r="BY210" s="320"/>
      <c r="BZ210" s="320"/>
      <c r="CC210" s="320"/>
      <c r="CM210" s="320"/>
      <c r="CW210" s="320"/>
      <c r="DG210" s="320"/>
      <c r="DQ210" s="320"/>
      <c r="EA210" s="320"/>
      <c r="EK210" s="320"/>
      <c r="EU210" s="320"/>
      <c r="FE210" s="320"/>
      <c r="FO210" s="320"/>
      <c r="FY210" s="320"/>
      <c r="GI210" s="320"/>
      <c r="GS210" s="320"/>
      <c r="HC210" s="320"/>
      <c r="HM210" s="320"/>
      <c r="HW210" s="320"/>
    </row>
    <row r="211" s="3" customFormat="true" x14ac:dyDescent="0.25">
      <c r="A211" s="320"/>
      <c r="K211" s="320"/>
      <c r="U211" s="320"/>
      <c r="AE211" s="320"/>
      <c r="AO211" s="320"/>
      <c r="AY211" s="320"/>
      <c r="AZ211" s="320"/>
      <c r="BA211" s="320"/>
      <c r="BB211" s="320"/>
      <c r="BC211" s="320"/>
      <c r="BD211" s="320"/>
      <c r="BE211" s="320"/>
      <c r="BF211" s="320"/>
      <c r="BI211" s="320"/>
      <c r="BS211" s="320"/>
      <c r="BT211" s="320"/>
      <c r="BU211" s="320"/>
      <c r="BV211" s="320"/>
      <c r="BW211" s="320"/>
      <c r="BX211" s="320"/>
      <c r="BY211" s="320"/>
      <c r="BZ211" s="320"/>
      <c r="CC211" s="320"/>
      <c r="CM211" s="320"/>
      <c r="CW211" s="320"/>
      <c r="DG211" s="320"/>
      <c r="DQ211" s="320"/>
      <c r="EA211" s="320"/>
      <c r="EK211" s="320"/>
      <c r="EU211" s="320"/>
      <c r="FE211" s="320"/>
      <c r="FO211" s="320"/>
      <c r="FY211" s="320"/>
      <c r="GI211" s="320"/>
      <c r="GS211" s="320"/>
      <c r="HC211" s="320"/>
      <c r="HM211" s="320"/>
      <c r="HW211" s="320"/>
    </row>
    <row r="212" s="3" customFormat="true" x14ac:dyDescent="0.25">
      <c r="A212" s="320"/>
      <c r="K212" s="320"/>
      <c r="U212" s="320"/>
      <c r="AE212" s="320"/>
      <c r="AO212" s="320"/>
      <c r="AY212" s="320"/>
      <c r="AZ212" s="320"/>
      <c r="BA212" s="320"/>
      <c r="BB212" s="320"/>
      <c r="BC212" s="320"/>
      <c r="BD212" s="320"/>
      <c r="BE212" s="320"/>
      <c r="BF212" s="320"/>
      <c r="BI212" s="320"/>
      <c r="BS212" s="320"/>
      <c r="BT212" s="320"/>
      <c r="BU212" s="320"/>
      <c r="BV212" s="320"/>
      <c r="BW212" s="320"/>
      <c r="BX212" s="320"/>
      <c r="BY212" s="320"/>
      <c r="BZ212" s="320"/>
      <c r="CC212" s="320"/>
      <c r="CM212" s="320"/>
      <c r="CW212" s="320"/>
      <c r="DG212" s="320"/>
      <c r="DQ212" s="320"/>
      <c r="EA212" s="320"/>
      <c r="EK212" s="320"/>
      <c r="EU212" s="320"/>
      <c r="FE212" s="320"/>
      <c r="FO212" s="320"/>
      <c r="FY212" s="320"/>
      <c r="GI212" s="320"/>
      <c r="GS212" s="320"/>
      <c r="HC212" s="320"/>
      <c r="HM212" s="320"/>
      <c r="HW212" s="320"/>
    </row>
    <row r="213" s="3" customFormat="true" x14ac:dyDescent="0.25">
      <c r="A213" s="320"/>
      <c r="K213" s="320"/>
      <c r="U213" s="320"/>
      <c r="AE213" s="320"/>
      <c r="AO213" s="320"/>
      <c r="AY213" s="320"/>
      <c r="AZ213" s="320"/>
      <c r="BA213" s="320"/>
      <c r="BB213" s="320"/>
      <c r="BC213" s="320"/>
      <c r="BD213" s="320"/>
      <c r="BE213" s="320"/>
      <c r="BF213" s="320"/>
      <c r="BI213" s="320"/>
      <c r="BS213" s="320"/>
      <c r="BT213" s="320"/>
      <c r="BU213" s="320"/>
      <c r="BV213" s="320"/>
      <c r="BW213" s="320"/>
      <c r="BX213" s="320"/>
      <c r="BY213" s="320"/>
      <c r="BZ213" s="320"/>
      <c r="CC213" s="320"/>
      <c r="CM213" s="320"/>
      <c r="CW213" s="320"/>
      <c r="DG213" s="320"/>
      <c r="DQ213" s="320"/>
      <c r="EA213" s="320"/>
      <c r="EK213" s="320"/>
      <c r="EU213" s="320"/>
      <c r="FE213" s="320"/>
      <c r="FO213" s="320"/>
      <c r="FY213" s="320"/>
      <c r="GI213" s="320"/>
      <c r="GS213" s="320"/>
      <c r="HC213" s="320"/>
      <c r="HM213" s="320"/>
      <c r="HW213" s="320"/>
    </row>
    <row r="214" s="3" customFormat="true" x14ac:dyDescent="0.25">
      <c r="A214" s="320"/>
      <c r="K214" s="320"/>
      <c r="U214" s="320"/>
      <c r="AE214" s="320"/>
      <c r="AO214" s="320"/>
      <c r="AY214" s="320"/>
      <c r="AZ214" s="320"/>
      <c r="BA214" s="320"/>
      <c r="BB214" s="320"/>
      <c r="BC214" s="320"/>
      <c r="BD214" s="320"/>
      <c r="BE214" s="320"/>
      <c r="BF214" s="320"/>
      <c r="BI214" s="320"/>
      <c r="BS214" s="320"/>
      <c r="BT214" s="320"/>
      <c r="BU214" s="320"/>
      <c r="BV214" s="320"/>
      <c r="BW214" s="320"/>
      <c r="BX214" s="320"/>
      <c r="BY214" s="320"/>
      <c r="BZ214" s="320"/>
      <c r="CC214" s="320"/>
      <c r="CM214" s="320"/>
      <c r="CW214" s="320"/>
      <c r="DG214" s="320"/>
      <c r="DQ214" s="320"/>
      <c r="EA214" s="320"/>
      <c r="EK214" s="320"/>
      <c r="EU214" s="320"/>
      <c r="FE214" s="320"/>
      <c r="FO214" s="320"/>
      <c r="FY214" s="320"/>
      <c r="GI214" s="320"/>
      <c r="GS214" s="320"/>
      <c r="HC214" s="320"/>
      <c r="HM214" s="320"/>
      <c r="HW214" s="320"/>
    </row>
    <row r="215" s="3" customFormat="true" x14ac:dyDescent="0.25">
      <c r="A215" s="320"/>
      <c r="K215" s="320"/>
      <c r="U215" s="320"/>
      <c r="AE215" s="320"/>
      <c r="AO215" s="320"/>
      <c r="AY215" s="320"/>
      <c r="AZ215" s="320"/>
      <c r="BA215" s="320"/>
      <c r="BB215" s="320"/>
      <c r="BC215" s="320"/>
      <c r="BD215" s="320"/>
      <c r="BE215" s="320"/>
      <c r="BF215" s="320"/>
      <c r="BI215" s="320"/>
      <c r="BS215" s="320"/>
      <c r="BT215" s="320"/>
      <c r="BU215" s="320"/>
      <c r="BV215" s="320"/>
      <c r="BW215" s="320"/>
      <c r="BX215" s="320"/>
      <c r="BY215" s="320"/>
      <c r="BZ215" s="320"/>
      <c r="CC215" s="320"/>
      <c r="CM215" s="320"/>
      <c r="CW215" s="320"/>
      <c r="DG215" s="320"/>
      <c r="DQ215" s="320"/>
      <c r="EA215" s="320"/>
      <c r="EK215" s="320"/>
      <c r="EU215" s="320"/>
      <c r="FE215" s="320"/>
      <c r="FO215" s="320"/>
      <c r="FY215" s="320"/>
      <c r="GI215" s="320"/>
      <c r="GS215" s="320"/>
      <c r="HC215" s="320"/>
      <c r="HM215" s="320"/>
      <c r="HW215" s="320"/>
    </row>
    <row r="216" s="3" customFormat="true" x14ac:dyDescent="0.25">
      <c r="A216" s="320"/>
      <c r="K216" s="320"/>
      <c r="U216" s="320"/>
      <c r="AE216" s="320"/>
      <c r="AO216" s="320"/>
      <c r="AY216" s="320"/>
      <c r="AZ216" s="320"/>
      <c r="BA216" s="320"/>
      <c r="BB216" s="320"/>
      <c r="BC216" s="320"/>
      <c r="BD216" s="320"/>
      <c r="BE216" s="320"/>
      <c r="BF216" s="320"/>
      <c r="BI216" s="320"/>
      <c r="BS216" s="320"/>
      <c r="BT216" s="320"/>
      <c r="BU216" s="320"/>
      <c r="BV216" s="320"/>
      <c r="BW216" s="320"/>
      <c r="BX216" s="320"/>
      <c r="BY216" s="320"/>
      <c r="BZ216" s="320"/>
      <c r="CC216" s="320"/>
      <c r="CM216" s="320"/>
      <c r="CW216" s="320"/>
      <c r="DG216" s="320"/>
      <c r="DQ216" s="320"/>
      <c r="EA216" s="320"/>
      <c r="EK216" s="320"/>
      <c r="EU216" s="320"/>
      <c r="FE216" s="320"/>
      <c r="FO216" s="320"/>
      <c r="FY216" s="320"/>
      <c r="GI216" s="320"/>
      <c r="GS216" s="320"/>
      <c r="HC216" s="320"/>
      <c r="HM216" s="320"/>
      <c r="HW216" s="320"/>
    </row>
    <row r="217" s="3" customFormat="true" x14ac:dyDescent="0.25">
      <c r="A217" s="320"/>
      <c r="K217" s="320"/>
      <c r="U217" s="320"/>
      <c r="AE217" s="320"/>
      <c r="AO217" s="320"/>
      <c r="AY217" s="320"/>
      <c r="AZ217" s="320"/>
      <c r="BA217" s="320"/>
      <c r="BB217" s="320"/>
      <c r="BC217" s="320"/>
      <c r="BD217" s="320"/>
      <c r="BE217" s="320"/>
      <c r="BF217" s="320"/>
      <c r="BI217" s="320"/>
      <c r="BS217" s="320"/>
      <c r="BT217" s="320"/>
      <c r="BU217" s="320"/>
      <c r="BV217" s="320"/>
      <c r="BW217" s="320"/>
      <c r="BX217" s="320"/>
      <c r="BY217" s="320"/>
      <c r="BZ217" s="320"/>
      <c r="CC217" s="320"/>
      <c r="CM217" s="320"/>
      <c r="CW217" s="320"/>
      <c r="DG217" s="320"/>
      <c r="DQ217" s="320"/>
      <c r="EA217" s="320"/>
      <c r="EK217" s="320"/>
      <c r="EU217" s="320"/>
      <c r="FE217" s="320"/>
      <c r="FO217" s="320"/>
      <c r="FY217" s="320"/>
      <c r="GI217" s="320"/>
      <c r="GS217" s="320"/>
      <c r="HC217" s="320"/>
      <c r="HM217" s="320"/>
      <c r="HW217" s="320"/>
    </row>
    <row r="218" s="3" customFormat="true" x14ac:dyDescent="0.25">
      <c r="A218" s="320"/>
      <c r="K218" s="320"/>
      <c r="U218" s="320"/>
      <c r="AE218" s="320"/>
      <c r="AO218" s="320"/>
      <c r="AY218" s="320"/>
      <c r="AZ218" s="320"/>
      <c r="BA218" s="320"/>
      <c r="BB218" s="320"/>
      <c r="BC218" s="320"/>
      <c r="BD218" s="320"/>
      <c r="BE218" s="320"/>
      <c r="BF218" s="320"/>
      <c r="BI218" s="320"/>
      <c r="BS218" s="320"/>
      <c r="BT218" s="320"/>
      <c r="BU218" s="320"/>
      <c r="BV218" s="320"/>
      <c r="BW218" s="320"/>
      <c r="BX218" s="320"/>
      <c r="BY218" s="320"/>
      <c r="BZ218" s="320"/>
      <c r="CC218" s="320"/>
      <c r="CM218" s="320"/>
      <c r="CW218" s="320"/>
      <c r="DG218" s="320"/>
      <c r="DQ218" s="320"/>
      <c r="EA218" s="320"/>
      <c r="EK218" s="320"/>
      <c r="EU218" s="320"/>
      <c r="FE218" s="320"/>
      <c r="FO218" s="320"/>
      <c r="FY218" s="320"/>
      <c r="GI218" s="320"/>
      <c r="GS218" s="320"/>
      <c r="HC218" s="320"/>
      <c r="HM218" s="320"/>
      <c r="HW218" s="320"/>
    </row>
    <row r="219" s="3" customFormat="true" x14ac:dyDescent="0.25">
      <c r="A219" s="320"/>
      <c r="K219" s="320"/>
      <c r="U219" s="320"/>
      <c r="AE219" s="320"/>
      <c r="AO219" s="320"/>
      <c r="AY219" s="320"/>
      <c r="AZ219" s="320"/>
      <c r="BA219" s="320"/>
      <c r="BB219" s="320"/>
      <c r="BC219" s="320"/>
      <c r="BD219" s="320"/>
      <c r="BE219" s="320"/>
      <c r="BF219" s="320"/>
      <c r="BI219" s="320"/>
      <c r="BS219" s="320"/>
      <c r="BT219" s="320"/>
      <c r="BU219" s="320"/>
      <c r="BV219" s="320"/>
      <c r="BW219" s="320"/>
      <c r="BX219" s="320"/>
      <c r="BY219" s="320"/>
      <c r="BZ219" s="320"/>
      <c r="CC219" s="320"/>
      <c r="CM219" s="320"/>
      <c r="CW219" s="320"/>
      <c r="DG219" s="320"/>
      <c r="DQ219" s="320"/>
      <c r="EA219" s="320"/>
      <c r="EK219" s="320"/>
      <c r="EU219" s="320"/>
      <c r="FE219" s="320"/>
      <c r="FO219" s="320"/>
      <c r="FY219" s="320"/>
      <c r="GI219" s="320"/>
      <c r="GS219" s="320"/>
      <c r="HC219" s="320"/>
      <c r="HM219" s="320"/>
      <c r="HW219" s="320"/>
    </row>
    <row r="220" s="3" customFormat="true" x14ac:dyDescent="0.25">
      <c r="A220" s="320"/>
      <c r="K220" s="320"/>
      <c r="U220" s="320"/>
      <c r="AE220" s="320"/>
      <c r="AO220" s="320"/>
      <c r="AY220" s="320"/>
      <c r="AZ220" s="320"/>
      <c r="BA220" s="320"/>
      <c r="BB220" s="320"/>
      <c r="BC220" s="320"/>
      <c r="BD220" s="320"/>
      <c r="BE220" s="320"/>
      <c r="BF220" s="320"/>
      <c r="BI220" s="320"/>
      <c r="BS220" s="320"/>
      <c r="BT220" s="320"/>
      <c r="BU220" s="320"/>
      <c r="BV220" s="320"/>
      <c r="BW220" s="320"/>
      <c r="BX220" s="320"/>
      <c r="BY220" s="320"/>
      <c r="BZ220" s="320"/>
      <c r="CC220" s="320"/>
      <c r="CM220" s="320"/>
      <c r="CW220" s="320"/>
      <c r="DG220" s="320"/>
      <c r="DQ220" s="320"/>
      <c r="EA220" s="320"/>
      <c r="EK220" s="320"/>
      <c r="EU220" s="320"/>
      <c r="FE220" s="320"/>
      <c r="FO220" s="320"/>
      <c r="FY220" s="320"/>
      <c r="GI220" s="320"/>
      <c r="GS220" s="320"/>
      <c r="HC220" s="320"/>
      <c r="HM220" s="320"/>
      <c r="HW220" s="320"/>
    </row>
    <row r="221" s="3" customFormat="true" x14ac:dyDescent="0.25">
      <c r="A221" s="320"/>
      <c r="K221" s="320"/>
      <c r="U221" s="320"/>
      <c r="AE221" s="320"/>
      <c r="AO221" s="320"/>
      <c r="AY221" s="320"/>
      <c r="AZ221" s="320"/>
      <c r="BA221" s="320"/>
      <c r="BB221" s="320"/>
      <c r="BC221" s="320"/>
      <c r="BD221" s="320"/>
      <c r="BE221" s="320"/>
      <c r="BF221" s="320"/>
      <c r="BI221" s="320"/>
      <c r="BS221" s="320"/>
      <c r="BT221" s="320"/>
      <c r="BU221" s="320"/>
      <c r="BV221" s="320"/>
      <c r="BW221" s="320"/>
      <c r="BX221" s="320"/>
      <c r="BY221" s="320"/>
      <c r="BZ221" s="320"/>
      <c r="CC221" s="320"/>
      <c r="CM221" s="320"/>
      <c r="CW221" s="320"/>
      <c r="DG221" s="320"/>
      <c r="DQ221" s="320"/>
      <c r="EA221" s="320"/>
      <c r="EK221" s="320"/>
      <c r="EU221" s="320"/>
      <c r="FE221" s="320"/>
      <c r="FO221" s="320"/>
      <c r="FY221" s="320"/>
      <c r="GI221" s="320"/>
      <c r="GS221" s="320"/>
      <c r="HC221" s="320"/>
      <c r="HM221" s="320"/>
      <c r="HW221" s="320"/>
    </row>
    <row r="222" s="3" customFormat="true" x14ac:dyDescent="0.25">
      <c r="A222" s="320"/>
      <c r="K222" s="320"/>
      <c r="U222" s="320"/>
      <c r="AE222" s="320"/>
      <c r="AO222" s="320"/>
      <c r="AY222" s="320"/>
      <c r="AZ222" s="320"/>
      <c r="BA222" s="320"/>
      <c r="BB222" s="320"/>
      <c r="BC222" s="320"/>
      <c r="BD222" s="320"/>
      <c r="BE222" s="320"/>
      <c r="BF222" s="320"/>
      <c r="BI222" s="320"/>
      <c r="BS222" s="320"/>
      <c r="BT222" s="320"/>
      <c r="BU222" s="320"/>
      <c r="BV222" s="320"/>
      <c r="BW222" s="320"/>
      <c r="BX222" s="320"/>
      <c r="BY222" s="320"/>
      <c r="BZ222" s="320"/>
      <c r="CC222" s="320"/>
      <c r="CM222" s="320"/>
      <c r="CW222" s="320"/>
      <c r="DG222" s="320"/>
      <c r="DQ222" s="320"/>
      <c r="EA222" s="320"/>
      <c r="EK222" s="320"/>
      <c r="EU222" s="320"/>
      <c r="FE222" s="320"/>
      <c r="FO222" s="320"/>
      <c r="FY222" s="320"/>
      <c r="GI222" s="320"/>
      <c r="GS222" s="320"/>
      <c r="HC222" s="320"/>
      <c r="HM222" s="320"/>
      <c r="HW222" s="320"/>
    </row>
    <row r="223" s="3" customFormat="true" x14ac:dyDescent="0.25">
      <c r="A223" s="320"/>
      <c r="K223" s="320"/>
      <c r="U223" s="320"/>
      <c r="AE223" s="320"/>
      <c r="AO223" s="320"/>
      <c r="AY223" s="320"/>
      <c r="AZ223" s="320"/>
      <c r="BA223" s="320"/>
      <c r="BB223" s="320"/>
      <c r="BC223" s="320"/>
      <c r="BD223" s="320"/>
      <c r="BE223" s="320"/>
      <c r="BF223" s="320"/>
      <c r="BI223" s="320"/>
      <c r="BS223" s="320"/>
      <c r="BT223" s="320"/>
      <c r="BU223" s="320"/>
      <c r="BV223" s="320"/>
      <c r="BW223" s="320"/>
      <c r="BX223" s="320"/>
      <c r="BY223" s="320"/>
      <c r="BZ223" s="320"/>
      <c r="CC223" s="320"/>
      <c r="CM223" s="320"/>
      <c r="CW223" s="320"/>
      <c r="DG223" s="320"/>
      <c r="DQ223" s="320"/>
      <c r="EA223" s="320"/>
      <c r="EK223" s="320"/>
      <c r="EU223" s="320"/>
      <c r="FE223" s="320"/>
      <c r="FO223" s="320"/>
      <c r="FY223" s="320"/>
      <c r="GI223" s="320"/>
      <c r="GS223" s="320"/>
      <c r="HC223" s="320"/>
      <c r="HM223" s="320"/>
      <c r="HW223" s="320"/>
    </row>
    <row r="224" s="3" customFormat="true" x14ac:dyDescent="0.25">
      <c r="A224" s="320"/>
      <c r="K224" s="320"/>
      <c r="U224" s="320"/>
      <c r="AE224" s="320"/>
      <c r="AO224" s="320"/>
      <c r="AY224" s="320"/>
      <c r="AZ224" s="320"/>
      <c r="BA224" s="320"/>
      <c r="BB224" s="320"/>
      <c r="BC224" s="320"/>
      <c r="BD224" s="320"/>
      <c r="BE224" s="320"/>
      <c r="BF224" s="320"/>
      <c r="BI224" s="320"/>
      <c r="BS224" s="320"/>
      <c r="BT224" s="320"/>
      <c r="BU224" s="320"/>
      <c r="BV224" s="320"/>
      <c r="BW224" s="320"/>
      <c r="BX224" s="320"/>
      <c r="BY224" s="320"/>
      <c r="BZ224" s="320"/>
      <c r="CC224" s="320"/>
      <c r="CM224" s="320"/>
      <c r="CW224" s="320"/>
      <c r="DG224" s="320"/>
      <c r="DQ224" s="320"/>
      <c r="EA224" s="320"/>
      <c r="EK224" s="320"/>
      <c r="EU224" s="320"/>
      <c r="FE224" s="320"/>
      <c r="FO224" s="320"/>
      <c r="FY224" s="320"/>
      <c r="GI224" s="320"/>
      <c r="GS224" s="320"/>
      <c r="HC224" s="320"/>
      <c r="HM224" s="320"/>
      <c r="HW224" s="320"/>
    </row>
    <row r="225" s="3" customFormat="true" x14ac:dyDescent="0.25">
      <c r="A225" s="320"/>
      <c r="K225" s="320"/>
      <c r="U225" s="320"/>
      <c r="AE225" s="320"/>
      <c r="AO225" s="320"/>
      <c r="AY225" s="320"/>
      <c r="AZ225" s="320"/>
      <c r="BA225" s="320"/>
      <c r="BB225" s="320"/>
      <c r="BC225" s="320"/>
      <c r="BD225" s="320"/>
      <c r="BE225" s="320"/>
      <c r="BF225" s="320"/>
      <c r="BI225" s="320"/>
      <c r="BS225" s="320"/>
      <c r="BT225" s="320"/>
      <c r="BU225" s="320"/>
      <c r="BV225" s="320"/>
      <c r="BW225" s="320"/>
      <c r="BX225" s="320"/>
      <c r="BY225" s="320"/>
      <c r="BZ225" s="320"/>
      <c r="CC225" s="320"/>
      <c r="CM225" s="320"/>
      <c r="CW225" s="320"/>
      <c r="DG225" s="320"/>
      <c r="DQ225" s="320"/>
      <c r="EA225" s="320"/>
      <c r="EK225" s="320"/>
      <c r="EU225" s="320"/>
      <c r="FE225" s="320"/>
      <c r="FO225" s="320"/>
      <c r="FY225" s="320"/>
      <c r="GI225" s="320"/>
      <c r="GS225" s="320"/>
      <c r="HC225" s="320"/>
      <c r="HM225" s="320"/>
      <c r="HW225" s="320"/>
    </row>
    <row r="226" s="3" customFormat="true" x14ac:dyDescent="0.25">
      <c r="A226" s="320"/>
      <c r="K226" s="320"/>
      <c r="U226" s="320"/>
      <c r="AE226" s="320"/>
      <c r="AO226" s="320"/>
      <c r="AY226" s="320"/>
      <c r="AZ226" s="320"/>
      <c r="BA226" s="320"/>
      <c r="BB226" s="320"/>
      <c r="BC226" s="320"/>
      <c r="BD226" s="320"/>
      <c r="BE226" s="320"/>
      <c r="BF226" s="320"/>
      <c r="BI226" s="320"/>
      <c r="BS226" s="320"/>
      <c r="BT226" s="320"/>
      <c r="BU226" s="320"/>
      <c r="BV226" s="320"/>
      <c r="BW226" s="320"/>
      <c r="BX226" s="320"/>
      <c r="BY226" s="320"/>
      <c r="BZ226" s="320"/>
      <c r="CC226" s="320"/>
      <c r="CM226" s="320"/>
      <c r="CW226" s="320"/>
      <c r="DG226" s="320"/>
      <c r="DQ226" s="320"/>
      <c r="EA226" s="320"/>
      <c r="EK226" s="320"/>
      <c r="EU226" s="320"/>
      <c r="FE226" s="320"/>
      <c r="FO226" s="320"/>
      <c r="FY226" s="320"/>
      <c r="GI226" s="320"/>
      <c r="GS226" s="320"/>
      <c r="HC226" s="320"/>
      <c r="HM226" s="320"/>
      <c r="HW226" s="320"/>
    </row>
    <row r="227" s="3" customFormat="true" x14ac:dyDescent="0.25">
      <c r="A227" s="320"/>
      <c r="K227" s="320"/>
      <c r="U227" s="320"/>
      <c r="AE227" s="320"/>
      <c r="AO227" s="320"/>
      <c r="AY227" s="320"/>
      <c r="AZ227" s="320"/>
      <c r="BA227" s="320"/>
      <c r="BB227" s="320"/>
      <c r="BC227" s="320"/>
      <c r="BD227" s="320"/>
      <c r="BE227" s="320"/>
      <c r="BF227" s="320"/>
      <c r="BI227" s="320"/>
      <c r="BS227" s="320"/>
      <c r="BT227" s="320"/>
      <c r="BU227" s="320"/>
      <c r="BV227" s="320"/>
      <c r="BW227" s="320"/>
      <c r="BX227" s="320"/>
      <c r="BY227" s="320"/>
      <c r="BZ227" s="320"/>
      <c r="CC227" s="320"/>
      <c r="CM227" s="320"/>
      <c r="CW227" s="320"/>
      <c r="DG227" s="320"/>
      <c r="DQ227" s="320"/>
      <c r="EA227" s="320"/>
      <c r="EK227" s="320"/>
      <c r="EU227" s="320"/>
      <c r="FE227" s="320"/>
      <c r="FO227" s="320"/>
      <c r="FY227" s="320"/>
      <c r="GI227" s="320"/>
      <c r="GS227" s="320"/>
      <c r="HC227" s="320"/>
      <c r="HM227" s="320"/>
      <c r="HW227" s="320"/>
    </row>
    <row r="228" s="3" customFormat="true" x14ac:dyDescent="0.25">
      <c r="A228" s="320"/>
      <c r="K228" s="320"/>
      <c r="U228" s="320"/>
      <c r="AE228" s="320"/>
      <c r="AO228" s="320"/>
      <c r="AY228" s="320"/>
      <c r="AZ228" s="320"/>
      <c r="BA228" s="320"/>
      <c r="BB228" s="320"/>
      <c r="BC228" s="320"/>
      <c r="BD228" s="320"/>
      <c r="BE228" s="320"/>
      <c r="BF228" s="320"/>
      <c r="BI228" s="320"/>
      <c r="BS228" s="320"/>
      <c r="BT228" s="320"/>
      <c r="BU228" s="320"/>
      <c r="BV228" s="320"/>
      <c r="BW228" s="320"/>
      <c r="BX228" s="320"/>
      <c r="BY228" s="320"/>
      <c r="BZ228" s="320"/>
      <c r="CC228" s="320"/>
      <c r="CM228" s="320"/>
      <c r="CW228" s="320"/>
      <c r="DG228" s="320"/>
      <c r="DQ228" s="320"/>
      <c r="EA228" s="320"/>
      <c r="EK228" s="320"/>
      <c r="EU228" s="320"/>
      <c r="FE228" s="320"/>
      <c r="FO228" s="320"/>
      <c r="FY228" s="320"/>
      <c r="GI228" s="320"/>
      <c r="GS228" s="320"/>
      <c r="HC228" s="320"/>
      <c r="HM228" s="320"/>
      <c r="HW228" s="320"/>
    </row>
    <row r="229" s="3" customFormat="true" x14ac:dyDescent="0.25">
      <c r="A229" s="320"/>
      <c r="K229" s="320"/>
      <c r="U229" s="320"/>
      <c r="AE229" s="320"/>
      <c r="AO229" s="320"/>
      <c r="AY229" s="320"/>
      <c r="AZ229" s="320"/>
      <c r="BA229" s="320"/>
      <c r="BB229" s="320"/>
      <c r="BC229" s="320"/>
      <c r="BD229" s="320"/>
      <c r="BE229" s="320"/>
      <c r="BF229" s="320"/>
      <c r="BI229" s="320"/>
      <c r="BS229" s="320"/>
      <c r="BT229" s="320"/>
      <c r="BU229" s="320"/>
      <c r="BV229" s="320"/>
      <c r="BW229" s="320"/>
      <c r="BX229" s="320"/>
      <c r="BY229" s="320"/>
      <c r="BZ229" s="320"/>
      <c r="CC229" s="320"/>
      <c r="CM229" s="320"/>
      <c r="CW229" s="320"/>
      <c r="DG229" s="320"/>
      <c r="DQ229" s="320"/>
      <c r="EA229" s="320"/>
      <c r="EK229" s="320"/>
      <c r="EU229" s="320"/>
      <c r="FE229" s="320"/>
      <c r="FO229" s="320"/>
      <c r="FY229" s="320"/>
      <c r="GI229" s="320"/>
      <c r="GS229" s="320"/>
      <c r="HC229" s="320"/>
      <c r="HM229" s="320"/>
      <c r="HW229" s="320"/>
    </row>
    <row r="230" s="3" customFormat="true" x14ac:dyDescent="0.25">
      <c r="A230" s="320"/>
      <c r="K230" s="320"/>
      <c r="U230" s="320"/>
      <c r="AE230" s="320"/>
      <c r="AO230" s="320"/>
      <c r="AY230" s="320"/>
      <c r="AZ230" s="320"/>
      <c r="BA230" s="320"/>
      <c r="BB230" s="320"/>
      <c r="BC230" s="320"/>
      <c r="BD230" s="320"/>
      <c r="BE230" s="320"/>
      <c r="BF230" s="320"/>
      <c r="BI230" s="320"/>
      <c r="BS230" s="320"/>
      <c r="BT230" s="320"/>
      <c r="BU230" s="320"/>
      <c r="BV230" s="320"/>
      <c r="BW230" s="320"/>
      <c r="BX230" s="320"/>
      <c r="BY230" s="320"/>
      <c r="BZ230" s="320"/>
      <c r="CC230" s="320"/>
      <c r="CM230" s="320"/>
      <c r="CW230" s="320"/>
      <c r="DG230" s="320"/>
      <c r="DQ230" s="320"/>
      <c r="EA230" s="320"/>
      <c r="EK230" s="320"/>
      <c r="EU230" s="320"/>
      <c r="FE230" s="320"/>
      <c r="FO230" s="320"/>
      <c r="FY230" s="320"/>
      <c r="GI230" s="320"/>
      <c r="GS230" s="320"/>
      <c r="HC230" s="320"/>
      <c r="HM230" s="320"/>
      <c r="HW230" s="320"/>
    </row>
    <row r="231" s="3" customFormat="true" x14ac:dyDescent="0.25">
      <c r="A231" s="320"/>
      <c r="K231" s="320"/>
      <c r="U231" s="320"/>
      <c r="AE231" s="320"/>
      <c r="AO231" s="320"/>
      <c r="AY231" s="320"/>
      <c r="AZ231" s="320"/>
      <c r="BA231" s="320"/>
      <c r="BB231" s="320"/>
      <c r="BC231" s="320"/>
      <c r="BD231" s="320"/>
      <c r="BE231" s="320"/>
      <c r="BF231" s="320"/>
      <c r="BI231" s="320"/>
      <c r="BS231" s="320"/>
      <c r="BT231" s="320"/>
      <c r="BU231" s="320"/>
      <c r="BV231" s="320"/>
      <c r="BW231" s="320"/>
      <c r="BX231" s="320"/>
      <c r="BY231" s="320"/>
      <c r="BZ231" s="320"/>
      <c r="CC231" s="320"/>
      <c r="CM231" s="320"/>
      <c r="CW231" s="320"/>
      <c r="DG231" s="320"/>
      <c r="DQ231" s="320"/>
      <c r="EA231" s="320"/>
      <c r="EK231" s="320"/>
      <c r="EU231" s="320"/>
      <c r="FE231" s="320"/>
      <c r="FO231" s="320"/>
      <c r="FY231" s="320"/>
      <c r="GI231" s="320"/>
      <c r="GS231" s="320"/>
      <c r="HC231" s="320"/>
      <c r="HM231" s="320"/>
      <c r="HW231" s="320"/>
    </row>
    <row r="232" s="3" customFormat="true" x14ac:dyDescent="0.25">
      <c r="A232" s="320"/>
      <c r="K232" s="320"/>
      <c r="U232" s="320"/>
      <c r="AE232" s="320"/>
      <c r="AO232" s="320"/>
      <c r="AY232" s="320"/>
      <c r="AZ232" s="320"/>
      <c r="BA232" s="320"/>
      <c r="BB232" s="320"/>
      <c r="BC232" s="320"/>
      <c r="BD232" s="320"/>
      <c r="BE232" s="320"/>
      <c r="BF232" s="320"/>
      <c r="BI232" s="320"/>
      <c r="BS232" s="320"/>
      <c r="BT232" s="320"/>
      <c r="BU232" s="320"/>
      <c r="BV232" s="320"/>
      <c r="BW232" s="320"/>
      <c r="BX232" s="320"/>
      <c r="BY232" s="320"/>
      <c r="BZ232" s="320"/>
      <c r="CC232" s="320"/>
      <c r="CM232" s="320"/>
      <c r="CW232" s="320"/>
      <c r="DG232" s="320"/>
      <c r="DQ232" s="320"/>
      <c r="EA232" s="320"/>
      <c r="EK232" s="320"/>
      <c r="EU232" s="320"/>
      <c r="FE232" s="320"/>
      <c r="FO232" s="320"/>
      <c r="FY232" s="320"/>
      <c r="GI232" s="320"/>
      <c r="GS232" s="320"/>
      <c r="HC232" s="320"/>
      <c r="HM232" s="320"/>
      <c r="HW232" s="320"/>
    </row>
    <row r="233" s="3" customFormat="true" x14ac:dyDescent="0.25">
      <c r="A233" s="320"/>
      <c r="K233" s="320"/>
      <c r="U233" s="320"/>
      <c r="AE233" s="320"/>
      <c r="AO233" s="320"/>
      <c r="AY233" s="320"/>
      <c r="AZ233" s="320"/>
      <c r="BA233" s="320"/>
      <c r="BB233" s="320"/>
      <c r="BC233" s="320"/>
      <c r="BD233" s="320"/>
      <c r="BE233" s="320"/>
      <c r="BF233" s="320"/>
      <c r="BI233" s="320"/>
      <c r="BS233" s="320"/>
      <c r="BT233" s="320"/>
      <c r="BU233" s="320"/>
      <c r="BV233" s="320"/>
      <c r="BW233" s="320"/>
      <c r="BX233" s="320"/>
      <c r="BY233" s="320"/>
      <c r="BZ233" s="320"/>
      <c r="CC233" s="320"/>
      <c r="CM233" s="320"/>
      <c r="CW233" s="320"/>
      <c r="DG233" s="320"/>
      <c r="DQ233" s="320"/>
      <c r="EA233" s="320"/>
      <c r="EK233" s="320"/>
      <c r="EU233" s="320"/>
      <c r="FE233" s="320"/>
      <c r="FO233" s="320"/>
      <c r="FY233" s="320"/>
      <c r="GI233" s="320"/>
      <c r="GS233" s="320"/>
      <c r="HC233" s="320"/>
      <c r="HM233" s="320"/>
      <c r="HW233" s="320"/>
    </row>
    <row r="234" s="3" customFormat="true" x14ac:dyDescent="0.25">
      <c r="A234" s="320"/>
      <c r="K234" s="320"/>
      <c r="U234" s="320"/>
      <c r="AE234" s="320"/>
      <c r="AO234" s="320"/>
      <c r="AY234" s="320"/>
      <c r="AZ234" s="320"/>
      <c r="BA234" s="320"/>
      <c r="BB234" s="320"/>
      <c r="BC234" s="320"/>
      <c r="BD234" s="320"/>
      <c r="BE234" s="320"/>
      <c r="BF234" s="320"/>
      <c r="BI234" s="320"/>
      <c r="BS234" s="320"/>
      <c r="BT234" s="320"/>
      <c r="BU234" s="320"/>
      <c r="BV234" s="320"/>
      <c r="BW234" s="320"/>
      <c r="BX234" s="320"/>
      <c r="BY234" s="320"/>
      <c r="BZ234" s="320"/>
      <c r="CC234" s="320"/>
      <c r="CM234" s="320"/>
      <c r="CW234" s="320"/>
      <c r="DG234" s="320"/>
      <c r="DQ234" s="320"/>
      <c r="EA234" s="320"/>
      <c r="EK234" s="320"/>
      <c r="EU234" s="320"/>
      <c r="FE234" s="320"/>
      <c r="FO234" s="320"/>
      <c r="FY234" s="320"/>
      <c r="GI234" s="320"/>
      <c r="GS234" s="320"/>
      <c r="HC234" s="320"/>
      <c r="HM234" s="320"/>
      <c r="HW234" s="320"/>
    </row>
    <row r="235" s="3" customFormat="true" x14ac:dyDescent="0.25">
      <c r="A235" s="320"/>
      <c r="K235" s="320"/>
      <c r="U235" s="320"/>
      <c r="AE235" s="320"/>
      <c r="AO235" s="320"/>
      <c r="AY235" s="320"/>
      <c r="AZ235" s="320"/>
      <c r="BA235" s="320"/>
      <c r="BB235" s="320"/>
      <c r="BC235" s="320"/>
      <c r="BD235" s="320"/>
      <c r="BE235" s="320"/>
      <c r="BF235" s="320"/>
      <c r="BI235" s="320"/>
      <c r="BS235" s="320"/>
      <c r="BT235" s="320"/>
      <c r="BU235" s="320"/>
      <c r="BV235" s="320"/>
      <c r="BW235" s="320"/>
      <c r="BX235" s="320"/>
      <c r="BY235" s="320"/>
      <c r="BZ235" s="320"/>
      <c r="CC235" s="320"/>
      <c r="CM235" s="320"/>
      <c r="CW235" s="320"/>
      <c r="DG235" s="320"/>
      <c r="DQ235" s="320"/>
      <c r="EA235" s="320"/>
      <c r="EK235" s="320"/>
      <c r="EU235" s="320"/>
      <c r="FE235" s="320"/>
      <c r="FO235" s="320"/>
      <c r="FY235" s="320"/>
      <c r="GI235" s="320"/>
      <c r="GS235" s="320"/>
      <c r="HC235" s="320"/>
      <c r="HM235" s="320"/>
      <c r="HW235" s="320"/>
    </row>
    <row r="236" s="3" customFormat="true" x14ac:dyDescent="0.25">
      <c r="A236" s="320"/>
      <c r="K236" s="320"/>
      <c r="U236" s="320"/>
      <c r="AE236" s="320"/>
      <c r="AO236" s="320"/>
      <c r="AY236" s="320"/>
      <c r="AZ236" s="320"/>
      <c r="BA236" s="320"/>
      <c r="BB236" s="320"/>
      <c r="BC236" s="320"/>
      <c r="BD236" s="320"/>
      <c r="BE236" s="320"/>
      <c r="BF236" s="320"/>
      <c r="BI236" s="320"/>
      <c r="BS236" s="320"/>
      <c r="BT236" s="320"/>
      <c r="BU236" s="320"/>
      <c r="BV236" s="320"/>
      <c r="BW236" s="320"/>
      <c r="BX236" s="320"/>
      <c r="BY236" s="320"/>
      <c r="BZ236" s="320"/>
      <c r="CC236" s="320"/>
      <c r="CM236" s="320"/>
      <c r="CW236" s="320"/>
      <c r="DG236" s="320"/>
      <c r="DQ236" s="320"/>
      <c r="EA236" s="320"/>
      <c r="EK236" s="320"/>
      <c r="EU236" s="320"/>
      <c r="FE236" s="320"/>
      <c r="FO236" s="320"/>
      <c r="FY236" s="320"/>
      <c r="GI236" s="320"/>
      <c r="GS236" s="320"/>
      <c r="HC236" s="320"/>
      <c r="HM236" s="320"/>
      <c r="HW236" s="320"/>
    </row>
    <row r="237" s="3" customFormat="true" x14ac:dyDescent="0.25">
      <c r="A237" s="320"/>
      <c r="K237" s="320"/>
      <c r="U237" s="320"/>
      <c r="AE237" s="320"/>
      <c r="AO237" s="320"/>
      <c r="AY237" s="320"/>
      <c r="AZ237" s="320"/>
      <c r="BA237" s="320"/>
      <c r="BB237" s="320"/>
      <c r="BC237" s="320"/>
      <c r="BD237" s="320"/>
      <c r="BE237" s="320"/>
      <c r="BF237" s="320"/>
      <c r="BI237" s="320"/>
      <c r="BS237" s="320"/>
      <c r="BT237" s="320"/>
      <c r="BU237" s="320"/>
      <c r="BV237" s="320"/>
      <c r="BW237" s="320"/>
      <c r="BX237" s="320"/>
      <c r="BY237" s="320"/>
      <c r="BZ237" s="320"/>
      <c r="CC237" s="320"/>
      <c r="CM237" s="320"/>
      <c r="CW237" s="320"/>
      <c r="DG237" s="320"/>
      <c r="DQ237" s="320"/>
      <c r="EA237" s="320"/>
      <c r="EK237" s="320"/>
      <c r="EU237" s="320"/>
      <c r="FE237" s="320"/>
      <c r="FO237" s="320"/>
      <c r="FY237" s="320"/>
      <c r="GI237" s="320"/>
      <c r="GS237" s="320"/>
      <c r="HC237" s="320"/>
      <c r="HM237" s="320"/>
      <c r="HW237" s="320"/>
    </row>
    <row r="238" s="3" customFormat="true" x14ac:dyDescent="0.25">
      <c r="A238" s="320"/>
      <c r="K238" s="320"/>
      <c r="U238" s="320"/>
      <c r="AE238" s="320"/>
      <c r="AO238" s="320"/>
      <c r="AY238" s="320"/>
      <c r="AZ238" s="320"/>
      <c r="BA238" s="320"/>
      <c r="BB238" s="320"/>
      <c r="BC238" s="320"/>
      <c r="BD238" s="320"/>
      <c r="BE238" s="320"/>
      <c r="BF238" s="320"/>
      <c r="BI238" s="320"/>
      <c r="BS238" s="320"/>
      <c r="BT238" s="320"/>
      <c r="BU238" s="320"/>
      <c r="BV238" s="320"/>
      <c r="BW238" s="320"/>
      <c r="BX238" s="320"/>
      <c r="BY238" s="320"/>
      <c r="BZ238" s="320"/>
      <c r="CC238" s="320"/>
      <c r="CM238" s="320"/>
      <c r="CW238" s="320"/>
      <c r="DG238" s="320"/>
      <c r="DQ238" s="320"/>
      <c r="EA238" s="320"/>
      <c r="EK238" s="320"/>
      <c r="EU238" s="320"/>
      <c r="FE238" s="320"/>
      <c r="FO238" s="320"/>
      <c r="FY238" s="320"/>
      <c r="GI238" s="320"/>
      <c r="GS238" s="320"/>
      <c r="HC238" s="320"/>
      <c r="HM238" s="320"/>
      <c r="HW238" s="320"/>
    </row>
    <row r="239" s="3" customFormat="true" x14ac:dyDescent="0.25">
      <c r="A239" s="320"/>
      <c r="K239" s="320"/>
      <c r="U239" s="320"/>
      <c r="AE239" s="320"/>
      <c r="AO239" s="320"/>
      <c r="AY239" s="320"/>
      <c r="AZ239" s="320"/>
      <c r="BA239" s="320"/>
      <c r="BB239" s="320"/>
      <c r="BC239" s="320"/>
      <c r="BD239" s="320"/>
      <c r="BE239" s="320"/>
      <c r="BF239" s="320"/>
      <c r="BI239" s="320"/>
      <c r="BS239" s="320"/>
      <c r="BT239" s="320"/>
      <c r="BU239" s="320"/>
      <c r="BV239" s="320"/>
      <c r="BW239" s="320"/>
      <c r="BX239" s="320"/>
      <c r="BY239" s="320"/>
      <c r="BZ239" s="320"/>
      <c r="CC239" s="320"/>
      <c r="CM239" s="320"/>
      <c r="CW239" s="320"/>
      <c r="DG239" s="320"/>
      <c r="DQ239" s="320"/>
      <c r="EA239" s="320"/>
      <c r="EK239" s="320"/>
      <c r="EU239" s="320"/>
      <c r="FE239" s="320"/>
      <c r="FO239" s="320"/>
      <c r="FY239" s="320"/>
      <c r="GI239" s="320"/>
      <c r="GS239" s="320"/>
      <c r="HC239" s="320"/>
      <c r="HM239" s="320"/>
      <c r="HW239" s="320"/>
    </row>
    <row r="240" s="3" customFormat="true" x14ac:dyDescent="0.25">
      <c r="A240" s="320"/>
      <c r="K240" s="320"/>
      <c r="U240" s="320"/>
      <c r="AE240" s="320"/>
      <c r="AO240" s="320"/>
      <c r="AY240" s="320"/>
      <c r="AZ240" s="320"/>
      <c r="BA240" s="320"/>
      <c r="BB240" s="320"/>
      <c r="BC240" s="320"/>
      <c r="BD240" s="320"/>
      <c r="BE240" s="320"/>
      <c r="BF240" s="320"/>
      <c r="BI240" s="320"/>
      <c r="BS240" s="320"/>
      <c r="BT240" s="320"/>
      <c r="BU240" s="320"/>
      <c r="BV240" s="320"/>
      <c r="BW240" s="320"/>
      <c r="BX240" s="320"/>
      <c r="BY240" s="320"/>
      <c r="BZ240" s="320"/>
      <c r="CC240" s="320"/>
      <c r="CM240" s="320"/>
      <c r="CW240" s="320"/>
      <c r="DG240" s="320"/>
      <c r="DQ240" s="320"/>
      <c r="EA240" s="320"/>
      <c r="EK240" s="320"/>
      <c r="EU240" s="320"/>
      <c r="FE240" s="320"/>
      <c r="FO240" s="320"/>
      <c r="FY240" s="320"/>
      <c r="GI240" s="320"/>
      <c r="GS240" s="320"/>
      <c r="HC240" s="320"/>
      <c r="HM240" s="320"/>
      <c r="HW240" s="320"/>
    </row>
    <row r="241" s="3" customFormat="true" x14ac:dyDescent="0.25">
      <c r="A241" s="320"/>
      <c r="K241" s="320"/>
      <c r="U241" s="320"/>
      <c r="AE241" s="320"/>
      <c r="AO241" s="320"/>
      <c r="AY241" s="320"/>
      <c r="AZ241" s="320"/>
      <c r="BA241" s="320"/>
      <c r="BB241" s="320"/>
      <c r="BC241" s="320"/>
      <c r="BD241" s="320"/>
      <c r="BE241" s="320"/>
      <c r="BF241" s="320"/>
      <c r="BI241" s="320"/>
      <c r="BS241" s="320"/>
      <c r="BT241" s="320"/>
      <c r="BU241" s="320"/>
      <c r="BV241" s="320"/>
      <c r="BW241" s="320"/>
      <c r="BX241" s="320"/>
      <c r="BY241" s="320"/>
      <c r="BZ241" s="320"/>
      <c r="CC241" s="320"/>
      <c r="CM241" s="320"/>
      <c r="CW241" s="320"/>
      <c r="DG241" s="320"/>
      <c r="DQ241" s="320"/>
      <c r="EA241" s="320"/>
      <c r="EK241" s="320"/>
      <c r="EU241" s="320"/>
      <c r="FE241" s="320"/>
      <c r="FO241" s="320"/>
      <c r="FY241" s="320"/>
      <c r="GI241" s="320"/>
      <c r="GS241" s="320"/>
      <c r="HC241" s="320"/>
      <c r="HM241" s="320"/>
      <c r="HW241" s="320"/>
    </row>
    <row r="242" s="3" customFormat="true" x14ac:dyDescent="0.25">
      <c r="A242" s="320"/>
      <c r="K242" s="320"/>
      <c r="U242" s="320"/>
      <c r="AE242" s="320"/>
      <c r="AO242" s="320"/>
      <c r="AY242" s="320"/>
      <c r="AZ242" s="320"/>
      <c r="BA242" s="320"/>
      <c r="BB242" s="320"/>
      <c r="BC242" s="320"/>
      <c r="BD242" s="320"/>
      <c r="BE242" s="320"/>
      <c r="BF242" s="320"/>
      <c r="BI242" s="320"/>
      <c r="BS242" s="320"/>
      <c r="BT242" s="320"/>
      <c r="BU242" s="320"/>
      <c r="BV242" s="320"/>
      <c r="BW242" s="320"/>
      <c r="BX242" s="320"/>
      <c r="BY242" s="320"/>
      <c r="BZ242" s="320"/>
      <c r="CC242" s="320"/>
      <c r="CM242" s="320"/>
      <c r="CW242" s="320"/>
      <c r="DG242" s="320"/>
      <c r="DQ242" s="320"/>
      <c r="EA242" s="320"/>
      <c r="EK242" s="320"/>
      <c r="EU242" s="320"/>
      <c r="FE242" s="320"/>
      <c r="FO242" s="320"/>
      <c r="FY242" s="320"/>
      <c r="GI242" s="320"/>
      <c r="GS242" s="320"/>
      <c r="HC242" s="320"/>
      <c r="HM242" s="320"/>
      <c r="HW242" s="320"/>
    </row>
    <row r="243" s="3" customFormat="true" x14ac:dyDescent="0.25">
      <c r="A243" s="320"/>
      <c r="K243" s="320"/>
      <c r="U243" s="320"/>
      <c r="AE243" s="320"/>
      <c r="AO243" s="320"/>
      <c r="AY243" s="320"/>
      <c r="AZ243" s="320"/>
      <c r="BA243" s="320"/>
      <c r="BB243" s="320"/>
      <c r="BC243" s="320"/>
      <c r="BD243" s="320"/>
      <c r="BE243" s="320"/>
      <c r="BF243" s="320"/>
      <c r="BI243" s="320"/>
      <c r="BS243" s="320"/>
      <c r="BT243" s="320"/>
      <c r="BU243" s="320"/>
      <c r="BV243" s="320"/>
      <c r="BW243" s="320"/>
      <c r="BX243" s="320"/>
      <c r="BY243" s="320"/>
      <c r="BZ243" s="320"/>
      <c r="CC243" s="320"/>
      <c r="CM243" s="320"/>
      <c r="CW243" s="320"/>
      <c r="DG243" s="320"/>
      <c r="DQ243" s="320"/>
      <c r="EA243" s="320"/>
      <c r="EK243" s="320"/>
      <c r="EU243" s="320"/>
      <c r="FE243" s="320"/>
      <c r="FO243" s="320"/>
      <c r="FY243" s="320"/>
      <c r="GI243" s="320"/>
      <c r="GS243" s="320"/>
      <c r="HC243" s="320"/>
      <c r="HM243" s="320"/>
      <c r="HW243" s="320"/>
    </row>
    <row r="244" s="3" customFormat="true" x14ac:dyDescent="0.25">
      <c r="A244" s="320"/>
      <c r="K244" s="320"/>
      <c r="U244" s="320"/>
      <c r="AE244" s="320"/>
      <c r="AO244" s="320"/>
      <c r="AY244" s="320"/>
      <c r="AZ244" s="320"/>
      <c r="BA244" s="320"/>
      <c r="BB244" s="320"/>
      <c r="BC244" s="320"/>
      <c r="BD244" s="320"/>
      <c r="BE244" s="320"/>
      <c r="BF244" s="320"/>
      <c r="BI244" s="320"/>
      <c r="BS244" s="320"/>
      <c r="BT244" s="320"/>
      <c r="BU244" s="320"/>
      <c r="BV244" s="320"/>
      <c r="BW244" s="320"/>
      <c r="BX244" s="320"/>
      <c r="BY244" s="320"/>
      <c r="BZ244" s="320"/>
      <c r="CC244" s="320"/>
      <c r="CM244" s="320"/>
      <c r="CW244" s="320"/>
      <c r="DG244" s="320"/>
      <c r="DQ244" s="320"/>
      <c r="EA244" s="320"/>
      <c r="EK244" s="320"/>
      <c r="EU244" s="320"/>
      <c r="FE244" s="320"/>
      <c r="FO244" s="320"/>
      <c r="FY244" s="320"/>
      <c r="GI244" s="320"/>
      <c r="GS244" s="320"/>
      <c r="HC244" s="320"/>
      <c r="HM244" s="320"/>
      <c r="HW244" s="320"/>
    </row>
    <row r="245" s="3" customFormat="true" x14ac:dyDescent="0.25">
      <c r="A245" s="320"/>
      <c r="K245" s="320"/>
      <c r="U245" s="320"/>
      <c r="AE245" s="320"/>
      <c r="AO245" s="320"/>
      <c r="AY245" s="320"/>
      <c r="AZ245" s="320"/>
      <c r="BA245" s="320"/>
      <c r="BB245" s="320"/>
      <c r="BC245" s="320"/>
      <c r="BD245" s="320"/>
      <c r="BE245" s="320"/>
      <c r="BF245" s="320"/>
      <c r="BI245" s="320"/>
      <c r="BS245" s="320"/>
      <c r="BT245" s="320"/>
      <c r="BU245" s="320"/>
      <c r="BV245" s="320"/>
      <c r="BW245" s="320"/>
      <c r="BX245" s="320"/>
      <c r="BY245" s="320"/>
      <c r="BZ245" s="320"/>
      <c r="CC245" s="320"/>
      <c r="CM245" s="320"/>
      <c r="CW245" s="320"/>
      <c r="DG245" s="320"/>
      <c r="DQ245" s="320"/>
      <c r="EA245" s="320"/>
      <c r="EK245" s="320"/>
      <c r="EU245" s="320"/>
      <c r="FE245" s="320"/>
      <c r="FO245" s="320"/>
      <c r="FY245" s="320"/>
      <c r="GI245" s="320"/>
      <c r="GS245" s="320"/>
      <c r="HC245" s="320"/>
      <c r="HM245" s="320"/>
      <c r="HW245" s="320"/>
    </row>
    <row r="246" s="3" customFormat="true" x14ac:dyDescent="0.25">
      <c r="A246" s="320"/>
      <c r="K246" s="320"/>
      <c r="U246" s="320"/>
      <c r="AE246" s="320"/>
      <c r="AO246" s="320"/>
      <c r="AY246" s="320"/>
      <c r="AZ246" s="320"/>
      <c r="BA246" s="320"/>
      <c r="BB246" s="320"/>
      <c r="BC246" s="320"/>
      <c r="BD246" s="320"/>
      <c r="BE246" s="320"/>
      <c r="BF246" s="320"/>
      <c r="BI246" s="320"/>
      <c r="BS246" s="320"/>
      <c r="BT246" s="320"/>
      <c r="BU246" s="320"/>
      <c r="BV246" s="320"/>
      <c r="BW246" s="320"/>
      <c r="BX246" s="320"/>
      <c r="BY246" s="320"/>
      <c r="BZ246" s="320"/>
      <c r="CC246" s="320"/>
      <c r="CM246" s="320"/>
      <c r="CW246" s="320"/>
      <c r="DG246" s="320"/>
      <c r="DQ246" s="320"/>
      <c r="EA246" s="320"/>
      <c r="EK246" s="320"/>
      <c r="EU246" s="320"/>
      <c r="FE246" s="320"/>
      <c r="FO246" s="320"/>
      <c r="FY246" s="320"/>
      <c r="GI246" s="320"/>
      <c r="GS246" s="320"/>
      <c r="HC246" s="320"/>
      <c r="HM246" s="320"/>
      <c r="HW246" s="320"/>
    </row>
    <row r="247" s="3" customFormat="true" x14ac:dyDescent="0.25">
      <c r="A247" s="320"/>
      <c r="K247" s="320"/>
      <c r="U247" s="320"/>
      <c r="AE247" s="320"/>
      <c r="AO247" s="320"/>
      <c r="AY247" s="320"/>
      <c r="AZ247" s="320"/>
      <c r="BA247" s="320"/>
      <c r="BB247" s="320"/>
      <c r="BC247" s="320"/>
      <c r="BD247" s="320"/>
      <c r="BE247" s="320"/>
      <c r="BF247" s="320"/>
      <c r="BI247" s="320"/>
      <c r="BS247" s="320"/>
      <c r="BT247" s="320"/>
      <c r="BU247" s="320"/>
      <c r="BV247" s="320"/>
      <c r="BW247" s="320"/>
      <c r="BX247" s="320"/>
      <c r="BY247" s="320"/>
      <c r="BZ247" s="320"/>
      <c r="CC247" s="320"/>
      <c r="CM247" s="320"/>
      <c r="CW247" s="320"/>
      <c r="DG247" s="320"/>
      <c r="DQ247" s="320"/>
      <c r="EA247" s="320"/>
      <c r="EK247" s="320"/>
      <c r="EU247" s="320"/>
      <c r="FE247" s="320"/>
      <c r="FO247" s="320"/>
      <c r="FY247" s="320"/>
      <c r="GI247" s="320"/>
      <c r="GS247" s="320"/>
      <c r="HC247" s="320"/>
      <c r="HM247" s="320"/>
      <c r="HW247" s="320"/>
    </row>
    <row r="248" s="3" customFormat="true" x14ac:dyDescent="0.25">
      <c r="A248" s="320"/>
      <c r="K248" s="320"/>
      <c r="U248" s="320"/>
      <c r="AE248" s="320"/>
      <c r="AO248" s="320"/>
      <c r="AY248" s="320"/>
      <c r="AZ248" s="320"/>
      <c r="BA248" s="320"/>
      <c r="BB248" s="320"/>
      <c r="BC248" s="320"/>
      <c r="BD248" s="320"/>
      <c r="BE248" s="320"/>
      <c r="BF248" s="320"/>
      <c r="BI248" s="320"/>
      <c r="BS248" s="320"/>
      <c r="BT248" s="320"/>
      <c r="BU248" s="320"/>
      <c r="BV248" s="320"/>
      <c r="BW248" s="320"/>
      <c r="BX248" s="320"/>
      <c r="BY248" s="320"/>
      <c r="BZ248" s="320"/>
      <c r="CC248" s="320"/>
      <c r="CM248" s="320"/>
      <c r="CW248" s="320"/>
      <c r="DG248" s="320"/>
      <c r="DQ248" s="320"/>
      <c r="EA248" s="320"/>
      <c r="EK248" s="320"/>
      <c r="EU248" s="320"/>
      <c r="FE248" s="320"/>
      <c r="FO248" s="320"/>
      <c r="FY248" s="320"/>
      <c r="GI248" s="320"/>
      <c r="GS248" s="320"/>
      <c r="HC248" s="320"/>
      <c r="HM248" s="320"/>
      <c r="HW248" s="320"/>
    </row>
    <row r="249" s="3" customFormat="true" x14ac:dyDescent="0.25">
      <c r="A249" s="320"/>
      <c r="K249" s="320"/>
      <c r="U249" s="320"/>
      <c r="AE249" s="320"/>
      <c r="AO249" s="320"/>
      <c r="AY249" s="320"/>
      <c r="AZ249" s="320"/>
      <c r="BA249" s="320"/>
      <c r="BB249" s="320"/>
      <c r="BC249" s="320"/>
      <c r="BD249" s="320"/>
      <c r="BE249" s="320"/>
      <c r="BF249" s="320"/>
      <c r="BI249" s="320"/>
      <c r="BS249" s="320"/>
      <c r="BT249" s="320"/>
      <c r="BU249" s="320"/>
      <c r="BV249" s="320"/>
      <c r="BW249" s="320"/>
      <c r="BX249" s="320"/>
      <c r="BY249" s="320"/>
      <c r="BZ249" s="320"/>
      <c r="CC249" s="320"/>
      <c r="CM249" s="320"/>
      <c r="CW249" s="320"/>
      <c r="DG249" s="320"/>
      <c r="DQ249" s="320"/>
      <c r="EA249" s="320"/>
      <c r="EK249" s="320"/>
      <c r="EU249" s="320"/>
      <c r="FE249" s="320"/>
      <c r="FO249" s="320"/>
      <c r="FY249" s="320"/>
      <c r="GI249" s="320"/>
      <c r="GS249" s="320"/>
      <c r="HC249" s="320"/>
      <c r="HM249" s="320"/>
      <c r="HW249" s="320"/>
    </row>
    <row r="250" s="3" customFormat="true" x14ac:dyDescent="0.25">
      <c r="A250" s="320"/>
      <c r="K250" s="320"/>
      <c r="U250" s="320"/>
      <c r="AE250" s="320"/>
      <c r="AO250" s="320"/>
      <c r="AY250" s="320"/>
      <c r="AZ250" s="320"/>
      <c r="BA250" s="320"/>
      <c r="BB250" s="320"/>
      <c r="BC250" s="320"/>
      <c r="BD250" s="320"/>
      <c r="BE250" s="320"/>
      <c r="BF250" s="320"/>
      <c r="BI250" s="320"/>
      <c r="BS250" s="320"/>
      <c r="BT250" s="320"/>
      <c r="BU250" s="320"/>
      <c r="BV250" s="320"/>
      <c r="BW250" s="320"/>
      <c r="BX250" s="320"/>
      <c r="BY250" s="320"/>
      <c r="BZ250" s="320"/>
      <c r="CC250" s="320"/>
      <c r="CM250" s="320"/>
      <c r="CW250" s="320"/>
      <c r="DG250" s="320"/>
      <c r="DQ250" s="320"/>
      <c r="EA250" s="320"/>
      <c r="EK250" s="320"/>
      <c r="EU250" s="320"/>
      <c r="FE250" s="320"/>
      <c r="FO250" s="320"/>
      <c r="FY250" s="320"/>
      <c r="GI250" s="320"/>
      <c r="GS250" s="320"/>
      <c r="HC250" s="320"/>
      <c r="HM250" s="320"/>
      <c r="HW250" s="320"/>
    </row>
    <row r="251" s="3" customFormat="true" x14ac:dyDescent="0.25">
      <c r="A251" s="320"/>
      <c r="K251" s="320"/>
      <c r="U251" s="320"/>
      <c r="AE251" s="320"/>
      <c r="AO251" s="320"/>
      <c r="AY251" s="320"/>
      <c r="AZ251" s="320"/>
      <c r="BA251" s="320"/>
      <c r="BB251" s="320"/>
      <c r="BC251" s="320"/>
      <c r="BD251" s="320"/>
      <c r="BE251" s="320"/>
      <c r="BF251" s="320"/>
      <c r="BI251" s="320"/>
      <c r="BS251" s="320"/>
      <c r="BT251" s="320"/>
      <c r="BU251" s="320"/>
      <c r="BV251" s="320"/>
      <c r="BW251" s="320"/>
      <c r="BX251" s="320"/>
      <c r="BY251" s="320"/>
      <c r="BZ251" s="320"/>
      <c r="CC251" s="320"/>
      <c r="CM251" s="320"/>
      <c r="CW251" s="320"/>
      <c r="DG251" s="320"/>
      <c r="DQ251" s="320"/>
      <c r="EA251" s="320"/>
      <c r="EK251" s="320"/>
      <c r="EU251" s="320"/>
      <c r="FE251" s="320"/>
      <c r="FO251" s="320"/>
      <c r="FY251" s="320"/>
      <c r="GI251" s="320"/>
      <c r="GS251" s="320"/>
      <c r="HC251" s="320"/>
      <c r="HM251" s="320"/>
      <c r="HW251" s="320"/>
    </row>
    <row r="252" s="3" customFormat="true" x14ac:dyDescent="0.25">
      <c r="A252" s="320"/>
      <c r="K252" s="320"/>
      <c r="U252" s="320"/>
      <c r="AE252" s="320"/>
      <c r="AO252" s="320"/>
      <c r="AY252" s="320"/>
      <c r="AZ252" s="320"/>
      <c r="BA252" s="320"/>
      <c r="BB252" s="320"/>
      <c r="BC252" s="320"/>
      <c r="BD252" s="320"/>
      <c r="BE252" s="320"/>
      <c r="BF252" s="320"/>
      <c r="BI252" s="320"/>
      <c r="BS252" s="320"/>
      <c r="BT252" s="320"/>
      <c r="BU252" s="320"/>
      <c r="BV252" s="320"/>
      <c r="BW252" s="320"/>
      <c r="BX252" s="320"/>
      <c r="BY252" s="320"/>
      <c r="BZ252" s="320"/>
      <c r="CC252" s="320"/>
      <c r="CM252" s="320"/>
      <c r="CW252" s="320"/>
      <c r="DG252" s="320"/>
      <c r="DQ252" s="320"/>
      <c r="EA252" s="320"/>
      <c r="EK252" s="320"/>
      <c r="EU252" s="320"/>
      <c r="FE252" s="320"/>
      <c r="FO252" s="320"/>
      <c r="FY252" s="320"/>
      <c r="GI252" s="320"/>
      <c r="GS252" s="320"/>
      <c r="HC252" s="320"/>
      <c r="HM252" s="320"/>
      <c r="HW252" s="320"/>
    </row>
    <row r="253" s="3" customFormat="true" x14ac:dyDescent="0.25">
      <c r="A253" s="320"/>
      <c r="K253" s="320"/>
      <c r="U253" s="320"/>
      <c r="AE253" s="320"/>
      <c r="AO253" s="320"/>
      <c r="AY253" s="320"/>
      <c r="AZ253" s="320"/>
      <c r="BA253" s="320"/>
      <c r="BB253" s="320"/>
      <c r="BC253" s="320"/>
      <c r="BD253" s="320"/>
      <c r="BE253" s="320"/>
      <c r="BF253" s="320"/>
      <c r="BI253" s="320"/>
      <c r="BS253" s="320"/>
      <c r="BT253" s="320"/>
      <c r="BU253" s="320"/>
      <c r="BV253" s="320"/>
      <c r="BW253" s="320"/>
      <c r="BX253" s="320"/>
      <c r="BY253" s="320"/>
      <c r="BZ253" s="320"/>
      <c r="CC253" s="320"/>
      <c r="CM253" s="320"/>
      <c r="CW253" s="320"/>
      <c r="DG253" s="320"/>
      <c r="DQ253" s="320"/>
      <c r="EA253" s="320"/>
      <c r="EK253" s="320"/>
      <c r="EU253" s="320"/>
      <c r="FE253" s="320"/>
      <c r="FO253" s="320"/>
      <c r="FY253" s="320"/>
      <c r="GI253" s="320"/>
      <c r="GS253" s="320"/>
      <c r="HC253" s="320"/>
      <c r="HM253" s="320"/>
      <c r="HW253" s="320"/>
    </row>
    <row r="254" s="3" customFormat="true" x14ac:dyDescent="0.25">
      <c r="A254" s="320"/>
      <c r="K254" s="320"/>
      <c r="U254" s="320"/>
      <c r="AE254" s="320"/>
      <c r="AO254" s="320"/>
      <c r="AY254" s="320"/>
      <c r="AZ254" s="320"/>
      <c r="BA254" s="320"/>
      <c r="BB254" s="320"/>
      <c r="BC254" s="320"/>
      <c r="BD254" s="320"/>
      <c r="BE254" s="320"/>
      <c r="BF254" s="320"/>
      <c r="BI254" s="320"/>
      <c r="BS254" s="320"/>
      <c r="BT254" s="320"/>
      <c r="BU254" s="320"/>
      <c r="BV254" s="320"/>
      <c r="BW254" s="320"/>
      <c r="BX254" s="320"/>
      <c r="BY254" s="320"/>
      <c r="BZ254" s="320"/>
      <c r="CC254" s="320"/>
      <c r="CM254" s="320"/>
      <c r="CW254" s="320"/>
      <c r="DG254" s="320"/>
      <c r="DQ254" s="320"/>
      <c r="EA254" s="320"/>
      <c r="EK254" s="320"/>
      <c r="EU254" s="320"/>
      <c r="FE254" s="320"/>
      <c r="FO254" s="320"/>
      <c r="FY254" s="320"/>
      <c r="GI254" s="320"/>
      <c r="GS254" s="320"/>
      <c r="HC254" s="320"/>
      <c r="HM254" s="320"/>
      <c r="HW254" s="320"/>
    </row>
    <row r="255" s="3" customFormat="true" x14ac:dyDescent="0.25">
      <c r="A255" s="320"/>
      <c r="K255" s="320"/>
      <c r="U255" s="320"/>
      <c r="AE255" s="320"/>
      <c r="AO255" s="320"/>
      <c r="AY255" s="320"/>
      <c r="AZ255" s="320"/>
      <c r="BA255" s="320"/>
      <c r="BB255" s="320"/>
      <c r="BC255" s="320"/>
      <c r="BD255" s="320"/>
      <c r="BE255" s="320"/>
      <c r="BF255" s="320"/>
      <c r="BI255" s="320"/>
      <c r="BS255" s="320"/>
      <c r="BT255" s="320"/>
      <c r="BU255" s="320"/>
      <c r="BV255" s="320"/>
      <c r="BW255" s="320"/>
      <c r="BX255" s="320"/>
      <c r="BY255" s="320"/>
      <c r="BZ255" s="320"/>
      <c r="CC255" s="320"/>
      <c r="CM255" s="320"/>
      <c r="CW255" s="320"/>
      <c r="DG255" s="320"/>
      <c r="DQ255" s="320"/>
      <c r="EA255" s="320"/>
      <c r="EK255" s="320"/>
      <c r="EU255" s="320"/>
      <c r="FE255" s="320"/>
      <c r="FO255" s="320"/>
      <c r="FY255" s="320"/>
      <c r="GI255" s="320"/>
      <c r="GS255" s="320"/>
      <c r="HC255" s="320"/>
      <c r="HM255" s="320"/>
      <c r="HW255" s="320"/>
    </row>
    <row r="256" s="3" customFormat="true" x14ac:dyDescent="0.25">
      <c r="A256" s="320"/>
      <c r="K256" s="320"/>
      <c r="U256" s="320"/>
      <c r="AE256" s="320"/>
      <c r="AO256" s="320"/>
      <c r="AY256" s="320"/>
      <c r="AZ256" s="320"/>
      <c r="BA256" s="320"/>
      <c r="BB256" s="320"/>
      <c r="BC256" s="320"/>
      <c r="BD256" s="320"/>
      <c r="BE256" s="320"/>
      <c r="BF256" s="320"/>
      <c r="BI256" s="320"/>
      <c r="BS256" s="320"/>
      <c r="BT256" s="320"/>
      <c r="BU256" s="320"/>
      <c r="BV256" s="320"/>
      <c r="BW256" s="320"/>
      <c r="BX256" s="320"/>
      <c r="BY256" s="320"/>
      <c r="BZ256" s="320"/>
      <c r="CC256" s="320"/>
      <c r="CM256" s="320"/>
      <c r="CW256" s="320"/>
      <c r="DG256" s="320"/>
      <c r="DQ256" s="320"/>
      <c r="EA256" s="320"/>
      <c r="EK256" s="320"/>
      <c r="EU256" s="320"/>
      <c r="FE256" s="320"/>
      <c r="FO256" s="320"/>
      <c r="FY256" s="320"/>
      <c r="GI256" s="320"/>
      <c r="GS256" s="320"/>
      <c r="HC256" s="320"/>
      <c r="HM256" s="320"/>
      <c r="HW256" s="320"/>
    </row>
    <row r="257" s="3" customFormat="true" x14ac:dyDescent="0.25">
      <c r="A257" s="320"/>
      <c r="K257" s="320"/>
      <c r="U257" s="320"/>
      <c r="AE257" s="320"/>
      <c r="AO257" s="320"/>
      <c r="AY257" s="320"/>
      <c r="AZ257" s="320"/>
      <c r="BA257" s="320"/>
      <c r="BB257" s="320"/>
      <c r="BC257" s="320"/>
      <c r="BD257" s="320"/>
      <c r="BE257" s="320"/>
      <c r="BF257" s="320"/>
      <c r="BI257" s="320"/>
      <c r="BS257" s="320"/>
      <c r="BT257" s="320"/>
      <c r="BU257" s="320"/>
      <c r="BV257" s="320"/>
      <c r="BW257" s="320"/>
      <c r="BX257" s="320"/>
      <c r="BY257" s="320"/>
      <c r="BZ257" s="320"/>
      <c r="CC257" s="320"/>
      <c r="CM257" s="320"/>
      <c r="CW257" s="320"/>
      <c r="DG257" s="320"/>
      <c r="DQ257" s="320"/>
      <c r="EA257" s="320"/>
      <c r="EK257" s="320"/>
      <c r="EU257" s="320"/>
      <c r="FE257" s="320"/>
      <c r="FO257" s="320"/>
      <c r="FY257" s="320"/>
      <c r="GI257" s="320"/>
      <c r="GS257" s="320"/>
      <c r="HC257" s="320"/>
      <c r="HM257" s="320"/>
      <c r="HW257" s="320"/>
    </row>
    <row r="258" s="3" customFormat="true" x14ac:dyDescent="0.25">
      <c r="A258" s="320"/>
      <c r="K258" s="320"/>
      <c r="U258" s="320"/>
      <c r="AE258" s="320"/>
      <c r="AO258" s="320"/>
      <c r="AY258" s="320"/>
      <c r="AZ258" s="320"/>
      <c r="BA258" s="320"/>
      <c r="BB258" s="320"/>
      <c r="BC258" s="320"/>
      <c r="BD258" s="320"/>
      <c r="BE258" s="320"/>
      <c r="BF258" s="320"/>
      <c r="BI258" s="320"/>
      <c r="BS258" s="320"/>
      <c r="BT258" s="320"/>
      <c r="BU258" s="320"/>
      <c r="BV258" s="320"/>
      <c r="BW258" s="320"/>
      <c r="BX258" s="320"/>
      <c r="BY258" s="320"/>
      <c r="BZ258" s="320"/>
      <c r="CC258" s="320"/>
      <c r="CM258" s="320"/>
      <c r="CW258" s="320"/>
      <c r="DG258" s="320"/>
      <c r="DQ258" s="320"/>
      <c r="EA258" s="320"/>
      <c r="EK258" s="320"/>
      <c r="EU258" s="320"/>
      <c r="FE258" s="320"/>
      <c r="FO258" s="320"/>
      <c r="FY258" s="320"/>
      <c r="GI258" s="320"/>
      <c r="GS258" s="320"/>
      <c r="HC258" s="320"/>
      <c r="HM258" s="320"/>
      <c r="HW258" s="320"/>
    </row>
    <row r="259" s="3" customFormat="true" x14ac:dyDescent="0.25">
      <c r="A259" s="320"/>
      <c r="K259" s="320"/>
      <c r="U259" s="320"/>
      <c r="AE259" s="320"/>
      <c r="AO259" s="320"/>
      <c r="AY259" s="320"/>
      <c r="AZ259" s="320"/>
      <c r="BA259" s="320"/>
      <c r="BB259" s="320"/>
      <c r="BC259" s="320"/>
      <c r="BD259" s="320"/>
      <c r="BE259" s="320"/>
      <c r="BF259" s="320"/>
      <c r="BI259" s="320"/>
      <c r="BS259" s="320"/>
      <c r="BT259" s="320"/>
      <c r="BU259" s="320"/>
      <c r="BV259" s="320"/>
      <c r="BW259" s="320"/>
      <c r="BX259" s="320"/>
      <c r="BY259" s="320"/>
      <c r="BZ259" s="320"/>
      <c r="CC259" s="320"/>
      <c r="CM259" s="320"/>
      <c r="CW259" s="320"/>
      <c r="DG259" s="320"/>
      <c r="DQ259" s="320"/>
      <c r="EA259" s="320"/>
      <c r="EK259" s="320"/>
      <c r="EU259" s="320"/>
      <c r="FE259" s="320"/>
      <c r="FO259" s="320"/>
      <c r="FY259" s="320"/>
      <c r="GI259" s="320"/>
      <c r="GS259" s="320"/>
      <c r="HC259" s="320"/>
      <c r="HM259" s="320"/>
      <c r="HW259" s="320"/>
    </row>
    <row r="260" s="3" customFormat="true" x14ac:dyDescent="0.25">
      <c r="A260" s="320"/>
      <c r="K260" s="320"/>
      <c r="U260" s="320"/>
      <c r="AE260" s="320"/>
      <c r="AO260" s="320"/>
      <c r="AY260" s="320"/>
      <c r="AZ260" s="320"/>
      <c r="BA260" s="320"/>
      <c r="BB260" s="320"/>
      <c r="BC260" s="320"/>
      <c r="BD260" s="320"/>
      <c r="BE260" s="320"/>
      <c r="BF260" s="320"/>
      <c r="BI260" s="320"/>
      <c r="BS260" s="320"/>
      <c r="BT260" s="320"/>
      <c r="BU260" s="320"/>
      <c r="BV260" s="320"/>
      <c r="BW260" s="320"/>
      <c r="BX260" s="320"/>
      <c r="BY260" s="320"/>
      <c r="BZ260" s="320"/>
      <c r="CC260" s="320"/>
      <c r="CM260" s="320"/>
      <c r="CW260" s="320"/>
      <c r="DG260" s="320"/>
      <c r="DQ260" s="320"/>
      <c r="EA260" s="320"/>
      <c r="EK260" s="320"/>
      <c r="EU260" s="320"/>
      <c r="FE260" s="320"/>
      <c r="FO260" s="320"/>
      <c r="FY260" s="320"/>
      <c r="GI260" s="320"/>
      <c r="GS260" s="320"/>
      <c r="HC260" s="320"/>
      <c r="HM260" s="320"/>
      <c r="HW260" s="320"/>
    </row>
    <row r="261" s="3" customFormat="true" x14ac:dyDescent="0.25">
      <c r="A261" s="320"/>
      <c r="K261" s="320"/>
      <c r="U261" s="320"/>
      <c r="AE261" s="320"/>
      <c r="AO261" s="320"/>
      <c r="AY261" s="320"/>
      <c r="AZ261" s="320"/>
      <c r="BA261" s="320"/>
      <c r="BB261" s="320"/>
      <c r="BC261" s="320"/>
      <c r="BD261" s="320"/>
      <c r="BE261" s="320"/>
      <c r="BF261" s="320"/>
      <c r="BI261" s="320"/>
      <c r="BS261" s="320"/>
      <c r="BT261" s="320"/>
      <c r="BU261" s="320"/>
      <c r="BV261" s="320"/>
      <c r="BW261" s="320"/>
      <c r="BX261" s="320"/>
      <c r="BY261" s="320"/>
      <c r="BZ261" s="320"/>
      <c r="CC261" s="320"/>
      <c r="CM261" s="320"/>
      <c r="CW261" s="320"/>
      <c r="DG261" s="320"/>
      <c r="DQ261" s="320"/>
      <c r="EA261" s="320"/>
      <c r="EK261" s="320"/>
      <c r="EU261" s="320"/>
      <c r="FE261" s="320"/>
      <c r="FO261" s="320"/>
      <c r="FY261" s="320"/>
      <c r="GI261" s="320"/>
      <c r="GS261" s="320"/>
      <c r="HC261" s="320"/>
      <c r="HM261" s="320"/>
      <c r="HW261" s="320"/>
    </row>
    <row r="262" s="3" customFormat="true" x14ac:dyDescent="0.25">
      <c r="A262" s="320"/>
      <c r="K262" s="320"/>
      <c r="U262" s="320"/>
      <c r="AE262" s="320"/>
      <c r="AO262" s="320"/>
      <c r="AY262" s="320"/>
      <c r="AZ262" s="320"/>
      <c r="BA262" s="320"/>
      <c r="BB262" s="320"/>
      <c r="BC262" s="320"/>
      <c r="BD262" s="320"/>
      <c r="BE262" s="320"/>
      <c r="BF262" s="320"/>
      <c r="BI262" s="320"/>
      <c r="BS262" s="320"/>
      <c r="BT262" s="320"/>
      <c r="BU262" s="320"/>
      <c r="BV262" s="320"/>
      <c r="BW262" s="320"/>
      <c r="BX262" s="320"/>
      <c r="BY262" s="320"/>
      <c r="BZ262" s="320"/>
      <c r="CC262" s="320"/>
      <c r="CM262" s="320"/>
      <c r="CW262" s="320"/>
      <c r="DG262" s="320"/>
      <c r="DQ262" s="320"/>
      <c r="EA262" s="320"/>
      <c r="EK262" s="320"/>
      <c r="EU262" s="320"/>
      <c r="FE262" s="320"/>
      <c r="FO262" s="320"/>
      <c r="FY262" s="320"/>
      <c r="GI262" s="320"/>
      <c r="GS262" s="320"/>
      <c r="HC262" s="320"/>
      <c r="HM262" s="320"/>
      <c r="HW262" s="320"/>
    </row>
    <row r="263" s="3" customFormat="true" x14ac:dyDescent="0.25">
      <c r="A263" s="320"/>
      <c r="K263" s="320"/>
      <c r="U263" s="320"/>
      <c r="AE263" s="320"/>
      <c r="AO263" s="320"/>
      <c r="AY263" s="320"/>
      <c r="AZ263" s="320"/>
      <c r="BA263" s="320"/>
      <c r="BB263" s="320"/>
      <c r="BC263" s="320"/>
      <c r="BD263" s="320"/>
      <c r="BE263" s="320"/>
      <c r="BF263" s="320"/>
      <c r="BI263" s="320"/>
      <c r="BS263" s="320"/>
      <c r="BT263" s="320"/>
      <c r="BU263" s="320"/>
      <c r="BV263" s="320"/>
      <c r="BW263" s="320"/>
      <c r="BX263" s="320"/>
      <c r="BY263" s="320"/>
      <c r="BZ263" s="320"/>
      <c r="CC263" s="320"/>
      <c r="CM263" s="320"/>
      <c r="CW263" s="320"/>
      <c r="DG263" s="320"/>
      <c r="DQ263" s="320"/>
      <c r="EA263" s="320"/>
      <c r="EK263" s="320"/>
      <c r="EU263" s="320"/>
      <c r="FE263" s="320"/>
      <c r="FO263" s="320"/>
      <c r="FY263" s="320"/>
      <c r="GI263" s="320"/>
      <c r="GS263" s="320"/>
      <c r="HC263" s="320"/>
      <c r="HM263" s="320"/>
      <c r="HW263" s="320"/>
    </row>
    <row r="264" s="3" customFormat="true" x14ac:dyDescent="0.25">
      <c r="A264" s="320"/>
      <c r="K264" s="320"/>
      <c r="U264" s="320"/>
      <c r="AE264" s="320"/>
      <c r="AO264" s="320"/>
      <c r="AY264" s="320"/>
      <c r="AZ264" s="320"/>
      <c r="BA264" s="320"/>
      <c r="BB264" s="320"/>
      <c r="BC264" s="320"/>
      <c r="BD264" s="320"/>
      <c r="BE264" s="320"/>
      <c r="BF264" s="320"/>
      <c r="BI264" s="320"/>
      <c r="BS264" s="320"/>
      <c r="BT264" s="320"/>
      <c r="BU264" s="320"/>
      <c r="BV264" s="320"/>
      <c r="BW264" s="320"/>
      <c r="BX264" s="320"/>
      <c r="BY264" s="320"/>
      <c r="BZ264" s="320"/>
      <c r="CC264" s="320"/>
      <c r="CM264" s="320"/>
      <c r="CW264" s="320"/>
      <c r="DG264" s="320"/>
      <c r="DQ264" s="320"/>
      <c r="EA264" s="320"/>
      <c r="EK264" s="320"/>
      <c r="EU264" s="320"/>
      <c r="FE264" s="320"/>
      <c r="FO264" s="320"/>
      <c r="FY264" s="320"/>
      <c r="GI264" s="320"/>
      <c r="GS264" s="320"/>
      <c r="HC264" s="320"/>
      <c r="HM264" s="320"/>
      <c r="HW264" s="320"/>
    </row>
    <row r="265" s="3" customFormat="true" x14ac:dyDescent="0.25">
      <c r="A265" s="320"/>
      <c r="K265" s="320"/>
      <c r="U265" s="320"/>
      <c r="AE265" s="320"/>
      <c r="AO265" s="320"/>
      <c r="AY265" s="320"/>
      <c r="AZ265" s="320"/>
      <c r="BA265" s="320"/>
      <c r="BB265" s="320"/>
      <c r="BC265" s="320"/>
      <c r="BD265" s="320"/>
      <c r="BE265" s="320"/>
      <c r="BF265" s="320"/>
      <c r="BI265" s="320"/>
      <c r="BS265" s="320"/>
      <c r="BT265" s="320"/>
      <c r="BU265" s="320"/>
      <c r="BV265" s="320"/>
      <c r="BW265" s="320"/>
      <c r="BX265" s="320"/>
      <c r="BY265" s="320"/>
      <c r="BZ265" s="320"/>
      <c r="CC265" s="320"/>
      <c r="CM265" s="320"/>
      <c r="CW265" s="320"/>
      <c r="DG265" s="320"/>
      <c r="DQ265" s="320"/>
      <c r="EA265" s="320"/>
      <c r="EK265" s="320"/>
      <c r="EU265" s="320"/>
      <c r="FE265" s="320"/>
      <c r="FO265" s="320"/>
      <c r="FY265" s="320"/>
      <c r="GI265" s="320"/>
      <c r="GS265" s="320"/>
      <c r="HC265" s="320"/>
      <c r="HM265" s="320"/>
      <c r="HW265" s="320"/>
    </row>
    <row r="266" s="3" customFormat="true" x14ac:dyDescent="0.25">
      <c r="A266" s="320"/>
      <c r="K266" s="320"/>
      <c r="U266" s="320"/>
      <c r="AE266" s="320"/>
      <c r="AO266" s="320"/>
      <c r="AY266" s="320"/>
      <c r="AZ266" s="320"/>
      <c r="BA266" s="320"/>
      <c r="BB266" s="320"/>
      <c r="BC266" s="320"/>
      <c r="BD266" s="320"/>
      <c r="BE266" s="320"/>
      <c r="BF266" s="320"/>
      <c r="BI266" s="320"/>
      <c r="BS266" s="320"/>
      <c r="BT266" s="320"/>
      <c r="BU266" s="320"/>
      <c r="BV266" s="320"/>
      <c r="BW266" s="320"/>
      <c r="BX266" s="320"/>
      <c r="BY266" s="320"/>
      <c r="BZ266" s="320"/>
      <c r="CC266" s="320"/>
      <c r="CM266" s="320"/>
      <c r="CW266" s="320"/>
      <c r="DG266" s="320"/>
      <c r="DQ266" s="320"/>
      <c r="EA266" s="320"/>
      <c r="EK266" s="320"/>
      <c r="EU266" s="320"/>
      <c r="FE266" s="320"/>
      <c r="FO266" s="320"/>
      <c r="FY266" s="320"/>
      <c r="GI266" s="320"/>
      <c r="GS266" s="320"/>
      <c r="HC266" s="320"/>
      <c r="HM266" s="320"/>
      <c r="HW266" s="320"/>
    </row>
    <row r="267" s="3" customFormat="true" x14ac:dyDescent="0.25">
      <c r="A267" s="320"/>
      <c r="K267" s="320"/>
      <c r="U267" s="320"/>
      <c r="AE267" s="320"/>
      <c r="AO267" s="320"/>
      <c r="AY267" s="320"/>
      <c r="AZ267" s="320"/>
      <c r="BA267" s="320"/>
      <c r="BB267" s="320"/>
      <c r="BC267" s="320"/>
      <c r="BD267" s="320"/>
      <c r="BE267" s="320"/>
      <c r="BF267" s="320"/>
      <c r="BI267" s="320"/>
      <c r="BS267" s="320"/>
      <c r="BT267" s="320"/>
      <c r="BU267" s="320"/>
      <c r="BV267" s="320"/>
      <c r="BW267" s="320"/>
      <c r="BX267" s="320"/>
      <c r="BY267" s="320"/>
      <c r="BZ267" s="320"/>
      <c r="CC267" s="320"/>
      <c r="CM267" s="320"/>
      <c r="CW267" s="320"/>
      <c r="DG267" s="320"/>
      <c r="DQ267" s="320"/>
      <c r="EA267" s="320"/>
      <c r="EK267" s="320"/>
      <c r="EU267" s="320"/>
      <c r="FE267" s="320"/>
      <c r="FO267" s="320"/>
      <c r="FY267" s="320"/>
      <c r="GI267" s="320"/>
      <c r="GS267" s="320"/>
      <c r="HC267" s="320"/>
      <c r="HM267" s="320"/>
      <c r="HW267" s="320"/>
    </row>
    <row r="268" s="3" customFormat="true" x14ac:dyDescent="0.25">
      <c r="A268" s="320"/>
      <c r="K268" s="320"/>
      <c r="U268" s="320"/>
      <c r="AE268" s="320"/>
      <c r="AO268" s="320"/>
      <c r="AY268" s="320"/>
      <c r="AZ268" s="320"/>
      <c r="BA268" s="320"/>
      <c r="BB268" s="320"/>
      <c r="BC268" s="320"/>
      <c r="BD268" s="320"/>
      <c r="BE268" s="320"/>
      <c r="BF268" s="320"/>
      <c r="BI268" s="320"/>
      <c r="BS268" s="320"/>
      <c r="BT268" s="320"/>
      <c r="BU268" s="320"/>
      <c r="BV268" s="320"/>
      <c r="BW268" s="320"/>
      <c r="BX268" s="320"/>
      <c r="BY268" s="320"/>
      <c r="BZ268" s="320"/>
      <c r="CC268" s="320"/>
      <c r="CM268" s="320"/>
      <c r="CW268" s="320"/>
      <c r="DG268" s="320"/>
      <c r="DQ268" s="320"/>
      <c r="EA268" s="320"/>
      <c r="EK268" s="320"/>
      <c r="EU268" s="320"/>
      <c r="FE268" s="320"/>
      <c r="FO268" s="320"/>
      <c r="FY268" s="320"/>
      <c r="GI268" s="320"/>
      <c r="GS268" s="320"/>
      <c r="HC268" s="320"/>
      <c r="HM268" s="320"/>
      <c r="HW268" s="320"/>
    </row>
    <row r="269" s="3" customFormat="true" x14ac:dyDescent="0.25">
      <c r="A269" s="320"/>
      <c r="K269" s="320"/>
      <c r="U269" s="320"/>
      <c r="AE269" s="320"/>
      <c r="AO269" s="320"/>
      <c r="AY269" s="320"/>
      <c r="AZ269" s="320"/>
      <c r="BA269" s="320"/>
      <c r="BB269" s="320"/>
      <c r="BC269" s="320"/>
      <c r="BD269" s="320"/>
      <c r="BE269" s="320"/>
      <c r="BF269" s="320"/>
      <c r="BI269" s="320"/>
      <c r="BS269" s="320"/>
      <c r="BT269" s="320"/>
      <c r="BU269" s="320"/>
      <c r="BV269" s="320"/>
      <c r="BW269" s="320"/>
      <c r="BX269" s="320"/>
      <c r="BY269" s="320"/>
      <c r="BZ269" s="320"/>
      <c r="CC269" s="320"/>
      <c r="CM269" s="320"/>
      <c r="CW269" s="320"/>
      <c r="DG269" s="320"/>
      <c r="DQ269" s="320"/>
      <c r="EA269" s="320"/>
      <c r="EK269" s="320"/>
      <c r="EU269" s="320"/>
      <c r="FE269" s="320"/>
      <c r="FO269" s="320"/>
      <c r="FY269" s="320"/>
      <c r="GI269" s="320"/>
      <c r="GS269" s="320"/>
      <c r="HC269" s="320"/>
      <c r="HM269" s="320"/>
      <c r="HW269" s="320"/>
    </row>
    <row r="270" s="3" customFormat="true" x14ac:dyDescent="0.25">
      <c r="A270" s="320"/>
      <c r="K270" s="320"/>
      <c r="U270" s="320"/>
      <c r="AE270" s="320"/>
      <c r="AO270" s="320"/>
      <c r="AY270" s="320"/>
      <c r="AZ270" s="320"/>
      <c r="BA270" s="320"/>
      <c r="BB270" s="320"/>
      <c r="BC270" s="320"/>
      <c r="BD270" s="320"/>
      <c r="BE270" s="320"/>
      <c r="BF270" s="320"/>
      <c r="BI270" s="320"/>
      <c r="BS270" s="320"/>
      <c r="BT270" s="320"/>
      <c r="BU270" s="320"/>
      <c r="BV270" s="320"/>
      <c r="BW270" s="320"/>
      <c r="BX270" s="320"/>
      <c r="BY270" s="320"/>
      <c r="BZ270" s="320"/>
      <c r="CC270" s="320"/>
      <c r="CM270" s="320"/>
      <c r="CW270" s="320"/>
      <c r="DG270" s="320"/>
      <c r="DQ270" s="320"/>
      <c r="EA270" s="320"/>
      <c r="EK270" s="320"/>
      <c r="EU270" s="320"/>
      <c r="FE270" s="320"/>
      <c r="FO270" s="320"/>
      <c r="FY270" s="320"/>
      <c r="GI270" s="320"/>
      <c r="GS270" s="320"/>
      <c r="HC270" s="320"/>
      <c r="HM270" s="320"/>
      <c r="HW270" s="320"/>
    </row>
    <row r="271" s="3" customFormat="true" x14ac:dyDescent="0.25">
      <c r="A271" s="320"/>
      <c r="K271" s="320"/>
      <c r="U271" s="320"/>
      <c r="AE271" s="320"/>
      <c r="AO271" s="320"/>
      <c r="AY271" s="320"/>
      <c r="AZ271" s="320"/>
      <c r="BA271" s="320"/>
      <c r="BB271" s="320"/>
      <c r="BC271" s="320"/>
      <c r="BD271" s="320"/>
      <c r="BE271" s="320"/>
      <c r="BF271" s="320"/>
      <c r="BI271" s="320"/>
      <c r="BS271" s="320"/>
      <c r="BT271" s="320"/>
      <c r="BU271" s="320"/>
      <c r="BV271" s="320"/>
      <c r="BW271" s="320"/>
      <c r="BX271" s="320"/>
      <c r="BY271" s="320"/>
      <c r="BZ271" s="320"/>
      <c r="CC271" s="320"/>
      <c r="CM271" s="320"/>
      <c r="CW271" s="320"/>
      <c r="DG271" s="320"/>
      <c r="DQ271" s="320"/>
      <c r="EA271" s="320"/>
      <c r="EK271" s="320"/>
      <c r="EU271" s="320"/>
      <c r="FE271" s="320"/>
      <c r="FO271" s="320"/>
      <c r="FY271" s="320"/>
      <c r="GI271" s="320"/>
      <c r="GS271" s="320"/>
      <c r="HC271" s="320"/>
      <c r="HM271" s="320"/>
      <c r="HW271" s="320"/>
    </row>
    <row r="272" s="3" customFormat="true" x14ac:dyDescent="0.25">
      <c r="A272" s="320"/>
      <c r="K272" s="320"/>
      <c r="U272" s="320"/>
      <c r="AE272" s="320"/>
      <c r="AO272" s="320"/>
      <c r="AY272" s="320"/>
      <c r="AZ272" s="320"/>
      <c r="BA272" s="320"/>
      <c r="BB272" s="320"/>
      <c r="BC272" s="320"/>
      <c r="BD272" s="320"/>
      <c r="BE272" s="320"/>
      <c r="BF272" s="320"/>
      <c r="BI272" s="320"/>
      <c r="BS272" s="320"/>
      <c r="BT272" s="320"/>
      <c r="BU272" s="320"/>
      <c r="BV272" s="320"/>
      <c r="BW272" s="320"/>
      <c r="BX272" s="320"/>
      <c r="BY272" s="320"/>
      <c r="BZ272" s="320"/>
      <c r="CC272" s="320"/>
      <c r="CM272" s="320"/>
      <c r="CW272" s="320"/>
      <c r="DG272" s="320"/>
      <c r="DQ272" s="320"/>
      <c r="EA272" s="320"/>
      <c r="EK272" s="320"/>
      <c r="EU272" s="320"/>
      <c r="FE272" s="320"/>
      <c r="FO272" s="320"/>
      <c r="FY272" s="320"/>
      <c r="GI272" s="320"/>
      <c r="GS272" s="320"/>
      <c r="HC272" s="320"/>
      <c r="HM272" s="320"/>
      <c r="HW272" s="320"/>
    </row>
    <row r="273" s="3" customFormat="true" x14ac:dyDescent="0.25">
      <c r="A273" s="320"/>
      <c r="K273" s="320"/>
      <c r="U273" s="320"/>
      <c r="AE273" s="320"/>
      <c r="AO273" s="320"/>
      <c r="AY273" s="320"/>
      <c r="AZ273" s="320"/>
      <c r="BA273" s="320"/>
      <c r="BB273" s="320"/>
      <c r="BC273" s="320"/>
      <c r="BD273" s="320"/>
      <c r="BE273" s="320"/>
      <c r="BF273" s="320"/>
      <c r="BI273" s="320"/>
      <c r="BS273" s="320"/>
      <c r="BT273" s="320"/>
      <c r="BU273" s="320"/>
      <c r="BV273" s="320"/>
      <c r="BW273" s="320"/>
      <c r="BX273" s="320"/>
      <c r="BY273" s="320"/>
      <c r="BZ273" s="320"/>
      <c r="CC273" s="320"/>
      <c r="CM273" s="320"/>
      <c r="CW273" s="320"/>
      <c r="DG273" s="320"/>
      <c r="DQ273" s="320"/>
      <c r="EA273" s="320"/>
      <c r="EK273" s="320"/>
      <c r="EU273" s="320"/>
      <c r="FE273" s="320"/>
      <c r="FO273" s="320"/>
      <c r="FY273" s="320"/>
      <c r="GI273" s="320"/>
      <c r="GS273" s="320"/>
      <c r="HC273" s="320"/>
      <c r="HM273" s="320"/>
      <c r="HW273" s="320"/>
    </row>
    <row r="274" s="3" customFormat="true" x14ac:dyDescent="0.25">
      <c r="A274" s="320"/>
      <c r="K274" s="320"/>
      <c r="U274" s="320"/>
      <c r="AE274" s="320"/>
      <c r="AO274" s="320"/>
      <c r="AY274" s="320"/>
      <c r="AZ274" s="320"/>
      <c r="BA274" s="320"/>
      <c r="BB274" s="320"/>
      <c r="BC274" s="320"/>
      <c r="BD274" s="320"/>
      <c r="BE274" s="320"/>
      <c r="BF274" s="320"/>
      <c r="BI274" s="320"/>
      <c r="BS274" s="320"/>
      <c r="BT274" s="320"/>
      <c r="BU274" s="320"/>
      <c r="BV274" s="320"/>
      <c r="BW274" s="320"/>
      <c r="BX274" s="320"/>
      <c r="BY274" s="320"/>
      <c r="BZ274" s="320"/>
      <c r="CC274" s="320"/>
      <c r="CM274" s="320"/>
      <c r="CW274" s="320"/>
      <c r="DG274" s="320"/>
      <c r="DQ274" s="320"/>
      <c r="EA274" s="320"/>
      <c r="EK274" s="320"/>
      <c r="EU274" s="320"/>
      <c r="FE274" s="320"/>
      <c r="FO274" s="320"/>
      <c r="FY274" s="320"/>
      <c r="GI274" s="320"/>
      <c r="GS274" s="320"/>
      <c r="HC274" s="320"/>
      <c r="HM274" s="320"/>
      <c r="HW274" s="320"/>
    </row>
    <row r="275" s="3" customFormat="true" x14ac:dyDescent="0.25">
      <c r="A275" s="320"/>
      <c r="K275" s="320"/>
      <c r="U275" s="320"/>
      <c r="AE275" s="320"/>
      <c r="AO275" s="320"/>
      <c r="AY275" s="320"/>
      <c r="AZ275" s="320"/>
      <c r="BA275" s="320"/>
      <c r="BB275" s="320"/>
      <c r="BC275" s="320"/>
      <c r="BD275" s="320"/>
      <c r="BE275" s="320"/>
      <c r="BF275" s="320"/>
      <c r="BI275" s="320"/>
      <c r="BS275" s="320"/>
      <c r="BT275" s="320"/>
      <c r="BU275" s="320"/>
      <c r="BV275" s="320"/>
      <c r="BW275" s="320"/>
      <c r="BX275" s="320"/>
      <c r="BY275" s="320"/>
      <c r="BZ275" s="320"/>
      <c r="CC275" s="320"/>
      <c r="CM275" s="320"/>
      <c r="CW275" s="320"/>
      <c r="DG275" s="320"/>
      <c r="DQ275" s="320"/>
      <c r="EA275" s="320"/>
      <c r="EK275" s="320"/>
      <c r="EU275" s="320"/>
      <c r="FE275" s="320"/>
      <c r="FO275" s="320"/>
      <c r="FY275" s="320"/>
      <c r="GI275" s="320"/>
      <c r="GS275" s="320"/>
      <c r="HC275" s="320"/>
      <c r="HM275" s="320"/>
      <c r="HW275" s="320"/>
    </row>
    <row r="276" s="3" customFormat="true" x14ac:dyDescent="0.25">
      <c r="A276" s="320"/>
      <c r="K276" s="320"/>
      <c r="U276" s="320"/>
      <c r="AE276" s="320"/>
      <c r="AO276" s="320"/>
      <c r="AY276" s="320"/>
      <c r="AZ276" s="320"/>
      <c r="BA276" s="320"/>
      <c r="BB276" s="320"/>
      <c r="BC276" s="320"/>
      <c r="BD276" s="320"/>
      <c r="BE276" s="320"/>
      <c r="BF276" s="320"/>
      <c r="BI276" s="320"/>
      <c r="BS276" s="320"/>
      <c r="BT276" s="320"/>
      <c r="BU276" s="320"/>
      <c r="BV276" s="320"/>
      <c r="BW276" s="320"/>
      <c r="BX276" s="320"/>
      <c r="BY276" s="320"/>
      <c r="BZ276" s="320"/>
      <c r="CC276" s="320"/>
      <c r="CM276" s="320"/>
      <c r="CW276" s="320"/>
      <c r="DG276" s="320"/>
      <c r="DQ276" s="320"/>
      <c r="EA276" s="320"/>
      <c r="EK276" s="320"/>
      <c r="EU276" s="320"/>
      <c r="FE276" s="320"/>
      <c r="FO276" s="320"/>
      <c r="FY276" s="320"/>
      <c r="GI276" s="320"/>
      <c r="GS276" s="320"/>
      <c r="HC276" s="320"/>
      <c r="HM276" s="320"/>
      <c r="HW276" s="320"/>
    </row>
    <row r="277" s="3" customFormat="true" x14ac:dyDescent="0.25">
      <c r="A277" s="320"/>
      <c r="K277" s="320"/>
      <c r="U277" s="320"/>
      <c r="AE277" s="320"/>
      <c r="AO277" s="320"/>
      <c r="AY277" s="320"/>
      <c r="AZ277" s="320"/>
      <c r="BA277" s="320"/>
      <c r="BB277" s="320"/>
      <c r="BC277" s="320"/>
      <c r="BD277" s="320"/>
      <c r="BE277" s="320"/>
      <c r="BF277" s="320"/>
      <c r="BI277" s="320"/>
      <c r="BS277" s="320"/>
      <c r="BT277" s="320"/>
      <c r="BU277" s="320"/>
      <c r="BV277" s="320"/>
      <c r="BW277" s="320"/>
      <c r="BX277" s="320"/>
      <c r="BY277" s="320"/>
      <c r="BZ277" s="320"/>
      <c r="CC277" s="320"/>
      <c r="CM277" s="320"/>
      <c r="CW277" s="320"/>
      <c r="DG277" s="320"/>
      <c r="DQ277" s="320"/>
      <c r="EA277" s="320"/>
      <c r="EK277" s="320"/>
      <c r="EU277" s="320"/>
      <c r="FE277" s="320"/>
      <c r="FO277" s="320"/>
      <c r="FY277" s="320"/>
      <c r="GI277" s="320"/>
      <c r="GS277" s="320"/>
      <c r="HC277" s="320"/>
      <c r="HM277" s="320"/>
      <c r="HW277" s="320"/>
    </row>
    <row r="278" s="3" customFormat="true" x14ac:dyDescent="0.25">
      <c r="A278" s="320"/>
      <c r="K278" s="320"/>
      <c r="U278" s="320"/>
      <c r="AE278" s="320"/>
      <c r="AO278" s="320"/>
      <c r="AY278" s="320"/>
      <c r="AZ278" s="320"/>
      <c r="BA278" s="320"/>
      <c r="BB278" s="320"/>
      <c r="BC278" s="320"/>
      <c r="BD278" s="320"/>
      <c r="BE278" s="320"/>
      <c r="BF278" s="320"/>
      <c r="BI278" s="320"/>
      <c r="BS278" s="320"/>
      <c r="BT278" s="320"/>
      <c r="BU278" s="320"/>
      <c r="BV278" s="320"/>
      <c r="BW278" s="320"/>
      <c r="BX278" s="320"/>
      <c r="BY278" s="320"/>
      <c r="BZ278" s="320"/>
      <c r="CC278" s="320"/>
      <c r="CM278" s="320"/>
      <c r="CW278" s="320"/>
      <c r="DG278" s="320"/>
      <c r="DQ278" s="320"/>
      <c r="EA278" s="320"/>
      <c r="EK278" s="320"/>
      <c r="EU278" s="320"/>
      <c r="FE278" s="320"/>
      <c r="FO278" s="320"/>
      <c r="FY278" s="320"/>
      <c r="GI278" s="320"/>
      <c r="GS278" s="320"/>
      <c r="HC278" s="320"/>
      <c r="HM278" s="320"/>
      <c r="HW278" s="320"/>
    </row>
    <row r="279" s="3" customFormat="true" x14ac:dyDescent="0.25">
      <c r="A279" s="320"/>
      <c r="K279" s="320"/>
      <c r="U279" s="320"/>
      <c r="AE279" s="320"/>
      <c r="AO279" s="320"/>
      <c r="AY279" s="320"/>
      <c r="AZ279" s="320"/>
      <c r="BA279" s="320"/>
      <c r="BB279" s="320"/>
      <c r="BC279" s="320"/>
      <c r="BD279" s="320"/>
      <c r="BE279" s="320"/>
      <c r="BF279" s="320"/>
      <c r="BI279" s="320"/>
      <c r="BS279" s="320"/>
      <c r="BT279" s="320"/>
      <c r="BU279" s="320"/>
      <c r="BV279" s="320"/>
      <c r="BW279" s="320"/>
      <c r="BX279" s="320"/>
      <c r="BY279" s="320"/>
      <c r="BZ279" s="320"/>
      <c r="CC279" s="320"/>
      <c r="CM279" s="320"/>
      <c r="CW279" s="320"/>
      <c r="DG279" s="320"/>
      <c r="DQ279" s="320"/>
      <c r="EA279" s="320"/>
      <c r="EK279" s="320"/>
      <c r="EU279" s="320"/>
      <c r="FE279" s="320"/>
      <c r="FO279" s="320"/>
      <c r="FY279" s="320"/>
      <c r="GI279" s="320"/>
      <c r="GS279" s="320"/>
      <c r="HC279" s="320"/>
      <c r="HM279" s="320"/>
      <c r="HW279" s="320"/>
    </row>
    <row r="280" s="3" customFormat="true" x14ac:dyDescent="0.25">
      <c r="A280" s="320"/>
      <c r="K280" s="320"/>
      <c r="U280" s="320"/>
      <c r="AE280" s="320"/>
      <c r="AO280" s="320"/>
      <c r="AY280" s="320"/>
      <c r="AZ280" s="320"/>
      <c r="BA280" s="320"/>
      <c r="BB280" s="320"/>
      <c r="BC280" s="320"/>
      <c r="BD280" s="320"/>
      <c r="BE280" s="320"/>
      <c r="BF280" s="320"/>
      <c r="BI280" s="320"/>
      <c r="BS280" s="320"/>
      <c r="BT280" s="320"/>
      <c r="BU280" s="320"/>
      <c r="BV280" s="320"/>
      <c r="BW280" s="320"/>
      <c r="BX280" s="320"/>
      <c r="BY280" s="320"/>
      <c r="BZ280" s="320"/>
      <c r="CC280" s="320"/>
      <c r="CM280" s="320"/>
      <c r="CW280" s="320"/>
      <c r="DG280" s="320"/>
      <c r="DQ280" s="320"/>
      <c r="EA280" s="320"/>
      <c r="EK280" s="320"/>
      <c r="EU280" s="320"/>
      <c r="FE280" s="320"/>
      <c r="FO280" s="320"/>
      <c r="FY280" s="320"/>
      <c r="GI280" s="320"/>
      <c r="GS280" s="320"/>
      <c r="HC280" s="320"/>
      <c r="HM280" s="320"/>
      <c r="HW280" s="320"/>
    </row>
    <row r="281" s="3" customFormat="true" x14ac:dyDescent="0.25">
      <c r="A281" s="320"/>
      <c r="K281" s="320"/>
      <c r="U281" s="320"/>
      <c r="AE281" s="320"/>
      <c r="AO281" s="320"/>
      <c r="AY281" s="320"/>
      <c r="AZ281" s="320"/>
      <c r="BA281" s="320"/>
      <c r="BB281" s="320"/>
      <c r="BC281" s="320"/>
      <c r="BD281" s="320"/>
      <c r="BE281" s="320"/>
      <c r="BF281" s="320"/>
      <c r="BI281" s="320"/>
      <c r="BS281" s="320"/>
      <c r="BT281" s="320"/>
      <c r="BU281" s="320"/>
      <c r="BV281" s="320"/>
      <c r="BW281" s="320"/>
      <c r="BX281" s="320"/>
      <c r="BY281" s="320"/>
      <c r="BZ281" s="320"/>
      <c r="CC281" s="320"/>
      <c r="CM281" s="320"/>
      <c r="CW281" s="320"/>
      <c r="DG281" s="320"/>
      <c r="DQ281" s="320"/>
      <c r="EA281" s="320"/>
      <c r="EK281" s="320"/>
      <c r="EU281" s="320"/>
      <c r="FE281" s="320"/>
      <c r="FO281" s="320"/>
      <c r="FY281" s="320"/>
      <c r="GI281" s="320"/>
      <c r="GS281" s="320"/>
      <c r="HC281" s="320"/>
      <c r="HM281" s="320"/>
      <c r="HW281" s="320"/>
    </row>
    <row r="282" s="3" customFormat="true" x14ac:dyDescent="0.25">
      <c r="A282" s="320"/>
      <c r="K282" s="320"/>
      <c r="U282" s="320"/>
      <c r="AE282" s="320"/>
      <c r="AO282" s="320"/>
      <c r="AY282" s="320"/>
      <c r="AZ282" s="320"/>
      <c r="BA282" s="320"/>
      <c r="BB282" s="320"/>
      <c r="BC282" s="320"/>
      <c r="BD282" s="320"/>
      <c r="BE282" s="320"/>
      <c r="BF282" s="320"/>
      <c r="BI282" s="320"/>
      <c r="BS282" s="320"/>
      <c r="BT282" s="320"/>
      <c r="BU282" s="320"/>
      <c r="BV282" s="320"/>
      <c r="BW282" s="320"/>
      <c r="BX282" s="320"/>
      <c r="BY282" s="320"/>
      <c r="BZ282" s="320"/>
      <c r="CC282" s="320"/>
      <c r="CM282" s="320"/>
      <c r="CW282" s="320"/>
      <c r="DG282" s="320"/>
      <c r="DQ282" s="320"/>
      <c r="EA282" s="320"/>
      <c r="EK282" s="320"/>
      <c r="EU282" s="320"/>
      <c r="FE282" s="320"/>
      <c r="FO282" s="320"/>
      <c r="FY282" s="320"/>
      <c r="GI282" s="320"/>
      <c r="GS282" s="320"/>
      <c r="HC282" s="320"/>
      <c r="HM282" s="320"/>
      <c r="HW282" s="320"/>
    </row>
    <row r="283" s="3" customFormat="true" x14ac:dyDescent="0.25">
      <c r="A283" s="320"/>
      <c r="K283" s="320"/>
      <c r="U283" s="320"/>
      <c r="AE283" s="320"/>
      <c r="AO283" s="320"/>
      <c r="AY283" s="320"/>
      <c r="AZ283" s="320"/>
      <c r="BA283" s="320"/>
      <c r="BB283" s="320"/>
      <c r="BC283" s="320"/>
      <c r="BD283" s="320"/>
      <c r="BE283" s="320"/>
      <c r="BF283" s="320"/>
      <c r="BI283" s="320"/>
      <c r="BS283" s="320"/>
      <c r="BT283" s="320"/>
      <c r="BU283" s="320"/>
      <c r="BV283" s="320"/>
      <c r="BW283" s="320"/>
      <c r="BX283" s="320"/>
      <c r="BY283" s="320"/>
      <c r="BZ283" s="320"/>
      <c r="CC283" s="320"/>
      <c r="CM283" s="320"/>
      <c r="CW283" s="320"/>
      <c r="DG283" s="320"/>
      <c r="DQ283" s="320"/>
      <c r="EA283" s="320"/>
      <c r="EK283" s="320"/>
      <c r="EU283" s="320"/>
      <c r="FE283" s="320"/>
      <c r="FO283" s="320"/>
      <c r="FY283" s="320"/>
      <c r="GI283" s="320"/>
      <c r="GS283" s="320"/>
      <c r="HC283" s="320"/>
      <c r="HM283" s="320"/>
      <c r="HW283" s="320"/>
    </row>
    <row r="284" s="3" customFormat="true" x14ac:dyDescent="0.25">
      <c r="A284" s="320"/>
      <c r="K284" s="320"/>
      <c r="U284" s="320"/>
      <c r="AE284" s="320"/>
      <c r="AO284" s="320"/>
      <c r="AY284" s="320"/>
      <c r="AZ284" s="320"/>
      <c r="BA284" s="320"/>
      <c r="BB284" s="320"/>
      <c r="BC284" s="320"/>
      <c r="BD284" s="320"/>
      <c r="BE284" s="320"/>
      <c r="BF284" s="320"/>
      <c r="BI284" s="320"/>
      <c r="BS284" s="320"/>
      <c r="BT284" s="320"/>
      <c r="BU284" s="320"/>
      <c r="BV284" s="320"/>
      <c r="BW284" s="320"/>
      <c r="BX284" s="320"/>
      <c r="BY284" s="320"/>
      <c r="BZ284" s="320"/>
      <c r="CC284" s="320"/>
      <c r="CM284" s="320"/>
      <c r="CW284" s="320"/>
      <c r="DG284" s="320"/>
      <c r="DQ284" s="320"/>
      <c r="EA284" s="320"/>
      <c r="EK284" s="320"/>
      <c r="EU284" s="320"/>
      <c r="FE284" s="320"/>
      <c r="FO284" s="320"/>
      <c r="FY284" s="320"/>
      <c r="GI284" s="320"/>
      <c r="GS284" s="320"/>
      <c r="HC284" s="320"/>
      <c r="HM284" s="320"/>
      <c r="HW284" s="320"/>
    </row>
    <row r="285" s="3" customFormat="true" x14ac:dyDescent="0.25">
      <c r="A285" s="320"/>
      <c r="K285" s="320"/>
      <c r="U285" s="320"/>
      <c r="AE285" s="320"/>
      <c r="AO285" s="320"/>
      <c r="AY285" s="320"/>
      <c r="AZ285" s="320"/>
      <c r="BA285" s="320"/>
      <c r="BB285" s="320"/>
      <c r="BC285" s="320"/>
      <c r="BD285" s="320"/>
      <c r="BE285" s="320"/>
      <c r="BF285" s="320"/>
      <c r="BI285" s="320"/>
      <c r="BS285" s="320"/>
      <c r="BT285" s="320"/>
      <c r="BU285" s="320"/>
      <c r="BV285" s="320"/>
      <c r="BW285" s="320"/>
      <c r="BX285" s="320"/>
      <c r="BY285" s="320"/>
      <c r="BZ285" s="320"/>
      <c r="CC285" s="320"/>
      <c r="CM285" s="320"/>
      <c r="CW285" s="320"/>
      <c r="DG285" s="320"/>
      <c r="DQ285" s="320"/>
      <c r="EA285" s="320"/>
      <c r="EK285" s="320"/>
      <c r="EU285" s="320"/>
      <c r="FE285" s="320"/>
      <c r="FO285" s="320"/>
      <c r="FY285" s="320"/>
      <c r="GI285" s="320"/>
      <c r="GS285" s="320"/>
      <c r="HC285" s="320"/>
      <c r="HM285" s="320"/>
      <c r="HW285" s="320"/>
    </row>
    <row r="286" s="3" customFormat="true" x14ac:dyDescent="0.25">
      <c r="A286" s="320"/>
      <c r="K286" s="320"/>
      <c r="U286" s="320"/>
      <c r="AE286" s="320"/>
      <c r="AO286" s="320"/>
      <c r="AY286" s="320"/>
      <c r="AZ286" s="320"/>
      <c r="BA286" s="320"/>
      <c r="BB286" s="320"/>
      <c r="BC286" s="320"/>
      <c r="BD286" s="320"/>
      <c r="BE286" s="320"/>
      <c r="BF286" s="320"/>
      <c r="BI286" s="320"/>
      <c r="BS286" s="320"/>
      <c r="BT286" s="320"/>
      <c r="BU286" s="320"/>
      <c r="BV286" s="320"/>
      <c r="BW286" s="320"/>
      <c r="BX286" s="320"/>
      <c r="BY286" s="320"/>
      <c r="BZ286" s="320"/>
      <c r="CC286" s="320"/>
      <c r="CM286" s="320"/>
      <c r="CW286" s="320"/>
      <c r="DG286" s="320"/>
      <c r="DQ286" s="320"/>
      <c r="EA286" s="320"/>
      <c r="EK286" s="320"/>
      <c r="EU286" s="320"/>
      <c r="FE286" s="320"/>
      <c r="FO286" s="320"/>
      <c r="FY286" s="320"/>
      <c r="GI286" s="320"/>
      <c r="GS286" s="320"/>
      <c r="HC286" s="320"/>
      <c r="HM286" s="320"/>
      <c r="HW286" s="320"/>
    </row>
    <row r="287" s="3" customFormat="true" x14ac:dyDescent="0.25">
      <c r="A287" s="320"/>
      <c r="K287" s="320"/>
      <c r="U287" s="320"/>
      <c r="AE287" s="320"/>
      <c r="AO287" s="320"/>
      <c r="AY287" s="320"/>
      <c r="AZ287" s="320"/>
      <c r="BA287" s="320"/>
      <c r="BB287" s="320"/>
      <c r="BC287" s="320"/>
      <c r="BD287" s="320"/>
      <c r="BE287" s="320"/>
      <c r="BF287" s="320"/>
      <c r="BI287" s="320"/>
      <c r="BS287" s="320"/>
      <c r="BT287" s="320"/>
      <c r="BU287" s="320"/>
      <c r="BV287" s="320"/>
      <c r="BW287" s="320"/>
      <c r="BX287" s="320"/>
      <c r="BY287" s="320"/>
      <c r="BZ287" s="320"/>
      <c r="CC287" s="320"/>
      <c r="CM287" s="320"/>
      <c r="CW287" s="320"/>
      <c r="DG287" s="320"/>
      <c r="DQ287" s="320"/>
      <c r="EA287" s="320"/>
      <c r="EK287" s="320"/>
      <c r="EU287" s="320"/>
      <c r="FE287" s="320"/>
      <c r="FO287" s="320"/>
      <c r="FY287" s="320"/>
      <c r="GI287" s="320"/>
      <c r="GS287" s="320"/>
      <c r="HC287" s="320"/>
      <c r="HM287" s="320"/>
      <c r="HW287" s="320"/>
    </row>
    <row r="288" s="3" customFormat="true" x14ac:dyDescent="0.25">
      <c r="A288" s="320"/>
      <c r="K288" s="320"/>
      <c r="U288" s="320"/>
      <c r="AE288" s="320"/>
      <c r="AO288" s="320"/>
      <c r="AY288" s="320"/>
      <c r="AZ288" s="320"/>
      <c r="BA288" s="320"/>
      <c r="BB288" s="320"/>
      <c r="BC288" s="320"/>
      <c r="BD288" s="320"/>
      <c r="BE288" s="320"/>
      <c r="BF288" s="320"/>
      <c r="BI288" s="320"/>
      <c r="BS288" s="320"/>
      <c r="BT288" s="320"/>
      <c r="BU288" s="320"/>
      <c r="BV288" s="320"/>
      <c r="BW288" s="320"/>
      <c r="BX288" s="320"/>
      <c r="BY288" s="320"/>
      <c r="BZ288" s="320"/>
      <c r="CC288" s="320"/>
      <c r="CM288" s="320"/>
      <c r="CW288" s="320"/>
      <c r="DG288" s="320"/>
      <c r="DQ288" s="320"/>
      <c r="EA288" s="320"/>
      <c r="EK288" s="320"/>
      <c r="EU288" s="320"/>
      <c r="FE288" s="320"/>
      <c r="FO288" s="320"/>
      <c r="FY288" s="320"/>
      <c r="GI288" s="320"/>
      <c r="GS288" s="320"/>
      <c r="HC288" s="320"/>
      <c r="HM288" s="320"/>
      <c r="HW288" s="320"/>
    </row>
    <row r="289" s="3" customFormat="true" x14ac:dyDescent="0.25">
      <c r="A289" s="320"/>
      <c r="K289" s="320"/>
      <c r="U289" s="320"/>
      <c r="AE289" s="320"/>
      <c r="AO289" s="320"/>
      <c r="AY289" s="320"/>
      <c r="AZ289" s="320"/>
      <c r="BA289" s="320"/>
      <c r="BB289" s="320"/>
      <c r="BC289" s="320"/>
      <c r="BD289" s="320"/>
      <c r="BE289" s="320"/>
      <c r="BF289" s="320"/>
      <c r="BI289" s="320"/>
      <c r="BS289" s="320"/>
      <c r="BT289" s="320"/>
      <c r="BU289" s="320"/>
      <c r="BV289" s="320"/>
      <c r="BW289" s="320"/>
      <c r="BX289" s="320"/>
      <c r="BY289" s="320"/>
      <c r="BZ289" s="320"/>
      <c r="CC289" s="320"/>
      <c r="CM289" s="320"/>
      <c r="CW289" s="320"/>
      <c r="DG289" s="320"/>
      <c r="DQ289" s="320"/>
      <c r="EA289" s="320"/>
      <c r="EK289" s="320"/>
      <c r="EU289" s="320"/>
      <c r="FE289" s="320"/>
      <c r="FO289" s="320"/>
      <c r="FY289" s="320"/>
      <c r="GI289" s="320"/>
      <c r="GS289" s="320"/>
      <c r="HC289" s="320"/>
      <c r="HM289" s="320"/>
      <c r="HW289" s="320"/>
    </row>
    <row r="290" s="3" customFormat="true" x14ac:dyDescent="0.25">
      <c r="A290" s="320"/>
      <c r="K290" s="320"/>
      <c r="U290" s="320"/>
      <c r="AE290" s="320"/>
      <c r="AO290" s="320"/>
      <c r="AY290" s="320"/>
      <c r="AZ290" s="320"/>
      <c r="BA290" s="320"/>
      <c r="BB290" s="320"/>
      <c r="BC290" s="320"/>
      <c r="BD290" s="320"/>
      <c r="BE290" s="320"/>
      <c r="BF290" s="320"/>
      <c r="BI290" s="320"/>
      <c r="BS290" s="320"/>
      <c r="BT290" s="320"/>
      <c r="BU290" s="320"/>
      <c r="BV290" s="320"/>
      <c r="BW290" s="320"/>
      <c r="BX290" s="320"/>
      <c r="BY290" s="320"/>
      <c r="BZ290" s="320"/>
      <c r="CC290" s="320"/>
      <c r="CM290" s="320"/>
      <c r="CW290" s="320"/>
      <c r="DG290" s="320"/>
      <c r="DQ290" s="320"/>
      <c r="EA290" s="320"/>
      <c r="EK290" s="320"/>
      <c r="EU290" s="320"/>
      <c r="FE290" s="320"/>
      <c r="FO290" s="320"/>
      <c r="FY290" s="320"/>
      <c r="GI290" s="320"/>
      <c r="GS290" s="320"/>
      <c r="HC290" s="320"/>
      <c r="HM290" s="320"/>
      <c r="HW290" s="320"/>
    </row>
    <row r="291" s="3" customFormat="true" x14ac:dyDescent="0.25">
      <c r="A291" s="320"/>
      <c r="K291" s="320"/>
      <c r="U291" s="320"/>
      <c r="AE291" s="320"/>
      <c r="AO291" s="320"/>
      <c r="AY291" s="320"/>
      <c r="AZ291" s="320"/>
      <c r="BA291" s="320"/>
      <c r="BB291" s="320"/>
      <c r="BC291" s="320"/>
      <c r="BD291" s="320"/>
      <c r="BE291" s="320"/>
      <c r="BF291" s="320"/>
      <c r="BI291" s="320"/>
      <c r="BS291" s="320"/>
      <c r="BT291" s="320"/>
      <c r="BU291" s="320"/>
      <c r="BV291" s="320"/>
      <c r="BW291" s="320"/>
      <c r="BX291" s="320"/>
      <c r="BY291" s="320"/>
      <c r="BZ291" s="320"/>
      <c r="CC291" s="320"/>
      <c r="CM291" s="320"/>
      <c r="CW291" s="320"/>
      <c r="DG291" s="320"/>
      <c r="DQ291" s="320"/>
      <c r="EA291" s="320"/>
      <c r="EK291" s="320"/>
      <c r="EU291" s="320"/>
      <c r="FE291" s="320"/>
      <c r="FO291" s="320"/>
      <c r="FY291" s="320"/>
      <c r="GI291" s="320"/>
      <c r="GS291" s="320"/>
      <c r="HC291" s="320"/>
      <c r="HM291" s="320"/>
      <c r="HW291" s="320"/>
    </row>
    <row r="292" s="3" customFormat="true" x14ac:dyDescent="0.25">
      <c r="A292" s="320"/>
      <c r="K292" s="320"/>
      <c r="U292" s="320"/>
      <c r="AE292" s="320"/>
      <c r="AO292" s="320"/>
      <c r="AY292" s="320"/>
      <c r="AZ292" s="320"/>
      <c r="BA292" s="320"/>
      <c r="BB292" s="320"/>
      <c r="BC292" s="320"/>
      <c r="BD292" s="320"/>
      <c r="BE292" s="320"/>
      <c r="BF292" s="320"/>
      <c r="BI292" s="320"/>
      <c r="BS292" s="320"/>
      <c r="BT292" s="320"/>
      <c r="BU292" s="320"/>
      <c r="BV292" s="320"/>
      <c r="BW292" s="320"/>
      <c r="BX292" s="320"/>
      <c r="BY292" s="320"/>
      <c r="BZ292" s="320"/>
      <c r="CC292" s="320"/>
      <c r="CM292" s="320"/>
      <c r="CW292" s="320"/>
      <c r="DG292" s="320"/>
      <c r="DQ292" s="320"/>
      <c r="EA292" s="320"/>
      <c r="EK292" s="320"/>
      <c r="EU292" s="320"/>
      <c r="FE292" s="320"/>
      <c r="FO292" s="320"/>
      <c r="FY292" s="320"/>
      <c r="GI292" s="320"/>
      <c r="GS292" s="320"/>
      <c r="HC292" s="320"/>
      <c r="HM292" s="320"/>
      <c r="HW292" s="320"/>
    </row>
    <row r="293" s="3" customFormat="true" x14ac:dyDescent="0.25">
      <c r="A293" s="320"/>
      <c r="K293" s="320"/>
      <c r="U293" s="320"/>
      <c r="AE293" s="320"/>
      <c r="AO293" s="320"/>
      <c r="AY293" s="320"/>
      <c r="AZ293" s="320"/>
      <c r="BA293" s="320"/>
      <c r="BB293" s="320"/>
      <c r="BC293" s="320"/>
      <c r="BD293" s="320"/>
      <c r="BE293" s="320"/>
      <c r="BF293" s="320"/>
      <c r="BI293" s="320"/>
      <c r="BS293" s="320"/>
      <c r="BT293" s="320"/>
      <c r="BU293" s="320"/>
      <c r="BV293" s="320"/>
      <c r="BW293" s="320"/>
      <c r="BX293" s="320"/>
      <c r="BY293" s="320"/>
      <c r="BZ293" s="320"/>
      <c r="CC293" s="320"/>
      <c r="CM293" s="320"/>
      <c r="CW293" s="320"/>
      <c r="DG293" s="320"/>
      <c r="DQ293" s="320"/>
      <c r="EA293" s="320"/>
      <c r="EK293" s="320"/>
      <c r="EU293" s="320"/>
      <c r="FE293" s="320"/>
      <c r="FO293" s="320"/>
      <c r="FY293" s="320"/>
      <c r="GI293" s="320"/>
      <c r="GS293" s="320"/>
      <c r="HC293" s="320"/>
      <c r="HM293" s="320"/>
      <c r="HW293" s="320"/>
    </row>
    <row r="294" s="3" customFormat="true" x14ac:dyDescent="0.25">
      <c r="A294" s="320"/>
      <c r="K294" s="320"/>
      <c r="U294" s="320"/>
      <c r="AE294" s="320"/>
      <c r="AO294" s="320"/>
      <c r="AY294" s="320"/>
      <c r="AZ294" s="320"/>
      <c r="BA294" s="320"/>
      <c r="BB294" s="320"/>
      <c r="BC294" s="320"/>
      <c r="BD294" s="320"/>
      <c r="BE294" s="320"/>
      <c r="BF294" s="320"/>
      <c r="BI294" s="320"/>
      <c r="BS294" s="320"/>
      <c r="BT294" s="320"/>
      <c r="BU294" s="320"/>
      <c r="BV294" s="320"/>
      <c r="BW294" s="320"/>
      <c r="BX294" s="320"/>
      <c r="BY294" s="320"/>
      <c r="BZ294" s="320"/>
      <c r="CC294" s="320"/>
      <c r="CM294" s="320"/>
      <c r="CW294" s="320"/>
      <c r="DG294" s="320"/>
      <c r="DQ294" s="320"/>
      <c r="EA294" s="320"/>
      <c r="EK294" s="320"/>
      <c r="EU294" s="320"/>
      <c r="FE294" s="320"/>
      <c r="FO294" s="320"/>
      <c r="FY294" s="320"/>
      <c r="GI294" s="320"/>
      <c r="GS294" s="320"/>
      <c r="HC294" s="320"/>
      <c r="HM294" s="320"/>
      <c r="HW294" s="320"/>
    </row>
    <row r="295" s="3" customFormat="true" x14ac:dyDescent="0.25">
      <c r="A295" s="320"/>
      <c r="K295" s="320"/>
      <c r="U295" s="320"/>
      <c r="AE295" s="320"/>
      <c r="AO295" s="320"/>
      <c r="AY295" s="320"/>
      <c r="AZ295" s="320"/>
      <c r="BA295" s="320"/>
      <c r="BB295" s="320"/>
      <c r="BC295" s="320"/>
      <c r="BD295" s="320"/>
      <c r="BE295" s="320"/>
      <c r="BF295" s="320"/>
      <c r="BI295" s="320"/>
      <c r="BS295" s="320"/>
      <c r="BT295" s="320"/>
      <c r="BU295" s="320"/>
      <c r="BV295" s="320"/>
      <c r="BW295" s="320"/>
      <c r="BX295" s="320"/>
      <c r="BY295" s="320"/>
      <c r="BZ295" s="320"/>
      <c r="CC295" s="320"/>
      <c r="CM295" s="320"/>
      <c r="CW295" s="320"/>
      <c r="DG295" s="320"/>
      <c r="DQ295" s="320"/>
      <c r="EA295" s="320"/>
      <c r="EK295" s="320"/>
      <c r="EU295" s="320"/>
      <c r="FE295" s="320"/>
      <c r="FO295" s="320"/>
      <c r="FY295" s="320"/>
      <c r="GI295" s="320"/>
      <c r="GS295" s="320"/>
      <c r="HC295" s="320"/>
      <c r="HM295" s="320"/>
      <c r="HW295" s="320"/>
    </row>
    <row r="296" s="3" customFormat="true" x14ac:dyDescent="0.25">
      <c r="A296" s="320"/>
      <c r="K296" s="320"/>
      <c r="U296" s="320"/>
      <c r="AE296" s="320"/>
      <c r="AO296" s="320"/>
      <c r="AY296" s="320"/>
      <c r="AZ296" s="320"/>
      <c r="BA296" s="320"/>
      <c r="BB296" s="320"/>
      <c r="BC296" s="320"/>
      <c r="BD296" s="320"/>
      <c r="BE296" s="320"/>
      <c r="BF296" s="320"/>
      <c r="BI296" s="320"/>
      <c r="BS296" s="320"/>
      <c r="BT296" s="320"/>
      <c r="BU296" s="320"/>
      <c r="BV296" s="320"/>
      <c r="BW296" s="320"/>
      <c r="BX296" s="320"/>
      <c r="BY296" s="320"/>
      <c r="BZ296" s="320"/>
      <c r="CC296" s="320"/>
      <c r="CM296" s="320"/>
      <c r="CW296" s="320"/>
      <c r="DG296" s="320"/>
      <c r="DQ296" s="320"/>
      <c r="EA296" s="320"/>
      <c r="EK296" s="320"/>
      <c r="EU296" s="320"/>
      <c r="FE296" s="320"/>
      <c r="FO296" s="320"/>
      <c r="FY296" s="320"/>
      <c r="GI296" s="320"/>
      <c r="GS296" s="320"/>
      <c r="HC296" s="320"/>
      <c r="HM296" s="320"/>
      <c r="HW296" s="320"/>
    </row>
    <row r="297" s="3" customFormat="true" x14ac:dyDescent="0.25">
      <c r="A297" s="320"/>
      <c r="K297" s="320"/>
      <c r="U297" s="320"/>
      <c r="AE297" s="320"/>
      <c r="AO297" s="320"/>
      <c r="AY297" s="320"/>
      <c r="AZ297" s="320"/>
      <c r="BA297" s="320"/>
      <c r="BB297" s="320"/>
      <c r="BC297" s="320"/>
      <c r="BD297" s="320"/>
      <c r="BE297" s="320"/>
      <c r="BF297" s="320"/>
      <c r="BI297" s="320"/>
      <c r="BS297" s="320"/>
      <c r="BT297" s="320"/>
      <c r="BU297" s="320"/>
      <c r="BV297" s="320"/>
      <c r="BW297" s="320"/>
      <c r="BX297" s="320"/>
      <c r="BY297" s="320"/>
      <c r="BZ297" s="320"/>
      <c r="CC297" s="320"/>
      <c r="CM297" s="320"/>
      <c r="CW297" s="320"/>
      <c r="DG297" s="320"/>
      <c r="DQ297" s="320"/>
      <c r="EA297" s="320"/>
      <c r="EK297" s="320"/>
      <c r="EU297" s="320"/>
      <c r="FE297" s="320"/>
      <c r="FO297" s="320"/>
      <c r="FY297" s="320"/>
      <c r="GI297" s="320"/>
      <c r="GS297" s="320"/>
      <c r="HC297" s="320"/>
      <c r="HM297" s="320"/>
      <c r="HW297" s="320"/>
    </row>
    <row r="298" s="3" customFormat="true" x14ac:dyDescent="0.25">
      <c r="A298" s="320"/>
      <c r="K298" s="320"/>
      <c r="U298" s="320"/>
      <c r="AE298" s="320"/>
      <c r="AO298" s="320"/>
      <c r="AY298" s="320"/>
      <c r="AZ298" s="320"/>
      <c r="BA298" s="320"/>
      <c r="BB298" s="320"/>
      <c r="BC298" s="320"/>
      <c r="BD298" s="320"/>
      <c r="BE298" s="320"/>
      <c r="BF298" s="320"/>
      <c r="BI298" s="320"/>
      <c r="BS298" s="320"/>
      <c r="BT298" s="320"/>
      <c r="BU298" s="320"/>
      <c r="BV298" s="320"/>
      <c r="BW298" s="320"/>
      <c r="BX298" s="320"/>
      <c r="BY298" s="320"/>
      <c r="BZ298" s="320"/>
      <c r="CC298" s="320"/>
      <c r="CM298" s="320"/>
      <c r="CW298" s="320"/>
      <c r="DG298" s="320"/>
      <c r="DQ298" s="320"/>
      <c r="EA298" s="320"/>
      <c r="EK298" s="320"/>
      <c r="EU298" s="320"/>
      <c r="FE298" s="320"/>
      <c r="FO298" s="320"/>
      <c r="FY298" s="320"/>
      <c r="GI298" s="320"/>
      <c r="GS298" s="320"/>
      <c r="HC298" s="320"/>
      <c r="HM298" s="320"/>
      <c r="HW298" s="320"/>
    </row>
    <row r="299" s="3" customFormat="true" x14ac:dyDescent="0.25">
      <c r="A299" s="320"/>
      <c r="K299" s="320"/>
      <c r="U299" s="320"/>
      <c r="AE299" s="320"/>
      <c r="AO299" s="320"/>
      <c r="AY299" s="320"/>
      <c r="AZ299" s="320"/>
      <c r="BA299" s="320"/>
      <c r="BB299" s="320"/>
      <c r="BC299" s="320"/>
      <c r="BD299" s="320"/>
      <c r="BE299" s="320"/>
      <c r="BF299" s="320"/>
      <c r="BI299" s="320"/>
      <c r="BS299" s="320"/>
      <c r="BT299" s="320"/>
      <c r="BU299" s="320"/>
      <c r="BV299" s="320"/>
      <c r="BW299" s="320"/>
      <c r="BX299" s="320"/>
      <c r="BY299" s="320"/>
      <c r="BZ299" s="320"/>
      <c r="CC299" s="320"/>
      <c r="CM299" s="320"/>
      <c r="CW299" s="320"/>
      <c r="DG299" s="320"/>
      <c r="DQ299" s="320"/>
      <c r="EA299" s="320"/>
      <c r="EK299" s="320"/>
      <c r="EU299" s="320"/>
      <c r="FE299" s="320"/>
      <c r="FO299" s="320"/>
      <c r="FY299" s="320"/>
      <c r="GI299" s="320"/>
      <c r="GS299" s="320"/>
      <c r="HC299" s="320"/>
      <c r="HM299" s="320"/>
      <c r="HW299" s="320"/>
    </row>
    <row r="300" s="3" customFormat="true" x14ac:dyDescent="0.25">
      <c r="A300" s="320"/>
      <c r="K300" s="320"/>
      <c r="U300" s="320"/>
      <c r="AE300" s="320"/>
      <c r="AO300" s="320"/>
      <c r="AY300" s="320"/>
      <c r="AZ300" s="320"/>
      <c r="BA300" s="320"/>
      <c r="BB300" s="320"/>
      <c r="BC300" s="320"/>
      <c r="BD300" s="320"/>
      <c r="BE300" s="320"/>
      <c r="BF300" s="320"/>
      <c r="BI300" s="320"/>
      <c r="BS300" s="320"/>
      <c r="BT300" s="320"/>
      <c r="BU300" s="320"/>
      <c r="BV300" s="320"/>
      <c r="BW300" s="320"/>
      <c r="BX300" s="320"/>
      <c r="BY300" s="320"/>
      <c r="BZ300" s="320"/>
      <c r="CC300" s="320"/>
      <c r="CM300" s="320"/>
      <c r="CW300" s="320"/>
      <c r="DG300" s="320"/>
      <c r="DQ300" s="320"/>
      <c r="EA300" s="320"/>
      <c r="EK300" s="320"/>
      <c r="EU300" s="320"/>
      <c r="FE300" s="320"/>
      <c r="FO300" s="320"/>
      <c r="FY300" s="320"/>
      <c r="GI300" s="320"/>
      <c r="GS300" s="320"/>
      <c r="HC300" s="320"/>
      <c r="HM300" s="320"/>
      <c r="HW300" s="320"/>
    </row>
    <row r="301" s="3" customFormat="true" x14ac:dyDescent="0.25">
      <c r="A301" s="320"/>
      <c r="K301" s="320"/>
      <c r="U301" s="320"/>
      <c r="AE301" s="320"/>
      <c r="AO301" s="320"/>
      <c r="AY301" s="320"/>
      <c r="AZ301" s="320"/>
      <c r="BA301" s="320"/>
      <c r="BB301" s="320"/>
      <c r="BC301" s="320"/>
      <c r="BD301" s="320"/>
      <c r="BE301" s="320"/>
      <c r="BF301" s="320"/>
      <c r="BI301" s="320"/>
      <c r="BS301" s="320"/>
      <c r="BT301" s="320"/>
      <c r="BU301" s="320"/>
      <c r="BV301" s="320"/>
      <c r="BW301" s="320"/>
      <c r="BX301" s="320"/>
      <c r="BY301" s="320"/>
      <c r="BZ301" s="320"/>
      <c r="CC301" s="320"/>
      <c r="CM301" s="320"/>
      <c r="CW301" s="320"/>
      <c r="DG301" s="320"/>
      <c r="DQ301" s="320"/>
      <c r="EA301" s="320"/>
      <c r="EK301" s="320"/>
      <c r="EU301" s="320"/>
      <c r="FE301" s="320"/>
      <c r="FO301" s="320"/>
      <c r="FY301" s="320"/>
      <c r="GI301" s="320"/>
      <c r="GS301" s="320"/>
      <c r="HC301" s="320"/>
      <c r="HM301" s="320"/>
      <c r="HW301" s="320"/>
    </row>
    <row r="302" s="3" customFormat="true" x14ac:dyDescent="0.25">
      <c r="A302" s="320"/>
      <c r="K302" s="320"/>
      <c r="U302" s="320"/>
      <c r="AE302" s="320"/>
      <c r="AO302" s="320"/>
      <c r="AY302" s="320"/>
      <c r="AZ302" s="320"/>
      <c r="BA302" s="320"/>
      <c r="BB302" s="320"/>
      <c r="BC302" s="320"/>
      <c r="BD302" s="320"/>
      <c r="BE302" s="320"/>
      <c r="BF302" s="320"/>
      <c r="BI302" s="320"/>
      <c r="BS302" s="320"/>
      <c r="BT302" s="320"/>
      <c r="BU302" s="320"/>
      <c r="BV302" s="320"/>
      <c r="BW302" s="320"/>
      <c r="BX302" s="320"/>
      <c r="BY302" s="320"/>
      <c r="BZ302" s="320"/>
      <c r="CC302" s="320"/>
      <c r="CM302" s="320"/>
      <c r="CW302" s="320"/>
      <c r="DG302" s="320"/>
      <c r="DQ302" s="320"/>
      <c r="EA302" s="320"/>
      <c r="EK302" s="320"/>
      <c r="EU302" s="320"/>
      <c r="FE302" s="320"/>
      <c r="FO302" s="320"/>
      <c r="FY302" s="320"/>
      <c r="GI302" s="320"/>
      <c r="GS302" s="320"/>
      <c r="HC302" s="320"/>
      <c r="HM302" s="320"/>
      <c r="HW302" s="320"/>
    </row>
    <row r="303" s="3" customFormat="true" x14ac:dyDescent="0.25">
      <c r="A303" s="320"/>
      <c r="K303" s="320"/>
      <c r="U303" s="320"/>
      <c r="AE303" s="320"/>
      <c r="AO303" s="320"/>
      <c r="AY303" s="320"/>
      <c r="AZ303" s="320"/>
      <c r="BA303" s="320"/>
      <c r="BB303" s="320"/>
      <c r="BC303" s="320"/>
      <c r="BD303" s="320"/>
      <c r="BE303" s="320"/>
      <c r="BF303" s="320"/>
      <c r="BI303" s="320"/>
      <c r="BS303" s="320"/>
      <c r="BT303" s="320"/>
      <c r="BU303" s="320"/>
      <c r="BV303" s="320"/>
      <c r="BW303" s="320"/>
      <c r="BX303" s="320"/>
      <c r="BY303" s="320"/>
      <c r="BZ303" s="320"/>
      <c r="CC303" s="320"/>
      <c r="CM303" s="320"/>
      <c r="CW303" s="320"/>
      <c r="DG303" s="320"/>
      <c r="DQ303" s="320"/>
      <c r="EA303" s="320"/>
      <c r="EK303" s="320"/>
      <c r="EU303" s="320"/>
      <c r="FE303" s="320"/>
      <c r="FO303" s="320"/>
      <c r="FY303" s="320"/>
      <c r="GI303" s="320"/>
      <c r="GS303" s="320"/>
      <c r="HC303" s="320"/>
      <c r="HM303" s="320"/>
      <c r="HW303" s="320"/>
    </row>
    <row r="304" s="3" customFormat="true" x14ac:dyDescent="0.25">
      <c r="A304" s="320"/>
      <c r="K304" s="320"/>
      <c r="U304" s="320"/>
      <c r="AE304" s="320"/>
      <c r="AO304" s="320"/>
      <c r="AY304" s="320"/>
      <c r="AZ304" s="320"/>
      <c r="BA304" s="320"/>
      <c r="BB304" s="320"/>
      <c r="BC304" s="320"/>
      <c r="BD304" s="320"/>
      <c r="BE304" s="320"/>
      <c r="BF304" s="320"/>
      <c r="BI304" s="320"/>
      <c r="BS304" s="320"/>
      <c r="BT304" s="320"/>
      <c r="BU304" s="320"/>
      <c r="BV304" s="320"/>
      <c r="BW304" s="320"/>
      <c r="BX304" s="320"/>
      <c r="BY304" s="320"/>
      <c r="BZ304" s="320"/>
      <c r="CC304" s="320"/>
      <c r="CM304" s="320"/>
      <c r="CW304" s="320"/>
      <c r="DG304" s="320"/>
      <c r="DQ304" s="320"/>
      <c r="EA304" s="320"/>
      <c r="EK304" s="320"/>
      <c r="EU304" s="320"/>
      <c r="FE304" s="320"/>
      <c r="FO304" s="320"/>
      <c r="FY304" s="320"/>
      <c r="GI304" s="320"/>
      <c r="GS304" s="320"/>
      <c r="HC304" s="320"/>
      <c r="HM304" s="320"/>
      <c r="HW304" s="320"/>
    </row>
    <row r="305" s="3" customFormat="true" x14ac:dyDescent="0.25">
      <c r="A305" s="320"/>
      <c r="K305" s="320"/>
      <c r="U305" s="320"/>
      <c r="AE305" s="320"/>
      <c r="AO305" s="320"/>
      <c r="AY305" s="320"/>
      <c r="AZ305" s="320"/>
      <c r="BA305" s="320"/>
      <c r="BB305" s="320"/>
      <c r="BC305" s="320"/>
      <c r="BD305" s="320"/>
      <c r="BE305" s="320"/>
      <c r="BF305" s="320"/>
      <c r="BI305" s="320"/>
      <c r="BS305" s="320"/>
      <c r="BT305" s="320"/>
      <c r="BU305" s="320"/>
      <c r="BV305" s="320"/>
      <c r="BW305" s="320"/>
      <c r="BX305" s="320"/>
      <c r="BY305" s="320"/>
      <c r="BZ305" s="320"/>
      <c r="CC305" s="320"/>
      <c r="CM305" s="320"/>
      <c r="CW305" s="320"/>
      <c r="DG305" s="320"/>
      <c r="DQ305" s="320"/>
      <c r="EA305" s="320"/>
      <c r="EK305" s="320"/>
      <c r="EU305" s="320"/>
      <c r="FE305" s="320"/>
      <c r="FO305" s="320"/>
      <c r="FY305" s="320"/>
      <c r="GI305" s="320"/>
      <c r="GS305" s="320"/>
      <c r="HC305" s="320"/>
      <c r="HM305" s="320"/>
      <c r="HW305" s="320"/>
    </row>
    <row r="306" s="3" customFormat="true" x14ac:dyDescent="0.25">
      <c r="A306" s="320"/>
      <c r="K306" s="320"/>
      <c r="U306" s="320"/>
      <c r="AE306" s="320"/>
      <c r="AO306" s="320"/>
      <c r="AY306" s="320"/>
      <c r="AZ306" s="320"/>
      <c r="BA306" s="320"/>
      <c r="BB306" s="320"/>
      <c r="BC306" s="320"/>
      <c r="BD306" s="320"/>
      <c r="BE306" s="320"/>
      <c r="BF306" s="320"/>
      <c r="BI306" s="320"/>
      <c r="BS306" s="320"/>
      <c r="BT306" s="320"/>
      <c r="BU306" s="320"/>
      <c r="BV306" s="320"/>
      <c r="BW306" s="320"/>
      <c r="BX306" s="320"/>
      <c r="BY306" s="320"/>
      <c r="BZ306" s="320"/>
      <c r="CC306" s="320"/>
      <c r="CM306" s="320"/>
      <c r="CW306" s="320"/>
      <c r="DG306" s="320"/>
      <c r="DQ306" s="320"/>
      <c r="EA306" s="320"/>
      <c r="EK306" s="320"/>
      <c r="EU306" s="320"/>
      <c r="FE306" s="320"/>
      <c r="FO306" s="320"/>
      <c r="FY306" s="320"/>
      <c r="GI306" s="320"/>
      <c r="GS306" s="320"/>
      <c r="HC306" s="320"/>
      <c r="HM306" s="320"/>
      <c r="HW306" s="320"/>
    </row>
    <row r="307" s="3" customFormat="true" x14ac:dyDescent="0.25">
      <c r="A307" s="320"/>
      <c r="K307" s="320"/>
      <c r="U307" s="320"/>
      <c r="AE307" s="320"/>
      <c r="AO307" s="320"/>
      <c r="AY307" s="320"/>
      <c r="AZ307" s="320"/>
      <c r="BA307" s="320"/>
      <c r="BB307" s="320"/>
      <c r="BC307" s="320"/>
      <c r="BD307" s="320"/>
      <c r="BE307" s="320"/>
      <c r="BF307" s="320"/>
      <c r="BI307" s="320"/>
      <c r="BS307" s="320"/>
      <c r="BT307" s="320"/>
      <c r="BU307" s="320"/>
      <c r="BV307" s="320"/>
      <c r="BW307" s="320"/>
      <c r="BX307" s="320"/>
      <c r="BY307" s="320"/>
      <c r="BZ307" s="320"/>
      <c r="CC307" s="320"/>
      <c r="CM307" s="320"/>
      <c r="CW307" s="320"/>
      <c r="DG307" s="320"/>
      <c r="DQ307" s="320"/>
      <c r="EA307" s="320"/>
      <c r="EK307" s="320"/>
      <c r="EU307" s="320"/>
      <c r="FE307" s="320"/>
      <c r="FO307" s="320"/>
      <c r="FY307" s="320"/>
      <c r="GI307" s="320"/>
      <c r="GS307" s="320"/>
      <c r="HC307" s="320"/>
      <c r="HM307" s="320"/>
      <c r="HW307" s="320"/>
    </row>
    <row r="308" s="3" customFormat="true" x14ac:dyDescent="0.25">
      <c r="A308" s="320"/>
      <c r="K308" s="320"/>
      <c r="U308" s="320"/>
      <c r="AE308" s="320"/>
      <c r="AO308" s="320"/>
      <c r="AY308" s="320"/>
      <c r="AZ308" s="320"/>
      <c r="BA308" s="320"/>
      <c r="BB308" s="320"/>
      <c r="BC308" s="320"/>
      <c r="BD308" s="320"/>
      <c r="BE308" s="320"/>
      <c r="BF308" s="320"/>
      <c r="BI308" s="320"/>
      <c r="BS308" s="320"/>
      <c r="BT308" s="320"/>
      <c r="BU308" s="320"/>
      <c r="BV308" s="320"/>
      <c r="BW308" s="320"/>
      <c r="BX308" s="320"/>
      <c r="BY308" s="320"/>
      <c r="BZ308" s="320"/>
      <c r="CC308" s="320"/>
      <c r="CM308" s="320"/>
      <c r="CW308" s="320"/>
      <c r="DG308" s="320"/>
      <c r="DQ308" s="320"/>
      <c r="EA308" s="320"/>
      <c r="EK308" s="320"/>
      <c r="EU308" s="320"/>
      <c r="FE308" s="320"/>
      <c r="FO308" s="320"/>
      <c r="FY308" s="320"/>
      <c r="GI308" s="320"/>
      <c r="GS308" s="320"/>
      <c r="HC308" s="320"/>
      <c r="HM308" s="320"/>
      <c r="HW308" s="320"/>
    </row>
    <row r="309" s="3" customFormat="true" x14ac:dyDescent="0.25">
      <c r="A309" s="320"/>
      <c r="K309" s="320"/>
      <c r="U309" s="320"/>
      <c r="AE309" s="320"/>
      <c r="AO309" s="320"/>
      <c r="AY309" s="320"/>
      <c r="AZ309" s="320"/>
      <c r="BA309" s="320"/>
      <c r="BB309" s="320"/>
      <c r="BC309" s="320"/>
      <c r="BD309" s="320"/>
      <c r="BE309" s="320"/>
      <c r="BF309" s="320"/>
      <c r="BI309" s="320"/>
      <c r="BS309" s="320"/>
      <c r="BT309" s="320"/>
      <c r="BU309" s="320"/>
      <c r="BV309" s="320"/>
      <c r="BW309" s="320"/>
      <c r="BX309" s="320"/>
      <c r="BY309" s="320"/>
      <c r="BZ309" s="320"/>
      <c r="CC309" s="320"/>
      <c r="CM309" s="320"/>
      <c r="CW309" s="320"/>
      <c r="DG309" s="320"/>
      <c r="DQ309" s="320"/>
      <c r="EA309" s="320"/>
      <c r="EK309" s="320"/>
      <c r="EU309" s="320"/>
      <c r="FE309" s="320"/>
      <c r="FO309" s="320"/>
      <c r="FY309" s="320"/>
      <c r="GI309" s="320"/>
      <c r="GS309" s="320"/>
      <c r="HC309" s="320"/>
      <c r="HM309" s="320"/>
      <c r="HW309" s="320"/>
    </row>
    <row r="310" s="3" customFormat="true" x14ac:dyDescent="0.25">
      <c r="A310" s="320"/>
      <c r="K310" s="320"/>
      <c r="U310" s="320"/>
      <c r="AE310" s="320"/>
      <c r="AO310" s="320"/>
      <c r="AY310" s="320"/>
      <c r="AZ310" s="320"/>
      <c r="BA310" s="320"/>
      <c r="BB310" s="320"/>
      <c r="BC310" s="320"/>
      <c r="BD310" s="320"/>
      <c r="BE310" s="320"/>
      <c r="BF310" s="320"/>
      <c r="BI310" s="320"/>
      <c r="BS310" s="320"/>
      <c r="BT310" s="320"/>
      <c r="BU310" s="320"/>
      <c r="BV310" s="320"/>
      <c r="BW310" s="320"/>
      <c r="BX310" s="320"/>
      <c r="BY310" s="320"/>
      <c r="BZ310" s="320"/>
      <c r="CC310" s="320"/>
      <c r="CM310" s="320"/>
      <c r="CW310" s="320"/>
      <c r="DG310" s="320"/>
      <c r="DQ310" s="320"/>
      <c r="EA310" s="320"/>
      <c r="EK310" s="320"/>
      <c r="EU310" s="320"/>
      <c r="FE310" s="320"/>
      <c r="FO310" s="320"/>
      <c r="FY310" s="320"/>
      <c r="GI310" s="320"/>
      <c r="GS310" s="320"/>
      <c r="HC310" s="320"/>
      <c r="HM310" s="320"/>
      <c r="HW310" s="320"/>
    </row>
    <row r="311" s="3" customFormat="true" x14ac:dyDescent="0.25">
      <c r="A311" s="320"/>
      <c r="K311" s="320"/>
      <c r="U311" s="320"/>
      <c r="AE311" s="320"/>
      <c r="AO311" s="320"/>
      <c r="AY311" s="320"/>
      <c r="AZ311" s="320"/>
      <c r="BA311" s="320"/>
      <c r="BB311" s="320"/>
      <c r="BC311" s="320"/>
      <c r="BD311" s="320"/>
      <c r="BE311" s="320"/>
      <c r="BF311" s="320"/>
      <c r="BI311" s="320"/>
      <c r="BS311" s="320"/>
      <c r="BT311" s="320"/>
      <c r="BU311" s="320"/>
      <c r="BV311" s="320"/>
      <c r="BW311" s="320"/>
      <c r="BX311" s="320"/>
      <c r="BY311" s="320"/>
      <c r="BZ311" s="320"/>
      <c r="CC311" s="320"/>
      <c r="CM311" s="320"/>
      <c r="CW311" s="320"/>
      <c r="DG311" s="320"/>
      <c r="DQ311" s="320"/>
      <c r="EA311" s="320"/>
      <c r="EK311" s="320"/>
      <c r="EU311" s="320"/>
      <c r="FE311" s="320"/>
      <c r="FO311" s="320"/>
      <c r="FY311" s="320"/>
      <c r="GI311" s="320"/>
      <c r="GS311" s="320"/>
      <c r="HC311" s="320"/>
      <c r="HM311" s="320"/>
      <c r="HW311" s="320"/>
    </row>
    <row r="312" s="3" customFormat="true" x14ac:dyDescent="0.25">
      <c r="A312" s="320"/>
      <c r="K312" s="320"/>
      <c r="U312" s="320"/>
      <c r="AE312" s="320"/>
      <c r="AO312" s="320"/>
      <c r="AY312" s="320"/>
      <c r="AZ312" s="320"/>
      <c r="BA312" s="320"/>
      <c r="BB312" s="320"/>
      <c r="BC312" s="320"/>
      <c r="BD312" s="320"/>
      <c r="BE312" s="320"/>
      <c r="BF312" s="320"/>
      <c r="BI312" s="320"/>
      <c r="BS312" s="320"/>
      <c r="BT312" s="320"/>
      <c r="BU312" s="320"/>
      <c r="BV312" s="320"/>
      <c r="BW312" s="320"/>
      <c r="BX312" s="320"/>
      <c r="BY312" s="320"/>
      <c r="BZ312" s="320"/>
      <c r="CC312" s="320"/>
      <c r="CM312" s="320"/>
      <c r="CW312" s="320"/>
      <c r="DG312" s="320"/>
      <c r="DQ312" s="320"/>
      <c r="EA312" s="320"/>
      <c r="EK312" s="320"/>
      <c r="EU312" s="320"/>
      <c r="FE312" s="320"/>
      <c r="FO312" s="320"/>
      <c r="FY312" s="320"/>
      <c r="GI312" s="320"/>
      <c r="GS312" s="320"/>
      <c r="HC312" s="320"/>
      <c r="HM312" s="320"/>
      <c r="HW312" s="320"/>
    </row>
    <row r="313" s="3" customFormat="true" x14ac:dyDescent="0.25">
      <c r="A313" s="320"/>
      <c r="K313" s="320"/>
      <c r="U313" s="320"/>
      <c r="AE313" s="320"/>
      <c r="AO313" s="320"/>
      <c r="AY313" s="320"/>
      <c r="AZ313" s="320"/>
      <c r="BA313" s="320"/>
      <c r="BB313" s="320"/>
      <c r="BC313" s="320"/>
      <c r="BD313" s="320"/>
      <c r="BE313" s="320"/>
      <c r="BF313" s="320"/>
      <c r="BI313" s="320"/>
      <c r="BS313" s="320"/>
      <c r="BT313" s="320"/>
      <c r="BU313" s="320"/>
      <c r="BV313" s="320"/>
      <c r="BW313" s="320"/>
      <c r="BX313" s="320"/>
      <c r="BY313" s="320"/>
      <c r="BZ313" s="320"/>
      <c r="CC313" s="320"/>
      <c r="CM313" s="320"/>
      <c r="CW313" s="320"/>
      <c r="DG313" s="320"/>
      <c r="DQ313" s="320"/>
      <c r="EA313" s="320"/>
      <c r="EK313" s="320"/>
      <c r="EU313" s="320"/>
      <c r="FE313" s="320"/>
      <c r="FO313" s="320"/>
      <c r="FY313" s="320"/>
      <c r="GI313" s="320"/>
      <c r="GS313" s="320"/>
      <c r="HC313" s="320"/>
      <c r="HM313" s="320"/>
      <c r="HW313" s="320"/>
    </row>
    <row r="314" s="3" customFormat="true" x14ac:dyDescent="0.25">
      <c r="A314" s="320"/>
      <c r="K314" s="320"/>
      <c r="U314" s="320"/>
      <c r="AE314" s="320"/>
      <c r="AO314" s="320"/>
      <c r="AY314" s="320"/>
      <c r="AZ314" s="320"/>
      <c r="BA314" s="320"/>
      <c r="BB314" s="320"/>
      <c r="BC314" s="320"/>
      <c r="BD314" s="320"/>
      <c r="BE314" s="320"/>
      <c r="BF314" s="320"/>
      <c r="BI314" s="320"/>
      <c r="BS314" s="320"/>
      <c r="BT314" s="320"/>
      <c r="BU314" s="320"/>
      <c r="BV314" s="320"/>
      <c r="BW314" s="320"/>
      <c r="BX314" s="320"/>
      <c r="BY314" s="320"/>
      <c r="BZ314" s="320"/>
      <c r="CC314" s="320"/>
      <c r="CM314" s="320"/>
      <c r="CW314" s="320"/>
      <c r="DG314" s="320"/>
      <c r="DQ314" s="320"/>
      <c r="EA314" s="320"/>
      <c r="EK314" s="320"/>
      <c r="EU314" s="320"/>
      <c r="FE314" s="320"/>
      <c r="FO314" s="320"/>
      <c r="FY314" s="320"/>
      <c r="GI314" s="320"/>
      <c r="GS314" s="320"/>
      <c r="HC314" s="320"/>
      <c r="HM314" s="320"/>
      <c r="HW314" s="320"/>
    </row>
    <row r="315" s="3" customFormat="true" x14ac:dyDescent="0.25">
      <c r="A315" s="320"/>
      <c r="K315" s="320"/>
      <c r="U315" s="320"/>
      <c r="AE315" s="320"/>
      <c r="AO315" s="320"/>
      <c r="AY315" s="320"/>
      <c r="AZ315" s="320"/>
      <c r="BA315" s="320"/>
      <c r="BB315" s="320"/>
      <c r="BC315" s="320"/>
      <c r="BD315" s="320"/>
      <c r="BE315" s="320"/>
      <c r="BF315" s="320"/>
      <c r="BI315" s="320"/>
      <c r="BS315" s="320"/>
      <c r="BT315" s="320"/>
      <c r="BU315" s="320"/>
      <c r="BV315" s="320"/>
      <c r="BW315" s="320"/>
      <c r="BX315" s="320"/>
      <c r="BY315" s="320"/>
      <c r="BZ315" s="320"/>
      <c r="CC315" s="320"/>
      <c r="CM315" s="320"/>
      <c r="CW315" s="320"/>
      <c r="DG315" s="320"/>
      <c r="DQ315" s="320"/>
      <c r="EA315" s="320"/>
      <c r="EK315" s="320"/>
      <c r="EU315" s="320"/>
      <c r="FE315" s="320"/>
      <c r="FO315" s="320"/>
      <c r="FY315" s="320"/>
      <c r="GI315" s="320"/>
      <c r="GS315" s="320"/>
      <c r="HC315" s="320"/>
      <c r="HM315" s="320"/>
      <c r="HW315" s="320"/>
    </row>
    <row r="316" s="3" customFormat="true" x14ac:dyDescent="0.25">
      <c r="A316" s="320"/>
      <c r="K316" s="320"/>
      <c r="U316" s="320"/>
      <c r="AE316" s="320"/>
      <c r="AO316" s="320"/>
      <c r="AY316" s="320"/>
      <c r="AZ316" s="320"/>
      <c r="BA316" s="320"/>
      <c r="BB316" s="320"/>
      <c r="BC316" s="320"/>
      <c r="BD316" s="320"/>
      <c r="BE316" s="320"/>
      <c r="BF316" s="320"/>
      <c r="BI316" s="320"/>
      <c r="BS316" s="320"/>
      <c r="BT316" s="320"/>
      <c r="BU316" s="320"/>
      <c r="BV316" s="320"/>
      <c r="BW316" s="320"/>
      <c r="BX316" s="320"/>
      <c r="BY316" s="320"/>
      <c r="BZ316" s="320"/>
      <c r="CC316" s="320"/>
      <c r="CM316" s="320"/>
      <c r="CW316" s="320"/>
      <c r="DG316" s="320"/>
      <c r="DQ316" s="320"/>
      <c r="EA316" s="320"/>
      <c r="EK316" s="320"/>
      <c r="EU316" s="320"/>
      <c r="FE316" s="320"/>
      <c r="FO316" s="320"/>
      <c r="FY316" s="320"/>
      <c r="GI316" s="320"/>
      <c r="GS316" s="320"/>
      <c r="HC316" s="320"/>
      <c r="HM316" s="320"/>
      <c r="HW316" s="320"/>
    </row>
    <row r="317" s="3" customFormat="true" x14ac:dyDescent="0.25">
      <c r="A317" s="320"/>
      <c r="K317" s="320"/>
      <c r="U317" s="320"/>
      <c r="AE317" s="320"/>
      <c r="AO317" s="320"/>
      <c r="AY317" s="320"/>
      <c r="AZ317" s="320"/>
      <c r="BA317" s="320"/>
      <c r="BB317" s="320"/>
      <c r="BC317" s="320"/>
      <c r="BD317" s="320"/>
      <c r="BE317" s="320"/>
      <c r="BF317" s="320"/>
      <c r="BI317" s="320"/>
      <c r="BS317" s="320"/>
      <c r="BT317" s="320"/>
      <c r="BU317" s="320"/>
      <c r="BV317" s="320"/>
      <c r="BW317" s="320"/>
      <c r="BX317" s="320"/>
      <c r="BY317" s="320"/>
      <c r="BZ317" s="320"/>
      <c r="CC317" s="320"/>
      <c r="CM317" s="320"/>
      <c r="CW317" s="320"/>
      <c r="DG317" s="320"/>
      <c r="DQ317" s="320"/>
      <c r="EA317" s="320"/>
      <c r="EK317" s="320"/>
      <c r="EU317" s="320"/>
      <c r="FE317" s="320"/>
      <c r="FO317" s="320"/>
      <c r="FY317" s="320"/>
      <c r="GI317" s="320"/>
      <c r="GS317" s="320"/>
      <c r="HC317" s="320"/>
      <c r="HM317" s="320"/>
      <c r="HW317" s="320"/>
    </row>
    <row r="318" s="3" customFormat="true" x14ac:dyDescent="0.25">
      <c r="A318" s="320"/>
      <c r="K318" s="320"/>
      <c r="U318" s="320"/>
      <c r="AE318" s="320"/>
      <c r="AO318" s="320"/>
      <c r="AY318" s="320"/>
      <c r="AZ318" s="320"/>
      <c r="BA318" s="320"/>
      <c r="BB318" s="320"/>
      <c r="BC318" s="320"/>
      <c r="BD318" s="320"/>
      <c r="BE318" s="320"/>
      <c r="BF318" s="320"/>
      <c r="BI318" s="320"/>
      <c r="BS318" s="320"/>
      <c r="BT318" s="320"/>
      <c r="BU318" s="320"/>
      <c r="BV318" s="320"/>
      <c r="BW318" s="320"/>
      <c r="BX318" s="320"/>
      <c r="BY318" s="320"/>
      <c r="BZ318" s="320"/>
      <c r="CC318" s="320"/>
      <c r="CM318" s="320"/>
      <c r="CW318" s="320"/>
      <c r="DG318" s="320"/>
      <c r="DQ318" s="320"/>
      <c r="EA318" s="320"/>
      <c r="EK318" s="320"/>
      <c r="EU318" s="320"/>
      <c r="FE318" s="320"/>
      <c r="FO318" s="320"/>
      <c r="FY318" s="320"/>
      <c r="GI318" s="320"/>
      <c r="GS318" s="320"/>
      <c r="HC318" s="320"/>
      <c r="HM318" s="320"/>
      <c r="HW318" s="320"/>
    </row>
    <row r="319" s="3" customFormat="true" x14ac:dyDescent="0.25">
      <c r="A319" s="320"/>
      <c r="K319" s="320"/>
      <c r="U319" s="320"/>
      <c r="AE319" s="320"/>
      <c r="AO319" s="320"/>
      <c r="AY319" s="320"/>
      <c r="AZ319" s="320"/>
      <c r="BA319" s="320"/>
      <c r="BB319" s="320"/>
      <c r="BC319" s="320"/>
      <c r="BD319" s="320"/>
      <c r="BE319" s="320"/>
      <c r="BF319" s="320"/>
      <c r="BI319" s="320"/>
      <c r="BS319" s="320"/>
      <c r="BT319" s="320"/>
      <c r="BU319" s="320"/>
      <c r="BV319" s="320"/>
      <c r="BW319" s="320"/>
      <c r="BX319" s="320"/>
      <c r="BY319" s="320"/>
      <c r="BZ319" s="320"/>
      <c r="CC319" s="320"/>
      <c r="CM319" s="320"/>
      <c r="CW319" s="320"/>
      <c r="DG319" s="320"/>
      <c r="DQ319" s="320"/>
      <c r="EA319" s="320"/>
      <c r="EK319" s="320"/>
      <c r="EU319" s="320"/>
      <c r="FE319" s="320"/>
      <c r="FO319" s="320"/>
      <c r="FY319" s="320"/>
      <c r="GI319" s="320"/>
      <c r="GS319" s="320"/>
      <c r="HC319" s="320"/>
      <c r="HM319" s="320"/>
      <c r="HW319" s="320"/>
    </row>
    <row r="320" s="3" customFormat="true" x14ac:dyDescent="0.25">
      <c r="A320" s="320"/>
      <c r="K320" s="320"/>
      <c r="U320" s="320"/>
      <c r="AE320" s="320"/>
      <c r="AO320" s="320"/>
      <c r="AY320" s="320"/>
      <c r="AZ320" s="320"/>
      <c r="BA320" s="320"/>
      <c r="BB320" s="320"/>
      <c r="BC320" s="320"/>
      <c r="BD320" s="320"/>
      <c r="BE320" s="320"/>
      <c r="BF320" s="320"/>
      <c r="BI320" s="320"/>
      <c r="BS320" s="320"/>
      <c r="BT320" s="320"/>
      <c r="BU320" s="320"/>
      <c r="BV320" s="320"/>
      <c r="BW320" s="320"/>
      <c r="BX320" s="320"/>
      <c r="BY320" s="320"/>
      <c r="BZ320" s="320"/>
      <c r="CC320" s="320"/>
      <c r="CM320" s="320"/>
      <c r="CW320" s="320"/>
      <c r="DG320" s="320"/>
      <c r="DQ320" s="320"/>
      <c r="EA320" s="320"/>
      <c r="EK320" s="320"/>
      <c r="EU320" s="320"/>
      <c r="FE320" s="320"/>
      <c r="FO320" s="320"/>
      <c r="FY320" s="320"/>
      <c r="GI320" s="320"/>
      <c r="GS320" s="320"/>
      <c r="HC320" s="320"/>
      <c r="HM320" s="320"/>
      <c r="HW320" s="320"/>
    </row>
    <row r="321" s="3" customFormat="true" x14ac:dyDescent="0.25">
      <c r="A321" s="320"/>
      <c r="K321" s="320"/>
      <c r="U321" s="320"/>
      <c r="AE321" s="320"/>
      <c r="AO321" s="320"/>
      <c r="AY321" s="320"/>
      <c r="AZ321" s="320"/>
      <c r="BA321" s="320"/>
      <c r="BB321" s="320"/>
      <c r="BC321" s="320"/>
      <c r="BD321" s="320"/>
      <c r="BE321" s="320"/>
      <c r="BF321" s="320"/>
      <c r="BI321" s="320"/>
      <c r="BS321" s="320"/>
      <c r="BT321" s="320"/>
      <c r="BU321" s="320"/>
      <c r="BV321" s="320"/>
      <c r="BW321" s="320"/>
      <c r="BX321" s="320"/>
      <c r="BY321" s="320"/>
      <c r="BZ321" s="320"/>
      <c r="CC321" s="320"/>
      <c r="CM321" s="320"/>
      <c r="CW321" s="320"/>
      <c r="DG321" s="320"/>
      <c r="DQ321" s="320"/>
      <c r="EA321" s="320"/>
      <c r="EK321" s="320"/>
      <c r="EU321" s="320"/>
      <c r="FE321" s="320"/>
      <c r="FO321" s="320"/>
      <c r="FY321" s="320"/>
      <c r="GI321" s="320"/>
      <c r="GS321" s="320"/>
      <c r="HC321" s="320"/>
      <c r="HM321" s="320"/>
      <c r="HW321" s="320"/>
    </row>
    <row r="322" s="3" customFormat="true" x14ac:dyDescent="0.25">
      <c r="A322" s="320"/>
      <c r="K322" s="320"/>
      <c r="U322" s="320"/>
      <c r="AE322" s="320"/>
      <c r="AO322" s="320"/>
      <c r="AY322" s="320"/>
      <c r="AZ322" s="320"/>
      <c r="BA322" s="320"/>
      <c r="BB322" s="320"/>
      <c r="BC322" s="320"/>
      <c r="BD322" s="320"/>
      <c r="BE322" s="320"/>
      <c r="BF322" s="320"/>
      <c r="BI322" s="320"/>
      <c r="BS322" s="320"/>
      <c r="BT322" s="320"/>
      <c r="BU322" s="320"/>
      <c r="BV322" s="320"/>
      <c r="BW322" s="320"/>
      <c r="BX322" s="320"/>
      <c r="BY322" s="320"/>
      <c r="BZ322" s="320"/>
      <c r="CC322" s="320"/>
      <c r="CM322" s="320"/>
      <c r="CW322" s="320"/>
      <c r="DG322" s="320"/>
      <c r="DQ322" s="320"/>
      <c r="EA322" s="320"/>
      <c r="EK322" s="320"/>
      <c r="EU322" s="320"/>
      <c r="FE322" s="320"/>
      <c r="FO322" s="320"/>
      <c r="FY322" s="320"/>
      <c r="GI322" s="320"/>
      <c r="GS322" s="320"/>
      <c r="HC322" s="320"/>
      <c r="HM322" s="320"/>
      <c r="HW322" s="320"/>
    </row>
    <row r="323" s="3" customFormat="true" x14ac:dyDescent="0.25">
      <c r="A323" s="320"/>
      <c r="K323" s="320"/>
      <c r="U323" s="320"/>
      <c r="AE323" s="320"/>
      <c r="AO323" s="320"/>
      <c r="AY323" s="320"/>
      <c r="AZ323" s="320"/>
      <c r="BA323" s="320"/>
      <c r="BB323" s="320"/>
      <c r="BC323" s="320"/>
      <c r="BD323" s="320"/>
      <c r="BE323" s="320"/>
      <c r="BF323" s="320"/>
      <c r="BI323" s="320"/>
      <c r="BS323" s="320"/>
      <c r="BT323" s="320"/>
      <c r="BU323" s="320"/>
      <c r="BV323" s="320"/>
      <c r="BW323" s="320"/>
      <c r="BX323" s="320"/>
      <c r="BY323" s="320"/>
      <c r="BZ323" s="320"/>
      <c r="CC323" s="320"/>
      <c r="CM323" s="320"/>
      <c r="CW323" s="320"/>
      <c r="DG323" s="320"/>
      <c r="DQ323" s="320"/>
      <c r="EA323" s="320"/>
      <c r="EK323" s="320"/>
      <c r="EU323" s="320"/>
      <c r="FE323" s="320"/>
      <c r="FO323" s="320"/>
      <c r="FY323" s="320"/>
      <c r="GI323" s="320"/>
      <c r="GS323" s="320"/>
      <c r="HC323" s="320"/>
      <c r="HM323" s="320"/>
      <c r="HW323" s="320"/>
    </row>
    <row r="324" s="3" customFormat="true" x14ac:dyDescent="0.25">
      <c r="A324" s="320"/>
      <c r="K324" s="320"/>
      <c r="U324" s="320"/>
      <c r="AE324" s="320"/>
      <c r="AO324" s="320"/>
      <c r="AY324" s="320"/>
      <c r="AZ324" s="320"/>
      <c r="BA324" s="320"/>
      <c r="BB324" s="320"/>
      <c r="BC324" s="320"/>
      <c r="BD324" s="320"/>
      <c r="BE324" s="320"/>
      <c r="BF324" s="320"/>
      <c r="BI324" s="320"/>
      <c r="BS324" s="320"/>
      <c r="BT324" s="320"/>
      <c r="BU324" s="320"/>
      <c r="BV324" s="320"/>
      <c r="BW324" s="320"/>
      <c r="BX324" s="320"/>
      <c r="BY324" s="320"/>
      <c r="BZ324" s="320"/>
      <c r="CC324" s="320"/>
      <c r="CM324" s="320"/>
      <c r="CW324" s="320"/>
      <c r="DG324" s="320"/>
      <c r="DQ324" s="320"/>
      <c r="EA324" s="320"/>
      <c r="EK324" s="320"/>
      <c r="EU324" s="320"/>
      <c r="FE324" s="320"/>
      <c r="FO324" s="320"/>
      <c r="FY324" s="320"/>
      <c r="GI324" s="320"/>
      <c r="GS324" s="320"/>
      <c r="HC324" s="320"/>
      <c r="HM324" s="320"/>
      <c r="HW324" s="320"/>
    </row>
    <row r="325" s="3" customFormat="true" x14ac:dyDescent="0.25">
      <c r="A325" s="320"/>
      <c r="K325" s="320"/>
      <c r="U325" s="320"/>
      <c r="AE325" s="320"/>
      <c r="AO325" s="320"/>
      <c r="AY325" s="320"/>
      <c r="AZ325" s="320"/>
      <c r="BA325" s="320"/>
      <c r="BB325" s="320"/>
      <c r="BC325" s="320"/>
      <c r="BD325" s="320"/>
      <c r="BE325" s="320"/>
      <c r="BF325" s="320"/>
      <c r="BI325" s="320"/>
      <c r="BS325" s="320"/>
      <c r="BT325" s="320"/>
      <c r="BU325" s="320"/>
      <c r="BV325" s="320"/>
      <c r="BW325" s="320"/>
      <c r="BX325" s="320"/>
      <c r="BY325" s="320"/>
      <c r="BZ325" s="320"/>
      <c r="CC325" s="320"/>
      <c r="CM325" s="320"/>
      <c r="CW325" s="320"/>
      <c r="DG325" s="320"/>
      <c r="DQ325" s="320"/>
      <c r="EA325" s="320"/>
      <c r="EK325" s="320"/>
      <c r="EU325" s="320"/>
      <c r="FE325" s="320"/>
      <c r="FO325" s="320"/>
      <c r="FY325" s="320"/>
      <c r="GI325" s="320"/>
      <c r="GS325" s="320"/>
      <c r="HC325" s="320"/>
      <c r="HM325" s="320"/>
      <c r="HW325" s="320"/>
    </row>
    <row r="326" s="3" customFormat="true" x14ac:dyDescent="0.25">
      <c r="A326" s="320"/>
      <c r="K326" s="320"/>
      <c r="U326" s="320"/>
      <c r="AE326" s="320"/>
      <c r="AO326" s="320"/>
      <c r="AY326" s="320"/>
      <c r="AZ326" s="320"/>
      <c r="BA326" s="320"/>
      <c r="BB326" s="320"/>
      <c r="BC326" s="320"/>
      <c r="BD326" s="320"/>
      <c r="BE326" s="320"/>
      <c r="BF326" s="320"/>
      <c r="BI326" s="320"/>
      <c r="BS326" s="320"/>
      <c r="BT326" s="320"/>
      <c r="BU326" s="320"/>
      <c r="BV326" s="320"/>
      <c r="BW326" s="320"/>
      <c r="BX326" s="320"/>
      <c r="BY326" s="320"/>
      <c r="BZ326" s="320"/>
      <c r="CC326" s="320"/>
      <c r="CM326" s="320"/>
      <c r="CW326" s="320"/>
      <c r="DG326" s="320"/>
      <c r="DQ326" s="320"/>
      <c r="EA326" s="320"/>
      <c r="EK326" s="320"/>
      <c r="EU326" s="320"/>
      <c r="FE326" s="320"/>
      <c r="FO326" s="320"/>
      <c r="FY326" s="320"/>
      <c r="GI326" s="320"/>
      <c r="GS326" s="320"/>
      <c r="HC326" s="320"/>
      <c r="HM326" s="320"/>
      <c r="HW326" s="320"/>
    </row>
    <row r="327" s="3" customFormat="true" x14ac:dyDescent="0.25">
      <c r="A327" s="320"/>
      <c r="K327" s="320"/>
      <c r="U327" s="320"/>
      <c r="AE327" s="320"/>
      <c r="AO327" s="320"/>
      <c r="AY327" s="320"/>
      <c r="AZ327" s="320"/>
      <c r="BA327" s="320"/>
      <c r="BB327" s="320"/>
      <c r="BC327" s="320"/>
      <c r="BD327" s="320"/>
      <c r="BE327" s="320"/>
      <c r="BF327" s="320"/>
      <c r="BI327" s="320"/>
      <c r="BS327" s="320"/>
      <c r="BT327" s="320"/>
      <c r="BU327" s="320"/>
      <c r="BV327" s="320"/>
      <c r="BW327" s="320"/>
      <c r="BX327" s="320"/>
      <c r="BY327" s="320"/>
      <c r="BZ327" s="320"/>
      <c r="CC327" s="320"/>
      <c r="CM327" s="320"/>
      <c r="CW327" s="320"/>
      <c r="DG327" s="320"/>
      <c r="DQ327" s="320"/>
      <c r="EA327" s="320"/>
      <c r="EK327" s="320"/>
      <c r="EU327" s="320"/>
      <c r="FE327" s="320"/>
      <c r="FO327" s="320"/>
      <c r="FY327" s="320"/>
      <c r="GI327" s="320"/>
      <c r="GS327" s="320"/>
      <c r="HC327" s="320"/>
      <c r="HM327" s="320"/>
      <c r="HW327" s="320"/>
    </row>
    <row r="328" s="3" customFormat="true" x14ac:dyDescent="0.25">
      <c r="A328" s="320"/>
      <c r="K328" s="320"/>
      <c r="U328" s="320"/>
      <c r="AE328" s="320"/>
      <c r="AO328" s="320"/>
      <c r="AY328" s="320"/>
      <c r="AZ328" s="320"/>
      <c r="BA328" s="320"/>
      <c r="BB328" s="320"/>
      <c r="BC328" s="320"/>
      <c r="BD328" s="320"/>
      <c r="BE328" s="320"/>
      <c r="BF328" s="320"/>
      <c r="BI328" s="320"/>
      <c r="BS328" s="320"/>
      <c r="BT328" s="320"/>
      <c r="BU328" s="320"/>
      <c r="BV328" s="320"/>
      <c r="BW328" s="320"/>
      <c r="BX328" s="320"/>
      <c r="BY328" s="320"/>
      <c r="BZ328" s="320"/>
      <c r="CC328" s="320"/>
      <c r="CM328" s="320"/>
      <c r="CW328" s="320"/>
      <c r="DG328" s="320"/>
      <c r="DQ328" s="320"/>
      <c r="EA328" s="320"/>
      <c r="EK328" s="320"/>
      <c r="EU328" s="320"/>
      <c r="FE328" s="320"/>
      <c r="FO328" s="320"/>
      <c r="FY328" s="320"/>
      <c r="GI328" s="320"/>
      <c r="GS328" s="320"/>
      <c r="HC328" s="320"/>
      <c r="HM328" s="320"/>
      <c r="HW328" s="320"/>
    </row>
    <row r="329" s="3" customFormat="true" x14ac:dyDescent="0.25">
      <c r="A329" s="320"/>
      <c r="K329" s="320"/>
      <c r="U329" s="320"/>
      <c r="AE329" s="320"/>
      <c r="AO329" s="320"/>
      <c r="AY329" s="320"/>
      <c r="AZ329" s="320"/>
      <c r="BA329" s="320"/>
      <c r="BB329" s="320"/>
      <c r="BC329" s="320"/>
      <c r="BD329" s="320"/>
      <c r="BE329" s="320"/>
      <c r="BF329" s="320"/>
      <c r="BI329" s="320"/>
      <c r="BS329" s="320"/>
      <c r="BT329" s="320"/>
      <c r="BU329" s="320"/>
      <c r="BV329" s="320"/>
      <c r="BW329" s="320"/>
      <c r="BX329" s="320"/>
      <c r="BY329" s="320"/>
      <c r="BZ329" s="320"/>
      <c r="CC329" s="320"/>
      <c r="CM329" s="320"/>
      <c r="CW329" s="320"/>
      <c r="DG329" s="320"/>
      <c r="DQ329" s="320"/>
      <c r="EA329" s="320"/>
      <c r="EK329" s="320"/>
      <c r="EU329" s="320"/>
      <c r="FE329" s="320"/>
      <c r="FO329" s="320"/>
      <c r="FY329" s="320"/>
      <c r="GI329" s="320"/>
      <c r="GS329" s="320"/>
      <c r="HC329" s="320"/>
      <c r="HM329" s="320"/>
      <c r="HW329" s="320"/>
    </row>
    <row r="330" s="3" customFormat="true" x14ac:dyDescent="0.25">
      <c r="A330" s="320"/>
      <c r="K330" s="320"/>
      <c r="U330" s="320"/>
      <c r="AE330" s="320"/>
      <c r="AO330" s="320"/>
      <c r="AY330" s="320"/>
      <c r="AZ330" s="320"/>
      <c r="BA330" s="320"/>
      <c r="BB330" s="320"/>
      <c r="BC330" s="320"/>
      <c r="BD330" s="320"/>
      <c r="BE330" s="320"/>
      <c r="BF330" s="320"/>
      <c r="BI330" s="320"/>
      <c r="BS330" s="320"/>
      <c r="BT330" s="320"/>
      <c r="BU330" s="320"/>
      <c r="BV330" s="320"/>
      <c r="BW330" s="320"/>
      <c r="BX330" s="320"/>
      <c r="BY330" s="320"/>
      <c r="BZ330" s="320"/>
      <c r="CC330" s="320"/>
      <c r="CM330" s="320"/>
      <c r="CW330" s="320"/>
      <c r="DG330" s="320"/>
      <c r="DQ330" s="320"/>
      <c r="EA330" s="320"/>
      <c r="EK330" s="320"/>
      <c r="EU330" s="320"/>
      <c r="FE330" s="320"/>
      <c r="FO330" s="320"/>
      <c r="FY330" s="320"/>
      <c r="GI330" s="320"/>
      <c r="GS330" s="320"/>
      <c r="HC330" s="320"/>
      <c r="HM330" s="320"/>
      <c r="HW330" s="320"/>
    </row>
    <row r="331" s="3" customFormat="true" x14ac:dyDescent="0.25">
      <c r="A331" s="320"/>
      <c r="K331" s="320"/>
      <c r="U331" s="320"/>
      <c r="AE331" s="320"/>
      <c r="AO331" s="320"/>
      <c r="AY331" s="320"/>
      <c r="AZ331" s="320"/>
      <c r="BA331" s="320"/>
      <c r="BB331" s="320"/>
      <c r="BC331" s="320"/>
      <c r="BD331" s="320"/>
      <c r="BE331" s="320"/>
      <c r="BF331" s="320"/>
      <c r="BI331" s="320"/>
      <c r="BS331" s="320"/>
      <c r="BT331" s="320"/>
      <c r="BU331" s="320"/>
      <c r="BV331" s="320"/>
      <c r="BW331" s="320"/>
      <c r="BX331" s="320"/>
      <c r="BY331" s="320"/>
      <c r="BZ331" s="320"/>
      <c r="CC331" s="320"/>
      <c r="CM331" s="320"/>
      <c r="CW331" s="320"/>
      <c r="DG331" s="320"/>
      <c r="DQ331" s="320"/>
      <c r="EA331" s="320"/>
      <c r="EK331" s="320"/>
      <c r="EU331" s="320"/>
      <c r="FE331" s="320"/>
      <c r="FO331" s="320"/>
      <c r="FY331" s="320"/>
      <c r="GI331" s="320"/>
      <c r="GS331" s="320"/>
      <c r="HC331" s="320"/>
      <c r="HM331" s="320"/>
      <c r="HW331" s="320"/>
    </row>
    <row r="332" s="3" customFormat="true" x14ac:dyDescent="0.25">
      <c r="A332" s="320"/>
      <c r="K332" s="320"/>
      <c r="U332" s="320"/>
      <c r="AE332" s="320"/>
      <c r="AO332" s="320"/>
      <c r="AY332" s="320"/>
      <c r="AZ332" s="320"/>
      <c r="BA332" s="320"/>
      <c r="BB332" s="320"/>
      <c r="BC332" s="320"/>
      <c r="BD332" s="320"/>
      <c r="BE332" s="320"/>
      <c r="BF332" s="320"/>
      <c r="BI332" s="320"/>
      <c r="BS332" s="320"/>
      <c r="BT332" s="320"/>
      <c r="BU332" s="320"/>
      <c r="BV332" s="320"/>
      <c r="BW332" s="320"/>
      <c r="BX332" s="320"/>
      <c r="BY332" s="320"/>
      <c r="BZ332" s="320"/>
      <c r="CC332" s="320"/>
      <c r="CM332" s="320"/>
      <c r="CW332" s="320"/>
      <c r="DG332" s="320"/>
      <c r="DQ332" s="320"/>
      <c r="EA332" s="320"/>
      <c r="EK332" s="320"/>
      <c r="EU332" s="320"/>
      <c r="FE332" s="320"/>
      <c r="FO332" s="320"/>
      <c r="FY332" s="320"/>
      <c r="GI332" s="320"/>
      <c r="GS332" s="320"/>
      <c r="HC332" s="320"/>
      <c r="HM332" s="320"/>
      <c r="HW332" s="320"/>
    </row>
    <row r="333" s="3" customFormat="true" x14ac:dyDescent="0.25">
      <c r="A333" s="320"/>
      <c r="K333" s="320"/>
      <c r="U333" s="320"/>
      <c r="AE333" s="320"/>
      <c r="AO333" s="320"/>
      <c r="AY333" s="320"/>
      <c r="AZ333" s="320"/>
      <c r="BA333" s="320"/>
      <c r="BB333" s="320"/>
      <c r="BC333" s="320"/>
      <c r="BD333" s="320"/>
      <c r="BE333" s="320"/>
      <c r="BF333" s="320"/>
      <c r="BI333" s="320"/>
      <c r="BS333" s="320"/>
      <c r="BT333" s="320"/>
      <c r="BU333" s="320"/>
      <c r="BV333" s="320"/>
      <c r="BW333" s="320"/>
      <c r="BX333" s="320"/>
      <c r="BY333" s="320"/>
      <c r="BZ333" s="320"/>
      <c r="CC333" s="320"/>
      <c r="CM333" s="320"/>
      <c r="CW333" s="320"/>
      <c r="DG333" s="320"/>
      <c r="DQ333" s="320"/>
      <c r="EA333" s="320"/>
      <c r="EK333" s="320"/>
      <c r="EU333" s="320"/>
      <c r="FE333" s="320"/>
      <c r="FO333" s="320"/>
      <c r="FY333" s="320"/>
      <c r="GI333" s="320"/>
      <c r="GS333" s="320"/>
      <c r="HC333" s="320"/>
      <c r="HM333" s="320"/>
      <c r="HW333" s="320"/>
    </row>
    <row r="334" s="3" customFormat="true" x14ac:dyDescent="0.25">
      <c r="A334" s="320"/>
      <c r="K334" s="320"/>
      <c r="U334" s="320"/>
      <c r="AE334" s="320"/>
      <c r="AO334" s="320"/>
      <c r="AY334" s="320"/>
      <c r="AZ334" s="320"/>
      <c r="BA334" s="320"/>
      <c r="BB334" s="320"/>
      <c r="BC334" s="320"/>
      <c r="BD334" s="320"/>
      <c r="BE334" s="320"/>
      <c r="BF334" s="320"/>
      <c r="BI334" s="320"/>
      <c r="BS334" s="320"/>
      <c r="BT334" s="320"/>
      <c r="BU334" s="320"/>
      <c r="BV334" s="320"/>
      <c r="BW334" s="320"/>
      <c r="BX334" s="320"/>
      <c r="BY334" s="320"/>
      <c r="BZ334" s="320"/>
      <c r="CC334" s="320"/>
      <c r="CM334" s="320"/>
      <c r="CW334" s="320"/>
      <c r="DG334" s="320"/>
      <c r="DQ334" s="320"/>
      <c r="EA334" s="320"/>
      <c r="EK334" s="320"/>
      <c r="EU334" s="320"/>
      <c r="FE334" s="320"/>
      <c r="FO334" s="320"/>
      <c r="FY334" s="320"/>
      <c r="GI334" s="320"/>
      <c r="GS334" s="320"/>
      <c r="HC334" s="320"/>
      <c r="HM334" s="320"/>
      <c r="HW334" s="320"/>
    </row>
    <row r="335" s="3" customFormat="true" x14ac:dyDescent="0.25">
      <c r="A335" s="320"/>
      <c r="K335" s="320"/>
      <c r="U335" s="320"/>
      <c r="AE335" s="320"/>
      <c r="AO335" s="320"/>
      <c r="AY335" s="320"/>
      <c r="AZ335" s="320"/>
      <c r="BA335" s="320"/>
      <c r="BB335" s="320"/>
      <c r="BC335" s="320"/>
      <c r="BD335" s="320"/>
      <c r="BE335" s="320"/>
      <c r="BF335" s="320"/>
      <c r="BI335" s="320"/>
      <c r="BS335" s="320"/>
      <c r="BT335" s="320"/>
      <c r="BU335" s="320"/>
      <c r="BV335" s="320"/>
      <c r="BW335" s="320"/>
      <c r="BX335" s="320"/>
      <c r="BY335" s="320"/>
      <c r="BZ335" s="320"/>
      <c r="CC335" s="320"/>
      <c r="CM335" s="320"/>
      <c r="CW335" s="320"/>
      <c r="DG335" s="320"/>
      <c r="DQ335" s="320"/>
      <c r="EA335" s="320"/>
      <c r="EK335" s="320"/>
      <c r="EU335" s="320"/>
      <c r="FE335" s="320"/>
      <c r="FO335" s="320"/>
      <c r="FY335" s="320"/>
      <c r="GI335" s="320"/>
      <c r="GS335" s="320"/>
      <c r="HC335" s="320"/>
      <c r="HM335" s="320"/>
      <c r="HW335" s="320"/>
    </row>
    <row r="336" s="3" customFormat="true" x14ac:dyDescent="0.25">
      <c r="A336" s="320"/>
      <c r="K336" s="320"/>
      <c r="U336" s="320"/>
      <c r="AE336" s="320"/>
      <c r="AO336" s="320"/>
      <c r="AY336" s="320"/>
      <c r="AZ336" s="320"/>
      <c r="BA336" s="320"/>
      <c r="BB336" s="320"/>
      <c r="BC336" s="320"/>
      <c r="BD336" s="320"/>
      <c r="BE336" s="320"/>
      <c r="BF336" s="320"/>
      <c r="BI336" s="320"/>
      <c r="BS336" s="320"/>
      <c r="BT336" s="320"/>
      <c r="BU336" s="320"/>
      <c r="BV336" s="320"/>
      <c r="BW336" s="320"/>
      <c r="BX336" s="320"/>
      <c r="BY336" s="320"/>
      <c r="BZ336" s="320"/>
      <c r="CC336" s="320"/>
      <c r="CM336" s="320"/>
      <c r="CW336" s="320"/>
      <c r="DG336" s="320"/>
      <c r="DQ336" s="320"/>
      <c r="EA336" s="320"/>
      <c r="EK336" s="320"/>
      <c r="EU336" s="320"/>
      <c r="FE336" s="320"/>
      <c r="FO336" s="320"/>
      <c r="FY336" s="320"/>
      <c r="GI336" s="320"/>
      <c r="GS336" s="320"/>
      <c r="HC336" s="320"/>
      <c r="HM336" s="320"/>
      <c r="HW336" s="320"/>
    </row>
    <row r="337" s="3" customFormat="true" x14ac:dyDescent="0.25">
      <c r="A337" s="320"/>
      <c r="K337" s="320"/>
      <c r="U337" s="320"/>
      <c r="AE337" s="320"/>
      <c r="AO337" s="320"/>
      <c r="AY337" s="320"/>
      <c r="AZ337" s="320"/>
      <c r="BA337" s="320"/>
      <c r="BB337" s="320"/>
      <c r="BC337" s="320"/>
      <c r="BD337" s="320"/>
      <c r="BE337" s="320"/>
      <c r="BF337" s="320"/>
      <c r="BI337" s="320"/>
      <c r="BS337" s="320"/>
      <c r="BT337" s="320"/>
      <c r="BU337" s="320"/>
      <c r="BV337" s="320"/>
      <c r="BW337" s="320"/>
      <c r="BX337" s="320"/>
      <c r="BY337" s="320"/>
      <c r="BZ337" s="320"/>
      <c r="CC337" s="320"/>
      <c r="CM337" s="320"/>
      <c r="CW337" s="320"/>
      <c r="DG337" s="320"/>
      <c r="DQ337" s="320"/>
      <c r="EA337" s="320"/>
      <c r="EK337" s="320"/>
      <c r="EU337" s="320"/>
      <c r="FE337" s="320"/>
      <c r="FO337" s="320"/>
      <c r="FY337" s="320"/>
      <c r="GI337" s="320"/>
      <c r="GS337" s="320"/>
      <c r="HC337" s="320"/>
      <c r="HM337" s="320"/>
      <c r="HW337" s="320"/>
    </row>
    <row r="338" s="3" customFormat="true" x14ac:dyDescent="0.25">
      <c r="A338" s="320"/>
      <c r="K338" s="320"/>
      <c r="U338" s="320"/>
      <c r="AE338" s="320"/>
      <c r="AO338" s="320"/>
      <c r="AY338" s="320"/>
      <c r="AZ338" s="320"/>
      <c r="BA338" s="320"/>
      <c r="BB338" s="320"/>
      <c r="BC338" s="320"/>
      <c r="BD338" s="320"/>
      <c r="BE338" s="320"/>
      <c r="BF338" s="320"/>
      <c r="BI338" s="320"/>
      <c r="BS338" s="320"/>
      <c r="BT338" s="320"/>
      <c r="BU338" s="320"/>
      <c r="BV338" s="320"/>
      <c r="BW338" s="320"/>
      <c r="BX338" s="320"/>
      <c r="BY338" s="320"/>
      <c r="BZ338" s="320"/>
      <c r="CC338" s="320"/>
      <c r="CM338" s="320"/>
      <c r="CW338" s="320"/>
      <c r="DG338" s="320"/>
      <c r="DQ338" s="320"/>
      <c r="EA338" s="320"/>
      <c r="EK338" s="320"/>
      <c r="EU338" s="320"/>
      <c r="FE338" s="320"/>
      <c r="FO338" s="320"/>
      <c r="FY338" s="320"/>
      <c r="GI338" s="320"/>
      <c r="GS338" s="320"/>
      <c r="HC338" s="320"/>
      <c r="HM338" s="320"/>
      <c r="HW338" s="320"/>
    </row>
    <row r="339" s="3" customFormat="true" x14ac:dyDescent="0.25">
      <c r="A339" s="320"/>
      <c r="K339" s="320"/>
      <c r="U339" s="320"/>
      <c r="AE339" s="320"/>
      <c r="AO339" s="320"/>
      <c r="AY339" s="320"/>
      <c r="AZ339" s="320"/>
      <c r="BA339" s="320"/>
      <c r="BB339" s="320"/>
      <c r="BC339" s="320"/>
      <c r="BD339" s="320"/>
      <c r="BE339" s="320"/>
      <c r="BF339" s="320"/>
      <c r="BI339" s="320"/>
      <c r="BS339" s="320"/>
      <c r="BT339" s="320"/>
      <c r="BU339" s="320"/>
      <c r="BV339" s="320"/>
      <c r="BW339" s="320"/>
      <c r="BX339" s="320"/>
      <c r="BY339" s="320"/>
      <c r="BZ339" s="320"/>
      <c r="CC339" s="320"/>
      <c r="CM339" s="320"/>
      <c r="CW339" s="320"/>
      <c r="DG339" s="320"/>
      <c r="DQ339" s="320"/>
      <c r="EA339" s="320"/>
      <c r="EK339" s="320"/>
      <c r="EU339" s="320"/>
      <c r="FE339" s="320"/>
      <c r="FO339" s="320"/>
      <c r="FY339" s="320"/>
      <c r="GI339" s="320"/>
      <c r="GS339" s="320"/>
      <c r="HC339" s="320"/>
      <c r="HM339" s="320"/>
      <c r="HW339" s="320"/>
    </row>
    <row r="340" s="3" customFormat="true" x14ac:dyDescent="0.25">
      <c r="A340" s="320"/>
      <c r="K340" s="320"/>
      <c r="U340" s="320"/>
      <c r="AE340" s="320"/>
      <c r="AO340" s="320"/>
      <c r="AY340" s="320"/>
      <c r="AZ340" s="320"/>
      <c r="BA340" s="320"/>
      <c r="BB340" s="320"/>
      <c r="BC340" s="320"/>
      <c r="BD340" s="320"/>
      <c r="BE340" s="320"/>
      <c r="BF340" s="320"/>
      <c r="BI340" s="320"/>
      <c r="BS340" s="320"/>
      <c r="BT340" s="320"/>
      <c r="BU340" s="320"/>
      <c r="BV340" s="320"/>
      <c r="BW340" s="320"/>
      <c r="BX340" s="320"/>
      <c r="BY340" s="320"/>
      <c r="BZ340" s="320"/>
      <c r="CC340" s="320"/>
      <c r="CM340" s="320"/>
      <c r="CW340" s="320"/>
      <c r="DG340" s="320"/>
      <c r="DQ340" s="320"/>
      <c r="EA340" s="320"/>
      <c r="EK340" s="320"/>
      <c r="EU340" s="320"/>
      <c r="FE340" s="320"/>
      <c r="FO340" s="320"/>
      <c r="FY340" s="320"/>
      <c r="GI340" s="320"/>
      <c r="GS340" s="320"/>
      <c r="HC340" s="320"/>
      <c r="HM340" s="320"/>
      <c r="HW340" s="320"/>
    </row>
    <row r="341" s="3" customFormat="true" x14ac:dyDescent="0.25">
      <c r="A341" s="320"/>
      <c r="K341" s="320"/>
      <c r="U341" s="320"/>
      <c r="AE341" s="320"/>
      <c r="AO341" s="320"/>
      <c r="AY341" s="320"/>
      <c r="AZ341" s="320"/>
      <c r="BA341" s="320"/>
      <c r="BB341" s="320"/>
      <c r="BC341" s="320"/>
      <c r="BD341" s="320"/>
      <c r="BE341" s="320"/>
      <c r="BF341" s="320"/>
      <c r="BI341" s="320"/>
      <c r="BS341" s="320"/>
      <c r="BT341" s="320"/>
      <c r="BU341" s="320"/>
      <c r="BV341" s="320"/>
      <c r="BW341" s="320"/>
      <c r="BX341" s="320"/>
      <c r="BY341" s="320"/>
      <c r="BZ341" s="320"/>
      <c r="CC341" s="320"/>
      <c r="CM341" s="320"/>
      <c r="CW341" s="320"/>
      <c r="DG341" s="320"/>
      <c r="DQ341" s="320"/>
      <c r="EA341" s="320"/>
      <c r="EK341" s="320"/>
      <c r="EU341" s="320"/>
      <c r="FE341" s="320"/>
      <c r="FO341" s="320"/>
      <c r="FY341" s="320"/>
      <c r="GI341" s="320"/>
      <c r="GS341" s="320"/>
      <c r="HC341" s="320"/>
      <c r="HM341" s="320"/>
      <c r="HW341" s="320"/>
    </row>
    <row r="342" s="3" customFormat="true" x14ac:dyDescent="0.25">
      <c r="A342" s="320"/>
      <c r="K342" s="320"/>
      <c r="U342" s="320"/>
      <c r="AE342" s="320"/>
      <c r="AO342" s="320"/>
      <c r="AY342" s="320"/>
      <c r="AZ342" s="320"/>
      <c r="BA342" s="320"/>
      <c r="BB342" s="320"/>
      <c r="BC342" s="320"/>
      <c r="BD342" s="320"/>
      <c r="BE342" s="320"/>
      <c r="BF342" s="320"/>
      <c r="BI342" s="320"/>
      <c r="BS342" s="320"/>
      <c r="BT342" s="320"/>
      <c r="BU342" s="320"/>
      <c r="BV342" s="320"/>
      <c r="BW342" s="320"/>
      <c r="BX342" s="320"/>
      <c r="BY342" s="320"/>
      <c r="BZ342" s="320"/>
      <c r="CC342" s="320"/>
      <c r="CM342" s="320"/>
      <c r="CW342" s="320"/>
      <c r="DG342" s="320"/>
      <c r="DQ342" s="320"/>
      <c r="EA342" s="320"/>
      <c r="EK342" s="320"/>
      <c r="EU342" s="320"/>
      <c r="FE342" s="320"/>
      <c r="FO342" s="320"/>
      <c r="FY342" s="320"/>
      <c r="GI342" s="320"/>
      <c r="GS342" s="320"/>
      <c r="HC342" s="320"/>
      <c r="HM342" s="320"/>
      <c r="HW342" s="320"/>
    </row>
    <row r="343" s="3" customFormat="true" x14ac:dyDescent="0.25">
      <c r="A343" s="320"/>
      <c r="K343" s="320"/>
      <c r="U343" s="320"/>
      <c r="AE343" s="320"/>
      <c r="AO343" s="320"/>
      <c r="AY343" s="320"/>
      <c r="AZ343" s="320"/>
      <c r="BA343" s="320"/>
      <c r="BB343" s="320"/>
      <c r="BC343" s="320"/>
      <c r="BD343" s="320"/>
      <c r="BE343" s="320"/>
      <c r="BF343" s="320"/>
      <c r="BI343" s="320"/>
      <c r="BS343" s="320"/>
      <c r="BT343" s="320"/>
      <c r="BU343" s="320"/>
      <c r="BV343" s="320"/>
      <c r="BW343" s="320"/>
      <c r="BX343" s="320"/>
      <c r="BY343" s="320"/>
      <c r="BZ343" s="320"/>
      <c r="CC343" s="320"/>
      <c r="CM343" s="320"/>
      <c r="CW343" s="320"/>
      <c r="DG343" s="320"/>
      <c r="DQ343" s="320"/>
      <c r="EA343" s="320"/>
      <c r="EK343" s="320"/>
      <c r="EU343" s="320"/>
      <c r="FE343" s="320"/>
      <c r="FO343" s="320"/>
      <c r="FY343" s="320"/>
      <c r="GI343" s="320"/>
      <c r="GS343" s="320"/>
      <c r="HC343" s="320"/>
      <c r="HM343" s="320"/>
      <c r="HW343" s="320"/>
    </row>
    <row r="344" s="3" customFormat="true" x14ac:dyDescent="0.25">
      <c r="A344" s="320"/>
      <c r="K344" s="320"/>
      <c r="U344" s="320"/>
      <c r="AE344" s="320"/>
      <c r="AO344" s="320"/>
      <c r="AY344" s="320"/>
      <c r="AZ344" s="320"/>
      <c r="BA344" s="320"/>
      <c r="BB344" s="320"/>
      <c r="BC344" s="320"/>
      <c r="BD344" s="320"/>
      <c r="BE344" s="320"/>
      <c r="BF344" s="320"/>
      <c r="BI344" s="320"/>
      <c r="BS344" s="320"/>
      <c r="BT344" s="320"/>
      <c r="BU344" s="320"/>
      <c r="BV344" s="320"/>
      <c r="BW344" s="320"/>
      <c r="BX344" s="320"/>
      <c r="BY344" s="320"/>
      <c r="BZ344" s="320"/>
      <c r="CC344" s="320"/>
      <c r="CM344" s="320"/>
      <c r="CW344" s="320"/>
      <c r="DG344" s="320"/>
      <c r="DQ344" s="320"/>
      <c r="EA344" s="320"/>
      <c r="EK344" s="320"/>
      <c r="EU344" s="320"/>
      <c r="FE344" s="320"/>
      <c r="FO344" s="320"/>
      <c r="FY344" s="320"/>
      <c r="GI344" s="320"/>
      <c r="GS344" s="320"/>
      <c r="HC344" s="320"/>
      <c r="HM344" s="320"/>
      <c r="HW344" s="320"/>
    </row>
    <row r="345" s="3" customFormat="true" x14ac:dyDescent="0.25">
      <c r="A345" s="320"/>
      <c r="K345" s="320"/>
      <c r="U345" s="320"/>
      <c r="AE345" s="320"/>
      <c r="AO345" s="320"/>
      <c r="AY345" s="320"/>
      <c r="AZ345" s="320"/>
      <c r="BA345" s="320"/>
      <c r="BB345" s="320"/>
      <c r="BC345" s="320"/>
      <c r="BD345" s="320"/>
      <c r="BE345" s="320"/>
      <c r="BF345" s="320"/>
      <c r="BI345" s="320"/>
      <c r="BS345" s="320"/>
      <c r="BT345" s="320"/>
      <c r="BU345" s="320"/>
      <c r="BV345" s="320"/>
      <c r="BW345" s="320"/>
      <c r="BX345" s="320"/>
      <c r="BY345" s="320"/>
      <c r="BZ345" s="320"/>
      <c r="CC345" s="320"/>
      <c r="CM345" s="320"/>
      <c r="CW345" s="320"/>
      <c r="DG345" s="320"/>
      <c r="DQ345" s="320"/>
      <c r="EA345" s="320"/>
      <c r="EK345" s="320"/>
      <c r="EU345" s="320"/>
      <c r="FE345" s="320"/>
      <c r="FO345" s="320"/>
      <c r="FY345" s="320"/>
      <c r="GI345" s="320"/>
      <c r="GS345" s="320"/>
      <c r="HC345" s="320"/>
      <c r="HM345" s="320"/>
      <c r="HW345" s="320"/>
    </row>
    <row r="346" s="3" customFormat="true" x14ac:dyDescent="0.25">
      <c r="A346" s="320"/>
      <c r="K346" s="320"/>
      <c r="U346" s="320"/>
      <c r="AE346" s="320"/>
      <c r="AO346" s="320"/>
      <c r="AY346" s="320"/>
      <c r="AZ346" s="320"/>
      <c r="BA346" s="320"/>
      <c r="BB346" s="320"/>
      <c r="BC346" s="320"/>
      <c r="BD346" s="320"/>
      <c r="BE346" s="320"/>
      <c r="BF346" s="320"/>
      <c r="BI346" s="320"/>
      <c r="BS346" s="320"/>
      <c r="BT346" s="320"/>
      <c r="BU346" s="320"/>
      <c r="BV346" s="320"/>
      <c r="BW346" s="320"/>
      <c r="BX346" s="320"/>
      <c r="BY346" s="320"/>
      <c r="BZ346" s="320"/>
      <c r="CC346" s="320"/>
      <c r="CM346" s="320"/>
      <c r="CW346" s="320"/>
      <c r="DG346" s="320"/>
      <c r="DQ346" s="320"/>
      <c r="EA346" s="320"/>
      <c r="EK346" s="320"/>
      <c r="EU346" s="320"/>
      <c r="FE346" s="320"/>
      <c r="FO346" s="320"/>
      <c r="FY346" s="320"/>
      <c r="GI346" s="320"/>
      <c r="GS346" s="320"/>
      <c r="HC346" s="320"/>
      <c r="HM346" s="320"/>
      <c r="HW346" s="320"/>
    </row>
    <row r="347" s="3" customFormat="true" x14ac:dyDescent="0.25">
      <c r="A347" s="320"/>
      <c r="K347" s="320"/>
      <c r="U347" s="320"/>
      <c r="AE347" s="320"/>
      <c r="AO347" s="320"/>
      <c r="AY347" s="320"/>
      <c r="AZ347" s="320"/>
      <c r="BA347" s="320"/>
      <c r="BB347" s="320"/>
      <c r="BC347" s="320"/>
      <c r="BD347" s="320"/>
      <c r="BE347" s="320"/>
      <c r="BF347" s="320"/>
      <c r="BI347" s="320"/>
      <c r="BS347" s="320"/>
      <c r="BT347" s="320"/>
      <c r="BU347" s="320"/>
      <c r="BV347" s="320"/>
      <c r="BW347" s="320"/>
      <c r="BX347" s="320"/>
      <c r="BY347" s="320"/>
      <c r="BZ347" s="320"/>
      <c r="CC347" s="320"/>
      <c r="CM347" s="320"/>
      <c r="CW347" s="320"/>
      <c r="DG347" s="320"/>
      <c r="DQ347" s="320"/>
      <c r="EA347" s="320"/>
      <c r="EK347" s="320"/>
      <c r="EU347" s="320"/>
      <c r="FE347" s="320"/>
      <c r="FO347" s="320"/>
      <c r="FY347" s="320"/>
      <c r="GI347" s="320"/>
      <c r="GS347" s="320"/>
      <c r="HC347" s="320"/>
      <c r="HM347" s="320"/>
      <c r="HW347" s="320"/>
    </row>
    <row r="348" s="3" customFormat="true" x14ac:dyDescent="0.25">
      <c r="A348" s="320"/>
      <c r="K348" s="320"/>
      <c r="U348" s="320"/>
      <c r="AE348" s="320"/>
      <c r="AO348" s="320"/>
      <c r="AY348" s="320"/>
      <c r="AZ348" s="320"/>
      <c r="BA348" s="320"/>
      <c r="BB348" s="320"/>
      <c r="BC348" s="320"/>
      <c r="BD348" s="320"/>
      <c r="BE348" s="320"/>
      <c r="BF348" s="320"/>
      <c r="BI348" s="320"/>
      <c r="BS348" s="320"/>
      <c r="BT348" s="320"/>
      <c r="BU348" s="320"/>
      <c r="BV348" s="320"/>
      <c r="BW348" s="320"/>
      <c r="BX348" s="320"/>
      <c r="BY348" s="320"/>
      <c r="BZ348" s="320"/>
      <c r="CC348" s="320"/>
      <c r="CM348" s="320"/>
      <c r="CW348" s="320"/>
      <c r="DG348" s="320"/>
      <c r="DQ348" s="320"/>
      <c r="EA348" s="320"/>
      <c r="EK348" s="320"/>
      <c r="EU348" s="320"/>
      <c r="FE348" s="320"/>
      <c r="FO348" s="320"/>
      <c r="FY348" s="320"/>
      <c r="GI348" s="320"/>
      <c r="GS348" s="320"/>
      <c r="HC348" s="320"/>
      <c r="HM348" s="320"/>
      <c r="HW348" s="320"/>
    </row>
    <row r="349" s="3" customFormat="true" x14ac:dyDescent="0.25">
      <c r="A349" s="320"/>
      <c r="K349" s="320"/>
      <c r="U349" s="320"/>
      <c r="AE349" s="320"/>
      <c r="AO349" s="320"/>
      <c r="AY349" s="320"/>
      <c r="AZ349" s="320"/>
      <c r="BA349" s="320"/>
      <c r="BB349" s="320"/>
      <c r="BC349" s="320"/>
      <c r="BD349" s="320"/>
      <c r="BE349" s="320"/>
      <c r="BF349" s="320"/>
      <c r="BI349" s="320"/>
      <c r="BS349" s="320"/>
      <c r="BT349" s="320"/>
      <c r="BU349" s="320"/>
      <c r="BV349" s="320"/>
      <c r="BW349" s="320"/>
      <c r="BX349" s="320"/>
      <c r="BY349" s="320"/>
      <c r="BZ349" s="320"/>
      <c r="CC349" s="320"/>
      <c r="CM349" s="320"/>
      <c r="CW349" s="320"/>
      <c r="DG349" s="320"/>
      <c r="DQ349" s="320"/>
      <c r="EA349" s="320"/>
      <c r="EK349" s="320"/>
      <c r="EU349" s="320"/>
      <c r="FE349" s="320"/>
      <c r="FO349" s="320"/>
      <c r="FY349" s="320"/>
      <c r="GI349" s="320"/>
      <c r="GS349" s="320"/>
      <c r="HC349" s="320"/>
      <c r="HM349" s="320"/>
      <c r="HW349" s="320"/>
    </row>
    <row r="350" s="3" customFormat="true" x14ac:dyDescent="0.25">
      <c r="A350" s="320"/>
      <c r="K350" s="320"/>
      <c r="U350" s="320"/>
      <c r="AE350" s="320"/>
      <c r="AO350" s="320"/>
      <c r="AY350" s="320"/>
      <c r="AZ350" s="320"/>
      <c r="BA350" s="320"/>
      <c r="BB350" s="320"/>
      <c r="BC350" s="320"/>
      <c r="BD350" s="320"/>
      <c r="BE350" s="320"/>
      <c r="BF350" s="320"/>
      <c r="BI350" s="320"/>
      <c r="BS350" s="320"/>
      <c r="BT350" s="320"/>
      <c r="BU350" s="320"/>
      <c r="BV350" s="320"/>
      <c r="BW350" s="320"/>
      <c r="BX350" s="320"/>
      <c r="BY350" s="320"/>
      <c r="BZ350" s="320"/>
      <c r="CC350" s="320"/>
      <c r="CM350" s="320"/>
      <c r="CW350" s="320"/>
      <c r="DG350" s="320"/>
      <c r="DQ350" s="320"/>
      <c r="EA350" s="320"/>
      <c r="EK350" s="320"/>
      <c r="EU350" s="320"/>
      <c r="FE350" s="320"/>
      <c r="FO350" s="320"/>
      <c r="FY350" s="320"/>
      <c r="GI350" s="320"/>
      <c r="GS350" s="320"/>
      <c r="HC350" s="320"/>
      <c r="HM350" s="320"/>
      <c r="HW350" s="320"/>
    </row>
    <row r="351" s="3" customFormat="true" x14ac:dyDescent="0.25">
      <c r="A351" s="320"/>
      <c r="K351" s="320"/>
      <c r="U351" s="320"/>
      <c r="AE351" s="320"/>
      <c r="AO351" s="320"/>
      <c r="AY351" s="320"/>
      <c r="AZ351" s="320"/>
      <c r="BA351" s="320"/>
      <c r="BB351" s="320"/>
      <c r="BC351" s="320"/>
      <c r="BD351" s="320"/>
      <c r="BE351" s="320"/>
      <c r="BF351" s="320"/>
      <c r="BI351" s="320"/>
      <c r="BS351" s="320"/>
      <c r="BT351" s="320"/>
      <c r="BU351" s="320"/>
      <c r="BV351" s="320"/>
      <c r="BW351" s="320"/>
      <c r="BX351" s="320"/>
      <c r="BY351" s="320"/>
      <c r="BZ351" s="320"/>
      <c r="CC351" s="320"/>
      <c r="CM351" s="320"/>
      <c r="CW351" s="320"/>
      <c r="DG351" s="320"/>
      <c r="DQ351" s="320"/>
      <c r="EA351" s="320"/>
      <c r="EK351" s="320"/>
      <c r="EU351" s="320"/>
      <c r="FE351" s="320"/>
      <c r="FO351" s="320"/>
      <c r="FY351" s="320"/>
      <c r="GI351" s="320"/>
      <c r="GS351" s="320"/>
      <c r="HC351" s="320"/>
      <c r="HM351" s="320"/>
      <c r="HW351" s="320"/>
    </row>
    <row r="352" s="3" customFormat="true" x14ac:dyDescent="0.25">
      <c r="A352" s="320"/>
      <c r="K352" s="320"/>
      <c r="U352" s="320"/>
      <c r="AE352" s="320"/>
      <c r="AO352" s="320"/>
      <c r="AY352" s="320"/>
      <c r="AZ352" s="320"/>
      <c r="BA352" s="320"/>
      <c r="BB352" s="320"/>
      <c r="BC352" s="320"/>
      <c r="BD352" s="320"/>
      <c r="BE352" s="320"/>
      <c r="BF352" s="320"/>
      <c r="BI352" s="320"/>
      <c r="BS352" s="320"/>
      <c r="BT352" s="320"/>
      <c r="BU352" s="320"/>
      <c r="BV352" s="320"/>
      <c r="BW352" s="320"/>
      <c r="BX352" s="320"/>
      <c r="BY352" s="320"/>
      <c r="BZ352" s="320"/>
      <c r="CC352" s="320"/>
      <c r="CM352" s="320"/>
      <c r="CW352" s="320"/>
      <c r="DG352" s="320"/>
      <c r="DQ352" s="320"/>
      <c r="EA352" s="320"/>
      <c r="EK352" s="320"/>
      <c r="EU352" s="320"/>
      <c r="FE352" s="320"/>
      <c r="FO352" s="320"/>
      <c r="FY352" s="320"/>
      <c r="GI352" s="320"/>
      <c r="GS352" s="320"/>
      <c r="HC352" s="320"/>
      <c r="HM352" s="320"/>
      <c r="HW352" s="320"/>
    </row>
    <row r="353" s="3" customFormat="true" x14ac:dyDescent="0.25">
      <c r="A353" s="320"/>
      <c r="K353" s="320"/>
      <c r="U353" s="320"/>
      <c r="AE353" s="320"/>
      <c r="AO353" s="320"/>
      <c r="AY353" s="320"/>
      <c r="AZ353" s="320"/>
      <c r="BA353" s="320"/>
      <c r="BB353" s="320"/>
      <c r="BC353" s="320"/>
      <c r="BD353" s="320"/>
      <c r="BE353" s="320"/>
      <c r="BF353" s="320"/>
      <c r="BI353" s="320"/>
      <c r="BS353" s="320"/>
      <c r="BT353" s="320"/>
      <c r="BU353" s="320"/>
      <c r="BV353" s="320"/>
      <c r="BW353" s="320"/>
      <c r="BX353" s="320"/>
      <c r="BY353" s="320"/>
      <c r="BZ353" s="320"/>
      <c r="CC353" s="320"/>
      <c r="CM353" s="320"/>
      <c r="CW353" s="320"/>
      <c r="DG353" s="320"/>
      <c r="DQ353" s="320"/>
      <c r="EA353" s="320"/>
      <c r="EK353" s="320"/>
      <c r="EU353" s="320"/>
      <c r="FE353" s="320"/>
      <c r="FO353" s="320"/>
      <c r="FY353" s="320"/>
      <c r="GI353" s="320"/>
      <c r="GS353" s="320"/>
      <c r="HC353" s="320"/>
      <c r="HM353" s="320"/>
      <c r="HW353" s="320"/>
    </row>
    <row r="354" s="3" customFormat="true" x14ac:dyDescent="0.25">
      <c r="A354" s="320"/>
      <c r="K354" s="320"/>
      <c r="U354" s="320"/>
      <c r="AE354" s="320"/>
      <c r="AO354" s="320"/>
      <c r="AY354" s="320"/>
      <c r="AZ354" s="320"/>
      <c r="BA354" s="320"/>
      <c r="BB354" s="320"/>
      <c r="BC354" s="320"/>
      <c r="BD354" s="320"/>
      <c r="BE354" s="320"/>
      <c r="BF354" s="320"/>
      <c r="BI354" s="320"/>
      <c r="BS354" s="320"/>
      <c r="BT354" s="320"/>
      <c r="BU354" s="320"/>
      <c r="BV354" s="320"/>
      <c r="BW354" s="320"/>
      <c r="BX354" s="320"/>
      <c r="BY354" s="320"/>
      <c r="BZ354" s="320"/>
      <c r="CC354" s="320"/>
      <c r="CM354" s="320"/>
      <c r="CW354" s="320"/>
      <c r="DG354" s="320"/>
      <c r="DQ354" s="320"/>
      <c r="EA354" s="320"/>
      <c r="EK354" s="320"/>
      <c r="EU354" s="320"/>
      <c r="FE354" s="320"/>
      <c r="FO354" s="320"/>
      <c r="FY354" s="320"/>
      <c r="GI354" s="320"/>
      <c r="GS354" s="320"/>
      <c r="HC354" s="320"/>
      <c r="HM354" s="320"/>
      <c r="HW354" s="320"/>
    </row>
    <row r="355" s="3" customFormat="true" x14ac:dyDescent="0.25">
      <c r="A355" s="320"/>
      <c r="K355" s="320"/>
      <c r="U355" s="320"/>
      <c r="AE355" s="320"/>
      <c r="AO355" s="320"/>
      <c r="AY355" s="320"/>
      <c r="AZ355" s="320"/>
      <c r="BA355" s="320"/>
      <c r="BB355" s="320"/>
      <c r="BC355" s="320"/>
      <c r="BD355" s="320"/>
      <c r="BE355" s="320"/>
      <c r="BF355" s="320"/>
      <c r="BI355" s="320"/>
      <c r="BS355" s="320"/>
      <c r="BT355" s="320"/>
      <c r="BU355" s="320"/>
      <c r="BV355" s="320"/>
      <c r="BW355" s="320"/>
      <c r="BX355" s="320"/>
      <c r="BY355" s="320"/>
      <c r="BZ355" s="320"/>
      <c r="CC355" s="320"/>
      <c r="CM355" s="320"/>
      <c r="CW355" s="320"/>
      <c r="DG355" s="320"/>
      <c r="DQ355" s="320"/>
      <c r="EA355" s="320"/>
      <c r="EK355" s="320"/>
      <c r="EU355" s="320"/>
      <c r="FE355" s="320"/>
      <c r="FO355" s="320"/>
      <c r="FY355" s="320"/>
      <c r="GI355" s="320"/>
      <c r="GS355" s="320"/>
      <c r="HC355" s="320"/>
      <c r="HM355" s="320"/>
      <c r="HW355" s="320"/>
    </row>
    <row r="356" s="3" customFormat="true" x14ac:dyDescent="0.25">
      <c r="A356" s="320"/>
      <c r="K356" s="320"/>
      <c r="U356" s="320"/>
      <c r="AE356" s="320"/>
      <c r="AO356" s="320"/>
      <c r="AY356" s="320"/>
      <c r="AZ356" s="320"/>
      <c r="BA356" s="320"/>
      <c r="BB356" s="320"/>
      <c r="BC356" s="320"/>
      <c r="BD356" s="320"/>
      <c r="BE356" s="320"/>
      <c r="BF356" s="320"/>
      <c r="BI356" s="320"/>
      <c r="BS356" s="320"/>
      <c r="BT356" s="320"/>
      <c r="BU356" s="320"/>
      <c r="BV356" s="320"/>
      <c r="BW356" s="320"/>
      <c r="BX356" s="320"/>
      <c r="BY356" s="320"/>
      <c r="BZ356" s="320"/>
      <c r="CC356" s="320"/>
      <c r="CM356" s="320"/>
      <c r="CW356" s="320"/>
      <c r="DG356" s="320"/>
      <c r="DQ356" s="320"/>
      <c r="EA356" s="320"/>
      <c r="EK356" s="320"/>
      <c r="EU356" s="320"/>
      <c r="FE356" s="320"/>
      <c r="FO356" s="320"/>
      <c r="FY356" s="320"/>
      <c r="GI356" s="320"/>
      <c r="GS356" s="320"/>
      <c r="HC356" s="320"/>
      <c r="HM356" s="320"/>
      <c r="HW356" s="320"/>
    </row>
    <row r="357" s="3" customFormat="true" x14ac:dyDescent="0.25">
      <c r="A357" s="320"/>
      <c r="K357" s="320"/>
      <c r="U357" s="320"/>
      <c r="AE357" s="320"/>
      <c r="AO357" s="320"/>
      <c r="AY357" s="320"/>
      <c r="AZ357" s="320"/>
      <c r="BA357" s="320"/>
      <c r="BB357" s="320"/>
      <c r="BC357" s="320"/>
      <c r="BD357" s="320"/>
      <c r="BE357" s="320"/>
      <c r="BF357" s="320"/>
      <c r="BI357" s="320"/>
      <c r="BS357" s="320"/>
      <c r="BT357" s="320"/>
      <c r="BU357" s="320"/>
      <c r="BV357" s="320"/>
      <c r="BW357" s="320"/>
      <c r="BX357" s="320"/>
      <c r="BY357" s="320"/>
      <c r="BZ357" s="320"/>
      <c r="CC357" s="320"/>
      <c r="CM357" s="320"/>
      <c r="CW357" s="320"/>
      <c r="DG357" s="320"/>
      <c r="DQ357" s="320"/>
      <c r="EA357" s="320"/>
      <c r="EK357" s="320"/>
      <c r="EU357" s="320"/>
      <c r="FE357" s="320"/>
      <c r="FO357" s="320"/>
      <c r="FY357" s="320"/>
      <c r="GI357" s="320"/>
      <c r="GS357" s="320"/>
      <c r="HC357" s="320"/>
      <c r="HM357" s="320"/>
      <c r="HW357" s="320"/>
    </row>
    <row r="358" s="3" customFormat="true" x14ac:dyDescent="0.25">
      <c r="A358" s="320"/>
      <c r="K358" s="320"/>
      <c r="U358" s="320"/>
      <c r="AE358" s="320"/>
      <c r="AO358" s="320"/>
      <c r="AY358" s="320"/>
      <c r="AZ358" s="320"/>
      <c r="BA358" s="320"/>
      <c r="BB358" s="320"/>
      <c r="BC358" s="320"/>
      <c r="BD358" s="320"/>
      <c r="BE358" s="320"/>
      <c r="BF358" s="320"/>
      <c r="BI358" s="320"/>
      <c r="BS358" s="320"/>
      <c r="BT358" s="320"/>
      <c r="BU358" s="320"/>
      <c r="BV358" s="320"/>
      <c r="BW358" s="320"/>
      <c r="BX358" s="320"/>
      <c r="BY358" s="320"/>
      <c r="BZ358" s="320"/>
      <c r="CC358" s="320"/>
      <c r="CM358" s="320"/>
      <c r="CW358" s="320"/>
      <c r="DG358" s="320"/>
      <c r="DQ358" s="320"/>
      <c r="EA358" s="320"/>
      <c r="EK358" s="320"/>
      <c r="EU358" s="320"/>
      <c r="FE358" s="320"/>
      <c r="FO358" s="320"/>
      <c r="FY358" s="320"/>
      <c r="GI358" s="320"/>
      <c r="GS358" s="320"/>
      <c r="HC358" s="320"/>
      <c r="HM358" s="320"/>
      <c r="HW358" s="320"/>
    </row>
    <row r="359" s="3" customFormat="true" x14ac:dyDescent="0.25">
      <c r="A359" s="320"/>
      <c r="K359" s="320"/>
      <c r="U359" s="320"/>
      <c r="AE359" s="320"/>
      <c r="AO359" s="320"/>
      <c r="AY359" s="320"/>
      <c r="AZ359" s="320"/>
      <c r="BA359" s="320"/>
      <c r="BB359" s="320"/>
      <c r="BC359" s="320"/>
      <c r="BD359" s="320"/>
      <c r="BE359" s="320"/>
      <c r="BF359" s="320"/>
      <c r="BI359" s="320"/>
      <c r="BS359" s="320"/>
      <c r="BT359" s="320"/>
      <c r="BU359" s="320"/>
      <c r="BV359" s="320"/>
      <c r="BW359" s="320"/>
      <c r="BX359" s="320"/>
      <c r="BY359" s="320"/>
      <c r="BZ359" s="320"/>
      <c r="CC359" s="320"/>
      <c r="CM359" s="320"/>
      <c r="CW359" s="320"/>
      <c r="DG359" s="320"/>
      <c r="DQ359" s="320"/>
      <c r="EA359" s="320"/>
      <c r="EK359" s="320"/>
      <c r="EU359" s="320"/>
      <c r="FE359" s="320"/>
      <c r="FO359" s="320"/>
      <c r="FY359" s="320"/>
      <c r="GI359" s="320"/>
      <c r="GS359" s="320"/>
      <c r="HC359" s="320"/>
      <c r="HM359" s="320"/>
      <c r="HW359" s="320"/>
    </row>
    <row r="360" s="3" customFormat="true" x14ac:dyDescent="0.25">
      <c r="A360" s="320"/>
      <c r="K360" s="320"/>
      <c r="U360" s="320"/>
      <c r="AE360" s="320"/>
      <c r="AO360" s="320"/>
      <c r="AY360" s="320"/>
      <c r="AZ360" s="320"/>
      <c r="BA360" s="320"/>
      <c r="BB360" s="320"/>
      <c r="BC360" s="320"/>
      <c r="BD360" s="320"/>
      <c r="BE360" s="320"/>
      <c r="BF360" s="320"/>
      <c r="BI360" s="320"/>
      <c r="BS360" s="320"/>
      <c r="BT360" s="320"/>
      <c r="BU360" s="320"/>
      <c r="BV360" s="320"/>
      <c r="BW360" s="320"/>
      <c r="BX360" s="320"/>
      <c r="BY360" s="320"/>
      <c r="BZ360" s="320"/>
      <c r="CC360" s="320"/>
      <c r="CM360" s="320"/>
      <c r="CW360" s="320"/>
      <c r="DG360" s="320"/>
      <c r="DQ360" s="320"/>
      <c r="EA360" s="320"/>
      <c r="EK360" s="320"/>
      <c r="EU360" s="320"/>
      <c r="FE360" s="320"/>
      <c r="FO360" s="320"/>
      <c r="FY360" s="320"/>
      <c r="GI360" s="320"/>
      <c r="GS360" s="320"/>
      <c r="HC360" s="320"/>
      <c r="HM360" s="320"/>
      <c r="HW360" s="320"/>
    </row>
    <row r="361" s="3" customFormat="true" x14ac:dyDescent="0.25">
      <c r="A361" s="320"/>
      <c r="K361" s="320"/>
      <c r="U361" s="320"/>
      <c r="AE361" s="320"/>
      <c r="AO361" s="320"/>
      <c r="AY361" s="320"/>
      <c r="AZ361" s="320"/>
      <c r="BA361" s="320"/>
      <c r="BB361" s="320"/>
      <c r="BC361" s="320"/>
      <c r="BD361" s="320"/>
      <c r="BE361" s="320"/>
      <c r="BF361" s="320"/>
      <c r="BI361" s="320"/>
      <c r="BS361" s="320"/>
      <c r="BT361" s="320"/>
      <c r="BU361" s="320"/>
      <c r="BV361" s="320"/>
      <c r="BW361" s="320"/>
      <c r="BX361" s="320"/>
      <c r="BY361" s="320"/>
      <c r="BZ361" s="320"/>
      <c r="CC361" s="320"/>
      <c r="CM361" s="320"/>
      <c r="CW361" s="320"/>
      <c r="DG361" s="320"/>
      <c r="DQ361" s="320"/>
      <c r="EA361" s="320"/>
      <c r="EK361" s="320"/>
      <c r="EU361" s="320"/>
      <c r="FE361" s="320"/>
      <c r="FO361" s="320"/>
      <c r="FY361" s="320"/>
      <c r="GI361" s="320"/>
      <c r="GS361" s="320"/>
      <c r="HC361" s="320"/>
      <c r="HM361" s="320"/>
      <c r="HW361" s="320"/>
    </row>
    <row r="362" s="3" customFormat="true" x14ac:dyDescent="0.25">
      <c r="A362" s="320"/>
      <c r="K362" s="320"/>
      <c r="U362" s="320"/>
      <c r="AE362" s="320"/>
      <c r="AO362" s="320"/>
      <c r="AY362" s="320"/>
      <c r="AZ362" s="320"/>
      <c r="BA362" s="320"/>
      <c r="BB362" s="320"/>
      <c r="BC362" s="320"/>
      <c r="BD362" s="320"/>
      <c r="BE362" s="320"/>
      <c r="BF362" s="320"/>
      <c r="BI362" s="320"/>
      <c r="BS362" s="320"/>
      <c r="BT362" s="320"/>
      <c r="BU362" s="320"/>
      <c r="BV362" s="320"/>
      <c r="BW362" s="320"/>
      <c r="BX362" s="320"/>
      <c r="BY362" s="320"/>
      <c r="BZ362" s="320"/>
      <c r="CC362" s="320"/>
      <c r="CM362" s="320"/>
      <c r="CW362" s="320"/>
      <c r="DG362" s="320"/>
      <c r="DQ362" s="320"/>
      <c r="EA362" s="320"/>
      <c r="EK362" s="320"/>
      <c r="EU362" s="320"/>
      <c r="FE362" s="320"/>
      <c r="FO362" s="320"/>
      <c r="FY362" s="320"/>
      <c r="GI362" s="320"/>
      <c r="GS362" s="320"/>
      <c r="HC362" s="320"/>
      <c r="HM362" s="320"/>
      <c r="HW362" s="320"/>
    </row>
    <row r="363" s="3" customFormat="true" x14ac:dyDescent="0.25">
      <c r="A363" s="320"/>
      <c r="K363" s="320"/>
      <c r="U363" s="320"/>
      <c r="AE363" s="320"/>
      <c r="AO363" s="320"/>
      <c r="AY363" s="320"/>
      <c r="AZ363" s="320"/>
      <c r="BA363" s="320"/>
      <c r="BB363" s="320"/>
      <c r="BC363" s="320"/>
      <c r="BD363" s="320"/>
      <c r="BE363" s="320"/>
      <c r="BF363" s="320"/>
      <c r="BI363" s="320"/>
      <c r="BS363" s="320"/>
      <c r="BT363" s="320"/>
      <c r="BU363" s="320"/>
      <c r="BV363" s="320"/>
      <c r="BW363" s="320"/>
      <c r="BX363" s="320"/>
      <c r="BY363" s="320"/>
      <c r="BZ363" s="320"/>
      <c r="CC363" s="320"/>
      <c r="CM363" s="320"/>
      <c r="CW363" s="320"/>
      <c r="DG363" s="320"/>
      <c r="DQ363" s="320"/>
      <c r="EA363" s="320"/>
      <c r="EK363" s="320"/>
      <c r="EU363" s="320"/>
      <c r="FE363" s="320"/>
      <c r="FO363" s="320"/>
      <c r="FY363" s="320"/>
      <c r="GI363" s="320"/>
      <c r="GS363" s="320"/>
      <c r="HC363" s="320"/>
      <c r="HM363" s="320"/>
      <c r="HW363" s="320"/>
    </row>
    <row r="364" s="3" customFormat="true" x14ac:dyDescent="0.25">
      <c r="A364" s="320"/>
      <c r="K364" s="320"/>
      <c r="U364" s="320"/>
      <c r="AE364" s="320"/>
      <c r="AO364" s="320"/>
      <c r="AY364" s="320"/>
      <c r="AZ364" s="320"/>
      <c r="BA364" s="320"/>
      <c r="BB364" s="320"/>
      <c r="BC364" s="320"/>
      <c r="BD364" s="320"/>
      <c r="BE364" s="320"/>
      <c r="BF364" s="320"/>
      <c r="BI364" s="320"/>
      <c r="BS364" s="320"/>
      <c r="BT364" s="320"/>
      <c r="BU364" s="320"/>
      <c r="BV364" s="320"/>
      <c r="BW364" s="320"/>
      <c r="BX364" s="320"/>
      <c r="BY364" s="320"/>
      <c r="BZ364" s="320"/>
      <c r="CC364" s="320"/>
      <c r="CM364" s="320"/>
      <c r="CW364" s="320"/>
      <c r="DG364" s="320"/>
      <c r="DQ364" s="320"/>
      <c r="EA364" s="320"/>
      <c r="EK364" s="320"/>
      <c r="EU364" s="320"/>
      <c r="FE364" s="320"/>
      <c r="FO364" s="320"/>
      <c r="FY364" s="320"/>
      <c r="GI364" s="320"/>
      <c r="GS364" s="320"/>
      <c r="HC364" s="320"/>
      <c r="HM364" s="320"/>
      <c r="HW364" s="320"/>
    </row>
    <row r="365" s="3" customFormat="true" x14ac:dyDescent="0.25">
      <c r="A365" s="320"/>
      <c r="K365" s="320"/>
      <c r="U365" s="320"/>
      <c r="AE365" s="320"/>
      <c r="AO365" s="320"/>
      <c r="AY365" s="320"/>
      <c r="AZ365" s="320"/>
      <c r="BA365" s="320"/>
      <c r="BB365" s="320"/>
      <c r="BC365" s="320"/>
      <c r="BD365" s="320"/>
      <c r="BE365" s="320"/>
      <c r="BF365" s="320"/>
      <c r="BI365" s="320"/>
      <c r="BS365" s="320"/>
      <c r="BT365" s="320"/>
      <c r="BU365" s="320"/>
      <c r="BV365" s="320"/>
      <c r="BW365" s="320"/>
      <c r="BX365" s="320"/>
      <c r="BY365" s="320"/>
      <c r="BZ365" s="320"/>
      <c r="CC365" s="320"/>
      <c r="CM365" s="320"/>
      <c r="CW365" s="320"/>
      <c r="DG365" s="320"/>
      <c r="DQ365" s="320"/>
      <c r="EA365" s="320"/>
      <c r="EK365" s="320"/>
      <c r="EU365" s="320"/>
      <c r="FE365" s="320"/>
      <c r="FO365" s="320"/>
      <c r="FY365" s="320"/>
      <c r="GI365" s="320"/>
      <c r="GS365" s="320"/>
      <c r="HC365" s="320"/>
      <c r="HM365" s="320"/>
      <c r="HW365" s="320"/>
    </row>
    <row r="366" s="3" customFormat="true" x14ac:dyDescent="0.25">
      <c r="A366" s="320"/>
      <c r="K366" s="320"/>
      <c r="U366" s="320"/>
      <c r="AE366" s="320"/>
      <c r="AO366" s="320"/>
      <c r="AY366" s="320"/>
      <c r="AZ366" s="320"/>
      <c r="BA366" s="320"/>
      <c r="BB366" s="320"/>
      <c r="BC366" s="320"/>
      <c r="BD366" s="320"/>
      <c r="BE366" s="320"/>
      <c r="BF366" s="320"/>
      <c r="BI366" s="320"/>
      <c r="BS366" s="320"/>
      <c r="BT366" s="320"/>
      <c r="BU366" s="320"/>
      <c r="BV366" s="320"/>
      <c r="BW366" s="320"/>
      <c r="BX366" s="320"/>
      <c r="BY366" s="320"/>
      <c r="BZ366" s="320"/>
      <c r="CC366" s="320"/>
      <c r="CM366" s="320"/>
      <c r="CW366" s="320"/>
      <c r="DG366" s="320"/>
      <c r="DQ366" s="320"/>
      <c r="EA366" s="320"/>
      <c r="EK366" s="320"/>
      <c r="EU366" s="320"/>
      <c r="FE366" s="320"/>
      <c r="FO366" s="320"/>
      <c r="FY366" s="320"/>
      <c r="GI366" s="320"/>
      <c r="GS366" s="320"/>
      <c r="HC366" s="320"/>
      <c r="HM366" s="320"/>
      <c r="HW366" s="320"/>
    </row>
    <row r="367" s="3" customFormat="true" x14ac:dyDescent="0.25">
      <c r="A367" s="320"/>
      <c r="K367" s="320"/>
      <c r="U367" s="320"/>
      <c r="AE367" s="320"/>
      <c r="AO367" s="320"/>
      <c r="AY367" s="320"/>
      <c r="AZ367" s="320"/>
      <c r="BA367" s="320"/>
      <c r="BB367" s="320"/>
      <c r="BC367" s="320"/>
      <c r="BD367" s="320"/>
      <c r="BE367" s="320"/>
      <c r="BF367" s="320"/>
      <c r="BI367" s="320"/>
      <c r="BS367" s="320"/>
      <c r="BT367" s="320"/>
      <c r="BU367" s="320"/>
      <c r="BV367" s="320"/>
      <c r="BW367" s="320"/>
      <c r="BX367" s="320"/>
      <c r="BY367" s="320"/>
      <c r="BZ367" s="320"/>
      <c r="CC367" s="320"/>
      <c r="CM367" s="320"/>
      <c r="CW367" s="320"/>
      <c r="DG367" s="320"/>
      <c r="DQ367" s="320"/>
      <c r="EA367" s="320"/>
      <c r="EK367" s="320"/>
      <c r="EU367" s="320"/>
      <c r="FE367" s="320"/>
      <c r="FO367" s="320"/>
      <c r="FY367" s="320"/>
      <c r="GI367" s="320"/>
      <c r="GS367" s="320"/>
      <c r="HC367" s="320"/>
      <c r="HM367" s="320"/>
      <c r="HW367" s="320"/>
    </row>
    <row r="368" s="3" customFormat="true" x14ac:dyDescent="0.25">
      <c r="A368" s="320"/>
      <c r="K368" s="320"/>
      <c r="U368" s="320"/>
      <c r="AE368" s="320"/>
      <c r="AO368" s="320"/>
      <c r="AY368" s="320"/>
      <c r="AZ368" s="320"/>
      <c r="BA368" s="320"/>
      <c r="BB368" s="320"/>
      <c r="BC368" s="320"/>
      <c r="BD368" s="320"/>
      <c r="BE368" s="320"/>
      <c r="BF368" s="320"/>
      <c r="BI368" s="320"/>
      <c r="BS368" s="320"/>
      <c r="BT368" s="320"/>
      <c r="BU368" s="320"/>
      <c r="BV368" s="320"/>
      <c r="BW368" s="320"/>
      <c r="BX368" s="320"/>
      <c r="BY368" s="320"/>
      <c r="BZ368" s="320"/>
      <c r="CC368" s="320"/>
      <c r="CM368" s="320"/>
      <c r="CW368" s="320"/>
      <c r="DG368" s="320"/>
      <c r="DQ368" s="320"/>
      <c r="EA368" s="320"/>
      <c r="EK368" s="320"/>
      <c r="EU368" s="320"/>
      <c r="FE368" s="320"/>
      <c r="FO368" s="320"/>
      <c r="FY368" s="320"/>
      <c r="GI368" s="320"/>
      <c r="GS368" s="320"/>
      <c r="HC368" s="320"/>
      <c r="HM368" s="320"/>
      <c r="HW368" s="320"/>
    </row>
    <row r="369" s="3" customFormat="true" x14ac:dyDescent="0.25">
      <c r="A369" s="320"/>
      <c r="K369" s="320"/>
      <c r="U369" s="320"/>
      <c r="AE369" s="320"/>
      <c r="AO369" s="320"/>
      <c r="AY369" s="320"/>
      <c r="AZ369" s="320"/>
      <c r="BA369" s="320"/>
      <c r="BB369" s="320"/>
      <c r="BC369" s="320"/>
      <c r="BD369" s="320"/>
      <c r="BE369" s="320"/>
      <c r="BF369" s="320"/>
      <c r="BI369" s="320"/>
      <c r="BS369" s="320"/>
      <c r="BT369" s="320"/>
      <c r="BU369" s="320"/>
      <c r="BV369" s="320"/>
      <c r="BW369" s="320"/>
      <c r="BX369" s="320"/>
      <c r="BY369" s="320"/>
      <c r="BZ369" s="320"/>
      <c r="CC369" s="320"/>
      <c r="CM369" s="320"/>
      <c r="CW369" s="320"/>
      <c r="DG369" s="320"/>
      <c r="DQ369" s="320"/>
      <c r="EA369" s="320"/>
      <c r="EK369" s="320"/>
      <c r="EU369" s="320"/>
      <c r="FE369" s="320"/>
      <c r="FO369" s="320"/>
      <c r="FY369" s="320"/>
      <c r="GI369" s="320"/>
      <c r="GS369" s="320"/>
      <c r="HC369" s="320"/>
      <c r="HM369" s="320"/>
      <c r="HW369" s="320"/>
    </row>
    <row r="370" s="3" customFormat="true" x14ac:dyDescent="0.25">
      <c r="A370" s="320"/>
      <c r="K370" s="320"/>
      <c r="U370" s="320"/>
      <c r="AE370" s="320"/>
      <c r="AO370" s="320"/>
      <c r="AY370" s="320"/>
      <c r="AZ370" s="320"/>
      <c r="BA370" s="320"/>
      <c r="BB370" s="320"/>
      <c r="BC370" s="320"/>
      <c r="BD370" s="320"/>
      <c r="BE370" s="320"/>
      <c r="BF370" s="320"/>
      <c r="BI370" s="320"/>
      <c r="BS370" s="320"/>
      <c r="BT370" s="320"/>
      <c r="BU370" s="320"/>
      <c r="BV370" s="320"/>
      <c r="BW370" s="320"/>
      <c r="BX370" s="320"/>
      <c r="BY370" s="320"/>
      <c r="BZ370" s="320"/>
      <c r="CC370" s="320"/>
      <c r="CM370" s="320"/>
      <c r="CW370" s="320"/>
      <c r="DG370" s="320"/>
      <c r="DQ370" s="320"/>
      <c r="EA370" s="320"/>
      <c r="EK370" s="320"/>
      <c r="EU370" s="320"/>
      <c r="FE370" s="320"/>
      <c r="FO370" s="320"/>
      <c r="FY370" s="320"/>
      <c r="GI370" s="320"/>
      <c r="GS370" s="320"/>
      <c r="HC370" s="320"/>
      <c r="HM370" s="320"/>
      <c r="HW370" s="320"/>
    </row>
    <row r="371" s="3" customFormat="true" x14ac:dyDescent="0.25">
      <c r="A371" s="320"/>
      <c r="K371" s="320"/>
      <c r="U371" s="320"/>
      <c r="AE371" s="320"/>
      <c r="AO371" s="320"/>
      <c r="AY371" s="320"/>
      <c r="AZ371" s="320"/>
      <c r="BA371" s="320"/>
      <c r="BB371" s="320"/>
      <c r="BC371" s="320"/>
      <c r="BD371" s="320"/>
      <c r="BE371" s="320"/>
      <c r="BF371" s="320"/>
      <c r="BI371" s="320"/>
      <c r="BS371" s="320"/>
      <c r="BT371" s="320"/>
      <c r="BU371" s="320"/>
      <c r="BV371" s="320"/>
      <c r="BW371" s="320"/>
      <c r="BX371" s="320"/>
      <c r="BY371" s="320"/>
      <c r="BZ371" s="320"/>
      <c r="CC371" s="320"/>
      <c r="CM371" s="320"/>
      <c r="CW371" s="320"/>
      <c r="DG371" s="320"/>
      <c r="DQ371" s="320"/>
      <c r="EA371" s="320"/>
      <c r="EK371" s="320"/>
      <c r="EU371" s="320"/>
      <c r="FE371" s="320"/>
      <c r="FO371" s="320"/>
      <c r="FY371" s="320"/>
      <c r="GI371" s="320"/>
      <c r="GS371" s="320"/>
      <c r="HC371" s="320"/>
      <c r="HM371" s="320"/>
      <c r="HW371" s="320"/>
    </row>
    <row r="372" s="3" customFormat="true" x14ac:dyDescent="0.25">
      <c r="A372" s="320"/>
      <c r="K372" s="320"/>
      <c r="U372" s="320"/>
      <c r="AE372" s="320"/>
      <c r="AO372" s="320"/>
      <c r="AY372" s="320"/>
      <c r="AZ372" s="320"/>
      <c r="BA372" s="320"/>
      <c r="BB372" s="320"/>
      <c r="BC372" s="320"/>
      <c r="BD372" s="320"/>
      <c r="BE372" s="320"/>
      <c r="BF372" s="320"/>
      <c r="BI372" s="320"/>
      <c r="BS372" s="320"/>
      <c r="BT372" s="320"/>
      <c r="BU372" s="320"/>
      <c r="BV372" s="320"/>
      <c r="BW372" s="320"/>
      <c r="BX372" s="320"/>
      <c r="BY372" s="320"/>
      <c r="BZ372" s="320"/>
      <c r="CC372" s="320"/>
      <c r="CM372" s="320"/>
      <c r="CW372" s="320"/>
      <c r="DG372" s="320"/>
      <c r="DQ372" s="320"/>
      <c r="EA372" s="320"/>
      <c r="EK372" s="320"/>
      <c r="EU372" s="320"/>
      <c r="FE372" s="320"/>
      <c r="FO372" s="320"/>
      <c r="FY372" s="320"/>
      <c r="GI372" s="320"/>
      <c r="GS372" s="320"/>
      <c r="HC372" s="320"/>
      <c r="HM372" s="320"/>
      <c r="HW372" s="320"/>
    </row>
    <row r="373" s="3" customFormat="true" x14ac:dyDescent="0.25">
      <c r="A373" s="320"/>
      <c r="K373" s="320"/>
      <c r="U373" s="320"/>
      <c r="AE373" s="320"/>
      <c r="AO373" s="320"/>
      <c r="AY373" s="320"/>
      <c r="AZ373" s="320"/>
      <c r="BA373" s="320"/>
      <c r="BB373" s="320"/>
      <c r="BC373" s="320"/>
      <c r="BD373" s="320"/>
      <c r="BE373" s="320"/>
      <c r="BF373" s="320"/>
      <c r="BI373" s="320"/>
      <c r="BS373" s="320"/>
      <c r="BT373" s="320"/>
      <c r="BU373" s="320"/>
      <c r="BV373" s="320"/>
      <c r="BW373" s="320"/>
      <c r="BX373" s="320"/>
      <c r="BY373" s="320"/>
      <c r="BZ373" s="320"/>
      <c r="CC373" s="320"/>
      <c r="CM373" s="320"/>
      <c r="CW373" s="320"/>
      <c r="DG373" s="320"/>
      <c r="DQ373" s="320"/>
      <c r="EA373" s="320"/>
      <c r="EK373" s="320"/>
      <c r="EU373" s="320"/>
      <c r="FE373" s="320"/>
      <c r="FO373" s="320"/>
      <c r="FY373" s="320"/>
      <c r="GI373" s="320"/>
      <c r="GS373" s="320"/>
      <c r="HC373" s="320"/>
      <c r="HM373" s="320"/>
      <c r="HW373" s="320"/>
    </row>
    <row r="374" s="3" customFormat="true" x14ac:dyDescent="0.25">
      <c r="A374" s="320"/>
      <c r="K374" s="320"/>
      <c r="U374" s="320"/>
      <c r="AE374" s="320"/>
      <c r="AO374" s="320"/>
      <c r="AY374" s="320"/>
      <c r="AZ374" s="320"/>
      <c r="BA374" s="320"/>
      <c r="BB374" s="320"/>
      <c r="BC374" s="320"/>
      <c r="BD374" s="320"/>
      <c r="BE374" s="320"/>
      <c r="BF374" s="320"/>
      <c r="BI374" s="320"/>
      <c r="BS374" s="320"/>
      <c r="BT374" s="320"/>
      <c r="BU374" s="320"/>
      <c r="BV374" s="320"/>
      <c r="BW374" s="320"/>
      <c r="BX374" s="320"/>
      <c r="BY374" s="320"/>
      <c r="BZ374" s="320"/>
      <c r="CC374" s="320"/>
      <c r="CM374" s="320"/>
      <c r="CW374" s="320"/>
      <c r="DG374" s="320"/>
      <c r="DQ374" s="320"/>
      <c r="EA374" s="320"/>
      <c r="EK374" s="320"/>
      <c r="EU374" s="320"/>
      <c r="FE374" s="320"/>
      <c r="FO374" s="320"/>
      <c r="FY374" s="320"/>
      <c r="GI374" s="320"/>
      <c r="GS374" s="320"/>
      <c r="HC374" s="320"/>
      <c r="HM374" s="320"/>
      <c r="HW374" s="320"/>
    </row>
    <row r="375" s="3" customFormat="true" x14ac:dyDescent="0.25">
      <c r="A375" s="320"/>
      <c r="K375" s="320"/>
      <c r="U375" s="320"/>
      <c r="AE375" s="320"/>
      <c r="AO375" s="320"/>
      <c r="AY375" s="320"/>
      <c r="AZ375" s="320"/>
      <c r="BA375" s="320"/>
      <c r="BB375" s="320"/>
      <c r="BC375" s="320"/>
      <c r="BD375" s="320"/>
      <c r="BE375" s="320"/>
      <c r="BF375" s="320"/>
      <c r="BI375" s="320"/>
      <c r="BS375" s="320"/>
      <c r="BT375" s="320"/>
      <c r="BU375" s="320"/>
      <c r="BV375" s="320"/>
      <c r="BW375" s="320"/>
      <c r="BX375" s="320"/>
      <c r="BY375" s="320"/>
      <c r="BZ375" s="320"/>
      <c r="CC375" s="320"/>
      <c r="CM375" s="320"/>
      <c r="CW375" s="320"/>
      <c r="DG375" s="320"/>
      <c r="DQ375" s="320"/>
      <c r="EA375" s="320"/>
      <c r="EK375" s="320"/>
      <c r="EU375" s="320"/>
      <c r="FE375" s="320"/>
      <c r="FO375" s="320"/>
      <c r="FY375" s="320"/>
      <c r="GI375" s="320"/>
      <c r="GS375" s="320"/>
      <c r="HC375" s="320"/>
      <c r="HM375" s="320"/>
      <c r="HW375" s="320"/>
    </row>
    <row r="376" s="3" customFormat="true" x14ac:dyDescent="0.25">
      <c r="A376" s="320"/>
      <c r="K376" s="320"/>
      <c r="U376" s="320"/>
      <c r="AE376" s="320"/>
      <c r="AO376" s="320"/>
      <c r="AY376" s="320"/>
      <c r="AZ376" s="320"/>
      <c r="BA376" s="320"/>
      <c r="BB376" s="320"/>
      <c r="BC376" s="320"/>
      <c r="BD376" s="320"/>
      <c r="BE376" s="320"/>
      <c r="BF376" s="320"/>
      <c r="BI376" s="320"/>
      <c r="BS376" s="320"/>
      <c r="BT376" s="320"/>
      <c r="BU376" s="320"/>
      <c r="BV376" s="320"/>
      <c r="BW376" s="320"/>
      <c r="BX376" s="320"/>
      <c r="BY376" s="320"/>
      <c r="BZ376" s="320"/>
      <c r="CC376" s="320"/>
      <c r="CM376" s="320"/>
      <c r="CW376" s="320"/>
      <c r="DG376" s="320"/>
      <c r="DQ376" s="320"/>
      <c r="EA376" s="320"/>
      <c r="EK376" s="320"/>
      <c r="EU376" s="320"/>
      <c r="FE376" s="320"/>
      <c r="FO376" s="320"/>
      <c r="FY376" s="320"/>
      <c r="GI376" s="320"/>
      <c r="GS376" s="320"/>
      <c r="HC376" s="320"/>
      <c r="HM376" s="320"/>
      <c r="HW376" s="320"/>
    </row>
    <row r="377" s="3" customFormat="true" x14ac:dyDescent="0.25">
      <c r="A377" s="320"/>
      <c r="K377" s="320"/>
      <c r="U377" s="320"/>
      <c r="AE377" s="320"/>
      <c r="AO377" s="320"/>
      <c r="AY377" s="320"/>
      <c r="AZ377" s="320"/>
      <c r="BA377" s="320"/>
      <c r="BB377" s="320"/>
      <c r="BC377" s="320"/>
      <c r="BD377" s="320"/>
      <c r="BE377" s="320"/>
      <c r="BF377" s="320"/>
      <c r="BI377" s="320"/>
      <c r="BS377" s="320"/>
      <c r="BT377" s="320"/>
      <c r="BU377" s="320"/>
      <c r="BV377" s="320"/>
      <c r="BW377" s="320"/>
      <c r="BX377" s="320"/>
      <c r="BY377" s="320"/>
      <c r="BZ377" s="320"/>
      <c r="CC377" s="320"/>
      <c r="CM377" s="320"/>
      <c r="CW377" s="320"/>
      <c r="DG377" s="320"/>
      <c r="DQ377" s="320"/>
      <c r="EA377" s="320"/>
      <c r="EK377" s="320"/>
      <c r="EU377" s="320"/>
      <c r="FE377" s="320"/>
      <c r="FO377" s="320"/>
      <c r="FY377" s="320"/>
      <c r="GI377" s="320"/>
      <c r="GS377" s="320"/>
      <c r="HC377" s="320"/>
      <c r="HM377" s="320"/>
      <c r="HW377" s="320"/>
    </row>
    <row r="378" s="3" customFormat="true" x14ac:dyDescent="0.25">
      <c r="A378" s="320"/>
      <c r="K378" s="320"/>
      <c r="U378" s="320"/>
      <c r="AE378" s="320"/>
      <c r="AO378" s="320"/>
      <c r="AY378" s="320"/>
      <c r="AZ378" s="320"/>
      <c r="BA378" s="320"/>
      <c r="BB378" s="320"/>
      <c r="BC378" s="320"/>
      <c r="BD378" s="320"/>
      <c r="BE378" s="320"/>
      <c r="BF378" s="320"/>
      <c r="BI378" s="320"/>
      <c r="BS378" s="320"/>
      <c r="BT378" s="320"/>
      <c r="BU378" s="320"/>
      <c r="BV378" s="320"/>
      <c r="BW378" s="320"/>
      <c r="BX378" s="320"/>
      <c r="BY378" s="320"/>
      <c r="BZ378" s="320"/>
      <c r="CC378" s="320"/>
      <c r="CM378" s="320"/>
      <c r="CW378" s="320"/>
      <c r="DG378" s="320"/>
      <c r="DQ378" s="320"/>
      <c r="EA378" s="320"/>
      <c r="EK378" s="320"/>
      <c r="EU378" s="320"/>
      <c r="FE378" s="320"/>
      <c r="FO378" s="320"/>
      <c r="FY378" s="320"/>
      <c r="GI378" s="320"/>
      <c r="GS378" s="320"/>
      <c r="HC378" s="320"/>
      <c r="HM378" s="320"/>
      <c r="HW378" s="320"/>
    </row>
    <row r="379" s="3" customFormat="true" x14ac:dyDescent="0.25">
      <c r="A379" s="320"/>
      <c r="K379" s="320"/>
      <c r="U379" s="320"/>
      <c r="AE379" s="320"/>
      <c r="AO379" s="320"/>
      <c r="AY379" s="320"/>
      <c r="AZ379" s="320"/>
      <c r="BA379" s="320"/>
      <c r="BB379" s="320"/>
      <c r="BC379" s="320"/>
      <c r="BD379" s="320"/>
      <c r="BE379" s="320"/>
      <c r="BF379" s="320"/>
      <c r="BI379" s="320"/>
      <c r="BS379" s="320"/>
      <c r="BT379" s="320"/>
      <c r="BU379" s="320"/>
      <c r="BV379" s="320"/>
      <c r="BW379" s="320"/>
      <c r="BX379" s="320"/>
      <c r="BY379" s="320"/>
      <c r="BZ379" s="320"/>
      <c r="CC379" s="320"/>
      <c r="CM379" s="320"/>
      <c r="CW379" s="320"/>
      <c r="DG379" s="320"/>
      <c r="DQ379" s="320"/>
      <c r="EA379" s="320"/>
      <c r="EK379" s="320"/>
      <c r="EU379" s="320"/>
      <c r="FE379" s="320"/>
      <c r="FO379" s="320"/>
      <c r="FY379" s="320"/>
      <c r="GI379" s="320"/>
      <c r="GS379" s="320"/>
      <c r="HC379" s="320"/>
      <c r="HM379" s="320"/>
      <c r="HW379" s="320"/>
    </row>
    <row r="380" s="3" customFormat="true" x14ac:dyDescent="0.25">
      <c r="A380" s="320"/>
      <c r="K380" s="320"/>
      <c r="U380" s="320"/>
      <c r="AE380" s="320"/>
      <c r="AO380" s="320"/>
      <c r="AY380" s="320"/>
      <c r="AZ380" s="320"/>
      <c r="BA380" s="320"/>
      <c r="BB380" s="320"/>
      <c r="BC380" s="320"/>
      <c r="BD380" s="320"/>
      <c r="BE380" s="320"/>
      <c r="BF380" s="320"/>
      <c r="BI380" s="320"/>
      <c r="BS380" s="320"/>
      <c r="BT380" s="320"/>
      <c r="BU380" s="320"/>
      <c r="BV380" s="320"/>
      <c r="BW380" s="320"/>
      <c r="BX380" s="320"/>
      <c r="BY380" s="320"/>
      <c r="BZ380" s="320"/>
      <c r="CC380" s="320"/>
      <c r="CM380" s="320"/>
      <c r="CW380" s="320"/>
      <c r="DG380" s="320"/>
      <c r="DQ380" s="320"/>
      <c r="EA380" s="320"/>
      <c r="EK380" s="320"/>
      <c r="EU380" s="320"/>
      <c r="FE380" s="320"/>
      <c r="FO380" s="320"/>
      <c r="FY380" s="320"/>
      <c r="GI380" s="320"/>
      <c r="GS380" s="320"/>
      <c r="HC380" s="320"/>
      <c r="HM380" s="320"/>
      <c r="HW380" s="320"/>
    </row>
    <row r="381" s="3" customFormat="true" x14ac:dyDescent="0.25">
      <c r="A381" s="320"/>
      <c r="K381" s="320"/>
      <c r="U381" s="320"/>
      <c r="AE381" s="320"/>
      <c r="AO381" s="320"/>
      <c r="AY381" s="320"/>
      <c r="AZ381" s="320"/>
      <c r="BA381" s="320"/>
      <c r="BB381" s="320"/>
      <c r="BC381" s="320"/>
      <c r="BD381" s="320"/>
      <c r="BE381" s="320"/>
      <c r="BF381" s="320"/>
      <c r="BI381" s="320"/>
      <c r="BS381" s="320"/>
      <c r="BT381" s="320"/>
      <c r="BU381" s="320"/>
      <c r="BV381" s="320"/>
      <c r="BW381" s="320"/>
      <c r="BX381" s="320"/>
      <c r="BY381" s="320"/>
      <c r="BZ381" s="320"/>
      <c r="CC381" s="320"/>
      <c r="CM381" s="320"/>
      <c r="CW381" s="320"/>
      <c r="DG381" s="320"/>
      <c r="DQ381" s="320"/>
      <c r="EA381" s="320"/>
      <c r="EK381" s="320"/>
      <c r="EU381" s="320"/>
      <c r="FE381" s="320"/>
      <c r="FO381" s="320"/>
      <c r="FY381" s="320"/>
      <c r="GI381" s="320"/>
      <c r="GS381" s="320"/>
      <c r="HC381" s="320"/>
      <c r="HM381" s="320"/>
      <c r="HW381" s="320"/>
    </row>
    <row r="382" s="3" customFormat="true" x14ac:dyDescent="0.25">
      <c r="A382" s="320"/>
      <c r="K382" s="320"/>
      <c r="U382" s="320"/>
      <c r="AE382" s="320"/>
      <c r="AO382" s="320"/>
      <c r="AY382" s="320"/>
      <c r="AZ382" s="320"/>
      <c r="BA382" s="320"/>
      <c r="BB382" s="320"/>
      <c r="BC382" s="320"/>
      <c r="BD382" s="320"/>
      <c r="BE382" s="320"/>
      <c r="BF382" s="320"/>
      <c r="BI382" s="320"/>
      <c r="BS382" s="320"/>
      <c r="BT382" s="320"/>
      <c r="BU382" s="320"/>
      <c r="BV382" s="320"/>
      <c r="BW382" s="320"/>
      <c r="BX382" s="320"/>
      <c r="BY382" s="320"/>
      <c r="BZ382" s="320"/>
      <c r="CC382" s="320"/>
      <c r="CM382" s="320"/>
      <c r="CW382" s="320"/>
      <c r="DG382" s="320"/>
      <c r="DQ382" s="320"/>
      <c r="EA382" s="320"/>
      <c r="EK382" s="320"/>
      <c r="EU382" s="320"/>
      <c r="FE382" s="320"/>
      <c r="FO382" s="320"/>
      <c r="FY382" s="320"/>
      <c r="GI382" s="320"/>
      <c r="GS382" s="320"/>
      <c r="HC382" s="320"/>
      <c r="HM382" s="320"/>
      <c r="HW382" s="320"/>
    </row>
    <row r="383" s="3" customFormat="true" x14ac:dyDescent="0.25">
      <c r="A383" s="320"/>
      <c r="K383" s="320"/>
      <c r="U383" s="320"/>
      <c r="AE383" s="320"/>
      <c r="AO383" s="320"/>
      <c r="AY383" s="320"/>
      <c r="AZ383" s="320"/>
      <c r="BA383" s="320"/>
      <c r="BB383" s="320"/>
      <c r="BC383" s="320"/>
      <c r="BD383" s="320"/>
      <c r="BE383" s="320"/>
      <c r="BF383" s="320"/>
      <c r="BI383" s="320"/>
      <c r="BS383" s="320"/>
      <c r="BT383" s="320"/>
      <c r="BU383" s="320"/>
      <c r="BV383" s="320"/>
      <c r="BW383" s="320"/>
      <c r="BX383" s="320"/>
      <c r="BY383" s="320"/>
      <c r="BZ383" s="320"/>
      <c r="CC383" s="320"/>
      <c r="CM383" s="320"/>
      <c r="CW383" s="320"/>
      <c r="DG383" s="320"/>
      <c r="DQ383" s="320"/>
      <c r="EA383" s="320"/>
      <c r="EK383" s="320"/>
      <c r="EU383" s="320"/>
      <c r="FE383" s="320"/>
      <c r="FO383" s="320"/>
      <c r="FY383" s="320"/>
      <c r="GI383" s="320"/>
      <c r="GS383" s="320"/>
      <c r="HC383" s="320"/>
      <c r="HM383" s="320"/>
      <c r="HW383" s="320"/>
    </row>
    <row r="384" s="3" customFormat="true" x14ac:dyDescent="0.25">
      <c r="A384" s="320"/>
      <c r="K384" s="320"/>
      <c r="U384" s="320"/>
      <c r="AE384" s="320"/>
      <c r="AO384" s="320"/>
      <c r="AY384" s="320"/>
      <c r="AZ384" s="320"/>
      <c r="BA384" s="320"/>
      <c r="BB384" s="320"/>
      <c r="BC384" s="320"/>
      <c r="BD384" s="320"/>
      <c r="BE384" s="320"/>
      <c r="BF384" s="320"/>
      <c r="BI384" s="320"/>
      <c r="BS384" s="320"/>
      <c r="BT384" s="320"/>
      <c r="BU384" s="320"/>
      <c r="BV384" s="320"/>
      <c r="BW384" s="320"/>
      <c r="BX384" s="320"/>
      <c r="BY384" s="320"/>
      <c r="BZ384" s="320"/>
      <c r="CC384" s="320"/>
      <c r="CM384" s="320"/>
      <c r="CW384" s="320"/>
      <c r="DG384" s="320"/>
      <c r="DQ384" s="320"/>
      <c r="EA384" s="320"/>
      <c r="EK384" s="320"/>
      <c r="EU384" s="320"/>
      <c r="FE384" s="320"/>
      <c r="FO384" s="320"/>
      <c r="FY384" s="320"/>
      <c r="GI384" s="320"/>
      <c r="GS384" s="320"/>
      <c r="HC384" s="320"/>
      <c r="HM384" s="320"/>
      <c r="HW384" s="320"/>
    </row>
    <row r="385" s="3" customFormat="true" x14ac:dyDescent="0.25">
      <c r="A385" s="320"/>
      <c r="K385" s="320"/>
      <c r="U385" s="320"/>
      <c r="AE385" s="320"/>
      <c r="AO385" s="320"/>
      <c r="AY385" s="320"/>
      <c r="AZ385" s="320"/>
      <c r="BA385" s="320"/>
      <c r="BB385" s="320"/>
      <c r="BC385" s="320"/>
      <c r="BD385" s="320"/>
      <c r="BE385" s="320"/>
      <c r="BF385" s="320"/>
      <c r="BI385" s="320"/>
      <c r="BS385" s="320"/>
      <c r="BT385" s="320"/>
      <c r="BU385" s="320"/>
      <c r="BV385" s="320"/>
      <c r="BW385" s="320"/>
      <c r="BX385" s="320"/>
      <c r="BY385" s="320"/>
      <c r="BZ385" s="320"/>
      <c r="CC385" s="320"/>
      <c r="CM385" s="320"/>
      <c r="CW385" s="320"/>
      <c r="DG385" s="320"/>
      <c r="DQ385" s="320"/>
      <c r="EA385" s="320"/>
      <c r="EK385" s="320"/>
      <c r="EU385" s="320"/>
      <c r="FE385" s="320"/>
      <c r="FO385" s="320"/>
      <c r="FY385" s="320"/>
      <c r="GI385" s="320"/>
      <c r="GS385" s="320"/>
      <c r="HC385" s="320"/>
      <c r="HM385" s="320"/>
      <c r="HW385" s="320"/>
    </row>
    <row r="386" s="3" customFormat="true" x14ac:dyDescent="0.25">
      <c r="A386" s="320"/>
      <c r="K386" s="320"/>
      <c r="U386" s="320"/>
      <c r="AE386" s="320"/>
      <c r="AO386" s="320"/>
      <c r="AY386" s="320"/>
      <c r="AZ386" s="320"/>
      <c r="BA386" s="320"/>
      <c r="BB386" s="320"/>
      <c r="BC386" s="320"/>
      <c r="BD386" s="320"/>
      <c r="BE386" s="320"/>
      <c r="BF386" s="320"/>
      <c r="BI386" s="320"/>
      <c r="BS386" s="320"/>
      <c r="BT386" s="320"/>
      <c r="BU386" s="320"/>
      <c r="BV386" s="320"/>
      <c r="BW386" s="320"/>
      <c r="BX386" s="320"/>
      <c r="BY386" s="320"/>
      <c r="BZ386" s="320"/>
      <c r="CC386" s="320"/>
      <c r="CM386" s="320"/>
      <c r="CW386" s="320"/>
      <c r="DG386" s="320"/>
      <c r="DQ386" s="320"/>
      <c r="EA386" s="320"/>
      <c r="EK386" s="320"/>
      <c r="EU386" s="320"/>
      <c r="FE386" s="320"/>
      <c r="FO386" s="320"/>
      <c r="FY386" s="320"/>
      <c r="GI386" s="320"/>
      <c r="GS386" s="320"/>
      <c r="HC386" s="320"/>
      <c r="HM386" s="320"/>
      <c r="HW386" s="320"/>
    </row>
    <row r="387" s="3" customFormat="true" x14ac:dyDescent="0.25">
      <c r="A387" s="320"/>
      <c r="K387" s="320"/>
      <c r="U387" s="320"/>
      <c r="AE387" s="320"/>
      <c r="AO387" s="320"/>
      <c r="AY387" s="320"/>
      <c r="AZ387" s="320"/>
      <c r="BA387" s="320"/>
      <c r="BB387" s="320"/>
      <c r="BC387" s="320"/>
      <c r="BD387" s="320"/>
      <c r="BE387" s="320"/>
      <c r="BF387" s="320"/>
      <c r="BI387" s="320"/>
      <c r="BS387" s="320"/>
      <c r="BT387" s="320"/>
      <c r="BU387" s="320"/>
      <c r="BV387" s="320"/>
      <c r="BW387" s="320"/>
      <c r="BX387" s="320"/>
      <c r="BY387" s="320"/>
      <c r="BZ387" s="320"/>
      <c r="CC387" s="320"/>
      <c r="CM387" s="320"/>
      <c r="CW387" s="320"/>
      <c r="DG387" s="320"/>
      <c r="DQ387" s="320"/>
      <c r="EA387" s="320"/>
      <c r="EK387" s="320"/>
      <c r="EU387" s="320"/>
      <c r="FE387" s="320"/>
      <c r="FO387" s="320"/>
      <c r="FY387" s="320"/>
      <c r="GI387" s="320"/>
      <c r="GS387" s="320"/>
      <c r="HC387" s="320"/>
      <c r="HM387" s="320"/>
      <c r="HW387" s="320"/>
    </row>
    <row r="388" s="3" customFormat="true" x14ac:dyDescent="0.25">
      <c r="A388" s="320"/>
      <c r="K388" s="320"/>
      <c r="U388" s="320"/>
      <c r="AE388" s="320"/>
      <c r="AO388" s="320"/>
      <c r="AY388" s="320"/>
      <c r="AZ388" s="320"/>
      <c r="BA388" s="320"/>
      <c r="BB388" s="320"/>
      <c r="BC388" s="320"/>
      <c r="BD388" s="320"/>
      <c r="BE388" s="320"/>
      <c r="BF388" s="320"/>
      <c r="BI388" s="320"/>
      <c r="BS388" s="320"/>
      <c r="BT388" s="320"/>
      <c r="BU388" s="320"/>
      <c r="BV388" s="320"/>
      <c r="BW388" s="320"/>
      <c r="BX388" s="320"/>
      <c r="BY388" s="320"/>
      <c r="BZ388" s="320"/>
      <c r="CC388" s="320"/>
      <c r="CM388" s="320"/>
      <c r="CW388" s="320"/>
      <c r="DG388" s="320"/>
      <c r="DQ388" s="320"/>
      <c r="EA388" s="320"/>
      <c r="EK388" s="320"/>
      <c r="EU388" s="320"/>
      <c r="FE388" s="320"/>
      <c r="FO388" s="320"/>
      <c r="FY388" s="320"/>
      <c r="GI388" s="320"/>
      <c r="GS388" s="320"/>
      <c r="HC388" s="320"/>
      <c r="HM388" s="320"/>
      <c r="HW388" s="320"/>
    </row>
    <row r="389" s="3" customFormat="true" x14ac:dyDescent="0.25">
      <c r="A389" s="320"/>
      <c r="K389" s="320"/>
      <c r="U389" s="320"/>
      <c r="AE389" s="320"/>
      <c r="AO389" s="320"/>
      <c r="AY389" s="320"/>
      <c r="AZ389" s="320"/>
      <c r="BA389" s="320"/>
      <c r="BB389" s="320"/>
      <c r="BC389" s="320"/>
      <c r="BD389" s="320"/>
      <c r="BE389" s="320"/>
      <c r="BF389" s="320"/>
      <c r="BI389" s="320"/>
      <c r="BS389" s="320"/>
      <c r="BT389" s="320"/>
      <c r="BU389" s="320"/>
      <c r="BV389" s="320"/>
      <c r="BW389" s="320"/>
      <c r="BX389" s="320"/>
      <c r="BY389" s="320"/>
      <c r="BZ389" s="320"/>
      <c r="CC389" s="320"/>
      <c r="CM389" s="320"/>
      <c r="CW389" s="320"/>
      <c r="DG389" s="320"/>
      <c r="DQ389" s="320"/>
      <c r="EA389" s="320"/>
      <c r="EK389" s="320"/>
      <c r="EU389" s="320"/>
      <c r="FE389" s="320"/>
      <c r="FO389" s="320"/>
      <c r="FY389" s="320"/>
      <c r="GI389" s="320"/>
      <c r="GS389" s="320"/>
      <c r="HC389" s="320"/>
      <c r="HM389" s="320"/>
      <c r="HW389" s="320"/>
    </row>
    <row r="390" s="3" customFormat="true" x14ac:dyDescent="0.25">
      <c r="A390" s="320"/>
      <c r="K390" s="320"/>
      <c r="U390" s="320"/>
      <c r="AE390" s="320"/>
      <c r="AO390" s="320"/>
      <c r="AY390" s="320"/>
      <c r="AZ390" s="320"/>
      <c r="BA390" s="320"/>
      <c r="BB390" s="320"/>
      <c r="BC390" s="320"/>
      <c r="BD390" s="320"/>
      <c r="BE390" s="320"/>
      <c r="BF390" s="320"/>
      <c r="BI390" s="320"/>
      <c r="BS390" s="320"/>
      <c r="BT390" s="320"/>
      <c r="BU390" s="320"/>
      <c r="BV390" s="320"/>
      <c r="BW390" s="320"/>
      <c r="BX390" s="320"/>
      <c r="BY390" s="320"/>
      <c r="BZ390" s="320"/>
      <c r="CC390" s="320"/>
      <c r="CM390" s="320"/>
      <c r="CW390" s="320"/>
      <c r="DG390" s="320"/>
      <c r="DQ390" s="320"/>
      <c r="EA390" s="320"/>
      <c r="EK390" s="320"/>
      <c r="EU390" s="320"/>
      <c r="FE390" s="320"/>
      <c r="FO390" s="320"/>
      <c r="FY390" s="320"/>
      <c r="GI390" s="320"/>
      <c r="GS390" s="320"/>
      <c r="HC390" s="320"/>
      <c r="HM390" s="320"/>
      <c r="HW390" s="320"/>
    </row>
    <row r="391" s="3" customFormat="true" x14ac:dyDescent="0.25">
      <c r="A391" s="320"/>
      <c r="K391" s="320"/>
      <c r="U391" s="320"/>
      <c r="AE391" s="320"/>
      <c r="AO391" s="320"/>
      <c r="AY391" s="320"/>
      <c r="AZ391" s="320"/>
      <c r="BA391" s="320"/>
      <c r="BB391" s="320"/>
      <c r="BC391" s="320"/>
      <c r="BD391" s="320"/>
      <c r="BE391" s="320"/>
      <c r="BF391" s="320"/>
      <c r="BI391" s="320"/>
      <c r="BS391" s="320"/>
      <c r="BT391" s="320"/>
      <c r="BU391" s="320"/>
      <c r="BV391" s="320"/>
      <c r="BW391" s="320"/>
      <c r="BX391" s="320"/>
      <c r="BY391" s="320"/>
      <c r="BZ391" s="320"/>
      <c r="CC391" s="320"/>
      <c r="CM391" s="320"/>
      <c r="CW391" s="320"/>
      <c r="DG391" s="320"/>
      <c r="DQ391" s="320"/>
      <c r="EA391" s="320"/>
      <c r="EK391" s="320"/>
      <c r="EU391" s="320"/>
      <c r="FE391" s="320"/>
      <c r="FO391" s="320"/>
      <c r="FY391" s="320"/>
      <c r="GI391" s="320"/>
      <c r="GS391" s="320"/>
      <c r="HC391" s="320"/>
      <c r="HM391" s="320"/>
      <c r="HW391" s="320"/>
    </row>
    <row r="392" s="3" customFormat="true" x14ac:dyDescent="0.25">
      <c r="A392" s="320"/>
      <c r="K392" s="320"/>
      <c r="U392" s="320"/>
      <c r="AE392" s="320"/>
      <c r="AO392" s="320"/>
      <c r="AY392" s="320"/>
      <c r="AZ392" s="320"/>
      <c r="BA392" s="320"/>
      <c r="BB392" s="320"/>
      <c r="BC392" s="320"/>
      <c r="BD392" s="320"/>
      <c r="BE392" s="320"/>
      <c r="BF392" s="320"/>
      <c r="BI392" s="320"/>
      <c r="BS392" s="320"/>
      <c r="BT392" s="320"/>
      <c r="BU392" s="320"/>
      <c r="BV392" s="320"/>
      <c r="BW392" s="320"/>
      <c r="BX392" s="320"/>
      <c r="BY392" s="320"/>
      <c r="BZ392" s="320"/>
      <c r="CC392" s="320"/>
      <c r="CM392" s="320"/>
      <c r="CW392" s="320"/>
      <c r="DG392" s="320"/>
      <c r="DQ392" s="320"/>
      <c r="EA392" s="320"/>
      <c r="EK392" s="320"/>
      <c r="EU392" s="320"/>
      <c r="FE392" s="320"/>
      <c r="FO392" s="320"/>
      <c r="FY392" s="320"/>
      <c r="GI392" s="320"/>
      <c r="GS392" s="320"/>
      <c r="HC392" s="320"/>
      <c r="HM392" s="320"/>
      <c r="HW392" s="320"/>
    </row>
    <row r="393" s="3" customFormat="true" x14ac:dyDescent="0.25">
      <c r="A393" s="320"/>
      <c r="K393" s="320"/>
      <c r="U393" s="320"/>
      <c r="AE393" s="320"/>
      <c r="AO393" s="320"/>
      <c r="AY393" s="320"/>
      <c r="AZ393" s="320"/>
      <c r="BA393" s="320"/>
      <c r="BB393" s="320"/>
      <c r="BC393" s="320"/>
      <c r="BD393" s="320"/>
      <c r="BE393" s="320"/>
      <c r="BF393" s="320"/>
      <c r="BI393" s="320"/>
      <c r="BS393" s="320"/>
      <c r="BT393" s="320"/>
      <c r="BU393" s="320"/>
      <c r="BV393" s="320"/>
      <c r="BW393" s="320"/>
      <c r="BX393" s="320"/>
      <c r="BY393" s="320"/>
      <c r="BZ393" s="320"/>
      <c r="CC393" s="320"/>
      <c r="CM393" s="320"/>
      <c r="CW393" s="320"/>
      <c r="DG393" s="320"/>
      <c r="DQ393" s="320"/>
      <c r="EA393" s="320"/>
      <c r="EK393" s="320"/>
      <c r="EU393" s="320"/>
      <c r="FE393" s="320"/>
      <c r="FO393" s="320"/>
      <c r="FY393" s="320"/>
      <c r="GI393" s="320"/>
      <c r="GS393" s="320"/>
      <c r="HC393" s="320"/>
      <c r="HM393" s="320"/>
      <c r="HW393" s="320"/>
    </row>
    <row r="394" s="3" customFormat="true" x14ac:dyDescent="0.25">
      <c r="A394" s="320"/>
      <c r="K394" s="320"/>
      <c r="U394" s="320"/>
      <c r="AE394" s="320"/>
      <c r="AO394" s="320"/>
      <c r="AY394" s="320"/>
      <c r="AZ394" s="320"/>
      <c r="BA394" s="320"/>
      <c r="BB394" s="320"/>
      <c r="BC394" s="320"/>
      <c r="BD394" s="320"/>
      <c r="BE394" s="320"/>
      <c r="BF394" s="320"/>
      <c r="BI394" s="320"/>
      <c r="BS394" s="320"/>
      <c r="BT394" s="320"/>
      <c r="BU394" s="320"/>
      <c r="BV394" s="320"/>
      <c r="BW394" s="320"/>
      <c r="BX394" s="320"/>
      <c r="BY394" s="320"/>
      <c r="BZ394" s="320"/>
      <c r="CC394" s="320"/>
      <c r="CM394" s="320"/>
      <c r="CW394" s="320"/>
      <c r="DG394" s="320"/>
      <c r="DQ394" s="320"/>
      <c r="EA394" s="320"/>
      <c r="EK394" s="320"/>
      <c r="EU394" s="320"/>
      <c r="FE394" s="320"/>
      <c r="FO394" s="320"/>
      <c r="FY394" s="320"/>
      <c r="GI394" s="320"/>
      <c r="GS394" s="320"/>
      <c r="HC394" s="320"/>
      <c r="HM394" s="320"/>
      <c r="HW394" s="320"/>
    </row>
    <row r="395" s="3" customFormat="true" x14ac:dyDescent="0.25">
      <c r="A395" s="320"/>
      <c r="K395" s="320"/>
      <c r="U395" s="320"/>
      <c r="AE395" s="320"/>
      <c r="AO395" s="320"/>
      <c r="AY395" s="320"/>
      <c r="AZ395" s="320"/>
      <c r="BA395" s="320"/>
      <c r="BB395" s="320"/>
      <c r="BC395" s="320"/>
      <c r="BD395" s="320"/>
      <c r="BE395" s="320"/>
      <c r="BF395" s="320"/>
      <c r="BI395" s="320"/>
      <c r="BS395" s="320"/>
      <c r="BT395" s="320"/>
      <c r="BU395" s="320"/>
      <c r="BV395" s="320"/>
      <c r="BW395" s="320"/>
      <c r="BX395" s="320"/>
      <c r="BY395" s="320"/>
      <c r="BZ395" s="320"/>
      <c r="CC395" s="320"/>
      <c r="CM395" s="320"/>
      <c r="CW395" s="320"/>
      <c r="DG395" s="320"/>
      <c r="DQ395" s="320"/>
      <c r="EA395" s="320"/>
      <c r="EK395" s="320"/>
      <c r="EU395" s="320"/>
      <c r="FE395" s="320"/>
      <c r="FO395" s="320"/>
      <c r="FY395" s="320"/>
      <c r="GI395" s="320"/>
      <c r="GS395" s="320"/>
      <c r="HC395" s="320"/>
      <c r="HM395" s="320"/>
      <c r="HW395" s="320"/>
    </row>
    <row r="396" s="3" customFormat="true" x14ac:dyDescent="0.25">
      <c r="A396" s="320"/>
      <c r="K396" s="320"/>
      <c r="U396" s="320"/>
      <c r="AE396" s="320"/>
      <c r="AO396" s="320"/>
      <c r="AY396" s="320"/>
      <c r="AZ396" s="320"/>
      <c r="BA396" s="320"/>
      <c r="BB396" s="320"/>
      <c r="BC396" s="320"/>
      <c r="BD396" s="320"/>
      <c r="BE396" s="320"/>
      <c r="BF396" s="320"/>
      <c r="BI396" s="320"/>
      <c r="BS396" s="320"/>
      <c r="BT396" s="320"/>
      <c r="BU396" s="320"/>
      <c r="BV396" s="320"/>
      <c r="BW396" s="320"/>
      <c r="BX396" s="320"/>
      <c r="BY396" s="320"/>
      <c r="BZ396" s="320"/>
      <c r="CC396" s="320"/>
      <c r="CM396" s="320"/>
      <c r="CW396" s="320"/>
      <c r="DG396" s="320"/>
      <c r="DQ396" s="320"/>
      <c r="EA396" s="320"/>
      <c r="EK396" s="320"/>
      <c r="EU396" s="320"/>
      <c r="FE396" s="320"/>
      <c r="FO396" s="320"/>
      <c r="FY396" s="320"/>
      <c r="GI396" s="320"/>
      <c r="GS396" s="320"/>
      <c r="HC396" s="320"/>
      <c r="HM396" s="320"/>
      <c r="HW396" s="320"/>
    </row>
    <row r="397" s="3" customFormat="true" x14ac:dyDescent="0.25">
      <c r="A397" s="320"/>
      <c r="K397" s="320"/>
      <c r="U397" s="320"/>
      <c r="AE397" s="320"/>
      <c r="AO397" s="320"/>
      <c r="AY397" s="320"/>
      <c r="AZ397" s="320"/>
      <c r="BA397" s="320"/>
      <c r="BB397" s="320"/>
      <c r="BC397" s="320"/>
      <c r="BD397" s="320"/>
      <c r="BE397" s="320"/>
      <c r="BF397" s="320"/>
      <c r="BI397" s="320"/>
      <c r="BS397" s="320"/>
      <c r="BT397" s="320"/>
      <c r="BU397" s="320"/>
      <c r="BV397" s="320"/>
      <c r="BW397" s="320"/>
      <c r="BX397" s="320"/>
      <c r="BY397" s="320"/>
      <c r="BZ397" s="320"/>
      <c r="CC397" s="320"/>
      <c r="CM397" s="320"/>
      <c r="CW397" s="320"/>
      <c r="DG397" s="320"/>
      <c r="DQ397" s="320"/>
      <c r="EA397" s="320"/>
      <c r="EK397" s="320"/>
      <c r="EU397" s="320"/>
      <c r="FE397" s="320"/>
      <c r="FO397" s="320"/>
      <c r="FY397" s="320"/>
      <c r="GI397" s="320"/>
      <c r="GS397" s="320"/>
      <c r="HC397" s="320"/>
      <c r="HM397" s="320"/>
      <c r="HW397" s="320"/>
    </row>
    <row r="398" s="3" customFormat="true" x14ac:dyDescent="0.25">
      <c r="A398" s="320"/>
      <c r="K398" s="320"/>
      <c r="U398" s="320"/>
      <c r="AE398" s="320"/>
      <c r="AO398" s="320"/>
      <c r="AY398" s="320"/>
      <c r="AZ398" s="320"/>
      <c r="BA398" s="320"/>
      <c r="BB398" s="320"/>
      <c r="BC398" s="320"/>
      <c r="BD398" s="320"/>
      <c r="BE398" s="320"/>
      <c r="BF398" s="320"/>
      <c r="BI398" s="320"/>
      <c r="BS398" s="320"/>
      <c r="BT398" s="320"/>
      <c r="BU398" s="320"/>
      <c r="BV398" s="320"/>
      <c r="BW398" s="320"/>
      <c r="BX398" s="320"/>
      <c r="BY398" s="320"/>
      <c r="BZ398" s="320"/>
      <c r="CC398" s="320"/>
      <c r="CM398" s="320"/>
      <c r="CW398" s="320"/>
      <c r="DG398" s="320"/>
      <c r="DQ398" s="320"/>
      <c r="EA398" s="320"/>
      <c r="EK398" s="320"/>
      <c r="EU398" s="320"/>
      <c r="FE398" s="320"/>
      <c r="FO398" s="320"/>
      <c r="FY398" s="320"/>
      <c r="GI398" s="320"/>
      <c r="GS398" s="320"/>
      <c r="HC398" s="320"/>
      <c r="HM398" s="320"/>
      <c r="HW398" s="320"/>
    </row>
    <row r="399" s="3" customFormat="true" x14ac:dyDescent="0.25">
      <c r="A399" s="320"/>
      <c r="K399" s="320"/>
      <c r="U399" s="320"/>
      <c r="AE399" s="320"/>
      <c r="AO399" s="320"/>
      <c r="AY399" s="320"/>
      <c r="AZ399" s="320"/>
      <c r="BA399" s="320"/>
      <c r="BB399" s="320"/>
      <c r="BC399" s="320"/>
      <c r="BD399" s="320"/>
      <c r="BE399" s="320"/>
      <c r="BF399" s="320"/>
      <c r="BI399" s="320"/>
      <c r="BS399" s="320"/>
      <c r="BT399" s="320"/>
      <c r="BU399" s="320"/>
      <c r="BV399" s="320"/>
      <c r="BW399" s="320"/>
      <c r="BX399" s="320"/>
      <c r="BY399" s="320"/>
      <c r="BZ399" s="320"/>
      <c r="CC399" s="320"/>
      <c r="CM399" s="320"/>
      <c r="CW399" s="320"/>
      <c r="DG399" s="320"/>
      <c r="DQ399" s="320"/>
      <c r="EA399" s="320"/>
      <c r="EK399" s="320"/>
      <c r="EU399" s="320"/>
      <c r="FE399" s="320"/>
      <c r="FO399" s="320"/>
      <c r="FY399" s="320"/>
      <c r="GI399" s="320"/>
      <c r="GS399" s="320"/>
      <c r="HC399" s="320"/>
      <c r="HM399" s="320"/>
      <c r="HW399" s="320"/>
    </row>
    <row r="400" s="3" customFormat="true" x14ac:dyDescent="0.25">
      <c r="A400" s="320"/>
      <c r="K400" s="320"/>
      <c r="U400" s="320"/>
      <c r="AE400" s="320"/>
      <c r="AO400" s="320"/>
      <c r="AY400" s="320"/>
      <c r="AZ400" s="320"/>
      <c r="BA400" s="320"/>
      <c r="BB400" s="320"/>
      <c r="BC400" s="320"/>
      <c r="BD400" s="320"/>
      <c r="BE400" s="320"/>
      <c r="BF400" s="320"/>
      <c r="BI400" s="320"/>
      <c r="BS400" s="320"/>
      <c r="BT400" s="320"/>
      <c r="BU400" s="320"/>
      <c r="BV400" s="320"/>
      <c r="BW400" s="320"/>
      <c r="BX400" s="320"/>
      <c r="BY400" s="320"/>
      <c r="BZ400" s="320"/>
      <c r="CC400" s="320"/>
      <c r="CM400" s="320"/>
      <c r="CW400" s="320"/>
      <c r="DG400" s="320"/>
      <c r="DQ400" s="320"/>
      <c r="EA400" s="320"/>
      <c r="EK400" s="320"/>
      <c r="EU400" s="320"/>
      <c r="FE400" s="320"/>
      <c r="FO400" s="320"/>
      <c r="FY400" s="320"/>
      <c r="GI400" s="320"/>
      <c r="GS400" s="320"/>
      <c r="HC400" s="320"/>
      <c r="HM400" s="320"/>
      <c r="HW400" s="320"/>
    </row>
    <row r="401" s="3" customFormat="true" x14ac:dyDescent="0.25">
      <c r="A401" s="320"/>
      <c r="K401" s="320"/>
      <c r="U401" s="320"/>
      <c r="AE401" s="320"/>
      <c r="AO401" s="320"/>
      <c r="AY401" s="320"/>
      <c r="AZ401" s="320"/>
      <c r="BA401" s="320"/>
      <c r="BB401" s="320"/>
      <c r="BC401" s="320"/>
      <c r="BD401" s="320"/>
      <c r="BE401" s="320"/>
      <c r="BF401" s="320"/>
      <c r="BI401" s="320"/>
      <c r="BS401" s="320"/>
      <c r="BT401" s="320"/>
      <c r="BU401" s="320"/>
      <c r="BV401" s="320"/>
      <c r="BW401" s="320"/>
      <c r="BX401" s="320"/>
      <c r="BY401" s="320"/>
      <c r="BZ401" s="320"/>
      <c r="CC401" s="320"/>
      <c r="CM401" s="320"/>
      <c r="CW401" s="320"/>
      <c r="DG401" s="320"/>
      <c r="DQ401" s="320"/>
      <c r="EA401" s="320"/>
      <c r="EK401" s="320"/>
      <c r="EU401" s="320"/>
      <c r="FE401" s="320"/>
      <c r="FO401" s="320"/>
      <c r="FY401" s="320"/>
      <c r="GI401" s="320"/>
      <c r="GS401" s="320"/>
      <c r="HC401" s="320"/>
      <c r="HM401" s="320"/>
      <c r="HW401" s="320"/>
    </row>
    <row r="402" s="3" customFormat="true" x14ac:dyDescent="0.25">
      <c r="A402" s="320"/>
      <c r="K402" s="320"/>
      <c r="U402" s="320"/>
      <c r="AE402" s="320"/>
      <c r="AO402" s="320"/>
      <c r="AY402" s="320"/>
      <c r="AZ402" s="320"/>
      <c r="BA402" s="320"/>
      <c r="BB402" s="320"/>
      <c r="BC402" s="320"/>
      <c r="BD402" s="320"/>
      <c r="BE402" s="320"/>
      <c r="BF402" s="320"/>
      <c r="BI402" s="320"/>
      <c r="BS402" s="320"/>
      <c r="BT402" s="320"/>
      <c r="BU402" s="320"/>
      <c r="BV402" s="320"/>
      <c r="BW402" s="320"/>
      <c r="BX402" s="320"/>
      <c r="BY402" s="320"/>
      <c r="BZ402" s="320"/>
      <c r="CC402" s="320"/>
      <c r="CM402" s="320"/>
      <c r="CW402" s="320"/>
      <c r="DG402" s="320"/>
      <c r="DQ402" s="320"/>
      <c r="EA402" s="320"/>
      <c r="EK402" s="320"/>
      <c r="EU402" s="320"/>
      <c r="FE402" s="320"/>
      <c r="FO402" s="320"/>
      <c r="FY402" s="320"/>
      <c r="GI402" s="320"/>
      <c r="GS402" s="320"/>
      <c r="HC402" s="320"/>
      <c r="HM402" s="320"/>
      <c r="HW402" s="320"/>
    </row>
    <row r="403" s="3" customFormat="true" x14ac:dyDescent="0.25">
      <c r="A403" s="320"/>
      <c r="K403" s="320"/>
      <c r="U403" s="320"/>
      <c r="AE403" s="320"/>
      <c r="AO403" s="320"/>
      <c r="AY403" s="320"/>
      <c r="AZ403" s="320"/>
      <c r="BA403" s="320"/>
      <c r="BB403" s="320"/>
      <c r="BC403" s="320"/>
      <c r="BD403" s="320"/>
      <c r="BE403" s="320"/>
      <c r="BF403" s="320"/>
      <c r="BI403" s="320"/>
      <c r="BS403" s="320"/>
      <c r="BT403" s="320"/>
      <c r="BU403" s="320"/>
      <c r="BV403" s="320"/>
      <c r="BW403" s="320"/>
      <c r="BX403" s="320"/>
      <c r="BY403" s="320"/>
      <c r="BZ403" s="320"/>
      <c r="CC403" s="320"/>
      <c r="CM403" s="320"/>
      <c r="CW403" s="320"/>
      <c r="DG403" s="320"/>
      <c r="DQ403" s="320"/>
      <c r="EA403" s="320"/>
      <c r="EK403" s="320"/>
      <c r="EU403" s="320"/>
      <c r="FE403" s="320"/>
      <c r="FO403" s="320"/>
      <c r="FY403" s="320"/>
      <c r="GI403" s="320"/>
      <c r="GS403" s="320"/>
      <c r="HC403" s="320"/>
      <c r="HM403" s="320"/>
      <c r="HW403" s="320"/>
    </row>
    <row r="404" s="3" customFormat="true" x14ac:dyDescent="0.25">
      <c r="A404" s="320"/>
      <c r="K404" s="320"/>
      <c r="U404" s="320"/>
      <c r="AE404" s="320"/>
      <c r="AO404" s="320"/>
      <c r="AY404" s="320"/>
      <c r="AZ404" s="320"/>
      <c r="BA404" s="320"/>
      <c r="BB404" s="320"/>
      <c r="BC404" s="320"/>
      <c r="BD404" s="320"/>
      <c r="BE404" s="320"/>
      <c r="BF404" s="320"/>
      <c r="BI404" s="320"/>
      <c r="BS404" s="320"/>
      <c r="BT404" s="320"/>
      <c r="BU404" s="320"/>
      <c r="BV404" s="320"/>
      <c r="BW404" s="320"/>
      <c r="BX404" s="320"/>
      <c r="BY404" s="320"/>
      <c r="BZ404" s="320"/>
      <c r="CC404" s="320"/>
      <c r="CM404" s="320"/>
      <c r="CW404" s="320"/>
      <c r="DG404" s="320"/>
      <c r="DQ404" s="320"/>
      <c r="EA404" s="320"/>
      <c r="EK404" s="320"/>
      <c r="EU404" s="320"/>
      <c r="FE404" s="320"/>
      <c r="FO404" s="320"/>
      <c r="FY404" s="320"/>
      <c r="GI404" s="320"/>
      <c r="GS404" s="320"/>
      <c r="HC404" s="320"/>
      <c r="HM404" s="320"/>
      <c r="HW404" s="320"/>
    </row>
    <row r="405" s="3" customFormat="true" x14ac:dyDescent="0.25">
      <c r="A405" s="320"/>
      <c r="K405" s="320"/>
      <c r="U405" s="320"/>
      <c r="AE405" s="320"/>
      <c r="AO405" s="320"/>
      <c r="AY405" s="320"/>
      <c r="AZ405" s="320"/>
      <c r="BA405" s="320"/>
      <c r="BB405" s="320"/>
      <c r="BC405" s="320"/>
      <c r="BD405" s="320"/>
      <c r="BE405" s="320"/>
      <c r="BF405" s="320"/>
      <c r="BI405" s="320"/>
      <c r="BS405" s="320"/>
      <c r="BT405" s="320"/>
      <c r="BU405" s="320"/>
      <c r="BV405" s="320"/>
      <c r="BW405" s="320"/>
      <c r="BX405" s="320"/>
      <c r="BY405" s="320"/>
      <c r="BZ405" s="320"/>
      <c r="CC405" s="320"/>
      <c r="CM405" s="320"/>
      <c r="CW405" s="320"/>
      <c r="DG405" s="320"/>
      <c r="DQ405" s="320"/>
      <c r="EA405" s="320"/>
      <c r="EK405" s="320"/>
      <c r="EU405" s="320"/>
      <c r="FE405" s="320"/>
      <c r="FO405" s="320"/>
      <c r="FY405" s="320"/>
      <c r="GI405" s="320"/>
      <c r="GS405" s="320"/>
      <c r="HC405" s="320"/>
      <c r="HM405" s="320"/>
      <c r="HW405" s="320"/>
    </row>
    <row r="406" s="3" customFormat="true" x14ac:dyDescent="0.25">
      <c r="A406" s="320"/>
      <c r="K406" s="320"/>
      <c r="U406" s="320"/>
      <c r="AE406" s="320"/>
      <c r="AO406" s="320"/>
      <c r="AY406" s="320"/>
      <c r="AZ406" s="320"/>
      <c r="BA406" s="320"/>
      <c r="BB406" s="320"/>
      <c r="BC406" s="320"/>
      <c r="BD406" s="320"/>
      <c r="BE406" s="320"/>
      <c r="BF406" s="320"/>
      <c r="BI406" s="320"/>
      <c r="BS406" s="320"/>
      <c r="BT406" s="320"/>
      <c r="BU406" s="320"/>
      <c r="BV406" s="320"/>
      <c r="BW406" s="320"/>
      <c r="BX406" s="320"/>
      <c r="BY406" s="320"/>
      <c r="BZ406" s="320"/>
      <c r="CC406" s="320"/>
      <c r="CM406" s="320"/>
      <c r="CW406" s="320"/>
      <c r="DG406" s="320"/>
      <c r="DQ406" s="320"/>
      <c r="EA406" s="320"/>
      <c r="EK406" s="320"/>
      <c r="EU406" s="320"/>
      <c r="FE406" s="320"/>
      <c r="FO406" s="320"/>
      <c r="FY406" s="320"/>
      <c r="GI406" s="320"/>
      <c r="GS406" s="320"/>
      <c r="HC406" s="320"/>
      <c r="HM406" s="320"/>
      <c r="HW406" s="320"/>
    </row>
    <row r="407" s="3" customFormat="true" x14ac:dyDescent="0.25">
      <c r="A407" s="320"/>
      <c r="K407" s="320"/>
      <c r="U407" s="320"/>
      <c r="AE407" s="320"/>
      <c r="AO407" s="320"/>
      <c r="AY407" s="320"/>
      <c r="AZ407" s="320"/>
      <c r="BA407" s="320"/>
      <c r="BB407" s="320"/>
      <c r="BC407" s="320"/>
      <c r="BD407" s="320"/>
      <c r="BE407" s="320"/>
      <c r="BF407" s="320"/>
      <c r="BI407" s="320"/>
      <c r="BS407" s="320"/>
      <c r="BT407" s="320"/>
      <c r="BU407" s="320"/>
      <c r="BV407" s="320"/>
      <c r="BW407" s="320"/>
      <c r="BX407" s="320"/>
      <c r="BY407" s="320"/>
      <c r="BZ407" s="320"/>
      <c r="CC407" s="320"/>
      <c r="CM407" s="320"/>
      <c r="CW407" s="320"/>
      <c r="DG407" s="320"/>
      <c r="DQ407" s="320"/>
      <c r="EA407" s="320"/>
      <c r="EK407" s="320"/>
      <c r="EU407" s="320"/>
      <c r="FE407" s="320"/>
      <c r="FO407" s="320"/>
      <c r="FY407" s="320"/>
      <c r="GI407" s="320"/>
      <c r="GS407" s="320"/>
      <c r="HC407" s="320"/>
      <c r="HM407" s="320"/>
      <c r="HW407" s="320"/>
    </row>
    <row r="408" s="3" customFormat="true" x14ac:dyDescent="0.25">
      <c r="A408" s="320"/>
      <c r="K408" s="320"/>
      <c r="U408" s="320"/>
      <c r="AE408" s="320"/>
      <c r="AO408" s="320"/>
      <c r="AY408" s="320"/>
      <c r="AZ408" s="320"/>
      <c r="BA408" s="320"/>
      <c r="BB408" s="320"/>
      <c r="BC408" s="320"/>
      <c r="BD408" s="320"/>
      <c r="BE408" s="320"/>
      <c r="BF408" s="320"/>
      <c r="BI408" s="320"/>
      <c r="BS408" s="320"/>
      <c r="BT408" s="320"/>
      <c r="BU408" s="320"/>
      <c r="BV408" s="320"/>
      <c r="BW408" s="320"/>
      <c r="BX408" s="320"/>
      <c r="BY408" s="320"/>
      <c r="BZ408" s="320"/>
      <c r="CC408" s="320"/>
      <c r="CM408" s="320"/>
      <c r="CW408" s="320"/>
      <c r="DG408" s="320"/>
      <c r="DQ408" s="320"/>
      <c r="EA408" s="320"/>
      <c r="EK408" s="320"/>
      <c r="EU408" s="320"/>
      <c r="FE408" s="320"/>
      <c r="FO408" s="320"/>
      <c r="FY408" s="320"/>
      <c r="GI408" s="320"/>
      <c r="GS408" s="320"/>
      <c r="HC408" s="320"/>
      <c r="HM408" s="320"/>
      <c r="HW408" s="320"/>
    </row>
    <row r="409" s="3" customFormat="true" x14ac:dyDescent="0.25">
      <c r="A409" s="320"/>
      <c r="K409" s="320"/>
      <c r="U409" s="320"/>
      <c r="AE409" s="320"/>
      <c r="AO409" s="320"/>
      <c r="AY409" s="320"/>
      <c r="AZ409" s="320"/>
      <c r="BA409" s="320"/>
      <c r="BB409" s="320"/>
      <c r="BC409" s="320"/>
      <c r="BD409" s="320"/>
      <c r="BE409" s="320"/>
      <c r="BF409" s="320"/>
      <c r="BI409" s="320"/>
      <c r="BS409" s="320"/>
      <c r="BT409" s="320"/>
      <c r="BU409" s="320"/>
      <c r="BV409" s="320"/>
      <c r="BW409" s="320"/>
      <c r="BX409" s="320"/>
      <c r="BY409" s="320"/>
      <c r="BZ409" s="320"/>
      <c r="CC409" s="320"/>
      <c r="CM409" s="320"/>
      <c r="CW409" s="320"/>
      <c r="DG409" s="320"/>
      <c r="DQ409" s="320"/>
      <c r="EA409" s="320"/>
      <c r="EK409" s="320"/>
      <c r="EU409" s="320"/>
      <c r="FE409" s="320"/>
      <c r="FO409" s="320"/>
      <c r="FY409" s="320"/>
      <c r="GI409" s="320"/>
      <c r="GS409" s="320"/>
      <c r="HC409" s="320"/>
      <c r="HM409" s="320"/>
      <c r="HW409" s="320"/>
    </row>
    <row r="410" s="3" customFormat="true" x14ac:dyDescent="0.25">
      <c r="A410" s="320"/>
      <c r="K410" s="320"/>
      <c r="U410" s="320"/>
      <c r="AE410" s="320"/>
      <c r="AO410" s="320"/>
      <c r="AY410" s="320"/>
      <c r="AZ410" s="320"/>
      <c r="BA410" s="320"/>
      <c r="BB410" s="320"/>
      <c r="BC410" s="320"/>
      <c r="BD410" s="320"/>
      <c r="BE410" s="320"/>
      <c r="BF410" s="320"/>
      <c r="BI410" s="320"/>
      <c r="BS410" s="320"/>
      <c r="BT410" s="320"/>
      <c r="BU410" s="320"/>
      <c r="BV410" s="320"/>
      <c r="BW410" s="320"/>
      <c r="BX410" s="320"/>
      <c r="BY410" s="320"/>
      <c r="BZ410" s="320"/>
      <c r="CC410" s="320"/>
      <c r="CM410" s="320"/>
      <c r="CW410" s="320"/>
      <c r="DG410" s="320"/>
      <c r="DQ410" s="320"/>
      <c r="EA410" s="320"/>
      <c r="EK410" s="320"/>
      <c r="EU410" s="320"/>
      <c r="FE410" s="320"/>
      <c r="FO410" s="320"/>
      <c r="FY410" s="320"/>
      <c r="GI410" s="320"/>
      <c r="GS410" s="320"/>
      <c r="HC410" s="320"/>
      <c r="HM410" s="320"/>
      <c r="HW410" s="320"/>
    </row>
    <row r="411" s="3" customFormat="true" x14ac:dyDescent="0.25">
      <c r="A411" s="320"/>
      <c r="K411" s="320"/>
      <c r="U411" s="320"/>
      <c r="AE411" s="320"/>
      <c r="AO411" s="320"/>
      <c r="AY411" s="320"/>
      <c r="AZ411" s="320"/>
      <c r="BA411" s="320"/>
      <c r="BB411" s="320"/>
      <c r="BC411" s="320"/>
      <c r="BD411" s="320"/>
      <c r="BE411" s="320"/>
      <c r="BF411" s="320"/>
      <c r="BI411" s="320"/>
      <c r="BS411" s="320"/>
      <c r="BT411" s="320"/>
      <c r="BU411" s="320"/>
      <c r="BV411" s="320"/>
      <c r="BW411" s="320"/>
      <c r="BX411" s="320"/>
      <c r="BY411" s="320"/>
      <c r="BZ411" s="320"/>
      <c r="CC411" s="320"/>
      <c r="CM411" s="320"/>
      <c r="CW411" s="320"/>
      <c r="DG411" s="320"/>
      <c r="DQ411" s="320"/>
      <c r="EA411" s="320"/>
      <c r="EK411" s="320"/>
      <c r="EU411" s="320"/>
      <c r="FE411" s="320"/>
      <c r="FO411" s="320"/>
      <c r="FY411" s="320"/>
      <c r="GI411" s="320"/>
      <c r="GS411" s="320"/>
      <c r="HC411" s="320"/>
      <c r="HM411" s="320"/>
      <c r="HW411" s="320"/>
    </row>
    <row r="412" s="3" customFormat="true" x14ac:dyDescent="0.25">
      <c r="A412" s="320"/>
      <c r="K412" s="320"/>
      <c r="U412" s="320"/>
      <c r="AE412" s="320"/>
      <c r="AO412" s="320"/>
      <c r="AY412" s="320"/>
      <c r="AZ412" s="320"/>
      <c r="BA412" s="320"/>
      <c r="BB412" s="320"/>
      <c r="BC412" s="320"/>
      <c r="BD412" s="320"/>
      <c r="BE412" s="320"/>
      <c r="BF412" s="320"/>
      <c r="BI412" s="320"/>
      <c r="BS412" s="320"/>
      <c r="BT412" s="320"/>
      <c r="BU412" s="320"/>
      <c r="BV412" s="320"/>
      <c r="BW412" s="320"/>
      <c r="BX412" s="320"/>
      <c r="BY412" s="320"/>
      <c r="BZ412" s="320"/>
      <c r="CC412" s="320"/>
      <c r="CM412" s="320"/>
      <c r="CW412" s="320"/>
      <c r="DG412" s="320"/>
      <c r="DQ412" s="320"/>
      <c r="EA412" s="320"/>
      <c r="EK412" s="320"/>
      <c r="EU412" s="320"/>
      <c r="FE412" s="320"/>
      <c r="FO412" s="320"/>
      <c r="FY412" s="320"/>
      <c r="GI412" s="320"/>
      <c r="GS412" s="320"/>
      <c r="HC412" s="320"/>
      <c r="HM412" s="320"/>
      <c r="HW412" s="320"/>
    </row>
    <row r="413" s="3" customFormat="true" x14ac:dyDescent="0.25">
      <c r="A413" s="320"/>
      <c r="K413" s="320"/>
      <c r="U413" s="320"/>
      <c r="AE413" s="320"/>
      <c r="AO413" s="320"/>
      <c r="AY413" s="320"/>
      <c r="AZ413" s="320"/>
      <c r="BA413" s="320"/>
      <c r="BB413" s="320"/>
      <c r="BC413" s="320"/>
      <c r="BD413" s="320"/>
      <c r="BE413" s="320"/>
      <c r="BF413" s="320"/>
      <c r="BI413" s="320"/>
      <c r="BS413" s="320"/>
      <c r="BT413" s="320"/>
      <c r="BU413" s="320"/>
      <c r="BV413" s="320"/>
      <c r="BW413" s="320"/>
      <c r="BX413" s="320"/>
      <c r="BY413" s="320"/>
      <c r="BZ413" s="320"/>
      <c r="CC413" s="320"/>
      <c r="CM413" s="320"/>
      <c r="CW413" s="320"/>
      <c r="DG413" s="320"/>
      <c r="DQ413" s="320"/>
      <c r="EA413" s="320"/>
      <c r="EK413" s="320"/>
      <c r="EU413" s="320"/>
      <c r="FE413" s="320"/>
      <c r="FO413" s="320"/>
      <c r="FY413" s="320"/>
      <c r="GI413" s="320"/>
      <c r="GS413" s="320"/>
      <c r="HC413" s="320"/>
      <c r="HM413" s="320"/>
      <c r="HW413" s="320"/>
    </row>
    <row r="414" s="3" customFormat="true" x14ac:dyDescent="0.25">
      <c r="A414" s="320"/>
      <c r="K414" s="320"/>
      <c r="U414" s="320"/>
      <c r="AE414" s="320"/>
      <c r="AO414" s="320"/>
      <c r="AY414" s="320"/>
      <c r="AZ414" s="320"/>
      <c r="BA414" s="320"/>
      <c r="BB414" s="320"/>
      <c r="BC414" s="320"/>
      <c r="BD414" s="320"/>
      <c r="BE414" s="320"/>
      <c r="BF414" s="320"/>
      <c r="BI414" s="320"/>
      <c r="BS414" s="320"/>
      <c r="BT414" s="320"/>
      <c r="BU414" s="320"/>
      <c r="BV414" s="320"/>
      <c r="BW414" s="320"/>
      <c r="BX414" s="320"/>
      <c r="BY414" s="320"/>
      <c r="BZ414" s="320"/>
      <c r="CC414" s="320"/>
      <c r="CM414" s="320"/>
      <c r="CW414" s="320"/>
      <c r="DG414" s="320"/>
      <c r="DQ414" s="320"/>
      <c r="EA414" s="320"/>
      <c r="EK414" s="320"/>
      <c r="EU414" s="320"/>
      <c r="FE414" s="320"/>
      <c r="FO414" s="320"/>
      <c r="FY414" s="320"/>
      <c r="GI414" s="320"/>
      <c r="GS414" s="320"/>
      <c r="HC414" s="320"/>
      <c r="HM414" s="320"/>
      <c r="HW414" s="320"/>
    </row>
    <row r="415" s="3" customFormat="true" x14ac:dyDescent="0.25">
      <c r="A415" s="320"/>
      <c r="K415" s="320"/>
      <c r="U415" s="320"/>
      <c r="AE415" s="320"/>
      <c r="AO415" s="320"/>
      <c r="AY415" s="320"/>
      <c r="AZ415" s="320"/>
      <c r="BA415" s="320"/>
      <c r="BB415" s="320"/>
      <c r="BC415" s="320"/>
      <c r="BD415" s="320"/>
      <c r="BE415" s="320"/>
      <c r="BF415" s="320"/>
      <c r="BI415" s="320"/>
      <c r="BS415" s="320"/>
      <c r="BT415" s="320"/>
      <c r="BU415" s="320"/>
      <c r="BV415" s="320"/>
      <c r="BW415" s="320"/>
      <c r="BX415" s="320"/>
      <c r="BY415" s="320"/>
      <c r="BZ415" s="320"/>
      <c r="CC415" s="320"/>
      <c r="CM415" s="320"/>
      <c r="CW415" s="320"/>
      <c r="DG415" s="320"/>
      <c r="DQ415" s="320"/>
      <c r="EA415" s="320"/>
      <c r="EK415" s="320"/>
      <c r="EU415" s="320"/>
      <c r="FE415" s="320"/>
      <c r="FO415" s="320"/>
      <c r="FY415" s="320"/>
      <c r="GI415" s="320"/>
      <c r="GS415" s="320"/>
      <c r="HC415" s="320"/>
      <c r="HM415" s="320"/>
      <c r="HW415" s="320"/>
    </row>
    <row r="416" s="3" customFormat="true" x14ac:dyDescent="0.25">
      <c r="A416" s="320"/>
      <c r="K416" s="320"/>
      <c r="U416" s="320"/>
      <c r="AE416" s="320"/>
      <c r="AO416" s="320"/>
      <c r="AY416" s="320"/>
      <c r="AZ416" s="320"/>
      <c r="BA416" s="320"/>
      <c r="BB416" s="320"/>
      <c r="BC416" s="320"/>
      <c r="BD416" s="320"/>
      <c r="BE416" s="320"/>
      <c r="BF416" s="320"/>
      <c r="BI416" s="320"/>
      <c r="BS416" s="320"/>
      <c r="BT416" s="320"/>
      <c r="BU416" s="320"/>
      <c r="BV416" s="320"/>
      <c r="BW416" s="320"/>
      <c r="BX416" s="320"/>
      <c r="BY416" s="320"/>
      <c r="BZ416" s="320"/>
      <c r="CC416" s="320"/>
      <c r="CM416" s="320"/>
      <c r="CW416" s="320"/>
      <c r="DG416" s="320"/>
      <c r="DQ416" s="320"/>
      <c r="EA416" s="320"/>
      <c r="EK416" s="320"/>
      <c r="EU416" s="320"/>
      <c r="FE416" s="320"/>
      <c r="FO416" s="320"/>
      <c r="FY416" s="320"/>
      <c r="GI416" s="320"/>
      <c r="GS416" s="320"/>
      <c r="HC416" s="320"/>
      <c r="HM416" s="320"/>
      <c r="HW416" s="320"/>
    </row>
    <row r="417" s="3" customFormat="true" x14ac:dyDescent="0.25">
      <c r="A417" s="320"/>
      <c r="K417" s="320"/>
      <c r="U417" s="320"/>
      <c r="AE417" s="320"/>
      <c r="AO417" s="320"/>
      <c r="AY417" s="320"/>
      <c r="AZ417" s="320"/>
      <c r="BA417" s="320"/>
      <c r="BB417" s="320"/>
      <c r="BC417" s="320"/>
      <c r="BD417" s="320"/>
      <c r="BE417" s="320"/>
      <c r="BF417" s="320"/>
      <c r="BI417" s="320"/>
      <c r="BS417" s="320"/>
      <c r="BT417" s="320"/>
      <c r="BU417" s="320"/>
      <c r="BV417" s="320"/>
      <c r="BW417" s="320"/>
      <c r="BX417" s="320"/>
      <c r="BY417" s="320"/>
      <c r="BZ417" s="320"/>
      <c r="CC417" s="320"/>
      <c r="CM417" s="320"/>
      <c r="CW417" s="320"/>
      <c r="DG417" s="320"/>
      <c r="DQ417" s="320"/>
      <c r="EA417" s="320"/>
      <c r="EK417" s="320"/>
      <c r="EU417" s="320"/>
      <c r="FE417" s="320"/>
      <c r="FO417" s="320"/>
      <c r="FY417" s="320"/>
      <c r="GI417" s="320"/>
      <c r="GS417" s="320"/>
      <c r="HC417" s="320"/>
      <c r="HM417" s="320"/>
      <c r="HW417" s="320"/>
    </row>
    <row r="418" s="3" customFormat="true" x14ac:dyDescent="0.25">
      <c r="A418" s="320"/>
      <c r="K418" s="320"/>
      <c r="U418" s="320"/>
      <c r="AE418" s="320"/>
      <c r="AO418" s="320"/>
      <c r="AY418" s="320"/>
      <c r="AZ418" s="320"/>
      <c r="BA418" s="320"/>
      <c r="BB418" s="320"/>
      <c r="BC418" s="320"/>
      <c r="BD418" s="320"/>
      <c r="BE418" s="320"/>
      <c r="BF418" s="320"/>
      <c r="BI418" s="320"/>
      <c r="BS418" s="320"/>
      <c r="BT418" s="320"/>
      <c r="BU418" s="320"/>
      <c r="BV418" s="320"/>
      <c r="BW418" s="320"/>
      <c r="BX418" s="320"/>
      <c r="BY418" s="320"/>
      <c r="BZ418" s="320"/>
      <c r="CC418" s="320"/>
      <c r="CM418" s="320"/>
      <c r="CW418" s="320"/>
      <c r="DG418" s="320"/>
      <c r="DQ418" s="320"/>
      <c r="EA418" s="320"/>
      <c r="EK418" s="320"/>
      <c r="EU418" s="320"/>
      <c r="FE418" s="320"/>
      <c r="FO418" s="320"/>
      <c r="FY418" s="320"/>
      <c r="GI418" s="320"/>
      <c r="GS418" s="320"/>
      <c r="HC418" s="320"/>
      <c r="HM418" s="320"/>
      <c r="HW418" s="320"/>
    </row>
    <row r="419" s="3" customFormat="true" x14ac:dyDescent="0.25">
      <c r="A419" s="320"/>
      <c r="K419" s="320"/>
      <c r="U419" s="320"/>
      <c r="AE419" s="320"/>
      <c r="AO419" s="320"/>
      <c r="AY419" s="320"/>
      <c r="AZ419" s="320"/>
      <c r="BA419" s="320"/>
      <c r="BB419" s="320"/>
      <c r="BC419" s="320"/>
      <c r="BD419" s="320"/>
      <c r="BE419" s="320"/>
      <c r="BF419" s="320"/>
      <c r="BI419" s="320"/>
      <c r="BS419" s="320"/>
      <c r="BT419" s="320"/>
      <c r="BU419" s="320"/>
      <c r="BV419" s="320"/>
      <c r="BW419" s="320"/>
      <c r="BX419" s="320"/>
      <c r="BY419" s="320"/>
      <c r="BZ419" s="320"/>
      <c r="CC419" s="320"/>
      <c r="CM419" s="320"/>
      <c r="CW419" s="320"/>
      <c r="DG419" s="320"/>
      <c r="DQ419" s="320"/>
      <c r="EA419" s="320"/>
      <c r="EK419" s="320"/>
      <c r="EU419" s="320"/>
      <c r="FE419" s="320"/>
      <c r="FO419" s="320"/>
      <c r="FY419" s="320"/>
      <c r="GI419" s="320"/>
      <c r="GS419" s="320"/>
      <c r="HC419" s="320"/>
      <c r="HM419" s="320"/>
      <c r="HW419" s="320"/>
    </row>
    <row r="420" s="3" customFormat="true" x14ac:dyDescent="0.25">
      <c r="A420" s="320"/>
      <c r="K420" s="320"/>
      <c r="U420" s="320"/>
      <c r="AE420" s="320"/>
      <c r="AO420" s="320"/>
      <c r="AY420" s="320"/>
      <c r="AZ420" s="320"/>
      <c r="BA420" s="320"/>
      <c r="BB420" s="320"/>
      <c r="BC420" s="320"/>
      <c r="BD420" s="320"/>
      <c r="BE420" s="320"/>
      <c r="BF420" s="320"/>
      <c r="BI420" s="320"/>
      <c r="BS420" s="320"/>
      <c r="BT420" s="320"/>
      <c r="BU420" s="320"/>
      <c r="BV420" s="320"/>
      <c r="BW420" s="320"/>
      <c r="BX420" s="320"/>
      <c r="BY420" s="320"/>
      <c r="BZ420" s="320"/>
      <c r="CC420" s="320"/>
      <c r="CM420" s="320"/>
      <c r="CW420" s="320"/>
      <c r="DG420" s="320"/>
      <c r="DQ420" s="320"/>
      <c r="EA420" s="320"/>
      <c r="EK420" s="320"/>
      <c r="EU420" s="320"/>
      <c r="FE420" s="320"/>
      <c r="FO420" s="320"/>
      <c r="FY420" s="320"/>
      <c r="GI420" s="320"/>
      <c r="GS420" s="320"/>
      <c r="HC420" s="320"/>
      <c r="HM420" s="320"/>
      <c r="HW420" s="320"/>
    </row>
    <row r="421" s="3" customFormat="true" x14ac:dyDescent="0.25">
      <c r="A421" s="320"/>
      <c r="K421" s="320"/>
      <c r="U421" s="320"/>
      <c r="AE421" s="320"/>
      <c r="AO421" s="320"/>
      <c r="AY421" s="320"/>
      <c r="AZ421" s="320"/>
      <c r="BA421" s="320"/>
      <c r="BB421" s="320"/>
      <c r="BC421" s="320"/>
      <c r="BD421" s="320"/>
      <c r="BE421" s="320"/>
      <c r="BF421" s="320"/>
      <c r="BI421" s="320"/>
      <c r="BS421" s="320"/>
      <c r="BT421" s="320"/>
      <c r="BU421" s="320"/>
      <c r="BV421" s="320"/>
      <c r="BW421" s="320"/>
      <c r="BX421" s="320"/>
      <c r="BY421" s="320"/>
      <c r="BZ421" s="320"/>
      <c r="CC421" s="320"/>
      <c r="CM421" s="320"/>
      <c r="CW421" s="320"/>
      <c r="DG421" s="320"/>
      <c r="DQ421" s="320"/>
      <c r="EA421" s="320"/>
      <c r="EK421" s="320"/>
      <c r="EU421" s="320"/>
      <c r="FE421" s="320"/>
      <c r="FO421" s="320"/>
      <c r="FY421" s="320"/>
      <c r="GI421" s="320"/>
      <c r="GS421" s="320"/>
      <c r="HC421" s="320"/>
      <c r="HM421" s="320"/>
      <c r="HW421" s="320"/>
    </row>
    <row r="422" s="3" customFormat="true" x14ac:dyDescent="0.25">
      <c r="A422" s="320"/>
      <c r="K422" s="320"/>
      <c r="U422" s="320"/>
      <c r="AE422" s="320"/>
      <c r="AO422" s="320"/>
      <c r="AY422" s="320"/>
      <c r="AZ422" s="320"/>
      <c r="BA422" s="320"/>
      <c r="BB422" s="320"/>
      <c r="BC422" s="320"/>
      <c r="BD422" s="320"/>
      <c r="BE422" s="320"/>
      <c r="BF422" s="320"/>
      <c r="BI422" s="320"/>
      <c r="BS422" s="320"/>
      <c r="BT422" s="320"/>
      <c r="BU422" s="320"/>
      <c r="BV422" s="320"/>
      <c r="BW422" s="320"/>
      <c r="BX422" s="320"/>
      <c r="BY422" s="320"/>
      <c r="BZ422" s="320"/>
      <c r="CC422" s="320"/>
      <c r="CM422" s="320"/>
      <c r="CW422" s="320"/>
      <c r="DG422" s="320"/>
      <c r="DQ422" s="320"/>
      <c r="EA422" s="320"/>
      <c r="EK422" s="320"/>
      <c r="EU422" s="320"/>
      <c r="FE422" s="320"/>
      <c r="FO422" s="320"/>
      <c r="FY422" s="320"/>
      <c r="GI422" s="320"/>
      <c r="GS422" s="320"/>
      <c r="HC422" s="320"/>
      <c r="HM422" s="320"/>
      <c r="HW422" s="320"/>
    </row>
    <row r="423" s="3" customFormat="true" x14ac:dyDescent="0.25">
      <c r="A423" s="320"/>
      <c r="K423" s="320"/>
      <c r="U423" s="320"/>
      <c r="AE423" s="320"/>
      <c r="AO423" s="320"/>
      <c r="AY423" s="320"/>
      <c r="AZ423" s="320"/>
      <c r="BA423" s="320"/>
      <c r="BB423" s="320"/>
      <c r="BC423" s="320"/>
      <c r="BD423" s="320"/>
      <c r="BE423" s="320"/>
      <c r="BF423" s="320"/>
      <c r="BI423" s="320"/>
      <c r="BS423" s="320"/>
      <c r="BT423" s="320"/>
      <c r="BU423" s="320"/>
      <c r="BV423" s="320"/>
      <c r="BW423" s="320"/>
      <c r="BX423" s="320"/>
      <c r="BY423" s="320"/>
      <c r="BZ423" s="320"/>
      <c r="CC423" s="320"/>
      <c r="CM423" s="320"/>
      <c r="CW423" s="320"/>
      <c r="DG423" s="320"/>
      <c r="DQ423" s="320"/>
      <c r="EA423" s="320"/>
      <c r="EK423" s="320"/>
      <c r="EU423" s="320"/>
      <c r="FE423" s="320"/>
      <c r="FO423" s="320"/>
      <c r="FY423" s="320"/>
      <c r="GI423" s="320"/>
      <c r="GS423" s="320"/>
      <c r="HC423" s="320"/>
      <c r="HM423" s="320"/>
      <c r="HW423" s="320"/>
    </row>
    <row r="424" s="3" customFormat="true" x14ac:dyDescent="0.25">
      <c r="A424" s="320"/>
      <c r="K424" s="320"/>
      <c r="U424" s="320"/>
      <c r="AE424" s="320"/>
      <c r="AO424" s="320"/>
      <c r="AY424" s="320"/>
      <c r="AZ424" s="320"/>
      <c r="BA424" s="320"/>
      <c r="BB424" s="320"/>
      <c r="BC424" s="320"/>
      <c r="BD424" s="320"/>
      <c r="BE424" s="320"/>
      <c r="BF424" s="320"/>
      <c r="BI424" s="320"/>
      <c r="BS424" s="320"/>
      <c r="BT424" s="320"/>
      <c r="BU424" s="320"/>
      <c r="BV424" s="320"/>
      <c r="BW424" s="320"/>
      <c r="BX424" s="320"/>
      <c r="BY424" s="320"/>
      <c r="BZ424" s="320"/>
      <c r="CC424" s="320"/>
      <c r="CM424" s="320"/>
      <c r="CW424" s="320"/>
      <c r="DG424" s="320"/>
      <c r="DQ424" s="320"/>
      <c r="EA424" s="320"/>
      <c r="EK424" s="320"/>
      <c r="EU424" s="320"/>
      <c r="FE424" s="320"/>
      <c r="FO424" s="320"/>
      <c r="FY424" s="320"/>
      <c r="GI424" s="320"/>
      <c r="GS424" s="320"/>
      <c r="HC424" s="320"/>
      <c r="HM424" s="320"/>
      <c r="HW424" s="320"/>
    </row>
    <row r="425" s="3" customFormat="true" x14ac:dyDescent="0.25">
      <c r="A425" s="320"/>
      <c r="K425" s="320"/>
      <c r="U425" s="320"/>
      <c r="AE425" s="320"/>
      <c r="AO425" s="320"/>
      <c r="AY425" s="320"/>
      <c r="AZ425" s="320"/>
      <c r="BA425" s="320"/>
      <c r="BB425" s="320"/>
      <c r="BC425" s="320"/>
      <c r="BD425" s="320"/>
      <c r="BE425" s="320"/>
      <c r="BF425" s="320"/>
      <c r="BI425" s="320"/>
      <c r="BS425" s="320"/>
      <c r="BT425" s="320"/>
      <c r="BU425" s="320"/>
      <c r="BV425" s="320"/>
      <c r="BW425" s="320"/>
      <c r="BX425" s="320"/>
      <c r="BY425" s="320"/>
      <c r="BZ425" s="320"/>
      <c r="CC425" s="320"/>
      <c r="CM425" s="320"/>
      <c r="CW425" s="320"/>
      <c r="DG425" s="320"/>
      <c r="DQ425" s="320"/>
      <c r="EA425" s="320"/>
      <c r="EK425" s="320"/>
      <c r="EU425" s="320"/>
      <c r="FE425" s="320"/>
      <c r="FO425" s="320"/>
      <c r="FY425" s="320"/>
      <c r="GI425" s="320"/>
      <c r="GS425" s="320"/>
      <c r="HC425" s="320"/>
      <c r="HM425" s="320"/>
      <c r="HW425" s="320"/>
    </row>
    <row r="426" s="3" customFormat="true" x14ac:dyDescent="0.25">
      <c r="A426" s="320"/>
      <c r="K426" s="320"/>
      <c r="U426" s="320"/>
      <c r="AE426" s="320"/>
      <c r="AO426" s="320"/>
      <c r="AY426" s="320"/>
      <c r="AZ426" s="320"/>
      <c r="BA426" s="320"/>
      <c r="BB426" s="320"/>
      <c r="BC426" s="320"/>
      <c r="BD426" s="320"/>
      <c r="BE426" s="320"/>
      <c r="BF426" s="320"/>
      <c r="BI426" s="320"/>
      <c r="BS426" s="320"/>
      <c r="BT426" s="320"/>
      <c r="BU426" s="320"/>
      <c r="BV426" s="320"/>
      <c r="BW426" s="320"/>
      <c r="BX426" s="320"/>
      <c r="BY426" s="320"/>
      <c r="BZ426" s="320"/>
      <c r="CC426" s="320"/>
      <c r="CM426" s="320"/>
      <c r="CW426" s="320"/>
      <c r="DG426" s="320"/>
      <c r="DQ426" s="320"/>
      <c r="EA426" s="320"/>
      <c r="EK426" s="320"/>
      <c r="EU426" s="320"/>
      <c r="FE426" s="320"/>
      <c r="FO426" s="320"/>
      <c r="FY426" s="320"/>
      <c r="GI426" s="320"/>
      <c r="GS426" s="320"/>
      <c r="HC426" s="320"/>
      <c r="HM426" s="320"/>
      <c r="HW426" s="320"/>
    </row>
    <row r="427" s="3" customFormat="true" x14ac:dyDescent="0.25">
      <c r="A427" s="320"/>
      <c r="K427" s="320"/>
      <c r="U427" s="320"/>
      <c r="AE427" s="320"/>
      <c r="AO427" s="320"/>
      <c r="AY427" s="320"/>
      <c r="AZ427" s="320"/>
      <c r="BA427" s="320"/>
      <c r="BB427" s="320"/>
      <c r="BC427" s="320"/>
      <c r="BD427" s="320"/>
      <c r="BE427" s="320"/>
      <c r="BF427" s="320"/>
      <c r="BI427" s="320"/>
      <c r="BS427" s="320"/>
      <c r="BT427" s="320"/>
      <c r="BU427" s="320"/>
      <c r="BV427" s="320"/>
      <c r="BW427" s="320"/>
      <c r="BX427" s="320"/>
      <c r="BY427" s="320"/>
      <c r="BZ427" s="320"/>
      <c r="CC427" s="320"/>
      <c r="CM427" s="320"/>
      <c r="CW427" s="320"/>
      <c r="DG427" s="320"/>
      <c r="DQ427" s="320"/>
      <c r="EA427" s="320"/>
      <c r="EK427" s="320"/>
      <c r="EU427" s="320"/>
      <c r="FE427" s="320"/>
      <c r="FO427" s="320"/>
      <c r="FY427" s="320"/>
      <c r="GI427" s="320"/>
      <c r="GS427" s="320"/>
      <c r="HC427" s="320"/>
      <c r="HM427" s="320"/>
      <c r="HW427" s="320"/>
    </row>
    <row r="428" s="3" customFormat="true" x14ac:dyDescent="0.25">
      <c r="A428" s="320"/>
      <c r="K428" s="320"/>
      <c r="U428" s="320"/>
      <c r="AE428" s="320"/>
      <c r="AO428" s="320"/>
      <c r="AY428" s="320"/>
      <c r="AZ428" s="320"/>
      <c r="BA428" s="320"/>
      <c r="BB428" s="320"/>
      <c r="BC428" s="320"/>
      <c r="BD428" s="320"/>
      <c r="BE428" s="320"/>
      <c r="BF428" s="320"/>
      <c r="BI428" s="320"/>
      <c r="BS428" s="320"/>
      <c r="BT428" s="320"/>
      <c r="BU428" s="320"/>
      <c r="BV428" s="320"/>
      <c r="BW428" s="320"/>
      <c r="BX428" s="320"/>
      <c r="BY428" s="320"/>
      <c r="BZ428" s="320"/>
      <c r="CC428" s="320"/>
      <c r="CM428" s="320"/>
      <c r="CW428" s="320"/>
      <c r="DG428" s="320"/>
      <c r="DQ428" s="320"/>
      <c r="EA428" s="320"/>
      <c r="EK428" s="320"/>
      <c r="EU428" s="320"/>
      <c r="FE428" s="320"/>
      <c r="FO428" s="320"/>
      <c r="FY428" s="320"/>
      <c r="GI428" s="320"/>
      <c r="GS428" s="320"/>
      <c r="HC428" s="320"/>
      <c r="HM428" s="320"/>
      <c r="HW428" s="320"/>
    </row>
    <row r="429" s="3" customFormat="true" x14ac:dyDescent="0.25">
      <c r="A429" s="320"/>
      <c r="K429" s="320"/>
      <c r="U429" s="320"/>
      <c r="AE429" s="320"/>
      <c r="AO429" s="320"/>
      <c r="AY429" s="320"/>
      <c r="AZ429" s="320"/>
      <c r="BA429" s="320"/>
      <c r="BB429" s="320"/>
      <c r="BC429" s="320"/>
      <c r="BD429" s="320"/>
      <c r="BE429" s="320"/>
      <c r="BF429" s="320"/>
      <c r="BI429" s="320"/>
      <c r="BS429" s="320"/>
      <c r="BT429" s="320"/>
      <c r="BU429" s="320"/>
      <c r="BV429" s="320"/>
      <c r="BW429" s="320"/>
      <c r="BX429" s="320"/>
      <c r="BY429" s="320"/>
      <c r="BZ429" s="320"/>
      <c r="CC429" s="320"/>
      <c r="CM429" s="320"/>
      <c r="CW429" s="320"/>
      <c r="DG429" s="320"/>
      <c r="DQ429" s="320"/>
      <c r="EA429" s="320"/>
      <c r="EK429" s="320"/>
      <c r="EU429" s="320"/>
      <c r="FE429" s="320"/>
      <c r="FO429" s="320"/>
      <c r="FY429" s="320"/>
      <c r="GI429" s="320"/>
      <c r="GS429" s="320"/>
      <c r="HC429" s="320"/>
      <c r="HM429" s="320"/>
      <c r="HW429" s="320"/>
    </row>
    <row r="430" s="3" customFormat="true" x14ac:dyDescent="0.25">
      <c r="A430" s="320"/>
      <c r="K430" s="320"/>
      <c r="U430" s="320"/>
      <c r="AE430" s="320"/>
      <c r="AO430" s="320"/>
      <c r="AY430" s="320"/>
      <c r="AZ430" s="320"/>
      <c r="BA430" s="320"/>
      <c r="BB430" s="320"/>
      <c r="BC430" s="320"/>
      <c r="BD430" s="320"/>
      <c r="BE430" s="320"/>
      <c r="BF430" s="320"/>
      <c r="BI430" s="320"/>
      <c r="BS430" s="320"/>
      <c r="BT430" s="320"/>
      <c r="BU430" s="320"/>
      <c r="BV430" s="320"/>
      <c r="BW430" s="320"/>
      <c r="BX430" s="320"/>
      <c r="BY430" s="320"/>
      <c r="BZ430" s="320"/>
      <c r="CC430" s="320"/>
      <c r="CM430" s="320"/>
      <c r="CW430" s="320"/>
      <c r="DG430" s="320"/>
      <c r="DQ430" s="320"/>
      <c r="EA430" s="320"/>
      <c r="EK430" s="320"/>
      <c r="EU430" s="320"/>
      <c r="FE430" s="320"/>
      <c r="FO430" s="320"/>
      <c r="FY430" s="320"/>
      <c r="GI430" s="320"/>
      <c r="GS430" s="320"/>
      <c r="HC430" s="320"/>
      <c r="HM430" s="320"/>
      <c r="HW430" s="320"/>
    </row>
    <row r="431" s="3" customFormat="true" x14ac:dyDescent="0.25">
      <c r="A431" s="320"/>
      <c r="K431" s="320"/>
      <c r="U431" s="320"/>
      <c r="AE431" s="320"/>
      <c r="AO431" s="320"/>
      <c r="AY431" s="320"/>
      <c r="AZ431" s="320"/>
      <c r="BA431" s="320"/>
      <c r="BB431" s="320"/>
      <c r="BC431" s="320"/>
      <c r="BD431" s="320"/>
      <c r="BE431" s="320"/>
      <c r="BF431" s="320"/>
      <c r="BI431" s="320"/>
      <c r="BS431" s="320"/>
      <c r="BT431" s="320"/>
      <c r="BU431" s="320"/>
      <c r="BV431" s="320"/>
      <c r="BW431" s="320"/>
      <c r="BX431" s="320"/>
      <c r="BY431" s="320"/>
      <c r="BZ431" s="320"/>
      <c r="CC431" s="320"/>
      <c r="CM431" s="320"/>
      <c r="CW431" s="320"/>
      <c r="DG431" s="320"/>
      <c r="DQ431" s="320"/>
      <c r="EA431" s="320"/>
      <c r="EK431" s="320"/>
      <c r="EU431" s="320"/>
      <c r="FE431" s="320"/>
      <c r="FO431" s="320"/>
      <c r="FY431" s="320"/>
      <c r="GI431" s="320"/>
      <c r="GS431" s="320"/>
      <c r="HC431" s="320"/>
      <c r="HM431" s="320"/>
      <c r="HW431" s="320"/>
    </row>
    <row r="432" s="3" customFormat="true" x14ac:dyDescent="0.25">
      <c r="A432" s="320"/>
      <c r="K432" s="320"/>
      <c r="U432" s="320"/>
      <c r="AE432" s="320"/>
      <c r="AO432" s="320"/>
      <c r="AY432" s="320"/>
      <c r="AZ432" s="320"/>
      <c r="BA432" s="320"/>
      <c r="BB432" s="320"/>
      <c r="BC432" s="320"/>
      <c r="BD432" s="320"/>
      <c r="BE432" s="320"/>
      <c r="BF432" s="320"/>
      <c r="BI432" s="320"/>
      <c r="BS432" s="320"/>
      <c r="BT432" s="320"/>
      <c r="BU432" s="320"/>
      <c r="BV432" s="320"/>
      <c r="BW432" s="320"/>
      <c r="BX432" s="320"/>
      <c r="BY432" s="320"/>
      <c r="BZ432" s="320"/>
      <c r="CC432" s="320"/>
      <c r="CM432" s="320"/>
      <c r="CW432" s="320"/>
      <c r="DG432" s="320"/>
      <c r="DQ432" s="320"/>
      <c r="EA432" s="320"/>
      <c r="EK432" s="320"/>
      <c r="EU432" s="320"/>
      <c r="FE432" s="320"/>
      <c r="FO432" s="320"/>
      <c r="FY432" s="320"/>
      <c r="GI432" s="320"/>
      <c r="GS432" s="320"/>
      <c r="HC432" s="320"/>
      <c r="HM432" s="320"/>
      <c r="HW432" s="320"/>
    </row>
    <row r="433" s="3" customFormat="true" x14ac:dyDescent="0.25">
      <c r="A433" s="320"/>
      <c r="K433" s="320"/>
      <c r="U433" s="320"/>
      <c r="AE433" s="320"/>
      <c r="AO433" s="320"/>
      <c r="AY433" s="320"/>
      <c r="AZ433" s="320"/>
      <c r="BA433" s="320"/>
      <c r="BB433" s="320"/>
      <c r="BC433" s="320"/>
      <c r="BD433" s="320"/>
      <c r="BE433" s="320"/>
      <c r="BF433" s="320"/>
      <c r="BI433" s="320"/>
      <c r="BS433" s="320"/>
      <c r="BT433" s="320"/>
      <c r="BU433" s="320"/>
      <c r="BV433" s="320"/>
      <c r="BW433" s="320"/>
      <c r="BX433" s="320"/>
      <c r="BY433" s="320"/>
      <c r="BZ433" s="320"/>
      <c r="CC433" s="320"/>
      <c r="CM433" s="320"/>
      <c r="CW433" s="320"/>
      <c r="DG433" s="320"/>
      <c r="DQ433" s="320"/>
      <c r="EA433" s="320"/>
      <c r="EK433" s="320"/>
      <c r="EU433" s="320"/>
      <c r="FE433" s="320"/>
      <c r="FO433" s="320"/>
      <c r="FY433" s="320"/>
      <c r="GI433" s="320"/>
      <c r="GS433" s="320"/>
      <c r="HC433" s="320"/>
      <c r="HM433" s="320"/>
      <c r="HW433" s="320"/>
    </row>
    <row r="434" s="3" customFormat="true" x14ac:dyDescent="0.25">
      <c r="A434" s="320"/>
      <c r="K434" s="320"/>
      <c r="U434" s="320"/>
      <c r="AE434" s="320"/>
      <c r="AO434" s="320"/>
      <c r="AY434" s="320"/>
      <c r="AZ434" s="320"/>
      <c r="BA434" s="320"/>
      <c r="BB434" s="320"/>
      <c r="BC434" s="320"/>
      <c r="BD434" s="320"/>
      <c r="BE434" s="320"/>
      <c r="BF434" s="320"/>
      <c r="BI434" s="320"/>
      <c r="BS434" s="320"/>
      <c r="BT434" s="320"/>
      <c r="BU434" s="320"/>
      <c r="BV434" s="320"/>
      <c r="BW434" s="320"/>
      <c r="BX434" s="320"/>
      <c r="BY434" s="320"/>
      <c r="BZ434" s="320"/>
      <c r="CC434" s="320"/>
      <c r="CM434" s="320"/>
      <c r="CW434" s="320"/>
      <c r="DG434" s="320"/>
      <c r="DQ434" s="320"/>
      <c r="EA434" s="320"/>
      <c r="EK434" s="320"/>
      <c r="EU434" s="320"/>
      <c r="FE434" s="320"/>
      <c r="FO434" s="320"/>
      <c r="FY434" s="320"/>
      <c r="GI434" s="320"/>
      <c r="GS434" s="320"/>
      <c r="HC434" s="320"/>
      <c r="HM434" s="320"/>
      <c r="HW434" s="320"/>
    </row>
    <row r="435" s="3" customFormat="true" x14ac:dyDescent="0.25">
      <c r="A435" s="320"/>
      <c r="K435" s="320"/>
      <c r="U435" s="320"/>
      <c r="AE435" s="320"/>
      <c r="AO435" s="320"/>
      <c r="AY435" s="320"/>
      <c r="AZ435" s="320"/>
      <c r="BA435" s="320"/>
      <c r="BB435" s="320"/>
      <c r="BC435" s="320"/>
      <c r="BD435" s="320"/>
      <c r="BE435" s="320"/>
      <c r="BF435" s="320"/>
      <c r="BI435" s="320"/>
      <c r="BS435" s="320"/>
      <c r="BT435" s="320"/>
      <c r="BU435" s="320"/>
      <c r="BV435" s="320"/>
      <c r="BW435" s="320"/>
      <c r="BX435" s="320"/>
      <c r="BY435" s="320"/>
      <c r="BZ435" s="320"/>
      <c r="CC435" s="320"/>
      <c r="CM435" s="320"/>
      <c r="CW435" s="320"/>
      <c r="DG435" s="320"/>
      <c r="DQ435" s="320"/>
      <c r="EA435" s="320"/>
      <c r="EK435" s="320"/>
      <c r="EU435" s="320"/>
      <c r="FE435" s="320"/>
      <c r="FO435" s="320"/>
      <c r="FY435" s="320"/>
      <c r="GI435" s="320"/>
      <c r="GS435" s="320"/>
      <c r="HC435" s="320"/>
      <c r="HM435" s="320"/>
      <c r="HW435" s="320"/>
    </row>
    <row r="436" s="3" customFormat="true" x14ac:dyDescent="0.25">
      <c r="A436" s="320"/>
      <c r="K436" s="320"/>
      <c r="U436" s="320"/>
      <c r="AE436" s="320"/>
      <c r="AO436" s="320"/>
      <c r="AY436" s="320"/>
      <c r="AZ436" s="320"/>
      <c r="BA436" s="320"/>
      <c r="BB436" s="320"/>
      <c r="BC436" s="320"/>
      <c r="BD436" s="320"/>
      <c r="BE436" s="320"/>
      <c r="BF436" s="320"/>
      <c r="BI436" s="320"/>
      <c r="BS436" s="320"/>
      <c r="BT436" s="320"/>
      <c r="BU436" s="320"/>
      <c r="BV436" s="320"/>
      <c r="BW436" s="320"/>
      <c r="BX436" s="320"/>
      <c r="BY436" s="320"/>
      <c r="BZ436" s="320"/>
      <c r="CC436" s="320"/>
      <c r="CM436" s="320"/>
      <c r="CW436" s="320"/>
      <c r="DG436" s="320"/>
      <c r="DQ436" s="320"/>
      <c r="EA436" s="320"/>
      <c r="EK436" s="320"/>
      <c r="EU436" s="320"/>
      <c r="FE436" s="320"/>
      <c r="FO436" s="320"/>
      <c r="FY436" s="320"/>
      <c r="GI436" s="320"/>
      <c r="GS436" s="320"/>
      <c r="HC436" s="320"/>
      <c r="HM436" s="320"/>
      <c r="HW436" s="320"/>
    </row>
    <row r="437" s="3" customFormat="true" x14ac:dyDescent="0.25">
      <c r="A437" s="320"/>
      <c r="K437" s="320"/>
      <c r="U437" s="320"/>
      <c r="AE437" s="320"/>
      <c r="AO437" s="320"/>
      <c r="AY437" s="320"/>
      <c r="AZ437" s="320"/>
      <c r="BA437" s="320"/>
      <c r="BB437" s="320"/>
      <c r="BC437" s="320"/>
      <c r="BD437" s="320"/>
      <c r="BE437" s="320"/>
      <c r="BF437" s="320"/>
      <c r="BI437" s="320"/>
      <c r="BS437" s="320"/>
      <c r="BT437" s="320"/>
      <c r="BU437" s="320"/>
      <c r="BV437" s="320"/>
      <c r="BW437" s="320"/>
      <c r="BX437" s="320"/>
      <c r="BY437" s="320"/>
      <c r="BZ437" s="320"/>
      <c r="CC437" s="320"/>
      <c r="CM437" s="320"/>
      <c r="CW437" s="320"/>
      <c r="DG437" s="320"/>
      <c r="DQ437" s="320"/>
      <c r="EA437" s="320"/>
      <c r="EK437" s="320"/>
      <c r="EU437" s="320"/>
      <c r="FE437" s="320"/>
      <c r="FO437" s="320"/>
      <c r="FY437" s="320"/>
      <c r="GI437" s="320"/>
      <c r="GS437" s="320"/>
      <c r="HC437" s="320"/>
      <c r="HM437" s="320"/>
      <c r="HW437" s="320"/>
    </row>
    <row r="438" s="3" customFormat="true" x14ac:dyDescent="0.25">
      <c r="A438" s="320"/>
      <c r="K438" s="320"/>
      <c r="U438" s="320"/>
      <c r="AE438" s="320"/>
      <c r="AO438" s="320"/>
      <c r="AY438" s="320"/>
      <c r="AZ438" s="320"/>
      <c r="BA438" s="320"/>
      <c r="BB438" s="320"/>
      <c r="BC438" s="320"/>
      <c r="BD438" s="320"/>
      <c r="BE438" s="320"/>
      <c r="BF438" s="320"/>
      <c r="BI438" s="320"/>
      <c r="BS438" s="320"/>
      <c r="BT438" s="320"/>
      <c r="BU438" s="320"/>
      <c r="BV438" s="320"/>
      <c r="BW438" s="320"/>
      <c r="BX438" s="320"/>
      <c r="BY438" s="320"/>
      <c r="BZ438" s="320"/>
      <c r="CC438" s="320"/>
      <c r="CM438" s="320"/>
      <c r="CW438" s="320"/>
      <c r="DG438" s="320"/>
      <c r="DQ438" s="320"/>
      <c r="EA438" s="320"/>
      <c r="EK438" s="320"/>
      <c r="EU438" s="320"/>
      <c r="FE438" s="320"/>
      <c r="FO438" s="320"/>
      <c r="FY438" s="320"/>
      <c r="GI438" s="320"/>
      <c r="GS438" s="320"/>
      <c r="HC438" s="320"/>
      <c r="HM438" s="320"/>
      <c r="HW438" s="320"/>
    </row>
    <row r="439" s="3" customFormat="true" x14ac:dyDescent="0.25">
      <c r="A439" s="320"/>
      <c r="K439" s="320"/>
      <c r="U439" s="320"/>
      <c r="AE439" s="320"/>
      <c r="AO439" s="320"/>
      <c r="AY439" s="320"/>
      <c r="AZ439" s="320"/>
      <c r="BA439" s="320"/>
      <c r="BB439" s="320"/>
      <c r="BC439" s="320"/>
      <c r="BD439" s="320"/>
      <c r="BE439" s="320"/>
      <c r="BF439" s="320"/>
      <c r="BI439" s="320"/>
      <c r="BS439" s="320"/>
      <c r="BT439" s="320"/>
      <c r="BU439" s="320"/>
      <c r="BV439" s="320"/>
      <c r="BW439" s="320"/>
      <c r="BX439" s="320"/>
      <c r="BY439" s="320"/>
      <c r="BZ439" s="320"/>
      <c r="CC439" s="320"/>
      <c r="CM439" s="320"/>
      <c r="CW439" s="320"/>
      <c r="DG439" s="320"/>
      <c r="DQ439" s="320"/>
      <c r="EA439" s="320"/>
      <c r="EK439" s="320"/>
      <c r="EU439" s="320"/>
      <c r="FE439" s="320"/>
      <c r="FO439" s="320"/>
      <c r="FY439" s="320"/>
      <c r="GI439" s="320"/>
      <c r="GS439" s="320"/>
      <c r="HC439" s="320"/>
      <c r="HM439" s="320"/>
      <c r="HW439" s="320"/>
    </row>
    <row r="440" s="3" customFormat="true" x14ac:dyDescent="0.25">
      <c r="A440" s="320"/>
      <c r="K440" s="320"/>
      <c r="U440" s="320"/>
      <c r="AE440" s="320"/>
      <c r="AO440" s="320"/>
      <c r="AY440" s="320"/>
      <c r="AZ440" s="320"/>
      <c r="BA440" s="320"/>
      <c r="BB440" s="320"/>
      <c r="BC440" s="320"/>
      <c r="BD440" s="320"/>
      <c r="BE440" s="320"/>
      <c r="BF440" s="320"/>
      <c r="BI440" s="320"/>
      <c r="BS440" s="320"/>
      <c r="BT440" s="320"/>
      <c r="BU440" s="320"/>
      <c r="BV440" s="320"/>
      <c r="BW440" s="320"/>
      <c r="BX440" s="320"/>
      <c r="BY440" s="320"/>
      <c r="BZ440" s="320"/>
      <c r="CC440" s="320"/>
      <c r="CM440" s="320"/>
      <c r="CW440" s="320"/>
      <c r="DG440" s="320"/>
      <c r="DQ440" s="320"/>
      <c r="EA440" s="320"/>
      <c r="EK440" s="320"/>
      <c r="EU440" s="320"/>
      <c r="FE440" s="320"/>
      <c r="FO440" s="320"/>
      <c r="FY440" s="320"/>
      <c r="GI440" s="320"/>
      <c r="GS440" s="320"/>
      <c r="HC440" s="320"/>
      <c r="HM440" s="320"/>
      <c r="HW440" s="320"/>
    </row>
    <row r="441" s="3" customFormat="true" x14ac:dyDescent="0.25">
      <c r="A441" s="320"/>
      <c r="K441" s="320"/>
      <c r="U441" s="320"/>
      <c r="AE441" s="320"/>
      <c r="AO441" s="320"/>
      <c r="AY441" s="320"/>
      <c r="AZ441" s="320"/>
      <c r="BA441" s="320"/>
      <c r="BB441" s="320"/>
      <c r="BC441" s="320"/>
      <c r="BD441" s="320"/>
      <c r="BE441" s="320"/>
      <c r="BF441" s="320"/>
      <c r="BI441" s="320"/>
      <c r="BS441" s="320"/>
      <c r="BT441" s="320"/>
      <c r="BU441" s="320"/>
      <c r="BV441" s="320"/>
      <c r="BW441" s="320"/>
      <c r="BX441" s="320"/>
      <c r="BY441" s="320"/>
      <c r="BZ441" s="320"/>
      <c r="CC441" s="320"/>
      <c r="CM441" s="320"/>
      <c r="CW441" s="320"/>
      <c r="DG441" s="320"/>
      <c r="DQ441" s="320"/>
      <c r="EA441" s="320"/>
      <c r="EK441" s="320"/>
      <c r="EU441" s="320"/>
      <c r="FE441" s="320"/>
      <c r="FO441" s="320"/>
      <c r="FY441" s="320"/>
      <c r="GI441" s="320"/>
      <c r="GS441" s="320"/>
      <c r="HC441" s="320"/>
      <c r="HM441" s="320"/>
      <c r="HW441" s="320"/>
    </row>
    <row r="442" s="3" customFormat="true" x14ac:dyDescent="0.25">
      <c r="A442" s="320"/>
      <c r="K442" s="320"/>
      <c r="U442" s="320"/>
      <c r="AE442" s="320"/>
      <c r="AO442" s="320"/>
      <c r="AY442" s="320"/>
      <c r="AZ442" s="320"/>
      <c r="BA442" s="320"/>
      <c r="BB442" s="320"/>
      <c r="BC442" s="320"/>
      <c r="BD442" s="320"/>
      <c r="BE442" s="320"/>
      <c r="BF442" s="320"/>
      <c r="BI442" s="320"/>
      <c r="BS442" s="320"/>
      <c r="BT442" s="320"/>
      <c r="BU442" s="320"/>
      <c r="BV442" s="320"/>
      <c r="BW442" s="320"/>
      <c r="BX442" s="320"/>
      <c r="BY442" s="320"/>
      <c r="BZ442" s="320"/>
      <c r="CC442" s="320"/>
      <c r="CM442" s="320"/>
      <c r="CW442" s="320"/>
      <c r="DG442" s="320"/>
      <c r="DQ442" s="320"/>
      <c r="EA442" s="320"/>
      <c r="EK442" s="320"/>
      <c r="EU442" s="320"/>
      <c r="FE442" s="320"/>
      <c r="FO442" s="320"/>
      <c r="FY442" s="320"/>
      <c r="GI442" s="320"/>
      <c r="GS442" s="320"/>
      <c r="HC442" s="320"/>
      <c r="HM442" s="320"/>
      <c r="HW442" s="320"/>
    </row>
    <row r="443" s="3" customFormat="true" x14ac:dyDescent="0.25">
      <c r="A443" s="320"/>
      <c r="K443" s="320"/>
      <c r="U443" s="320"/>
      <c r="AE443" s="320"/>
      <c r="AO443" s="320"/>
      <c r="AY443" s="320"/>
      <c r="AZ443" s="320"/>
      <c r="BA443" s="320"/>
      <c r="BB443" s="320"/>
      <c r="BC443" s="320"/>
      <c r="BD443" s="320"/>
      <c r="BE443" s="320"/>
      <c r="BF443" s="320"/>
      <c r="BI443" s="320"/>
      <c r="BS443" s="320"/>
      <c r="BT443" s="320"/>
      <c r="BU443" s="320"/>
      <c r="BV443" s="320"/>
      <c r="BW443" s="320"/>
      <c r="BX443" s="320"/>
      <c r="BY443" s="320"/>
      <c r="BZ443" s="320"/>
      <c r="CC443" s="320"/>
      <c r="CM443" s="320"/>
      <c r="CW443" s="320"/>
      <c r="DG443" s="320"/>
      <c r="DQ443" s="320"/>
      <c r="EA443" s="320"/>
      <c r="EK443" s="320"/>
      <c r="EU443" s="320"/>
      <c r="FE443" s="320"/>
      <c r="FO443" s="320"/>
      <c r="FY443" s="320"/>
      <c r="GI443" s="320"/>
      <c r="GS443" s="320"/>
      <c r="HC443" s="320"/>
      <c r="HM443" s="320"/>
      <c r="HW443" s="320"/>
    </row>
    <row r="444" s="3" customFormat="true" x14ac:dyDescent="0.25">
      <c r="A444" s="320"/>
      <c r="K444" s="320"/>
      <c r="U444" s="320"/>
      <c r="AE444" s="320"/>
      <c r="AO444" s="320"/>
      <c r="AY444" s="320"/>
      <c r="AZ444" s="320"/>
      <c r="BA444" s="320"/>
      <c r="BB444" s="320"/>
      <c r="BC444" s="320"/>
      <c r="BD444" s="320"/>
      <c r="BE444" s="320"/>
      <c r="BF444" s="320"/>
      <c r="BI444" s="320"/>
      <c r="BS444" s="320"/>
      <c r="BT444" s="320"/>
      <c r="BU444" s="320"/>
      <c r="BV444" s="320"/>
      <c r="BW444" s="320"/>
      <c r="BX444" s="320"/>
      <c r="BY444" s="320"/>
      <c r="BZ444" s="320"/>
      <c r="CC444" s="320"/>
      <c r="CM444" s="320"/>
      <c r="CW444" s="320"/>
      <c r="DG444" s="320"/>
      <c r="DQ444" s="320"/>
      <c r="EA444" s="320"/>
      <c r="EK444" s="320"/>
      <c r="EU444" s="320"/>
      <c r="FE444" s="320"/>
      <c r="FO444" s="320"/>
      <c r="FY444" s="320"/>
      <c r="GI444" s="320"/>
      <c r="GS444" s="320"/>
      <c r="HC444" s="320"/>
      <c r="HM444" s="320"/>
      <c r="HW444" s="320"/>
    </row>
    <row r="445" s="3" customFormat="true" x14ac:dyDescent="0.25">
      <c r="A445" s="320"/>
      <c r="K445" s="320"/>
      <c r="U445" s="320"/>
      <c r="AE445" s="320"/>
      <c r="AO445" s="320"/>
      <c r="AY445" s="320"/>
      <c r="AZ445" s="320"/>
      <c r="BA445" s="320"/>
      <c r="BB445" s="320"/>
      <c r="BC445" s="320"/>
      <c r="BD445" s="320"/>
      <c r="BE445" s="320"/>
      <c r="BF445" s="320"/>
      <c r="BI445" s="320"/>
      <c r="BS445" s="320"/>
      <c r="BT445" s="320"/>
      <c r="BU445" s="320"/>
      <c r="BV445" s="320"/>
      <c r="BW445" s="320"/>
      <c r="BX445" s="320"/>
      <c r="BY445" s="320"/>
      <c r="BZ445" s="320"/>
      <c r="CC445" s="320"/>
      <c r="CM445" s="320"/>
      <c r="CW445" s="320"/>
      <c r="DG445" s="320"/>
      <c r="DQ445" s="320"/>
      <c r="EA445" s="320"/>
      <c r="EK445" s="320"/>
      <c r="EU445" s="320"/>
      <c r="FE445" s="320"/>
      <c r="FO445" s="320"/>
      <c r="FY445" s="320"/>
      <c r="GI445" s="320"/>
      <c r="GS445" s="320"/>
      <c r="HC445" s="320"/>
      <c r="HM445" s="320"/>
      <c r="HW445" s="320"/>
    </row>
    <row r="446" s="3" customFormat="true" x14ac:dyDescent="0.25">
      <c r="A446" s="320"/>
      <c r="K446" s="320"/>
      <c r="U446" s="320"/>
      <c r="AE446" s="320"/>
      <c r="AO446" s="320"/>
      <c r="AY446" s="320"/>
      <c r="AZ446" s="320"/>
      <c r="BA446" s="320"/>
      <c r="BB446" s="320"/>
      <c r="BC446" s="320"/>
      <c r="BD446" s="320"/>
      <c r="BE446" s="320"/>
      <c r="BF446" s="320"/>
      <c r="BI446" s="320"/>
      <c r="BS446" s="320"/>
      <c r="BT446" s="320"/>
      <c r="BU446" s="320"/>
      <c r="BV446" s="320"/>
      <c r="BW446" s="320"/>
      <c r="BX446" s="320"/>
      <c r="BY446" s="320"/>
      <c r="BZ446" s="320"/>
      <c r="CC446" s="320"/>
      <c r="CM446" s="320"/>
      <c r="CW446" s="320"/>
      <c r="DG446" s="320"/>
      <c r="DQ446" s="320"/>
      <c r="EA446" s="320"/>
      <c r="EK446" s="320"/>
      <c r="EU446" s="320"/>
      <c r="FE446" s="320"/>
      <c r="FO446" s="320"/>
      <c r="FY446" s="320"/>
      <c r="GI446" s="320"/>
      <c r="GS446" s="320"/>
      <c r="HC446" s="320"/>
      <c r="HM446" s="320"/>
      <c r="HW446" s="320"/>
    </row>
    <row r="447" s="3" customFormat="true" x14ac:dyDescent="0.25">
      <c r="A447" s="320"/>
      <c r="K447" s="320"/>
      <c r="U447" s="320"/>
      <c r="AE447" s="320"/>
      <c r="AO447" s="320"/>
      <c r="AY447" s="320"/>
      <c r="AZ447" s="320"/>
      <c r="BA447" s="320"/>
      <c r="BB447" s="320"/>
      <c r="BC447" s="320"/>
      <c r="BD447" s="320"/>
      <c r="BE447" s="320"/>
      <c r="BF447" s="320"/>
      <c r="BI447" s="320"/>
      <c r="BS447" s="320"/>
      <c r="BT447" s="320"/>
      <c r="BU447" s="320"/>
      <c r="BV447" s="320"/>
      <c r="BW447" s="320"/>
      <c r="BX447" s="320"/>
      <c r="BY447" s="320"/>
      <c r="BZ447" s="320"/>
      <c r="CC447" s="320"/>
      <c r="CM447" s="320"/>
      <c r="CW447" s="320"/>
      <c r="DG447" s="320"/>
      <c r="DQ447" s="320"/>
      <c r="EA447" s="320"/>
      <c r="EK447" s="320"/>
      <c r="EU447" s="320"/>
      <c r="FE447" s="320"/>
      <c r="FO447" s="320"/>
      <c r="FY447" s="320"/>
      <c r="GI447" s="320"/>
      <c r="GS447" s="320"/>
      <c r="HC447" s="320"/>
      <c r="HM447" s="320"/>
      <c r="HW447" s="320"/>
    </row>
    <row r="448" s="3" customFormat="true" x14ac:dyDescent="0.25">
      <c r="A448" s="320"/>
      <c r="K448" s="320"/>
      <c r="U448" s="320"/>
      <c r="AE448" s="320"/>
      <c r="AO448" s="320"/>
      <c r="AY448" s="320"/>
      <c r="AZ448" s="320"/>
      <c r="BA448" s="320"/>
      <c r="BB448" s="320"/>
      <c r="BC448" s="320"/>
      <c r="BD448" s="320"/>
      <c r="BE448" s="320"/>
      <c r="BF448" s="320"/>
      <c r="BI448" s="320"/>
      <c r="BS448" s="320"/>
      <c r="BT448" s="320"/>
      <c r="BU448" s="320"/>
      <c r="BV448" s="320"/>
      <c r="BW448" s="320"/>
      <c r="BX448" s="320"/>
      <c r="BY448" s="320"/>
      <c r="BZ448" s="320"/>
      <c r="CC448" s="320"/>
      <c r="CM448" s="320"/>
      <c r="CW448" s="320"/>
      <c r="DG448" s="320"/>
      <c r="DQ448" s="320"/>
      <c r="EA448" s="320"/>
      <c r="EK448" s="320"/>
      <c r="EU448" s="320"/>
      <c r="FE448" s="320"/>
      <c r="FO448" s="320"/>
      <c r="FY448" s="320"/>
      <c r="GI448" s="320"/>
      <c r="GS448" s="320"/>
      <c r="HC448" s="320"/>
      <c r="HM448" s="320"/>
      <c r="HW448" s="320"/>
    </row>
    <row r="449" s="3" customFormat="true" x14ac:dyDescent="0.25">
      <c r="A449" s="320"/>
      <c r="K449" s="320"/>
      <c r="U449" s="320"/>
      <c r="AE449" s="320"/>
      <c r="AO449" s="320"/>
      <c r="AY449" s="320"/>
      <c r="AZ449" s="320"/>
      <c r="BA449" s="320"/>
      <c r="BB449" s="320"/>
      <c r="BC449" s="320"/>
      <c r="BD449" s="320"/>
      <c r="BE449" s="320"/>
      <c r="BF449" s="320"/>
      <c r="BI449" s="320"/>
      <c r="BS449" s="320"/>
      <c r="BT449" s="320"/>
      <c r="BU449" s="320"/>
      <c r="BV449" s="320"/>
      <c r="BW449" s="320"/>
      <c r="BX449" s="320"/>
      <c r="BY449" s="320"/>
      <c r="BZ449" s="320"/>
      <c r="CC449" s="320"/>
      <c r="CM449" s="320"/>
      <c r="CW449" s="320"/>
      <c r="DG449" s="320"/>
      <c r="DQ449" s="320"/>
      <c r="EA449" s="320"/>
      <c r="EK449" s="320"/>
      <c r="EU449" s="320"/>
      <c r="FE449" s="320"/>
      <c r="FO449" s="320"/>
      <c r="FY449" s="320"/>
      <c r="GI449" s="320"/>
      <c r="GS449" s="320"/>
      <c r="HC449" s="320"/>
      <c r="HM449" s="320"/>
      <c r="HW449" s="320"/>
    </row>
    <row r="450" s="3" customFormat="true" x14ac:dyDescent="0.25">
      <c r="A450" s="320"/>
      <c r="K450" s="320"/>
      <c r="U450" s="320"/>
      <c r="AE450" s="320"/>
      <c r="AO450" s="320"/>
      <c r="AY450" s="320"/>
      <c r="AZ450" s="320"/>
      <c r="BA450" s="320"/>
      <c r="BB450" s="320"/>
      <c r="BC450" s="320"/>
      <c r="BD450" s="320"/>
      <c r="BE450" s="320"/>
      <c r="BF450" s="320"/>
      <c r="BI450" s="320"/>
      <c r="BS450" s="320"/>
      <c r="BT450" s="320"/>
      <c r="BU450" s="320"/>
      <c r="BV450" s="320"/>
      <c r="BW450" s="320"/>
      <c r="BX450" s="320"/>
      <c r="BY450" s="320"/>
      <c r="BZ450" s="320"/>
      <c r="CC450" s="320"/>
      <c r="CM450" s="320"/>
      <c r="CW450" s="320"/>
      <c r="DG450" s="320"/>
      <c r="DQ450" s="320"/>
      <c r="EA450" s="320"/>
      <c r="EK450" s="320"/>
      <c r="EU450" s="320"/>
      <c r="FE450" s="320"/>
      <c r="FO450" s="320"/>
      <c r="FY450" s="320"/>
      <c r="GI450" s="320"/>
      <c r="GS450" s="320"/>
      <c r="HC450" s="320"/>
      <c r="HM450" s="320"/>
      <c r="HW450" s="320"/>
    </row>
    <row r="451" s="3" customFormat="true" x14ac:dyDescent="0.25">
      <c r="A451" s="320"/>
      <c r="K451" s="320"/>
      <c r="U451" s="320"/>
      <c r="AE451" s="320"/>
      <c r="AO451" s="320"/>
      <c r="AY451" s="320"/>
      <c r="AZ451" s="320"/>
      <c r="BA451" s="320"/>
      <c r="BB451" s="320"/>
      <c r="BC451" s="320"/>
      <c r="BD451" s="320"/>
      <c r="BE451" s="320"/>
      <c r="BF451" s="320"/>
      <c r="BI451" s="320"/>
      <c r="BS451" s="320"/>
      <c r="BT451" s="320"/>
      <c r="BU451" s="320"/>
      <c r="BV451" s="320"/>
      <c r="BW451" s="320"/>
      <c r="BX451" s="320"/>
      <c r="BY451" s="320"/>
      <c r="BZ451" s="320"/>
      <c r="CC451" s="320"/>
      <c r="CM451" s="320"/>
      <c r="CW451" s="320"/>
      <c r="DG451" s="320"/>
      <c r="DQ451" s="320"/>
      <c r="EA451" s="320"/>
      <c r="EK451" s="320"/>
      <c r="EU451" s="320"/>
      <c r="FE451" s="320"/>
      <c r="FO451" s="320"/>
      <c r="FY451" s="320"/>
      <c r="GI451" s="320"/>
      <c r="GS451" s="320"/>
      <c r="HC451" s="320"/>
      <c r="HM451" s="320"/>
      <c r="HW451" s="320"/>
    </row>
    <row r="452" s="3" customFormat="true" x14ac:dyDescent="0.25">
      <c r="A452" s="320"/>
      <c r="K452" s="320"/>
      <c r="U452" s="320"/>
      <c r="AE452" s="320"/>
      <c r="AO452" s="320"/>
      <c r="AY452" s="320"/>
      <c r="AZ452" s="320"/>
      <c r="BA452" s="320"/>
      <c r="BB452" s="320"/>
      <c r="BC452" s="320"/>
      <c r="BD452" s="320"/>
      <c r="BE452" s="320"/>
      <c r="BF452" s="320"/>
      <c r="BI452" s="320"/>
      <c r="BS452" s="320"/>
      <c r="BT452" s="320"/>
      <c r="BU452" s="320"/>
      <c r="BV452" s="320"/>
      <c r="BW452" s="320"/>
      <c r="BX452" s="320"/>
      <c r="BY452" s="320"/>
      <c r="BZ452" s="320"/>
      <c r="CC452" s="320"/>
      <c r="CM452" s="320"/>
      <c r="CW452" s="320"/>
      <c r="DG452" s="320"/>
      <c r="DQ452" s="320"/>
      <c r="EA452" s="320"/>
      <c r="EK452" s="320"/>
      <c r="EU452" s="320"/>
      <c r="FE452" s="320"/>
      <c r="FO452" s="320"/>
      <c r="FY452" s="320"/>
      <c r="GI452" s="320"/>
      <c r="GS452" s="320"/>
      <c r="HC452" s="320"/>
      <c r="HM452" s="320"/>
      <c r="HW452" s="320"/>
    </row>
    <row r="453" s="3" customFormat="true" x14ac:dyDescent="0.25">
      <c r="A453" s="320"/>
      <c r="K453" s="320"/>
      <c r="U453" s="320"/>
      <c r="AE453" s="320"/>
      <c r="AO453" s="320"/>
      <c r="AY453" s="320"/>
      <c r="AZ453" s="320"/>
      <c r="BA453" s="320"/>
      <c r="BB453" s="320"/>
      <c r="BC453" s="320"/>
      <c r="BD453" s="320"/>
      <c r="BE453" s="320"/>
      <c r="BF453" s="320"/>
      <c r="BI453" s="320"/>
      <c r="BS453" s="320"/>
      <c r="BT453" s="320"/>
      <c r="BU453" s="320"/>
      <c r="BV453" s="320"/>
      <c r="BW453" s="320"/>
      <c r="BX453" s="320"/>
      <c r="BY453" s="320"/>
      <c r="BZ453" s="320"/>
      <c r="CC453" s="320"/>
      <c r="CM453" s="320"/>
      <c r="CW453" s="320"/>
      <c r="DG453" s="320"/>
      <c r="DQ453" s="320"/>
      <c r="EA453" s="320"/>
      <c r="EK453" s="320"/>
      <c r="EU453" s="320"/>
      <c r="FE453" s="320"/>
      <c r="FO453" s="320"/>
      <c r="FY453" s="320"/>
      <c r="GI453" s="320"/>
      <c r="GS453" s="320"/>
      <c r="HC453" s="320"/>
      <c r="HM453" s="320"/>
      <c r="HW453" s="320"/>
    </row>
    <row r="454" s="3" customFormat="true" x14ac:dyDescent="0.25">
      <c r="A454" s="320"/>
      <c r="K454" s="320"/>
      <c r="U454" s="320"/>
      <c r="AE454" s="320"/>
      <c r="AO454" s="320"/>
      <c r="AY454" s="320"/>
      <c r="AZ454" s="320"/>
      <c r="BA454" s="320"/>
      <c r="BB454" s="320"/>
      <c r="BC454" s="320"/>
      <c r="BD454" s="320"/>
      <c r="BE454" s="320"/>
      <c r="BF454" s="320"/>
      <c r="BI454" s="320"/>
      <c r="BS454" s="320"/>
      <c r="BT454" s="320"/>
      <c r="BU454" s="320"/>
      <c r="BV454" s="320"/>
      <c r="BW454" s="320"/>
      <c r="BX454" s="320"/>
      <c r="BY454" s="320"/>
      <c r="BZ454" s="320"/>
      <c r="CC454" s="320"/>
      <c r="CM454" s="320"/>
      <c r="CW454" s="320"/>
      <c r="DG454" s="320"/>
      <c r="DQ454" s="320"/>
      <c r="EA454" s="320"/>
      <c r="EK454" s="320"/>
      <c r="EU454" s="320"/>
      <c r="FE454" s="320"/>
      <c r="FO454" s="320"/>
      <c r="FY454" s="320"/>
      <c r="GI454" s="320"/>
      <c r="GS454" s="320"/>
      <c r="HC454" s="320"/>
      <c r="HM454" s="320"/>
      <c r="HW454" s="320"/>
    </row>
    <row r="455" s="3" customFormat="true" x14ac:dyDescent="0.25">
      <c r="A455" s="320"/>
      <c r="K455" s="320"/>
      <c r="U455" s="320"/>
      <c r="AE455" s="320"/>
      <c r="AO455" s="320"/>
      <c r="AY455" s="320"/>
      <c r="AZ455" s="320"/>
      <c r="BA455" s="320"/>
      <c r="BB455" s="320"/>
      <c r="BC455" s="320"/>
      <c r="BD455" s="320"/>
      <c r="BE455" s="320"/>
      <c r="BF455" s="320"/>
      <c r="BI455" s="320"/>
      <c r="BS455" s="320"/>
      <c r="BT455" s="320"/>
      <c r="BU455" s="320"/>
      <c r="BV455" s="320"/>
      <c r="BW455" s="320"/>
      <c r="BX455" s="320"/>
      <c r="BY455" s="320"/>
      <c r="BZ455" s="320"/>
      <c r="CC455" s="320"/>
      <c r="CM455" s="320"/>
      <c r="CW455" s="320"/>
      <c r="DG455" s="320"/>
      <c r="DQ455" s="320"/>
      <c r="EA455" s="320"/>
      <c r="EK455" s="320"/>
      <c r="EU455" s="320"/>
      <c r="FE455" s="320"/>
      <c r="FO455" s="320"/>
      <c r="FY455" s="320"/>
      <c r="GI455" s="320"/>
      <c r="GS455" s="320"/>
      <c r="HC455" s="320"/>
      <c r="HM455" s="320"/>
      <c r="HW455" s="320"/>
    </row>
    <row r="456" s="3" customFormat="true" x14ac:dyDescent="0.25">
      <c r="A456" s="320"/>
      <c r="K456" s="320"/>
      <c r="U456" s="320"/>
      <c r="AE456" s="320"/>
      <c r="AO456" s="320"/>
      <c r="AY456" s="320"/>
      <c r="AZ456" s="320"/>
      <c r="BA456" s="320"/>
      <c r="BB456" s="320"/>
      <c r="BC456" s="320"/>
      <c r="BD456" s="320"/>
      <c r="BE456" s="320"/>
      <c r="BF456" s="320"/>
      <c r="BI456" s="320"/>
      <c r="BS456" s="320"/>
      <c r="BT456" s="320"/>
      <c r="BU456" s="320"/>
      <c r="BV456" s="320"/>
      <c r="BW456" s="320"/>
      <c r="BX456" s="320"/>
      <c r="BY456" s="320"/>
      <c r="BZ456" s="320"/>
      <c r="CC456" s="320"/>
      <c r="CM456" s="320"/>
      <c r="CW456" s="320"/>
      <c r="DG456" s="320"/>
      <c r="DQ456" s="320"/>
      <c r="EA456" s="320"/>
      <c r="EK456" s="320"/>
      <c r="EU456" s="320"/>
      <c r="FE456" s="320"/>
      <c r="FO456" s="320"/>
      <c r="FY456" s="320"/>
      <c r="GI456" s="320"/>
      <c r="GS456" s="320"/>
      <c r="HC456" s="320"/>
      <c r="HM456" s="320"/>
      <c r="HW456" s="320"/>
    </row>
    <row r="457" s="3" customFormat="true" x14ac:dyDescent="0.25">
      <c r="A457" s="320"/>
      <c r="K457" s="320"/>
      <c r="U457" s="320"/>
      <c r="AE457" s="320"/>
      <c r="AO457" s="320"/>
      <c r="AY457" s="320"/>
      <c r="AZ457" s="320"/>
      <c r="BA457" s="320"/>
      <c r="BB457" s="320"/>
      <c r="BC457" s="320"/>
      <c r="BD457" s="320"/>
      <c r="BE457" s="320"/>
      <c r="BF457" s="320"/>
      <c r="BI457" s="320"/>
      <c r="BS457" s="320"/>
      <c r="BT457" s="320"/>
      <c r="BU457" s="320"/>
      <c r="BV457" s="320"/>
      <c r="BW457" s="320"/>
      <c r="BX457" s="320"/>
      <c r="BY457" s="320"/>
      <c r="BZ457" s="320"/>
      <c r="CC457" s="320"/>
      <c r="CM457" s="320"/>
      <c r="CW457" s="320"/>
      <c r="DG457" s="320"/>
      <c r="DQ457" s="320"/>
      <c r="EA457" s="320"/>
      <c r="EK457" s="320"/>
      <c r="EU457" s="320"/>
      <c r="FE457" s="320"/>
      <c r="FO457" s="320"/>
      <c r="FY457" s="320"/>
      <c r="GI457" s="320"/>
      <c r="GS457" s="320"/>
      <c r="HC457" s="320"/>
      <c r="HM457" s="320"/>
      <c r="HW457" s="320"/>
    </row>
    <row r="458" s="3" customFormat="true" x14ac:dyDescent="0.25">
      <c r="A458" s="320"/>
      <c r="K458" s="320"/>
      <c r="U458" s="320"/>
      <c r="AE458" s="320"/>
      <c r="AO458" s="320"/>
      <c r="AY458" s="320"/>
      <c r="AZ458" s="320"/>
      <c r="BA458" s="320"/>
      <c r="BB458" s="320"/>
      <c r="BC458" s="320"/>
      <c r="BD458" s="320"/>
      <c r="BE458" s="320"/>
      <c r="BF458" s="320"/>
      <c r="BI458" s="320"/>
      <c r="BS458" s="320"/>
      <c r="BT458" s="320"/>
      <c r="BU458" s="320"/>
      <c r="BV458" s="320"/>
      <c r="BW458" s="320"/>
      <c r="BX458" s="320"/>
      <c r="BY458" s="320"/>
      <c r="BZ458" s="320"/>
      <c r="CC458" s="320"/>
      <c r="CM458" s="320"/>
      <c r="CW458" s="320"/>
      <c r="DG458" s="320"/>
      <c r="DQ458" s="320"/>
      <c r="EA458" s="320"/>
      <c r="EK458" s="320"/>
      <c r="EU458" s="320"/>
      <c r="FE458" s="320"/>
      <c r="FO458" s="320"/>
      <c r="FY458" s="320"/>
      <c r="GI458" s="320"/>
      <c r="GS458" s="320"/>
      <c r="HC458" s="320"/>
      <c r="HM458" s="320"/>
      <c r="HW458" s="320"/>
    </row>
    <row r="459" s="3" customFormat="true" x14ac:dyDescent="0.25">
      <c r="A459" s="320"/>
      <c r="K459" s="320"/>
      <c r="U459" s="320"/>
      <c r="AE459" s="320"/>
      <c r="AO459" s="320"/>
      <c r="AY459" s="320"/>
      <c r="AZ459" s="320"/>
      <c r="BA459" s="320"/>
      <c r="BB459" s="320"/>
      <c r="BC459" s="320"/>
      <c r="BD459" s="320"/>
      <c r="BE459" s="320"/>
      <c r="BF459" s="320"/>
      <c r="BI459" s="320"/>
      <c r="BS459" s="320"/>
      <c r="BT459" s="320"/>
      <c r="BU459" s="320"/>
      <c r="BV459" s="320"/>
      <c r="BW459" s="320"/>
      <c r="BX459" s="320"/>
      <c r="BY459" s="320"/>
      <c r="BZ459" s="320"/>
      <c r="CC459" s="320"/>
      <c r="CM459" s="320"/>
      <c r="CW459" s="320"/>
      <c r="DG459" s="320"/>
      <c r="DQ459" s="320"/>
      <c r="EA459" s="320"/>
      <c r="EK459" s="320"/>
      <c r="EU459" s="320"/>
      <c r="FE459" s="320"/>
      <c r="FO459" s="320"/>
      <c r="FY459" s="320"/>
      <c r="GI459" s="320"/>
      <c r="GS459" s="320"/>
      <c r="HC459" s="320"/>
      <c r="HM459" s="320"/>
      <c r="HW459" s="320"/>
    </row>
    <row r="460" s="3" customFormat="true" x14ac:dyDescent="0.25">
      <c r="A460" s="320"/>
      <c r="K460" s="320"/>
      <c r="U460" s="320"/>
      <c r="AE460" s="320"/>
      <c r="AO460" s="320"/>
      <c r="AY460" s="320"/>
      <c r="AZ460" s="320"/>
      <c r="BA460" s="320"/>
      <c r="BB460" s="320"/>
      <c r="BC460" s="320"/>
      <c r="BD460" s="320"/>
      <c r="BE460" s="320"/>
      <c r="BF460" s="320"/>
      <c r="BI460" s="320"/>
      <c r="BS460" s="320"/>
      <c r="BT460" s="320"/>
      <c r="BU460" s="320"/>
      <c r="BV460" s="320"/>
      <c r="BW460" s="320"/>
      <c r="BX460" s="320"/>
      <c r="BY460" s="320"/>
      <c r="BZ460" s="320"/>
      <c r="CC460" s="320"/>
      <c r="CM460" s="320"/>
      <c r="CW460" s="320"/>
      <c r="DG460" s="320"/>
      <c r="DQ460" s="320"/>
      <c r="EA460" s="320"/>
      <c r="EK460" s="320"/>
      <c r="EU460" s="320"/>
      <c r="FE460" s="320"/>
      <c r="FO460" s="320"/>
      <c r="FY460" s="320"/>
      <c r="GI460" s="320"/>
      <c r="GS460" s="320"/>
      <c r="HC460" s="320"/>
      <c r="HM460" s="320"/>
      <c r="HW460" s="320"/>
    </row>
    <row r="461" s="3" customFormat="true" x14ac:dyDescent="0.25">
      <c r="A461" s="320"/>
      <c r="K461" s="320"/>
      <c r="U461" s="320"/>
      <c r="AE461" s="320"/>
      <c r="AO461" s="320"/>
      <c r="AY461" s="320"/>
      <c r="AZ461" s="320"/>
      <c r="BA461" s="320"/>
      <c r="BB461" s="320"/>
      <c r="BC461" s="320"/>
      <c r="BD461" s="320"/>
      <c r="BE461" s="320"/>
      <c r="BF461" s="320"/>
      <c r="BI461" s="320"/>
      <c r="BS461" s="320"/>
      <c r="BT461" s="320"/>
      <c r="BU461" s="320"/>
      <c r="BV461" s="320"/>
      <c r="BW461" s="320"/>
      <c r="BX461" s="320"/>
      <c r="BY461" s="320"/>
      <c r="BZ461" s="320"/>
      <c r="CC461" s="320"/>
      <c r="CM461" s="320"/>
      <c r="CW461" s="320"/>
      <c r="DG461" s="320"/>
      <c r="DQ461" s="320"/>
      <c r="EA461" s="320"/>
      <c r="EK461" s="320"/>
      <c r="EU461" s="320"/>
      <c r="FE461" s="320"/>
      <c r="FO461" s="320"/>
      <c r="FY461" s="320"/>
      <c r="GI461" s="320"/>
      <c r="GS461" s="320"/>
      <c r="HC461" s="320"/>
      <c r="HM461" s="320"/>
      <c r="HW461" s="320"/>
    </row>
    <row r="462" s="3" customFormat="true" x14ac:dyDescent="0.25">
      <c r="A462" s="320"/>
      <c r="K462" s="320"/>
      <c r="U462" s="320"/>
      <c r="AE462" s="320"/>
      <c r="AO462" s="320"/>
      <c r="AY462" s="320"/>
      <c r="AZ462" s="320"/>
      <c r="BA462" s="320"/>
      <c r="BB462" s="320"/>
      <c r="BC462" s="320"/>
      <c r="BD462" s="320"/>
      <c r="BE462" s="320"/>
      <c r="BF462" s="320"/>
      <c r="BI462" s="320"/>
      <c r="BS462" s="320"/>
      <c r="BT462" s="320"/>
      <c r="BU462" s="320"/>
      <c r="BV462" s="320"/>
      <c r="BW462" s="320"/>
      <c r="BX462" s="320"/>
      <c r="BY462" s="320"/>
      <c r="BZ462" s="320"/>
      <c r="CC462" s="320"/>
      <c r="CM462" s="320"/>
      <c r="CW462" s="320"/>
      <c r="DG462" s="320"/>
      <c r="DQ462" s="320"/>
      <c r="EA462" s="320"/>
      <c r="EK462" s="320"/>
      <c r="EU462" s="320"/>
      <c r="FE462" s="320"/>
      <c r="FO462" s="320"/>
      <c r="FY462" s="320"/>
      <c r="GI462" s="320"/>
      <c r="GS462" s="320"/>
      <c r="HC462" s="320"/>
      <c r="HM462" s="320"/>
      <c r="HW462" s="320"/>
    </row>
    <row r="463" s="3" customFormat="true" x14ac:dyDescent="0.25">
      <c r="A463" s="320"/>
      <c r="K463" s="320"/>
      <c r="U463" s="320"/>
      <c r="AE463" s="320"/>
      <c r="AO463" s="320"/>
      <c r="AY463" s="320"/>
      <c r="AZ463" s="320"/>
      <c r="BA463" s="320"/>
      <c r="BB463" s="320"/>
      <c r="BC463" s="320"/>
      <c r="BD463" s="320"/>
      <c r="BE463" s="320"/>
      <c r="BF463" s="320"/>
      <c r="BI463" s="320"/>
      <c r="BS463" s="320"/>
      <c r="BT463" s="320"/>
      <c r="BU463" s="320"/>
      <c r="BV463" s="320"/>
      <c r="BW463" s="320"/>
      <c r="BX463" s="320"/>
      <c r="BY463" s="320"/>
      <c r="BZ463" s="320"/>
      <c r="CC463" s="320"/>
      <c r="CM463" s="320"/>
      <c r="CW463" s="320"/>
      <c r="DG463" s="320"/>
      <c r="DQ463" s="320"/>
      <c r="EA463" s="320"/>
      <c r="EK463" s="320"/>
      <c r="EU463" s="320"/>
      <c r="FE463" s="320"/>
      <c r="FO463" s="320"/>
      <c r="FY463" s="320"/>
      <c r="GI463" s="320"/>
      <c r="GS463" s="320"/>
      <c r="HC463" s="320"/>
      <c r="HM463" s="320"/>
      <c r="HW463" s="320"/>
    </row>
    <row r="464" s="3" customFormat="true" x14ac:dyDescent="0.25">
      <c r="A464" s="320"/>
      <c r="K464" s="320"/>
      <c r="U464" s="320"/>
      <c r="AE464" s="320"/>
      <c r="AO464" s="320"/>
      <c r="AY464" s="320"/>
      <c r="AZ464" s="320"/>
      <c r="BA464" s="320"/>
      <c r="BB464" s="320"/>
      <c r="BC464" s="320"/>
      <c r="BD464" s="320"/>
      <c r="BE464" s="320"/>
      <c r="BF464" s="320"/>
      <c r="BI464" s="320"/>
      <c r="BS464" s="320"/>
      <c r="BT464" s="320"/>
      <c r="BU464" s="320"/>
      <c r="BV464" s="320"/>
      <c r="BW464" s="320"/>
      <c r="BX464" s="320"/>
      <c r="BY464" s="320"/>
      <c r="BZ464" s="320"/>
      <c r="CC464" s="320"/>
      <c r="CM464" s="320"/>
      <c r="CW464" s="320"/>
      <c r="DG464" s="320"/>
      <c r="DQ464" s="320"/>
      <c r="EA464" s="320"/>
      <c r="EK464" s="320"/>
      <c r="EU464" s="320"/>
      <c r="FE464" s="320"/>
      <c r="FO464" s="320"/>
      <c r="FY464" s="320"/>
      <c r="GI464" s="320"/>
      <c r="GS464" s="320"/>
      <c r="HC464" s="320"/>
      <c r="HM464" s="320"/>
      <c r="HW464" s="320"/>
    </row>
    <row r="465" s="3" customFormat="true" x14ac:dyDescent="0.25">
      <c r="A465" s="320"/>
      <c r="K465" s="320"/>
      <c r="U465" s="320"/>
      <c r="AE465" s="320"/>
      <c r="AO465" s="320"/>
      <c r="AY465" s="320"/>
      <c r="AZ465" s="320"/>
      <c r="BA465" s="320"/>
      <c r="BB465" s="320"/>
      <c r="BC465" s="320"/>
      <c r="BD465" s="320"/>
      <c r="BE465" s="320"/>
      <c r="BF465" s="320"/>
      <c r="BI465" s="320"/>
      <c r="BS465" s="320"/>
      <c r="BT465" s="320"/>
      <c r="BU465" s="320"/>
      <c r="BV465" s="320"/>
      <c r="BW465" s="320"/>
      <c r="BX465" s="320"/>
      <c r="BY465" s="320"/>
      <c r="BZ465" s="320"/>
      <c r="CC465" s="320"/>
      <c r="CM465" s="320"/>
      <c r="CW465" s="320"/>
      <c r="DG465" s="320"/>
      <c r="DQ465" s="320"/>
      <c r="EA465" s="320"/>
      <c r="EK465" s="320"/>
      <c r="EU465" s="320"/>
      <c r="FE465" s="320"/>
      <c r="FO465" s="320"/>
      <c r="FY465" s="320"/>
      <c r="GI465" s="320"/>
      <c r="GS465" s="320"/>
      <c r="HC465" s="320"/>
      <c r="HM465" s="320"/>
      <c r="HW465" s="320"/>
    </row>
    <row r="466" s="3" customFormat="true" x14ac:dyDescent="0.25">
      <c r="A466" s="320"/>
      <c r="K466" s="320"/>
      <c r="U466" s="320"/>
      <c r="AE466" s="320"/>
      <c r="AO466" s="320"/>
      <c r="AY466" s="320"/>
      <c r="AZ466" s="320"/>
      <c r="BA466" s="320"/>
      <c r="BB466" s="320"/>
      <c r="BC466" s="320"/>
      <c r="BD466" s="320"/>
      <c r="BE466" s="320"/>
      <c r="BF466" s="320"/>
      <c r="BI466" s="320"/>
      <c r="BS466" s="320"/>
      <c r="BT466" s="320"/>
      <c r="BU466" s="320"/>
      <c r="BV466" s="320"/>
      <c r="BW466" s="320"/>
      <c r="BX466" s="320"/>
      <c r="BY466" s="320"/>
      <c r="BZ466" s="320"/>
      <c r="CC466" s="320"/>
      <c r="CM466" s="320"/>
      <c r="CW466" s="320"/>
      <c r="DG466" s="320"/>
      <c r="DQ466" s="320"/>
      <c r="EA466" s="320"/>
      <c r="EK466" s="320"/>
      <c r="EU466" s="320"/>
      <c r="FE466" s="320"/>
      <c r="FO466" s="320"/>
      <c r="FY466" s="320"/>
      <c r="GI466" s="320"/>
      <c r="GS466" s="320"/>
      <c r="HC466" s="320"/>
      <c r="HM466" s="320"/>
      <c r="HW466" s="320"/>
    </row>
    <row r="467" s="3" customFormat="true" x14ac:dyDescent="0.25">
      <c r="A467" s="320"/>
      <c r="K467" s="320"/>
      <c r="U467" s="320"/>
      <c r="AE467" s="320"/>
      <c r="AO467" s="320"/>
      <c r="AY467" s="320"/>
      <c r="AZ467" s="320"/>
      <c r="BA467" s="320"/>
      <c r="BB467" s="320"/>
      <c r="BC467" s="320"/>
      <c r="BD467" s="320"/>
      <c r="BE467" s="320"/>
      <c r="BF467" s="320"/>
      <c r="BI467" s="320"/>
      <c r="BS467" s="320"/>
      <c r="BT467" s="320"/>
      <c r="BU467" s="320"/>
      <c r="BV467" s="320"/>
      <c r="BW467" s="320"/>
      <c r="BX467" s="320"/>
      <c r="BY467" s="320"/>
      <c r="BZ467" s="320"/>
      <c r="CC467" s="320"/>
      <c r="CM467" s="320"/>
      <c r="CW467" s="320"/>
      <c r="DG467" s="320"/>
      <c r="DQ467" s="320"/>
      <c r="EA467" s="320"/>
      <c r="EK467" s="320"/>
      <c r="EU467" s="320"/>
      <c r="FE467" s="320"/>
      <c r="FO467" s="320"/>
      <c r="FY467" s="320"/>
      <c r="GI467" s="320"/>
      <c r="GS467" s="320"/>
      <c r="HC467" s="320"/>
      <c r="HM467" s="320"/>
      <c r="HW467" s="320"/>
    </row>
    <row r="468" s="3" customFormat="true" x14ac:dyDescent="0.25">
      <c r="A468" s="320"/>
      <c r="K468" s="320"/>
      <c r="U468" s="320"/>
      <c r="AE468" s="320"/>
      <c r="AO468" s="320"/>
      <c r="AY468" s="320"/>
      <c r="AZ468" s="320"/>
      <c r="BA468" s="320"/>
      <c r="BB468" s="320"/>
      <c r="BC468" s="320"/>
      <c r="BD468" s="320"/>
      <c r="BE468" s="320"/>
      <c r="BF468" s="320"/>
      <c r="BI468" s="320"/>
      <c r="BS468" s="320"/>
      <c r="BT468" s="320"/>
      <c r="BU468" s="320"/>
      <c r="BV468" s="320"/>
      <c r="BW468" s="320"/>
      <c r="BX468" s="320"/>
      <c r="BY468" s="320"/>
      <c r="BZ468" s="320"/>
      <c r="CC468" s="320"/>
      <c r="CM468" s="320"/>
      <c r="CW468" s="320"/>
      <c r="DG468" s="320"/>
      <c r="DQ468" s="320"/>
      <c r="EA468" s="320"/>
      <c r="EK468" s="320"/>
      <c r="EU468" s="320"/>
      <c r="FE468" s="320"/>
      <c r="FO468" s="320"/>
      <c r="FY468" s="320"/>
      <c r="GI468" s="320"/>
      <c r="GS468" s="320"/>
      <c r="HC468" s="320"/>
      <c r="HM468" s="320"/>
      <c r="HW468" s="320"/>
    </row>
    <row r="469" s="3" customFormat="true" x14ac:dyDescent="0.25">
      <c r="A469" s="320"/>
      <c r="K469" s="320"/>
      <c r="U469" s="320"/>
      <c r="AE469" s="320"/>
      <c r="AO469" s="320"/>
      <c r="AY469" s="320"/>
      <c r="AZ469" s="320"/>
      <c r="BA469" s="320"/>
      <c r="BB469" s="320"/>
      <c r="BC469" s="320"/>
      <c r="BD469" s="320"/>
      <c r="BE469" s="320"/>
      <c r="BF469" s="320"/>
      <c r="BI469" s="320"/>
      <c r="BS469" s="320"/>
      <c r="BT469" s="320"/>
      <c r="BU469" s="320"/>
      <c r="BV469" s="320"/>
      <c r="BW469" s="320"/>
      <c r="BX469" s="320"/>
      <c r="BY469" s="320"/>
      <c r="BZ469" s="320"/>
      <c r="CC469" s="320"/>
      <c r="CM469" s="320"/>
      <c r="CW469" s="320"/>
      <c r="DG469" s="320"/>
      <c r="DQ469" s="320"/>
      <c r="EA469" s="320"/>
      <c r="EK469" s="320"/>
      <c r="EU469" s="320"/>
      <c r="FE469" s="320"/>
      <c r="FO469" s="320"/>
      <c r="FY469" s="320"/>
      <c r="GI469" s="320"/>
      <c r="GS469" s="320"/>
      <c r="HC469" s="320"/>
      <c r="HM469" s="320"/>
      <c r="HW469" s="320"/>
    </row>
    <row r="470" s="3" customFormat="true" x14ac:dyDescent="0.25">
      <c r="A470" s="320"/>
      <c r="K470" s="320"/>
      <c r="U470" s="320"/>
      <c r="AE470" s="320"/>
      <c r="AO470" s="320"/>
      <c r="AY470" s="320"/>
      <c r="AZ470" s="320"/>
      <c r="BA470" s="320"/>
      <c r="BB470" s="320"/>
      <c r="BC470" s="320"/>
      <c r="BD470" s="320"/>
      <c r="BE470" s="320"/>
      <c r="BF470" s="320"/>
      <c r="BI470" s="320"/>
      <c r="BS470" s="320"/>
      <c r="BT470" s="320"/>
      <c r="BU470" s="320"/>
      <c r="BV470" s="320"/>
      <c r="BW470" s="320"/>
      <c r="BX470" s="320"/>
      <c r="BY470" s="320"/>
      <c r="BZ470" s="320"/>
      <c r="CC470" s="320"/>
      <c r="CM470" s="320"/>
      <c r="CW470" s="320"/>
      <c r="DG470" s="320"/>
      <c r="DQ470" s="320"/>
      <c r="EA470" s="320"/>
      <c r="EK470" s="320"/>
      <c r="EU470" s="320"/>
      <c r="FE470" s="320"/>
      <c r="FO470" s="320"/>
      <c r="FY470" s="320"/>
      <c r="GI470" s="320"/>
      <c r="GS470" s="320"/>
      <c r="HC470" s="320"/>
      <c r="HM470" s="320"/>
      <c r="HW470" s="320"/>
    </row>
    <row r="471" s="3" customFormat="true" x14ac:dyDescent="0.25">
      <c r="A471" s="320"/>
      <c r="K471" s="320"/>
      <c r="U471" s="320"/>
      <c r="AE471" s="320"/>
      <c r="AO471" s="320"/>
      <c r="AY471" s="320"/>
      <c r="AZ471" s="320"/>
      <c r="BA471" s="320"/>
      <c r="BB471" s="320"/>
      <c r="BC471" s="320"/>
      <c r="BD471" s="320"/>
      <c r="BE471" s="320"/>
      <c r="BF471" s="320"/>
      <c r="BI471" s="320"/>
      <c r="BS471" s="320"/>
      <c r="BT471" s="320"/>
      <c r="BU471" s="320"/>
      <c r="BV471" s="320"/>
      <c r="BW471" s="320"/>
      <c r="BX471" s="320"/>
      <c r="BY471" s="320"/>
      <c r="BZ471" s="320"/>
      <c r="CC471" s="320"/>
      <c r="CM471" s="320"/>
      <c r="CW471" s="320"/>
      <c r="DG471" s="320"/>
      <c r="DQ471" s="320"/>
      <c r="EA471" s="320"/>
      <c r="EK471" s="320"/>
      <c r="EU471" s="320"/>
      <c r="FE471" s="320"/>
      <c r="FO471" s="320"/>
      <c r="FY471" s="320"/>
      <c r="GI471" s="320"/>
      <c r="GS471" s="320"/>
      <c r="HC471" s="320"/>
      <c r="HM471" s="320"/>
      <c r="HW471" s="320"/>
    </row>
    <row r="472" s="3" customFormat="true" x14ac:dyDescent="0.25">
      <c r="A472" s="320"/>
      <c r="K472" s="320"/>
      <c r="U472" s="320"/>
      <c r="AE472" s="320"/>
      <c r="AO472" s="320"/>
      <c r="AY472" s="320"/>
      <c r="AZ472" s="320"/>
      <c r="BA472" s="320"/>
      <c r="BB472" s="320"/>
      <c r="BC472" s="320"/>
      <c r="BD472" s="320"/>
      <c r="BE472" s="320"/>
      <c r="BF472" s="320"/>
      <c r="BI472" s="320"/>
      <c r="BS472" s="320"/>
      <c r="BT472" s="320"/>
      <c r="BU472" s="320"/>
      <c r="BV472" s="320"/>
      <c r="BW472" s="320"/>
      <c r="BX472" s="320"/>
      <c r="BY472" s="320"/>
      <c r="BZ472" s="320"/>
      <c r="CC472" s="320"/>
      <c r="CM472" s="320"/>
      <c r="CW472" s="320"/>
      <c r="DG472" s="320"/>
      <c r="DQ472" s="320"/>
      <c r="EA472" s="320"/>
      <c r="EK472" s="320"/>
      <c r="EU472" s="320"/>
      <c r="FE472" s="320"/>
      <c r="FO472" s="320"/>
      <c r="FY472" s="320"/>
      <c r="GI472" s="320"/>
      <c r="GS472" s="320"/>
      <c r="HC472" s="320"/>
      <c r="HM472" s="320"/>
      <c r="HW472" s="320"/>
    </row>
    <row r="473" s="3" customFormat="true" x14ac:dyDescent="0.25">
      <c r="A473" s="320"/>
      <c r="K473" s="320"/>
      <c r="U473" s="320"/>
      <c r="AE473" s="320"/>
      <c r="AO473" s="320"/>
      <c r="AY473" s="320"/>
      <c r="AZ473" s="320"/>
      <c r="BA473" s="320"/>
      <c r="BB473" s="320"/>
      <c r="BC473" s="320"/>
      <c r="BD473" s="320"/>
      <c r="BE473" s="320"/>
      <c r="BF473" s="320"/>
      <c r="BI473" s="320"/>
      <c r="BS473" s="320"/>
      <c r="BT473" s="320"/>
      <c r="BU473" s="320"/>
      <c r="BV473" s="320"/>
      <c r="BW473" s="320"/>
      <c r="BX473" s="320"/>
      <c r="BY473" s="320"/>
      <c r="BZ473" s="320"/>
      <c r="CC473" s="320"/>
      <c r="CM473" s="320"/>
      <c r="CW473" s="320"/>
      <c r="DG473" s="320"/>
      <c r="DQ473" s="320"/>
      <c r="EA473" s="320"/>
      <c r="EK473" s="320"/>
      <c r="EU473" s="320"/>
      <c r="FE473" s="320"/>
      <c r="FO473" s="320"/>
      <c r="FY473" s="320"/>
      <c r="GI473" s="320"/>
      <c r="GS473" s="320"/>
      <c r="HC473" s="320"/>
      <c r="HM473" s="320"/>
      <c r="HW473" s="320"/>
    </row>
    <row r="474" s="3" customFormat="true" x14ac:dyDescent="0.25">
      <c r="A474" s="320"/>
      <c r="K474" s="320"/>
      <c r="U474" s="320"/>
      <c r="AE474" s="320"/>
      <c r="AO474" s="320"/>
      <c r="AY474" s="320"/>
      <c r="AZ474" s="320"/>
      <c r="BA474" s="320"/>
      <c r="BB474" s="320"/>
      <c r="BC474" s="320"/>
      <c r="BD474" s="320"/>
      <c r="BE474" s="320"/>
      <c r="BF474" s="320"/>
      <c r="BI474" s="320"/>
      <c r="BS474" s="320"/>
      <c r="BT474" s="320"/>
      <c r="BU474" s="320"/>
      <c r="BV474" s="320"/>
      <c r="BW474" s="320"/>
      <c r="BX474" s="320"/>
      <c r="BY474" s="320"/>
      <c r="BZ474" s="320"/>
      <c r="CC474" s="320"/>
      <c r="CM474" s="320"/>
      <c r="CW474" s="320"/>
      <c r="DG474" s="320"/>
      <c r="DQ474" s="320"/>
      <c r="EA474" s="320"/>
      <c r="EK474" s="320"/>
      <c r="EU474" s="320"/>
      <c r="FE474" s="320"/>
      <c r="FO474" s="320"/>
      <c r="FY474" s="320"/>
      <c r="GI474" s="320"/>
      <c r="GS474" s="320"/>
      <c r="HC474" s="320"/>
      <c r="HM474" s="320"/>
      <c r="HW474" s="320"/>
    </row>
    <row r="475" s="3" customFormat="true" x14ac:dyDescent="0.25">
      <c r="A475" s="320"/>
      <c r="K475" s="320"/>
      <c r="U475" s="320"/>
      <c r="AE475" s="320"/>
      <c r="AO475" s="320"/>
      <c r="AY475" s="320"/>
      <c r="AZ475" s="320"/>
      <c r="BA475" s="320"/>
      <c r="BB475" s="320"/>
      <c r="BC475" s="320"/>
      <c r="BD475" s="320"/>
      <c r="BE475" s="320"/>
      <c r="BF475" s="320"/>
      <c r="BI475" s="320"/>
      <c r="BS475" s="320"/>
      <c r="BT475" s="320"/>
      <c r="BU475" s="320"/>
      <c r="BV475" s="320"/>
      <c r="BW475" s="320"/>
      <c r="BX475" s="320"/>
      <c r="BY475" s="320"/>
      <c r="BZ475" s="320"/>
      <c r="CC475" s="320"/>
      <c r="CM475" s="320"/>
      <c r="CW475" s="320"/>
      <c r="DG475" s="320"/>
      <c r="DQ475" s="320"/>
      <c r="EA475" s="320"/>
      <c r="EK475" s="320"/>
      <c r="EU475" s="320"/>
      <c r="FE475" s="320"/>
      <c r="FO475" s="320"/>
      <c r="FY475" s="320"/>
      <c r="GI475" s="320"/>
      <c r="GS475" s="320"/>
      <c r="HC475" s="320"/>
      <c r="HM475" s="320"/>
      <c r="HW475" s="320"/>
    </row>
    <row r="476" s="3" customFormat="true" x14ac:dyDescent="0.25">
      <c r="A476" s="320"/>
      <c r="K476" s="320"/>
      <c r="U476" s="320"/>
      <c r="AE476" s="320"/>
      <c r="AO476" s="320"/>
      <c r="AY476" s="320"/>
      <c r="AZ476" s="320"/>
      <c r="BA476" s="320"/>
      <c r="BB476" s="320"/>
      <c r="BC476" s="320"/>
      <c r="BD476" s="320"/>
      <c r="BE476" s="320"/>
      <c r="BF476" s="320"/>
      <c r="BI476" s="320"/>
      <c r="BS476" s="320"/>
      <c r="BT476" s="320"/>
      <c r="BU476" s="320"/>
      <c r="BV476" s="320"/>
      <c r="BW476" s="320"/>
      <c r="BX476" s="320"/>
      <c r="BY476" s="320"/>
      <c r="BZ476" s="320"/>
      <c r="CC476" s="320"/>
      <c r="CM476" s="320"/>
      <c r="CW476" s="320"/>
      <c r="DG476" s="320"/>
      <c r="DQ476" s="320"/>
      <c r="EA476" s="320"/>
      <c r="EK476" s="320"/>
      <c r="EU476" s="320"/>
      <c r="FE476" s="320"/>
      <c r="FO476" s="320"/>
      <c r="FY476" s="320"/>
      <c r="GI476" s="320"/>
      <c r="GS476" s="320"/>
      <c r="HC476" s="320"/>
      <c r="HM476" s="320"/>
      <c r="HW476" s="320"/>
    </row>
    <row r="477" s="3" customFormat="true" x14ac:dyDescent="0.25">
      <c r="A477" s="320"/>
      <c r="K477" s="320"/>
      <c r="U477" s="320"/>
      <c r="AE477" s="320"/>
      <c r="AO477" s="320"/>
      <c r="AY477" s="320"/>
      <c r="AZ477" s="320"/>
      <c r="BA477" s="320"/>
      <c r="BB477" s="320"/>
      <c r="BC477" s="320"/>
      <c r="BD477" s="320"/>
      <c r="BE477" s="320"/>
      <c r="BF477" s="320"/>
      <c r="BI477" s="320"/>
      <c r="BS477" s="320"/>
      <c r="BT477" s="320"/>
      <c r="BU477" s="320"/>
      <c r="BV477" s="320"/>
      <c r="BW477" s="320"/>
      <c r="BX477" s="320"/>
      <c r="BY477" s="320"/>
      <c r="BZ477" s="320"/>
      <c r="CC477" s="320"/>
      <c r="CM477" s="320"/>
      <c r="CW477" s="320"/>
      <c r="DG477" s="320"/>
      <c r="DQ477" s="320"/>
      <c r="EA477" s="320"/>
      <c r="EK477" s="320"/>
      <c r="EU477" s="320"/>
      <c r="FE477" s="320"/>
      <c r="FO477" s="320"/>
      <c r="FY477" s="320"/>
      <c r="GI477" s="320"/>
      <c r="GS477" s="320"/>
      <c r="HC477" s="320"/>
      <c r="HM477" s="320"/>
      <c r="HW477" s="320"/>
    </row>
    <row r="478" s="3" customFormat="true" x14ac:dyDescent="0.25">
      <c r="A478" s="320"/>
      <c r="K478" s="320"/>
      <c r="U478" s="320"/>
      <c r="AE478" s="320"/>
      <c r="AO478" s="320"/>
      <c r="AY478" s="320"/>
      <c r="AZ478" s="320"/>
      <c r="BA478" s="320"/>
      <c r="BB478" s="320"/>
      <c r="BC478" s="320"/>
      <c r="BD478" s="320"/>
      <c r="BE478" s="320"/>
      <c r="BF478" s="320"/>
      <c r="BI478" s="320"/>
      <c r="BS478" s="320"/>
      <c r="BT478" s="320"/>
      <c r="BU478" s="320"/>
      <c r="BV478" s="320"/>
      <c r="BW478" s="320"/>
      <c r="BX478" s="320"/>
      <c r="BY478" s="320"/>
      <c r="BZ478" s="320"/>
      <c r="CC478" s="320"/>
      <c r="CM478" s="320"/>
      <c r="CW478" s="320"/>
      <c r="DG478" s="320"/>
      <c r="DQ478" s="320"/>
      <c r="EA478" s="320"/>
      <c r="EK478" s="320"/>
      <c r="EU478" s="320"/>
      <c r="FE478" s="320"/>
      <c r="FO478" s="320"/>
      <c r="FY478" s="320"/>
      <c r="GI478" s="320"/>
      <c r="GS478" s="320"/>
      <c r="HC478" s="320"/>
      <c r="HM478" s="320"/>
      <c r="HW478" s="320"/>
    </row>
    <row r="479" s="3" customFormat="true" x14ac:dyDescent="0.25">
      <c r="A479" s="320"/>
      <c r="K479" s="320"/>
      <c r="U479" s="320"/>
      <c r="AE479" s="320"/>
      <c r="AO479" s="320"/>
      <c r="AY479" s="320"/>
      <c r="AZ479" s="320"/>
      <c r="BA479" s="320"/>
      <c r="BB479" s="320"/>
      <c r="BC479" s="320"/>
      <c r="BD479" s="320"/>
      <c r="BE479" s="320"/>
      <c r="BF479" s="320"/>
      <c r="BI479" s="320"/>
      <c r="BS479" s="320"/>
      <c r="BT479" s="320"/>
      <c r="BU479" s="320"/>
      <c r="BV479" s="320"/>
      <c r="BW479" s="320"/>
      <c r="BX479" s="320"/>
      <c r="BY479" s="320"/>
      <c r="BZ479" s="320"/>
      <c r="CC479" s="320"/>
      <c r="CM479" s="320"/>
      <c r="CW479" s="320"/>
      <c r="DG479" s="320"/>
      <c r="DQ479" s="320"/>
      <c r="EA479" s="320"/>
      <c r="EK479" s="320"/>
      <c r="EU479" s="320"/>
      <c r="FE479" s="320"/>
      <c r="FO479" s="320"/>
      <c r="FY479" s="320"/>
      <c r="GI479" s="320"/>
      <c r="GS479" s="320"/>
      <c r="HC479" s="320"/>
      <c r="HM479" s="320"/>
      <c r="HW479" s="320"/>
    </row>
    <row r="480" s="3" customFormat="true" x14ac:dyDescent="0.25">
      <c r="A480" s="320"/>
      <c r="K480" s="320"/>
      <c r="U480" s="320"/>
      <c r="AE480" s="320"/>
      <c r="AO480" s="320"/>
      <c r="AY480" s="320"/>
      <c r="AZ480" s="320"/>
      <c r="BA480" s="320"/>
      <c r="BB480" s="320"/>
      <c r="BC480" s="320"/>
      <c r="BD480" s="320"/>
      <c r="BE480" s="320"/>
      <c r="BF480" s="320"/>
      <c r="BI480" s="320"/>
      <c r="BS480" s="320"/>
      <c r="BT480" s="320"/>
      <c r="BU480" s="320"/>
      <c r="BV480" s="320"/>
      <c r="BW480" s="320"/>
      <c r="BX480" s="320"/>
      <c r="BY480" s="320"/>
      <c r="BZ480" s="320"/>
      <c r="CC480" s="320"/>
      <c r="CM480" s="320"/>
      <c r="CW480" s="320"/>
      <c r="DG480" s="320"/>
      <c r="DQ480" s="320"/>
      <c r="EA480" s="320"/>
      <c r="EK480" s="320"/>
      <c r="EU480" s="320"/>
      <c r="FE480" s="320"/>
      <c r="FO480" s="320"/>
      <c r="FY480" s="320"/>
      <c r="GI480" s="320"/>
      <c r="GS480" s="320"/>
      <c r="HC480" s="320"/>
      <c r="HM480" s="320"/>
      <c r="HW480" s="320"/>
    </row>
    <row r="481" s="3" customFormat="true" x14ac:dyDescent="0.25">
      <c r="A481" s="320"/>
      <c r="K481" s="320"/>
      <c r="U481" s="320"/>
      <c r="AE481" s="320"/>
      <c r="AO481" s="320"/>
      <c r="AY481" s="320"/>
      <c r="AZ481" s="320"/>
      <c r="BA481" s="320"/>
      <c r="BB481" s="320"/>
      <c r="BC481" s="320"/>
      <c r="BD481" s="320"/>
      <c r="BE481" s="320"/>
      <c r="BF481" s="320"/>
      <c r="BI481" s="320"/>
      <c r="BS481" s="320"/>
      <c r="BT481" s="320"/>
      <c r="BU481" s="320"/>
      <c r="BV481" s="320"/>
      <c r="BW481" s="320"/>
      <c r="BX481" s="320"/>
      <c r="BY481" s="320"/>
      <c r="BZ481" s="320"/>
      <c r="CC481" s="320"/>
      <c r="CM481" s="320"/>
      <c r="CW481" s="320"/>
      <c r="DG481" s="320"/>
      <c r="DQ481" s="320"/>
      <c r="EA481" s="320"/>
      <c r="EK481" s="320"/>
      <c r="EU481" s="320"/>
      <c r="FE481" s="320"/>
      <c r="FO481" s="320"/>
      <c r="FY481" s="320"/>
      <c r="GI481" s="320"/>
      <c r="GS481" s="320"/>
      <c r="HC481" s="320"/>
      <c r="HM481" s="320"/>
      <c r="HW481" s="320"/>
    </row>
    <row r="482" s="3" customFormat="true" x14ac:dyDescent="0.25">
      <c r="A482" s="320"/>
      <c r="K482" s="320"/>
      <c r="U482" s="320"/>
      <c r="AE482" s="320"/>
      <c r="AO482" s="320"/>
      <c r="AY482" s="320"/>
      <c r="AZ482" s="320"/>
      <c r="BA482" s="320"/>
      <c r="BB482" s="320"/>
      <c r="BC482" s="320"/>
      <c r="BD482" s="320"/>
      <c r="BE482" s="320"/>
      <c r="BF482" s="320"/>
      <c r="BI482" s="320"/>
      <c r="BS482" s="320"/>
      <c r="BT482" s="320"/>
      <c r="BU482" s="320"/>
      <c r="BV482" s="320"/>
      <c r="BW482" s="320"/>
      <c r="BX482" s="320"/>
      <c r="BY482" s="320"/>
      <c r="BZ482" s="320"/>
      <c r="CC482" s="320"/>
      <c r="CM482" s="320"/>
      <c r="CW482" s="320"/>
      <c r="DG482" s="320"/>
      <c r="DQ482" s="320"/>
      <c r="EA482" s="320"/>
      <c r="EK482" s="320"/>
      <c r="EU482" s="320"/>
      <c r="FE482" s="320"/>
      <c r="FO482" s="320"/>
      <c r="FY482" s="320"/>
      <c r="GI482" s="320"/>
      <c r="GS482" s="320"/>
      <c r="HC482" s="320"/>
      <c r="HM482" s="320"/>
      <c r="HW482" s="320"/>
    </row>
    <row r="483" s="3" customFormat="true" x14ac:dyDescent="0.25">
      <c r="A483" s="320"/>
      <c r="K483" s="320"/>
      <c r="U483" s="320"/>
      <c r="AE483" s="320"/>
      <c r="AO483" s="320"/>
      <c r="AY483" s="320"/>
      <c r="AZ483" s="320"/>
      <c r="BA483" s="320"/>
      <c r="BB483" s="320"/>
      <c r="BC483" s="320"/>
      <c r="BD483" s="320"/>
      <c r="BE483" s="320"/>
      <c r="BF483" s="320"/>
      <c r="BI483" s="320"/>
      <c r="BS483" s="320"/>
      <c r="BT483" s="320"/>
      <c r="BU483" s="320"/>
      <c r="BV483" s="320"/>
      <c r="BW483" s="320"/>
      <c r="BX483" s="320"/>
      <c r="BY483" s="320"/>
      <c r="BZ483" s="320"/>
      <c r="CC483" s="320"/>
      <c r="CM483" s="320"/>
      <c r="CW483" s="320"/>
      <c r="DG483" s="320"/>
      <c r="DQ483" s="320"/>
      <c r="EA483" s="320"/>
      <c r="EK483" s="320"/>
      <c r="EU483" s="320"/>
      <c r="FE483" s="320"/>
      <c r="FO483" s="320"/>
      <c r="FY483" s="320"/>
      <c r="GI483" s="320"/>
      <c r="GS483" s="320"/>
      <c r="HC483" s="320"/>
      <c r="HM483" s="320"/>
      <c r="HW483" s="320"/>
    </row>
    <row r="484" s="3" customFormat="true" x14ac:dyDescent="0.25">
      <c r="A484" s="320"/>
      <c r="K484" s="320"/>
      <c r="U484" s="320"/>
      <c r="AE484" s="320"/>
      <c r="AO484" s="320"/>
      <c r="AY484" s="320"/>
      <c r="AZ484" s="320"/>
      <c r="BA484" s="320"/>
      <c r="BB484" s="320"/>
      <c r="BC484" s="320"/>
      <c r="BD484" s="320"/>
      <c r="BE484" s="320"/>
      <c r="BF484" s="320"/>
      <c r="BI484" s="320"/>
      <c r="BS484" s="320"/>
      <c r="BT484" s="320"/>
      <c r="BU484" s="320"/>
      <c r="BV484" s="320"/>
      <c r="BW484" s="320"/>
      <c r="BX484" s="320"/>
      <c r="BY484" s="320"/>
      <c r="BZ484" s="320"/>
      <c r="CC484" s="320"/>
      <c r="CM484" s="320"/>
      <c r="CW484" s="320"/>
      <c r="DG484" s="320"/>
      <c r="DQ484" s="320"/>
      <c r="EA484" s="320"/>
      <c r="EK484" s="320"/>
      <c r="EU484" s="320"/>
      <c r="FE484" s="320"/>
      <c r="FO484" s="320"/>
      <c r="FY484" s="320"/>
      <c r="GI484" s="320"/>
      <c r="GS484" s="320"/>
      <c r="HC484" s="320"/>
      <c r="HM484" s="320"/>
      <c r="HW484" s="320"/>
    </row>
    <row r="485" s="3" customFormat="true" x14ac:dyDescent="0.25">
      <c r="A485" s="320"/>
      <c r="K485" s="320"/>
      <c r="U485" s="320"/>
      <c r="AE485" s="320"/>
      <c r="AO485" s="320"/>
      <c r="AY485" s="320"/>
      <c r="AZ485" s="320"/>
      <c r="BA485" s="320"/>
      <c r="BB485" s="320"/>
      <c r="BC485" s="320"/>
      <c r="BD485" s="320"/>
      <c r="BE485" s="320"/>
      <c r="BF485" s="320"/>
      <c r="BI485" s="320"/>
      <c r="BS485" s="320"/>
      <c r="BT485" s="320"/>
      <c r="BU485" s="320"/>
      <c r="BV485" s="320"/>
      <c r="BW485" s="320"/>
      <c r="BX485" s="320"/>
      <c r="BY485" s="320"/>
      <c r="BZ485" s="320"/>
      <c r="CC485" s="320"/>
      <c r="CM485" s="320"/>
      <c r="CW485" s="320"/>
      <c r="DG485" s="320"/>
      <c r="DQ485" s="320"/>
      <c r="EA485" s="320"/>
      <c r="EK485" s="320"/>
      <c r="EU485" s="320"/>
      <c r="FE485" s="320"/>
      <c r="FO485" s="320"/>
      <c r="FY485" s="320"/>
      <c r="GI485" s="320"/>
      <c r="GS485" s="320"/>
      <c r="HC485" s="320"/>
      <c r="HM485" s="320"/>
      <c r="HW485" s="320"/>
    </row>
    <row r="486" s="3" customFormat="true" x14ac:dyDescent="0.25">
      <c r="A486" s="320"/>
      <c r="K486" s="320"/>
      <c r="U486" s="320"/>
      <c r="AE486" s="320"/>
      <c r="AO486" s="320"/>
      <c r="AY486" s="320"/>
      <c r="AZ486" s="320"/>
      <c r="BA486" s="320"/>
      <c r="BB486" s="320"/>
      <c r="BC486" s="320"/>
      <c r="BD486" s="320"/>
      <c r="BE486" s="320"/>
      <c r="BF486" s="320"/>
      <c r="BI486" s="320"/>
      <c r="BS486" s="320"/>
      <c r="BT486" s="320"/>
      <c r="BU486" s="320"/>
      <c r="BV486" s="320"/>
      <c r="BW486" s="320"/>
      <c r="BX486" s="320"/>
      <c r="BY486" s="320"/>
      <c r="BZ486" s="320"/>
      <c r="CC486" s="320"/>
      <c r="CM486" s="320"/>
      <c r="CW486" s="320"/>
      <c r="DG486" s="320"/>
      <c r="DQ486" s="320"/>
      <c r="EA486" s="320"/>
      <c r="EK486" s="320"/>
      <c r="EU486" s="320"/>
      <c r="FE486" s="320"/>
      <c r="FO486" s="320"/>
      <c r="FY486" s="320"/>
      <c r="GI486" s="320"/>
      <c r="GS486" s="320"/>
      <c r="HC486" s="320"/>
      <c r="HM486" s="320"/>
      <c r="HW486" s="320"/>
    </row>
    <row r="487" s="3" customFormat="true" x14ac:dyDescent="0.25">
      <c r="A487" s="320"/>
      <c r="K487" s="320"/>
      <c r="U487" s="320"/>
      <c r="AE487" s="320"/>
      <c r="AO487" s="320"/>
      <c r="AY487" s="320"/>
      <c r="AZ487" s="320"/>
      <c r="BA487" s="320"/>
      <c r="BB487" s="320"/>
      <c r="BC487" s="320"/>
      <c r="BD487" s="320"/>
      <c r="BE487" s="320"/>
      <c r="BF487" s="320"/>
      <c r="BI487" s="320"/>
      <c r="BS487" s="320"/>
      <c r="BT487" s="320"/>
      <c r="BU487" s="320"/>
      <c r="BV487" s="320"/>
      <c r="BW487" s="320"/>
      <c r="BX487" s="320"/>
      <c r="BY487" s="320"/>
      <c r="BZ487" s="320"/>
      <c r="CC487" s="320"/>
      <c r="CM487" s="320"/>
      <c r="CW487" s="320"/>
      <c r="DG487" s="320"/>
      <c r="DQ487" s="320"/>
      <c r="EA487" s="320"/>
      <c r="EK487" s="320"/>
      <c r="EU487" s="320"/>
      <c r="FE487" s="320"/>
      <c r="FO487" s="320"/>
      <c r="FY487" s="320"/>
      <c r="GI487" s="320"/>
      <c r="GS487" s="320"/>
      <c r="HC487" s="320"/>
      <c r="HM487" s="320"/>
      <c r="HW487" s="320"/>
    </row>
    <row r="488" s="3" customFormat="true" x14ac:dyDescent="0.25">
      <c r="A488" s="320"/>
      <c r="K488" s="320"/>
      <c r="U488" s="320"/>
      <c r="AE488" s="320"/>
      <c r="AO488" s="320"/>
      <c r="AY488" s="320"/>
      <c r="AZ488" s="320"/>
      <c r="BA488" s="320"/>
      <c r="BB488" s="320"/>
      <c r="BC488" s="320"/>
      <c r="BD488" s="320"/>
      <c r="BE488" s="320"/>
      <c r="BF488" s="320"/>
      <c r="BI488" s="320"/>
      <c r="BS488" s="320"/>
      <c r="BT488" s="320"/>
      <c r="BU488" s="320"/>
      <c r="BV488" s="320"/>
      <c r="BW488" s="320"/>
      <c r="BX488" s="320"/>
      <c r="BY488" s="320"/>
      <c r="BZ488" s="320"/>
      <c r="CC488" s="320"/>
      <c r="CM488" s="320"/>
      <c r="CW488" s="320"/>
      <c r="DG488" s="320"/>
      <c r="DQ488" s="320"/>
      <c r="EA488" s="320"/>
      <c r="EK488" s="320"/>
      <c r="EU488" s="320"/>
      <c r="FE488" s="320"/>
      <c r="FO488" s="320"/>
      <c r="FY488" s="320"/>
      <c r="GI488" s="320"/>
      <c r="GS488" s="320"/>
      <c r="HC488" s="320"/>
      <c r="HM488" s="320"/>
      <c r="HW488" s="320"/>
    </row>
    <row r="489" s="3" customFormat="true" x14ac:dyDescent="0.25">
      <c r="A489" s="320"/>
      <c r="K489" s="320"/>
      <c r="U489" s="320"/>
      <c r="AE489" s="320"/>
      <c r="AO489" s="320"/>
      <c r="AY489" s="320"/>
      <c r="AZ489" s="320"/>
      <c r="BA489" s="320"/>
      <c r="BB489" s="320"/>
      <c r="BC489" s="320"/>
      <c r="BD489" s="320"/>
      <c r="BE489" s="320"/>
      <c r="BF489" s="320"/>
      <c r="BI489" s="320"/>
      <c r="BS489" s="320"/>
      <c r="BT489" s="320"/>
      <c r="BU489" s="320"/>
      <c r="BV489" s="320"/>
      <c r="BW489" s="320"/>
      <c r="BX489" s="320"/>
      <c r="BY489" s="320"/>
      <c r="BZ489" s="320"/>
      <c r="CC489" s="320"/>
      <c r="CM489" s="320"/>
      <c r="CW489" s="320"/>
      <c r="DG489" s="320"/>
      <c r="DQ489" s="320"/>
      <c r="EA489" s="320"/>
      <c r="EK489" s="320"/>
      <c r="EU489" s="320"/>
      <c r="FE489" s="320"/>
      <c r="FO489" s="320"/>
      <c r="FY489" s="320"/>
      <c r="GI489" s="320"/>
      <c r="GS489" s="320"/>
      <c r="HC489" s="320"/>
      <c r="HM489" s="320"/>
      <c r="HW489" s="320"/>
    </row>
    <row r="490" s="3" customFormat="true" x14ac:dyDescent="0.25">
      <c r="A490" s="320"/>
      <c r="K490" s="320"/>
      <c r="U490" s="320"/>
      <c r="AE490" s="320"/>
      <c r="AO490" s="320"/>
      <c r="AY490" s="320"/>
      <c r="AZ490" s="320"/>
      <c r="BA490" s="320"/>
      <c r="BB490" s="320"/>
      <c r="BC490" s="320"/>
      <c r="BD490" s="320"/>
      <c r="BE490" s="320"/>
      <c r="BF490" s="320"/>
      <c r="BI490" s="320"/>
      <c r="BS490" s="320"/>
      <c r="BT490" s="320"/>
      <c r="BU490" s="320"/>
      <c r="BV490" s="320"/>
      <c r="BW490" s="320"/>
      <c r="BX490" s="320"/>
      <c r="BY490" s="320"/>
      <c r="BZ490" s="320"/>
      <c r="CC490" s="320"/>
      <c r="CM490" s="320"/>
      <c r="CW490" s="320"/>
      <c r="DG490" s="320"/>
      <c r="DQ490" s="320"/>
      <c r="EA490" s="320"/>
      <c r="EK490" s="320"/>
      <c r="EU490" s="320"/>
      <c r="FE490" s="320"/>
      <c r="FO490" s="320"/>
      <c r="FY490" s="320"/>
      <c r="GI490" s="320"/>
      <c r="GS490" s="320"/>
      <c r="HC490" s="320"/>
      <c r="HM490" s="320"/>
      <c r="HW490" s="320"/>
    </row>
    <row r="491" s="3" customFormat="true" x14ac:dyDescent="0.25">
      <c r="A491" s="320"/>
      <c r="K491" s="320"/>
      <c r="U491" s="320"/>
      <c r="AE491" s="320"/>
      <c r="AO491" s="320"/>
      <c r="AY491" s="320"/>
      <c r="AZ491" s="320"/>
      <c r="BA491" s="320"/>
      <c r="BB491" s="320"/>
      <c r="BC491" s="320"/>
      <c r="BD491" s="320"/>
      <c r="BE491" s="320"/>
      <c r="BF491" s="320"/>
      <c r="BI491" s="320"/>
      <c r="BS491" s="320"/>
      <c r="BT491" s="320"/>
      <c r="BU491" s="320"/>
      <c r="BV491" s="320"/>
      <c r="BW491" s="320"/>
      <c r="BX491" s="320"/>
      <c r="BY491" s="320"/>
      <c r="BZ491" s="320"/>
      <c r="CC491" s="320"/>
      <c r="CM491" s="320"/>
      <c r="CW491" s="320"/>
      <c r="DG491" s="320"/>
      <c r="DQ491" s="320"/>
      <c r="EA491" s="320"/>
      <c r="EK491" s="320"/>
      <c r="EU491" s="320"/>
      <c r="FE491" s="320"/>
      <c r="FO491" s="320"/>
      <c r="FY491" s="320"/>
      <c r="GI491" s="320"/>
      <c r="GS491" s="320"/>
      <c r="HC491" s="320"/>
      <c r="HM491" s="320"/>
      <c r="HW491" s="320"/>
    </row>
    <row r="492" s="3" customFormat="true" x14ac:dyDescent="0.25">
      <c r="A492" s="320"/>
      <c r="K492" s="320"/>
      <c r="U492" s="320"/>
      <c r="AE492" s="320"/>
      <c r="AO492" s="320"/>
      <c r="AY492" s="320"/>
      <c r="AZ492" s="320"/>
      <c r="BA492" s="320"/>
      <c r="BB492" s="320"/>
      <c r="BC492" s="320"/>
      <c r="BD492" s="320"/>
      <c r="BE492" s="320"/>
      <c r="BF492" s="320"/>
      <c r="BI492" s="320"/>
      <c r="BS492" s="320"/>
      <c r="BT492" s="320"/>
      <c r="BU492" s="320"/>
      <c r="BV492" s="320"/>
      <c r="BW492" s="320"/>
      <c r="BX492" s="320"/>
      <c r="BY492" s="320"/>
      <c r="BZ492" s="320"/>
      <c r="CC492" s="320"/>
      <c r="CM492" s="320"/>
      <c r="CW492" s="320"/>
      <c r="DG492" s="320"/>
      <c r="DQ492" s="320"/>
      <c r="EA492" s="320"/>
      <c r="EK492" s="320"/>
      <c r="EU492" s="320"/>
      <c r="FE492" s="320"/>
      <c r="FO492" s="320"/>
      <c r="FY492" s="320"/>
      <c r="GI492" s="320"/>
      <c r="GS492" s="320"/>
      <c r="HC492" s="320"/>
      <c r="HM492" s="320"/>
      <c r="HW492" s="320"/>
    </row>
    <row r="493" s="3" customFormat="true" x14ac:dyDescent="0.25">
      <c r="A493" s="320"/>
      <c r="K493" s="320"/>
      <c r="U493" s="320"/>
      <c r="AE493" s="320"/>
      <c r="AO493" s="320"/>
      <c r="AY493" s="320"/>
      <c r="AZ493" s="320"/>
      <c r="BA493" s="320"/>
      <c r="BB493" s="320"/>
      <c r="BC493" s="320"/>
      <c r="BD493" s="320"/>
      <c r="BE493" s="320"/>
      <c r="BF493" s="320"/>
      <c r="BI493" s="320"/>
      <c r="BS493" s="320"/>
      <c r="BT493" s="320"/>
      <c r="BU493" s="320"/>
      <c r="BV493" s="320"/>
      <c r="BW493" s="320"/>
      <c r="BX493" s="320"/>
      <c r="BY493" s="320"/>
      <c r="BZ493" s="320"/>
      <c r="CC493" s="320"/>
      <c r="CM493" s="320"/>
      <c r="CW493" s="320"/>
      <c r="DG493" s="320"/>
      <c r="DQ493" s="320"/>
      <c r="EA493" s="320"/>
      <c r="EK493" s="320"/>
      <c r="EU493" s="320"/>
      <c r="FE493" s="320"/>
      <c r="FO493" s="320"/>
      <c r="FY493" s="320"/>
      <c r="GI493" s="320"/>
      <c r="GS493" s="320"/>
      <c r="HC493" s="320"/>
      <c r="HM493" s="320"/>
      <c r="HW493" s="320"/>
    </row>
    <row r="494" s="3" customFormat="true" x14ac:dyDescent="0.25">
      <c r="A494" s="320"/>
      <c r="K494" s="320"/>
      <c r="U494" s="320"/>
      <c r="AE494" s="320"/>
      <c r="AO494" s="320"/>
      <c r="AY494" s="320"/>
      <c r="AZ494" s="320"/>
      <c r="BA494" s="320"/>
      <c r="BB494" s="320"/>
      <c r="BC494" s="320"/>
      <c r="BD494" s="320"/>
      <c r="BE494" s="320"/>
      <c r="BF494" s="320"/>
      <c r="BI494" s="320"/>
      <c r="BS494" s="320"/>
      <c r="BT494" s="320"/>
      <c r="BU494" s="320"/>
      <c r="BV494" s="320"/>
      <c r="BW494" s="320"/>
      <c r="BX494" s="320"/>
      <c r="BY494" s="320"/>
      <c r="BZ494" s="320"/>
      <c r="CC494" s="320"/>
      <c r="CM494" s="320"/>
      <c r="CW494" s="320"/>
      <c r="DG494" s="320"/>
      <c r="DQ494" s="320"/>
      <c r="EA494" s="320"/>
      <c r="EK494" s="320"/>
      <c r="EU494" s="320"/>
      <c r="FE494" s="320"/>
      <c r="FO494" s="320"/>
      <c r="FY494" s="320"/>
      <c r="GI494" s="320"/>
      <c r="GS494" s="320"/>
      <c r="HC494" s="320"/>
      <c r="HM494" s="320"/>
      <c r="HW494" s="320"/>
    </row>
    <row r="495" s="3" customFormat="true" x14ac:dyDescent="0.25">
      <c r="A495" s="320"/>
      <c r="K495" s="320"/>
      <c r="U495" s="320"/>
      <c r="AE495" s="320"/>
      <c r="AO495" s="320"/>
      <c r="AY495" s="320"/>
      <c r="AZ495" s="320"/>
      <c r="BA495" s="320"/>
      <c r="BB495" s="320"/>
      <c r="BC495" s="320"/>
      <c r="BD495" s="320"/>
      <c r="BE495" s="320"/>
      <c r="BF495" s="320"/>
      <c r="BI495" s="320"/>
      <c r="BS495" s="320"/>
      <c r="BT495" s="320"/>
      <c r="BU495" s="320"/>
      <c r="BV495" s="320"/>
      <c r="BW495" s="320"/>
      <c r="BX495" s="320"/>
      <c r="BY495" s="320"/>
      <c r="BZ495" s="320"/>
      <c r="CC495" s="320"/>
      <c r="CM495" s="320"/>
      <c r="CW495" s="320"/>
      <c r="DG495" s="320"/>
      <c r="DQ495" s="320"/>
      <c r="EA495" s="320"/>
      <c r="EK495" s="320"/>
      <c r="EU495" s="320"/>
      <c r="FE495" s="320"/>
      <c r="FO495" s="320"/>
      <c r="FY495" s="320"/>
      <c r="GI495" s="320"/>
      <c r="GS495" s="320"/>
      <c r="HC495" s="320"/>
      <c r="HM495" s="320"/>
      <c r="HW495" s="320"/>
    </row>
    <row r="496" s="3" customFormat="true" x14ac:dyDescent="0.25">
      <c r="A496" s="320"/>
      <c r="K496" s="320"/>
      <c r="U496" s="320"/>
      <c r="AE496" s="320"/>
      <c r="AO496" s="320"/>
      <c r="AY496" s="320"/>
      <c r="AZ496" s="320"/>
      <c r="BA496" s="320"/>
      <c r="BB496" s="320"/>
      <c r="BC496" s="320"/>
      <c r="BD496" s="320"/>
      <c r="BE496" s="320"/>
      <c r="BF496" s="320"/>
      <c r="BI496" s="320"/>
      <c r="BS496" s="320"/>
      <c r="BT496" s="320"/>
      <c r="BU496" s="320"/>
      <c r="BV496" s="320"/>
      <c r="BW496" s="320"/>
      <c r="BX496" s="320"/>
      <c r="BY496" s="320"/>
      <c r="BZ496" s="320"/>
      <c r="CC496" s="320"/>
      <c r="CM496" s="320"/>
      <c r="CW496" s="320"/>
      <c r="DG496" s="320"/>
      <c r="DQ496" s="320"/>
      <c r="EA496" s="320"/>
      <c r="EK496" s="320"/>
      <c r="EU496" s="320"/>
      <c r="FE496" s="320"/>
      <c r="FO496" s="320"/>
      <c r="FY496" s="320"/>
      <c r="GI496" s="320"/>
      <c r="GS496" s="320"/>
      <c r="HC496" s="320"/>
      <c r="HM496" s="320"/>
      <c r="HW496" s="320"/>
    </row>
    <row r="497" s="3" customFormat="true" x14ac:dyDescent="0.25">
      <c r="A497" s="320"/>
      <c r="K497" s="320"/>
      <c r="U497" s="320"/>
      <c r="AE497" s="320"/>
      <c r="AO497" s="320"/>
      <c r="AY497" s="320"/>
      <c r="AZ497" s="320"/>
      <c r="BA497" s="320"/>
      <c r="BB497" s="320"/>
      <c r="BC497" s="320"/>
      <c r="BD497" s="320"/>
      <c r="BE497" s="320"/>
      <c r="BF497" s="320"/>
      <c r="BI497" s="320"/>
      <c r="BS497" s="320"/>
      <c r="BT497" s="320"/>
      <c r="BU497" s="320"/>
      <c r="BV497" s="320"/>
      <c r="BW497" s="320"/>
      <c r="BX497" s="320"/>
      <c r="BY497" s="320"/>
      <c r="BZ497" s="320"/>
      <c r="CC497" s="320"/>
      <c r="CM497" s="320"/>
      <c r="CW497" s="320"/>
      <c r="DG497" s="320"/>
      <c r="DQ497" s="320"/>
      <c r="EA497" s="320"/>
      <c r="EK497" s="320"/>
      <c r="EU497" s="320"/>
      <c r="FE497" s="320"/>
      <c r="FO497" s="320"/>
      <c r="FY497" s="320"/>
      <c r="GI497" s="320"/>
      <c r="GS497" s="320"/>
      <c r="HC497" s="320"/>
      <c r="HM497" s="320"/>
      <c r="HW497" s="320"/>
    </row>
    <row r="498" s="3" customFormat="true" x14ac:dyDescent="0.25">
      <c r="A498" s="320"/>
      <c r="K498" s="320"/>
      <c r="U498" s="320"/>
      <c r="AE498" s="320"/>
      <c r="AO498" s="320"/>
      <c r="AY498" s="320"/>
      <c r="AZ498" s="320"/>
      <c r="BA498" s="320"/>
      <c r="BB498" s="320"/>
      <c r="BC498" s="320"/>
      <c r="BD498" s="320"/>
      <c r="BE498" s="320"/>
      <c r="BF498" s="320"/>
      <c r="BI498" s="320"/>
      <c r="BS498" s="320"/>
      <c r="BT498" s="320"/>
      <c r="BU498" s="320"/>
      <c r="BV498" s="320"/>
      <c r="BW498" s="320"/>
      <c r="BX498" s="320"/>
      <c r="BY498" s="320"/>
      <c r="BZ498" s="320"/>
      <c r="CC498" s="320"/>
      <c r="CM498" s="320"/>
      <c r="CW498" s="320"/>
      <c r="DG498" s="320"/>
      <c r="DQ498" s="320"/>
      <c r="EA498" s="320"/>
      <c r="EK498" s="320"/>
      <c r="EU498" s="320"/>
      <c r="FE498" s="320"/>
      <c r="FO498" s="320"/>
      <c r="FY498" s="320"/>
      <c r="GI498" s="320"/>
      <c r="GS498" s="320"/>
      <c r="HC498" s="320"/>
      <c r="HM498" s="320"/>
      <c r="HW498" s="320"/>
    </row>
    <row r="499" s="3" customFormat="true" x14ac:dyDescent="0.25">
      <c r="A499" s="320"/>
      <c r="K499" s="320"/>
      <c r="U499" s="320"/>
      <c r="AE499" s="320"/>
      <c r="AO499" s="320"/>
      <c r="AY499" s="320"/>
      <c r="AZ499" s="320"/>
      <c r="BA499" s="320"/>
      <c r="BB499" s="320"/>
      <c r="BC499" s="320"/>
      <c r="BD499" s="320"/>
      <c r="BE499" s="320"/>
      <c r="BF499" s="320"/>
      <c r="BI499" s="320"/>
      <c r="BS499" s="320"/>
      <c r="BT499" s="320"/>
      <c r="BU499" s="320"/>
      <c r="BV499" s="320"/>
      <c r="BW499" s="320"/>
      <c r="BX499" s="320"/>
      <c r="BY499" s="320"/>
      <c r="BZ499" s="320"/>
      <c r="CC499" s="320"/>
      <c r="CM499" s="320"/>
      <c r="CW499" s="320"/>
      <c r="DG499" s="320"/>
      <c r="DQ499" s="320"/>
      <c r="EA499" s="320"/>
      <c r="EK499" s="320"/>
      <c r="EU499" s="320"/>
      <c r="FE499" s="320"/>
      <c r="FO499" s="320"/>
      <c r="FY499" s="320"/>
      <c r="GI499" s="320"/>
      <c r="GS499" s="320"/>
      <c r="HC499" s="320"/>
      <c r="HM499" s="320"/>
      <c r="HW499" s="320"/>
    </row>
    <row r="500" s="3" customFormat="true" x14ac:dyDescent="0.25">
      <c r="A500" s="320"/>
      <c r="K500" s="320"/>
      <c r="U500" s="320"/>
      <c r="AE500" s="320"/>
      <c r="AO500" s="320"/>
      <c r="AY500" s="320"/>
      <c r="AZ500" s="320"/>
      <c r="BA500" s="320"/>
      <c r="BB500" s="320"/>
      <c r="BC500" s="320"/>
      <c r="BD500" s="320"/>
      <c r="BE500" s="320"/>
      <c r="BF500" s="320"/>
      <c r="BI500" s="320"/>
      <c r="BS500" s="320"/>
      <c r="BT500" s="320"/>
      <c r="BU500" s="320"/>
      <c r="BV500" s="320"/>
      <c r="BW500" s="320"/>
      <c r="BX500" s="320"/>
      <c r="BY500" s="320"/>
      <c r="BZ500" s="320"/>
      <c r="CC500" s="320"/>
      <c r="CM500" s="320"/>
      <c r="CW500" s="320"/>
      <c r="DG500" s="320"/>
      <c r="DQ500" s="320"/>
      <c r="EA500" s="320"/>
      <c r="EK500" s="320"/>
      <c r="EU500" s="320"/>
      <c r="FE500" s="320"/>
      <c r="FO500" s="320"/>
      <c r="FY500" s="320"/>
      <c r="GI500" s="320"/>
      <c r="GS500" s="320"/>
      <c r="HC500" s="320"/>
      <c r="HM500" s="320"/>
      <c r="HW500" s="320"/>
    </row>
    <row r="501" s="3" customFormat="true" x14ac:dyDescent="0.25">
      <c r="A501" s="320"/>
      <c r="K501" s="320"/>
      <c r="U501" s="320"/>
      <c r="AE501" s="320"/>
      <c r="AO501" s="320"/>
      <c r="AY501" s="320"/>
      <c r="AZ501" s="320"/>
      <c r="BA501" s="320"/>
      <c r="BB501" s="320"/>
      <c r="BC501" s="320"/>
      <c r="BD501" s="320"/>
      <c r="BE501" s="320"/>
      <c r="BF501" s="320"/>
      <c r="BI501" s="320"/>
      <c r="BS501" s="320"/>
      <c r="BT501" s="320"/>
      <c r="BU501" s="320"/>
      <c r="BV501" s="320"/>
      <c r="BW501" s="320"/>
      <c r="BX501" s="320"/>
      <c r="BY501" s="320"/>
      <c r="BZ501" s="320"/>
      <c r="CC501" s="320"/>
      <c r="CM501" s="320"/>
      <c r="CW501" s="320"/>
      <c r="DG501" s="320"/>
      <c r="DQ501" s="320"/>
      <c r="EA501" s="320"/>
      <c r="EK501" s="320"/>
      <c r="EU501" s="320"/>
      <c r="FE501" s="320"/>
      <c r="FO501" s="320"/>
      <c r="FY501" s="320"/>
      <c r="GI501" s="320"/>
      <c r="GS501" s="320"/>
      <c r="HC501" s="320"/>
      <c r="HM501" s="320"/>
      <c r="HW501" s="320"/>
    </row>
    <row r="502" s="3" customFormat="true" x14ac:dyDescent="0.25">
      <c r="A502" s="320"/>
      <c r="K502" s="320"/>
      <c r="U502" s="320"/>
      <c r="AE502" s="320"/>
      <c r="AO502" s="320"/>
      <c r="AY502" s="320"/>
      <c r="AZ502" s="320"/>
      <c r="BA502" s="320"/>
      <c r="BB502" s="320"/>
      <c r="BC502" s="320"/>
      <c r="BD502" s="320"/>
      <c r="BE502" s="320"/>
      <c r="BF502" s="320"/>
      <c r="BI502" s="320"/>
      <c r="BS502" s="320"/>
      <c r="BT502" s="320"/>
      <c r="BU502" s="320"/>
      <c r="BV502" s="320"/>
      <c r="BW502" s="320"/>
      <c r="BX502" s="320"/>
      <c r="BY502" s="320"/>
      <c r="BZ502" s="320"/>
      <c r="CC502" s="320"/>
      <c r="CM502" s="320"/>
      <c r="CW502" s="320"/>
      <c r="DG502" s="320"/>
      <c r="DQ502" s="320"/>
      <c r="EA502" s="320"/>
      <c r="EK502" s="320"/>
      <c r="EU502" s="320"/>
      <c r="FE502" s="320"/>
      <c r="FO502" s="320"/>
      <c r="FY502" s="320"/>
      <c r="GI502" s="320"/>
      <c r="GS502" s="320"/>
      <c r="HC502" s="320"/>
      <c r="HM502" s="320"/>
      <c r="HW502" s="320"/>
    </row>
    <row r="503" s="3" customFormat="true" x14ac:dyDescent="0.25">
      <c r="A503" s="320"/>
      <c r="K503" s="320"/>
      <c r="U503" s="320"/>
      <c r="AE503" s="320"/>
      <c r="AO503" s="320"/>
      <c r="AY503" s="320"/>
      <c r="AZ503" s="320"/>
      <c r="BA503" s="320"/>
      <c r="BB503" s="320"/>
      <c r="BC503" s="320"/>
      <c r="BD503" s="320"/>
      <c r="BE503" s="320"/>
      <c r="BF503" s="320"/>
      <c r="BI503" s="320"/>
      <c r="BS503" s="320"/>
      <c r="BT503" s="320"/>
      <c r="BU503" s="320"/>
      <c r="BV503" s="320"/>
      <c r="BW503" s="320"/>
      <c r="BX503" s="320"/>
      <c r="BY503" s="320"/>
      <c r="BZ503" s="320"/>
      <c r="CC503" s="320"/>
      <c r="CM503" s="320"/>
      <c r="CW503" s="320"/>
      <c r="DG503" s="320"/>
      <c r="DQ503" s="320"/>
      <c r="EA503" s="320"/>
      <c r="EK503" s="320"/>
      <c r="EU503" s="320"/>
      <c r="FE503" s="320"/>
      <c r="FO503" s="320"/>
      <c r="FY503" s="320"/>
      <c r="GI503" s="320"/>
      <c r="GS503" s="320"/>
      <c r="HC503" s="320"/>
      <c r="HM503" s="320"/>
      <c r="HW503" s="320"/>
    </row>
    <row r="504" s="3" customFormat="true" x14ac:dyDescent="0.25">
      <c r="A504" s="320"/>
      <c r="K504" s="320"/>
      <c r="U504" s="320"/>
      <c r="AE504" s="320"/>
      <c r="AO504" s="320"/>
      <c r="AY504" s="320"/>
      <c r="AZ504" s="320"/>
      <c r="BA504" s="320"/>
      <c r="BB504" s="320"/>
      <c r="BC504" s="320"/>
      <c r="BD504" s="320"/>
      <c r="BE504" s="320"/>
      <c r="BF504" s="320"/>
      <c r="BI504" s="320"/>
      <c r="BS504" s="320"/>
      <c r="BT504" s="320"/>
      <c r="BU504" s="320"/>
      <c r="BV504" s="320"/>
      <c r="BW504" s="320"/>
      <c r="BX504" s="320"/>
      <c r="BY504" s="320"/>
      <c r="BZ504" s="320"/>
      <c r="CC504" s="320"/>
      <c r="CM504" s="320"/>
      <c r="CW504" s="320"/>
      <c r="DG504" s="320"/>
      <c r="DQ504" s="320"/>
      <c r="EA504" s="320"/>
      <c r="EK504" s="320"/>
      <c r="EU504" s="320"/>
      <c r="FE504" s="320"/>
      <c r="FO504" s="320"/>
      <c r="FY504" s="320"/>
      <c r="GI504" s="320"/>
      <c r="GS504" s="320"/>
      <c r="HC504" s="320"/>
      <c r="HM504" s="320"/>
      <c r="HW504" s="320"/>
    </row>
    <row r="505" s="3" customFormat="true" x14ac:dyDescent="0.25">
      <c r="A505" s="320"/>
      <c r="K505" s="320"/>
      <c r="U505" s="320"/>
      <c r="AE505" s="320"/>
      <c r="AO505" s="320"/>
      <c r="AY505" s="320"/>
      <c r="AZ505" s="320"/>
      <c r="BA505" s="320"/>
      <c r="BB505" s="320"/>
      <c r="BC505" s="320"/>
      <c r="BD505" s="320"/>
      <c r="BE505" s="320"/>
      <c r="BF505" s="320"/>
      <c r="BI505" s="320"/>
      <c r="BS505" s="320"/>
      <c r="BT505" s="320"/>
      <c r="BU505" s="320"/>
      <c r="BV505" s="320"/>
      <c r="BW505" s="320"/>
      <c r="BX505" s="320"/>
      <c r="BY505" s="320"/>
      <c r="BZ505" s="320"/>
      <c r="CC505" s="320"/>
      <c r="CM505" s="320"/>
      <c r="CW505" s="320"/>
      <c r="DG505" s="320"/>
      <c r="DQ505" s="320"/>
      <c r="EA505" s="320"/>
      <c r="EK505" s="320"/>
      <c r="EU505" s="320"/>
      <c r="FE505" s="320"/>
      <c r="FO505" s="320"/>
      <c r="FY505" s="320"/>
      <c r="GI505" s="320"/>
      <c r="GS505" s="320"/>
      <c r="HC505" s="320"/>
      <c r="HM505" s="320"/>
      <c r="HW505" s="320"/>
    </row>
    <row r="506" s="3" customFormat="true" x14ac:dyDescent="0.25">
      <c r="A506" s="320"/>
      <c r="K506" s="320"/>
      <c r="U506" s="320"/>
      <c r="AE506" s="320"/>
      <c r="AO506" s="320"/>
      <c r="AY506" s="320"/>
      <c r="AZ506" s="320"/>
      <c r="BA506" s="320"/>
      <c r="BB506" s="320"/>
      <c r="BC506" s="320"/>
      <c r="BD506" s="320"/>
      <c r="BE506" s="320"/>
      <c r="BF506" s="320"/>
      <c r="BI506" s="320"/>
      <c r="BS506" s="320"/>
      <c r="BT506" s="320"/>
      <c r="BU506" s="320"/>
      <c r="BV506" s="320"/>
      <c r="BW506" s="320"/>
      <c r="BX506" s="320"/>
      <c r="BY506" s="320"/>
      <c r="BZ506" s="320"/>
      <c r="CC506" s="320"/>
      <c r="CM506" s="320"/>
      <c r="CW506" s="320"/>
      <c r="DG506" s="320"/>
      <c r="DQ506" s="320"/>
      <c r="EA506" s="320"/>
      <c r="EK506" s="320"/>
      <c r="EU506" s="320"/>
      <c r="FE506" s="320"/>
      <c r="FO506" s="320"/>
      <c r="FY506" s="320"/>
      <c r="GI506" s="320"/>
      <c r="GS506" s="320"/>
      <c r="HC506" s="320"/>
      <c r="HM506" s="320"/>
      <c r="HW506" s="320"/>
    </row>
    <row r="507" s="3" customFormat="true" x14ac:dyDescent="0.25">
      <c r="A507" s="320"/>
      <c r="K507" s="320"/>
      <c r="U507" s="320"/>
      <c r="AE507" s="320"/>
      <c r="AO507" s="320"/>
      <c r="AY507" s="320"/>
      <c r="AZ507" s="320"/>
      <c r="BA507" s="320"/>
      <c r="BB507" s="320"/>
      <c r="BC507" s="320"/>
      <c r="BD507" s="320"/>
      <c r="BE507" s="320"/>
      <c r="BF507" s="320"/>
      <c r="BI507" s="320"/>
      <c r="BS507" s="320"/>
      <c r="BT507" s="320"/>
      <c r="BU507" s="320"/>
      <c r="BV507" s="320"/>
      <c r="BW507" s="320"/>
      <c r="BX507" s="320"/>
      <c r="BY507" s="320"/>
      <c r="BZ507" s="320"/>
      <c r="CC507" s="320"/>
      <c r="CM507" s="320"/>
      <c r="CW507" s="320"/>
      <c r="DG507" s="320"/>
      <c r="DQ507" s="320"/>
      <c r="EA507" s="320"/>
      <c r="EK507" s="320"/>
      <c r="EU507" s="320"/>
      <c r="FE507" s="320"/>
      <c r="FO507" s="320"/>
      <c r="FY507" s="320"/>
      <c r="GI507" s="320"/>
      <c r="GS507" s="320"/>
      <c r="HC507" s="320"/>
      <c r="HM507" s="320"/>
      <c r="HW507" s="320"/>
    </row>
    <row r="508" s="3" customFormat="true" x14ac:dyDescent="0.25">
      <c r="A508" s="320"/>
      <c r="K508" s="320"/>
      <c r="U508" s="320"/>
      <c r="AE508" s="320"/>
      <c r="AO508" s="320"/>
      <c r="AY508" s="320"/>
      <c r="AZ508" s="320"/>
      <c r="BA508" s="320"/>
      <c r="BB508" s="320"/>
      <c r="BC508" s="320"/>
      <c r="BD508" s="320"/>
      <c r="BE508" s="320"/>
      <c r="BF508" s="320"/>
      <c r="BI508" s="320"/>
      <c r="BS508" s="320"/>
      <c r="BT508" s="320"/>
      <c r="BU508" s="320"/>
      <c r="BV508" s="320"/>
      <c r="BW508" s="320"/>
      <c r="BX508" s="320"/>
      <c r="BY508" s="320"/>
      <c r="BZ508" s="320"/>
      <c r="CC508" s="320"/>
      <c r="CM508" s="320"/>
      <c r="CW508" s="320"/>
      <c r="DG508" s="320"/>
      <c r="DQ508" s="320"/>
      <c r="EA508" s="320"/>
      <c r="EK508" s="320"/>
      <c r="EU508" s="320"/>
      <c r="FE508" s="320"/>
      <c r="FO508" s="320"/>
      <c r="FY508" s="320"/>
      <c r="GI508" s="320"/>
      <c r="GS508" s="320"/>
      <c r="HC508" s="320"/>
      <c r="HM508" s="320"/>
      <c r="HW508" s="320"/>
    </row>
    <row r="509" s="3" customFormat="true" x14ac:dyDescent="0.25">
      <c r="A509" s="320"/>
      <c r="K509" s="320"/>
      <c r="U509" s="320"/>
      <c r="AE509" s="320"/>
      <c r="AO509" s="320"/>
      <c r="AY509" s="320"/>
      <c r="AZ509" s="320"/>
      <c r="BA509" s="320"/>
      <c r="BB509" s="320"/>
      <c r="BC509" s="320"/>
      <c r="BD509" s="320"/>
      <c r="BE509" s="320"/>
      <c r="BF509" s="320"/>
      <c r="BI509" s="320"/>
      <c r="BS509" s="320"/>
      <c r="BT509" s="320"/>
      <c r="BU509" s="320"/>
      <c r="BV509" s="320"/>
      <c r="BW509" s="320"/>
      <c r="BX509" s="320"/>
      <c r="BY509" s="320"/>
      <c r="BZ509" s="320"/>
      <c r="CC509" s="320"/>
      <c r="CM509" s="320"/>
      <c r="CW509" s="320"/>
      <c r="DG509" s="320"/>
      <c r="DQ509" s="320"/>
      <c r="EA509" s="320"/>
      <c r="EK509" s="320"/>
      <c r="EU509" s="320"/>
      <c r="FE509" s="320"/>
      <c r="FO509" s="320"/>
      <c r="FY509" s="320"/>
      <c r="GI509" s="320"/>
      <c r="GS509" s="320"/>
      <c r="HC509" s="320"/>
      <c r="HM509" s="320"/>
      <c r="HW509" s="320"/>
    </row>
    <row r="510" s="3" customFormat="true" x14ac:dyDescent="0.25">
      <c r="A510" s="320"/>
      <c r="K510" s="320"/>
      <c r="U510" s="320"/>
      <c r="AE510" s="320"/>
      <c r="AO510" s="320"/>
      <c r="AY510" s="320"/>
      <c r="AZ510" s="320"/>
      <c r="BA510" s="320"/>
      <c r="BB510" s="320"/>
      <c r="BC510" s="320"/>
      <c r="BD510" s="320"/>
      <c r="BE510" s="320"/>
      <c r="BF510" s="320"/>
      <c r="BI510" s="320"/>
      <c r="BS510" s="320"/>
      <c r="BT510" s="320"/>
      <c r="BU510" s="320"/>
      <c r="BV510" s="320"/>
      <c r="BW510" s="320"/>
      <c r="BX510" s="320"/>
      <c r="BY510" s="320"/>
      <c r="BZ510" s="320"/>
      <c r="CC510" s="320"/>
      <c r="CM510" s="320"/>
      <c r="CW510" s="320"/>
      <c r="DG510" s="320"/>
      <c r="DQ510" s="320"/>
      <c r="EA510" s="320"/>
      <c r="EK510" s="320"/>
      <c r="EU510" s="320"/>
      <c r="FE510" s="320"/>
      <c r="FO510" s="320"/>
      <c r="FY510" s="320"/>
      <c r="GI510" s="320"/>
      <c r="GS510" s="320"/>
      <c r="HC510" s="320"/>
      <c r="HM510" s="320"/>
      <c r="HW510" s="320"/>
    </row>
    <row r="511" s="3" customFormat="true" x14ac:dyDescent="0.25">
      <c r="A511" s="320"/>
      <c r="K511" s="320"/>
      <c r="U511" s="320"/>
      <c r="AE511" s="320"/>
      <c r="AO511" s="320"/>
      <c r="AY511" s="320"/>
      <c r="AZ511" s="320"/>
      <c r="BA511" s="320"/>
      <c r="BB511" s="320"/>
      <c r="BC511" s="320"/>
      <c r="BD511" s="320"/>
      <c r="BE511" s="320"/>
      <c r="BF511" s="320"/>
      <c r="BI511" s="320"/>
      <c r="BS511" s="320"/>
      <c r="BT511" s="320"/>
      <c r="BU511" s="320"/>
      <c r="BV511" s="320"/>
      <c r="BW511" s="320"/>
      <c r="BX511" s="320"/>
      <c r="BY511" s="320"/>
      <c r="BZ511" s="320"/>
      <c r="CC511" s="320"/>
      <c r="CM511" s="320"/>
      <c r="CW511" s="320"/>
      <c r="DG511" s="320"/>
      <c r="DQ511" s="320"/>
      <c r="EA511" s="320"/>
      <c r="EK511" s="320"/>
      <c r="EU511" s="320"/>
      <c r="FE511" s="320"/>
      <c r="FO511" s="320"/>
      <c r="FY511" s="320"/>
      <c r="GI511" s="320"/>
      <c r="GS511" s="320"/>
      <c r="HC511" s="320"/>
      <c r="HM511" s="320"/>
      <c r="HW511" s="320"/>
    </row>
    <row r="512" s="3" customFormat="true" x14ac:dyDescent="0.25">
      <c r="A512" s="320"/>
      <c r="K512" s="320"/>
      <c r="U512" s="320"/>
      <c r="AE512" s="320"/>
      <c r="AO512" s="320"/>
      <c r="AY512" s="320"/>
      <c r="AZ512" s="320"/>
      <c r="BA512" s="320"/>
      <c r="BB512" s="320"/>
      <c r="BC512" s="320"/>
      <c r="BD512" s="320"/>
      <c r="BE512" s="320"/>
      <c r="BF512" s="320"/>
      <c r="BI512" s="320"/>
      <c r="BS512" s="320"/>
      <c r="BT512" s="320"/>
      <c r="BU512" s="320"/>
      <c r="BV512" s="320"/>
      <c r="BW512" s="320"/>
      <c r="BX512" s="320"/>
      <c r="BY512" s="320"/>
      <c r="BZ512" s="320"/>
      <c r="CC512" s="320"/>
      <c r="CM512" s="320"/>
      <c r="CW512" s="320"/>
      <c r="DG512" s="320"/>
      <c r="DQ512" s="320"/>
      <c r="EA512" s="320"/>
      <c r="EK512" s="320"/>
      <c r="EU512" s="320"/>
      <c r="FE512" s="320"/>
      <c r="FO512" s="320"/>
      <c r="FY512" s="320"/>
      <c r="GI512" s="320"/>
      <c r="GS512" s="320"/>
      <c r="HC512" s="320"/>
      <c r="HM512" s="320"/>
      <c r="HW512" s="320"/>
    </row>
    <row r="513" s="3" customFormat="true" x14ac:dyDescent="0.25">
      <c r="A513" s="320"/>
      <c r="K513" s="320"/>
      <c r="U513" s="320"/>
      <c r="AE513" s="320"/>
      <c r="AO513" s="320"/>
      <c r="AY513" s="320"/>
      <c r="AZ513" s="320"/>
      <c r="BA513" s="320"/>
      <c r="BB513" s="320"/>
      <c r="BC513" s="320"/>
      <c r="BD513" s="320"/>
      <c r="BE513" s="320"/>
      <c r="BF513" s="320"/>
      <c r="BI513" s="320"/>
      <c r="BS513" s="320"/>
      <c r="BT513" s="320"/>
      <c r="BU513" s="320"/>
      <c r="BV513" s="320"/>
      <c r="BW513" s="320"/>
      <c r="BX513" s="320"/>
      <c r="BY513" s="320"/>
      <c r="BZ513" s="320"/>
      <c r="CC513" s="320"/>
      <c r="CM513" s="320"/>
      <c r="CW513" s="320"/>
      <c r="DG513" s="320"/>
      <c r="DQ513" s="320"/>
      <c r="EA513" s="320"/>
      <c r="EK513" s="320"/>
      <c r="EU513" s="320"/>
      <c r="FE513" s="320"/>
      <c r="FO513" s="320"/>
      <c r="FY513" s="320"/>
      <c r="GI513" s="320"/>
      <c r="GS513" s="320"/>
      <c r="HC513" s="320"/>
      <c r="HM513" s="320"/>
      <c r="HW513" s="320"/>
    </row>
    <row r="514" s="3" customFormat="true" x14ac:dyDescent="0.25">
      <c r="A514" s="320"/>
      <c r="K514" s="320"/>
      <c r="U514" s="320"/>
      <c r="AE514" s="320"/>
      <c r="AO514" s="320"/>
      <c r="AY514" s="320"/>
      <c r="AZ514" s="320"/>
      <c r="BA514" s="320"/>
      <c r="BB514" s="320"/>
      <c r="BC514" s="320"/>
      <c r="BD514" s="320"/>
      <c r="BE514" s="320"/>
      <c r="BF514" s="320"/>
      <c r="BI514" s="320"/>
      <c r="BS514" s="320"/>
      <c r="BT514" s="320"/>
      <c r="BU514" s="320"/>
      <c r="BV514" s="320"/>
      <c r="BW514" s="320"/>
      <c r="BX514" s="320"/>
      <c r="BY514" s="320"/>
      <c r="BZ514" s="320"/>
      <c r="CC514" s="320"/>
      <c r="CM514" s="320"/>
      <c r="CW514" s="320"/>
      <c r="DG514" s="320"/>
      <c r="DQ514" s="320"/>
      <c r="EA514" s="320"/>
      <c r="EK514" s="320"/>
      <c r="EU514" s="320"/>
      <c r="FE514" s="320"/>
      <c r="FO514" s="320"/>
      <c r="FY514" s="320"/>
      <c r="GI514" s="320"/>
      <c r="GS514" s="320"/>
      <c r="HC514" s="320"/>
      <c r="HM514" s="320"/>
      <c r="HW514" s="320"/>
    </row>
    <row r="515" s="3" customFormat="true" x14ac:dyDescent="0.25">
      <c r="A515" s="320"/>
      <c r="K515" s="320"/>
      <c r="U515" s="320"/>
      <c r="AE515" s="320"/>
      <c r="AO515" s="320"/>
      <c r="AY515" s="320"/>
      <c r="AZ515" s="320"/>
      <c r="BA515" s="320"/>
      <c r="BB515" s="320"/>
      <c r="BC515" s="320"/>
      <c r="BD515" s="320"/>
      <c r="BE515" s="320"/>
      <c r="BF515" s="320"/>
      <c r="BI515" s="320"/>
      <c r="BS515" s="320"/>
      <c r="BT515" s="320"/>
      <c r="BU515" s="320"/>
      <c r="BV515" s="320"/>
      <c r="BW515" s="320"/>
      <c r="BX515" s="320"/>
      <c r="BY515" s="320"/>
      <c r="BZ515" s="320"/>
      <c r="CC515" s="320"/>
      <c r="CM515" s="320"/>
      <c r="CW515" s="320"/>
      <c r="DG515" s="320"/>
      <c r="DQ515" s="320"/>
      <c r="EA515" s="320"/>
      <c r="EK515" s="320"/>
      <c r="EU515" s="320"/>
      <c r="FE515" s="320"/>
      <c r="FO515" s="320"/>
      <c r="FY515" s="320"/>
      <c r="GI515" s="320"/>
      <c r="GS515" s="320"/>
      <c r="HC515" s="320"/>
      <c r="HM515" s="320"/>
      <c r="HW515" s="320"/>
    </row>
    <row r="516" s="3" customFormat="true" x14ac:dyDescent="0.25">
      <c r="A516" s="320"/>
      <c r="K516" s="320"/>
      <c r="U516" s="320"/>
      <c r="AE516" s="320"/>
      <c r="AO516" s="320"/>
      <c r="AY516" s="320"/>
      <c r="AZ516" s="320"/>
      <c r="BA516" s="320"/>
      <c r="BB516" s="320"/>
      <c r="BC516" s="320"/>
      <c r="BD516" s="320"/>
      <c r="BE516" s="320"/>
      <c r="BF516" s="320"/>
      <c r="BI516" s="320"/>
      <c r="BS516" s="320"/>
      <c r="BT516" s="320"/>
      <c r="BU516" s="320"/>
      <c r="BV516" s="320"/>
      <c r="BW516" s="320"/>
      <c r="BX516" s="320"/>
      <c r="BY516" s="320"/>
      <c r="BZ516" s="320"/>
      <c r="CC516" s="320"/>
      <c r="CM516" s="320"/>
      <c r="CW516" s="320"/>
      <c r="DG516" s="320"/>
      <c r="DQ516" s="320"/>
      <c r="EA516" s="320"/>
      <c r="EK516" s="320"/>
      <c r="EU516" s="320"/>
      <c r="FE516" s="320"/>
      <c r="FO516" s="320"/>
      <c r="FY516" s="320"/>
      <c r="GI516" s="320"/>
      <c r="GS516" s="320"/>
      <c r="HC516" s="320"/>
      <c r="HM516" s="320"/>
      <c r="HW516" s="320"/>
    </row>
    <row r="517" s="3" customFormat="true" x14ac:dyDescent="0.25">
      <c r="A517" s="320"/>
      <c r="K517" s="320"/>
      <c r="U517" s="320"/>
      <c r="AE517" s="320"/>
      <c r="AO517" s="320"/>
      <c r="AY517" s="320"/>
      <c r="AZ517" s="320"/>
      <c r="BA517" s="320"/>
      <c r="BB517" s="320"/>
      <c r="BC517" s="320"/>
      <c r="BD517" s="320"/>
      <c r="BE517" s="320"/>
      <c r="BF517" s="320"/>
      <c r="BI517" s="320"/>
      <c r="BS517" s="320"/>
      <c r="BT517" s="320"/>
      <c r="BU517" s="320"/>
      <c r="BV517" s="320"/>
      <c r="BW517" s="320"/>
      <c r="BX517" s="320"/>
      <c r="BY517" s="320"/>
      <c r="BZ517" s="320"/>
      <c r="CC517" s="320"/>
      <c r="CM517" s="320"/>
      <c r="CW517" s="320"/>
      <c r="DG517" s="320"/>
      <c r="DQ517" s="320"/>
      <c r="EA517" s="320"/>
      <c r="EK517" s="320"/>
      <c r="EU517" s="320"/>
      <c r="FE517" s="320"/>
      <c r="FO517" s="320"/>
      <c r="FY517" s="320"/>
      <c r="GI517" s="320"/>
      <c r="GS517" s="320"/>
      <c r="HC517" s="320"/>
      <c r="HM517" s="320"/>
      <c r="HW517" s="320"/>
    </row>
    <row r="518" s="3" customFormat="true" x14ac:dyDescent="0.25">
      <c r="A518" s="320"/>
      <c r="K518" s="320"/>
      <c r="U518" s="320"/>
      <c r="AE518" s="320"/>
      <c r="AO518" s="320"/>
      <c r="AY518" s="320"/>
      <c r="AZ518" s="320"/>
      <c r="BA518" s="320"/>
      <c r="BB518" s="320"/>
      <c r="BC518" s="320"/>
      <c r="BD518" s="320"/>
      <c r="BE518" s="320"/>
      <c r="BF518" s="320"/>
      <c r="BI518" s="320"/>
      <c r="BS518" s="320"/>
      <c r="BT518" s="320"/>
      <c r="BU518" s="320"/>
      <c r="BV518" s="320"/>
      <c r="BW518" s="320"/>
      <c r="BX518" s="320"/>
      <c r="BY518" s="320"/>
      <c r="BZ518" s="320"/>
      <c r="CC518" s="320"/>
      <c r="CM518" s="320"/>
      <c r="CW518" s="320"/>
      <c r="DG518" s="320"/>
      <c r="DQ518" s="320"/>
      <c r="EA518" s="320"/>
      <c r="EK518" s="320"/>
      <c r="EU518" s="320"/>
      <c r="FE518" s="320"/>
      <c r="FO518" s="320"/>
      <c r="FY518" s="320"/>
      <c r="GI518" s="320"/>
      <c r="GS518" s="320"/>
      <c r="HC518" s="320"/>
      <c r="HM518" s="320"/>
      <c r="HW518" s="320"/>
    </row>
    <row r="519" s="3" customFormat="true" x14ac:dyDescent="0.25">
      <c r="A519" s="320"/>
      <c r="K519" s="320"/>
      <c r="U519" s="320"/>
      <c r="AE519" s="320"/>
      <c r="AO519" s="320"/>
      <c r="AY519" s="320"/>
      <c r="AZ519" s="320"/>
      <c r="BA519" s="320"/>
      <c r="BB519" s="320"/>
      <c r="BC519" s="320"/>
      <c r="BD519" s="320"/>
      <c r="BE519" s="320"/>
      <c r="BF519" s="320"/>
      <c r="BI519" s="320"/>
      <c r="BS519" s="320"/>
      <c r="BT519" s="320"/>
      <c r="BU519" s="320"/>
      <c r="BV519" s="320"/>
      <c r="BW519" s="320"/>
      <c r="BX519" s="320"/>
      <c r="BY519" s="320"/>
      <c r="BZ519" s="320"/>
      <c r="CC519" s="320"/>
      <c r="CM519" s="320"/>
      <c r="CW519" s="320"/>
      <c r="DG519" s="320"/>
      <c r="DQ519" s="320"/>
      <c r="EA519" s="320"/>
      <c r="EK519" s="320"/>
      <c r="EU519" s="320"/>
      <c r="FE519" s="320"/>
      <c r="FO519" s="320"/>
      <c r="FY519" s="320"/>
      <c r="GI519" s="320"/>
      <c r="GS519" s="320"/>
      <c r="HC519" s="320"/>
      <c r="HM519" s="320"/>
      <c r="HW519" s="320"/>
    </row>
    <row r="520" s="3" customFormat="true" x14ac:dyDescent="0.25">
      <c r="A520" s="320"/>
      <c r="K520" s="320"/>
      <c r="U520" s="320"/>
      <c r="AE520" s="320"/>
      <c r="AO520" s="320"/>
      <c r="AY520" s="320"/>
      <c r="AZ520" s="320"/>
      <c r="BA520" s="320"/>
      <c r="BB520" s="320"/>
      <c r="BC520" s="320"/>
      <c r="BD520" s="320"/>
      <c r="BE520" s="320"/>
      <c r="BF520" s="320"/>
      <c r="BI520" s="320"/>
      <c r="BS520" s="320"/>
      <c r="BT520" s="320"/>
      <c r="BU520" s="320"/>
      <c r="BV520" s="320"/>
      <c r="BW520" s="320"/>
      <c r="BX520" s="320"/>
      <c r="BY520" s="320"/>
      <c r="BZ520" s="320"/>
      <c r="CC520" s="320"/>
      <c r="CM520" s="320"/>
      <c r="CW520" s="320"/>
      <c r="DG520" s="320"/>
      <c r="DQ520" s="320"/>
      <c r="EA520" s="320"/>
      <c r="EK520" s="320"/>
      <c r="EU520" s="320"/>
      <c r="FE520" s="320"/>
      <c r="FO520" s="320"/>
      <c r="FY520" s="320"/>
      <c r="GI520" s="320"/>
      <c r="GS520" s="320"/>
      <c r="HC520" s="320"/>
      <c r="HM520" s="320"/>
      <c r="HW520" s="320"/>
    </row>
    <row r="521" s="3" customFormat="true" x14ac:dyDescent="0.25">
      <c r="A521" s="320"/>
      <c r="K521" s="320"/>
      <c r="U521" s="320"/>
      <c r="AE521" s="320"/>
      <c r="AO521" s="320"/>
      <c r="AY521" s="320"/>
      <c r="AZ521" s="320"/>
      <c r="BA521" s="320"/>
      <c r="BB521" s="320"/>
      <c r="BC521" s="320"/>
      <c r="BD521" s="320"/>
      <c r="BE521" s="320"/>
      <c r="BF521" s="320"/>
      <c r="BI521" s="320"/>
      <c r="BS521" s="320"/>
      <c r="BT521" s="320"/>
      <c r="BU521" s="320"/>
      <c r="BV521" s="320"/>
      <c r="BW521" s="320"/>
      <c r="BX521" s="320"/>
      <c r="BY521" s="320"/>
      <c r="BZ521" s="320"/>
      <c r="CC521" s="320"/>
      <c r="CM521" s="320"/>
      <c r="CW521" s="320"/>
      <c r="DG521" s="320"/>
      <c r="DQ521" s="320"/>
      <c r="EA521" s="320"/>
      <c r="EK521" s="320"/>
      <c r="EU521" s="320"/>
      <c r="FE521" s="320"/>
      <c r="FO521" s="320"/>
      <c r="FY521" s="320"/>
      <c r="GI521" s="320"/>
      <c r="GS521" s="320"/>
      <c r="HC521" s="320"/>
      <c r="HM521" s="320"/>
      <c r="HW521" s="320"/>
    </row>
    <row r="522" s="3" customFormat="true" x14ac:dyDescent="0.25">
      <c r="A522" s="320"/>
      <c r="K522" s="320"/>
      <c r="U522" s="320"/>
      <c r="AE522" s="320"/>
      <c r="AO522" s="320"/>
      <c r="AY522" s="320"/>
      <c r="AZ522" s="320"/>
      <c r="BA522" s="320"/>
      <c r="BB522" s="320"/>
      <c r="BC522" s="320"/>
      <c r="BD522" s="320"/>
      <c r="BE522" s="320"/>
      <c r="BF522" s="320"/>
      <c r="BI522" s="320"/>
      <c r="BS522" s="320"/>
      <c r="BT522" s="320"/>
      <c r="BU522" s="320"/>
      <c r="BV522" s="320"/>
      <c r="BW522" s="320"/>
      <c r="BX522" s="320"/>
      <c r="BY522" s="320"/>
      <c r="BZ522" s="320"/>
      <c r="CC522" s="320"/>
      <c r="CM522" s="320"/>
      <c r="CW522" s="320"/>
      <c r="DG522" s="320"/>
      <c r="DQ522" s="320"/>
      <c r="EA522" s="320"/>
      <c r="EK522" s="320"/>
      <c r="EU522" s="320"/>
      <c r="FE522" s="320"/>
      <c r="FO522" s="320"/>
      <c r="FY522" s="320"/>
      <c r="GI522" s="320"/>
      <c r="GS522" s="320"/>
      <c r="HC522" s="320"/>
      <c r="HM522" s="320"/>
      <c r="HW522" s="320"/>
    </row>
    <row r="523" s="3" customFormat="true" x14ac:dyDescent="0.25">
      <c r="A523" s="320"/>
      <c r="K523" s="320"/>
      <c r="U523" s="320"/>
      <c r="AE523" s="320"/>
      <c r="AO523" s="320"/>
      <c r="AY523" s="320"/>
      <c r="AZ523" s="320"/>
      <c r="BA523" s="320"/>
      <c r="BB523" s="320"/>
      <c r="BC523" s="320"/>
      <c r="BD523" s="320"/>
      <c r="BE523" s="320"/>
      <c r="BF523" s="320"/>
      <c r="BI523" s="320"/>
      <c r="BS523" s="320"/>
      <c r="BT523" s="320"/>
      <c r="BU523" s="320"/>
      <c r="BV523" s="320"/>
      <c r="BW523" s="320"/>
      <c r="BX523" s="320"/>
      <c r="BY523" s="320"/>
      <c r="BZ523" s="320"/>
      <c r="CC523" s="320"/>
      <c r="CM523" s="320"/>
      <c r="CW523" s="320"/>
      <c r="DG523" s="320"/>
      <c r="DQ523" s="320"/>
      <c r="EA523" s="320"/>
      <c r="EK523" s="320"/>
      <c r="EU523" s="320"/>
      <c r="FE523" s="320"/>
      <c r="FO523" s="320"/>
      <c r="FY523" s="320"/>
      <c r="GI523" s="320"/>
      <c r="GS523" s="320"/>
      <c r="HC523" s="320"/>
      <c r="HM523" s="320"/>
      <c r="HW523" s="320"/>
    </row>
    <row r="524" s="3" customFormat="true" x14ac:dyDescent="0.25">
      <c r="A524" s="320"/>
      <c r="K524" s="320"/>
      <c r="U524" s="320"/>
      <c r="AE524" s="320"/>
      <c r="AO524" s="320"/>
      <c r="AY524" s="320"/>
      <c r="AZ524" s="320"/>
      <c r="BA524" s="320"/>
      <c r="BB524" s="320"/>
      <c r="BC524" s="320"/>
      <c r="BD524" s="320"/>
      <c r="BE524" s="320"/>
      <c r="BF524" s="320"/>
      <c r="BI524" s="320"/>
      <c r="BS524" s="320"/>
      <c r="BT524" s="320"/>
      <c r="BU524" s="320"/>
      <c r="BV524" s="320"/>
      <c r="BW524" s="320"/>
      <c r="BX524" s="320"/>
      <c r="BY524" s="320"/>
      <c r="BZ524" s="320"/>
      <c r="CC524" s="320"/>
      <c r="CM524" s="320"/>
      <c r="CW524" s="320"/>
      <c r="DG524" s="320"/>
      <c r="DQ524" s="320"/>
      <c r="EA524" s="320"/>
      <c r="EK524" s="320"/>
      <c r="EU524" s="320"/>
      <c r="FE524" s="320"/>
      <c r="FO524" s="320"/>
      <c r="FY524" s="320"/>
      <c r="GI524" s="320"/>
      <c r="GS524" s="320"/>
      <c r="HC524" s="320"/>
      <c r="HM524" s="320"/>
      <c r="HW524" s="320"/>
    </row>
    <row r="525" s="3" customFormat="true" x14ac:dyDescent="0.25">
      <c r="A525" s="320"/>
      <c r="K525" s="320"/>
      <c r="U525" s="320"/>
      <c r="AE525" s="320"/>
      <c r="AO525" s="320"/>
      <c r="AY525" s="320"/>
      <c r="AZ525" s="320"/>
      <c r="BA525" s="320"/>
      <c r="BB525" s="320"/>
      <c r="BC525" s="320"/>
      <c r="BD525" s="320"/>
      <c r="BE525" s="320"/>
      <c r="BF525" s="320"/>
      <c r="BI525" s="320"/>
      <c r="BS525" s="320"/>
      <c r="BT525" s="320"/>
      <c r="BU525" s="320"/>
      <c r="BV525" s="320"/>
      <c r="BW525" s="320"/>
      <c r="BX525" s="320"/>
      <c r="BY525" s="320"/>
      <c r="BZ525" s="320"/>
      <c r="CC525" s="320"/>
      <c r="CM525" s="320"/>
      <c r="CW525" s="320"/>
      <c r="DG525" s="320"/>
      <c r="DQ525" s="320"/>
      <c r="EA525" s="320"/>
      <c r="EK525" s="320"/>
      <c r="EU525" s="320"/>
      <c r="FE525" s="320"/>
      <c r="FO525" s="320"/>
      <c r="FY525" s="320"/>
      <c r="GI525" s="320"/>
      <c r="GS525" s="320"/>
      <c r="HC525" s="320"/>
      <c r="HM525" s="320"/>
      <c r="HW525" s="320"/>
    </row>
    <row r="526" s="3" customFormat="true" x14ac:dyDescent="0.25">
      <c r="A526" s="320"/>
      <c r="K526" s="320"/>
      <c r="U526" s="320"/>
      <c r="AE526" s="320"/>
      <c r="AO526" s="320"/>
      <c r="AY526" s="320"/>
      <c r="AZ526" s="320"/>
      <c r="BA526" s="320"/>
      <c r="BB526" s="320"/>
      <c r="BC526" s="320"/>
      <c r="BD526" s="320"/>
      <c r="BE526" s="320"/>
      <c r="BF526" s="320"/>
      <c r="BI526" s="320"/>
      <c r="BS526" s="320"/>
      <c r="BT526" s="320"/>
      <c r="BU526" s="320"/>
      <c r="BV526" s="320"/>
      <c r="BW526" s="320"/>
      <c r="BX526" s="320"/>
      <c r="BY526" s="320"/>
      <c r="BZ526" s="320"/>
      <c r="CC526" s="320"/>
      <c r="CM526" s="320"/>
      <c r="CW526" s="320"/>
      <c r="DG526" s="320"/>
      <c r="DQ526" s="320"/>
      <c r="EA526" s="320"/>
      <c r="EK526" s="320"/>
      <c r="EU526" s="320"/>
      <c r="FE526" s="320"/>
      <c r="FO526" s="320"/>
      <c r="FY526" s="320"/>
      <c r="GI526" s="320"/>
      <c r="GS526" s="320"/>
      <c r="HC526" s="320"/>
      <c r="HM526" s="320"/>
      <c r="HW526" s="320"/>
    </row>
    <row r="527" s="3" customFormat="true" x14ac:dyDescent="0.25">
      <c r="A527" s="320"/>
      <c r="K527" s="320"/>
      <c r="U527" s="320"/>
      <c r="AE527" s="320"/>
      <c r="AO527" s="320"/>
      <c r="AY527" s="320"/>
      <c r="AZ527" s="320"/>
      <c r="BA527" s="320"/>
      <c r="BB527" s="320"/>
      <c r="BC527" s="320"/>
      <c r="BD527" s="320"/>
      <c r="BE527" s="320"/>
      <c r="BF527" s="320"/>
      <c r="BI527" s="320"/>
      <c r="BS527" s="320"/>
      <c r="BT527" s="320"/>
      <c r="BU527" s="320"/>
      <c r="BV527" s="320"/>
      <c r="BW527" s="320"/>
      <c r="BX527" s="320"/>
      <c r="BY527" s="320"/>
      <c r="BZ527" s="320"/>
      <c r="CC527" s="320"/>
      <c r="CM527" s="320"/>
      <c r="CW527" s="320"/>
      <c r="DG527" s="320"/>
      <c r="DQ527" s="320"/>
      <c r="EA527" s="320"/>
      <c r="EK527" s="320"/>
      <c r="EU527" s="320"/>
      <c r="FE527" s="320"/>
      <c r="FO527" s="320"/>
      <c r="FY527" s="320"/>
      <c r="GI527" s="320"/>
      <c r="GS527" s="320"/>
      <c r="HC527" s="320"/>
      <c r="HM527" s="320"/>
      <c r="HW527" s="320"/>
    </row>
    <row r="528" s="3" customFormat="true" x14ac:dyDescent="0.25">
      <c r="A528" s="320"/>
      <c r="K528" s="320"/>
      <c r="U528" s="320"/>
      <c r="AE528" s="320"/>
      <c r="AO528" s="320"/>
      <c r="AY528" s="320"/>
      <c r="AZ528" s="320"/>
      <c r="BA528" s="320"/>
      <c r="BB528" s="320"/>
      <c r="BC528" s="320"/>
      <c r="BD528" s="320"/>
      <c r="BE528" s="320"/>
      <c r="BF528" s="320"/>
      <c r="BI528" s="320"/>
      <c r="BS528" s="320"/>
      <c r="BT528" s="320"/>
      <c r="BU528" s="320"/>
      <c r="BV528" s="320"/>
      <c r="BW528" s="320"/>
      <c r="BX528" s="320"/>
      <c r="BY528" s="320"/>
      <c r="BZ528" s="320"/>
      <c r="CC528" s="320"/>
      <c r="CM528" s="320"/>
      <c r="CW528" s="320"/>
      <c r="DG528" s="320"/>
      <c r="DQ528" s="320"/>
      <c r="EA528" s="320"/>
      <c r="EK528" s="320"/>
      <c r="EU528" s="320"/>
      <c r="FE528" s="320"/>
      <c r="FO528" s="320"/>
      <c r="FY528" s="320"/>
      <c r="GI528" s="320"/>
      <c r="GS528" s="320"/>
      <c r="HC528" s="320"/>
      <c r="HM528" s="320"/>
      <c r="HW528" s="320"/>
    </row>
    <row r="529" s="3" customFormat="true" x14ac:dyDescent="0.25">
      <c r="A529" s="320"/>
      <c r="K529" s="320"/>
      <c r="U529" s="320"/>
      <c r="AE529" s="320"/>
      <c r="AO529" s="320"/>
      <c r="AY529" s="320"/>
      <c r="AZ529" s="320"/>
      <c r="BA529" s="320"/>
      <c r="BB529" s="320"/>
      <c r="BC529" s="320"/>
      <c r="BD529" s="320"/>
      <c r="BE529" s="320"/>
      <c r="BF529" s="320"/>
      <c r="BI529" s="320"/>
      <c r="BS529" s="320"/>
      <c r="BT529" s="320"/>
      <c r="BU529" s="320"/>
      <c r="BV529" s="320"/>
      <c r="BW529" s="320"/>
      <c r="BX529" s="320"/>
      <c r="BY529" s="320"/>
      <c r="BZ529" s="320"/>
      <c r="CC529" s="320"/>
      <c r="CM529" s="320"/>
      <c r="CW529" s="320"/>
      <c r="DG529" s="320"/>
      <c r="DQ529" s="320"/>
      <c r="EA529" s="320"/>
      <c r="EK529" s="320"/>
      <c r="EU529" s="320"/>
      <c r="FE529" s="320"/>
      <c r="FO529" s="320"/>
      <c r="FY529" s="320"/>
      <c r="GI529" s="320"/>
      <c r="GS529" s="320"/>
      <c r="HC529" s="320"/>
      <c r="HM529" s="320"/>
      <c r="HW529" s="320"/>
    </row>
    <row r="530" s="3" customFormat="true" x14ac:dyDescent="0.25">
      <c r="A530" s="320"/>
      <c r="K530" s="320"/>
      <c r="U530" s="320"/>
      <c r="AE530" s="320"/>
      <c r="AO530" s="320"/>
      <c r="AY530" s="320"/>
      <c r="AZ530" s="320"/>
      <c r="BA530" s="320"/>
      <c r="BB530" s="320"/>
      <c r="BC530" s="320"/>
      <c r="BD530" s="320"/>
      <c r="BE530" s="320"/>
      <c r="BF530" s="320"/>
      <c r="BI530" s="320"/>
      <c r="BS530" s="320"/>
      <c r="BT530" s="320"/>
      <c r="BU530" s="320"/>
      <c r="BV530" s="320"/>
      <c r="BW530" s="320"/>
      <c r="BX530" s="320"/>
      <c r="BY530" s="320"/>
      <c r="BZ530" s="320"/>
      <c r="CC530" s="320"/>
      <c r="CM530" s="320"/>
      <c r="CW530" s="320"/>
      <c r="DG530" s="320"/>
      <c r="DQ530" s="320"/>
      <c r="EA530" s="320"/>
      <c r="EK530" s="320"/>
      <c r="EU530" s="320"/>
      <c r="FE530" s="320"/>
      <c r="FO530" s="320"/>
      <c r="FY530" s="320"/>
      <c r="GI530" s="320"/>
      <c r="GS530" s="320"/>
      <c r="HC530" s="320"/>
      <c r="HM530" s="320"/>
      <c r="HW530" s="320"/>
    </row>
    <row r="531" s="3" customFormat="true" x14ac:dyDescent="0.25">
      <c r="A531" s="320"/>
      <c r="K531" s="320"/>
      <c r="U531" s="320"/>
      <c r="AE531" s="320"/>
      <c r="AO531" s="320"/>
      <c r="AY531" s="320"/>
      <c r="AZ531" s="320"/>
      <c r="BA531" s="320"/>
      <c r="BB531" s="320"/>
      <c r="BC531" s="320"/>
      <c r="BD531" s="320"/>
      <c r="BE531" s="320"/>
      <c r="BF531" s="320"/>
      <c r="BI531" s="320"/>
      <c r="BS531" s="320"/>
      <c r="BT531" s="320"/>
      <c r="BU531" s="320"/>
      <c r="BV531" s="320"/>
      <c r="BW531" s="320"/>
      <c r="BX531" s="320"/>
      <c r="BY531" s="320"/>
      <c r="BZ531" s="320"/>
      <c r="CC531" s="320"/>
      <c r="CM531" s="320"/>
      <c r="CW531" s="320"/>
      <c r="DG531" s="320"/>
      <c r="DQ531" s="320"/>
      <c r="EA531" s="320"/>
      <c r="EK531" s="320"/>
      <c r="EU531" s="320"/>
      <c r="FE531" s="320"/>
      <c r="FO531" s="320"/>
      <c r="FY531" s="320"/>
      <c r="GI531" s="320"/>
      <c r="GS531" s="320"/>
      <c r="HC531" s="320"/>
      <c r="HM531" s="320"/>
      <c r="HW531" s="320"/>
    </row>
    <row r="532" s="3" customFormat="true" x14ac:dyDescent="0.25">
      <c r="A532" s="320"/>
      <c r="K532" s="320"/>
      <c r="U532" s="320"/>
      <c r="AE532" s="320"/>
      <c r="AO532" s="320"/>
      <c r="AY532" s="320"/>
      <c r="AZ532" s="320"/>
      <c r="BA532" s="320"/>
      <c r="BB532" s="320"/>
      <c r="BC532" s="320"/>
      <c r="BD532" s="320"/>
      <c r="BE532" s="320"/>
      <c r="BF532" s="320"/>
      <c r="BI532" s="320"/>
      <c r="BS532" s="320"/>
      <c r="BT532" s="320"/>
      <c r="BU532" s="320"/>
      <c r="BV532" s="320"/>
      <c r="BW532" s="320"/>
      <c r="BX532" s="320"/>
      <c r="BY532" s="320"/>
      <c r="BZ532" s="320"/>
      <c r="CC532" s="320"/>
      <c r="CM532" s="320"/>
      <c r="CW532" s="320"/>
      <c r="DG532" s="320"/>
      <c r="DQ532" s="320"/>
      <c r="EA532" s="320"/>
      <c r="EK532" s="320"/>
      <c r="EU532" s="320"/>
      <c r="FE532" s="320"/>
      <c r="FO532" s="320"/>
      <c r="FY532" s="320"/>
      <c r="GI532" s="320"/>
      <c r="GS532" s="320"/>
      <c r="HC532" s="320"/>
      <c r="HM532" s="320"/>
      <c r="HW532" s="320"/>
    </row>
    <row r="533" s="3" customFormat="true" x14ac:dyDescent="0.25">
      <c r="A533" s="320"/>
      <c r="K533" s="320"/>
      <c r="U533" s="320"/>
      <c r="AE533" s="320"/>
      <c r="AO533" s="320"/>
      <c r="AY533" s="320"/>
      <c r="AZ533" s="320"/>
      <c r="BA533" s="320"/>
      <c r="BB533" s="320"/>
      <c r="BC533" s="320"/>
      <c r="BD533" s="320"/>
      <c r="BE533" s="320"/>
      <c r="BF533" s="320"/>
      <c r="BI533" s="320"/>
      <c r="BS533" s="320"/>
      <c r="BT533" s="320"/>
      <c r="BU533" s="320"/>
      <c r="BV533" s="320"/>
      <c r="BW533" s="320"/>
      <c r="BX533" s="320"/>
      <c r="BY533" s="320"/>
      <c r="BZ533" s="320"/>
      <c r="CC533" s="320"/>
      <c r="CM533" s="320"/>
      <c r="CW533" s="320"/>
      <c r="DG533" s="320"/>
      <c r="DQ533" s="320"/>
      <c r="EA533" s="320"/>
      <c r="EK533" s="320"/>
      <c r="EU533" s="320"/>
      <c r="FE533" s="320"/>
      <c r="FO533" s="320"/>
      <c r="FY533" s="320"/>
      <c r="GI533" s="320"/>
      <c r="GS533" s="320"/>
      <c r="HC533" s="320"/>
      <c r="HM533" s="320"/>
      <c r="HW533" s="320"/>
    </row>
    <row r="534" s="3" customFormat="true" x14ac:dyDescent="0.25">
      <c r="A534" s="320"/>
      <c r="K534" s="320"/>
      <c r="U534" s="320"/>
      <c r="AE534" s="320"/>
      <c r="AO534" s="320"/>
      <c r="AY534" s="320"/>
      <c r="AZ534" s="320"/>
      <c r="BA534" s="320"/>
      <c r="BB534" s="320"/>
      <c r="BC534" s="320"/>
      <c r="BD534" s="320"/>
      <c r="BE534" s="320"/>
      <c r="BF534" s="320"/>
      <c r="BI534" s="320"/>
      <c r="BS534" s="320"/>
      <c r="BT534" s="320"/>
      <c r="BU534" s="320"/>
      <c r="BV534" s="320"/>
      <c r="BW534" s="320"/>
      <c r="BX534" s="320"/>
      <c r="BY534" s="320"/>
      <c r="BZ534" s="320"/>
      <c r="CC534" s="320"/>
      <c r="CM534" s="320"/>
      <c r="CW534" s="320"/>
      <c r="DG534" s="320"/>
      <c r="DQ534" s="320"/>
      <c r="EA534" s="320"/>
      <c r="EK534" s="320"/>
      <c r="EU534" s="320"/>
      <c r="FE534" s="320"/>
      <c r="FO534" s="320"/>
      <c r="FY534" s="320"/>
      <c r="GI534" s="320"/>
      <c r="GS534" s="320"/>
      <c r="HC534" s="320"/>
      <c r="HM534" s="320"/>
      <c r="HW534" s="320"/>
    </row>
    <row r="535" s="3" customFormat="true" x14ac:dyDescent="0.25">
      <c r="A535" s="320"/>
      <c r="K535" s="320"/>
      <c r="U535" s="320"/>
      <c r="AE535" s="320"/>
      <c r="AO535" s="320"/>
      <c r="AY535" s="320"/>
      <c r="AZ535" s="320"/>
      <c r="BA535" s="320"/>
      <c r="BB535" s="320"/>
      <c r="BC535" s="320"/>
      <c r="BD535" s="320"/>
      <c r="BE535" s="320"/>
      <c r="BF535" s="320"/>
      <c r="BI535" s="320"/>
      <c r="BS535" s="320"/>
      <c r="BT535" s="320"/>
      <c r="BU535" s="320"/>
      <c r="BV535" s="320"/>
      <c r="BW535" s="320"/>
      <c r="BX535" s="320"/>
      <c r="BY535" s="320"/>
      <c r="BZ535" s="320"/>
      <c r="CC535" s="320"/>
      <c r="CM535" s="320"/>
      <c r="CW535" s="320"/>
      <c r="DG535" s="320"/>
      <c r="DQ535" s="320"/>
      <c r="EA535" s="320"/>
      <c r="EK535" s="320"/>
      <c r="EU535" s="320"/>
      <c r="FE535" s="320"/>
      <c r="FO535" s="320"/>
      <c r="FY535" s="320"/>
      <c r="GI535" s="320"/>
      <c r="GS535" s="320"/>
      <c r="HC535" s="320"/>
      <c r="HM535" s="320"/>
      <c r="HW535" s="320"/>
    </row>
    <row r="536" s="3" customFormat="true" x14ac:dyDescent="0.25">
      <c r="A536" s="320"/>
      <c r="K536" s="320"/>
      <c r="U536" s="320"/>
      <c r="AE536" s="320"/>
      <c r="AO536" s="320"/>
      <c r="AY536" s="320"/>
      <c r="AZ536" s="320"/>
      <c r="BA536" s="320"/>
      <c r="BB536" s="320"/>
      <c r="BC536" s="320"/>
      <c r="BD536" s="320"/>
      <c r="BE536" s="320"/>
      <c r="BF536" s="320"/>
      <c r="BI536" s="320"/>
      <c r="BS536" s="320"/>
      <c r="BT536" s="320"/>
      <c r="BU536" s="320"/>
      <c r="BV536" s="320"/>
      <c r="BW536" s="320"/>
      <c r="BX536" s="320"/>
      <c r="BY536" s="320"/>
      <c r="BZ536" s="320"/>
      <c r="CC536" s="320"/>
      <c r="CM536" s="320"/>
      <c r="CW536" s="320"/>
      <c r="DG536" s="320"/>
      <c r="DQ536" s="320"/>
      <c r="EA536" s="320"/>
      <c r="EK536" s="320"/>
      <c r="EU536" s="320"/>
      <c r="FE536" s="320"/>
      <c r="FO536" s="320"/>
      <c r="FY536" s="320"/>
      <c r="GI536" s="320"/>
      <c r="GS536" s="320"/>
      <c r="HC536" s="320"/>
      <c r="HM536" s="320"/>
      <c r="HW536" s="320"/>
    </row>
    <row r="537" s="3" customFormat="true" x14ac:dyDescent="0.25">
      <c r="A537" s="320"/>
      <c r="K537" s="320"/>
      <c r="U537" s="320"/>
      <c r="AE537" s="320"/>
      <c r="AO537" s="320"/>
      <c r="AY537" s="320"/>
      <c r="AZ537" s="320"/>
      <c r="BA537" s="320"/>
      <c r="BB537" s="320"/>
      <c r="BC537" s="320"/>
      <c r="BD537" s="320"/>
      <c r="BE537" s="320"/>
      <c r="BF537" s="320"/>
      <c r="BI537" s="320"/>
      <c r="BS537" s="320"/>
      <c r="BT537" s="320"/>
      <c r="BU537" s="320"/>
      <c r="BV537" s="320"/>
      <c r="BW537" s="320"/>
      <c r="BX537" s="320"/>
      <c r="BY537" s="320"/>
      <c r="BZ537" s="320"/>
      <c r="CC537" s="320"/>
      <c r="CM537" s="320"/>
      <c r="CW537" s="320"/>
      <c r="DG537" s="320"/>
      <c r="DQ537" s="320"/>
      <c r="EA537" s="320"/>
      <c r="EK537" s="320"/>
      <c r="EU537" s="320"/>
      <c r="FE537" s="320"/>
      <c r="FO537" s="320"/>
      <c r="FY537" s="320"/>
      <c r="GI537" s="320"/>
      <c r="GS537" s="320"/>
      <c r="HC537" s="320"/>
      <c r="HM537" s="320"/>
      <c r="HW537" s="320"/>
    </row>
    <row r="538" s="3" customFormat="true" x14ac:dyDescent="0.25">
      <c r="A538" s="320"/>
      <c r="K538" s="320"/>
      <c r="U538" s="320"/>
      <c r="AE538" s="320"/>
      <c r="AO538" s="320"/>
      <c r="AY538" s="320"/>
      <c r="AZ538" s="320"/>
      <c r="BA538" s="320"/>
      <c r="BB538" s="320"/>
      <c r="BC538" s="320"/>
      <c r="BD538" s="320"/>
      <c r="BE538" s="320"/>
      <c r="BF538" s="320"/>
      <c r="BI538" s="320"/>
      <c r="BS538" s="320"/>
      <c r="BT538" s="320"/>
      <c r="BU538" s="320"/>
      <c r="BV538" s="320"/>
      <c r="BW538" s="320"/>
      <c r="BX538" s="320"/>
      <c r="BY538" s="320"/>
      <c r="BZ538" s="320"/>
      <c r="CC538" s="320"/>
      <c r="CM538" s="320"/>
      <c r="CW538" s="320"/>
      <c r="DG538" s="320"/>
      <c r="DQ538" s="320"/>
      <c r="EA538" s="320"/>
      <c r="EK538" s="320"/>
      <c r="EU538" s="320"/>
      <c r="FE538" s="320"/>
      <c r="FO538" s="320"/>
      <c r="FY538" s="320"/>
      <c r="GI538" s="320"/>
      <c r="GS538" s="320"/>
      <c r="HC538" s="320"/>
      <c r="HM538" s="320"/>
      <c r="HW538" s="320"/>
    </row>
    <row r="539" s="3" customFormat="true" x14ac:dyDescent="0.25">
      <c r="A539" s="320"/>
      <c r="K539" s="320"/>
      <c r="U539" s="320"/>
      <c r="AE539" s="320"/>
      <c r="AO539" s="320"/>
      <c r="AY539" s="320"/>
      <c r="AZ539" s="320"/>
      <c r="BA539" s="320"/>
      <c r="BB539" s="320"/>
      <c r="BC539" s="320"/>
      <c r="BD539" s="320"/>
      <c r="BE539" s="320"/>
      <c r="BF539" s="320"/>
      <c r="BI539" s="320"/>
      <c r="BS539" s="320"/>
      <c r="BT539" s="320"/>
      <c r="BU539" s="320"/>
      <c r="BV539" s="320"/>
      <c r="BW539" s="320"/>
      <c r="BX539" s="320"/>
      <c r="BY539" s="320"/>
      <c r="BZ539" s="320"/>
      <c r="CC539" s="320"/>
      <c r="CM539" s="320"/>
      <c r="CW539" s="320"/>
      <c r="DG539" s="320"/>
      <c r="DQ539" s="320"/>
      <c r="EA539" s="320"/>
      <c r="EK539" s="320"/>
      <c r="EU539" s="320"/>
      <c r="FE539" s="320"/>
      <c r="FO539" s="320"/>
      <c r="FY539" s="320"/>
      <c r="GI539" s="320"/>
      <c r="GS539" s="320"/>
      <c r="HC539" s="320"/>
      <c r="HM539" s="320"/>
      <c r="HW539" s="320"/>
    </row>
    <row r="540" s="3" customFormat="true" x14ac:dyDescent="0.25">
      <c r="A540" s="320"/>
      <c r="K540" s="320"/>
      <c r="U540" s="320"/>
      <c r="AE540" s="320"/>
      <c r="AO540" s="320"/>
      <c r="AY540" s="320"/>
      <c r="AZ540" s="320"/>
      <c r="BA540" s="320"/>
      <c r="BB540" s="320"/>
      <c r="BC540" s="320"/>
      <c r="BD540" s="320"/>
      <c r="BE540" s="320"/>
      <c r="BF540" s="320"/>
      <c r="BI540" s="320"/>
      <c r="BS540" s="320"/>
      <c r="BT540" s="320"/>
      <c r="BU540" s="320"/>
      <c r="BV540" s="320"/>
      <c r="BW540" s="320"/>
      <c r="BX540" s="320"/>
      <c r="BY540" s="320"/>
      <c r="BZ540" s="320"/>
      <c r="CC540" s="320"/>
      <c r="CM540" s="320"/>
      <c r="CW540" s="320"/>
      <c r="DG540" s="320"/>
      <c r="DQ540" s="320"/>
      <c r="EA540" s="320"/>
      <c r="EK540" s="320"/>
      <c r="EU540" s="320"/>
      <c r="FE540" s="320"/>
      <c r="FO540" s="320"/>
      <c r="FY540" s="320"/>
      <c r="GI540" s="320"/>
      <c r="GS540" s="320"/>
      <c r="HC540" s="320"/>
      <c r="HM540" s="320"/>
      <c r="HW540" s="320"/>
    </row>
    <row r="541" s="3" customFormat="true" x14ac:dyDescent="0.25">
      <c r="A541" s="320"/>
      <c r="K541" s="320"/>
      <c r="U541" s="320"/>
      <c r="AE541" s="320"/>
      <c r="AO541" s="320"/>
      <c r="AY541" s="320"/>
      <c r="AZ541" s="320"/>
      <c r="BA541" s="320"/>
      <c r="BB541" s="320"/>
      <c r="BC541" s="320"/>
      <c r="BD541" s="320"/>
      <c r="BE541" s="320"/>
      <c r="BF541" s="320"/>
      <c r="BI541" s="320"/>
      <c r="BS541" s="320"/>
      <c r="BT541" s="320"/>
      <c r="BU541" s="320"/>
      <c r="BV541" s="320"/>
      <c r="BW541" s="320"/>
      <c r="BX541" s="320"/>
      <c r="BY541" s="320"/>
      <c r="BZ541" s="320"/>
      <c r="CC541" s="320"/>
      <c r="CM541" s="320"/>
      <c r="CW541" s="320"/>
      <c r="DG541" s="320"/>
      <c r="DQ541" s="320"/>
      <c r="EA541" s="320"/>
      <c r="EK541" s="320"/>
      <c r="EU541" s="320"/>
      <c r="FE541" s="320"/>
      <c r="FO541" s="320"/>
      <c r="FY541" s="320"/>
      <c r="GI541" s="320"/>
      <c r="GS541" s="320"/>
      <c r="HC541" s="320"/>
      <c r="HM541" s="320"/>
      <c r="HW541" s="320"/>
    </row>
    <row r="542" s="3" customFormat="true" x14ac:dyDescent="0.25">
      <c r="A542" s="320"/>
      <c r="K542" s="320"/>
      <c r="U542" s="320"/>
      <c r="AE542" s="320"/>
      <c r="AO542" s="320"/>
      <c r="AY542" s="320"/>
      <c r="AZ542" s="320"/>
      <c r="BA542" s="320"/>
      <c r="BB542" s="320"/>
      <c r="BC542" s="320"/>
      <c r="BD542" s="320"/>
      <c r="BE542" s="320"/>
      <c r="BF542" s="320"/>
      <c r="BI542" s="320"/>
      <c r="BS542" s="320"/>
      <c r="BT542" s="320"/>
      <c r="BU542" s="320"/>
      <c r="BV542" s="320"/>
      <c r="BW542" s="320"/>
      <c r="BX542" s="320"/>
      <c r="BY542" s="320"/>
      <c r="BZ542" s="320"/>
      <c r="CC542" s="320"/>
      <c r="CM542" s="320"/>
      <c r="CW542" s="320"/>
      <c r="DG542" s="320"/>
      <c r="DQ542" s="320"/>
      <c r="EA542" s="320"/>
      <c r="EK542" s="320"/>
      <c r="EU542" s="320"/>
      <c r="FE542" s="320"/>
      <c r="FO542" s="320"/>
      <c r="FY542" s="320"/>
      <c r="GI542" s="320"/>
      <c r="GS542" s="320"/>
      <c r="HC542" s="320"/>
      <c r="HM542" s="320"/>
      <c r="HW542" s="320"/>
    </row>
    <row r="543" s="3" customFormat="true" x14ac:dyDescent="0.25">
      <c r="A543" s="320"/>
      <c r="K543" s="320"/>
      <c r="U543" s="320"/>
      <c r="AE543" s="320"/>
      <c r="AO543" s="320"/>
      <c r="AY543" s="320"/>
      <c r="AZ543" s="320"/>
      <c r="BA543" s="320"/>
      <c r="BB543" s="320"/>
      <c r="BC543" s="320"/>
      <c r="BD543" s="320"/>
      <c r="BE543" s="320"/>
      <c r="BF543" s="320"/>
      <c r="BI543" s="320"/>
      <c r="BS543" s="320"/>
      <c r="BT543" s="320"/>
      <c r="BU543" s="320"/>
      <c r="BV543" s="320"/>
      <c r="BW543" s="320"/>
      <c r="BX543" s="320"/>
      <c r="BY543" s="320"/>
      <c r="BZ543" s="320"/>
      <c r="CC543" s="320"/>
      <c r="CM543" s="320"/>
      <c r="CW543" s="320"/>
      <c r="DG543" s="320"/>
      <c r="DQ543" s="320"/>
      <c r="EA543" s="320"/>
      <c r="EK543" s="320"/>
      <c r="EU543" s="320"/>
      <c r="FE543" s="320"/>
      <c r="FO543" s="320"/>
      <c r="FY543" s="320"/>
      <c r="GI543" s="320"/>
      <c r="GS543" s="320"/>
      <c r="HC543" s="320"/>
      <c r="HM543" s="320"/>
      <c r="HW543" s="320"/>
    </row>
    <row r="544" s="3" customFormat="true" x14ac:dyDescent="0.25">
      <c r="A544" s="320"/>
      <c r="K544" s="320"/>
      <c r="U544" s="320"/>
      <c r="AE544" s="320"/>
      <c r="AO544" s="320"/>
      <c r="AY544" s="320"/>
      <c r="AZ544" s="320"/>
      <c r="BA544" s="320"/>
      <c r="BB544" s="320"/>
      <c r="BC544" s="320"/>
      <c r="BD544" s="320"/>
      <c r="BE544" s="320"/>
      <c r="BF544" s="320"/>
      <c r="BI544" s="320"/>
      <c r="BS544" s="320"/>
      <c r="BT544" s="320"/>
      <c r="BU544" s="320"/>
      <c r="BV544" s="320"/>
      <c r="BW544" s="320"/>
      <c r="BX544" s="320"/>
      <c r="BY544" s="320"/>
      <c r="BZ544" s="320"/>
      <c r="CC544" s="320"/>
      <c r="CM544" s="320"/>
      <c r="CW544" s="320"/>
      <c r="DG544" s="320"/>
      <c r="DQ544" s="320"/>
      <c r="EA544" s="320"/>
      <c r="EK544" s="320"/>
      <c r="EU544" s="320"/>
      <c r="FE544" s="320"/>
      <c r="FO544" s="320"/>
      <c r="FY544" s="320"/>
      <c r="GI544" s="320"/>
      <c r="GS544" s="320"/>
      <c r="HC544" s="320"/>
      <c r="HM544" s="320"/>
      <c r="HW544" s="320"/>
    </row>
    <row r="545" s="3" customFormat="true" x14ac:dyDescent="0.25">
      <c r="A545" s="320"/>
      <c r="K545" s="320"/>
      <c r="U545" s="320"/>
      <c r="AE545" s="320"/>
      <c r="AO545" s="320"/>
      <c r="AY545" s="320"/>
      <c r="AZ545" s="320"/>
      <c r="BA545" s="320"/>
      <c r="BB545" s="320"/>
      <c r="BC545" s="320"/>
      <c r="BD545" s="320"/>
      <c r="BE545" s="320"/>
      <c r="BF545" s="320"/>
      <c r="BI545" s="320"/>
      <c r="BS545" s="320"/>
      <c r="BT545" s="320"/>
      <c r="BU545" s="320"/>
      <c r="BV545" s="320"/>
      <c r="BW545" s="320"/>
      <c r="BX545" s="320"/>
      <c r="BY545" s="320"/>
      <c r="BZ545" s="320"/>
      <c r="CC545" s="320"/>
      <c r="CM545" s="320"/>
      <c r="CW545" s="320"/>
      <c r="DG545" s="320"/>
      <c r="DQ545" s="320"/>
      <c r="EA545" s="320"/>
      <c r="EK545" s="320"/>
      <c r="EU545" s="320"/>
      <c r="FE545" s="320"/>
      <c r="FO545" s="320"/>
      <c r="FY545" s="320"/>
      <c r="GI545" s="320"/>
      <c r="GS545" s="320"/>
      <c r="HC545" s="320"/>
      <c r="HM545" s="320"/>
      <c r="HW545" s="320"/>
    </row>
    <row r="546" s="3" customFormat="true" x14ac:dyDescent="0.25">
      <c r="A546" s="320"/>
      <c r="K546" s="320"/>
      <c r="U546" s="320"/>
      <c r="AE546" s="320"/>
      <c r="AO546" s="320"/>
      <c r="AY546" s="320"/>
      <c r="AZ546" s="320"/>
      <c r="BA546" s="320"/>
      <c r="BB546" s="320"/>
      <c r="BC546" s="320"/>
      <c r="BD546" s="320"/>
      <c r="BE546" s="320"/>
      <c r="BF546" s="320"/>
      <c r="BI546" s="320"/>
      <c r="BS546" s="320"/>
      <c r="BT546" s="320"/>
      <c r="BU546" s="320"/>
      <c r="BV546" s="320"/>
      <c r="BW546" s="320"/>
      <c r="BX546" s="320"/>
      <c r="BY546" s="320"/>
      <c r="BZ546" s="320"/>
      <c r="CC546" s="320"/>
      <c r="CM546" s="320"/>
      <c r="CW546" s="320"/>
      <c r="DG546" s="320"/>
      <c r="DQ546" s="320"/>
      <c r="EA546" s="320"/>
      <c r="EK546" s="320"/>
      <c r="EU546" s="320"/>
      <c r="FE546" s="320"/>
      <c r="FO546" s="320"/>
      <c r="FY546" s="320"/>
      <c r="GI546" s="320"/>
      <c r="GS546" s="320"/>
      <c r="HC546" s="320"/>
      <c r="HM546" s="320"/>
      <c r="HW546" s="320"/>
    </row>
    <row r="547" s="3" customFormat="true" x14ac:dyDescent="0.25">
      <c r="A547" s="320"/>
      <c r="K547" s="320"/>
      <c r="U547" s="320"/>
      <c r="AE547" s="320"/>
      <c r="AO547" s="320"/>
      <c r="AY547" s="320"/>
      <c r="AZ547" s="320"/>
      <c r="BA547" s="320"/>
      <c r="BB547" s="320"/>
      <c r="BC547" s="320"/>
      <c r="BD547" s="320"/>
      <c r="BE547" s="320"/>
      <c r="BF547" s="320"/>
      <c r="BI547" s="320"/>
      <c r="BS547" s="320"/>
      <c r="BT547" s="320"/>
      <c r="BU547" s="320"/>
      <c r="BV547" s="320"/>
      <c r="BW547" s="320"/>
      <c r="BX547" s="320"/>
      <c r="BY547" s="320"/>
      <c r="BZ547" s="320"/>
      <c r="CC547" s="320"/>
      <c r="CM547" s="320"/>
      <c r="CW547" s="320"/>
      <c r="DG547" s="320"/>
      <c r="DQ547" s="320"/>
      <c r="EA547" s="320"/>
      <c r="EK547" s="320"/>
      <c r="EU547" s="320"/>
      <c r="FE547" s="320"/>
      <c r="FO547" s="320"/>
      <c r="FY547" s="320"/>
      <c r="GI547" s="320"/>
      <c r="GS547" s="320"/>
      <c r="HC547" s="320"/>
      <c r="HM547" s="320"/>
      <c r="HW547" s="320"/>
    </row>
    <row r="548" s="3" customFormat="true" x14ac:dyDescent="0.25">
      <c r="A548" s="320"/>
      <c r="K548" s="320"/>
      <c r="U548" s="320"/>
      <c r="AE548" s="320"/>
      <c r="AO548" s="320"/>
      <c r="AY548" s="320"/>
      <c r="AZ548" s="320"/>
      <c r="BA548" s="320"/>
      <c r="BB548" s="320"/>
      <c r="BC548" s="320"/>
      <c r="BD548" s="320"/>
      <c r="BE548" s="320"/>
      <c r="BF548" s="320"/>
      <c r="BI548" s="320"/>
      <c r="BS548" s="320"/>
      <c r="BT548" s="320"/>
      <c r="BU548" s="320"/>
      <c r="BV548" s="320"/>
      <c r="BW548" s="320"/>
      <c r="BX548" s="320"/>
      <c r="BY548" s="320"/>
      <c r="BZ548" s="320"/>
      <c r="CC548" s="320"/>
      <c r="CM548" s="320"/>
      <c r="CW548" s="320"/>
      <c r="DG548" s="320"/>
      <c r="DQ548" s="320"/>
      <c r="EA548" s="320"/>
      <c r="EK548" s="320"/>
      <c r="EU548" s="320"/>
      <c r="FE548" s="320"/>
      <c r="FO548" s="320"/>
      <c r="FY548" s="320"/>
      <c r="GI548" s="320"/>
      <c r="GS548" s="320"/>
      <c r="HC548" s="320"/>
      <c r="HM548" s="320"/>
      <c r="HW548" s="320"/>
    </row>
    <row r="549" s="3" customFormat="true" x14ac:dyDescent="0.25">
      <c r="A549" s="320"/>
      <c r="K549" s="320"/>
      <c r="U549" s="320"/>
      <c r="AE549" s="320"/>
      <c r="AO549" s="320"/>
      <c r="AY549" s="320"/>
      <c r="AZ549" s="320"/>
      <c r="BA549" s="320"/>
      <c r="BB549" s="320"/>
      <c r="BC549" s="320"/>
      <c r="BD549" s="320"/>
      <c r="BE549" s="320"/>
      <c r="BF549" s="320"/>
      <c r="BI549" s="320"/>
      <c r="BS549" s="320"/>
      <c r="BT549" s="320"/>
      <c r="BU549" s="320"/>
      <c r="BV549" s="320"/>
      <c r="BW549" s="320"/>
      <c r="BX549" s="320"/>
      <c r="BY549" s="320"/>
      <c r="BZ549" s="320"/>
      <c r="CC549" s="320"/>
      <c r="CM549" s="320"/>
      <c r="CW549" s="320"/>
      <c r="DG549" s="320"/>
      <c r="DQ549" s="320"/>
      <c r="EA549" s="320"/>
      <c r="EK549" s="320"/>
      <c r="EU549" s="320"/>
      <c r="FE549" s="320"/>
      <c r="FO549" s="320"/>
      <c r="FY549" s="320"/>
      <c r="GI549" s="320"/>
      <c r="GS549" s="320"/>
      <c r="HC549" s="320"/>
      <c r="HM549" s="320"/>
      <c r="HW549" s="320"/>
    </row>
    <row r="550" s="3" customFormat="true" x14ac:dyDescent="0.25">
      <c r="A550" s="320"/>
      <c r="K550" s="320"/>
      <c r="U550" s="320"/>
      <c r="AE550" s="320"/>
      <c r="AO550" s="320"/>
      <c r="AY550" s="320"/>
      <c r="AZ550" s="320"/>
      <c r="BA550" s="320"/>
      <c r="BB550" s="320"/>
      <c r="BC550" s="320"/>
      <c r="BD550" s="320"/>
      <c r="BE550" s="320"/>
      <c r="BF550" s="320"/>
      <c r="BI550" s="320"/>
      <c r="BS550" s="320"/>
      <c r="BT550" s="320"/>
      <c r="BU550" s="320"/>
      <c r="BV550" s="320"/>
      <c r="BW550" s="320"/>
      <c r="BX550" s="320"/>
      <c r="BY550" s="320"/>
      <c r="BZ550" s="320"/>
      <c r="CC550" s="320"/>
      <c r="CM550" s="320"/>
      <c r="CW550" s="320"/>
      <c r="DG550" s="320"/>
      <c r="DQ550" s="320"/>
      <c r="EA550" s="320"/>
      <c r="EK550" s="320"/>
      <c r="EU550" s="320"/>
      <c r="FE550" s="320"/>
      <c r="FO550" s="320"/>
      <c r="FY550" s="320"/>
      <c r="GI550" s="320"/>
      <c r="GS550" s="320"/>
      <c r="HC550" s="320"/>
      <c r="HM550" s="320"/>
      <c r="HW550" s="320"/>
    </row>
    <row r="551" s="3" customFormat="true" x14ac:dyDescent="0.25">
      <c r="A551" s="320"/>
      <c r="K551" s="320"/>
      <c r="U551" s="320"/>
      <c r="AE551" s="320"/>
      <c r="AO551" s="320"/>
      <c r="AY551" s="320"/>
      <c r="AZ551" s="320"/>
      <c r="BA551" s="320"/>
      <c r="BB551" s="320"/>
      <c r="BC551" s="320"/>
      <c r="BD551" s="320"/>
      <c r="BE551" s="320"/>
      <c r="BF551" s="320"/>
      <c r="BI551" s="320"/>
      <c r="BS551" s="320"/>
      <c r="BT551" s="320"/>
      <c r="BU551" s="320"/>
      <c r="BV551" s="320"/>
      <c r="BW551" s="320"/>
      <c r="BX551" s="320"/>
      <c r="BY551" s="320"/>
      <c r="BZ551" s="320"/>
      <c r="CC551" s="320"/>
      <c r="CM551" s="320"/>
      <c r="CW551" s="320"/>
      <c r="DG551" s="320"/>
      <c r="DQ551" s="320"/>
      <c r="EA551" s="320"/>
      <c r="EK551" s="320"/>
      <c r="EU551" s="320"/>
      <c r="FE551" s="320"/>
      <c r="FO551" s="320"/>
      <c r="FY551" s="320"/>
      <c r="GI551" s="320"/>
      <c r="GS551" s="320"/>
      <c r="HC551" s="320"/>
      <c r="HM551" s="320"/>
      <c r="HW551" s="320"/>
    </row>
    <row r="552" s="3" customFormat="true" x14ac:dyDescent="0.25">
      <c r="A552" s="320"/>
      <c r="K552" s="320"/>
      <c r="U552" s="320"/>
      <c r="AE552" s="320"/>
      <c r="AO552" s="320"/>
      <c r="AY552" s="320"/>
      <c r="AZ552" s="320"/>
      <c r="BA552" s="320"/>
      <c r="BB552" s="320"/>
      <c r="BC552" s="320"/>
      <c r="BD552" s="320"/>
      <c r="BE552" s="320"/>
      <c r="BF552" s="320"/>
      <c r="BI552" s="320"/>
      <c r="BS552" s="320"/>
      <c r="BT552" s="320"/>
      <c r="BU552" s="320"/>
      <c r="BV552" s="320"/>
      <c r="BW552" s="320"/>
      <c r="BX552" s="320"/>
      <c r="BY552" s="320"/>
      <c r="BZ552" s="320"/>
      <c r="CC552" s="320"/>
      <c r="CM552" s="320"/>
      <c r="CW552" s="320"/>
      <c r="DG552" s="320"/>
      <c r="DQ552" s="320"/>
      <c r="EA552" s="320"/>
      <c r="EK552" s="320"/>
      <c r="EU552" s="320"/>
      <c r="FE552" s="320"/>
      <c r="FO552" s="320"/>
      <c r="FY552" s="320"/>
      <c r="GI552" s="320"/>
      <c r="GS552" s="320"/>
      <c r="HC552" s="320"/>
      <c r="HM552" s="320"/>
      <c r="HW552" s="320"/>
    </row>
    <row r="553" s="3" customFormat="true" x14ac:dyDescent="0.25">
      <c r="A553" s="320"/>
      <c r="K553" s="320"/>
      <c r="U553" s="320"/>
      <c r="AE553" s="320"/>
      <c r="AO553" s="320"/>
      <c r="AY553" s="320"/>
      <c r="AZ553" s="320"/>
      <c r="BA553" s="320"/>
      <c r="BB553" s="320"/>
      <c r="BC553" s="320"/>
      <c r="BD553" s="320"/>
      <c r="BE553" s="320"/>
      <c r="BF553" s="320"/>
      <c r="BI553" s="320"/>
      <c r="BS553" s="320"/>
      <c r="BT553" s="320"/>
      <c r="BU553" s="320"/>
      <c r="BV553" s="320"/>
      <c r="BW553" s="320"/>
      <c r="BX553" s="320"/>
      <c r="BY553" s="320"/>
      <c r="BZ553" s="320"/>
      <c r="CC553" s="320"/>
      <c r="CM553" s="320"/>
      <c r="CW553" s="320"/>
      <c r="DG553" s="320"/>
      <c r="DQ553" s="320"/>
      <c r="EA553" s="320"/>
      <c r="EK553" s="320"/>
      <c r="EU553" s="320"/>
      <c r="FE553" s="320"/>
      <c r="FO553" s="320"/>
      <c r="FY553" s="320"/>
      <c r="GI553" s="320"/>
      <c r="GS553" s="320"/>
      <c r="HC553" s="320"/>
      <c r="HM553" s="320"/>
      <c r="HW553" s="320"/>
    </row>
    <row r="554" s="3" customFormat="true" x14ac:dyDescent="0.25">
      <c r="A554" s="320"/>
      <c r="K554" s="320"/>
      <c r="U554" s="320"/>
      <c r="AE554" s="320"/>
      <c r="AO554" s="320"/>
      <c r="AY554" s="320"/>
      <c r="AZ554" s="320"/>
      <c r="BA554" s="320"/>
      <c r="BB554" s="320"/>
      <c r="BC554" s="320"/>
      <c r="BD554" s="320"/>
      <c r="BE554" s="320"/>
      <c r="BF554" s="320"/>
      <c r="BI554" s="320"/>
      <c r="BS554" s="320"/>
      <c r="BT554" s="320"/>
      <c r="BU554" s="320"/>
      <c r="BV554" s="320"/>
      <c r="BW554" s="320"/>
      <c r="BX554" s="320"/>
      <c r="BY554" s="320"/>
      <c r="BZ554" s="320"/>
      <c r="CC554" s="320"/>
      <c r="CM554" s="320"/>
      <c r="CW554" s="320"/>
      <c r="DG554" s="320"/>
      <c r="DQ554" s="320"/>
      <c r="EA554" s="320"/>
      <c r="EK554" s="320"/>
      <c r="EU554" s="320"/>
      <c r="FE554" s="320"/>
      <c r="FO554" s="320"/>
      <c r="FY554" s="320"/>
      <c r="GI554" s="320"/>
      <c r="GS554" s="320"/>
      <c r="HC554" s="320"/>
      <c r="HM554" s="320"/>
      <c r="HW554" s="320"/>
    </row>
    <row r="555" s="3" customFormat="true" x14ac:dyDescent="0.25">
      <c r="A555" s="320"/>
      <c r="K555" s="320"/>
      <c r="U555" s="320"/>
      <c r="AE555" s="320"/>
      <c r="AO555" s="320"/>
      <c r="AY555" s="320"/>
      <c r="AZ555" s="320"/>
      <c r="BA555" s="320"/>
      <c r="BB555" s="320"/>
      <c r="BC555" s="320"/>
      <c r="BD555" s="320"/>
      <c r="BE555" s="320"/>
      <c r="BF555" s="320"/>
      <c r="BI555" s="320"/>
      <c r="BS555" s="320"/>
      <c r="BT555" s="320"/>
      <c r="BU555" s="320"/>
      <c r="BV555" s="320"/>
      <c r="BW555" s="320"/>
      <c r="BX555" s="320"/>
      <c r="BY555" s="320"/>
      <c r="BZ555" s="320"/>
      <c r="CC555" s="320"/>
      <c r="CM555" s="320"/>
      <c r="CW555" s="320"/>
      <c r="DG555" s="320"/>
      <c r="DQ555" s="320"/>
      <c r="EA555" s="320"/>
      <c r="EK555" s="320"/>
      <c r="EU555" s="320"/>
      <c r="FE555" s="320"/>
      <c r="FO555" s="320"/>
      <c r="FY555" s="320"/>
      <c r="GI555" s="320"/>
      <c r="GS555" s="320"/>
      <c r="HC555" s="320"/>
      <c r="HM555" s="320"/>
      <c r="HW555" s="320"/>
    </row>
    <row r="556" s="3" customFormat="true" x14ac:dyDescent="0.25">
      <c r="A556" s="320"/>
      <c r="K556" s="320"/>
      <c r="U556" s="320"/>
      <c r="AE556" s="320"/>
      <c r="AO556" s="320"/>
      <c r="AY556" s="320"/>
      <c r="AZ556" s="320"/>
      <c r="BA556" s="320"/>
      <c r="BB556" s="320"/>
      <c r="BC556" s="320"/>
      <c r="BD556" s="320"/>
      <c r="BE556" s="320"/>
      <c r="BF556" s="320"/>
      <c r="BI556" s="320"/>
      <c r="BS556" s="320"/>
      <c r="BT556" s="320"/>
      <c r="BU556" s="320"/>
      <c r="BV556" s="320"/>
      <c r="BW556" s="320"/>
      <c r="BX556" s="320"/>
      <c r="BY556" s="320"/>
      <c r="BZ556" s="320"/>
      <c r="CC556" s="320"/>
      <c r="CM556" s="320"/>
      <c r="CW556" s="320"/>
      <c r="DG556" s="320"/>
      <c r="DQ556" s="320"/>
      <c r="EA556" s="320"/>
      <c r="EK556" s="320"/>
      <c r="EU556" s="320"/>
      <c r="FE556" s="320"/>
      <c r="FO556" s="320"/>
      <c r="FY556" s="320"/>
      <c r="GI556" s="320"/>
      <c r="GS556" s="320"/>
      <c r="HC556" s="320"/>
      <c r="HM556" s="320"/>
      <c r="HW556" s="320"/>
    </row>
    <row r="557" s="3" customFormat="true" x14ac:dyDescent="0.25">
      <c r="A557" s="320"/>
      <c r="K557" s="320"/>
      <c r="U557" s="320"/>
      <c r="AE557" s="320"/>
      <c r="AO557" s="320"/>
      <c r="AY557" s="320"/>
      <c r="AZ557" s="320"/>
      <c r="BA557" s="320"/>
      <c r="BB557" s="320"/>
      <c r="BC557" s="320"/>
      <c r="BD557" s="320"/>
      <c r="BE557" s="320"/>
      <c r="BF557" s="320"/>
      <c r="BI557" s="320"/>
      <c r="BS557" s="320"/>
      <c r="BT557" s="320"/>
      <c r="BU557" s="320"/>
      <c r="BV557" s="320"/>
      <c r="BW557" s="320"/>
      <c r="BX557" s="320"/>
      <c r="BY557" s="320"/>
      <c r="BZ557" s="320"/>
      <c r="CC557" s="320"/>
      <c r="CM557" s="320"/>
      <c r="CW557" s="320"/>
      <c r="DG557" s="320"/>
      <c r="DQ557" s="320"/>
      <c r="EA557" s="320"/>
      <c r="EK557" s="320"/>
      <c r="EU557" s="320"/>
      <c r="FE557" s="320"/>
      <c r="FO557" s="320"/>
      <c r="FY557" s="320"/>
      <c r="GI557" s="320"/>
      <c r="GS557" s="320"/>
      <c r="HC557" s="320"/>
      <c r="HM557" s="320"/>
      <c r="HW557" s="320"/>
    </row>
    <row r="558" s="3" customFormat="true" x14ac:dyDescent="0.25">
      <c r="A558" s="320"/>
      <c r="K558" s="320"/>
      <c r="U558" s="320"/>
      <c r="AE558" s="320"/>
      <c r="AO558" s="320"/>
      <c r="AY558" s="320"/>
      <c r="AZ558" s="320"/>
      <c r="BA558" s="320"/>
      <c r="BB558" s="320"/>
      <c r="BC558" s="320"/>
      <c r="BD558" s="320"/>
      <c r="BE558" s="320"/>
      <c r="BF558" s="320"/>
      <c r="BI558" s="320"/>
      <c r="BS558" s="320"/>
      <c r="BT558" s="320"/>
      <c r="BU558" s="320"/>
      <c r="BV558" s="320"/>
      <c r="BW558" s="320"/>
      <c r="BX558" s="320"/>
      <c r="BY558" s="320"/>
      <c r="BZ558" s="320"/>
      <c r="CC558" s="320"/>
      <c r="CM558" s="320"/>
      <c r="CW558" s="320"/>
      <c r="DG558" s="320"/>
      <c r="DQ558" s="320"/>
      <c r="EA558" s="320"/>
      <c r="EK558" s="320"/>
      <c r="EU558" s="320"/>
      <c r="FE558" s="320"/>
      <c r="FO558" s="320"/>
      <c r="FY558" s="320"/>
      <c r="GI558" s="320"/>
      <c r="GS558" s="320"/>
      <c r="HC558" s="320"/>
      <c r="HM558" s="320"/>
      <c r="HW558" s="320"/>
    </row>
    <row r="559" s="3" customFormat="true" x14ac:dyDescent="0.25">
      <c r="A559" s="320"/>
      <c r="K559" s="320"/>
      <c r="U559" s="320"/>
      <c r="AE559" s="320"/>
      <c r="AO559" s="320"/>
      <c r="AY559" s="320"/>
      <c r="AZ559" s="320"/>
      <c r="BA559" s="320"/>
      <c r="BB559" s="320"/>
      <c r="BC559" s="320"/>
      <c r="BD559" s="320"/>
      <c r="BE559" s="320"/>
      <c r="BF559" s="320"/>
      <c r="BI559" s="320"/>
      <c r="BS559" s="320"/>
      <c r="BT559" s="320"/>
      <c r="BU559" s="320"/>
      <c r="BV559" s="320"/>
      <c r="BW559" s="320"/>
      <c r="BX559" s="320"/>
      <c r="BY559" s="320"/>
      <c r="BZ559" s="320"/>
      <c r="CC559" s="320"/>
      <c r="CM559" s="320"/>
      <c r="CW559" s="320"/>
      <c r="DG559" s="320"/>
      <c r="DQ559" s="320"/>
      <c r="EA559" s="320"/>
      <c r="EK559" s="320"/>
      <c r="EU559" s="320"/>
      <c r="FE559" s="320"/>
      <c r="FO559" s="320"/>
      <c r="FY559" s="320"/>
      <c r="GI559" s="320"/>
      <c r="GS559" s="320"/>
      <c r="HC559" s="320"/>
      <c r="HM559" s="320"/>
      <c r="HW559" s="320"/>
    </row>
    <row r="560" s="3" customFormat="true" x14ac:dyDescent="0.25">
      <c r="A560" s="320"/>
      <c r="K560" s="320"/>
      <c r="U560" s="320"/>
      <c r="AE560" s="320"/>
      <c r="AO560" s="320"/>
      <c r="AY560" s="320"/>
      <c r="AZ560" s="320"/>
      <c r="BA560" s="320"/>
      <c r="BB560" s="320"/>
      <c r="BC560" s="320"/>
      <c r="BD560" s="320"/>
      <c r="BE560" s="320"/>
      <c r="BF560" s="320"/>
      <c r="BI560" s="320"/>
      <c r="BS560" s="320"/>
      <c r="BT560" s="320"/>
      <c r="BU560" s="320"/>
      <c r="BV560" s="320"/>
      <c r="BW560" s="320"/>
      <c r="BX560" s="320"/>
      <c r="BY560" s="320"/>
      <c r="BZ560" s="320"/>
      <c r="CC560" s="320"/>
      <c r="CM560" s="320"/>
      <c r="CW560" s="320"/>
      <c r="DG560" s="320"/>
      <c r="DQ560" s="320"/>
      <c r="EA560" s="320"/>
      <c r="EK560" s="320"/>
      <c r="EU560" s="320"/>
      <c r="FE560" s="320"/>
      <c r="FO560" s="320"/>
      <c r="FY560" s="320"/>
      <c r="GI560" s="320"/>
      <c r="GS560" s="320"/>
      <c r="HC560" s="320"/>
      <c r="HM560" s="320"/>
      <c r="HW560" s="320"/>
    </row>
    <row r="561" s="3" customFormat="true" x14ac:dyDescent="0.25">
      <c r="A561" s="320"/>
      <c r="K561" s="320"/>
      <c r="U561" s="320"/>
      <c r="AE561" s="320"/>
      <c r="AO561" s="320"/>
      <c r="AY561" s="320"/>
      <c r="AZ561" s="320"/>
      <c r="BA561" s="320"/>
      <c r="BB561" s="320"/>
      <c r="BC561" s="320"/>
      <c r="BD561" s="320"/>
      <c r="BE561" s="320"/>
      <c r="BF561" s="320"/>
      <c r="BI561" s="320"/>
      <c r="BS561" s="320"/>
      <c r="BT561" s="320"/>
      <c r="BU561" s="320"/>
      <c r="BV561" s="320"/>
      <c r="BW561" s="320"/>
      <c r="BX561" s="320"/>
      <c r="BY561" s="320"/>
      <c r="BZ561" s="320"/>
      <c r="CC561" s="320"/>
      <c r="CM561" s="320"/>
      <c r="CW561" s="320"/>
      <c r="DG561" s="320"/>
      <c r="DQ561" s="320"/>
      <c r="EA561" s="320"/>
      <c r="EK561" s="320"/>
      <c r="EU561" s="320"/>
      <c r="FE561" s="320"/>
      <c r="FO561" s="320"/>
      <c r="FY561" s="320"/>
      <c r="GI561" s="320"/>
      <c r="GS561" s="320"/>
      <c r="HC561" s="320"/>
      <c r="HM561" s="320"/>
      <c r="HW561" s="320"/>
    </row>
    <row r="562" s="3" customFormat="true" x14ac:dyDescent="0.25">
      <c r="A562" s="320"/>
      <c r="K562" s="320"/>
      <c r="U562" s="320"/>
      <c r="AE562" s="320"/>
      <c r="AO562" s="320"/>
      <c r="AY562" s="320"/>
      <c r="AZ562" s="320"/>
      <c r="BA562" s="320"/>
      <c r="BB562" s="320"/>
      <c r="BC562" s="320"/>
      <c r="BD562" s="320"/>
      <c r="BE562" s="320"/>
      <c r="BF562" s="320"/>
      <c r="BI562" s="320"/>
      <c r="BS562" s="320"/>
      <c r="BT562" s="320"/>
      <c r="BU562" s="320"/>
      <c r="BV562" s="320"/>
      <c r="BW562" s="320"/>
      <c r="BX562" s="320"/>
      <c r="BY562" s="320"/>
      <c r="BZ562" s="320"/>
      <c r="CC562" s="320"/>
      <c r="CM562" s="320"/>
      <c r="CW562" s="320"/>
      <c r="DG562" s="320"/>
      <c r="DQ562" s="320"/>
      <c r="EA562" s="320"/>
      <c r="EK562" s="320"/>
      <c r="EU562" s="320"/>
      <c r="FE562" s="320"/>
      <c r="FO562" s="320"/>
      <c r="FY562" s="320"/>
      <c r="GI562" s="320"/>
      <c r="GS562" s="320"/>
      <c r="HC562" s="320"/>
      <c r="HM562" s="320"/>
      <c r="HW562" s="320"/>
    </row>
    <row r="563" s="3" customFormat="true" x14ac:dyDescent="0.25">
      <c r="A563" s="320"/>
      <c r="K563" s="320"/>
      <c r="U563" s="320"/>
      <c r="AE563" s="320"/>
      <c r="AO563" s="320"/>
      <c r="AY563" s="320"/>
      <c r="AZ563" s="320"/>
      <c r="BA563" s="320"/>
      <c r="BB563" s="320"/>
      <c r="BC563" s="320"/>
      <c r="BD563" s="320"/>
      <c r="BE563" s="320"/>
      <c r="BF563" s="320"/>
      <c r="BI563" s="320"/>
      <c r="BS563" s="320"/>
      <c r="BT563" s="320"/>
      <c r="BU563" s="320"/>
      <c r="BV563" s="320"/>
      <c r="BW563" s="320"/>
      <c r="BX563" s="320"/>
      <c r="BY563" s="320"/>
      <c r="BZ563" s="320"/>
      <c r="CC563" s="320"/>
      <c r="CM563" s="320"/>
      <c r="CW563" s="320"/>
      <c r="DG563" s="320"/>
      <c r="DQ563" s="320"/>
      <c r="EA563" s="320"/>
      <c r="EK563" s="320"/>
      <c r="EU563" s="320"/>
      <c r="FE563" s="320"/>
      <c r="FO563" s="320"/>
      <c r="FY563" s="320"/>
      <c r="GI563" s="320"/>
      <c r="GS563" s="320"/>
      <c r="HC563" s="320"/>
      <c r="HM563" s="320"/>
      <c r="HW563" s="320"/>
    </row>
    <row r="564" s="3" customFormat="true" x14ac:dyDescent="0.25">
      <c r="A564" s="320"/>
      <c r="K564" s="320"/>
      <c r="U564" s="320"/>
      <c r="AE564" s="320"/>
      <c r="AO564" s="320"/>
      <c r="AY564" s="320"/>
      <c r="AZ564" s="320"/>
      <c r="BA564" s="320"/>
      <c r="BB564" s="320"/>
      <c r="BC564" s="320"/>
      <c r="BD564" s="320"/>
      <c r="BE564" s="320"/>
      <c r="BF564" s="320"/>
      <c r="BI564" s="320"/>
      <c r="BS564" s="320"/>
      <c r="BT564" s="320"/>
      <c r="BU564" s="320"/>
      <c r="BV564" s="320"/>
      <c r="BW564" s="320"/>
      <c r="BX564" s="320"/>
      <c r="BY564" s="320"/>
      <c r="BZ564" s="320"/>
      <c r="CC564" s="320"/>
      <c r="CM564" s="320"/>
      <c r="CW564" s="320"/>
      <c r="DG564" s="320"/>
      <c r="DQ564" s="320"/>
      <c r="EA564" s="320"/>
      <c r="EK564" s="320"/>
      <c r="EU564" s="320"/>
      <c r="FE564" s="320"/>
      <c r="FO564" s="320"/>
      <c r="FY564" s="320"/>
      <c r="GI564" s="320"/>
      <c r="GS564" s="320"/>
      <c r="HC564" s="320"/>
      <c r="HM564" s="320"/>
      <c r="HW564" s="320"/>
    </row>
    <row r="565" s="3" customFormat="true" x14ac:dyDescent="0.25">
      <c r="A565" s="320"/>
      <c r="K565" s="320"/>
      <c r="U565" s="320"/>
      <c r="AE565" s="320"/>
      <c r="AO565" s="320"/>
      <c r="AY565" s="320"/>
      <c r="AZ565" s="320"/>
      <c r="BA565" s="320"/>
      <c r="BB565" s="320"/>
      <c r="BC565" s="320"/>
      <c r="BD565" s="320"/>
      <c r="BE565" s="320"/>
      <c r="BF565" s="320"/>
      <c r="BI565" s="320"/>
      <c r="BS565" s="320"/>
      <c r="BT565" s="320"/>
      <c r="BU565" s="320"/>
      <c r="BV565" s="320"/>
      <c r="BW565" s="320"/>
      <c r="BX565" s="320"/>
      <c r="BY565" s="320"/>
      <c r="BZ565" s="320"/>
      <c r="CC565" s="320"/>
      <c r="CM565" s="320"/>
      <c r="CW565" s="320"/>
      <c r="DG565" s="320"/>
      <c r="DQ565" s="320"/>
      <c r="EA565" s="320"/>
      <c r="EK565" s="320"/>
      <c r="EU565" s="320"/>
      <c r="FE565" s="320"/>
      <c r="FO565" s="320"/>
      <c r="FY565" s="320"/>
      <c r="GI565" s="320"/>
      <c r="GS565" s="320"/>
      <c r="HC565" s="320"/>
      <c r="HM565" s="320"/>
      <c r="HW565" s="320"/>
    </row>
    <row r="566" s="3" customFormat="true" x14ac:dyDescent="0.25">
      <c r="A566" s="320"/>
      <c r="K566" s="320"/>
      <c r="U566" s="320"/>
      <c r="AE566" s="320"/>
      <c r="AO566" s="320"/>
      <c r="AY566" s="320"/>
      <c r="AZ566" s="320"/>
      <c r="BA566" s="320"/>
      <c r="BB566" s="320"/>
      <c r="BC566" s="320"/>
      <c r="BD566" s="320"/>
      <c r="BE566" s="320"/>
      <c r="BF566" s="320"/>
      <c r="BI566" s="320"/>
      <c r="BS566" s="320"/>
      <c r="BT566" s="320"/>
      <c r="BU566" s="320"/>
      <c r="BV566" s="320"/>
      <c r="BW566" s="320"/>
      <c r="BX566" s="320"/>
      <c r="BY566" s="320"/>
      <c r="BZ566" s="320"/>
      <c r="CC566" s="320"/>
      <c r="CM566" s="320"/>
      <c r="CW566" s="320"/>
      <c r="DG566" s="320"/>
      <c r="DQ566" s="320"/>
      <c r="EA566" s="320"/>
      <c r="EK566" s="320"/>
      <c r="EU566" s="320"/>
      <c r="FE566" s="320"/>
      <c r="FO566" s="320"/>
      <c r="FY566" s="320"/>
      <c r="GI566" s="320"/>
      <c r="GS566" s="320"/>
      <c r="HC566" s="320"/>
      <c r="HM566" s="320"/>
      <c r="HW566" s="320"/>
    </row>
    <row r="567" s="3" customFormat="true" x14ac:dyDescent="0.25">
      <c r="A567" s="320"/>
      <c r="K567" s="320"/>
      <c r="U567" s="320"/>
      <c r="AE567" s="320"/>
      <c r="AO567" s="320"/>
      <c r="AY567" s="320"/>
      <c r="AZ567" s="320"/>
      <c r="BA567" s="320"/>
      <c r="BB567" s="320"/>
      <c r="BC567" s="320"/>
      <c r="BD567" s="320"/>
      <c r="BE567" s="320"/>
      <c r="BF567" s="320"/>
      <c r="BI567" s="320"/>
      <c r="BS567" s="320"/>
      <c r="BT567" s="320"/>
      <c r="BU567" s="320"/>
      <c r="BV567" s="320"/>
      <c r="BW567" s="320"/>
      <c r="BX567" s="320"/>
      <c r="BY567" s="320"/>
      <c r="BZ567" s="320"/>
      <c r="CC567" s="320"/>
      <c r="CM567" s="320"/>
      <c r="CW567" s="320"/>
      <c r="DG567" s="320"/>
      <c r="DQ567" s="320"/>
      <c r="EA567" s="320"/>
      <c r="EK567" s="320"/>
      <c r="EU567" s="320"/>
      <c r="FE567" s="320"/>
      <c r="FO567" s="320"/>
      <c r="FY567" s="320"/>
      <c r="GI567" s="320"/>
      <c r="GS567" s="320"/>
      <c r="HC567" s="320"/>
      <c r="HM567" s="320"/>
      <c r="HW567" s="320"/>
    </row>
    <row r="568" s="3" customFormat="true" x14ac:dyDescent="0.25">
      <c r="A568" s="320"/>
      <c r="K568" s="320"/>
      <c r="U568" s="320"/>
      <c r="AE568" s="320"/>
      <c r="AO568" s="320"/>
      <c r="AY568" s="320"/>
      <c r="AZ568" s="320"/>
      <c r="BA568" s="320"/>
      <c r="BB568" s="320"/>
      <c r="BC568" s="320"/>
      <c r="BD568" s="320"/>
      <c r="BE568" s="320"/>
      <c r="BF568" s="320"/>
      <c r="BI568" s="320"/>
      <c r="BS568" s="320"/>
      <c r="BT568" s="320"/>
      <c r="BU568" s="320"/>
      <c r="BV568" s="320"/>
      <c r="BW568" s="320"/>
      <c r="BX568" s="320"/>
      <c r="BY568" s="320"/>
      <c r="BZ568" s="320"/>
      <c r="CC568" s="320"/>
      <c r="CM568" s="320"/>
      <c r="CW568" s="320"/>
      <c r="DG568" s="320"/>
      <c r="DQ568" s="320"/>
      <c r="EA568" s="320"/>
      <c r="EK568" s="320"/>
      <c r="EU568" s="320"/>
      <c r="FE568" s="320"/>
      <c r="FO568" s="320"/>
      <c r="FY568" s="320"/>
      <c r="GI568" s="320"/>
      <c r="GS568" s="320"/>
      <c r="HC568" s="320"/>
      <c r="HM568" s="320"/>
      <c r="HW568" s="320"/>
    </row>
    <row r="569" s="3" customFormat="true" x14ac:dyDescent="0.25">
      <c r="A569" s="320"/>
      <c r="K569" s="320"/>
      <c r="U569" s="320"/>
      <c r="AE569" s="320"/>
      <c r="AO569" s="320"/>
      <c r="AY569" s="320"/>
      <c r="AZ569" s="320"/>
      <c r="BA569" s="320"/>
      <c r="BB569" s="320"/>
      <c r="BC569" s="320"/>
      <c r="BD569" s="320"/>
      <c r="BE569" s="320"/>
      <c r="BF569" s="320"/>
      <c r="BI569" s="320"/>
      <c r="BS569" s="320"/>
      <c r="BT569" s="320"/>
      <c r="BU569" s="320"/>
      <c r="BV569" s="320"/>
      <c r="BW569" s="320"/>
      <c r="BX569" s="320"/>
      <c r="BY569" s="320"/>
      <c r="BZ569" s="320"/>
      <c r="CC569" s="320"/>
      <c r="CM569" s="320"/>
      <c r="CW569" s="320"/>
      <c r="DG569" s="320"/>
      <c r="DQ569" s="320"/>
      <c r="EA569" s="320"/>
      <c r="EK569" s="320"/>
      <c r="EU569" s="320"/>
      <c r="FE569" s="320"/>
      <c r="FO569" s="320"/>
      <c r="FY569" s="320"/>
      <c r="GI569" s="320"/>
      <c r="GS569" s="320"/>
      <c r="HC569" s="320"/>
      <c r="HM569" s="320"/>
      <c r="HW569" s="320"/>
    </row>
    <row r="570" s="3" customFormat="true" x14ac:dyDescent="0.25">
      <c r="A570" s="320"/>
      <c r="K570" s="320"/>
      <c r="U570" s="320"/>
      <c r="AE570" s="320"/>
      <c r="AO570" s="320"/>
      <c r="AY570" s="320"/>
      <c r="AZ570" s="320"/>
      <c r="BA570" s="320"/>
      <c r="BB570" s="320"/>
      <c r="BC570" s="320"/>
      <c r="BD570" s="320"/>
      <c r="BE570" s="320"/>
      <c r="BF570" s="320"/>
      <c r="BI570" s="320"/>
      <c r="BS570" s="320"/>
      <c r="BT570" s="320"/>
      <c r="BU570" s="320"/>
      <c r="BV570" s="320"/>
      <c r="BW570" s="320"/>
      <c r="BX570" s="320"/>
      <c r="BY570" s="320"/>
      <c r="BZ570" s="320"/>
      <c r="CC570" s="320"/>
      <c r="CM570" s="320"/>
      <c r="CW570" s="320"/>
      <c r="DG570" s="320"/>
      <c r="DQ570" s="320"/>
      <c r="EA570" s="320"/>
      <c r="EK570" s="320"/>
      <c r="EU570" s="320"/>
      <c r="FE570" s="320"/>
      <c r="FO570" s="320"/>
      <c r="FY570" s="320"/>
      <c r="GI570" s="320"/>
      <c r="GS570" s="320"/>
      <c r="HC570" s="320"/>
      <c r="HM570" s="320"/>
      <c r="HW570" s="320"/>
    </row>
    <row r="571" s="3" customFormat="true" x14ac:dyDescent="0.25">
      <c r="A571" s="320"/>
      <c r="K571" s="320"/>
      <c r="U571" s="320"/>
      <c r="AE571" s="320"/>
      <c r="AO571" s="320"/>
      <c r="AY571" s="320"/>
      <c r="AZ571" s="320"/>
      <c r="BA571" s="320"/>
      <c r="BB571" s="320"/>
      <c r="BC571" s="320"/>
      <c r="BD571" s="320"/>
      <c r="BE571" s="320"/>
      <c r="BF571" s="320"/>
      <c r="BI571" s="320"/>
      <c r="BS571" s="320"/>
      <c r="BT571" s="320"/>
      <c r="BU571" s="320"/>
      <c r="BV571" s="320"/>
      <c r="BW571" s="320"/>
      <c r="BX571" s="320"/>
      <c r="BY571" s="320"/>
      <c r="BZ571" s="320"/>
      <c r="CC571" s="320"/>
      <c r="CM571" s="320"/>
      <c r="CW571" s="320"/>
      <c r="DG571" s="320"/>
      <c r="DQ571" s="320"/>
      <c r="EA571" s="320"/>
      <c r="EK571" s="320"/>
      <c r="EU571" s="320"/>
      <c r="FE571" s="320"/>
      <c r="FO571" s="320"/>
      <c r="FY571" s="320"/>
      <c r="GI571" s="320"/>
      <c r="GS571" s="320"/>
      <c r="HC571" s="320"/>
      <c r="HM571" s="320"/>
      <c r="HW571" s="320"/>
    </row>
    <row r="572" s="3" customFormat="true" x14ac:dyDescent="0.25">
      <c r="A572" s="320"/>
      <c r="K572" s="320"/>
      <c r="U572" s="320"/>
      <c r="AE572" s="320"/>
      <c r="AO572" s="320"/>
      <c r="AY572" s="320"/>
      <c r="AZ572" s="320"/>
      <c r="BA572" s="320"/>
      <c r="BB572" s="320"/>
      <c r="BC572" s="320"/>
      <c r="BD572" s="320"/>
      <c r="BE572" s="320"/>
      <c r="BF572" s="320"/>
      <c r="BI572" s="320"/>
      <c r="BS572" s="320"/>
      <c r="BT572" s="320"/>
      <c r="BU572" s="320"/>
      <c r="BV572" s="320"/>
      <c r="BW572" s="320"/>
      <c r="BX572" s="320"/>
      <c r="BY572" s="320"/>
      <c r="BZ572" s="320"/>
      <c r="CC572" s="320"/>
      <c r="CM572" s="320"/>
      <c r="CW572" s="320"/>
      <c r="DG572" s="320"/>
      <c r="DQ572" s="320"/>
      <c r="EA572" s="320"/>
      <c r="EK572" s="320"/>
      <c r="EU572" s="320"/>
      <c r="FE572" s="320"/>
      <c r="FO572" s="320"/>
      <c r="FY572" s="320"/>
      <c r="GI572" s="320"/>
      <c r="GS572" s="320"/>
      <c r="HC572" s="320"/>
      <c r="HM572" s="320"/>
      <c r="HW572" s="320"/>
    </row>
    <row r="573" s="3" customFormat="true" x14ac:dyDescent="0.25">
      <c r="A573" s="320"/>
      <c r="K573" s="320"/>
      <c r="U573" s="320"/>
      <c r="AE573" s="320"/>
      <c r="AO573" s="320"/>
      <c r="AY573" s="320"/>
      <c r="AZ573" s="320"/>
      <c r="BA573" s="320"/>
      <c r="BB573" s="320"/>
      <c r="BC573" s="320"/>
      <c r="BD573" s="320"/>
      <c r="BE573" s="320"/>
      <c r="BF573" s="320"/>
      <c r="BI573" s="320"/>
      <c r="BS573" s="320"/>
      <c r="BT573" s="320"/>
      <c r="BU573" s="320"/>
      <c r="BV573" s="320"/>
      <c r="BW573" s="320"/>
      <c r="BX573" s="320"/>
      <c r="BY573" s="320"/>
      <c r="BZ573" s="320"/>
      <c r="CC573" s="320"/>
      <c r="CM573" s="320"/>
      <c r="CW573" s="320"/>
      <c r="DG573" s="320"/>
      <c r="DQ573" s="320"/>
      <c r="EA573" s="320"/>
      <c r="EK573" s="320"/>
      <c r="EU573" s="320"/>
      <c r="FE573" s="320"/>
      <c r="FO573" s="320"/>
      <c r="FY573" s="320"/>
      <c r="GI573" s="320"/>
      <c r="GS573" s="320"/>
      <c r="HC573" s="320"/>
      <c r="HM573" s="320"/>
      <c r="HW573" s="320"/>
    </row>
    <row r="574" s="3" customFormat="true" x14ac:dyDescent="0.25">
      <c r="A574" s="320"/>
      <c r="K574" s="320"/>
      <c r="U574" s="320"/>
      <c r="AE574" s="320"/>
      <c r="AO574" s="320"/>
      <c r="AY574" s="320"/>
      <c r="AZ574" s="320"/>
      <c r="BA574" s="320"/>
      <c r="BB574" s="320"/>
      <c r="BC574" s="320"/>
      <c r="BD574" s="320"/>
      <c r="BE574" s="320"/>
      <c r="BF574" s="320"/>
      <c r="BI574" s="320"/>
      <c r="BS574" s="320"/>
      <c r="BT574" s="320"/>
      <c r="BU574" s="320"/>
      <c r="BV574" s="320"/>
      <c r="BW574" s="320"/>
      <c r="BX574" s="320"/>
      <c r="BY574" s="320"/>
      <c r="BZ574" s="320"/>
      <c r="CC574" s="320"/>
      <c r="CM574" s="320"/>
      <c r="CW574" s="320"/>
      <c r="DG574" s="320"/>
      <c r="DQ574" s="320"/>
      <c r="EA574" s="320"/>
      <c r="EK574" s="320"/>
      <c r="EU574" s="320"/>
      <c r="FE574" s="320"/>
      <c r="FO574" s="320"/>
      <c r="FY574" s="320"/>
      <c r="GI574" s="320"/>
      <c r="GS574" s="320"/>
      <c r="HC574" s="320"/>
      <c r="HM574" s="320"/>
      <c r="HW574" s="320"/>
    </row>
    <row r="575" s="3" customFormat="true" x14ac:dyDescent="0.25">
      <c r="A575" s="320"/>
      <c r="K575" s="320"/>
      <c r="U575" s="320"/>
      <c r="AE575" s="320"/>
      <c r="AO575" s="320"/>
      <c r="AY575" s="320"/>
      <c r="AZ575" s="320"/>
      <c r="BA575" s="320"/>
      <c r="BB575" s="320"/>
      <c r="BC575" s="320"/>
      <c r="BD575" s="320"/>
      <c r="BE575" s="320"/>
      <c r="BF575" s="320"/>
      <c r="BI575" s="320"/>
      <c r="BS575" s="320"/>
      <c r="BT575" s="320"/>
      <c r="BU575" s="320"/>
      <c r="BV575" s="320"/>
      <c r="BW575" s="320"/>
      <c r="BX575" s="320"/>
      <c r="BY575" s="320"/>
      <c r="BZ575" s="320"/>
      <c r="CC575" s="320"/>
      <c r="CM575" s="320"/>
      <c r="CW575" s="320"/>
      <c r="DG575" s="320"/>
      <c r="DQ575" s="320"/>
      <c r="EA575" s="320"/>
      <c r="EK575" s="320"/>
      <c r="EU575" s="320"/>
      <c r="FE575" s="320"/>
      <c r="FO575" s="320"/>
      <c r="FY575" s="320"/>
      <c r="GI575" s="320"/>
      <c r="GS575" s="320"/>
      <c r="HC575" s="320"/>
      <c r="HM575" s="320"/>
      <c r="HW575" s="320"/>
    </row>
    <row r="576" s="3" customFormat="true" x14ac:dyDescent="0.25">
      <c r="A576" s="320"/>
      <c r="K576" s="320"/>
      <c r="U576" s="320"/>
      <c r="AE576" s="320"/>
      <c r="AO576" s="320"/>
      <c r="AY576" s="320"/>
      <c r="AZ576" s="320"/>
      <c r="BA576" s="320"/>
      <c r="BB576" s="320"/>
      <c r="BC576" s="320"/>
      <c r="BD576" s="320"/>
      <c r="BE576" s="320"/>
      <c r="BF576" s="320"/>
      <c r="BI576" s="320"/>
      <c r="BS576" s="320"/>
      <c r="BT576" s="320"/>
      <c r="BU576" s="320"/>
      <c r="BV576" s="320"/>
      <c r="BW576" s="320"/>
      <c r="BX576" s="320"/>
      <c r="BY576" s="320"/>
      <c r="BZ576" s="320"/>
      <c r="CC576" s="320"/>
      <c r="CM576" s="320"/>
      <c r="CW576" s="320"/>
      <c r="DG576" s="320"/>
      <c r="DQ576" s="320"/>
      <c r="EA576" s="320"/>
      <c r="EK576" s="320"/>
      <c r="EU576" s="320"/>
      <c r="FE576" s="320"/>
      <c r="FO576" s="320"/>
      <c r="FY576" s="320"/>
      <c r="GI576" s="320"/>
      <c r="GS576" s="320"/>
      <c r="HC576" s="320"/>
      <c r="HM576" s="320"/>
      <c r="HW576" s="320"/>
    </row>
    <row r="577" s="3" customFormat="true" x14ac:dyDescent="0.25">
      <c r="A577" s="320"/>
      <c r="K577" s="320"/>
      <c r="U577" s="320"/>
      <c r="AE577" s="320"/>
      <c r="AO577" s="320"/>
      <c r="AY577" s="320"/>
      <c r="AZ577" s="320"/>
      <c r="BA577" s="320"/>
      <c r="BB577" s="320"/>
      <c r="BC577" s="320"/>
      <c r="BD577" s="320"/>
      <c r="BE577" s="320"/>
      <c r="BF577" s="320"/>
      <c r="BI577" s="320"/>
      <c r="BS577" s="320"/>
      <c r="BT577" s="320"/>
      <c r="BU577" s="320"/>
      <c r="BV577" s="320"/>
      <c r="BW577" s="320"/>
      <c r="BX577" s="320"/>
      <c r="BY577" s="320"/>
      <c r="BZ577" s="320"/>
      <c r="CC577" s="320"/>
      <c r="CM577" s="320"/>
      <c r="CW577" s="320"/>
      <c r="DG577" s="320"/>
      <c r="DQ577" s="320"/>
      <c r="EA577" s="320"/>
      <c r="EK577" s="320"/>
      <c r="EU577" s="320"/>
      <c r="FE577" s="320"/>
      <c r="FO577" s="320"/>
      <c r="FY577" s="320"/>
      <c r="GI577" s="320"/>
      <c r="GS577" s="320"/>
      <c r="HC577" s="320"/>
      <c r="HM577" s="320"/>
      <c r="HW577" s="320"/>
    </row>
    <row r="578" s="3" customFormat="true" x14ac:dyDescent="0.25">
      <c r="A578" s="320"/>
      <c r="K578" s="320"/>
      <c r="U578" s="320"/>
      <c r="AE578" s="320"/>
      <c r="AO578" s="320"/>
      <c r="AY578" s="320"/>
      <c r="AZ578" s="320"/>
      <c r="BA578" s="320"/>
      <c r="BB578" s="320"/>
      <c r="BC578" s="320"/>
      <c r="BD578" s="320"/>
      <c r="BE578" s="320"/>
      <c r="BF578" s="320"/>
      <c r="BI578" s="320"/>
      <c r="BS578" s="320"/>
      <c r="BT578" s="320"/>
      <c r="BU578" s="320"/>
      <c r="BV578" s="320"/>
      <c r="BW578" s="320"/>
      <c r="BX578" s="320"/>
      <c r="BY578" s="320"/>
      <c r="BZ578" s="320"/>
      <c r="CC578" s="320"/>
      <c r="CM578" s="320"/>
      <c r="CW578" s="320"/>
      <c r="DG578" s="320"/>
      <c r="DQ578" s="320"/>
      <c r="EA578" s="320"/>
      <c r="EK578" s="320"/>
      <c r="EU578" s="320"/>
      <c r="FE578" s="320"/>
      <c r="FO578" s="320"/>
      <c r="FY578" s="320"/>
      <c r="GI578" s="320"/>
      <c r="GS578" s="320"/>
      <c r="HC578" s="320"/>
      <c r="HM578" s="320"/>
      <c r="HW578" s="320"/>
    </row>
    <row r="579" s="3" customFormat="true" x14ac:dyDescent="0.25">
      <c r="A579" s="320"/>
      <c r="K579" s="320"/>
      <c r="U579" s="320"/>
      <c r="AE579" s="320"/>
      <c r="AO579" s="320"/>
      <c r="AY579" s="320"/>
      <c r="AZ579" s="320"/>
      <c r="BA579" s="320"/>
      <c r="BB579" s="320"/>
      <c r="BC579" s="320"/>
      <c r="BD579" s="320"/>
      <c r="BE579" s="320"/>
      <c r="BF579" s="320"/>
      <c r="BI579" s="320"/>
      <c r="BS579" s="320"/>
      <c r="BT579" s="320"/>
      <c r="BU579" s="320"/>
      <c r="BV579" s="320"/>
      <c r="BW579" s="320"/>
      <c r="BX579" s="320"/>
      <c r="BY579" s="320"/>
      <c r="BZ579" s="320"/>
      <c r="CC579" s="320"/>
      <c r="CM579" s="320"/>
      <c r="CW579" s="320"/>
      <c r="DG579" s="320"/>
      <c r="DQ579" s="320"/>
      <c r="EA579" s="320"/>
      <c r="EK579" s="320"/>
      <c r="EU579" s="320"/>
      <c r="FE579" s="320"/>
      <c r="FO579" s="320"/>
      <c r="FY579" s="320"/>
      <c r="GI579" s="320"/>
      <c r="GS579" s="320"/>
      <c r="HC579" s="320"/>
      <c r="HM579" s="320"/>
      <c r="HW579" s="320"/>
    </row>
    <row r="580" s="3" customFormat="true" x14ac:dyDescent="0.25">
      <c r="A580" s="320"/>
      <c r="K580" s="320"/>
      <c r="U580" s="320"/>
      <c r="AE580" s="320"/>
      <c r="AO580" s="320"/>
      <c r="AY580" s="320"/>
      <c r="AZ580" s="320"/>
      <c r="BA580" s="320"/>
      <c r="BB580" s="320"/>
      <c r="BC580" s="320"/>
      <c r="BD580" s="320"/>
      <c r="BE580" s="320"/>
      <c r="BF580" s="320"/>
      <c r="BI580" s="320"/>
      <c r="BS580" s="320"/>
      <c r="BT580" s="320"/>
      <c r="BU580" s="320"/>
      <c r="BV580" s="320"/>
      <c r="BW580" s="320"/>
      <c r="BX580" s="320"/>
      <c r="BY580" s="320"/>
      <c r="BZ580" s="320"/>
      <c r="CC580" s="320"/>
      <c r="CM580" s="320"/>
      <c r="CW580" s="320"/>
      <c r="DG580" s="320"/>
      <c r="DQ580" s="320"/>
      <c r="EA580" s="320"/>
      <c r="EK580" s="320"/>
      <c r="EU580" s="320"/>
      <c r="FE580" s="320"/>
      <c r="FO580" s="320"/>
      <c r="FY580" s="320"/>
      <c r="GI580" s="320"/>
      <c r="GS580" s="320"/>
      <c r="HC580" s="320"/>
      <c r="HM580" s="320"/>
      <c r="HW580" s="320"/>
    </row>
    <row r="581" s="3" customFormat="true" x14ac:dyDescent="0.25">
      <c r="A581" s="320"/>
      <c r="K581" s="320"/>
      <c r="U581" s="320"/>
      <c r="AE581" s="320"/>
      <c r="AO581" s="320"/>
      <c r="AY581" s="320"/>
      <c r="AZ581" s="320"/>
      <c r="BA581" s="320"/>
      <c r="BB581" s="320"/>
      <c r="BC581" s="320"/>
      <c r="BD581" s="320"/>
      <c r="BE581" s="320"/>
      <c r="BF581" s="320"/>
      <c r="BI581" s="320"/>
      <c r="BS581" s="320"/>
      <c r="BT581" s="320"/>
      <c r="BU581" s="320"/>
      <c r="BV581" s="320"/>
      <c r="BW581" s="320"/>
      <c r="BX581" s="320"/>
      <c r="BY581" s="320"/>
      <c r="BZ581" s="320"/>
      <c r="CC581" s="320"/>
      <c r="CM581" s="320"/>
      <c r="CW581" s="320"/>
      <c r="DG581" s="320"/>
      <c r="DQ581" s="320"/>
      <c r="EA581" s="320"/>
      <c r="EK581" s="320"/>
      <c r="EU581" s="320"/>
      <c r="FE581" s="320"/>
      <c r="FO581" s="320"/>
      <c r="FY581" s="320"/>
      <c r="GI581" s="320"/>
      <c r="GS581" s="320"/>
      <c r="HC581" s="320"/>
      <c r="HM581" s="320"/>
      <c r="HW581" s="320"/>
    </row>
    <row r="582" s="3" customFormat="true" x14ac:dyDescent="0.25">
      <c r="A582" s="320"/>
      <c r="K582" s="320"/>
      <c r="U582" s="320"/>
      <c r="AE582" s="320"/>
      <c r="AO582" s="320"/>
      <c r="AY582" s="320"/>
      <c r="AZ582" s="320"/>
      <c r="BA582" s="320"/>
      <c r="BB582" s="320"/>
      <c r="BC582" s="320"/>
      <c r="BD582" s="320"/>
      <c r="BE582" s="320"/>
      <c r="BF582" s="320"/>
      <c r="BI582" s="320"/>
      <c r="BS582" s="320"/>
      <c r="BT582" s="320"/>
      <c r="BU582" s="320"/>
      <c r="BV582" s="320"/>
      <c r="BW582" s="320"/>
      <c r="BX582" s="320"/>
      <c r="BY582" s="320"/>
      <c r="BZ582" s="320"/>
      <c r="CC582" s="320"/>
      <c r="CM582" s="320"/>
      <c r="CW582" s="320"/>
      <c r="DG582" s="320"/>
      <c r="DQ582" s="320"/>
      <c r="EA582" s="320"/>
      <c r="EK582" s="320"/>
      <c r="EU582" s="320"/>
      <c r="FE582" s="320"/>
      <c r="FO582" s="320"/>
      <c r="FY582" s="320"/>
      <c r="GI582" s="320"/>
      <c r="GS582" s="320"/>
      <c r="HC582" s="320"/>
      <c r="HM582" s="320"/>
      <c r="HW582" s="320"/>
    </row>
    <row r="583" s="3" customFormat="true" x14ac:dyDescent="0.25">
      <c r="A583" s="320"/>
      <c r="K583" s="320"/>
      <c r="U583" s="320"/>
      <c r="AE583" s="320"/>
      <c r="AO583" s="320"/>
      <c r="AY583" s="320"/>
      <c r="AZ583" s="320"/>
      <c r="BA583" s="320"/>
      <c r="BB583" s="320"/>
      <c r="BC583" s="320"/>
      <c r="BD583" s="320"/>
      <c r="BE583" s="320"/>
      <c r="BF583" s="320"/>
      <c r="BI583" s="320"/>
      <c r="BS583" s="320"/>
      <c r="BT583" s="320"/>
      <c r="BU583" s="320"/>
      <c r="BV583" s="320"/>
      <c r="BW583" s="320"/>
      <c r="BX583" s="320"/>
      <c r="BY583" s="320"/>
      <c r="BZ583" s="320"/>
      <c r="CC583" s="320"/>
      <c r="CM583" s="320"/>
      <c r="CW583" s="320"/>
      <c r="DG583" s="320"/>
      <c r="DQ583" s="320"/>
      <c r="EA583" s="320"/>
      <c r="EK583" s="320"/>
      <c r="EU583" s="320"/>
      <c r="FE583" s="320"/>
      <c r="FO583" s="320"/>
      <c r="FY583" s="320"/>
      <c r="GI583" s="320"/>
      <c r="GS583" s="320"/>
      <c r="HC583" s="320"/>
      <c r="HM583" s="320"/>
      <c r="HW583" s="320"/>
    </row>
    <row r="584" s="3" customFormat="true" x14ac:dyDescent="0.25">
      <c r="A584" s="320"/>
      <c r="K584" s="320"/>
      <c r="U584" s="320"/>
      <c r="AE584" s="320"/>
      <c r="AO584" s="320"/>
      <c r="AY584" s="320"/>
      <c r="AZ584" s="320"/>
      <c r="BA584" s="320"/>
      <c r="BB584" s="320"/>
      <c r="BC584" s="320"/>
      <c r="BD584" s="320"/>
      <c r="BE584" s="320"/>
      <c r="BF584" s="320"/>
      <c r="BI584" s="320"/>
      <c r="BS584" s="320"/>
      <c r="BT584" s="320"/>
      <c r="BU584" s="320"/>
      <c r="BV584" s="320"/>
      <c r="BW584" s="320"/>
      <c r="BX584" s="320"/>
      <c r="BY584" s="320"/>
      <c r="BZ584" s="320"/>
      <c r="CC584" s="320"/>
      <c r="CM584" s="320"/>
      <c r="CW584" s="320"/>
      <c r="DG584" s="320"/>
      <c r="DQ584" s="320"/>
      <c r="EA584" s="320"/>
      <c r="EK584" s="320"/>
      <c r="EU584" s="320"/>
      <c r="FE584" s="320"/>
      <c r="FO584" s="320"/>
      <c r="FY584" s="320"/>
      <c r="GI584" s="320"/>
      <c r="GS584" s="320"/>
      <c r="HC584" s="320"/>
      <c r="HM584" s="320"/>
      <c r="HW584" s="320"/>
    </row>
    <row r="585" s="3" customFormat="true" x14ac:dyDescent="0.25">
      <c r="A585" s="320"/>
      <c r="K585" s="320"/>
      <c r="U585" s="320"/>
      <c r="AE585" s="320"/>
      <c r="AO585" s="320"/>
      <c r="AY585" s="320"/>
      <c r="AZ585" s="320"/>
      <c r="BA585" s="320"/>
      <c r="BB585" s="320"/>
      <c r="BC585" s="320"/>
      <c r="BD585" s="320"/>
      <c r="BE585" s="320"/>
      <c r="BF585" s="320"/>
      <c r="BI585" s="320"/>
      <c r="BS585" s="320"/>
      <c r="BT585" s="320"/>
      <c r="BU585" s="320"/>
      <c r="BV585" s="320"/>
      <c r="BW585" s="320"/>
      <c r="BX585" s="320"/>
      <c r="BY585" s="320"/>
      <c r="BZ585" s="320"/>
      <c r="CC585" s="320"/>
      <c r="CM585" s="320"/>
      <c r="CW585" s="320"/>
      <c r="DG585" s="320"/>
      <c r="DQ585" s="320"/>
      <c r="EA585" s="320"/>
      <c r="EK585" s="320"/>
      <c r="EU585" s="320"/>
      <c r="FE585" s="320"/>
      <c r="FO585" s="320"/>
      <c r="FY585" s="320"/>
      <c r="GI585" s="320"/>
      <c r="GS585" s="320"/>
      <c r="HC585" s="320"/>
      <c r="HM585" s="320"/>
      <c r="HW585" s="320"/>
    </row>
    <row r="586" s="3" customFormat="true" x14ac:dyDescent="0.25">
      <c r="A586" s="320"/>
      <c r="K586" s="320"/>
      <c r="U586" s="320"/>
      <c r="AE586" s="320"/>
      <c r="AO586" s="320"/>
      <c r="AY586" s="320"/>
      <c r="AZ586" s="320"/>
      <c r="BA586" s="320"/>
      <c r="BB586" s="320"/>
      <c r="BC586" s="320"/>
      <c r="BD586" s="320"/>
      <c r="BE586" s="320"/>
      <c r="BF586" s="320"/>
      <c r="BI586" s="320"/>
      <c r="BS586" s="320"/>
      <c r="BT586" s="320"/>
      <c r="BU586" s="320"/>
      <c r="BV586" s="320"/>
      <c r="BW586" s="320"/>
      <c r="BX586" s="320"/>
      <c r="BY586" s="320"/>
      <c r="BZ586" s="320"/>
      <c r="CC586" s="320"/>
      <c r="CM586" s="320"/>
      <c r="CW586" s="320"/>
      <c r="DG586" s="320"/>
      <c r="DQ586" s="320"/>
      <c r="EA586" s="320"/>
      <c r="EK586" s="320"/>
      <c r="EU586" s="320"/>
      <c r="FE586" s="320"/>
      <c r="FO586" s="320"/>
      <c r="FY586" s="320"/>
      <c r="GI586" s="320"/>
      <c r="GS586" s="320"/>
      <c r="HC586" s="320"/>
      <c r="HM586" s="320"/>
      <c r="HW586" s="320"/>
    </row>
    <row r="587" s="3" customFormat="true" x14ac:dyDescent="0.25">
      <c r="A587" s="320"/>
      <c r="K587" s="320"/>
      <c r="U587" s="320"/>
      <c r="AE587" s="320"/>
      <c r="AO587" s="320"/>
      <c r="AY587" s="320"/>
      <c r="AZ587" s="320"/>
      <c r="BA587" s="320"/>
      <c r="BB587" s="320"/>
      <c r="BC587" s="320"/>
      <c r="BD587" s="320"/>
      <c r="BE587" s="320"/>
      <c r="BF587" s="320"/>
      <c r="BI587" s="320"/>
      <c r="BS587" s="320"/>
      <c r="BT587" s="320"/>
      <c r="BU587" s="320"/>
      <c r="BV587" s="320"/>
      <c r="BW587" s="320"/>
      <c r="BX587" s="320"/>
      <c r="BY587" s="320"/>
      <c r="BZ587" s="320"/>
      <c r="CC587" s="320"/>
      <c r="CM587" s="320"/>
      <c r="CW587" s="320"/>
      <c r="DG587" s="320"/>
      <c r="DQ587" s="320"/>
      <c r="EA587" s="320"/>
      <c r="EK587" s="320"/>
      <c r="EU587" s="320"/>
      <c r="FE587" s="320"/>
      <c r="FO587" s="320"/>
      <c r="FY587" s="320"/>
      <c r="GI587" s="320"/>
      <c r="GS587" s="320"/>
      <c r="HC587" s="320"/>
      <c r="HM587" s="320"/>
      <c r="HW587" s="320"/>
    </row>
    <row r="588" s="3" customFormat="true" x14ac:dyDescent="0.25">
      <c r="A588" s="320"/>
      <c r="K588" s="320"/>
      <c r="U588" s="320"/>
      <c r="AE588" s="320"/>
      <c r="AO588" s="320"/>
      <c r="AY588" s="320"/>
      <c r="AZ588" s="320"/>
      <c r="BA588" s="320"/>
      <c r="BB588" s="320"/>
      <c r="BC588" s="320"/>
      <c r="BD588" s="320"/>
      <c r="BE588" s="320"/>
      <c r="BF588" s="320"/>
      <c r="BI588" s="320"/>
      <c r="BS588" s="320"/>
      <c r="BT588" s="320"/>
      <c r="BU588" s="320"/>
      <c r="BV588" s="320"/>
      <c r="BW588" s="320"/>
      <c r="BX588" s="320"/>
      <c r="BY588" s="320"/>
      <c r="BZ588" s="320"/>
      <c r="CC588" s="320"/>
      <c r="CM588" s="320"/>
      <c r="CW588" s="320"/>
      <c r="DG588" s="320"/>
      <c r="DQ588" s="320"/>
      <c r="EA588" s="320"/>
      <c r="EK588" s="320"/>
      <c r="EU588" s="320"/>
      <c r="FE588" s="320"/>
      <c r="FO588" s="320"/>
      <c r="FY588" s="320"/>
      <c r="GI588" s="320"/>
      <c r="GS588" s="320"/>
      <c r="HC588" s="320"/>
      <c r="HM588" s="320"/>
      <c r="HW588" s="320"/>
    </row>
    <row r="589" s="3" customFormat="true" x14ac:dyDescent="0.25">
      <c r="A589" s="320"/>
      <c r="K589" s="320"/>
      <c r="U589" s="320"/>
      <c r="AE589" s="320"/>
      <c r="AO589" s="320"/>
      <c r="AY589" s="320"/>
      <c r="AZ589" s="320"/>
      <c r="BA589" s="320"/>
      <c r="BB589" s="320"/>
      <c r="BC589" s="320"/>
      <c r="BD589" s="320"/>
      <c r="BE589" s="320"/>
      <c r="BF589" s="320"/>
      <c r="BI589" s="320"/>
      <c r="BS589" s="320"/>
      <c r="BT589" s="320"/>
      <c r="BU589" s="320"/>
      <c r="BV589" s="320"/>
      <c r="BW589" s="320"/>
      <c r="BX589" s="320"/>
      <c r="BY589" s="320"/>
      <c r="BZ589" s="320"/>
      <c r="CC589" s="320"/>
      <c r="CM589" s="320"/>
      <c r="CW589" s="320"/>
      <c r="DG589" s="320"/>
      <c r="DQ589" s="320"/>
      <c r="EA589" s="320"/>
      <c r="EK589" s="320"/>
      <c r="EU589" s="320"/>
      <c r="FE589" s="320"/>
      <c r="FO589" s="320"/>
      <c r="FY589" s="320"/>
      <c r="GI589" s="320"/>
      <c r="GS589" s="320"/>
      <c r="HC589" s="320"/>
      <c r="HM589" s="320"/>
      <c r="HW589" s="320"/>
    </row>
    <row r="590" s="3" customFormat="true" x14ac:dyDescent="0.25">
      <c r="A590" s="320"/>
      <c r="K590" s="320"/>
      <c r="U590" s="320"/>
      <c r="AE590" s="320"/>
      <c r="AO590" s="320"/>
      <c r="AY590" s="320"/>
      <c r="AZ590" s="320"/>
      <c r="BA590" s="320"/>
      <c r="BB590" s="320"/>
      <c r="BC590" s="320"/>
      <c r="BD590" s="320"/>
      <c r="BE590" s="320"/>
      <c r="BF590" s="320"/>
      <c r="BI590" s="320"/>
      <c r="BS590" s="320"/>
      <c r="BT590" s="320"/>
      <c r="BU590" s="320"/>
      <c r="BV590" s="320"/>
      <c r="BW590" s="320"/>
      <c r="BX590" s="320"/>
      <c r="BY590" s="320"/>
      <c r="BZ590" s="320"/>
      <c r="CC590" s="320"/>
      <c r="CM590" s="320"/>
      <c r="CW590" s="320"/>
      <c r="DG590" s="320"/>
      <c r="DQ590" s="320"/>
      <c r="EA590" s="320"/>
      <c r="EK590" s="320"/>
      <c r="EU590" s="320"/>
      <c r="FE590" s="320"/>
      <c r="FO590" s="320"/>
      <c r="FY590" s="320"/>
      <c r="GI590" s="320"/>
      <c r="GS590" s="320"/>
      <c r="HC590" s="320"/>
      <c r="HM590" s="320"/>
      <c r="HW590" s="320"/>
    </row>
    <row r="591" s="3" customFormat="true" x14ac:dyDescent="0.25">
      <c r="A591" s="320"/>
      <c r="K591" s="320"/>
      <c r="U591" s="320"/>
      <c r="AE591" s="320"/>
      <c r="AO591" s="320"/>
      <c r="AY591" s="320"/>
      <c r="AZ591" s="320"/>
      <c r="BA591" s="320"/>
      <c r="BB591" s="320"/>
      <c r="BC591" s="320"/>
      <c r="BD591" s="320"/>
      <c r="BE591" s="320"/>
      <c r="BF591" s="320"/>
      <c r="BI591" s="320"/>
      <c r="BS591" s="320"/>
      <c r="BT591" s="320"/>
      <c r="BU591" s="320"/>
      <c r="BV591" s="320"/>
      <c r="BW591" s="320"/>
      <c r="BX591" s="320"/>
      <c r="BY591" s="320"/>
      <c r="BZ591" s="320"/>
      <c r="CC591" s="320"/>
      <c r="CM591" s="320"/>
      <c r="CW591" s="320"/>
      <c r="DG591" s="320"/>
      <c r="DQ591" s="320"/>
      <c r="EA591" s="320"/>
      <c r="EK591" s="320"/>
      <c r="EU591" s="320"/>
      <c r="FE591" s="320"/>
      <c r="FO591" s="320"/>
      <c r="FY591" s="320"/>
      <c r="GI591" s="320"/>
      <c r="GS591" s="320"/>
      <c r="HC591" s="320"/>
      <c r="HM591" s="320"/>
      <c r="HW591" s="320"/>
    </row>
    <row r="592" s="3" customFormat="true" x14ac:dyDescent="0.25">
      <c r="A592" s="320"/>
      <c r="K592" s="320"/>
      <c r="U592" s="320"/>
      <c r="AE592" s="320"/>
      <c r="AO592" s="320"/>
      <c r="AY592" s="320"/>
      <c r="AZ592" s="320"/>
      <c r="BA592" s="320"/>
      <c r="BB592" s="320"/>
      <c r="BC592" s="320"/>
      <c r="BD592" s="320"/>
      <c r="BE592" s="320"/>
      <c r="BF592" s="320"/>
      <c r="BI592" s="320"/>
      <c r="BS592" s="320"/>
      <c r="BT592" s="320"/>
      <c r="BU592" s="320"/>
      <c r="BV592" s="320"/>
      <c r="BW592" s="320"/>
      <c r="BX592" s="320"/>
      <c r="BY592" s="320"/>
      <c r="BZ592" s="320"/>
      <c r="CC592" s="320"/>
      <c r="CM592" s="320"/>
      <c r="CW592" s="320"/>
      <c r="DG592" s="320"/>
      <c r="DQ592" s="320"/>
      <c r="EA592" s="320"/>
      <c r="EK592" s="320"/>
      <c r="EU592" s="320"/>
      <c r="FE592" s="320"/>
      <c r="FO592" s="320"/>
      <c r="FY592" s="320"/>
      <c r="GI592" s="320"/>
      <c r="GS592" s="320"/>
      <c r="HC592" s="320"/>
      <c r="HM592" s="320"/>
      <c r="HW592" s="320"/>
    </row>
    <row r="593" s="3" customFormat="true" x14ac:dyDescent="0.25">
      <c r="A593" s="320"/>
      <c r="K593" s="320"/>
      <c r="U593" s="320"/>
      <c r="AE593" s="320"/>
      <c r="AO593" s="320"/>
      <c r="AY593" s="320"/>
      <c r="AZ593" s="320"/>
      <c r="BA593" s="320"/>
      <c r="BB593" s="320"/>
      <c r="BC593" s="320"/>
      <c r="BD593" s="320"/>
      <c r="BE593" s="320"/>
      <c r="BF593" s="320"/>
      <c r="BI593" s="320"/>
      <c r="BS593" s="320"/>
      <c r="BT593" s="320"/>
      <c r="BU593" s="320"/>
      <c r="BV593" s="320"/>
      <c r="BW593" s="320"/>
      <c r="BX593" s="320"/>
      <c r="BY593" s="320"/>
      <c r="BZ593" s="320"/>
      <c r="CC593" s="320"/>
      <c r="CM593" s="320"/>
      <c r="CW593" s="320"/>
      <c r="DG593" s="320"/>
      <c r="DQ593" s="320"/>
      <c r="EA593" s="320"/>
      <c r="EK593" s="320"/>
      <c r="EU593" s="320"/>
      <c r="FE593" s="320"/>
      <c r="FO593" s="320"/>
      <c r="FY593" s="320"/>
      <c r="GI593" s="320"/>
      <c r="GS593" s="320"/>
      <c r="HC593" s="320"/>
      <c r="HM593" s="320"/>
      <c r="HW593" s="320"/>
    </row>
    <row r="594" s="3" customFormat="true" x14ac:dyDescent="0.25">
      <c r="A594" s="320"/>
      <c r="K594" s="320"/>
      <c r="U594" s="320"/>
      <c r="AE594" s="320"/>
      <c r="AO594" s="320"/>
      <c r="AY594" s="320"/>
      <c r="AZ594" s="320"/>
      <c r="BA594" s="320"/>
      <c r="BB594" s="320"/>
      <c r="BC594" s="320"/>
      <c r="BD594" s="320"/>
      <c r="BE594" s="320"/>
      <c r="BF594" s="320"/>
      <c r="BI594" s="320"/>
      <c r="BS594" s="320"/>
      <c r="BT594" s="320"/>
      <c r="BU594" s="320"/>
      <c r="BV594" s="320"/>
      <c r="BW594" s="320"/>
      <c r="BX594" s="320"/>
      <c r="BY594" s="320"/>
      <c r="BZ594" s="320"/>
      <c r="CC594" s="320"/>
      <c r="CM594" s="320"/>
      <c r="CW594" s="320"/>
      <c r="DG594" s="320"/>
      <c r="DQ594" s="320"/>
      <c r="EA594" s="320"/>
      <c r="EK594" s="320"/>
      <c r="EU594" s="320"/>
      <c r="FE594" s="320"/>
      <c r="FO594" s="320"/>
      <c r="FY594" s="320"/>
      <c r="GI594" s="320"/>
      <c r="GS594" s="320"/>
      <c r="HC594" s="320"/>
      <c r="HM594" s="320"/>
      <c r="HW594" s="320"/>
    </row>
    <row r="595" s="3" customFormat="true" x14ac:dyDescent="0.25">
      <c r="A595" s="320"/>
      <c r="K595" s="320"/>
      <c r="U595" s="320"/>
      <c r="AE595" s="320"/>
      <c r="AO595" s="320"/>
      <c r="AY595" s="320"/>
      <c r="AZ595" s="320"/>
      <c r="BA595" s="320"/>
      <c r="BB595" s="320"/>
      <c r="BC595" s="320"/>
      <c r="BD595" s="320"/>
      <c r="BE595" s="320"/>
      <c r="BF595" s="320"/>
      <c r="BI595" s="320"/>
      <c r="BS595" s="320"/>
      <c r="BT595" s="320"/>
      <c r="BU595" s="320"/>
      <c r="BV595" s="320"/>
      <c r="BW595" s="320"/>
      <c r="BX595" s="320"/>
      <c r="BY595" s="320"/>
      <c r="BZ595" s="320"/>
      <c r="CC595" s="320"/>
      <c r="CM595" s="320"/>
      <c r="CW595" s="320"/>
      <c r="DG595" s="320"/>
      <c r="DQ595" s="320"/>
      <c r="EA595" s="320"/>
      <c r="EK595" s="320"/>
      <c r="EU595" s="320"/>
      <c r="FE595" s="320"/>
      <c r="FO595" s="320"/>
      <c r="FY595" s="320"/>
      <c r="GI595" s="320"/>
      <c r="GS595" s="320"/>
      <c r="HC595" s="320"/>
      <c r="HM595" s="320"/>
      <c r="HW595" s="320"/>
    </row>
    <row r="596" s="3" customFormat="true" x14ac:dyDescent="0.25">
      <c r="A596" s="320"/>
      <c r="K596" s="320"/>
      <c r="U596" s="320"/>
      <c r="AE596" s="320"/>
      <c r="AO596" s="320"/>
      <c r="AY596" s="320"/>
      <c r="AZ596" s="320"/>
      <c r="BA596" s="320"/>
      <c r="BB596" s="320"/>
      <c r="BC596" s="320"/>
      <c r="BD596" s="320"/>
      <c r="BE596" s="320"/>
      <c r="BF596" s="320"/>
      <c r="BI596" s="320"/>
      <c r="BS596" s="320"/>
      <c r="BT596" s="320"/>
      <c r="BU596" s="320"/>
      <c r="BV596" s="320"/>
      <c r="BW596" s="320"/>
      <c r="BX596" s="320"/>
      <c r="BY596" s="320"/>
      <c r="BZ596" s="320"/>
      <c r="CC596" s="320"/>
      <c r="CM596" s="320"/>
      <c r="CW596" s="320"/>
      <c r="DG596" s="320"/>
      <c r="DQ596" s="320"/>
      <c r="EA596" s="320"/>
      <c r="EK596" s="320"/>
      <c r="EU596" s="320"/>
      <c r="FE596" s="320"/>
      <c r="FO596" s="320"/>
      <c r="FY596" s="320"/>
      <c r="GI596" s="320"/>
      <c r="GS596" s="320"/>
      <c r="HC596" s="320"/>
      <c r="HM596" s="320"/>
      <c r="HW596" s="320"/>
    </row>
    <row r="597" s="3" customFormat="true" x14ac:dyDescent="0.25">
      <c r="A597" s="320"/>
      <c r="K597" s="320"/>
      <c r="U597" s="320"/>
      <c r="AE597" s="320"/>
      <c r="AO597" s="320"/>
      <c r="AY597" s="320"/>
      <c r="AZ597" s="320"/>
      <c r="BA597" s="320"/>
      <c r="BB597" s="320"/>
      <c r="BC597" s="320"/>
      <c r="BD597" s="320"/>
      <c r="BE597" s="320"/>
      <c r="BF597" s="320"/>
      <c r="BI597" s="320"/>
      <c r="BS597" s="320"/>
      <c r="BT597" s="320"/>
      <c r="BU597" s="320"/>
      <c r="BV597" s="320"/>
      <c r="BW597" s="320"/>
      <c r="BX597" s="320"/>
      <c r="BY597" s="320"/>
      <c r="BZ597" s="320"/>
      <c r="CC597" s="320"/>
      <c r="CM597" s="320"/>
      <c r="CW597" s="320"/>
      <c r="DG597" s="320"/>
      <c r="DQ597" s="320"/>
      <c r="EA597" s="320"/>
      <c r="EK597" s="320"/>
      <c r="EU597" s="320"/>
      <c r="FE597" s="320"/>
      <c r="FO597" s="320"/>
      <c r="FY597" s="320"/>
      <c r="GI597" s="320"/>
      <c r="GS597" s="320"/>
      <c r="HC597" s="320"/>
      <c r="HM597" s="320"/>
      <c r="HW597" s="320"/>
    </row>
    <row r="598" s="3" customFormat="true" x14ac:dyDescent="0.25">
      <c r="A598" s="320"/>
      <c r="K598" s="320"/>
      <c r="U598" s="320"/>
      <c r="AE598" s="320"/>
      <c r="AO598" s="320"/>
      <c r="AY598" s="320"/>
      <c r="AZ598" s="320"/>
      <c r="BA598" s="320"/>
      <c r="BB598" s="320"/>
      <c r="BC598" s="320"/>
      <c r="BD598" s="320"/>
      <c r="BE598" s="320"/>
      <c r="BF598" s="320"/>
      <c r="BI598" s="320"/>
      <c r="BS598" s="320"/>
      <c r="BT598" s="320"/>
      <c r="BU598" s="320"/>
      <c r="BV598" s="320"/>
      <c r="BW598" s="320"/>
      <c r="BX598" s="320"/>
      <c r="BY598" s="320"/>
      <c r="BZ598" s="320"/>
      <c r="CC598" s="320"/>
      <c r="CM598" s="320"/>
      <c r="CW598" s="320"/>
      <c r="DG598" s="320"/>
      <c r="DQ598" s="320"/>
      <c r="EA598" s="320"/>
      <c r="EK598" s="320"/>
      <c r="EU598" s="320"/>
      <c r="FE598" s="320"/>
      <c r="FO598" s="320"/>
      <c r="FY598" s="320"/>
      <c r="GI598" s="320"/>
      <c r="GS598" s="320"/>
      <c r="HC598" s="320"/>
      <c r="HM598" s="320"/>
      <c r="HW598" s="320"/>
    </row>
    <row r="599" s="3" customFormat="true" x14ac:dyDescent="0.25">
      <c r="A599" s="320"/>
      <c r="K599" s="320"/>
      <c r="U599" s="320"/>
      <c r="AE599" s="320"/>
      <c r="AO599" s="320"/>
      <c r="AY599" s="320"/>
      <c r="AZ599" s="320"/>
      <c r="BA599" s="320"/>
      <c r="BB599" s="320"/>
      <c r="BC599" s="320"/>
      <c r="BD599" s="320"/>
      <c r="BE599" s="320"/>
      <c r="BF599" s="320"/>
      <c r="BI599" s="320"/>
      <c r="BS599" s="320"/>
      <c r="BT599" s="320"/>
      <c r="BU599" s="320"/>
      <c r="BV599" s="320"/>
      <c r="BW599" s="320"/>
      <c r="BX599" s="320"/>
      <c r="BY599" s="320"/>
      <c r="BZ599" s="320"/>
      <c r="CC599" s="320"/>
      <c r="CM599" s="320"/>
      <c r="CW599" s="320"/>
      <c r="DG599" s="320"/>
      <c r="DQ599" s="320"/>
      <c r="EA599" s="320"/>
      <c r="EK599" s="320"/>
      <c r="EU599" s="320"/>
      <c r="FE599" s="320"/>
      <c r="FO599" s="320"/>
      <c r="FY599" s="320"/>
      <c r="GI599" s="320"/>
      <c r="GS599" s="320"/>
      <c r="HC599" s="320"/>
      <c r="HM599" s="320"/>
      <c r="HW599" s="320"/>
    </row>
    <row r="600" s="3" customFormat="true" x14ac:dyDescent="0.25">
      <c r="A600" s="320"/>
      <c r="K600" s="320"/>
      <c r="U600" s="320"/>
      <c r="AE600" s="320"/>
      <c r="AO600" s="320"/>
      <c r="AY600" s="320"/>
      <c r="AZ600" s="320"/>
      <c r="BA600" s="320"/>
      <c r="BB600" s="320"/>
      <c r="BC600" s="320"/>
      <c r="BD600" s="320"/>
      <c r="BE600" s="320"/>
      <c r="BF600" s="320"/>
      <c r="BI600" s="320"/>
      <c r="BS600" s="320"/>
      <c r="BT600" s="320"/>
      <c r="BU600" s="320"/>
      <c r="BV600" s="320"/>
      <c r="BW600" s="320"/>
      <c r="BX600" s="320"/>
      <c r="BY600" s="320"/>
      <c r="BZ600" s="320"/>
      <c r="CC600" s="320"/>
      <c r="CM600" s="320"/>
      <c r="CW600" s="320"/>
      <c r="DG600" s="320"/>
      <c r="DQ600" s="320"/>
      <c r="EA600" s="320"/>
      <c r="EK600" s="320"/>
      <c r="EU600" s="320"/>
      <c r="FE600" s="320"/>
      <c r="FO600" s="320"/>
      <c r="FY600" s="320"/>
      <c r="GI600" s="320"/>
      <c r="GS600" s="320"/>
      <c r="HC600" s="320"/>
      <c r="HM600" s="320"/>
      <c r="HW600" s="320"/>
    </row>
    <row r="601" s="3" customFormat="true" x14ac:dyDescent="0.25">
      <c r="A601" s="320"/>
      <c r="K601" s="320"/>
      <c r="U601" s="320"/>
      <c r="AE601" s="320"/>
      <c r="AO601" s="320"/>
      <c r="AY601" s="320"/>
      <c r="AZ601" s="320"/>
      <c r="BA601" s="320"/>
      <c r="BB601" s="320"/>
      <c r="BC601" s="320"/>
      <c r="BD601" s="320"/>
      <c r="BE601" s="320"/>
      <c r="BF601" s="320"/>
      <c r="BI601" s="320"/>
      <c r="BS601" s="320"/>
      <c r="BT601" s="320"/>
      <c r="BU601" s="320"/>
      <c r="BV601" s="320"/>
      <c r="BW601" s="320"/>
      <c r="BX601" s="320"/>
      <c r="BY601" s="320"/>
      <c r="BZ601" s="320"/>
      <c r="CC601" s="320"/>
      <c r="CM601" s="320"/>
      <c r="CW601" s="320"/>
      <c r="DG601" s="320"/>
      <c r="DQ601" s="320"/>
      <c r="EA601" s="320"/>
      <c r="EK601" s="320"/>
      <c r="EU601" s="320"/>
      <c r="FE601" s="320"/>
      <c r="FO601" s="320"/>
      <c r="FY601" s="320"/>
      <c r="GI601" s="320"/>
      <c r="GS601" s="320"/>
      <c r="HC601" s="320"/>
      <c r="HM601" s="320"/>
      <c r="HW601" s="320"/>
    </row>
    <row r="602" s="3" customFormat="true" x14ac:dyDescent="0.25">
      <c r="A602" s="320"/>
      <c r="K602" s="320"/>
      <c r="U602" s="320"/>
      <c r="AE602" s="320"/>
      <c r="AO602" s="320"/>
      <c r="AY602" s="320"/>
      <c r="AZ602" s="320"/>
      <c r="BA602" s="320"/>
      <c r="BB602" s="320"/>
      <c r="BC602" s="320"/>
      <c r="BD602" s="320"/>
      <c r="BE602" s="320"/>
      <c r="BF602" s="320"/>
      <c r="BI602" s="320"/>
      <c r="BS602" s="320"/>
      <c r="BT602" s="320"/>
      <c r="BU602" s="320"/>
      <c r="BV602" s="320"/>
      <c r="BW602" s="320"/>
      <c r="BX602" s="320"/>
      <c r="BY602" s="320"/>
      <c r="BZ602" s="320"/>
      <c r="CC602" s="320"/>
      <c r="CM602" s="320"/>
      <c r="CW602" s="320"/>
      <c r="DG602" s="320"/>
      <c r="DQ602" s="320"/>
      <c r="EA602" s="320"/>
      <c r="EK602" s="320"/>
      <c r="EU602" s="320"/>
      <c r="FE602" s="320"/>
      <c r="FO602" s="320"/>
      <c r="FY602" s="320"/>
      <c r="GI602" s="320"/>
      <c r="GS602" s="320"/>
      <c r="HC602" s="320"/>
      <c r="HM602" s="320"/>
      <c r="HW602" s="320"/>
    </row>
    <row r="603" s="3" customFormat="true" x14ac:dyDescent="0.25">
      <c r="A603" s="320"/>
      <c r="K603" s="320"/>
      <c r="U603" s="320"/>
      <c r="AE603" s="320"/>
      <c r="AO603" s="320"/>
      <c r="AY603" s="320"/>
      <c r="AZ603" s="320"/>
      <c r="BA603" s="320"/>
      <c r="BB603" s="320"/>
      <c r="BC603" s="320"/>
      <c r="BD603" s="320"/>
      <c r="BE603" s="320"/>
      <c r="BF603" s="320"/>
      <c r="BI603" s="320"/>
      <c r="BS603" s="320"/>
      <c r="BT603" s="320"/>
      <c r="BU603" s="320"/>
      <c r="BV603" s="320"/>
      <c r="BW603" s="320"/>
      <c r="BX603" s="320"/>
      <c r="BY603" s="320"/>
      <c r="BZ603" s="320"/>
      <c r="CC603" s="320"/>
      <c r="CM603" s="320"/>
      <c r="CW603" s="320"/>
      <c r="DG603" s="320"/>
      <c r="DQ603" s="320"/>
      <c r="EA603" s="320"/>
      <c r="EK603" s="320"/>
      <c r="EU603" s="320"/>
      <c r="FE603" s="320"/>
      <c r="FO603" s="320"/>
      <c r="FY603" s="320"/>
      <c r="GI603" s="320"/>
      <c r="GS603" s="320"/>
      <c r="HC603" s="320"/>
      <c r="HM603" s="320"/>
      <c r="HW603" s="320"/>
    </row>
    <row r="604" s="3" customFormat="true" x14ac:dyDescent="0.25">
      <c r="A604" s="320"/>
      <c r="K604" s="320"/>
      <c r="U604" s="320"/>
      <c r="AE604" s="320"/>
      <c r="AO604" s="320"/>
      <c r="AY604" s="320"/>
      <c r="AZ604" s="320"/>
      <c r="BA604" s="320"/>
      <c r="BB604" s="320"/>
      <c r="BC604" s="320"/>
      <c r="BD604" s="320"/>
      <c r="BE604" s="320"/>
      <c r="BF604" s="320"/>
      <c r="BI604" s="320"/>
      <c r="BS604" s="320"/>
      <c r="BT604" s="320"/>
      <c r="BU604" s="320"/>
      <c r="BV604" s="320"/>
      <c r="BW604" s="320"/>
      <c r="BX604" s="320"/>
      <c r="BY604" s="320"/>
      <c r="BZ604" s="320"/>
      <c r="CC604" s="320"/>
      <c r="CM604" s="320"/>
      <c r="CW604" s="320"/>
      <c r="DG604" s="320"/>
      <c r="DQ604" s="320"/>
      <c r="EA604" s="320"/>
      <c r="EK604" s="320"/>
      <c r="EU604" s="320"/>
      <c r="FE604" s="320"/>
      <c r="FO604" s="320"/>
      <c r="FY604" s="320"/>
      <c r="GI604" s="320"/>
      <c r="GS604" s="320"/>
      <c r="HC604" s="320"/>
      <c r="HM604" s="320"/>
      <c r="HW604" s="320"/>
    </row>
    <row r="605" s="3" customFormat="true" x14ac:dyDescent="0.25">
      <c r="A605" s="320"/>
      <c r="K605" s="320"/>
      <c r="U605" s="320"/>
      <c r="AE605" s="320"/>
      <c r="AO605" s="320"/>
      <c r="AY605" s="320"/>
      <c r="AZ605" s="320"/>
      <c r="BA605" s="320"/>
      <c r="BB605" s="320"/>
      <c r="BC605" s="320"/>
      <c r="BD605" s="320"/>
      <c r="BE605" s="320"/>
      <c r="BF605" s="320"/>
      <c r="BI605" s="320"/>
      <c r="BS605" s="320"/>
      <c r="BT605" s="320"/>
      <c r="BU605" s="320"/>
      <c r="BV605" s="320"/>
      <c r="BW605" s="320"/>
      <c r="BX605" s="320"/>
      <c r="BY605" s="320"/>
      <c r="BZ605" s="320"/>
      <c r="CC605" s="320"/>
      <c r="CM605" s="320"/>
      <c r="CW605" s="320"/>
      <c r="DG605" s="320"/>
      <c r="DQ605" s="320"/>
      <c r="EA605" s="320"/>
      <c r="EK605" s="320"/>
      <c r="EU605" s="320"/>
      <c r="FE605" s="320"/>
      <c r="FO605" s="320"/>
      <c r="FY605" s="320"/>
      <c r="GI605" s="320"/>
      <c r="GS605" s="320"/>
      <c r="HC605" s="320"/>
      <c r="HM605" s="320"/>
      <c r="HW605" s="320"/>
    </row>
    <row r="606" s="3" customFormat="true" x14ac:dyDescent="0.25">
      <c r="A606" s="320"/>
      <c r="K606" s="320"/>
      <c r="U606" s="320"/>
      <c r="AE606" s="320"/>
      <c r="AO606" s="320"/>
      <c r="AY606" s="320"/>
      <c r="AZ606" s="320"/>
      <c r="BA606" s="320"/>
      <c r="BB606" s="320"/>
      <c r="BC606" s="320"/>
      <c r="BD606" s="320"/>
      <c r="BE606" s="320"/>
      <c r="BF606" s="320"/>
      <c r="BI606" s="320"/>
      <c r="BS606" s="320"/>
      <c r="BT606" s="320"/>
      <c r="BU606" s="320"/>
      <c r="BV606" s="320"/>
      <c r="BW606" s="320"/>
      <c r="BX606" s="320"/>
      <c r="BY606" s="320"/>
      <c r="BZ606" s="320"/>
      <c r="CC606" s="320"/>
      <c r="CM606" s="320"/>
      <c r="CW606" s="320"/>
      <c r="DG606" s="320"/>
      <c r="DQ606" s="320"/>
      <c r="EA606" s="320"/>
      <c r="EK606" s="320"/>
      <c r="EU606" s="320"/>
      <c r="FE606" s="320"/>
      <c r="FO606" s="320"/>
      <c r="FY606" s="320"/>
      <c r="GI606" s="320"/>
      <c r="GS606" s="320"/>
      <c r="HC606" s="320"/>
      <c r="HM606" s="320"/>
      <c r="HW606" s="320"/>
    </row>
    <row r="607" s="3" customFormat="true" x14ac:dyDescent="0.25">
      <c r="A607" s="320"/>
      <c r="K607" s="320"/>
      <c r="U607" s="320"/>
      <c r="AE607" s="320"/>
      <c r="AO607" s="320"/>
      <c r="AY607" s="320"/>
      <c r="AZ607" s="320"/>
      <c r="BA607" s="320"/>
      <c r="BB607" s="320"/>
      <c r="BC607" s="320"/>
      <c r="BD607" s="320"/>
      <c r="BE607" s="320"/>
      <c r="BF607" s="320"/>
      <c r="BI607" s="320"/>
      <c r="BS607" s="320"/>
      <c r="BT607" s="320"/>
      <c r="BU607" s="320"/>
      <c r="BV607" s="320"/>
      <c r="BW607" s="320"/>
      <c r="BX607" s="320"/>
      <c r="BY607" s="320"/>
      <c r="BZ607" s="320"/>
      <c r="CC607" s="320"/>
      <c r="CM607" s="320"/>
      <c r="CW607" s="320"/>
      <c r="DG607" s="320"/>
      <c r="DQ607" s="320"/>
      <c r="EA607" s="320"/>
      <c r="EK607" s="320"/>
      <c r="EU607" s="320"/>
      <c r="FE607" s="320"/>
      <c r="FO607" s="320"/>
      <c r="FY607" s="320"/>
      <c r="GI607" s="320"/>
      <c r="GS607" s="320"/>
      <c r="HC607" s="320"/>
      <c r="HM607" s="320"/>
      <c r="HW607" s="320"/>
    </row>
    <row r="608" s="3" customFormat="true" x14ac:dyDescent="0.25">
      <c r="A608" s="320"/>
      <c r="K608" s="320"/>
      <c r="U608" s="320"/>
      <c r="AE608" s="320"/>
      <c r="AO608" s="320"/>
      <c r="AY608" s="320"/>
      <c r="AZ608" s="320"/>
      <c r="BA608" s="320"/>
      <c r="BB608" s="320"/>
      <c r="BC608" s="320"/>
      <c r="BD608" s="320"/>
      <c r="BE608" s="320"/>
      <c r="BF608" s="320"/>
      <c r="BI608" s="320"/>
      <c r="BS608" s="320"/>
      <c r="BT608" s="320"/>
      <c r="BU608" s="320"/>
      <c r="BV608" s="320"/>
      <c r="BW608" s="320"/>
      <c r="BX608" s="320"/>
      <c r="BY608" s="320"/>
      <c r="BZ608" s="320"/>
      <c r="CC608" s="320"/>
      <c r="CM608" s="320"/>
      <c r="CW608" s="320"/>
      <c r="DG608" s="320"/>
      <c r="DQ608" s="320"/>
      <c r="EA608" s="320"/>
      <c r="EK608" s="320"/>
      <c r="EU608" s="320"/>
      <c r="FE608" s="320"/>
      <c r="FO608" s="320"/>
      <c r="FY608" s="320"/>
      <c r="GI608" s="320"/>
      <c r="GS608" s="320"/>
      <c r="HC608" s="320"/>
      <c r="HM608" s="320"/>
      <c r="HW608" s="320"/>
    </row>
    <row r="609" s="3" customFormat="true" x14ac:dyDescent="0.25">
      <c r="A609" s="320"/>
      <c r="K609" s="320"/>
      <c r="U609" s="320"/>
      <c r="AE609" s="320"/>
      <c r="AO609" s="320"/>
      <c r="AY609" s="320"/>
      <c r="AZ609" s="320"/>
      <c r="BA609" s="320"/>
      <c r="BB609" s="320"/>
      <c r="BC609" s="320"/>
      <c r="BD609" s="320"/>
      <c r="BE609" s="320"/>
      <c r="BF609" s="320"/>
      <c r="BI609" s="320"/>
      <c r="BS609" s="320"/>
      <c r="BT609" s="320"/>
      <c r="BU609" s="320"/>
      <c r="BV609" s="320"/>
      <c r="BW609" s="320"/>
      <c r="BX609" s="320"/>
      <c r="BY609" s="320"/>
      <c r="BZ609" s="320"/>
      <c r="CC609" s="320"/>
      <c r="CM609" s="320"/>
      <c r="CW609" s="320"/>
      <c r="DG609" s="320"/>
      <c r="DQ609" s="320"/>
      <c r="EA609" s="320"/>
      <c r="EK609" s="320"/>
      <c r="EU609" s="320"/>
      <c r="FE609" s="320"/>
      <c r="FO609" s="320"/>
      <c r="FY609" s="320"/>
      <c r="GI609" s="320"/>
      <c r="GS609" s="320"/>
      <c r="HC609" s="320"/>
      <c r="HM609" s="320"/>
      <c r="HW609" s="320"/>
    </row>
    <row r="610" s="3" customFormat="true" x14ac:dyDescent="0.25">
      <c r="A610" s="320"/>
      <c r="K610" s="320"/>
      <c r="U610" s="320"/>
      <c r="AE610" s="320"/>
      <c r="AO610" s="320"/>
      <c r="AY610" s="320"/>
      <c r="AZ610" s="320"/>
      <c r="BA610" s="320"/>
      <c r="BB610" s="320"/>
      <c r="BC610" s="320"/>
      <c r="BD610" s="320"/>
      <c r="BE610" s="320"/>
      <c r="BF610" s="320"/>
      <c r="BI610" s="320"/>
      <c r="BS610" s="320"/>
      <c r="BT610" s="320"/>
      <c r="BU610" s="320"/>
      <c r="BV610" s="320"/>
      <c r="BW610" s="320"/>
      <c r="BX610" s="320"/>
      <c r="BY610" s="320"/>
      <c r="BZ610" s="320"/>
      <c r="CC610" s="320"/>
      <c r="CM610" s="320"/>
      <c r="CW610" s="320"/>
      <c r="DG610" s="320"/>
      <c r="DQ610" s="320"/>
      <c r="EA610" s="320"/>
      <c r="EK610" s="320"/>
      <c r="EU610" s="320"/>
      <c r="FE610" s="320"/>
      <c r="FO610" s="320"/>
      <c r="FY610" s="320"/>
      <c r="GI610" s="320"/>
      <c r="GS610" s="320"/>
      <c r="HC610" s="320"/>
      <c r="HM610" s="320"/>
      <c r="HW610" s="320"/>
    </row>
    <row r="611" s="3" customFormat="true" x14ac:dyDescent="0.25">
      <c r="A611" s="320"/>
      <c r="K611" s="320"/>
      <c r="U611" s="320"/>
      <c r="AE611" s="320"/>
      <c r="AO611" s="320"/>
      <c r="AY611" s="320"/>
      <c r="AZ611" s="320"/>
      <c r="BA611" s="320"/>
      <c r="BB611" s="320"/>
      <c r="BC611" s="320"/>
      <c r="BD611" s="320"/>
      <c r="BE611" s="320"/>
      <c r="BF611" s="320"/>
      <c r="BI611" s="320"/>
      <c r="BS611" s="320"/>
      <c r="BT611" s="320"/>
      <c r="BU611" s="320"/>
      <c r="BV611" s="320"/>
      <c r="BW611" s="320"/>
      <c r="BX611" s="320"/>
      <c r="BY611" s="320"/>
      <c r="BZ611" s="320"/>
      <c r="CC611" s="320"/>
      <c r="CM611" s="320"/>
      <c r="CW611" s="320"/>
      <c r="DG611" s="320"/>
      <c r="DQ611" s="320"/>
      <c r="EA611" s="320"/>
      <c r="EK611" s="320"/>
      <c r="EU611" s="320"/>
      <c r="FE611" s="320"/>
      <c r="FO611" s="320"/>
      <c r="FY611" s="320"/>
      <c r="GI611" s="320"/>
      <c r="GS611" s="320"/>
      <c r="HC611" s="320"/>
      <c r="HM611" s="320"/>
      <c r="HW611" s="320"/>
    </row>
    <row r="612" s="3" customFormat="true" x14ac:dyDescent="0.25">
      <c r="A612" s="320"/>
      <c r="K612" s="320"/>
      <c r="U612" s="320"/>
      <c r="AE612" s="320"/>
      <c r="AO612" s="320"/>
      <c r="AY612" s="320"/>
      <c r="AZ612" s="320"/>
      <c r="BA612" s="320"/>
      <c r="BB612" s="320"/>
      <c r="BC612" s="320"/>
      <c r="BD612" s="320"/>
      <c r="BE612" s="320"/>
      <c r="BF612" s="320"/>
      <c r="BI612" s="320"/>
      <c r="BS612" s="320"/>
      <c r="BT612" s="320"/>
      <c r="BU612" s="320"/>
      <c r="BV612" s="320"/>
      <c r="BW612" s="320"/>
      <c r="BX612" s="320"/>
      <c r="BY612" s="320"/>
      <c r="BZ612" s="320"/>
      <c r="CC612" s="320"/>
      <c r="CM612" s="320"/>
      <c r="CW612" s="320"/>
      <c r="DG612" s="320"/>
      <c r="DQ612" s="320"/>
      <c r="EA612" s="320"/>
      <c r="EK612" s="320"/>
      <c r="EU612" s="320"/>
      <c r="FE612" s="320"/>
      <c r="FO612" s="320"/>
      <c r="FY612" s="320"/>
      <c r="GI612" s="320"/>
      <c r="GS612" s="320"/>
      <c r="HC612" s="320"/>
      <c r="HM612" s="320"/>
      <c r="HW612" s="320"/>
    </row>
    <row r="613" s="3" customFormat="true" x14ac:dyDescent="0.25">
      <c r="A613" s="320"/>
      <c r="K613" s="320"/>
      <c r="U613" s="320"/>
      <c r="AE613" s="320"/>
      <c r="AO613" s="320"/>
      <c r="AY613" s="320"/>
      <c r="AZ613" s="320"/>
      <c r="BA613" s="320"/>
      <c r="BB613" s="320"/>
      <c r="BC613" s="320"/>
      <c r="BD613" s="320"/>
      <c r="BE613" s="320"/>
      <c r="BF613" s="320"/>
      <c r="BI613" s="320"/>
      <c r="BS613" s="320"/>
      <c r="BT613" s="320"/>
      <c r="BU613" s="320"/>
      <c r="BV613" s="320"/>
      <c r="BW613" s="320"/>
      <c r="BX613" s="320"/>
      <c r="BY613" s="320"/>
      <c r="BZ613" s="320"/>
      <c r="CC613" s="320"/>
      <c r="CM613" s="320"/>
      <c r="CW613" s="320"/>
      <c r="DG613" s="320"/>
      <c r="DQ613" s="320"/>
      <c r="EA613" s="320"/>
      <c r="EK613" s="320"/>
      <c r="EU613" s="320"/>
      <c r="FE613" s="320"/>
      <c r="FO613" s="320"/>
      <c r="FY613" s="320"/>
      <c r="GI613" s="320"/>
      <c r="GS613" s="320"/>
      <c r="HC613" s="320"/>
      <c r="HM613" s="320"/>
      <c r="HW613" s="320"/>
    </row>
    <row r="614" s="3" customFormat="true" x14ac:dyDescent="0.25">
      <c r="A614" s="320"/>
      <c r="K614" s="320"/>
      <c r="U614" s="320"/>
      <c r="AE614" s="320"/>
      <c r="AO614" s="320"/>
      <c r="AY614" s="320"/>
      <c r="AZ614" s="320"/>
      <c r="BA614" s="320"/>
      <c r="BB614" s="320"/>
      <c r="BC614" s="320"/>
      <c r="BD614" s="320"/>
      <c r="BE614" s="320"/>
      <c r="BF614" s="320"/>
      <c r="BI614" s="320"/>
      <c r="BS614" s="320"/>
      <c r="BT614" s="320"/>
      <c r="BU614" s="320"/>
      <c r="BV614" s="320"/>
      <c r="BW614" s="320"/>
      <c r="BX614" s="320"/>
      <c r="BY614" s="320"/>
      <c r="BZ614" s="320"/>
      <c r="CC614" s="320"/>
      <c r="CM614" s="320"/>
      <c r="CW614" s="320"/>
      <c r="DG614" s="320"/>
      <c r="DQ614" s="320"/>
      <c r="EA614" s="320"/>
      <c r="EK614" s="320"/>
      <c r="EU614" s="320"/>
      <c r="FE614" s="320"/>
      <c r="FO614" s="320"/>
      <c r="FY614" s="320"/>
      <c r="GI614" s="320"/>
      <c r="GS614" s="320"/>
      <c r="HC614" s="320"/>
      <c r="HM614" s="320"/>
      <c r="HW614" s="320"/>
    </row>
    <row r="615" s="3" customFormat="true" x14ac:dyDescent="0.25">
      <c r="A615" s="320"/>
      <c r="K615" s="320"/>
      <c r="U615" s="320"/>
      <c r="AE615" s="320"/>
      <c r="AO615" s="320"/>
      <c r="AY615" s="320"/>
      <c r="AZ615" s="320"/>
      <c r="BA615" s="320"/>
      <c r="BB615" s="320"/>
      <c r="BC615" s="320"/>
      <c r="BD615" s="320"/>
      <c r="BE615" s="320"/>
      <c r="BF615" s="320"/>
      <c r="BI615" s="320"/>
      <c r="BS615" s="320"/>
      <c r="BT615" s="320"/>
      <c r="BU615" s="320"/>
      <c r="BV615" s="320"/>
      <c r="BW615" s="320"/>
      <c r="BX615" s="320"/>
      <c r="BY615" s="320"/>
      <c r="BZ615" s="320"/>
      <c r="CC615" s="320"/>
      <c r="CM615" s="320"/>
      <c r="CW615" s="320"/>
      <c r="DG615" s="320"/>
      <c r="DQ615" s="320"/>
      <c r="EA615" s="320"/>
      <c r="EK615" s="320"/>
      <c r="EU615" s="320"/>
      <c r="FE615" s="320"/>
      <c r="FO615" s="320"/>
      <c r="FY615" s="320"/>
      <c r="GI615" s="320"/>
      <c r="GS615" s="320"/>
      <c r="HC615" s="320"/>
      <c r="HM615" s="320"/>
      <c r="HW615" s="320"/>
    </row>
    <row r="616" s="3" customFormat="true" x14ac:dyDescent="0.25">
      <c r="A616" s="320"/>
      <c r="K616" s="320"/>
      <c r="U616" s="320"/>
      <c r="AE616" s="320"/>
      <c r="AO616" s="320"/>
      <c r="AY616" s="320"/>
      <c r="AZ616" s="320"/>
      <c r="BA616" s="320"/>
      <c r="BB616" s="320"/>
      <c r="BC616" s="320"/>
      <c r="BD616" s="320"/>
      <c r="BE616" s="320"/>
      <c r="BF616" s="320"/>
      <c r="BI616" s="320"/>
      <c r="BS616" s="320"/>
      <c r="BT616" s="320"/>
      <c r="BU616" s="320"/>
      <c r="BV616" s="320"/>
      <c r="BW616" s="320"/>
      <c r="BX616" s="320"/>
      <c r="BY616" s="320"/>
      <c r="BZ616" s="320"/>
      <c r="CC616" s="320"/>
      <c r="CM616" s="320"/>
      <c r="CW616" s="320"/>
      <c r="DG616" s="320"/>
      <c r="DQ616" s="320"/>
      <c r="EA616" s="320"/>
      <c r="EK616" s="320"/>
      <c r="EU616" s="320"/>
      <c r="FE616" s="320"/>
      <c r="FO616" s="320"/>
      <c r="FY616" s="320"/>
      <c r="GI616" s="320"/>
      <c r="GS616" s="320"/>
      <c r="HC616" s="320"/>
      <c r="HM616" s="320"/>
      <c r="HW616" s="320"/>
    </row>
    <row r="617" s="3" customFormat="true" x14ac:dyDescent="0.25">
      <c r="A617" s="320"/>
      <c r="K617" s="320"/>
      <c r="U617" s="320"/>
      <c r="AE617" s="320"/>
      <c r="AO617" s="320"/>
      <c r="AY617" s="320"/>
      <c r="AZ617" s="320"/>
      <c r="BA617" s="320"/>
      <c r="BB617" s="320"/>
      <c r="BC617" s="320"/>
      <c r="BD617" s="320"/>
      <c r="BE617" s="320"/>
      <c r="BF617" s="320"/>
      <c r="BI617" s="320"/>
      <c r="BS617" s="320"/>
      <c r="BT617" s="320"/>
      <c r="BU617" s="320"/>
      <c r="BV617" s="320"/>
      <c r="BW617" s="320"/>
      <c r="BX617" s="320"/>
      <c r="BY617" s="320"/>
      <c r="BZ617" s="320"/>
      <c r="CC617" s="320"/>
      <c r="CM617" s="320"/>
      <c r="CW617" s="320"/>
      <c r="DG617" s="320"/>
      <c r="DQ617" s="320"/>
      <c r="EA617" s="320"/>
      <c r="EK617" s="320"/>
      <c r="EU617" s="320"/>
      <c r="FE617" s="320"/>
      <c r="FO617" s="320"/>
      <c r="FY617" s="320"/>
      <c r="GI617" s="320"/>
      <c r="GS617" s="320"/>
      <c r="HC617" s="320"/>
      <c r="HM617" s="320"/>
      <c r="HW617" s="320"/>
    </row>
    <row r="618" s="3" customFormat="true" x14ac:dyDescent="0.25">
      <c r="A618" s="320"/>
      <c r="K618" s="320"/>
      <c r="U618" s="320"/>
      <c r="AE618" s="320"/>
      <c r="AO618" s="320"/>
      <c r="AY618" s="320"/>
      <c r="AZ618" s="320"/>
      <c r="BA618" s="320"/>
      <c r="BB618" s="320"/>
      <c r="BC618" s="320"/>
      <c r="BD618" s="320"/>
      <c r="BE618" s="320"/>
      <c r="BF618" s="320"/>
      <c r="BI618" s="320"/>
      <c r="BS618" s="320"/>
      <c r="BT618" s="320"/>
      <c r="BU618" s="320"/>
      <c r="BV618" s="320"/>
      <c r="BW618" s="320"/>
      <c r="BX618" s="320"/>
      <c r="BY618" s="320"/>
      <c r="BZ618" s="320"/>
      <c r="CC618" s="320"/>
      <c r="CM618" s="320"/>
      <c r="CW618" s="320"/>
      <c r="DG618" s="320"/>
      <c r="DQ618" s="320"/>
      <c r="EA618" s="320"/>
      <c r="EK618" s="320"/>
      <c r="EU618" s="320"/>
      <c r="FE618" s="320"/>
      <c r="FO618" s="320"/>
      <c r="FY618" s="320"/>
      <c r="GI618" s="320"/>
      <c r="GS618" s="320"/>
      <c r="HC618" s="320"/>
      <c r="HM618" s="320"/>
      <c r="HW618" s="320"/>
    </row>
    <row r="619" s="3" customFormat="true" x14ac:dyDescent="0.25">
      <c r="A619" s="320"/>
      <c r="K619" s="320"/>
      <c r="U619" s="320"/>
      <c r="AE619" s="320"/>
      <c r="AO619" s="320"/>
      <c r="AY619" s="320"/>
      <c r="AZ619" s="320"/>
      <c r="BA619" s="320"/>
      <c r="BB619" s="320"/>
      <c r="BC619" s="320"/>
      <c r="BD619" s="320"/>
      <c r="BE619" s="320"/>
      <c r="BF619" s="320"/>
      <c r="BI619" s="320"/>
      <c r="BS619" s="320"/>
      <c r="BT619" s="320"/>
      <c r="BU619" s="320"/>
      <c r="BV619" s="320"/>
      <c r="BW619" s="320"/>
      <c r="BX619" s="320"/>
      <c r="BY619" s="320"/>
      <c r="BZ619" s="320"/>
      <c r="CC619" s="320"/>
      <c r="CM619" s="320"/>
      <c r="CW619" s="320"/>
      <c r="DG619" s="320"/>
      <c r="DQ619" s="320"/>
      <c r="EA619" s="320"/>
      <c r="EK619" s="320"/>
      <c r="EU619" s="320"/>
      <c r="FE619" s="320"/>
      <c r="FO619" s="320"/>
      <c r="FY619" s="320"/>
      <c r="GI619" s="320"/>
      <c r="GS619" s="320"/>
      <c r="HC619" s="320"/>
      <c r="HM619" s="320"/>
      <c r="HW619" s="320"/>
    </row>
    <row r="620" s="3" customFormat="true" x14ac:dyDescent="0.25">
      <c r="A620" s="320"/>
      <c r="K620" s="320"/>
      <c r="U620" s="320"/>
      <c r="AE620" s="320"/>
      <c r="AO620" s="320"/>
      <c r="AY620" s="320"/>
      <c r="AZ620" s="320"/>
      <c r="BA620" s="320"/>
      <c r="BB620" s="320"/>
      <c r="BC620" s="320"/>
      <c r="BD620" s="320"/>
      <c r="BE620" s="320"/>
      <c r="BF620" s="320"/>
      <c r="BI620" s="320"/>
      <c r="BS620" s="320"/>
      <c r="BT620" s="320"/>
      <c r="BU620" s="320"/>
      <c r="BV620" s="320"/>
      <c r="BW620" s="320"/>
      <c r="BX620" s="320"/>
      <c r="BY620" s="320"/>
      <c r="BZ620" s="320"/>
      <c r="CC620" s="320"/>
      <c r="CM620" s="320"/>
      <c r="CW620" s="320"/>
      <c r="DG620" s="320"/>
      <c r="DQ620" s="320"/>
      <c r="EA620" s="320"/>
      <c r="EK620" s="320"/>
      <c r="EU620" s="320"/>
      <c r="FE620" s="320"/>
      <c r="FO620" s="320"/>
      <c r="FY620" s="320"/>
      <c r="GI620" s="320"/>
      <c r="GS620" s="320"/>
      <c r="HC620" s="320"/>
      <c r="HM620" s="320"/>
      <c r="HW620" s="320"/>
    </row>
    <row r="621" s="3" customFormat="true" x14ac:dyDescent="0.25">
      <c r="A621" s="320"/>
      <c r="K621" s="320"/>
      <c r="U621" s="320"/>
      <c r="AE621" s="320"/>
      <c r="AO621" s="320"/>
      <c r="AY621" s="320"/>
      <c r="AZ621" s="320"/>
      <c r="BA621" s="320"/>
      <c r="BB621" s="320"/>
      <c r="BC621" s="320"/>
      <c r="BD621" s="320"/>
      <c r="BE621" s="320"/>
      <c r="BF621" s="320"/>
      <c r="BI621" s="320"/>
      <c r="BS621" s="320"/>
      <c r="BT621" s="320"/>
      <c r="BU621" s="320"/>
      <c r="BV621" s="320"/>
      <c r="BW621" s="320"/>
      <c r="BX621" s="320"/>
      <c r="BY621" s="320"/>
      <c r="BZ621" s="320"/>
      <c r="CC621" s="320"/>
      <c r="CM621" s="320"/>
      <c r="CW621" s="320"/>
      <c r="DG621" s="320"/>
      <c r="DQ621" s="320"/>
      <c r="EA621" s="320"/>
      <c r="EK621" s="320"/>
      <c r="EU621" s="320"/>
      <c r="FE621" s="320"/>
      <c r="FO621" s="320"/>
      <c r="FY621" s="320"/>
      <c r="GI621" s="320"/>
      <c r="GS621" s="320"/>
      <c r="HC621" s="320"/>
      <c r="HM621" s="320"/>
      <c r="HW621" s="320"/>
    </row>
    <row r="622" s="3" customFormat="true" x14ac:dyDescent="0.25">
      <c r="A622" s="320"/>
      <c r="K622" s="320"/>
      <c r="U622" s="320"/>
      <c r="AE622" s="320"/>
      <c r="AO622" s="320"/>
      <c r="AY622" s="320"/>
      <c r="AZ622" s="320"/>
      <c r="BA622" s="320"/>
      <c r="BB622" s="320"/>
      <c r="BC622" s="320"/>
      <c r="BD622" s="320"/>
      <c r="BE622" s="320"/>
      <c r="BF622" s="320"/>
      <c r="BI622" s="320"/>
      <c r="BS622" s="320"/>
      <c r="BT622" s="320"/>
      <c r="BU622" s="320"/>
      <c r="BV622" s="320"/>
      <c r="BW622" s="320"/>
      <c r="BX622" s="320"/>
      <c r="BY622" s="320"/>
      <c r="BZ622" s="320"/>
      <c r="CC622" s="320"/>
      <c r="CM622" s="320"/>
      <c r="CW622" s="320"/>
      <c r="DG622" s="320"/>
      <c r="DQ622" s="320"/>
      <c r="EA622" s="320"/>
      <c r="EK622" s="320"/>
      <c r="EU622" s="320"/>
      <c r="FE622" s="320"/>
      <c r="FO622" s="320"/>
      <c r="FY622" s="320"/>
      <c r="GI622" s="320"/>
      <c r="GS622" s="320"/>
      <c r="HC622" s="320"/>
      <c r="HM622" s="320"/>
      <c r="HW622" s="320"/>
    </row>
    <row r="623" s="3" customFormat="true" x14ac:dyDescent="0.25">
      <c r="A623" s="320"/>
      <c r="K623" s="320"/>
      <c r="U623" s="320"/>
      <c r="AE623" s="320"/>
      <c r="AO623" s="320"/>
      <c r="AY623" s="320"/>
      <c r="AZ623" s="320"/>
      <c r="BA623" s="320"/>
      <c r="BB623" s="320"/>
      <c r="BC623" s="320"/>
      <c r="BD623" s="320"/>
      <c r="BE623" s="320"/>
      <c r="BF623" s="320"/>
      <c r="BI623" s="320"/>
      <c r="BS623" s="320"/>
      <c r="BT623" s="320"/>
      <c r="BU623" s="320"/>
      <c r="BV623" s="320"/>
      <c r="BW623" s="320"/>
      <c r="BX623" s="320"/>
      <c r="BY623" s="320"/>
      <c r="BZ623" s="320"/>
      <c r="CC623" s="320"/>
      <c r="CM623" s="320"/>
      <c r="CW623" s="320"/>
      <c r="DG623" s="320"/>
      <c r="DQ623" s="320"/>
      <c r="EA623" s="320"/>
      <c r="EK623" s="320"/>
      <c r="EU623" s="320"/>
      <c r="FE623" s="320"/>
      <c r="FO623" s="320"/>
      <c r="FY623" s="320"/>
      <c r="GI623" s="320"/>
      <c r="GS623" s="320"/>
      <c r="HC623" s="320"/>
      <c r="HM623" s="320"/>
      <c r="HW623" s="320"/>
    </row>
    <row r="624" s="3" customFormat="true" x14ac:dyDescent="0.25">
      <c r="A624" s="320"/>
      <c r="K624" s="320"/>
      <c r="U624" s="320"/>
      <c r="AE624" s="320"/>
      <c r="AO624" s="320"/>
      <c r="AY624" s="320"/>
      <c r="AZ624" s="320"/>
      <c r="BA624" s="320"/>
      <c r="BB624" s="320"/>
      <c r="BC624" s="320"/>
      <c r="BD624" s="320"/>
      <c r="BE624" s="320"/>
      <c r="BF624" s="320"/>
      <c r="BI624" s="320"/>
      <c r="BS624" s="320"/>
      <c r="BT624" s="320"/>
      <c r="BU624" s="320"/>
      <c r="BV624" s="320"/>
      <c r="BW624" s="320"/>
      <c r="BX624" s="320"/>
      <c r="BY624" s="320"/>
      <c r="BZ624" s="320"/>
      <c r="CC624" s="320"/>
      <c r="CM624" s="320"/>
      <c r="CW624" s="320"/>
      <c r="DG624" s="320"/>
      <c r="DQ624" s="320"/>
      <c r="EA624" s="320"/>
      <c r="EK624" s="320"/>
      <c r="EU624" s="320"/>
      <c r="FE624" s="320"/>
      <c r="FO624" s="320"/>
      <c r="FY624" s="320"/>
      <c r="GI624" s="320"/>
      <c r="GS624" s="320"/>
      <c r="HC624" s="320"/>
      <c r="HM624" s="320"/>
      <c r="HW624" s="320"/>
    </row>
    <row r="625" s="3" customFormat="true" x14ac:dyDescent="0.25">
      <c r="A625" s="320"/>
      <c r="K625" s="320"/>
      <c r="U625" s="320"/>
      <c r="AE625" s="320"/>
      <c r="AO625" s="320"/>
      <c r="AY625" s="320"/>
      <c r="AZ625" s="320"/>
      <c r="BA625" s="320"/>
      <c r="BB625" s="320"/>
      <c r="BC625" s="320"/>
      <c r="BD625" s="320"/>
      <c r="BE625" s="320"/>
      <c r="BF625" s="320"/>
      <c r="BI625" s="320"/>
      <c r="BS625" s="320"/>
      <c r="BT625" s="320"/>
      <c r="BU625" s="320"/>
      <c r="BV625" s="320"/>
      <c r="BW625" s="320"/>
      <c r="BX625" s="320"/>
      <c r="BY625" s="320"/>
      <c r="BZ625" s="320"/>
      <c r="CC625" s="320"/>
      <c r="CM625" s="320"/>
      <c r="CW625" s="320"/>
      <c r="DG625" s="320"/>
      <c r="DQ625" s="320"/>
      <c r="EA625" s="320"/>
      <c r="EK625" s="320"/>
      <c r="EU625" s="320"/>
      <c r="FE625" s="320"/>
      <c r="FO625" s="320"/>
      <c r="FY625" s="320"/>
      <c r="GI625" s="320"/>
      <c r="GS625" s="320"/>
      <c r="HC625" s="320"/>
      <c r="HM625" s="320"/>
      <c r="HW625" s="320"/>
    </row>
    <row r="626" s="3" customFormat="true" x14ac:dyDescent="0.25">
      <c r="A626" s="320"/>
      <c r="K626" s="320"/>
      <c r="U626" s="320"/>
      <c r="AE626" s="320"/>
      <c r="AO626" s="320"/>
      <c r="AY626" s="320"/>
      <c r="AZ626" s="320"/>
      <c r="BA626" s="320"/>
      <c r="BB626" s="320"/>
      <c r="BC626" s="320"/>
      <c r="BD626" s="320"/>
      <c r="BE626" s="320"/>
      <c r="BF626" s="320"/>
      <c r="BI626" s="320"/>
      <c r="BS626" s="320"/>
      <c r="BT626" s="320"/>
      <c r="BU626" s="320"/>
      <c r="BV626" s="320"/>
      <c r="BW626" s="320"/>
      <c r="BX626" s="320"/>
      <c r="BY626" s="320"/>
      <c r="BZ626" s="320"/>
      <c r="CC626" s="320"/>
      <c r="CM626" s="320"/>
      <c r="CW626" s="320"/>
      <c r="DG626" s="320"/>
      <c r="DQ626" s="320"/>
      <c r="EA626" s="320"/>
      <c r="EK626" s="320"/>
      <c r="EU626" s="320"/>
      <c r="FE626" s="320"/>
      <c r="FO626" s="320"/>
      <c r="FY626" s="320"/>
      <c r="GI626" s="320"/>
      <c r="GS626" s="320"/>
      <c r="HC626" s="320"/>
      <c r="HM626" s="320"/>
      <c r="HW626" s="320"/>
    </row>
    <row r="627" s="3" customFormat="true" x14ac:dyDescent="0.25">
      <c r="A627" s="320"/>
      <c r="K627" s="320"/>
      <c r="U627" s="320"/>
      <c r="AE627" s="320"/>
      <c r="AO627" s="320"/>
      <c r="AY627" s="320"/>
      <c r="AZ627" s="320"/>
      <c r="BA627" s="320"/>
      <c r="BB627" s="320"/>
      <c r="BC627" s="320"/>
      <c r="BD627" s="320"/>
      <c r="BE627" s="320"/>
      <c r="BF627" s="320"/>
      <c r="BI627" s="320"/>
      <c r="BS627" s="320"/>
      <c r="BT627" s="320"/>
      <c r="BU627" s="320"/>
      <c r="BV627" s="320"/>
      <c r="BW627" s="320"/>
      <c r="BX627" s="320"/>
      <c r="BY627" s="320"/>
      <c r="BZ627" s="320"/>
      <c r="CC627" s="320"/>
      <c r="CM627" s="320"/>
      <c r="CW627" s="320"/>
      <c r="DG627" s="320"/>
      <c r="DQ627" s="320"/>
      <c r="EA627" s="320"/>
      <c r="EK627" s="320"/>
      <c r="EU627" s="320"/>
      <c r="FE627" s="320"/>
      <c r="FO627" s="320"/>
      <c r="FY627" s="320"/>
      <c r="GI627" s="320"/>
      <c r="GS627" s="320"/>
      <c r="HC627" s="320"/>
      <c r="HM627" s="320"/>
      <c r="HW627" s="320"/>
    </row>
    <row r="628" s="3" customFormat="true" x14ac:dyDescent="0.25">
      <c r="A628" s="320"/>
      <c r="K628" s="320"/>
      <c r="U628" s="320"/>
      <c r="AE628" s="320"/>
      <c r="AO628" s="320"/>
      <c r="AY628" s="320"/>
      <c r="AZ628" s="320"/>
      <c r="BA628" s="320"/>
      <c r="BB628" s="320"/>
      <c r="BC628" s="320"/>
      <c r="BD628" s="320"/>
      <c r="BE628" s="320"/>
      <c r="BF628" s="320"/>
      <c r="BI628" s="320"/>
      <c r="BS628" s="320"/>
      <c r="BT628" s="320"/>
      <c r="BU628" s="320"/>
      <c r="BV628" s="320"/>
      <c r="BW628" s="320"/>
      <c r="BX628" s="320"/>
      <c r="BY628" s="320"/>
      <c r="BZ628" s="320"/>
      <c r="CC628" s="320"/>
      <c r="CM628" s="320"/>
      <c r="CW628" s="320"/>
      <c r="DG628" s="320"/>
      <c r="DQ628" s="320"/>
      <c r="EA628" s="320"/>
      <c r="EK628" s="320"/>
      <c r="EU628" s="320"/>
      <c r="FE628" s="320"/>
      <c r="FO628" s="320"/>
      <c r="FY628" s="320"/>
      <c r="GI628" s="320"/>
      <c r="GS628" s="320"/>
      <c r="HC628" s="320"/>
      <c r="HM628" s="320"/>
      <c r="HW628" s="320"/>
    </row>
    <row r="629" s="3" customFormat="true" x14ac:dyDescent="0.25">
      <c r="A629" s="320"/>
      <c r="K629" s="320"/>
      <c r="U629" s="320"/>
      <c r="AE629" s="320"/>
      <c r="AO629" s="320"/>
      <c r="AY629" s="320"/>
      <c r="AZ629" s="320"/>
      <c r="BA629" s="320"/>
      <c r="BB629" s="320"/>
      <c r="BC629" s="320"/>
      <c r="BD629" s="320"/>
      <c r="BE629" s="320"/>
      <c r="BF629" s="320"/>
      <c r="BI629" s="320"/>
      <c r="BS629" s="320"/>
      <c r="BT629" s="320"/>
      <c r="BU629" s="320"/>
      <c r="BV629" s="320"/>
      <c r="BW629" s="320"/>
      <c r="BX629" s="320"/>
      <c r="BY629" s="320"/>
      <c r="BZ629" s="320"/>
      <c r="CC629" s="320"/>
      <c r="CM629" s="320"/>
      <c r="CW629" s="320"/>
      <c r="DG629" s="320"/>
      <c r="DQ629" s="320"/>
      <c r="EA629" s="320"/>
      <c r="EK629" s="320"/>
      <c r="EU629" s="320"/>
      <c r="FE629" s="320"/>
      <c r="FO629" s="320"/>
      <c r="FY629" s="320"/>
      <c r="GI629" s="320"/>
      <c r="GS629" s="320"/>
      <c r="HC629" s="320"/>
      <c r="HM629" s="320"/>
      <c r="HW629" s="320"/>
    </row>
    <row r="630" s="3" customFormat="true" x14ac:dyDescent="0.25">
      <c r="A630" s="320"/>
      <c r="K630" s="320"/>
      <c r="U630" s="320"/>
      <c r="AE630" s="320"/>
      <c r="AO630" s="320"/>
      <c r="AY630" s="320"/>
      <c r="AZ630" s="320"/>
      <c r="BA630" s="320"/>
      <c r="BB630" s="320"/>
      <c r="BC630" s="320"/>
      <c r="BD630" s="320"/>
      <c r="BE630" s="320"/>
      <c r="BF630" s="320"/>
      <c r="BI630" s="320"/>
      <c r="BS630" s="320"/>
      <c r="BT630" s="320"/>
      <c r="BU630" s="320"/>
      <c r="BV630" s="320"/>
      <c r="BW630" s="320"/>
      <c r="BX630" s="320"/>
      <c r="BY630" s="320"/>
      <c r="BZ630" s="320"/>
      <c r="CC630" s="320"/>
      <c r="CM630" s="320"/>
      <c r="CW630" s="320"/>
      <c r="DG630" s="320"/>
      <c r="DQ630" s="320"/>
      <c r="EA630" s="320"/>
      <c r="EK630" s="320"/>
      <c r="EU630" s="320"/>
      <c r="FE630" s="320"/>
      <c r="FO630" s="320"/>
      <c r="FY630" s="320"/>
      <c r="GI630" s="320"/>
      <c r="GS630" s="320"/>
      <c r="HC630" s="320"/>
      <c r="HM630" s="320"/>
      <c r="HW630" s="320"/>
    </row>
    <row r="631" s="3" customFormat="true" x14ac:dyDescent="0.25">
      <c r="A631" s="320"/>
      <c r="K631" s="320"/>
      <c r="U631" s="320"/>
      <c r="AE631" s="320"/>
      <c r="AO631" s="320"/>
      <c r="AY631" s="320"/>
      <c r="AZ631" s="320"/>
      <c r="BA631" s="320"/>
      <c r="BB631" s="320"/>
      <c r="BC631" s="320"/>
      <c r="BD631" s="320"/>
      <c r="BE631" s="320"/>
      <c r="BF631" s="320"/>
      <c r="BI631" s="320"/>
      <c r="BS631" s="320"/>
      <c r="BT631" s="320"/>
      <c r="BU631" s="320"/>
      <c r="BV631" s="320"/>
      <c r="BW631" s="320"/>
      <c r="BX631" s="320"/>
      <c r="BY631" s="320"/>
      <c r="BZ631" s="320"/>
      <c r="CC631" s="320"/>
      <c r="CM631" s="320"/>
      <c r="CW631" s="320"/>
      <c r="DG631" s="320"/>
      <c r="DQ631" s="320"/>
      <c r="EA631" s="320"/>
      <c r="EK631" s="320"/>
      <c r="EU631" s="320"/>
      <c r="FE631" s="320"/>
      <c r="FO631" s="320"/>
      <c r="FY631" s="320"/>
      <c r="GI631" s="320"/>
      <c r="GS631" s="320"/>
      <c r="HC631" s="320"/>
      <c r="HM631" s="320"/>
      <c r="HW631" s="320"/>
    </row>
    <row r="632" s="3" customFormat="true" x14ac:dyDescent="0.25">
      <c r="A632" s="320"/>
      <c r="K632" s="320"/>
      <c r="U632" s="320"/>
      <c r="AE632" s="320"/>
      <c r="AO632" s="320"/>
      <c r="AY632" s="320"/>
      <c r="AZ632" s="320"/>
      <c r="BA632" s="320"/>
      <c r="BB632" s="320"/>
      <c r="BC632" s="320"/>
      <c r="BD632" s="320"/>
      <c r="BE632" s="320"/>
      <c r="BF632" s="320"/>
      <c r="BI632" s="320"/>
      <c r="BS632" s="320"/>
      <c r="BT632" s="320"/>
      <c r="BU632" s="320"/>
      <c r="BV632" s="320"/>
      <c r="BW632" s="320"/>
      <c r="BX632" s="320"/>
      <c r="BY632" s="320"/>
      <c r="BZ632" s="320"/>
      <c r="CC632" s="320"/>
      <c r="CM632" s="320"/>
      <c r="CW632" s="320"/>
      <c r="DG632" s="320"/>
      <c r="DQ632" s="320"/>
      <c r="EA632" s="320"/>
      <c r="EK632" s="320"/>
      <c r="EU632" s="320"/>
      <c r="FE632" s="320"/>
      <c r="FO632" s="320"/>
      <c r="FY632" s="320"/>
      <c r="GI632" s="320"/>
      <c r="GS632" s="320"/>
      <c r="HC632" s="320"/>
      <c r="HM632" s="320"/>
      <c r="HW632" s="320"/>
    </row>
    <row r="633" s="3" customFormat="true" x14ac:dyDescent="0.25">
      <c r="A633" s="320"/>
      <c r="K633" s="320"/>
      <c r="U633" s="320"/>
      <c r="AE633" s="320"/>
      <c r="AO633" s="320"/>
      <c r="AY633" s="320"/>
      <c r="AZ633" s="320"/>
      <c r="BA633" s="320"/>
      <c r="BB633" s="320"/>
      <c r="BC633" s="320"/>
      <c r="BD633" s="320"/>
      <c r="BE633" s="320"/>
      <c r="BF633" s="320"/>
      <c r="BI633" s="320"/>
      <c r="BS633" s="320"/>
      <c r="BT633" s="320"/>
      <c r="BU633" s="320"/>
      <c r="BV633" s="320"/>
      <c r="BW633" s="320"/>
      <c r="BX633" s="320"/>
      <c r="BY633" s="320"/>
      <c r="BZ633" s="320"/>
      <c r="CC633" s="320"/>
      <c r="CM633" s="320"/>
      <c r="CW633" s="320"/>
      <c r="DG633" s="320"/>
      <c r="DQ633" s="320"/>
      <c r="EA633" s="320"/>
      <c r="EK633" s="320"/>
      <c r="EU633" s="320"/>
      <c r="FE633" s="320"/>
      <c r="FO633" s="320"/>
      <c r="FY633" s="320"/>
      <c r="GI633" s="320"/>
      <c r="GS633" s="320"/>
      <c r="HC633" s="320"/>
      <c r="HM633" s="320"/>
      <c r="HW633" s="320"/>
    </row>
    <row r="634" s="3" customFormat="true" x14ac:dyDescent="0.25">
      <c r="A634" s="320"/>
      <c r="K634" s="320"/>
      <c r="U634" s="320"/>
      <c r="AE634" s="320"/>
      <c r="AO634" s="320"/>
      <c r="AY634" s="320"/>
      <c r="AZ634" s="320"/>
      <c r="BA634" s="320"/>
      <c r="BB634" s="320"/>
      <c r="BC634" s="320"/>
      <c r="BD634" s="320"/>
      <c r="BE634" s="320"/>
      <c r="BF634" s="320"/>
      <c r="BI634" s="320"/>
      <c r="BS634" s="320"/>
      <c r="BT634" s="320"/>
      <c r="BU634" s="320"/>
      <c r="BV634" s="320"/>
      <c r="BW634" s="320"/>
      <c r="BX634" s="320"/>
      <c r="BY634" s="320"/>
      <c r="BZ634" s="320"/>
      <c r="CC634" s="320"/>
      <c r="CM634" s="320"/>
      <c r="CW634" s="320"/>
      <c r="DG634" s="320"/>
      <c r="DQ634" s="320"/>
      <c r="EA634" s="320"/>
      <c r="EK634" s="320"/>
      <c r="EU634" s="320"/>
      <c r="FE634" s="320"/>
      <c r="FO634" s="320"/>
      <c r="FY634" s="320"/>
      <c r="GI634" s="320"/>
      <c r="GS634" s="320"/>
      <c r="HC634" s="320"/>
      <c r="HM634" s="320"/>
      <c r="HW634" s="320"/>
    </row>
    <row r="635" s="3" customFormat="true" x14ac:dyDescent="0.25">
      <c r="A635" s="320"/>
      <c r="K635" s="320"/>
      <c r="U635" s="320"/>
      <c r="AE635" s="320"/>
      <c r="AO635" s="320"/>
      <c r="AY635" s="320"/>
      <c r="AZ635" s="320"/>
      <c r="BA635" s="320"/>
      <c r="BB635" s="320"/>
      <c r="BC635" s="320"/>
      <c r="BD635" s="320"/>
      <c r="BE635" s="320"/>
      <c r="BF635" s="320"/>
      <c r="BI635" s="320"/>
      <c r="BS635" s="320"/>
      <c r="BT635" s="320"/>
      <c r="BU635" s="320"/>
      <c r="BV635" s="320"/>
      <c r="BW635" s="320"/>
      <c r="BX635" s="320"/>
      <c r="BY635" s="320"/>
      <c r="BZ635" s="320"/>
      <c r="CC635" s="320"/>
      <c r="CM635" s="320"/>
      <c r="CW635" s="320"/>
      <c r="DG635" s="320"/>
      <c r="DQ635" s="320"/>
      <c r="EA635" s="320"/>
      <c r="EK635" s="320"/>
      <c r="EU635" s="320"/>
      <c r="FE635" s="320"/>
      <c r="FO635" s="320"/>
      <c r="FY635" s="320"/>
      <c r="GI635" s="320"/>
      <c r="GS635" s="320"/>
      <c r="HC635" s="320"/>
      <c r="HM635" s="320"/>
      <c r="HW635" s="320"/>
    </row>
    <row r="636" s="3" customFormat="true" x14ac:dyDescent="0.25">
      <c r="A636" s="320"/>
      <c r="K636" s="320"/>
      <c r="U636" s="320"/>
      <c r="AE636" s="320"/>
      <c r="AO636" s="320"/>
      <c r="AY636" s="320"/>
      <c r="AZ636" s="320"/>
      <c r="BA636" s="320"/>
      <c r="BB636" s="320"/>
      <c r="BC636" s="320"/>
      <c r="BD636" s="320"/>
      <c r="BE636" s="320"/>
      <c r="BF636" s="320"/>
      <c r="BI636" s="320"/>
      <c r="BS636" s="320"/>
      <c r="BT636" s="320"/>
      <c r="BU636" s="320"/>
      <c r="BV636" s="320"/>
      <c r="BW636" s="320"/>
      <c r="BX636" s="320"/>
      <c r="BY636" s="320"/>
      <c r="BZ636" s="320"/>
      <c r="CC636" s="320"/>
      <c r="CM636" s="320"/>
      <c r="CW636" s="320"/>
      <c r="DG636" s="320"/>
      <c r="DQ636" s="320"/>
      <c r="EA636" s="320"/>
      <c r="EK636" s="320"/>
      <c r="EU636" s="320"/>
      <c r="FE636" s="320"/>
      <c r="FO636" s="320"/>
      <c r="FY636" s="320"/>
      <c r="GI636" s="320"/>
      <c r="GS636" s="320"/>
      <c r="HC636" s="320"/>
      <c r="HM636" s="320"/>
      <c r="HW636" s="320"/>
    </row>
    <row r="637" s="3" customFormat="true" x14ac:dyDescent="0.25">
      <c r="A637" s="320"/>
      <c r="K637" s="320"/>
      <c r="U637" s="320"/>
      <c r="AE637" s="320"/>
      <c r="AO637" s="320"/>
      <c r="AY637" s="320"/>
      <c r="AZ637" s="320"/>
      <c r="BA637" s="320"/>
      <c r="BB637" s="320"/>
      <c r="BC637" s="320"/>
      <c r="BD637" s="320"/>
      <c r="BE637" s="320"/>
      <c r="BF637" s="320"/>
      <c r="BI637" s="320"/>
      <c r="BS637" s="320"/>
      <c r="BT637" s="320"/>
      <c r="BU637" s="320"/>
      <c r="BV637" s="320"/>
      <c r="BW637" s="320"/>
      <c r="BX637" s="320"/>
      <c r="BY637" s="320"/>
      <c r="BZ637" s="320"/>
      <c r="CC637" s="320"/>
      <c r="CM637" s="320"/>
      <c r="CW637" s="320"/>
      <c r="DG637" s="320"/>
      <c r="DQ637" s="320"/>
      <c r="EA637" s="320"/>
      <c r="EK637" s="320"/>
      <c r="EU637" s="320"/>
      <c r="FE637" s="320"/>
      <c r="FO637" s="320"/>
      <c r="FY637" s="320"/>
      <c r="GI637" s="320"/>
      <c r="GS637" s="320"/>
      <c r="HC637" s="320"/>
      <c r="HM637" s="320"/>
      <c r="HW637" s="320"/>
    </row>
    <row r="638" s="3" customFormat="true" x14ac:dyDescent="0.25">
      <c r="A638" s="320"/>
      <c r="K638" s="320"/>
      <c r="U638" s="320"/>
      <c r="AE638" s="320"/>
      <c r="AO638" s="320"/>
      <c r="AY638" s="320"/>
      <c r="AZ638" s="320"/>
      <c r="BA638" s="320"/>
      <c r="BB638" s="320"/>
      <c r="BC638" s="320"/>
      <c r="BD638" s="320"/>
      <c r="BE638" s="320"/>
      <c r="BF638" s="320"/>
      <c r="BI638" s="320"/>
      <c r="BS638" s="320"/>
      <c r="BT638" s="320"/>
      <c r="BU638" s="320"/>
      <c r="BV638" s="320"/>
      <c r="BW638" s="320"/>
      <c r="BX638" s="320"/>
      <c r="BY638" s="320"/>
      <c r="BZ638" s="320"/>
      <c r="CC638" s="320"/>
      <c r="CM638" s="320"/>
      <c r="CW638" s="320"/>
      <c r="DG638" s="320"/>
      <c r="DQ638" s="320"/>
      <c r="EA638" s="320"/>
      <c r="EK638" s="320"/>
      <c r="EU638" s="320"/>
      <c r="FE638" s="320"/>
      <c r="FO638" s="320"/>
      <c r="FY638" s="320"/>
      <c r="GI638" s="320"/>
      <c r="GS638" s="320"/>
      <c r="HC638" s="320"/>
      <c r="HM638" s="320"/>
      <c r="HW638" s="320"/>
    </row>
  </sheetData>
  <mergeCells count="24">
    <mergeCell ref="B27:H27"/>
    <mergeCell ref="L27:R27"/>
    <mergeCell ref="V27:AB27"/>
    <mergeCell ref="AF27:AL27"/>
    <mergeCell ref="AP27:AV27"/>
    <mergeCell ref="C1:H2"/>
    <mergeCell ref="M1:R2"/>
    <mergeCell ref="W1:AB2"/>
    <mergeCell ref="AG1:AL2"/>
    <mergeCell ref="AQ1:AV2"/>
    <mergeCell ref="C3:H3"/>
    <mergeCell ref="M3:R3"/>
    <mergeCell ref="W3:AB3"/>
    <mergeCell ref="AG3:AL3"/>
    <mergeCell ref="AQ3:AV3"/>
    <mergeCell ref="BT27:BZ27"/>
    <mergeCell ref="BA3:BF3"/>
    <mergeCell ref="BA1:BF2"/>
    <mergeCell ref="BU1:BZ2"/>
    <mergeCell ref="BU3:BZ3"/>
    <mergeCell ref="BK1:BP2"/>
    <mergeCell ref="BK3:BP3"/>
    <mergeCell ref="BJ27:BP27"/>
    <mergeCell ref="AZ27:BF27"/>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75" x14ac:dyDescent="0.25"/>
  <cols>
    <col min="1" max="1" width="24.625" style="321" customWidth="true"/>
    <col min="2" max="2" width="29.75" customWidth="true"/>
    <col min="3" max="8" width="7.875" customWidth="true"/>
    <col min="9" max="10" width="1.125" customWidth="true"/>
    <col min="11" max="11" width="24.625" style="321" customWidth="true"/>
    <col min="12" max="12" width="29.75" customWidth="true"/>
    <col min="13" max="18" width="7.875" customWidth="true"/>
    <col min="19" max="20" width="1.125" customWidth="true"/>
    <col min="21" max="21" width="24.625" style="321" customWidth="true"/>
    <col min="22" max="22" width="29.75" customWidth="true"/>
    <col min="23" max="28" width="7.875" customWidth="true"/>
    <col min="29" max="30" width="1.125" customWidth="true"/>
    <col min="31" max="31" width="24.625" style="321" customWidth="true"/>
    <col min="32" max="32" width="29.75" customWidth="true"/>
    <col min="33" max="38" width="7.875" customWidth="true"/>
    <col min="39" max="40" width="1.125" customWidth="true"/>
    <col min="41" max="41" width="24.625" style="321" customWidth="true"/>
    <col min="42" max="42" width="29.75" customWidth="true"/>
    <col min="43" max="48" width="7.875" customWidth="true"/>
    <col min="49" max="50" width="1.125" customWidth="true"/>
    <col min="51" max="51" width="24.625" style="321" customWidth="true"/>
    <col min="52" max="52" width="29.75" style="321" customWidth="true"/>
    <col min="53" max="58" width="7.875" style="321" customWidth="true"/>
    <col min="59" max="60" width="1.125" customWidth="true"/>
    <col min="61" max="61" width="24.625" style="321" customWidth="true"/>
    <col min="62" max="62" width="29.75" customWidth="true"/>
    <col min="63" max="68" width="7.875" customWidth="true"/>
    <col min="69" max="70" width="1.125" customWidth="true"/>
    <col min="71" max="71" width="24.625" style="321" customWidth="true"/>
    <col min="72" max="72" width="29.75" customWidth="true"/>
    <col min="73" max="78" width="7.875" customWidth="true"/>
    <col min="79" max="80" width="1.125" customWidth="true"/>
    <col min="81" max="81" width="24.625" style="321" customWidth="true"/>
    <col min="82" max="82" width="29.75" customWidth="true"/>
    <col min="83" max="88" width="7.875" customWidth="true"/>
    <col min="89" max="90" width="1.125" customWidth="true"/>
    <col min="91" max="91" width="24.625" style="321" customWidth="true"/>
    <col min="92" max="92" width="29.75" customWidth="true"/>
    <col min="93" max="98" width="7.875" customWidth="true"/>
    <col min="99" max="100" width="1.125" customWidth="true"/>
    <col min="101" max="101" width="24.625" style="321" customWidth="true"/>
    <col min="102" max="102" width="29.75" customWidth="true"/>
    <col min="103" max="108" width="7.875" customWidth="true"/>
    <col min="109" max="110" width="1.125" customWidth="true"/>
    <col min="111" max="111" width="24.625" style="321" customWidth="true"/>
    <col min="112" max="112" width="29.75" customWidth="true"/>
    <col min="113" max="118" width="7.875" customWidth="true"/>
    <col min="119" max="120" width="1.125" customWidth="true"/>
    <col min="121" max="121" width="24.625" style="321" customWidth="true"/>
    <col min="122" max="122" width="29.75" customWidth="true"/>
    <col min="123" max="128" width="7.875" customWidth="true"/>
    <col min="129" max="130" width="1.125" customWidth="true"/>
    <col min="131" max="131" width="24.625" style="321" customWidth="true"/>
    <col min="132" max="132" width="29.75" customWidth="true"/>
    <col min="133" max="138" width="7.875" customWidth="true"/>
    <col min="139" max="140" width="1.125" customWidth="true"/>
    <col min="141" max="141" width="24.625" style="321" customWidth="true"/>
    <col min="142" max="142" width="29.75" customWidth="true"/>
    <col min="143" max="148" width="7.875" customWidth="true"/>
    <col min="149" max="150" width="1.125" customWidth="true"/>
    <col min="151" max="151" width="24.625" style="321" customWidth="true"/>
    <col min="152" max="152" width="29.75" customWidth="true"/>
    <col min="153" max="158" width="7.875" customWidth="true"/>
    <col min="159" max="160" width="1.125" customWidth="true"/>
    <col min="161" max="161" width="24.625" style="321" customWidth="true"/>
    <col min="162" max="162" width="29.75" customWidth="true"/>
    <col min="163" max="168" width="7.875" customWidth="true"/>
    <col min="169" max="170" width="1.125" customWidth="true"/>
    <col min="171" max="171" width="24.625" style="321" customWidth="true"/>
    <col min="172" max="172" width="29.75" customWidth="true"/>
    <col min="173" max="178" width="7.875" customWidth="true"/>
    <col min="179" max="180" width="1.125" customWidth="true"/>
    <col min="181" max="181" width="24.625" style="321" customWidth="true"/>
    <col min="182" max="182" width="29.75" customWidth="true"/>
    <col min="183" max="188" width="7.875" customWidth="true"/>
    <col min="189" max="190" width="1.125" customWidth="true"/>
    <col min="191" max="191" width="24.625" style="321" customWidth="true"/>
    <col min="192" max="192" width="29.75" customWidth="true"/>
    <col min="193" max="198" width="7.875" customWidth="true"/>
    <col min="199" max="200" width="1.125" customWidth="true"/>
    <col min="201" max="201" width="24.625" style="321" customWidth="true"/>
    <col min="202" max="202" width="29.75" customWidth="true"/>
    <col min="203" max="208" width="7.875" customWidth="true"/>
    <col min="209" max="210" width="1.125" customWidth="true"/>
    <col min="211" max="211" width="24.625" style="321" customWidth="true"/>
    <col min="212" max="212" width="29.75" customWidth="true"/>
    <col min="213" max="218" width="7.875" customWidth="true"/>
    <col min="219" max="220" width="1.125" customWidth="true"/>
    <col min="221" max="221" width="24.625" style="321" customWidth="true"/>
    <col min="222" max="222" width="29.75" customWidth="true"/>
    <col min="223" max="228" width="7.875" customWidth="true"/>
    <col min="229" max="230" width="1.125" customWidth="true"/>
    <col min="231" max="231" width="24.625" style="321" customWidth="true"/>
    <col min="232" max="232" width="29.75" customWidth="true"/>
    <col min="233" max="238" width="7.875" customWidth="true"/>
    <col min="239" max="240" width="1.125" customWidth="true"/>
  </cols>
  <sheetData>
    <row r="1" ht="15.75" customHeight="true" x14ac:dyDescent="0.25">
      <c r="A1" s="351" t="s">
        <v>22</v>
      </c>
      <c r="B1" s="352" t="str">
        <f>'Water Data'!B1</f>
        <v>UIS10</v>
      </c>
      <c r="C1" s="601" t="s">
        <v>180</v>
      </c>
      <c r="D1" s="602"/>
      <c r="E1" s="602"/>
      <c r="F1" s="602"/>
      <c r="G1" s="602"/>
      <c r="H1" s="603"/>
      <c r="I1" s="25"/>
      <c r="J1" s="16"/>
      <c r="K1" s="351" t="s">
        <v>22</v>
      </c>
      <c r="L1" s="352" t="str">
        <f>'Water Data'!L1</f>
        <v>UIS11</v>
      </c>
      <c r="M1" s="601" t="str">
        <f>C1</f>
        <v>Gambia</v>
      </c>
      <c r="N1" s="602"/>
      <c r="O1" s="602"/>
      <c r="P1" s="602"/>
      <c r="Q1" s="602"/>
      <c r="R1" s="603"/>
      <c r="S1" s="25"/>
      <c r="T1" s="16"/>
      <c r="U1" s="351" t="s">
        <v>22</v>
      </c>
      <c r="V1" s="352" t="str">
        <f>'Water Data'!V1</f>
        <v>UIS13</v>
      </c>
      <c r="W1" s="601" t="str">
        <f>M1</f>
        <v>Gambia</v>
      </c>
      <c r="X1" s="602"/>
      <c r="Y1" s="602"/>
      <c r="Z1" s="602"/>
      <c r="AA1" s="602"/>
      <c r="AB1" s="603"/>
      <c r="AC1" s="25"/>
      <c r="AD1" s="16"/>
      <c r="AE1" s="351" t="s">
        <v>22</v>
      </c>
      <c r="AF1" s="352" t="str">
        <f>'Water Data'!AF1</f>
        <v>UIS14</v>
      </c>
      <c r="AG1" s="601" t="str">
        <f>W1</f>
        <v>Gambia</v>
      </c>
      <c r="AH1" s="602"/>
      <c r="AI1" s="602"/>
      <c r="AJ1" s="602"/>
      <c r="AK1" s="602"/>
      <c r="AL1" s="603"/>
      <c r="AM1" s="25"/>
      <c r="AN1" s="16"/>
      <c r="AO1" s="351" t="s">
        <v>22</v>
      </c>
      <c r="AP1" s="352" t="str">
        <f>'Water Data'!AP1</f>
        <v>UIS15</v>
      </c>
      <c r="AQ1" s="601" t="str">
        <f>AG1</f>
        <v>Gambia</v>
      </c>
      <c r="AR1" s="602"/>
      <c r="AS1" s="602"/>
      <c r="AT1" s="602"/>
      <c r="AU1" s="602"/>
      <c r="AV1" s="603"/>
      <c r="AW1" s="25"/>
      <c r="AX1" s="16"/>
      <c r="AY1" s="351" t="s">
        <v>22</v>
      </c>
      <c r="AZ1" s="353" t="str">
        <f>'Water Data'!AZ1</f>
        <v>UIS16</v>
      </c>
      <c r="BA1" s="353" t="str">
        <f>AQ1</f>
        <v>Gambia</v>
      </c>
      <c r="BB1" s="353"/>
      <c r="BC1" s="353"/>
      <c r="BD1" s="353"/>
      <c r="BE1" s="353"/>
      <c r="BF1" s="354"/>
      <c r="BG1" s="25"/>
      <c r="BH1" s="16"/>
      <c r="BI1" s="351" t="s">
        <v>22</v>
      </c>
      <c r="BJ1" s="352" t="s">
        <v>186</v>
      </c>
      <c r="BK1" s="601" t="s">
        <v>180</v>
      </c>
      <c r="BL1" s="602"/>
      <c r="BM1" s="602"/>
      <c r="BN1" s="602"/>
      <c r="BO1" s="602"/>
      <c r="BP1" s="603"/>
      <c r="BQ1" s="25"/>
      <c r="BR1" s="16"/>
      <c r="BS1" s="351" t="s">
        <v>22</v>
      </c>
      <c r="BT1" s="453" t="str">
        <f>'Water Data'!BT1</f>
        <v>UIS17</v>
      </c>
      <c r="BU1" s="601" t="str">
        <f>BK1</f>
        <v>Gambia</v>
      </c>
      <c r="BV1" s="602"/>
      <c r="BW1" s="602"/>
      <c r="BX1" s="602"/>
      <c r="BY1" s="602"/>
      <c r="BZ1" s="603"/>
      <c r="CA1" s="25"/>
      <c r="CB1" s="16"/>
    </row>
    <row r="2" x14ac:dyDescent="0.25">
      <c r="A2" s="355" t="str">
        <f>'Water Data'!A2</f>
        <v>UNESCO UIS (http://data.uis.unesco.org/)</v>
      </c>
      <c r="B2" s="356"/>
      <c r="C2" s="604"/>
      <c r="D2" s="604"/>
      <c r="E2" s="604"/>
      <c r="F2" s="604"/>
      <c r="G2" s="604"/>
      <c r="H2" s="605"/>
      <c r="I2" s="11"/>
      <c r="J2" s="17"/>
      <c r="K2" s="355" t="str">
        <f>'Water Data'!K2</f>
        <v>UNESCO UIS (http://data.uis.unesco.org/)</v>
      </c>
      <c r="L2" s="356"/>
      <c r="M2" s="604"/>
      <c r="N2" s="604"/>
      <c r="O2" s="604"/>
      <c r="P2" s="604"/>
      <c r="Q2" s="604"/>
      <c r="R2" s="605"/>
      <c r="S2" s="11"/>
      <c r="T2" s="17"/>
      <c r="U2" s="355" t="str">
        <f>'Water Data'!U2</f>
        <v>UNESCO UIS (http://data.uis.unesco.org/)</v>
      </c>
      <c r="V2" s="356"/>
      <c r="W2" s="604"/>
      <c r="X2" s="604"/>
      <c r="Y2" s="604"/>
      <c r="Z2" s="604"/>
      <c r="AA2" s="604"/>
      <c r="AB2" s="605"/>
      <c r="AC2" s="11"/>
      <c r="AD2" s="17"/>
      <c r="AE2" s="355" t="str">
        <f>'Water Data'!AE2</f>
        <v>UNESCO UIS (http://data.uis.unesco.org/)</v>
      </c>
      <c r="AF2" s="356"/>
      <c r="AG2" s="604"/>
      <c r="AH2" s="604"/>
      <c r="AI2" s="604"/>
      <c r="AJ2" s="604"/>
      <c r="AK2" s="604"/>
      <c r="AL2" s="605"/>
      <c r="AM2" s="11"/>
      <c r="AN2" s="17"/>
      <c r="AO2" s="355" t="str">
        <f>'Water Data'!AO2</f>
        <v>UNESCO UIS (http://data.uis.unesco.org/)</v>
      </c>
      <c r="AP2" s="356"/>
      <c r="AQ2" s="604"/>
      <c r="AR2" s="604"/>
      <c r="AS2" s="604"/>
      <c r="AT2" s="604"/>
      <c r="AU2" s="604"/>
      <c r="AV2" s="605"/>
      <c r="AW2" s="11"/>
      <c r="AX2" s="17"/>
      <c r="AY2" s="355" t="str">
        <f>'Water Data'!AY2</f>
        <v>UNESCO UIS (http://data.uis.unesco.org/)</v>
      </c>
      <c r="AZ2" s="357"/>
      <c r="BA2" s="358"/>
      <c r="BB2" s="358"/>
      <c r="BC2" s="358"/>
      <c r="BD2" s="358"/>
      <c r="BE2" s="358"/>
      <c r="BF2" s="359"/>
      <c r="BG2" s="11"/>
      <c r="BH2" s="17"/>
      <c r="BI2" s="355" t="s">
        <v>188</v>
      </c>
      <c r="BJ2" s="356"/>
      <c r="BK2" s="604"/>
      <c r="BL2" s="604"/>
      <c r="BM2" s="604"/>
      <c r="BN2" s="604"/>
      <c r="BO2" s="604"/>
      <c r="BP2" s="605"/>
      <c r="BQ2" s="11"/>
      <c r="BR2" s="17"/>
      <c r="BS2" s="355" t="str">
        <f>'Water Data'!BS2</f>
        <v>UNESCO UIS (http://data.uis.unesco.org/)</v>
      </c>
      <c r="BT2" s="356"/>
      <c r="BU2" s="604"/>
      <c r="BV2" s="604"/>
      <c r="BW2" s="604"/>
      <c r="BX2" s="604"/>
      <c r="BY2" s="604"/>
      <c r="BZ2" s="605"/>
      <c r="CA2" s="11"/>
      <c r="CB2" s="17"/>
    </row>
    <row r="3" x14ac:dyDescent="0.25">
      <c r="A3" s="360" t="str">
        <f>'Water Data'!A3</f>
        <v>Other</v>
      </c>
      <c r="B3" s="361"/>
      <c r="C3" s="606">
        <f>'Water Data'!C3:H3</f>
        <v>2010</v>
      </c>
      <c r="D3" s="607"/>
      <c r="E3" s="607"/>
      <c r="F3" s="607"/>
      <c r="G3" s="607"/>
      <c r="H3" s="608"/>
      <c r="I3" s="11"/>
      <c r="J3" s="17"/>
      <c r="K3" s="360" t="str">
        <f>'Water Data'!K3</f>
        <v>Other</v>
      </c>
      <c r="L3" s="361"/>
      <c r="M3" s="606">
        <f>'Water Data'!M3:R3</f>
        <v>2011</v>
      </c>
      <c r="N3" s="607"/>
      <c r="O3" s="607"/>
      <c r="P3" s="607"/>
      <c r="Q3" s="607"/>
      <c r="R3" s="608"/>
      <c r="S3" s="11"/>
      <c r="T3" s="17"/>
      <c r="U3" s="360" t="str">
        <f>'Water Data'!U3</f>
        <v>Other</v>
      </c>
      <c r="V3" s="361"/>
      <c r="W3" s="606">
        <f>'Water Data'!W3:AB3</f>
        <v>2013</v>
      </c>
      <c r="X3" s="607"/>
      <c r="Y3" s="607"/>
      <c r="Z3" s="607"/>
      <c r="AA3" s="607"/>
      <c r="AB3" s="608"/>
      <c r="AC3" s="11"/>
      <c r="AD3" s="17"/>
      <c r="AE3" s="360" t="str">
        <f>'Water Data'!AE3</f>
        <v>Other</v>
      </c>
      <c r="AF3" s="361"/>
      <c r="AG3" s="606">
        <f>'Water Data'!AG3:AL3</f>
        <v>2014</v>
      </c>
      <c r="AH3" s="607"/>
      <c r="AI3" s="607"/>
      <c r="AJ3" s="607"/>
      <c r="AK3" s="607"/>
      <c r="AL3" s="608"/>
      <c r="AM3" s="11"/>
      <c r="AN3" s="17"/>
      <c r="AO3" s="360" t="str">
        <f>'Water Data'!AO3</f>
        <v>Other</v>
      </c>
      <c r="AP3" s="361"/>
      <c r="AQ3" s="606">
        <f>'Water Data'!AQ3:AV3</f>
        <v>2015</v>
      </c>
      <c r="AR3" s="607"/>
      <c r="AS3" s="607"/>
      <c r="AT3" s="607"/>
      <c r="AU3" s="607"/>
      <c r="AV3" s="608"/>
      <c r="AW3" s="11"/>
      <c r="AX3" s="17"/>
      <c r="AY3" s="360" t="str">
        <f>'Water Data'!AY3</f>
        <v>Other</v>
      </c>
      <c r="AZ3" s="362"/>
      <c r="BA3" s="363">
        <f>'Water Data'!BA3:BF3</f>
        <v>2016</v>
      </c>
      <c r="BB3" s="363"/>
      <c r="BC3" s="363"/>
      <c r="BD3" s="363"/>
      <c r="BE3" s="363"/>
      <c r="BF3" s="364"/>
      <c r="BG3" s="11"/>
      <c r="BH3" s="17"/>
      <c r="BI3" s="360" t="str">
        <f>'Water Data'!BI3</f>
        <v>EMIS</v>
      </c>
      <c r="BJ3" s="361"/>
      <c r="BK3" s="606">
        <v>2016</v>
      </c>
      <c r="BL3" s="607"/>
      <c r="BM3" s="607"/>
      <c r="BN3" s="607"/>
      <c r="BO3" s="607"/>
      <c r="BP3" s="608"/>
      <c r="BQ3" s="11"/>
      <c r="BR3" s="17"/>
      <c r="BS3" s="360" t="str">
        <f>'Water Data'!BS3</f>
        <v>Other</v>
      </c>
      <c r="BT3" s="361"/>
      <c r="BU3" s="606">
        <f>'Water Data'!BU3:BZ3</f>
        <v>2017</v>
      </c>
      <c r="BV3" s="607"/>
      <c r="BW3" s="607"/>
      <c r="BX3" s="607"/>
      <c r="BY3" s="607"/>
      <c r="BZ3" s="608"/>
      <c r="CA3" s="11"/>
      <c r="CB3" s="17"/>
    </row>
    <row r="4" s="4" customFormat="true" ht="18" customHeight="true" x14ac:dyDescent="0.25">
      <c r="A4" s="365" t="s">
        <v>221</v>
      </c>
      <c r="B4" s="366" t="s">
        <v>57</v>
      </c>
      <c r="C4" s="367" t="s">
        <v>7</v>
      </c>
      <c r="D4" s="368" t="s">
        <v>1</v>
      </c>
      <c r="E4" s="368" t="s">
        <v>2</v>
      </c>
      <c r="F4" s="368" t="s">
        <v>16</v>
      </c>
      <c r="G4" s="368" t="s">
        <v>17</v>
      </c>
      <c r="H4" s="369" t="s">
        <v>18</v>
      </c>
      <c r="I4" s="26"/>
      <c r="J4" s="18"/>
      <c r="K4" s="365" t="s">
        <v>221</v>
      </c>
      <c r="L4" s="366" t="s">
        <v>57</v>
      </c>
      <c r="M4" s="367" t="s">
        <v>7</v>
      </c>
      <c r="N4" s="368" t="s">
        <v>1</v>
      </c>
      <c r="O4" s="368" t="s">
        <v>2</v>
      </c>
      <c r="P4" s="368" t="s">
        <v>16</v>
      </c>
      <c r="Q4" s="368" t="s">
        <v>17</v>
      </c>
      <c r="R4" s="369" t="s">
        <v>18</v>
      </c>
      <c r="S4" s="26"/>
      <c r="T4" s="18"/>
      <c r="U4" s="365" t="s">
        <v>221</v>
      </c>
      <c r="V4" s="366" t="s">
        <v>57</v>
      </c>
      <c r="W4" s="367" t="s">
        <v>7</v>
      </c>
      <c r="X4" s="368" t="s">
        <v>1</v>
      </c>
      <c r="Y4" s="368" t="s">
        <v>2</v>
      </c>
      <c r="Z4" s="368" t="s">
        <v>16</v>
      </c>
      <c r="AA4" s="368" t="s">
        <v>17</v>
      </c>
      <c r="AB4" s="369" t="s">
        <v>18</v>
      </c>
      <c r="AC4" s="26"/>
      <c r="AD4" s="18"/>
      <c r="AE4" s="365" t="s">
        <v>221</v>
      </c>
      <c r="AF4" s="366" t="s">
        <v>57</v>
      </c>
      <c r="AG4" s="367" t="s">
        <v>7</v>
      </c>
      <c r="AH4" s="368" t="s">
        <v>1</v>
      </c>
      <c r="AI4" s="368" t="s">
        <v>2</v>
      </c>
      <c r="AJ4" s="368" t="s">
        <v>16</v>
      </c>
      <c r="AK4" s="368" t="s">
        <v>17</v>
      </c>
      <c r="AL4" s="369" t="s">
        <v>18</v>
      </c>
      <c r="AM4" s="26"/>
      <c r="AN4" s="18"/>
      <c r="AO4" s="365" t="s">
        <v>221</v>
      </c>
      <c r="AP4" s="366" t="s">
        <v>57</v>
      </c>
      <c r="AQ4" s="367" t="s">
        <v>7</v>
      </c>
      <c r="AR4" s="368" t="s">
        <v>1</v>
      </c>
      <c r="AS4" s="368" t="s">
        <v>2</v>
      </c>
      <c r="AT4" s="368" t="s">
        <v>16</v>
      </c>
      <c r="AU4" s="368" t="s">
        <v>17</v>
      </c>
      <c r="AV4" s="369" t="s">
        <v>18</v>
      </c>
      <c r="AW4" s="26"/>
      <c r="AX4" s="18"/>
      <c r="AY4" s="365" t="s">
        <v>221</v>
      </c>
      <c r="AZ4" s="370" t="s">
        <v>57</v>
      </c>
      <c r="BA4" s="367" t="s">
        <v>7</v>
      </c>
      <c r="BB4" s="368" t="s">
        <v>1</v>
      </c>
      <c r="BC4" s="368" t="s">
        <v>2</v>
      </c>
      <c r="BD4" s="368" t="s">
        <v>16</v>
      </c>
      <c r="BE4" s="368" t="s">
        <v>17</v>
      </c>
      <c r="BF4" s="369" t="s">
        <v>18</v>
      </c>
      <c r="BG4" s="26"/>
      <c r="BH4" s="18"/>
      <c r="BI4" s="365" t="s">
        <v>221</v>
      </c>
      <c r="BJ4" s="366" t="s">
        <v>57</v>
      </c>
      <c r="BK4" s="367" t="s">
        <v>7</v>
      </c>
      <c r="BL4" s="368" t="s">
        <v>1</v>
      </c>
      <c r="BM4" s="368" t="s">
        <v>2</v>
      </c>
      <c r="BN4" s="368" t="s">
        <v>16</v>
      </c>
      <c r="BO4" s="368" t="s">
        <v>17</v>
      </c>
      <c r="BP4" s="369" t="s">
        <v>18</v>
      </c>
      <c r="BQ4" s="26"/>
      <c r="BR4" s="18"/>
      <c r="BS4" s="365" t="s">
        <v>221</v>
      </c>
      <c r="BT4" s="366" t="s">
        <v>57</v>
      </c>
      <c r="BU4" s="367" t="s">
        <v>7</v>
      </c>
      <c r="BV4" s="368" t="s">
        <v>1</v>
      </c>
      <c r="BW4" s="368" t="s">
        <v>2</v>
      </c>
      <c r="BX4" s="368" t="s">
        <v>16</v>
      </c>
      <c r="BY4" s="368" t="s">
        <v>17</v>
      </c>
      <c r="BZ4" s="369" t="s">
        <v>18</v>
      </c>
      <c r="CA4" s="26"/>
      <c r="CB4" s="18"/>
      <c r="CC4" s="325"/>
      <c r="CM4" s="325"/>
      <c r="CW4" s="325"/>
      <c r="DG4" s="325"/>
      <c r="DQ4" s="325"/>
      <c r="EA4" s="325"/>
      <c r="EK4" s="325"/>
      <c r="EU4" s="325"/>
      <c r="FE4" s="325"/>
      <c r="FO4" s="325"/>
      <c r="FY4" s="325"/>
      <c r="GI4" s="325"/>
      <c r="GS4" s="325"/>
      <c r="HC4" s="325"/>
      <c r="HM4" s="325"/>
      <c r="HW4" s="325"/>
    </row>
    <row r="5" s="4" customFormat="true" x14ac:dyDescent="0.25">
      <c r="A5" s="314"/>
      <c r="B5" s="15" t="s">
        <v>3</v>
      </c>
      <c r="C5" s="9" t="str">
        <f t="shared" ref="C5:H5" si="0">IF(COUNTA(C15)=0,"",C15)</f>
        <v/>
      </c>
      <c r="D5" s="9" t="str">
        <f t="shared" si="0"/>
        <v/>
      </c>
      <c r="E5" s="9" t="str">
        <f t="shared" si="0"/>
        <v/>
      </c>
      <c r="F5" s="9" t="str">
        <f t="shared" si="0"/>
        <v/>
      </c>
      <c r="G5" s="9" t="str">
        <f t="shared" si="0"/>
        <v/>
      </c>
      <c r="H5" s="31" t="str">
        <f t="shared" si="0"/>
        <v/>
      </c>
      <c r="I5" s="26"/>
      <c r="J5" s="18"/>
      <c r="K5" s="314"/>
      <c r="L5" s="15" t="s">
        <v>3</v>
      </c>
      <c r="M5" s="9">
        <f t="shared" ref="M5:R5" si="1">IF(COUNTA(M15)=0,"",M15)</f>
        <v>14.31883289124668</v>
      </c>
      <c r="N5" s="9" t="str">
        <f t="shared" si="1"/>
        <v/>
      </c>
      <c r="O5" s="9" t="str">
        <f t="shared" si="1"/>
        <v/>
      </c>
      <c r="P5" s="9" t="str">
        <f t="shared" si="1"/>
        <v/>
      </c>
      <c r="Q5" s="9">
        <f t="shared" si="1"/>
        <v>14.099999999999994</v>
      </c>
      <c r="R5" s="31">
        <f t="shared" si="1"/>
        <v>14.7</v>
      </c>
      <c r="S5" s="26"/>
      <c r="T5" s="18"/>
      <c r="U5" s="314"/>
      <c r="V5" s="15" t="s">
        <v>3</v>
      </c>
      <c r="W5" s="9">
        <f t="shared" ref="W5:AB5" si="2">IF(COUNTA(W15)=0,"",W15)</f>
        <v>3.6905835543766576</v>
      </c>
      <c r="X5" s="9" t="str">
        <f t="shared" si="2"/>
        <v/>
      </c>
      <c r="Y5" s="9" t="str">
        <f t="shared" si="2"/>
        <v/>
      </c>
      <c r="Z5" s="9" t="str">
        <f t="shared" si="2"/>
        <v/>
      </c>
      <c r="AA5" s="9">
        <f t="shared" si="2"/>
        <v>3.8</v>
      </c>
      <c r="AB5" s="31">
        <f t="shared" si="2"/>
        <v>3.5</v>
      </c>
      <c r="AC5" s="26"/>
      <c r="AD5" s="18"/>
      <c r="AE5" s="314"/>
      <c r="AF5" s="15" t="s">
        <v>3</v>
      </c>
      <c r="AG5" s="9">
        <f t="shared" ref="AG5:AL5" si="3">IF(COUNTA(AG15)=0,"",AG15)</f>
        <v>3.7140583554376621</v>
      </c>
      <c r="AH5" s="9" t="str">
        <f t="shared" si="3"/>
        <v/>
      </c>
      <c r="AI5" s="9" t="str">
        <f t="shared" si="3"/>
        <v/>
      </c>
      <c r="AJ5" s="9" t="str">
        <f t="shared" si="3"/>
        <v/>
      </c>
      <c r="AK5" s="9">
        <f t="shared" si="3"/>
        <v>5.0999999999999943</v>
      </c>
      <c r="AL5" s="31">
        <f t="shared" si="3"/>
        <v>1.3</v>
      </c>
      <c r="AM5" s="26"/>
      <c r="AN5" s="18"/>
      <c r="AO5" s="314"/>
      <c r="AP5" s="15" t="s">
        <v>3</v>
      </c>
      <c r="AQ5" s="9">
        <f t="shared" ref="AQ5:AV5" si="4">IF(COUNTA(AQ15)=0,"",AQ15)</f>
        <v>4.4316976127320951</v>
      </c>
      <c r="AR5" s="9" t="str">
        <f t="shared" si="4"/>
        <v/>
      </c>
      <c r="AS5" s="9" t="str">
        <f t="shared" si="4"/>
        <v/>
      </c>
      <c r="AT5" s="9" t="str">
        <f t="shared" si="4"/>
        <v/>
      </c>
      <c r="AU5" s="9">
        <f t="shared" si="4"/>
        <v>6</v>
      </c>
      <c r="AV5" s="31">
        <f t="shared" si="4"/>
        <v>1.7</v>
      </c>
      <c r="AW5" s="26"/>
      <c r="AX5" s="18"/>
      <c r="AY5" s="314"/>
      <c r="AZ5" s="138" t="s">
        <v>3</v>
      </c>
      <c r="BA5" s="9">
        <f t="shared" ref="BA5:BF5" si="5">IF(COUNTA(BA15)=0,"",BA15)</f>
        <v>4.271750663129974</v>
      </c>
      <c r="BB5" s="9" t="str">
        <f t="shared" si="5"/>
        <v/>
      </c>
      <c r="BC5" s="9" t="str">
        <f t="shared" si="5"/>
        <v/>
      </c>
      <c r="BD5" s="9" t="str">
        <f t="shared" si="5"/>
        <v/>
      </c>
      <c r="BE5" s="9">
        <f t="shared" si="5"/>
        <v>4.5999999999999996</v>
      </c>
      <c r="BF5" s="31">
        <f t="shared" si="5"/>
        <v>3.7</v>
      </c>
      <c r="BG5" s="26"/>
      <c r="BH5" s="18"/>
      <c r="BI5" s="314"/>
      <c r="BJ5" s="15" t="s">
        <v>3</v>
      </c>
      <c r="BK5" s="9" t="str">
        <f t="shared" ref="BK5:BP5" si="6">IF(COUNTA(BK15)=0,"",BK15)</f>
        <v/>
      </c>
      <c r="BL5" s="9" t="str">
        <f t="shared" si="6"/>
        <v/>
      </c>
      <c r="BM5" s="9" t="str">
        <f t="shared" si="6"/>
        <v/>
      </c>
      <c r="BN5" s="9" t="str">
        <f t="shared" si="6"/>
        <v/>
      </c>
      <c r="BO5" s="9" t="str">
        <f t="shared" si="6"/>
        <v/>
      </c>
      <c r="BP5" s="31" t="str">
        <f t="shared" si="6"/>
        <v/>
      </c>
      <c r="BQ5" s="26"/>
      <c r="BR5" s="18"/>
      <c r="BS5" s="314"/>
      <c r="BT5" s="15" t="s">
        <v>3</v>
      </c>
      <c r="BU5" s="9" t="str">
        <f t="shared" ref="BU5:BZ5" si="7">IF(COUNTA(BU15)=0,"",BU15)</f>
        <v/>
      </c>
      <c r="BV5" s="9" t="str">
        <f t="shared" si="7"/>
        <v/>
      </c>
      <c r="BW5" s="9" t="str">
        <f t="shared" si="7"/>
        <v/>
      </c>
      <c r="BX5" s="9" t="str">
        <f t="shared" si="7"/>
        <v/>
      </c>
      <c r="BY5" s="9" t="str">
        <f t="shared" si="7"/>
        <v/>
      </c>
      <c r="BZ5" s="31" t="str">
        <f t="shared" si="7"/>
        <v/>
      </c>
      <c r="CA5" s="26"/>
      <c r="CB5" s="18"/>
      <c r="CC5" s="325"/>
      <c r="CM5" s="325"/>
      <c r="CW5" s="325"/>
      <c r="DG5" s="325"/>
      <c r="DQ5" s="325"/>
      <c r="EA5" s="325"/>
      <c r="EK5" s="325"/>
      <c r="EU5" s="325"/>
      <c r="FE5" s="325"/>
      <c r="FO5" s="325"/>
      <c r="FY5" s="325"/>
      <c r="GI5" s="325"/>
      <c r="GS5" s="325"/>
      <c r="HC5" s="325"/>
      <c r="HM5" s="325"/>
      <c r="HW5" s="325"/>
    </row>
    <row r="6" s="4" customFormat="true" x14ac:dyDescent="0.25">
      <c r="A6" s="314"/>
      <c r="B6" s="15" t="s">
        <v>0</v>
      </c>
      <c r="C6" s="9" t="str">
        <f>IF((COUNTA(C16:C27)=0)+(COUNTA(C15)=0),"",100-C15-SUMPRODUCT(B16:B27,C16:C27))</f>
        <v/>
      </c>
      <c r="D6" s="9" t="str">
        <f>IF((COUNTA(D16:D27)=0)+(COUNTA(D15)=0),"",100-D15-SUMPRODUCT(B16:B27,D16:D27))</f>
        <v/>
      </c>
      <c r="E6" s="9" t="str">
        <f>IF((COUNTA(E16:E27)=0)+(COUNTA(E15)=0),"",100-E15-SUMPRODUCT(B16:B27,E16:E27))</f>
        <v/>
      </c>
      <c r="F6" s="9" t="str">
        <f>IF((COUNTA(F16:F27)=0)+(COUNTA(F15)=0),"",100-F15-SUMPRODUCT(B16:B27,F16:F27))</f>
        <v/>
      </c>
      <c r="G6" s="9" t="str">
        <f>IF((COUNTA(G16:G27)=0)+(COUNTA(G15)=0),"",100-G15-SUMPRODUCT(B16:B27,G16:G27))</f>
        <v/>
      </c>
      <c r="H6" s="31" t="str">
        <f>IF((COUNTA(H16:H27)=0)+(COUNTA(H15)=0),"",100-H15-SUMPRODUCT(B16:B27,H16:H27))</f>
        <v/>
      </c>
      <c r="I6" s="26"/>
      <c r="J6" s="18"/>
      <c r="K6" s="314"/>
      <c r="L6" s="15" t="s">
        <v>0</v>
      </c>
      <c r="M6" s="9" t="str">
        <f>IF((COUNTA(M16:M27)=0)+(COUNTA(M15)=0),"",100-M15-SUMPRODUCT(L16:L27,M16:M27))</f>
        <v/>
      </c>
      <c r="N6" s="9" t="str">
        <f>IF((COUNTA(N16:N27)=0)+(COUNTA(N15)=0),"",100-N15-SUMPRODUCT(L16:L27,N16:N27))</f>
        <v/>
      </c>
      <c r="O6" s="9" t="str">
        <f>IF((COUNTA(O16:O27)=0)+(COUNTA(O15)=0),"",100-O15-SUMPRODUCT(L16:L27,O16:O27))</f>
        <v/>
      </c>
      <c r="P6" s="9" t="str">
        <f>IF((COUNTA(P16:P27)=0)+(COUNTA(P15)=0),"",100-P15-SUMPRODUCT(L16:L27,P16:P27))</f>
        <v/>
      </c>
      <c r="Q6" s="9" t="str">
        <f>IF((COUNTA(Q16:Q27)=0)+(COUNTA(Q15)=0),"",100-Q15-SUMPRODUCT(L16:L27,Q16:Q27))</f>
        <v/>
      </c>
      <c r="R6" s="31" t="str">
        <f>IF((COUNTA(R16:R27)=0)+(COUNTA(R15)=0),"",100-R15-SUMPRODUCT(L16:L27,R16:R27))</f>
        <v/>
      </c>
      <c r="S6" s="26"/>
      <c r="T6" s="18"/>
      <c r="U6" s="314"/>
      <c r="V6" s="15" t="s">
        <v>0</v>
      </c>
      <c r="W6" s="9" t="str">
        <f>IF((COUNTA(W16:W27)=0)+(COUNTA(W15)=0),"",100-W15-SUMPRODUCT(V16:V27,W16:W27))</f>
        <v/>
      </c>
      <c r="X6" s="9" t="str">
        <f>IF((COUNTA(X16:X27)=0)+(COUNTA(X15)=0),"",100-X15-SUMPRODUCT(V16:V27,X16:X27))</f>
        <v/>
      </c>
      <c r="Y6" s="9" t="str">
        <f>IF((COUNTA(Y16:Y27)=0)+(COUNTA(Y15)=0),"",100-Y15-SUMPRODUCT(V16:V27,Y16:Y27))</f>
        <v/>
      </c>
      <c r="Z6" s="9" t="str">
        <f>IF((COUNTA(Z16:Z27)=0)+(COUNTA(Z15)=0),"",100-Z15-SUMPRODUCT(V16:V27,Z16:Z27))</f>
        <v/>
      </c>
      <c r="AA6" s="9" t="str">
        <f>IF((COUNTA(AA16:AA27)=0)+(COUNTA(AA15)=0),"",100-AA15-SUMPRODUCT(V16:V27,AA16:AA27))</f>
        <v/>
      </c>
      <c r="AB6" s="31" t="str">
        <f>IF((COUNTA(AB16:AB27)=0)+(COUNTA(AB15)=0),"",100-AB15-SUMPRODUCT(V16:V27,AB16:AB27))</f>
        <v/>
      </c>
      <c r="AC6" s="26"/>
      <c r="AD6" s="18"/>
      <c r="AE6" s="314"/>
      <c r="AF6" s="15" t="s">
        <v>0</v>
      </c>
      <c r="AG6" s="9" t="str">
        <f>IF((COUNTA(AG16:AG27)=0)+(COUNTA(AG15)=0),"",100-AG15-SUMPRODUCT(AF16:AF27,AG16:AG27))</f>
        <v/>
      </c>
      <c r="AH6" s="9" t="str">
        <f>IF((COUNTA(AH16:AH27)=0)+(COUNTA(AH15)=0),"",100-AH15-SUMPRODUCT(AF16:AF27,AH16:AH27))</f>
        <v/>
      </c>
      <c r="AI6" s="9" t="str">
        <f>IF((COUNTA(AI16:AI27)=0)+(COUNTA(AI15)=0),"",100-AI15-SUMPRODUCT(AF16:AF27,AI16:AI27))</f>
        <v/>
      </c>
      <c r="AJ6" s="9" t="str">
        <f>IF((COUNTA(AJ16:AJ27)=0)+(COUNTA(AJ15)=0),"",100-AJ15-SUMPRODUCT(AF16:AF27,AJ16:AJ27))</f>
        <v/>
      </c>
      <c r="AK6" s="9" t="str">
        <f>IF((COUNTA(AK16:AK27)=0)+(COUNTA(AK15)=0),"",100-AK15-SUMPRODUCT(AF16:AF27,AK16:AK27))</f>
        <v/>
      </c>
      <c r="AL6" s="31" t="str">
        <f>IF((COUNTA(AL16:AL27)=0)+(COUNTA(AL15)=0),"",100-AL15-SUMPRODUCT(AF16:AF27,AL16:AL27))</f>
        <v/>
      </c>
      <c r="AM6" s="26"/>
      <c r="AN6" s="18"/>
      <c r="AO6" s="314"/>
      <c r="AP6" s="15" t="s">
        <v>0</v>
      </c>
      <c r="AQ6" s="9" t="str">
        <f>IF((COUNTA(AQ16:AQ27)=0)+(COUNTA(AQ15)=0),"",100-AQ15-SUMPRODUCT(AP16:AP27,AQ16:AQ27))</f>
        <v/>
      </c>
      <c r="AR6" s="9" t="str">
        <f>IF((COUNTA(AR16:AR27)=0)+(COUNTA(AR15)=0),"",100-AR15-SUMPRODUCT(AP16:AP27,AR16:AR27))</f>
        <v/>
      </c>
      <c r="AS6" s="9" t="str">
        <f>IF((COUNTA(AS16:AS27)=0)+(COUNTA(AS15)=0),"",100-AS15-SUMPRODUCT(AP16:AP27,AS16:AS27))</f>
        <v/>
      </c>
      <c r="AT6" s="9" t="str">
        <f>IF((COUNTA(AT16:AT27)=0)+(COUNTA(AT15)=0),"",100-AT15-SUMPRODUCT(AP16:AP27,AT16:AT27))</f>
        <v/>
      </c>
      <c r="AU6" s="9" t="str">
        <f>IF((COUNTA(AU16:AU27)=0)+(COUNTA(AU15)=0),"",100-AU15-SUMPRODUCT(AP16:AP27,AU16:AU27))</f>
        <v/>
      </c>
      <c r="AV6" s="31" t="str">
        <f>IF((COUNTA(AV16:AV27)=0)+(COUNTA(AV15)=0),"",100-AV15-SUMPRODUCT(AP16:AP27,AV16:AV27))</f>
        <v/>
      </c>
      <c r="AW6" s="26"/>
      <c r="AX6" s="18"/>
      <c r="AY6" s="314"/>
      <c r="AZ6" s="138" t="s">
        <v>0</v>
      </c>
      <c r="BA6" s="9" t="str">
        <f>IF((COUNTA(BA16:BA27)=0)+(COUNTA(BA15)=0),"",100-BA15-SUMPRODUCT(AZ16:AZ27,BA16:BA27))</f>
        <v/>
      </c>
      <c r="BB6" s="9" t="str">
        <f>IF((COUNTA(BB16:BB27)=0)+(COUNTA(BB15)=0),"",100-BB15-SUMPRODUCT(AZ16:AZ27,BB16:BB27))</f>
        <v/>
      </c>
      <c r="BC6" s="9" t="str">
        <f>IF((COUNTA(BC16:BC27)=0)+(COUNTA(BC15)=0),"",100-BC15-SUMPRODUCT(AZ16:AZ27,BC16:BC27))</f>
        <v/>
      </c>
      <c r="BD6" s="9" t="str">
        <f>IF((COUNTA(BD16:BD27)=0)+(COUNTA(BD15)=0),"",100-BD15-SUMPRODUCT(AZ16:AZ27,BD16:BD27))</f>
        <v/>
      </c>
      <c r="BE6" s="9" t="str">
        <f>IF((COUNTA(BE16:BE27)=0)+(COUNTA(BE15)=0),"",100-BE15-SUMPRODUCT(AZ16:AZ27,BE16:BE27))</f>
        <v/>
      </c>
      <c r="BF6" s="31" t="str">
        <f>IF((COUNTA(BF16:BF27)=0)+(COUNTA(BF15)=0),"",100-BF15-SUMPRODUCT(AZ16:AZ27,BF16:BF27))</f>
        <v/>
      </c>
      <c r="BG6" s="26"/>
      <c r="BH6" s="18"/>
      <c r="BI6" s="314"/>
      <c r="BJ6" s="15" t="s">
        <v>0</v>
      </c>
      <c r="BK6" s="9" t="str">
        <f>IF((COUNTA(BK16:BK27)=0)+(COUNTA(BK15)=0),"",100-BK15-SUMPRODUCT(BJ16:BJ27,BK16:BK27))</f>
        <v/>
      </c>
      <c r="BL6" s="9" t="str">
        <f>IF((COUNTA(BL16:BL27)=0)+(COUNTA(BL15)=0),"",100-BL15-SUMPRODUCT(BJ16:BJ27,BL16:BL27))</f>
        <v/>
      </c>
      <c r="BM6" s="9" t="str">
        <f>IF((COUNTA(BM16:BM27)=0)+(COUNTA(BM15)=0),"",100-BM15-SUMPRODUCT(BJ16:BJ27,BM16:BM27))</f>
        <v/>
      </c>
      <c r="BN6" s="9" t="str">
        <f>IF((COUNTA(BN16:BN27)=0)+(COUNTA(BN15)=0),"",100-BN15-SUMPRODUCT(BJ16:BJ27,BN16:BN27))</f>
        <v/>
      </c>
      <c r="BO6" s="9" t="str">
        <f>IF((COUNTA(BO16:BO27)=0)+(COUNTA(BO15)=0),"",100-BO15-SUMPRODUCT(BJ16:BJ27,BO16:BO27))</f>
        <v/>
      </c>
      <c r="BP6" s="31" t="str">
        <f>IF((COUNTA(BP16:BP27)=0)+(COUNTA(BP15)=0),"",100-BP15-SUMPRODUCT(BJ16:BJ27,BP16:BP27))</f>
        <v/>
      </c>
      <c r="BQ6" s="26"/>
      <c r="BR6" s="18"/>
      <c r="BS6" s="314"/>
      <c r="BT6" s="15" t="s">
        <v>0</v>
      </c>
      <c r="BU6" s="9" t="str">
        <f>IF((COUNTA(BU16:BU27)=0)+(COUNTA(BU15)=0),"",100-BU15-SUMPRODUCT(BT16:BT27,BU16:BU27))</f>
        <v/>
      </c>
      <c r="BV6" s="9" t="str">
        <f>IF((COUNTA(BV16:BV27)=0)+(COUNTA(BV15)=0),"",100-BV15-SUMPRODUCT(BT16:BT27,BV16:BV27))</f>
        <v/>
      </c>
      <c r="BW6" s="9" t="str">
        <f>IF((COUNTA(BW16:BW27)=0)+(COUNTA(BW15)=0),"",100-BW15-SUMPRODUCT(BT16:BT27,BW16:BW27))</f>
        <v/>
      </c>
      <c r="BX6" s="9" t="str">
        <f>IF((COUNTA(BX16:BX27)=0)+(COUNTA(BX15)=0),"",100-BX15-SUMPRODUCT(BT16:BT27,BX16:BX27))</f>
        <v/>
      </c>
      <c r="BY6" s="9" t="str">
        <f>IF((COUNTA(BY16:BY27)=0)+(COUNTA(BY15)=0),"",100-BY15-SUMPRODUCT(BT16:BT27,BY16:BY27))</f>
        <v/>
      </c>
      <c r="BZ6" s="31" t="str">
        <f>IF((COUNTA(BZ16:BZ27)=0)+(COUNTA(BZ15)=0),"",100-BZ15-SUMPRODUCT(BT16:BT27,BZ16:BZ27))</f>
        <v/>
      </c>
      <c r="CA6" s="26"/>
      <c r="CB6" s="18"/>
      <c r="CC6" s="325"/>
      <c r="CM6" s="325"/>
      <c r="CW6" s="325"/>
      <c r="DG6" s="325"/>
      <c r="DQ6" s="325"/>
      <c r="EA6" s="325"/>
      <c r="EK6" s="325"/>
      <c r="EU6" s="325"/>
      <c r="FE6" s="325"/>
      <c r="FO6" s="325"/>
      <c r="FY6" s="325"/>
      <c r="GI6" s="325"/>
      <c r="GS6" s="325"/>
      <c r="HC6" s="325"/>
      <c r="HM6" s="325"/>
      <c r="HW6" s="325"/>
    </row>
    <row r="7" s="4" customFormat="true" x14ac:dyDescent="0.25">
      <c r="A7" s="314"/>
      <c r="B7" s="15" t="s">
        <v>19</v>
      </c>
      <c r="C7" s="9" t="str">
        <f>IF(COUNTA(C16:C27)=0,"",SUMPRODUCT(C16:C27,B16:B27))</f>
        <v/>
      </c>
      <c r="D7" s="9" t="str">
        <f>IF(COUNTA(D16:D27)=0,"",SUMPRODUCT(D16:D27,B16:B27))</f>
        <v/>
      </c>
      <c r="E7" s="9" t="str">
        <f>IF(COUNTA(E16:E27)=0,"",SUMPRODUCT(E16:E27,B16:B27))</f>
        <v/>
      </c>
      <c r="F7" s="9" t="str">
        <f>IF(COUNTA(F16:F27)=0,"",SUMPRODUCT(F16:F27,B16:B27))</f>
        <v/>
      </c>
      <c r="G7" s="9" t="str">
        <f>IF(COUNTA(G16:G27)=0,"",SUMPRODUCT(G16:G27,B16:B27))</f>
        <v/>
      </c>
      <c r="H7" s="31" t="str">
        <f>IF(COUNTA(H16:H27)=0,"",SUMPRODUCT(H16:H27,B16:B27))</f>
        <v/>
      </c>
      <c r="I7" s="26"/>
      <c r="J7" s="18"/>
      <c r="K7" s="314"/>
      <c r="L7" s="15" t="s">
        <v>19</v>
      </c>
      <c r="M7" s="9" t="str">
        <f>IF(COUNTA(M16:M27)=0,"",SUMPRODUCT(M16:M27,L16:L27))</f>
        <v/>
      </c>
      <c r="N7" s="9" t="str">
        <f>IF(COUNTA(N16:N27)=0,"",SUMPRODUCT(N16:N27,L16:L27))</f>
        <v/>
      </c>
      <c r="O7" s="9" t="str">
        <f>IF(COUNTA(O16:O27)=0,"",SUMPRODUCT(O16:O27,L16:L27))</f>
        <v/>
      </c>
      <c r="P7" s="9" t="str">
        <f>IF(COUNTA(P16:P27)=0,"",SUMPRODUCT(P16:P27,L16:L27))</f>
        <v/>
      </c>
      <c r="Q7" s="9" t="str">
        <f>IF(COUNTA(Q16:Q27)=0,"",SUMPRODUCT(Q16:Q27,L16:L27))</f>
        <v/>
      </c>
      <c r="R7" s="31" t="str">
        <f>IF(COUNTA(R16:R27)=0,"",SUMPRODUCT(R16:R27,L16:L27))</f>
        <v/>
      </c>
      <c r="S7" s="26"/>
      <c r="T7" s="18"/>
      <c r="U7" s="314"/>
      <c r="V7" s="15" t="s">
        <v>19</v>
      </c>
      <c r="W7" s="9" t="str">
        <f>IF(COUNTA(W16:W27)=0,"",SUMPRODUCT(W16:W27,V16:V27))</f>
        <v/>
      </c>
      <c r="X7" s="9" t="str">
        <f>IF(COUNTA(X16:X27)=0,"",SUMPRODUCT(X16:X27,V16:V27))</f>
        <v/>
      </c>
      <c r="Y7" s="9" t="str">
        <f>IF(COUNTA(Y16:Y27)=0,"",SUMPRODUCT(Y16:Y27,V16:V27))</f>
        <v/>
      </c>
      <c r="Z7" s="9" t="str">
        <f>IF(COUNTA(Z16:Z27)=0,"",SUMPRODUCT(Z16:Z27,V16:V27))</f>
        <v/>
      </c>
      <c r="AA7" s="9" t="str">
        <f>IF(COUNTA(AA16:AA27)=0,"",SUMPRODUCT(AA16:AA27,V16:V27))</f>
        <v/>
      </c>
      <c r="AB7" s="31" t="str">
        <f>IF(COUNTA(AB16:AB27)=0,"",SUMPRODUCT(AB16:AB27,V16:V27))</f>
        <v/>
      </c>
      <c r="AC7" s="26"/>
      <c r="AD7" s="18"/>
      <c r="AE7" s="314"/>
      <c r="AF7" s="15" t="s">
        <v>19</v>
      </c>
      <c r="AG7" s="9" t="str">
        <f>IF(COUNTA(AG16:AG27)=0,"",SUMPRODUCT(AG16:AG27,AF16:AF27))</f>
        <v/>
      </c>
      <c r="AH7" s="9" t="str">
        <f>IF(COUNTA(AH16:AH27)=0,"",SUMPRODUCT(AH16:AH27,AF16:AF27))</f>
        <v/>
      </c>
      <c r="AI7" s="9" t="str">
        <f>IF(COUNTA(AI16:AI27)=0,"",SUMPRODUCT(AI16:AI27,AF16:AF27))</f>
        <v/>
      </c>
      <c r="AJ7" s="9" t="str">
        <f>IF(COUNTA(AJ16:AJ27)=0,"",SUMPRODUCT(AJ16:AJ27,AF16:AF27))</f>
        <v/>
      </c>
      <c r="AK7" s="9" t="str">
        <f>IF(COUNTA(AK16:AK27)=0,"",SUMPRODUCT(AK16:AK27,AF16:AF27))</f>
        <v/>
      </c>
      <c r="AL7" s="31" t="str">
        <f>IF(COUNTA(AL16:AL27)=0,"",SUMPRODUCT(AL16:AL27,AF16:AF27))</f>
        <v/>
      </c>
      <c r="AM7" s="26"/>
      <c r="AN7" s="18"/>
      <c r="AO7" s="314"/>
      <c r="AP7" s="15" t="s">
        <v>19</v>
      </c>
      <c r="AQ7" s="9" t="str">
        <f>IF(COUNTA(AQ16:AQ27)=0,"",SUMPRODUCT(AQ16:AQ27,AP16:AP27))</f>
        <v/>
      </c>
      <c r="AR7" s="9" t="str">
        <f>IF(COUNTA(AR16:AR27)=0,"",SUMPRODUCT(AR16:AR27,AP16:AP27))</f>
        <v/>
      </c>
      <c r="AS7" s="9" t="str">
        <f>IF(COUNTA(AS16:AS27)=0,"",SUMPRODUCT(AS16:AS27,AP16:AP27))</f>
        <v/>
      </c>
      <c r="AT7" s="9" t="str">
        <f>IF(COUNTA(AT16:AT27)=0,"",SUMPRODUCT(AT16:AT27,AP16:AP27))</f>
        <v/>
      </c>
      <c r="AU7" s="9" t="str">
        <f>IF(COUNTA(AU16:AU27)=0,"",SUMPRODUCT(AU16:AU27,AP16:AP27))</f>
        <v/>
      </c>
      <c r="AV7" s="31" t="str">
        <f>IF(COUNTA(AV16:AV27)=0,"",SUMPRODUCT(AV16:AV27,AP16:AP27))</f>
        <v/>
      </c>
      <c r="AW7" s="26"/>
      <c r="AX7" s="18"/>
      <c r="AY7" s="314"/>
      <c r="AZ7" s="138" t="s">
        <v>19</v>
      </c>
      <c r="BA7" s="9" t="str">
        <f>IF(COUNTA(BA16:BA27)=0,"",SUMPRODUCT(BA16:BA27,AZ16:AZ27))</f>
        <v/>
      </c>
      <c r="BB7" s="9" t="str">
        <f>IF(COUNTA(BB16:BB27)=0,"",SUMPRODUCT(BB16:BB27,AZ16:AZ27))</f>
        <v/>
      </c>
      <c r="BC7" s="9" t="str">
        <f>IF(COUNTA(BC16:BC27)=0,"",SUMPRODUCT(BC16:BC27,AZ16:AZ27))</f>
        <v/>
      </c>
      <c r="BD7" s="9" t="str">
        <f>IF(COUNTA(BD16:BD27)=0,"",SUMPRODUCT(BD16:BD27,AZ16:AZ27))</f>
        <v/>
      </c>
      <c r="BE7" s="9" t="str">
        <f>IF(COUNTA(BE16:BE27)=0,"",SUMPRODUCT(BE16:BE27,AZ16:AZ27))</f>
        <v/>
      </c>
      <c r="BF7" s="31" t="str">
        <f>IF(COUNTA(BF16:BF27)=0,"",SUMPRODUCT(BF16:BF27,AZ16:AZ27))</f>
        <v/>
      </c>
      <c r="BG7" s="26"/>
      <c r="BH7" s="18"/>
      <c r="BI7" s="314"/>
      <c r="BJ7" s="15" t="s">
        <v>19</v>
      </c>
      <c r="BK7" s="9" t="str">
        <f>IF(COUNTA(BK16:BK27)=0,"",SUMPRODUCT(BK16:BK27,BJ16:BJ27))</f>
        <v/>
      </c>
      <c r="BL7" s="9" t="str">
        <f>IF(COUNTA(BL16:BL27)=0,"",SUMPRODUCT(BL16:BL27,BJ16:BJ27))</f>
        <v/>
      </c>
      <c r="BM7" s="9" t="str">
        <f>IF(COUNTA(BM16:BM27)=0,"",SUMPRODUCT(BM16:BM27,BJ16:BJ27))</f>
        <v/>
      </c>
      <c r="BN7" s="9" t="str">
        <f>IF(COUNTA(BN16:BN27)=0,"",SUMPRODUCT(BN16:BN27,BJ16:BJ27))</f>
        <v/>
      </c>
      <c r="BO7" s="9" t="str">
        <f>IF(COUNTA(BO16:BO27)=0,"",SUMPRODUCT(BO16:BO27,BJ16:BJ27))</f>
        <v/>
      </c>
      <c r="BP7" s="31" t="str">
        <f>IF(COUNTA(BP16:BP27)=0,"",SUMPRODUCT(BP16:BP27,BJ16:BJ27))</f>
        <v/>
      </c>
      <c r="BQ7" s="26"/>
      <c r="BR7" s="18"/>
      <c r="BS7" s="314"/>
      <c r="BT7" s="15" t="s">
        <v>19</v>
      </c>
      <c r="BU7" s="9" t="str">
        <f>IF(COUNTA(BU16:BU27)=0,"",SUMPRODUCT(BU16:BU27,BT16:BT27))</f>
        <v/>
      </c>
      <c r="BV7" s="9" t="str">
        <f>IF(COUNTA(BV16:BV27)=0,"",SUMPRODUCT(BV16:BV27,BT16:BT27))</f>
        <v/>
      </c>
      <c r="BW7" s="9" t="str">
        <f>IF(COUNTA(BW16:BW27)=0,"",SUMPRODUCT(BW16:BW27,BT16:BT27))</f>
        <v/>
      </c>
      <c r="BX7" s="9" t="str">
        <f>IF(COUNTA(BX16:BX27)=0,"",SUMPRODUCT(BX16:BX27,BT16:BT27))</f>
        <v/>
      </c>
      <c r="BY7" s="9" t="str">
        <f>IF(COUNTA(BY16:BY27)=0,"",SUMPRODUCT(BY16:BY27,BT16:BT27))</f>
        <v/>
      </c>
      <c r="BZ7" s="31" t="str">
        <f>IF(COUNTA(BZ16:BZ27)=0,"",SUMPRODUCT(BZ16:BZ27,BT16:BT27))</f>
        <v/>
      </c>
      <c r="CA7" s="26"/>
      <c r="CB7" s="18"/>
      <c r="CC7" s="325"/>
      <c r="CM7" s="325"/>
      <c r="CW7" s="325"/>
      <c r="DG7" s="325"/>
      <c r="DQ7" s="325"/>
      <c r="EA7" s="325"/>
      <c r="EK7" s="325"/>
      <c r="EU7" s="325"/>
      <c r="FE7" s="325"/>
      <c r="FO7" s="325"/>
      <c r="FY7" s="325"/>
      <c r="GI7" s="325"/>
      <c r="GS7" s="325"/>
      <c r="HC7" s="325"/>
      <c r="HM7" s="325"/>
      <c r="HW7" s="325"/>
    </row>
    <row r="8" s="4" customFormat="true" x14ac:dyDescent="0.25">
      <c r="A8" s="314"/>
      <c r="B8" s="83" t="s">
        <v>54</v>
      </c>
      <c r="C8" s="20"/>
      <c r="D8" s="20"/>
      <c r="E8" s="20"/>
      <c r="F8" s="20"/>
      <c r="G8" s="20"/>
      <c r="H8" s="151"/>
      <c r="I8" s="26"/>
      <c r="J8" s="18"/>
      <c r="K8" s="314"/>
      <c r="L8" s="83" t="s">
        <v>54</v>
      </c>
      <c r="M8" s="20"/>
      <c r="N8" s="20"/>
      <c r="O8" s="20"/>
      <c r="P8" s="20"/>
      <c r="Q8" s="20"/>
      <c r="R8" s="151"/>
      <c r="S8" s="26"/>
      <c r="T8" s="18"/>
      <c r="U8" s="314"/>
      <c r="V8" s="83" t="s">
        <v>54</v>
      </c>
      <c r="W8" s="20"/>
      <c r="X8" s="20"/>
      <c r="Y8" s="20"/>
      <c r="Z8" s="20"/>
      <c r="AA8" s="20"/>
      <c r="AB8" s="151"/>
      <c r="AC8" s="26"/>
      <c r="AD8" s="18"/>
      <c r="AE8" s="314"/>
      <c r="AF8" s="83" t="s">
        <v>54</v>
      </c>
      <c r="AG8" s="20"/>
      <c r="AH8" s="20"/>
      <c r="AI8" s="20"/>
      <c r="AJ8" s="20"/>
      <c r="AK8" s="20"/>
      <c r="AL8" s="151"/>
      <c r="AM8" s="26"/>
      <c r="AN8" s="18"/>
      <c r="AO8" s="314"/>
      <c r="AP8" s="83" t="s">
        <v>54</v>
      </c>
      <c r="AQ8" s="20"/>
      <c r="AR8" s="20"/>
      <c r="AS8" s="20"/>
      <c r="AT8" s="20"/>
      <c r="AU8" s="20"/>
      <c r="AV8" s="151"/>
      <c r="AW8" s="26"/>
      <c r="AX8" s="18"/>
      <c r="AY8" s="314"/>
      <c r="AZ8" s="264" t="s">
        <v>54</v>
      </c>
      <c r="BA8" s="20"/>
      <c r="BB8" s="20"/>
      <c r="BC8" s="20"/>
      <c r="BD8" s="20"/>
      <c r="BE8" s="20"/>
      <c r="BF8" s="151"/>
      <c r="BG8" s="26"/>
      <c r="BH8" s="18"/>
      <c r="BI8" s="314"/>
      <c r="BJ8" s="83" t="s">
        <v>54</v>
      </c>
      <c r="BK8" s="20"/>
      <c r="BL8" s="20"/>
      <c r="BM8" s="20"/>
      <c r="BN8" s="20"/>
      <c r="BO8" s="20"/>
      <c r="BP8" s="151"/>
      <c r="BQ8" s="26"/>
      <c r="BR8" s="18"/>
      <c r="BS8" s="314"/>
      <c r="BT8" s="83" t="s">
        <v>54</v>
      </c>
      <c r="BU8" s="20"/>
      <c r="BV8" s="20"/>
      <c r="BW8" s="20"/>
      <c r="BX8" s="20"/>
      <c r="BY8" s="20"/>
      <c r="BZ8" s="151"/>
      <c r="CA8" s="26"/>
      <c r="CB8" s="18"/>
      <c r="CC8" s="325"/>
      <c r="CM8" s="325"/>
      <c r="CW8" s="325"/>
      <c r="DG8" s="325"/>
      <c r="DQ8" s="325"/>
      <c r="EA8" s="325"/>
      <c r="EK8" s="325"/>
      <c r="EU8" s="325"/>
      <c r="FE8" s="325"/>
      <c r="FO8" s="325"/>
      <c r="FY8" s="325"/>
      <c r="GI8" s="325"/>
      <c r="GS8" s="325"/>
      <c r="HC8" s="325"/>
      <c r="HM8" s="325"/>
      <c r="HW8" s="325"/>
    </row>
    <row r="9" s="4" customFormat="true" x14ac:dyDescent="0.25">
      <c r="A9" s="314"/>
      <c r="B9" s="83" t="s">
        <v>59</v>
      </c>
      <c r="C9" s="20"/>
      <c r="D9" s="20"/>
      <c r="E9" s="20"/>
      <c r="F9" s="20"/>
      <c r="G9" s="20"/>
      <c r="H9" s="151"/>
      <c r="I9" s="26"/>
      <c r="J9" s="18"/>
      <c r="K9" s="314" t="s">
        <v>59</v>
      </c>
      <c r="L9" s="83" t="s">
        <v>59</v>
      </c>
      <c r="M9" s="82">
        <f>(Q9/100*$BO$35+R9/100*$BP$35)/($BO$35+$BP$35)*100</f>
        <v>57.848275862068967</v>
      </c>
      <c r="N9" s="20"/>
      <c r="O9" s="20"/>
      <c r="P9" s="20"/>
      <c r="Q9" s="20">
        <v>56.9</v>
      </c>
      <c r="R9" s="151">
        <v>59.5</v>
      </c>
      <c r="S9" s="26"/>
      <c r="T9" s="18"/>
      <c r="U9" s="314" t="s">
        <v>59</v>
      </c>
      <c r="V9" s="83" t="s">
        <v>59</v>
      </c>
      <c r="W9" s="82">
        <f>(AA9/100*$BO$35+AB9/100*$BP$35)/($BO$35+$BP$35)*100</f>
        <v>81.301326259946961</v>
      </c>
      <c r="X9" s="20"/>
      <c r="Y9" s="20"/>
      <c r="Z9" s="20"/>
      <c r="AA9" s="20">
        <v>77.8</v>
      </c>
      <c r="AB9" s="151">
        <v>87.4</v>
      </c>
      <c r="AC9" s="26"/>
      <c r="AD9" s="18"/>
      <c r="AE9" s="314" t="s">
        <v>59</v>
      </c>
      <c r="AF9" s="83" t="s">
        <v>59</v>
      </c>
      <c r="AG9" s="82">
        <f>(AK9/100*$BO$35+AL9/100*$BP$35)/($BO$35+$BP$35)*100</f>
        <v>83.459018567639262</v>
      </c>
      <c r="AH9" s="20"/>
      <c r="AI9" s="20"/>
      <c r="AJ9" s="20"/>
      <c r="AK9" s="20">
        <v>78.900000000000006</v>
      </c>
      <c r="AL9" s="151">
        <v>91.4</v>
      </c>
      <c r="AM9" s="26"/>
      <c r="AN9" s="18"/>
      <c r="AO9" s="314" t="s">
        <v>59</v>
      </c>
      <c r="AP9" s="83" t="s">
        <v>59</v>
      </c>
      <c r="AQ9" s="82">
        <f>(AU9/100*$BO$35+AV9/100*$BP$35)/($BO$35+$BP$35)*100</f>
        <v>83.486074270557026</v>
      </c>
      <c r="AR9" s="20"/>
      <c r="AS9" s="20"/>
      <c r="AT9" s="20"/>
      <c r="AU9" s="20">
        <v>79</v>
      </c>
      <c r="AV9" s="151">
        <v>91.3</v>
      </c>
      <c r="AW9" s="26"/>
      <c r="AX9" s="18"/>
      <c r="AY9" s="314" t="s">
        <v>59</v>
      </c>
      <c r="AZ9" s="264" t="s">
        <v>59</v>
      </c>
      <c r="BA9" s="82">
        <f>(BE9/100*$BO$35+BF9/100*$BP$35)/($BO$35+$BP$35)*100</f>
        <v>85.942440318302388</v>
      </c>
      <c r="BB9" s="20"/>
      <c r="BC9" s="20"/>
      <c r="BD9" s="20"/>
      <c r="BE9" s="20">
        <v>83.9</v>
      </c>
      <c r="BF9" s="151">
        <v>89.5</v>
      </c>
      <c r="BG9" s="26"/>
      <c r="BH9" s="18"/>
      <c r="BI9" s="314" t="s">
        <v>203</v>
      </c>
      <c r="BJ9" s="83" t="s">
        <v>59</v>
      </c>
      <c r="BK9" s="20"/>
      <c r="BL9" s="20"/>
      <c r="BM9" s="20"/>
      <c r="BN9" s="20">
        <v>36</v>
      </c>
      <c r="BO9" s="20">
        <v>80</v>
      </c>
      <c r="BP9" s="151">
        <f>(0.84*390+0.77*160)/(390+160)*100</f>
        <v>81.963636363636354</v>
      </c>
      <c r="BQ9" s="26"/>
      <c r="BR9" s="18"/>
      <c r="BS9" s="314"/>
      <c r="BT9" s="83" t="s">
        <v>59</v>
      </c>
      <c r="BU9" s="82"/>
      <c r="BV9" s="20"/>
      <c r="BW9" s="20"/>
      <c r="BX9" s="20"/>
      <c r="BY9" s="20"/>
      <c r="BZ9" s="151"/>
      <c r="CA9" s="26"/>
      <c r="CB9" s="18"/>
      <c r="CC9" s="325"/>
      <c r="CM9" s="325"/>
      <c r="CW9" s="325"/>
      <c r="DG9" s="325"/>
      <c r="DQ9" s="325"/>
      <c r="EA9" s="325"/>
      <c r="EK9" s="325"/>
      <c r="EU9" s="325"/>
      <c r="FE9" s="325"/>
      <c r="FO9" s="325"/>
      <c r="FY9" s="325"/>
      <c r="GI9" s="325"/>
      <c r="GS9" s="325"/>
      <c r="HC9" s="325"/>
      <c r="HM9" s="325"/>
      <c r="HW9" s="325"/>
    </row>
    <row r="10" s="4" customFormat="true" x14ac:dyDescent="0.25">
      <c r="A10" s="314"/>
      <c r="B10" s="83" t="s">
        <v>122</v>
      </c>
      <c r="C10" s="20"/>
      <c r="D10" s="20"/>
      <c r="E10" s="20"/>
      <c r="F10" s="20"/>
      <c r="G10" s="20"/>
      <c r="H10" s="151"/>
      <c r="I10" s="26"/>
      <c r="J10" s="18"/>
      <c r="K10" s="314"/>
      <c r="L10" s="83" t="s">
        <v>122</v>
      </c>
      <c r="M10" s="20"/>
      <c r="N10" s="20"/>
      <c r="O10" s="20"/>
      <c r="P10" s="20"/>
      <c r="Q10" s="20"/>
      <c r="R10" s="151"/>
      <c r="S10" s="26"/>
      <c r="T10" s="18"/>
      <c r="U10" s="314"/>
      <c r="V10" s="83" t="s">
        <v>122</v>
      </c>
      <c r="W10" s="20"/>
      <c r="X10" s="20"/>
      <c r="Y10" s="20"/>
      <c r="Z10" s="20"/>
      <c r="AA10" s="20"/>
      <c r="AB10" s="151"/>
      <c r="AC10" s="26"/>
      <c r="AD10" s="18"/>
      <c r="AE10" s="314"/>
      <c r="AF10" s="83" t="s">
        <v>122</v>
      </c>
      <c r="AG10" s="20"/>
      <c r="AH10" s="20"/>
      <c r="AI10" s="20"/>
      <c r="AJ10" s="20"/>
      <c r="AK10" s="20"/>
      <c r="AL10" s="151"/>
      <c r="AM10" s="26"/>
      <c r="AN10" s="18"/>
      <c r="AO10" s="314"/>
      <c r="AP10" s="83" t="s">
        <v>122</v>
      </c>
      <c r="AQ10" s="20"/>
      <c r="AR10" s="20"/>
      <c r="AS10" s="20"/>
      <c r="AT10" s="20"/>
      <c r="AU10" s="20"/>
      <c r="AV10" s="151"/>
      <c r="AW10" s="26"/>
      <c r="AX10" s="18"/>
      <c r="AY10" s="314"/>
      <c r="AZ10" s="264" t="s">
        <v>122</v>
      </c>
      <c r="BA10" s="20"/>
      <c r="BB10" s="20"/>
      <c r="BC10" s="20"/>
      <c r="BD10" s="20"/>
      <c r="BE10" s="20"/>
      <c r="BF10" s="151"/>
      <c r="BG10" s="26"/>
      <c r="BH10" s="18"/>
      <c r="BI10" s="314"/>
      <c r="BJ10" s="83" t="s">
        <v>122</v>
      </c>
      <c r="BK10" s="20"/>
      <c r="BL10" s="20"/>
      <c r="BM10" s="20"/>
      <c r="BN10" s="20"/>
      <c r="BO10" s="20"/>
      <c r="BP10" s="151"/>
      <c r="BQ10" s="26"/>
      <c r="BR10" s="18"/>
      <c r="BS10" s="314"/>
      <c r="BT10" s="83" t="s">
        <v>122</v>
      </c>
      <c r="BU10" s="20"/>
      <c r="BV10" s="20"/>
      <c r="BW10" s="20"/>
      <c r="BX10" s="20"/>
      <c r="BY10" s="20"/>
      <c r="BZ10" s="151"/>
      <c r="CA10" s="26"/>
      <c r="CB10" s="18"/>
      <c r="CC10" s="325"/>
      <c r="CM10" s="325"/>
      <c r="CW10" s="325"/>
      <c r="DG10" s="325"/>
      <c r="DQ10" s="325"/>
      <c r="EA10" s="325"/>
      <c r="EK10" s="325"/>
      <c r="EU10" s="325"/>
      <c r="FE10" s="325"/>
      <c r="FO10" s="325"/>
      <c r="FY10" s="325"/>
      <c r="GI10" s="325"/>
      <c r="GS10" s="325"/>
      <c r="HC10" s="325"/>
      <c r="HM10" s="325"/>
      <c r="HW10" s="325"/>
    </row>
    <row r="11" s="4" customFormat="true" x14ac:dyDescent="0.25">
      <c r="A11" s="314"/>
      <c r="B11" s="138" t="s">
        <v>21</v>
      </c>
      <c r="C11" s="152"/>
      <c r="D11" s="20"/>
      <c r="E11" s="20"/>
      <c r="F11" s="20"/>
      <c r="G11" s="7"/>
      <c r="H11" s="28"/>
      <c r="I11" s="26"/>
      <c r="J11" s="18"/>
      <c r="K11" s="314"/>
      <c r="L11" s="138" t="s">
        <v>21</v>
      </c>
      <c r="M11" s="152"/>
      <c r="N11" s="20"/>
      <c r="O11" s="20"/>
      <c r="P11" s="20"/>
      <c r="Q11" s="20"/>
      <c r="R11" s="151"/>
      <c r="S11" s="26"/>
      <c r="T11" s="18"/>
      <c r="U11" s="314"/>
      <c r="V11" s="138" t="s">
        <v>21</v>
      </c>
      <c r="W11" s="152"/>
      <c r="X11" s="20"/>
      <c r="Y11" s="20"/>
      <c r="Z11" s="20"/>
      <c r="AA11" s="20"/>
      <c r="AB11" s="151"/>
      <c r="AC11" s="26"/>
      <c r="AD11" s="18"/>
      <c r="AE11" s="314"/>
      <c r="AF11" s="138" t="s">
        <v>21</v>
      </c>
      <c r="AG11" s="152"/>
      <c r="AH11" s="20"/>
      <c r="AI11" s="20"/>
      <c r="AJ11" s="20"/>
      <c r="AK11" s="20"/>
      <c r="AL11" s="151"/>
      <c r="AM11" s="26"/>
      <c r="AN11" s="18"/>
      <c r="AO11" s="314"/>
      <c r="AP11" s="138" t="s">
        <v>21</v>
      </c>
      <c r="AQ11" s="152"/>
      <c r="AR11" s="20"/>
      <c r="AS11" s="20"/>
      <c r="AT11" s="20"/>
      <c r="AU11" s="20"/>
      <c r="AV11" s="151"/>
      <c r="AW11" s="26"/>
      <c r="AX11" s="18"/>
      <c r="AY11" s="314"/>
      <c r="AZ11" s="138" t="s">
        <v>21</v>
      </c>
      <c r="BA11" s="152"/>
      <c r="BB11" s="20"/>
      <c r="BC11" s="20"/>
      <c r="BD11" s="20"/>
      <c r="BE11" s="20"/>
      <c r="BF11" s="151"/>
      <c r="BG11" s="26"/>
      <c r="BH11" s="18"/>
      <c r="BI11" s="314"/>
      <c r="BJ11" s="138" t="s">
        <v>21</v>
      </c>
      <c r="BK11" s="152"/>
      <c r="BL11" s="20"/>
      <c r="BM11" s="20"/>
      <c r="BN11" s="20"/>
      <c r="BO11" s="7"/>
      <c r="BP11" s="28"/>
      <c r="BQ11" s="26"/>
      <c r="BR11" s="18"/>
      <c r="BS11" s="314"/>
      <c r="BT11" s="138" t="s">
        <v>21</v>
      </c>
      <c r="BU11" s="152"/>
      <c r="BV11" s="20"/>
      <c r="BW11" s="20"/>
      <c r="BX11" s="20"/>
      <c r="BY11" s="20"/>
      <c r="BZ11" s="151"/>
      <c r="CA11" s="26"/>
      <c r="CB11" s="18"/>
      <c r="CC11" s="325"/>
      <c r="CM11" s="325"/>
      <c r="CW11" s="325"/>
      <c r="DG11" s="325"/>
      <c r="DQ11" s="325"/>
      <c r="EA11" s="325"/>
      <c r="EK11" s="325"/>
      <c r="EU11" s="325"/>
      <c r="FE11" s="325"/>
      <c r="FO11" s="325"/>
      <c r="FY11" s="325"/>
      <c r="GI11" s="325"/>
      <c r="GS11" s="325"/>
      <c r="HC11" s="325"/>
      <c r="HM11" s="325"/>
      <c r="HW11" s="325"/>
    </row>
    <row r="12" s="4" customFormat="true" x14ac:dyDescent="0.25">
      <c r="A12" s="314"/>
      <c r="B12" s="138" t="s">
        <v>30</v>
      </c>
      <c r="C12" s="20"/>
      <c r="D12" s="7"/>
      <c r="E12" s="7"/>
      <c r="F12" s="7"/>
      <c r="G12" s="7"/>
      <c r="H12" s="28"/>
      <c r="I12" s="26"/>
      <c r="J12" s="18"/>
      <c r="K12" s="314"/>
      <c r="L12" s="138" t="s">
        <v>30</v>
      </c>
      <c r="M12" s="20"/>
      <c r="N12" s="7"/>
      <c r="O12" s="7"/>
      <c r="P12" s="7"/>
      <c r="Q12" s="7"/>
      <c r="R12" s="28"/>
      <c r="S12" s="26"/>
      <c r="T12" s="18"/>
      <c r="U12" s="314"/>
      <c r="V12" s="138" t="s">
        <v>30</v>
      </c>
      <c r="W12" s="20"/>
      <c r="X12" s="7"/>
      <c r="Y12" s="7"/>
      <c r="Z12" s="7"/>
      <c r="AA12" s="7"/>
      <c r="AB12" s="28"/>
      <c r="AC12" s="26"/>
      <c r="AD12" s="18"/>
      <c r="AE12" s="314"/>
      <c r="AF12" s="138" t="s">
        <v>30</v>
      </c>
      <c r="AG12" s="20"/>
      <c r="AH12" s="7"/>
      <c r="AI12" s="7"/>
      <c r="AJ12" s="7"/>
      <c r="AK12" s="7"/>
      <c r="AL12" s="28"/>
      <c r="AM12" s="26"/>
      <c r="AN12" s="18"/>
      <c r="AO12" s="314"/>
      <c r="AP12" s="138" t="s">
        <v>30</v>
      </c>
      <c r="AQ12" s="20"/>
      <c r="AR12" s="7"/>
      <c r="AS12" s="7"/>
      <c r="AT12" s="7"/>
      <c r="AU12" s="7"/>
      <c r="AV12" s="28"/>
      <c r="AW12" s="26"/>
      <c r="AX12" s="18"/>
      <c r="AY12" s="314"/>
      <c r="AZ12" s="138" t="s">
        <v>30</v>
      </c>
      <c r="BA12" s="20"/>
      <c r="BB12" s="7"/>
      <c r="BC12" s="7"/>
      <c r="BD12" s="7"/>
      <c r="BE12" s="7"/>
      <c r="BF12" s="28"/>
      <c r="BG12" s="26"/>
      <c r="BH12" s="18"/>
      <c r="BI12" s="314"/>
      <c r="BJ12" s="138" t="s">
        <v>30</v>
      </c>
      <c r="BK12" s="20"/>
      <c r="BL12" s="7"/>
      <c r="BM12" s="7"/>
      <c r="BN12" s="7"/>
      <c r="BO12" s="7"/>
      <c r="BP12" s="28"/>
      <c r="BQ12" s="26"/>
      <c r="BR12" s="18"/>
      <c r="BS12" s="314"/>
      <c r="BT12" s="138" t="s">
        <v>30</v>
      </c>
      <c r="BU12" s="20"/>
      <c r="BV12" s="7"/>
      <c r="BW12" s="7"/>
      <c r="BX12" s="7"/>
      <c r="BY12" s="7"/>
      <c r="BZ12" s="28"/>
      <c r="CA12" s="26"/>
      <c r="CB12" s="18"/>
      <c r="CC12" s="325"/>
      <c r="CM12" s="325"/>
      <c r="CW12" s="325"/>
      <c r="DG12" s="325"/>
      <c r="DQ12" s="325"/>
      <c r="EA12" s="325"/>
      <c r="EK12" s="325"/>
      <c r="EU12" s="325"/>
      <c r="FE12" s="325"/>
      <c r="FO12" s="325"/>
      <c r="FY12" s="325"/>
      <c r="GI12" s="325"/>
      <c r="GS12" s="325"/>
      <c r="HC12" s="325"/>
      <c r="HM12" s="325"/>
      <c r="HW12" s="325"/>
    </row>
    <row r="13" s="1" customFormat="true" ht="15.75" customHeight="true" x14ac:dyDescent="0.2">
      <c r="A13" s="314"/>
      <c r="B13" s="138" t="s">
        <v>223</v>
      </c>
      <c r="C13" s="20"/>
      <c r="D13" s="20"/>
      <c r="E13" s="20"/>
      <c r="F13" s="20"/>
      <c r="G13" s="20"/>
      <c r="H13" s="151"/>
      <c r="I13" s="26"/>
      <c r="J13" s="18"/>
      <c r="K13" s="314"/>
      <c r="L13" s="138" t="s">
        <v>223</v>
      </c>
      <c r="M13" s="20"/>
      <c r="N13" s="20"/>
      <c r="O13" s="20"/>
      <c r="P13" s="20"/>
      <c r="Q13" s="20"/>
      <c r="R13" s="151"/>
      <c r="S13" s="26"/>
      <c r="T13" s="18"/>
      <c r="U13" s="314"/>
      <c r="V13" s="138" t="s">
        <v>223</v>
      </c>
      <c r="W13" s="20"/>
      <c r="X13" s="20"/>
      <c r="Y13" s="20"/>
      <c r="Z13" s="20"/>
      <c r="AA13" s="20"/>
      <c r="AB13" s="151"/>
      <c r="AC13" s="26"/>
      <c r="AD13" s="18"/>
      <c r="AE13" s="314"/>
      <c r="AF13" s="138" t="s">
        <v>223</v>
      </c>
      <c r="AG13" s="20"/>
      <c r="AH13" s="20"/>
      <c r="AI13" s="20"/>
      <c r="AJ13" s="20"/>
      <c r="AK13" s="20"/>
      <c r="AL13" s="151"/>
      <c r="AM13" s="26"/>
      <c r="AN13" s="18"/>
      <c r="AO13" s="314"/>
      <c r="AP13" s="138" t="s">
        <v>223</v>
      </c>
      <c r="AQ13" s="20"/>
      <c r="AR13" s="20"/>
      <c r="AS13" s="20"/>
      <c r="AT13" s="20"/>
      <c r="AU13" s="20"/>
      <c r="AV13" s="151"/>
      <c r="AW13" s="26"/>
      <c r="AX13" s="18"/>
      <c r="AY13" s="314"/>
      <c r="AZ13" s="138" t="s">
        <v>223</v>
      </c>
      <c r="BA13" s="20"/>
      <c r="BB13" s="20"/>
      <c r="BC13" s="20"/>
      <c r="BD13" s="20"/>
      <c r="BE13" s="20"/>
      <c r="BF13" s="151"/>
      <c r="BG13" s="26"/>
      <c r="BH13" s="18"/>
      <c r="BI13" s="314"/>
      <c r="BJ13" s="138" t="s">
        <v>223</v>
      </c>
      <c r="BK13" s="20"/>
      <c r="BL13" s="20"/>
      <c r="BM13" s="20"/>
      <c r="BN13" s="20"/>
      <c r="BO13" s="20"/>
      <c r="BP13" s="151"/>
      <c r="BQ13" s="26"/>
      <c r="BR13" s="18"/>
      <c r="BS13" s="314"/>
      <c r="BT13" s="138" t="s">
        <v>223</v>
      </c>
      <c r="BU13" s="20">
        <v>81.650184631347656</v>
      </c>
      <c r="BV13" s="20"/>
      <c r="BW13" s="20"/>
      <c r="BX13" s="20"/>
      <c r="BY13" s="20">
        <v>82.897379999999998</v>
      </c>
      <c r="BZ13" s="151">
        <v>80.134185791015625</v>
      </c>
      <c r="CA13" s="26"/>
      <c r="CB13" s="18"/>
      <c r="CC13" s="326"/>
      <c r="CM13" s="326"/>
      <c r="CW13" s="326"/>
      <c r="DG13" s="326"/>
      <c r="DQ13" s="326"/>
      <c r="EA13" s="326"/>
      <c r="EK13" s="326"/>
      <c r="EU13" s="326"/>
      <c r="FE13" s="326"/>
      <c r="FO13" s="326"/>
      <c r="FY13" s="326"/>
      <c r="GI13" s="326"/>
      <c r="GS13" s="326"/>
      <c r="HC13" s="326"/>
      <c r="HM13" s="326"/>
      <c r="HW13" s="326"/>
    </row>
    <row r="14" s="14" customFormat="true" ht="18" customHeight="true" x14ac:dyDescent="0.25">
      <c r="A14" s="365" t="s">
        <v>58</v>
      </c>
      <c r="B14" s="371" t="s">
        <v>27</v>
      </c>
      <c r="C14" s="372"/>
      <c r="D14" s="372"/>
      <c r="E14" s="372"/>
      <c r="F14" s="373"/>
      <c r="G14" s="373"/>
      <c r="H14" s="374"/>
      <c r="I14" s="26"/>
      <c r="J14" s="18"/>
      <c r="K14" s="365" t="s">
        <v>58</v>
      </c>
      <c r="L14" s="371" t="s">
        <v>27</v>
      </c>
      <c r="M14" s="372"/>
      <c r="N14" s="372"/>
      <c r="O14" s="372"/>
      <c r="P14" s="373"/>
      <c r="Q14" s="373"/>
      <c r="R14" s="374"/>
      <c r="S14" s="26"/>
      <c r="T14" s="18"/>
      <c r="U14" s="365" t="s">
        <v>58</v>
      </c>
      <c r="V14" s="371" t="s">
        <v>27</v>
      </c>
      <c r="W14" s="372"/>
      <c r="X14" s="372"/>
      <c r="Y14" s="372"/>
      <c r="Z14" s="373"/>
      <c r="AA14" s="373"/>
      <c r="AB14" s="374"/>
      <c r="AC14" s="26"/>
      <c r="AD14" s="18"/>
      <c r="AE14" s="365" t="s">
        <v>58</v>
      </c>
      <c r="AF14" s="371" t="s">
        <v>27</v>
      </c>
      <c r="AG14" s="372"/>
      <c r="AH14" s="372"/>
      <c r="AI14" s="372"/>
      <c r="AJ14" s="373"/>
      <c r="AK14" s="373"/>
      <c r="AL14" s="374"/>
      <c r="AM14" s="26"/>
      <c r="AN14" s="18"/>
      <c r="AO14" s="365" t="s">
        <v>58</v>
      </c>
      <c r="AP14" s="371" t="s">
        <v>27</v>
      </c>
      <c r="AQ14" s="372"/>
      <c r="AR14" s="372"/>
      <c r="AS14" s="372"/>
      <c r="AT14" s="373"/>
      <c r="AU14" s="373"/>
      <c r="AV14" s="374"/>
      <c r="AW14" s="26"/>
      <c r="AX14" s="18"/>
      <c r="AY14" s="365" t="s">
        <v>58</v>
      </c>
      <c r="AZ14" s="375" t="s">
        <v>27</v>
      </c>
      <c r="BA14" s="455"/>
      <c r="BB14" s="455"/>
      <c r="BC14" s="455"/>
      <c r="BD14" s="456"/>
      <c r="BE14" s="456"/>
      <c r="BF14" s="457"/>
      <c r="BG14" s="26"/>
      <c r="BH14" s="18"/>
      <c r="BI14" s="365" t="s">
        <v>58</v>
      </c>
      <c r="BJ14" s="371" t="s">
        <v>27</v>
      </c>
      <c r="BK14" s="372"/>
      <c r="BL14" s="372"/>
      <c r="BM14" s="372"/>
      <c r="BN14" s="373"/>
      <c r="BO14" s="373"/>
      <c r="BP14" s="374"/>
      <c r="BQ14" s="26"/>
      <c r="BR14" s="18"/>
      <c r="BS14" s="365" t="s">
        <v>58</v>
      </c>
      <c r="BT14" s="371" t="s">
        <v>27</v>
      </c>
      <c r="BU14" s="372"/>
      <c r="BV14" s="372"/>
      <c r="BW14" s="372"/>
      <c r="BX14" s="373"/>
      <c r="BY14" s="373"/>
      <c r="BZ14" s="374"/>
      <c r="CA14" s="26"/>
      <c r="CB14" s="18"/>
      <c r="CC14" s="327"/>
      <c r="CM14" s="327"/>
      <c r="CW14" s="327"/>
      <c r="DG14" s="327"/>
      <c r="DQ14" s="327"/>
      <c r="EA14" s="327"/>
      <c r="EK14" s="327"/>
      <c r="EU14" s="327"/>
      <c r="FE14" s="327"/>
      <c r="FO14" s="327"/>
      <c r="FY14" s="327"/>
      <c r="GI14" s="327"/>
      <c r="GS14" s="327"/>
      <c r="HC14" s="327"/>
      <c r="HM14" s="327"/>
      <c r="HW14" s="327"/>
    </row>
    <row r="15" x14ac:dyDescent="0.25">
      <c r="A15" s="315" t="s">
        <v>31</v>
      </c>
      <c r="B15" s="21">
        <v>0</v>
      </c>
      <c r="C15" s="152"/>
      <c r="D15" s="82"/>
      <c r="E15" s="82"/>
      <c r="F15" s="7"/>
      <c r="G15" s="7"/>
      <c r="H15" s="28"/>
      <c r="I15" s="11"/>
      <c r="J15" s="17"/>
      <c r="K15" s="315" t="s">
        <v>31</v>
      </c>
      <c r="L15" s="21">
        <v>0</v>
      </c>
      <c r="M15" s="82">
        <f>(Q15/100*$BO$35+R15/100*$BP$35)/($BO$35+$BP$35)*100</f>
        <v>14.31883289124668</v>
      </c>
      <c r="N15" s="82"/>
      <c r="O15" s="82"/>
      <c r="P15" s="7"/>
      <c r="Q15" s="7">
        <f>100-85.9</f>
        <v>14.099999999999994</v>
      </c>
      <c r="R15" s="28">
        <v>14.7</v>
      </c>
      <c r="S15" s="11"/>
      <c r="T15" s="17"/>
      <c r="U15" s="315" t="s">
        <v>31</v>
      </c>
      <c r="V15" s="21">
        <v>0</v>
      </c>
      <c r="W15" s="82">
        <f>(AA15/100*$BO$35+AB15/100*$BP$35)/($BO$35+$BP$35)*100</f>
        <v>3.6905835543766576</v>
      </c>
      <c r="X15" s="82"/>
      <c r="Y15" s="82"/>
      <c r="Z15" s="7"/>
      <c r="AA15" s="7">
        <v>3.8</v>
      </c>
      <c r="AB15" s="28">
        <v>3.5</v>
      </c>
      <c r="AC15" s="11"/>
      <c r="AD15" s="17"/>
      <c r="AE15" s="315" t="s">
        <v>31</v>
      </c>
      <c r="AF15" s="21">
        <v>0</v>
      </c>
      <c r="AG15" s="82">
        <f>(AK15/100*$BO$35+AL15/100*$BP$35)/($BO$35+$BP$35)*100</f>
        <v>3.7140583554376621</v>
      </c>
      <c r="AH15" s="82"/>
      <c r="AI15" s="82"/>
      <c r="AJ15" s="7"/>
      <c r="AK15" s="7">
        <f>100-94.9</f>
        <v>5.0999999999999943</v>
      </c>
      <c r="AL15" s="28">
        <v>1.3</v>
      </c>
      <c r="AM15" s="11"/>
      <c r="AN15" s="17"/>
      <c r="AO15" s="315" t="s">
        <v>31</v>
      </c>
      <c r="AP15" s="21">
        <v>0</v>
      </c>
      <c r="AQ15" s="82">
        <f>(AU15/100*$BO$35+AV15/100*$BP$35)/($BO$35+$BP$35)*100</f>
        <v>4.4316976127320951</v>
      </c>
      <c r="AR15" s="82"/>
      <c r="AS15" s="82"/>
      <c r="AT15" s="7"/>
      <c r="AU15" s="7">
        <f>100-94</f>
        <v>6</v>
      </c>
      <c r="AV15" s="28">
        <v>1.7</v>
      </c>
      <c r="AW15" s="11"/>
      <c r="AX15" s="17"/>
      <c r="AY15" s="315" t="s">
        <v>31</v>
      </c>
      <c r="AZ15" s="21">
        <v>0</v>
      </c>
      <c r="BA15" s="82">
        <f>(BE15/100*$BO$35+BF15/100*$BP$35)/($BO$35+$BP$35)*100</f>
        <v>4.271750663129974</v>
      </c>
      <c r="BB15" s="82"/>
      <c r="BC15" s="82"/>
      <c r="BD15" s="7"/>
      <c r="BE15" s="7">
        <v>4.5999999999999996</v>
      </c>
      <c r="BF15" s="28">
        <v>3.7</v>
      </c>
      <c r="BG15" s="11"/>
      <c r="BH15" s="17"/>
      <c r="BI15" s="315" t="s">
        <v>31</v>
      </c>
      <c r="BJ15" s="21">
        <v>0</v>
      </c>
      <c r="BK15" s="152"/>
      <c r="BL15" s="82"/>
      <c r="BM15" s="82"/>
      <c r="BN15" s="7"/>
      <c r="BO15" s="7"/>
      <c r="BP15" s="28"/>
      <c r="BQ15" s="11"/>
      <c r="BR15" s="17"/>
      <c r="BS15" s="315" t="s">
        <v>31</v>
      </c>
      <c r="BT15" s="21">
        <v>0</v>
      </c>
      <c r="BU15" s="82"/>
      <c r="BV15" s="82"/>
      <c r="BW15" s="82"/>
      <c r="BX15" s="7"/>
      <c r="BY15" s="7"/>
      <c r="BZ15" s="28"/>
      <c r="CA15" s="11"/>
      <c r="CB15" s="17"/>
    </row>
    <row r="16" s="2" customFormat="true" x14ac:dyDescent="0.25">
      <c r="A16" s="315" t="s">
        <v>118</v>
      </c>
      <c r="B16" s="153">
        <v>0</v>
      </c>
      <c r="C16" s="82"/>
      <c r="D16" s="82"/>
      <c r="E16" s="82"/>
      <c r="F16" s="7"/>
      <c r="G16" s="7"/>
      <c r="H16" s="28"/>
      <c r="I16" s="11"/>
      <c r="J16" s="17"/>
      <c r="K16" s="315" t="s">
        <v>118</v>
      </c>
      <c r="L16" s="153">
        <v>0</v>
      </c>
      <c r="M16" s="82"/>
      <c r="N16" s="82"/>
      <c r="O16" s="82"/>
      <c r="P16" s="7"/>
      <c r="Q16" s="7"/>
      <c r="R16" s="28"/>
      <c r="S16" s="11"/>
      <c r="T16" s="17"/>
      <c r="U16" s="315" t="s">
        <v>118</v>
      </c>
      <c r="V16" s="153">
        <v>0</v>
      </c>
      <c r="W16" s="82"/>
      <c r="X16" s="82"/>
      <c r="Y16" s="82"/>
      <c r="Z16" s="7"/>
      <c r="AA16" s="7"/>
      <c r="AB16" s="28"/>
      <c r="AC16" s="11"/>
      <c r="AD16" s="17"/>
      <c r="AE16" s="315" t="s">
        <v>118</v>
      </c>
      <c r="AF16" s="153">
        <v>0</v>
      </c>
      <c r="AG16" s="82"/>
      <c r="AH16" s="82"/>
      <c r="AI16" s="82"/>
      <c r="AJ16" s="7"/>
      <c r="AK16" s="7"/>
      <c r="AL16" s="28"/>
      <c r="AM16" s="11"/>
      <c r="AN16" s="17"/>
      <c r="AO16" s="315" t="s">
        <v>118</v>
      </c>
      <c r="AP16" s="153">
        <v>0</v>
      </c>
      <c r="AQ16" s="82"/>
      <c r="AR16" s="82"/>
      <c r="AS16" s="82"/>
      <c r="AT16" s="7"/>
      <c r="AU16" s="7"/>
      <c r="AV16" s="28"/>
      <c r="AW16" s="11"/>
      <c r="AX16" s="17"/>
      <c r="AY16" s="315" t="s">
        <v>118</v>
      </c>
      <c r="AZ16" s="153">
        <v>0</v>
      </c>
      <c r="BA16" s="82"/>
      <c r="BB16" s="82"/>
      <c r="BC16" s="82"/>
      <c r="BD16" s="7"/>
      <c r="BE16" s="7"/>
      <c r="BF16" s="28"/>
      <c r="BG16" s="11"/>
      <c r="BH16" s="17"/>
      <c r="BI16" s="315" t="s">
        <v>118</v>
      </c>
      <c r="BJ16" s="153">
        <v>0</v>
      </c>
      <c r="BK16" s="82"/>
      <c r="BL16" s="82"/>
      <c r="BM16" s="82"/>
      <c r="BN16" s="7"/>
      <c r="BO16" s="7"/>
      <c r="BP16" s="28"/>
      <c r="BQ16" s="11"/>
      <c r="BR16" s="17"/>
      <c r="BS16" s="315" t="s">
        <v>118</v>
      </c>
      <c r="BT16" s="153">
        <v>0</v>
      </c>
      <c r="BU16" s="82"/>
      <c r="BV16" s="82"/>
      <c r="BW16" s="82"/>
      <c r="BX16" s="7"/>
      <c r="BY16" s="7"/>
      <c r="BZ16" s="28"/>
      <c r="CA16" s="11"/>
      <c r="CB16" s="17"/>
      <c r="CC16" s="328"/>
      <c r="CM16" s="328"/>
      <c r="CW16" s="328"/>
      <c r="DG16" s="328"/>
      <c r="DQ16" s="328"/>
      <c r="EA16" s="328"/>
      <c r="EK16" s="328"/>
      <c r="EU16" s="328"/>
      <c r="FE16" s="328"/>
      <c r="FO16" s="328"/>
      <c r="FY16" s="328"/>
      <c r="GI16" s="328"/>
      <c r="GS16" s="328"/>
      <c r="HC16" s="328"/>
      <c r="HM16" s="328"/>
      <c r="HW16" s="328"/>
    </row>
    <row r="17" s="2" customFormat="true" x14ac:dyDescent="0.25">
      <c r="A17" s="316"/>
      <c r="B17" s="22"/>
      <c r="C17" s="152"/>
      <c r="D17" s="82"/>
      <c r="E17" s="7"/>
      <c r="F17" s="7"/>
      <c r="G17" s="7"/>
      <c r="H17" s="28"/>
      <c r="I17" s="11"/>
      <c r="J17" s="17"/>
      <c r="K17" s="316"/>
      <c r="L17" s="22"/>
      <c r="M17" s="152"/>
      <c r="N17" s="82"/>
      <c r="O17" s="82"/>
      <c r="P17" s="7"/>
      <c r="Q17" s="7"/>
      <c r="R17" s="28"/>
      <c r="S17" s="11"/>
      <c r="T17" s="17"/>
      <c r="U17" s="316"/>
      <c r="V17" s="22"/>
      <c r="W17" s="152"/>
      <c r="X17" s="82"/>
      <c r="Y17" s="7"/>
      <c r="Z17" s="7"/>
      <c r="AA17" s="7"/>
      <c r="AB17" s="28"/>
      <c r="AC17" s="11"/>
      <c r="AD17" s="17"/>
      <c r="AE17" s="316"/>
      <c r="AF17" s="22"/>
      <c r="AG17" s="152"/>
      <c r="AH17" s="82"/>
      <c r="AI17" s="7"/>
      <c r="AJ17" s="7"/>
      <c r="AK17" s="7"/>
      <c r="AL17" s="28"/>
      <c r="AM17" s="11"/>
      <c r="AN17" s="17"/>
      <c r="AO17" s="316"/>
      <c r="AP17" s="22"/>
      <c r="AQ17" s="152"/>
      <c r="AR17" s="82"/>
      <c r="AS17" s="7"/>
      <c r="AT17" s="7"/>
      <c r="AU17" s="7"/>
      <c r="AV17" s="28"/>
      <c r="AW17" s="11"/>
      <c r="AX17" s="17"/>
      <c r="AY17" s="316"/>
      <c r="AZ17" s="22"/>
      <c r="BA17" s="152"/>
      <c r="BB17" s="82"/>
      <c r="BC17" s="7"/>
      <c r="BD17" s="7"/>
      <c r="BE17" s="7"/>
      <c r="BF17" s="28"/>
      <c r="BG17" s="11"/>
      <c r="BH17" s="17"/>
      <c r="BI17" s="316"/>
      <c r="BJ17" s="22"/>
      <c r="BK17" s="152"/>
      <c r="BL17" s="82"/>
      <c r="BM17" s="7"/>
      <c r="BN17" s="7"/>
      <c r="BO17" s="7"/>
      <c r="BP17" s="28"/>
      <c r="BQ17" s="11"/>
      <c r="BR17" s="17"/>
      <c r="BS17" s="316"/>
      <c r="BT17" s="22"/>
      <c r="BU17" s="152"/>
      <c r="BV17" s="82"/>
      <c r="BW17" s="82"/>
      <c r="BX17" s="7"/>
      <c r="BY17" s="7"/>
      <c r="BZ17" s="28"/>
      <c r="CA17" s="11"/>
      <c r="CB17" s="17"/>
      <c r="CC17" s="328"/>
      <c r="CM17" s="328"/>
      <c r="CW17" s="328"/>
      <c r="DG17" s="328"/>
      <c r="DQ17" s="328"/>
      <c r="EA17" s="328"/>
      <c r="EK17" s="328"/>
      <c r="EU17" s="328"/>
      <c r="FE17" s="328"/>
      <c r="FO17" s="328"/>
      <c r="FY17" s="328"/>
      <c r="GI17" s="328"/>
      <c r="GS17" s="328"/>
      <c r="HC17" s="328"/>
      <c r="HM17" s="328"/>
      <c r="HW17" s="328"/>
    </row>
    <row r="18" s="2" customFormat="true" x14ac:dyDescent="0.25">
      <c r="A18" s="316"/>
      <c r="B18" s="23"/>
      <c r="C18" s="82"/>
      <c r="D18" s="7"/>
      <c r="E18" s="7"/>
      <c r="F18" s="7"/>
      <c r="G18" s="7"/>
      <c r="H18" s="28"/>
      <c r="I18" s="11"/>
      <c r="J18" s="17"/>
      <c r="K18" s="316"/>
      <c r="L18" s="23"/>
      <c r="M18" s="82"/>
      <c r="N18" s="7"/>
      <c r="O18" s="7"/>
      <c r="P18" s="7"/>
      <c r="Q18" s="7"/>
      <c r="R18" s="28"/>
      <c r="S18" s="11"/>
      <c r="T18" s="17"/>
      <c r="U18" s="316"/>
      <c r="V18" s="23"/>
      <c r="W18" s="82"/>
      <c r="X18" s="7"/>
      <c r="Y18" s="7"/>
      <c r="Z18" s="7"/>
      <c r="AA18" s="7"/>
      <c r="AB18" s="28"/>
      <c r="AC18" s="11"/>
      <c r="AD18" s="17"/>
      <c r="AE18" s="316"/>
      <c r="AF18" s="23"/>
      <c r="AG18" s="82"/>
      <c r="AH18" s="7"/>
      <c r="AI18" s="7"/>
      <c r="AJ18" s="7"/>
      <c r="AK18" s="7"/>
      <c r="AL18" s="28"/>
      <c r="AM18" s="11"/>
      <c r="AN18" s="17"/>
      <c r="AO18" s="316"/>
      <c r="AP18" s="23"/>
      <c r="AQ18" s="82"/>
      <c r="AR18" s="7"/>
      <c r="AS18" s="7"/>
      <c r="AT18" s="7"/>
      <c r="AU18" s="7"/>
      <c r="AV18" s="28"/>
      <c r="AW18" s="11"/>
      <c r="AX18" s="17"/>
      <c r="AY18" s="316"/>
      <c r="AZ18" s="23"/>
      <c r="BA18" s="82"/>
      <c r="BB18" s="7"/>
      <c r="BC18" s="7"/>
      <c r="BD18" s="7"/>
      <c r="BE18" s="7"/>
      <c r="BF18" s="28"/>
      <c r="BG18" s="11"/>
      <c r="BH18" s="17"/>
      <c r="BI18" s="316"/>
      <c r="BJ18" s="23"/>
      <c r="BK18" s="82"/>
      <c r="BL18" s="7"/>
      <c r="BM18" s="7"/>
      <c r="BN18" s="7"/>
      <c r="BO18" s="7"/>
      <c r="BP18" s="28"/>
      <c r="BQ18" s="11"/>
      <c r="BR18" s="17"/>
      <c r="BS18" s="316"/>
      <c r="BT18" s="23"/>
      <c r="BU18" s="82"/>
      <c r="BV18" s="7"/>
      <c r="BW18" s="7"/>
      <c r="BX18" s="7"/>
      <c r="BY18" s="7"/>
      <c r="BZ18" s="28"/>
      <c r="CA18" s="11"/>
      <c r="CB18" s="17"/>
      <c r="CC18" s="328"/>
      <c r="CM18" s="328"/>
      <c r="CW18" s="328"/>
      <c r="DG18" s="328"/>
      <c r="DQ18" s="328"/>
      <c r="EA18" s="328"/>
      <c r="EK18" s="328"/>
      <c r="EU18" s="328"/>
      <c r="FE18" s="328"/>
      <c r="FO18" s="328"/>
      <c r="FY18" s="328"/>
      <c r="GI18" s="328"/>
      <c r="GS18" s="328"/>
      <c r="HC18" s="328"/>
      <c r="HM18" s="328"/>
      <c r="HW18" s="328"/>
    </row>
    <row r="19" s="2" customFormat="true" x14ac:dyDescent="0.25">
      <c r="A19" s="316"/>
      <c r="B19" s="23"/>
      <c r="C19" s="7"/>
      <c r="D19" s="7"/>
      <c r="E19" s="7"/>
      <c r="F19" s="7"/>
      <c r="G19" s="7"/>
      <c r="H19" s="28"/>
      <c r="I19" s="11"/>
      <c r="J19" s="17"/>
      <c r="K19" s="316"/>
      <c r="L19" s="23"/>
      <c r="M19" s="7"/>
      <c r="N19" s="7"/>
      <c r="O19" s="7"/>
      <c r="P19" s="7"/>
      <c r="Q19" s="7"/>
      <c r="R19" s="28"/>
      <c r="S19" s="11"/>
      <c r="T19" s="17"/>
      <c r="U19" s="316"/>
      <c r="V19" s="23"/>
      <c r="W19" s="7"/>
      <c r="X19" s="7"/>
      <c r="Y19" s="7"/>
      <c r="Z19" s="7"/>
      <c r="AA19" s="7"/>
      <c r="AB19" s="28"/>
      <c r="AC19" s="11"/>
      <c r="AD19" s="17"/>
      <c r="AE19" s="316"/>
      <c r="AF19" s="23"/>
      <c r="AG19" s="7"/>
      <c r="AH19" s="7"/>
      <c r="AI19" s="7"/>
      <c r="AJ19" s="7"/>
      <c r="AK19" s="7"/>
      <c r="AL19" s="28"/>
      <c r="AM19" s="11"/>
      <c r="AN19" s="17"/>
      <c r="AO19" s="316"/>
      <c r="AP19" s="23"/>
      <c r="AQ19" s="7"/>
      <c r="AR19" s="7"/>
      <c r="AS19" s="7"/>
      <c r="AT19" s="7"/>
      <c r="AU19" s="7"/>
      <c r="AV19" s="28"/>
      <c r="AW19" s="11"/>
      <c r="AX19" s="17"/>
      <c r="AY19" s="316"/>
      <c r="AZ19" s="23"/>
      <c r="BA19" s="7"/>
      <c r="BB19" s="7"/>
      <c r="BC19" s="7"/>
      <c r="BD19" s="7"/>
      <c r="BE19" s="7"/>
      <c r="BF19" s="28"/>
      <c r="BG19" s="11"/>
      <c r="BH19" s="17"/>
      <c r="BI19" s="316"/>
      <c r="BJ19" s="23"/>
      <c r="BK19" s="7"/>
      <c r="BL19" s="7"/>
      <c r="BM19" s="7"/>
      <c r="BN19" s="7"/>
      <c r="BO19" s="7"/>
      <c r="BP19" s="28"/>
      <c r="BQ19" s="11"/>
      <c r="BR19" s="17"/>
      <c r="BS19" s="316"/>
      <c r="BT19" s="23"/>
      <c r="BU19" s="7"/>
      <c r="BV19" s="7"/>
      <c r="BW19" s="7"/>
      <c r="BX19" s="7"/>
      <c r="BY19" s="7"/>
      <c r="BZ19" s="28"/>
      <c r="CA19" s="11"/>
      <c r="CB19" s="17"/>
      <c r="CC19" s="328"/>
      <c r="CM19" s="328"/>
      <c r="CW19" s="328"/>
      <c r="DG19" s="328"/>
      <c r="DQ19" s="328"/>
      <c r="EA19" s="328"/>
      <c r="EK19" s="328"/>
      <c r="EU19" s="328"/>
      <c r="FE19" s="328"/>
      <c r="FO19" s="328"/>
      <c r="FY19" s="328"/>
      <c r="GI19" s="328"/>
      <c r="GS19" s="328"/>
      <c r="HC19" s="328"/>
      <c r="HM19" s="328"/>
      <c r="HW19" s="328"/>
    </row>
    <row r="20" s="2" customFormat="true" x14ac:dyDescent="0.25">
      <c r="A20" s="316"/>
      <c r="B20" s="23"/>
      <c r="C20" s="7"/>
      <c r="D20" s="7"/>
      <c r="E20" s="140"/>
      <c r="F20" s="7"/>
      <c r="G20" s="7"/>
      <c r="H20" s="28"/>
      <c r="I20" s="11"/>
      <c r="J20" s="17"/>
      <c r="K20" s="316"/>
      <c r="L20" s="23"/>
      <c r="M20" s="7"/>
      <c r="N20" s="7"/>
      <c r="O20" s="7"/>
      <c r="P20" s="7"/>
      <c r="Q20" s="7"/>
      <c r="R20" s="28"/>
      <c r="S20" s="11"/>
      <c r="T20" s="17"/>
      <c r="U20" s="316"/>
      <c r="V20" s="23"/>
      <c r="W20" s="7"/>
      <c r="X20" s="7"/>
      <c r="Y20" s="140"/>
      <c r="Z20" s="7"/>
      <c r="AA20" s="7"/>
      <c r="AB20" s="28"/>
      <c r="AC20" s="11"/>
      <c r="AD20" s="17"/>
      <c r="AE20" s="316"/>
      <c r="AF20" s="23"/>
      <c r="AG20" s="7"/>
      <c r="AH20" s="7"/>
      <c r="AI20" s="140"/>
      <c r="AJ20" s="7"/>
      <c r="AK20" s="7"/>
      <c r="AL20" s="28"/>
      <c r="AM20" s="11"/>
      <c r="AN20" s="17"/>
      <c r="AO20" s="316"/>
      <c r="AP20" s="23"/>
      <c r="AQ20" s="7"/>
      <c r="AR20" s="7"/>
      <c r="AS20" s="140"/>
      <c r="AT20" s="7"/>
      <c r="AU20" s="7"/>
      <c r="AV20" s="28"/>
      <c r="AW20" s="11"/>
      <c r="AX20" s="17"/>
      <c r="AY20" s="316"/>
      <c r="AZ20" s="23"/>
      <c r="BA20" s="7"/>
      <c r="BB20" s="7"/>
      <c r="BC20" s="140"/>
      <c r="BD20" s="7"/>
      <c r="BE20" s="7"/>
      <c r="BF20" s="28"/>
      <c r="BG20" s="11"/>
      <c r="BH20" s="17"/>
      <c r="BI20" s="316"/>
      <c r="BJ20" s="23"/>
      <c r="BK20" s="7"/>
      <c r="BL20" s="7"/>
      <c r="BM20" s="140"/>
      <c r="BN20" s="7"/>
      <c r="BO20" s="7"/>
      <c r="BP20" s="28"/>
      <c r="BQ20" s="11"/>
      <c r="BR20" s="17"/>
      <c r="BS20" s="316"/>
      <c r="BT20" s="23"/>
      <c r="BU20" s="7"/>
      <c r="BV20" s="7"/>
      <c r="BW20" s="7"/>
      <c r="BX20" s="7"/>
      <c r="BY20" s="7"/>
      <c r="BZ20" s="28"/>
      <c r="CA20" s="11"/>
      <c r="CB20" s="17"/>
      <c r="CC20" s="328"/>
      <c r="CM20" s="328"/>
      <c r="CW20" s="328"/>
      <c r="DG20" s="328"/>
      <c r="DQ20" s="328"/>
      <c r="EA20" s="328"/>
      <c r="EK20" s="328"/>
      <c r="EU20" s="328"/>
      <c r="FE20" s="328"/>
      <c r="FO20" s="328"/>
      <c r="FY20" s="328"/>
      <c r="GI20" s="328"/>
      <c r="GS20" s="328"/>
      <c r="HC20" s="328"/>
      <c r="HM20" s="328"/>
      <c r="HW20" s="328"/>
    </row>
    <row r="21" s="2" customFormat="true" x14ac:dyDescent="0.25">
      <c r="A21" s="316"/>
      <c r="B21" s="22"/>
      <c r="C21" s="7"/>
      <c r="D21" s="140"/>
      <c r="E21" s="140"/>
      <c r="F21" s="7"/>
      <c r="G21" s="7"/>
      <c r="H21" s="28"/>
      <c r="I21" s="11"/>
      <c r="J21" s="17"/>
      <c r="K21" s="316"/>
      <c r="L21" s="22"/>
      <c r="M21" s="7"/>
      <c r="N21" s="140"/>
      <c r="O21" s="140"/>
      <c r="P21" s="7"/>
      <c r="Q21" s="7"/>
      <c r="R21" s="28"/>
      <c r="S21" s="11"/>
      <c r="T21" s="17"/>
      <c r="U21" s="316"/>
      <c r="V21" s="22"/>
      <c r="W21" s="7"/>
      <c r="X21" s="140"/>
      <c r="Y21" s="140"/>
      <c r="Z21" s="7"/>
      <c r="AA21" s="7"/>
      <c r="AB21" s="28"/>
      <c r="AC21" s="11"/>
      <c r="AD21" s="17"/>
      <c r="AE21" s="316"/>
      <c r="AF21" s="22"/>
      <c r="AG21" s="7"/>
      <c r="AH21" s="140"/>
      <c r="AI21" s="140"/>
      <c r="AJ21" s="7"/>
      <c r="AK21" s="7"/>
      <c r="AL21" s="28"/>
      <c r="AM21" s="11"/>
      <c r="AN21" s="17"/>
      <c r="AO21" s="316"/>
      <c r="AP21" s="22"/>
      <c r="AQ21" s="7"/>
      <c r="AR21" s="140"/>
      <c r="AS21" s="140"/>
      <c r="AT21" s="7"/>
      <c r="AU21" s="7"/>
      <c r="AV21" s="28"/>
      <c r="AW21" s="11"/>
      <c r="AX21" s="17"/>
      <c r="AY21" s="316"/>
      <c r="AZ21" s="22"/>
      <c r="BA21" s="7"/>
      <c r="BB21" s="140"/>
      <c r="BC21" s="140"/>
      <c r="BD21" s="7"/>
      <c r="BE21" s="7"/>
      <c r="BF21" s="28"/>
      <c r="BG21" s="11"/>
      <c r="BH21" s="17"/>
      <c r="BI21" s="316"/>
      <c r="BJ21" s="22"/>
      <c r="BK21" s="7"/>
      <c r="BL21" s="140"/>
      <c r="BM21" s="140"/>
      <c r="BN21" s="7"/>
      <c r="BO21" s="7"/>
      <c r="BP21" s="28"/>
      <c r="BQ21" s="11"/>
      <c r="BR21" s="17"/>
      <c r="BS21" s="316"/>
      <c r="BT21" s="22"/>
      <c r="BU21" s="7"/>
      <c r="BV21" s="140"/>
      <c r="BW21" s="140"/>
      <c r="BX21" s="7"/>
      <c r="BY21" s="7"/>
      <c r="BZ21" s="28"/>
      <c r="CA21" s="11"/>
      <c r="CB21" s="17"/>
      <c r="CC21" s="328"/>
      <c r="CM21" s="328"/>
      <c r="CW21" s="328"/>
      <c r="DG21" s="328"/>
      <c r="DQ21" s="328"/>
      <c r="EA21" s="328"/>
      <c r="EK21" s="328"/>
      <c r="EU21" s="328"/>
      <c r="FE21" s="328"/>
      <c r="FO21" s="328"/>
      <c r="FY21" s="328"/>
      <c r="GI21" s="328"/>
      <c r="GS21" s="328"/>
      <c r="HC21" s="328"/>
      <c r="HM21" s="328"/>
      <c r="HW21" s="328"/>
    </row>
    <row r="22" s="2" customFormat="true" x14ac:dyDescent="0.25">
      <c r="A22" s="316"/>
      <c r="B22" s="22"/>
      <c r="C22" s="140"/>
      <c r="D22" s="140"/>
      <c r="E22" s="140"/>
      <c r="F22" s="140"/>
      <c r="G22" s="140"/>
      <c r="H22" s="141"/>
      <c r="I22" s="11"/>
      <c r="J22" s="17"/>
      <c r="K22" s="316"/>
      <c r="L22" s="22"/>
      <c r="M22" s="140"/>
      <c r="N22" s="140"/>
      <c r="O22" s="140"/>
      <c r="P22" s="140"/>
      <c r="Q22" s="140"/>
      <c r="R22" s="141"/>
      <c r="S22" s="11"/>
      <c r="T22" s="17"/>
      <c r="U22" s="316"/>
      <c r="V22" s="22"/>
      <c r="W22" s="140"/>
      <c r="X22" s="140"/>
      <c r="Y22" s="140"/>
      <c r="Z22" s="140"/>
      <c r="AA22" s="140"/>
      <c r="AB22" s="141"/>
      <c r="AC22" s="11"/>
      <c r="AD22" s="17"/>
      <c r="AE22" s="316"/>
      <c r="AF22" s="22"/>
      <c r="AG22" s="140"/>
      <c r="AH22" s="140"/>
      <c r="AI22" s="140"/>
      <c r="AJ22" s="140"/>
      <c r="AK22" s="140"/>
      <c r="AL22" s="141"/>
      <c r="AM22" s="11"/>
      <c r="AN22" s="17"/>
      <c r="AO22" s="316"/>
      <c r="AP22" s="22"/>
      <c r="AQ22" s="140"/>
      <c r="AR22" s="140"/>
      <c r="AS22" s="140"/>
      <c r="AT22" s="140"/>
      <c r="AU22" s="140"/>
      <c r="AV22" s="141"/>
      <c r="AW22" s="11"/>
      <c r="AX22" s="17"/>
      <c r="AY22" s="316"/>
      <c r="AZ22" s="22"/>
      <c r="BA22" s="140"/>
      <c r="BB22" s="140"/>
      <c r="BC22" s="140"/>
      <c r="BD22" s="140"/>
      <c r="BE22" s="140"/>
      <c r="BF22" s="141"/>
      <c r="BG22" s="11"/>
      <c r="BH22" s="17"/>
      <c r="BI22" s="316"/>
      <c r="BJ22" s="22"/>
      <c r="BK22" s="140"/>
      <c r="BL22" s="140"/>
      <c r="BM22" s="140"/>
      <c r="BN22" s="140"/>
      <c r="BO22" s="140"/>
      <c r="BP22" s="141"/>
      <c r="BQ22" s="11"/>
      <c r="BR22" s="17"/>
      <c r="BS22" s="316"/>
      <c r="BT22" s="22"/>
      <c r="BU22" s="140"/>
      <c r="BV22" s="140"/>
      <c r="BW22" s="140"/>
      <c r="BX22" s="140"/>
      <c r="BY22" s="140"/>
      <c r="BZ22" s="141"/>
      <c r="CA22" s="11"/>
      <c r="CB22" s="17"/>
      <c r="CC22" s="328"/>
      <c r="CM22" s="328"/>
      <c r="CW22" s="328"/>
      <c r="DG22" s="328"/>
      <c r="DQ22" s="328"/>
      <c r="EA22" s="328"/>
      <c r="EK22" s="328"/>
      <c r="EU22" s="328"/>
      <c r="FE22" s="328"/>
      <c r="FO22" s="328"/>
      <c r="FY22" s="328"/>
      <c r="GI22" s="328"/>
      <c r="GS22" s="328"/>
      <c r="HC22" s="328"/>
      <c r="HM22" s="328"/>
      <c r="HW22" s="328"/>
    </row>
    <row r="23" s="2" customFormat="true" x14ac:dyDescent="0.25">
      <c r="A23" s="316"/>
      <c r="B23" s="22"/>
      <c r="C23" s="140"/>
      <c r="D23" s="140"/>
      <c r="E23" s="140"/>
      <c r="F23" s="140"/>
      <c r="G23" s="140"/>
      <c r="H23" s="141"/>
      <c r="I23" s="11"/>
      <c r="J23" s="17"/>
      <c r="K23" s="316"/>
      <c r="L23" s="22"/>
      <c r="M23" s="140"/>
      <c r="N23" s="140"/>
      <c r="O23" s="140"/>
      <c r="P23" s="140"/>
      <c r="Q23" s="140"/>
      <c r="R23" s="141"/>
      <c r="S23" s="11"/>
      <c r="T23" s="17"/>
      <c r="U23" s="316"/>
      <c r="V23" s="22"/>
      <c r="W23" s="140"/>
      <c r="X23" s="140"/>
      <c r="Y23" s="140"/>
      <c r="Z23" s="140"/>
      <c r="AA23" s="140"/>
      <c r="AB23" s="141"/>
      <c r="AC23" s="11"/>
      <c r="AD23" s="17"/>
      <c r="AE23" s="316"/>
      <c r="AF23" s="22"/>
      <c r="AG23" s="140"/>
      <c r="AH23" s="140"/>
      <c r="AI23" s="140"/>
      <c r="AJ23" s="140"/>
      <c r="AK23" s="140"/>
      <c r="AL23" s="141"/>
      <c r="AM23" s="11"/>
      <c r="AN23" s="17"/>
      <c r="AO23" s="316"/>
      <c r="AP23" s="22"/>
      <c r="AQ23" s="140"/>
      <c r="AR23" s="140"/>
      <c r="AS23" s="140"/>
      <c r="AT23" s="140"/>
      <c r="AU23" s="140"/>
      <c r="AV23" s="141"/>
      <c r="AW23" s="11"/>
      <c r="AX23" s="17"/>
      <c r="AY23" s="316"/>
      <c r="AZ23" s="22"/>
      <c r="BA23" s="140"/>
      <c r="BB23" s="140"/>
      <c r="BC23" s="140"/>
      <c r="BD23" s="140"/>
      <c r="BE23" s="140"/>
      <c r="BF23" s="141"/>
      <c r="BG23" s="11"/>
      <c r="BH23" s="17"/>
      <c r="BI23" s="316"/>
      <c r="BJ23" s="22"/>
      <c r="BK23" s="140"/>
      <c r="BL23" s="140"/>
      <c r="BM23" s="140"/>
      <c r="BN23" s="140"/>
      <c r="BO23" s="140"/>
      <c r="BP23" s="141"/>
      <c r="BQ23" s="11"/>
      <c r="BR23" s="17"/>
      <c r="BS23" s="316"/>
      <c r="BT23" s="22"/>
      <c r="BU23" s="140"/>
      <c r="BV23" s="140"/>
      <c r="BW23" s="140"/>
      <c r="BX23" s="140"/>
      <c r="BY23" s="140"/>
      <c r="BZ23" s="141"/>
      <c r="CA23" s="11"/>
      <c r="CB23" s="17"/>
      <c r="CC23" s="328"/>
      <c r="CM23" s="328"/>
      <c r="CW23" s="328"/>
      <c r="DG23" s="328"/>
      <c r="DQ23" s="328"/>
      <c r="EA23" s="328"/>
      <c r="EK23" s="328"/>
      <c r="EU23" s="328"/>
      <c r="FE23" s="328"/>
      <c r="FO23" s="328"/>
      <c r="FY23" s="328"/>
      <c r="GI23" s="328"/>
      <c r="GS23" s="328"/>
      <c r="HC23" s="328"/>
      <c r="HM23" s="328"/>
      <c r="HW23" s="328"/>
    </row>
    <row r="24" s="2" customFormat="true" x14ac:dyDescent="0.25">
      <c r="A24" s="316"/>
      <c r="B24" s="22"/>
      <c r="C24" s="140"/>
      <c r="D24" s="140"/>
      <c r="E24" s="140"/>
      <c r="F24" s="140"/>
      <c r="G24" s="140"/>
      <c r="H24" s="141"/>
      <c r="I24" s="11"/>
      <c r="J24" s="17"/>
      <c r="K24" s="316"/>
      <c r="L24" s="22"/>
      <c r="M24" s="140"/>
      <c r="N24" s="140"/>
      <c r="O24" s="140"/>
      <c r="P24" s="140"/>
      <c r="Q24" s="140"/>
      <c r="R24" s="141"/>
      <c r="S24" s="11"/>
      <c r="T24" s="17"/>
      <c r="U24" s="316"/>
      <c r="V24" s="22"/>
      <c r="W24" s="140"/>
      <c r="X24" s="140"/>
      <c r="Y24" s="140"/>
      <c r="Z24" s="140"/>
      <c r="AA24" s="140"/>
      <c r="AB24" s="141"/>
      <c r="AC24" s="11"/>
      <c r="AD24" s="17"/>
      <c r="AE24" s="316"/>
      <c r="AF24" s="22"/>
      <c r="AG24" s="140"/>
      <c r="AH24" s="140"/>
      <c r="AI24" s="140"/>
      <c r="AJ24" s="140"/>
      <c r="AK24" s="140"/>
      <c r="AL24" s="141"/>
      <c r="AM24" s="11"/>
      <c r="AN24" s="17"/>
      <c r="AO24" s="316"/>
      <c r="AP24" s="22"/>
      <c r="AQ24" s="140"/>
      <c r="AR24" s="140"/>
      <c r="AS24" s="140"/>
      <c r="AT24" s="140"/>
      <c r="AU24" s="140"/>
      <c r="AV24" s="141"/>
      <c r="AW24" s="11"/>
      <c r="AX24" s="17"/>
      <c r="AY24" s="316"/>
      <c r="AZ24" s="22"/>
      <c r="BA24" s="140"/>
      <c r="BB24" s="140"/>
      <c r="BC24" s="140"/>
      <c r="BD24" s="140"/>
      <c r="BE24" s="140"/>
      <c r="BF24" s="141"/>
      <c r="BG24" s="11"/>
      <c r="BH24" s="17"/>
      <c r="BI24" s="316"/>
      <c r="BJ24" s="22"/>
      <c r="BK24" s="140"/>
      <c r="BL24" s="140"/>
      <c r="BM24" s="140"/>
      <c r="BN24" s="140"/>
      <c r="BO24" s="140"/>
      <c r="BP24" s="141"/>
      <c r="BQ24" s="11"/>
      <c r="BR24" s="17"/>
      <c r="BS24" s="316"/>
      <c r="BT24" s="22"/>
      <c r="BU24" s="140"/>
      <c r="BV24" s="140"/>
      <c r="BW24" s="140"/>
      <c r="BX24" s="140"/>
      <c r="BY24" s="140"/>
      <c r="BZ24" s="141"/>
      <c r="CA24" s="11"/>
      <c r="CB24" s="17"/>
      <c r="CC24" s="328"/>
      <c r="CM24" s="328"/>
      <c r="CW24" s="328"/>
      <c r="DG24" s="328"/>
      <c r="DQ24" s="328"/>
      <c r="EA24" s="328"/>
      <c r="EK24" s="328"/>
      <c r="EU24" s="328"/>
      <c r="FE24" s="328"/>
      <c r="FO24" s="328"/>
      <c r="FY24" s="328"/>
      <c r="GI24" s="328"/>
      <c r="GS24" s="328"/>
      <c r="HC24" s="328"/>
      <c r="HM24" s="328"/>
      <c r="HW24" s="328"/>
    </row>
    <row r="25" s="2" customFormat="true" x14ac:dyDescent="0.25">
      <c r="A25" s="316"/>
      <c r="B25" s="22"/>
      <c r="C25" s="140"/>
      <c r="D25" s="140"/>
      <c r="E25" s="140"/>
      <c r="F25" s="140"/>
      <c r="G25" s="140"/>
      <c r="H25" s="141"/>
      <c r="I25" s="11"/>
      <c r="J25" s="17"/>
      <c r="K25" s="316"/>
      <c r="L25" s="22"/>
      <c r="M25" s="140"/>
      <c r="N25" s="140"/>
      <c r="O25" s="140"/>
      <c r="P25" s="140"/>
      <c r="Q25" s="140"/>
      <c r="R25" s="141"/>
      <c r="S25" s="11"/>
      <c r="T25" s="17"/>
      <c r="U25" s="316"/>
      <c r="V25" s="22"/>
      <c r="W25" s="140"/>
      <c r="X25" s="140"/>
      <c r="Y25" s="140"/>
      <c r="Z25" s="140"/>
      <c r="AA25" s="140"/>
      <c r="AB25" s="141"/>
      <c r="AC25" s="11"/>
      <c r="AD25" s="17"/>
      <c r="AE25" s="316"/>
      <c r="AF25" s="22"/>
      <c r="AG25" s="140"/>
      <c r="AH25" s="140"/>
      <c r="AI25" s="140"/>
      <c r="AJ25" s="140"/>
      <c r="AK25" s="140"/>
      <c r="AL25" s="141"/>
      <c r="AM25" s="11"/>
      <c r="AN25" s="17"/>
      <c r="AO25" s="316"/>
      <c r="AP25" s="22"/>
      <c r="AQ25" s="140"/>
      <c r="AR25" s="140"/>
      <c r="AS25" s="140"/>
      <c r="AT25" s="140"/>
      <c r="AU25" s="140"/>
      <c r="AV25" s="141"/>
      <c r="AW25" s="11"/>
      <c r="AX25" s="17"/>
      <c r="AY25" s="316"/>
      <c r="AZ25" s="22"/>
      <c r="BA25" s="140"/>
      <c r="BB25" s="140"/>
      <c r="BC25" s="140"/>
      <c r="BD25" s="140"/>
      <c r="BE25" s="140"/>
      <c r="BF25" s="141"/>
      <c r="BG25" s="11"/>
      <c r="BH25" s="17"/>
      <c r="BI25" s="316"/>
      <c r="BJ25" s="22"/>
      <c r="BK25" s="140"/>
      <c r="BL25" s="140"/>
      <c r="BM25" s="140"/>
      <c r="BN25" s="140"/>
      <c r="BO25" s="140"/>
      <c r="BP25" s="141"/>
      <c r="BQ25" s="11"/>
      <c r="BR25" s="17"/>
      <c r="BS25" s="316"/>
      <c r="BT25" s="22"/>
      <c r="BU25" s="140"/>
      <c r="BV25" s="140"/>
      <c r="BW25" s="140"/>
      <c r="BX25" s="140"/>
      <c r="BY25" s="140"/>
      <c r="BZ25" s="141"/>
      <c r="CA25" s="11"/>
      <c r="CB25" s="17"/>
      <c r="CC25" s="328"/>
      <c r="CM25" s="328"/>
      <c r="CW25" s="328"/>
      <c r="DG25" s="328"/>
      <c r="DQ25" s="328"/>
      <c r="EA25" s="328"/>
      <c r="EK25" s="328"/>
      <c r="EU25" s="328"/>
      <c r="FE25" s="328"/>
      <c r="FO25" s="328"/>
      <c r="FY25" s="328"/>
      <c r="GI25" s="328"/>
      <c r="GS25" s="328"/>
      <c r="HC25" s="328"/>
      <c r="HM25" s="328"/>
      <c r="HW25" s="328"/>
    </row>
    <row r="26" s="2" customFormat="true" x14ac:dyDescent="0.25">
      <c r="A26" s="316"/>
      <c r="B26" s="22"/>
      <c r="C26" s="140"/>
      <c r="D26" s="140"/>
      <c r="E26" s="140"/>
      <c r="F26" s="140"/>
      <c r="G26" s="140"/>
      <c r="H26" s="141"/>
      <c r="I26" s="11"/>
      <c r="J26" s="17"/>
      <c r="K26" s="316"/>
      <c r="L26" s="22"/>
      <c r="M26" s="140"/>
      <c r="N26" s="140"/>
      <c r="O26" s="140"/>
      <c r="P26" s="140"/>
      <c r="Q26" s="140"/>
      <c r="R26" s="141"/>
      <c r="S26" s="11"/>
      <c r="T26" s="17"/>
      <c r="U26" s="316"/>
      <c r="V26" s="22"/>
      <c r="W26" s="140"/>
      <c r="X26" s="140"/>
      <c r="Y26" s="140"/>
      <c r="Z26" s="140"/>
      <c r="AA26" s="140"/>
      <c r="AB26" s="141"/>
      <c r="AC26" s="11"/>
      <c r="AD26" s="17"/>
      <c r="AE26" s="316"/>
      <c r="AF26" s="22"/>
      <c r="AG26" s="140"/>
      <c r="AH26" s="140"/>
      <c r="AI26" s="140"/>
      <c r="AJ26" s="140"/>
      <c r="AK26" s="140"/>
      <c r="AL26" s="141"/>
      <c r="AM26" s="11"/>
      <c r="AN26" s="17"/>
      <c r="AO26" s="316"/>
      <c r="AP26" s="22"/>
      <c r="AQ26" s="140"/>
      <c r="AR26" s="140"/>
      <c r="AS26" s="140"/>
      <c r="AT26" s="140"/>
      <c r="AU26" s="140"/>
      <c r="AV26" s="141"/>
      <c r="AW26" s="11"/>
      <c r="AX26" s="17"/>
      <c r="AY26" s="316"/>
      <c r="AZ26" s="22"/>
      <c r="BA26" s="140"/>
      <c r="BB26" s="140"/>
      <c r="BC26" s="140"/>
      <c r="BD26" s="140"/>
      <c r="BE26" s="140"/>
      <c r="BF26" s="141"/>
      <c r="BG26" s="11"/>
      <c r="BH26" s="17"/>
      <c r="BI26" s="316"/>
      <c r="BJ26" s="22"/>
      <c r="BK26" s="140"/>
      <c r="BL26" s="140"/>
      <c r="BM26" s="140"/>
      <c r="BN26" s="140"/>
      <c r="BO26" s="140"/>
      <c r="BP26" s="141"/>
      <c r="BQ26" s="11"/>
      <c r="BR26" s="17"/>
      <c r="BS26" s="316"/>
      <c r="BT26" s="22"/>
      <c r="BU26" s="140"/>
      <c r="BV26" s="140"/>
      <c r="BW26" s="140"/>
      <c r="BX26" s="140"/>
      <c r="BY26" s="140"/>
      <c r="BZ26" s="141"/>
      <c r="CA26" s="11"/>
      <c r="CB26" s="17"/>
      <c r="CC26" s="328"/>
      <c r="CM26" s="328"/>
      <c r="CW26" s="328"/>
      <c r="DG26" s="328"/>
      <c r="DQ26" s="328"/>
      <c r="EA26" s="328"/>
      <c r="EK26" s="328"/>
      <c r="EU26" s="328"/>
      <c r="FE26" s="328"/>
      <c r="FO26" s="328"/>
      <c r="FY26" s="328"/>
      <c r="GI26" s="328"/>
      <c r="GS26" s="328"/>
      <c r="HC26" s="328"/>
      <c r="HM26" s="328"/>
      <c r="HW26" s="328"/>
    </row>
    <row r="27" s="2" customFormat="true" x14ac:dyDescent="0.25">
      <c r="A27" s="316"/>
      <c r="B27" s="24"/>
      <c r="C27" s="6"/>
      <c r="D27" s="6"/>
      <c r="E27" s="6"/>
      <c r="F27" s="6"/>
      <c r="G27" s="6"/>
      <c r="H27" s="29"/>
      <c r="I27" s="11"/>
      <c r="J27" s="17"/>
      <c r="K27" s="316"/>
      <c r="L27" s="24"/>
      <c r="M27" s="6"/>
      <c r="N27" s="6"/>
      <c r="O27" s="6"/>
      <c r="P27" s="6"/>
      <c r="Q27" s="6"/>
      <c r="R27" s="29"/>
      <c r="S27" s="11"/>
      <c r="T27" s="17"/>
      <c r="U27" s="316"/>
      <c r="V27" s="24"/>
      <c r="W27" s="6"/>
      <c r="X27" s="6"/>
      <c r="Y27" s="6"/>
      <c r="Z27" s="6"/>
      <c r="AA27" s="6"/>
      <c r="AB27" s="29"/>
      <c r="AC27" s="11"/>
      <c r="AD27" s="17"/>
      <c r="AE27" s="316"/>
      <c r="AF27" s="24"/>
      <c r="AG27" s="6"/>
      <c r="AH27" s="6"/>
      <c r="AI27" s="6"/>
      <c r="AJ27" s="6"/>
      <c r="AK27" s="6"/>
      <c r="AL27" s="29"/>
      <c r="AM27" s="11"/>
      <c r="AN27" s="17"/>
      <c r="AO27" s="316"/>
      <c r="AP27" s="24"/>
      <c r="AQ27" s="6"/>
      <c r="AR27" s="6"/>
      <c r="AS27" s="6"/>
      <c r="AT27" s="6"/>
      <c r="AU27" s="6"/>
      <c r="AV27" s="29"/>
      <c r="AW27" s="11"/>
      <c r="AX27" s="17"/>
      <c r="AY27" s="316"/>
      <c r="AZ27" s="24"/>
      <c r="BA27" s="6"/>
      <c r="BB27" s="6"/>
      <c r="BC27" s="6"/>
      <c r="BD27" s="6"/>
      <c r="BE27" s="6"/>
      <c r="BF27" s="29"/>
      <c r="BG27" s="11"/>
      <c r="BH27" s="17"/>
      <c r="BI27" s="316"/>
      <c r="BJ27" s="24"/>
      <c r="BK27" s="6"/>
      <c r="BL27" s="6"/>
      <c r="BM27" s="6"/>
      <c r="BN27" s="6"/>
      <c r="BO27" s="6"/>
      <c r="BP27" s="29"/>
      <c r="BQ27" s="11"/>
      <c r="BR27" s="17"/>
      <c r="BS27" s="316"/>
      <c r="BT27" s="24"/>
      <c r="BU27" s="6"/>
      <c r="BV27" s="6"/>
      <c r="BW27" s="6"/>
      <c r="BX27" s="6"/>
      <c r="BY27" s="6"/>
      <c r="BZ27" s="29"/>
      <c r="CA27" s="11"/>
      <c r="CB27" s="17"/>
      <c r="CC27" s="328"/>
      <c r="CM27" s="328"/>
      <c r="CW27" s="328"/>
      <c r="DG27" s="328"/>
      <c r="DQ27" s="328"/>
      <c r="EA27" s="328"/>
      <c r="EK27" s="328"/>
      <c r="EU27" s="328"/>
      <c r="FE27" s="328"/>
      <c r="FO27" s="328"/>
      <c r="FY27" s="328"/>
      <c r="GI27" s="328"/>
      <c r="GS27" s="328"/>
      <c r="HC27" s="328"/>
      <c r="HM27" s="328"/>
      <c r="HW27" s="328"/>
    </row>
    <row r="28" s="2" customFormat="true" ht="93" customHeight="true" x14ac:dyDescent="0.25">
      <c r="A28" s="317" t="s">
        <v>12</v>
      </c>
      <c r="B28" s="597" t="s">
        <v>204</v>
      </c>
      <c r="C28" s="597"/>
      <c r="D28" s="597"/>
      <c r="E28" s="597"/>
      <c r="F28" s="597"/>
      <c r="G28" s="597"/>
      <c r="H28" s="598"/>
      <c r="I28" s="11"/>
      <c r="J28" s="17"/>
      <c r="K28" s="317" t="s">
        <v>12</v>
      </c>
      <c r="L28" s="582" t="s">
        <v>205</v>
      </c>
      <c r="M28" s="583"/>
      <c r="N28" s="583"/>
      <c r="O28" s="583"/>
      <c r="P28" s="583"/>
      <c r="Q28" s="583"/>
      <c r="R28" s="584"/>
      <c r="S28" s="11"/>
      <c r="T28" s="17"/>
      <c r="U28" s="317" t="s">
        <v>12</v>
      </c>
      <c r="V28" s="582" t="s">
        <v>194</v>
      </c>
      <c r="W28" s="583"/>
      <c r="X28" s="583"/>
      <c r="Y28" s="583"/>
      <c r="Z28" s="583"/>
      <c r="AA28" s="583"/>
      <c r="AB28" s="584"/>
      <c r="AC28" s="11"/>
      <c r="AD28" s="17"/>
      <c r="AE28" s="317" t="s">
        <v>12</v>
      </c>
      <c r="AF28" s="582" t="s">
        <v>206</v>
      </c>
      <c r="AG28" s="583"/>
      <c r="AH28" s="583"/>
      <c r="AI28" s="583"/>
      <c r="AJ28" s="583"/>
      <c r="AK28" s="583"/>
      <c r="AL28" s="584"/>
      <c r="AM28" s="11"/>
      <c r="AN28" s="17"/>
      <c r="AO28" s="317" t="s">
        <v>12</v>
      </c>
      <c r="AP28" s="582" t="s">
        <v>207</v>
      </c>
      <c r="AQ28" s="583"/>
      <c r="AR28" s="583"/>
      <c r="AS28" s="583"/>
      <c r="AT28" s="583"/>
      <c r="AU28" s="583"/>
      <c r="AV28" s="584"/>
      <c r="AW28" s="11"/>
      <c r="AX28" s="17"/>
      <c r="AY28" s="317" t="s">
        <v>12</v>
      </c>
      <c r="AZ28" s="582" t="s">
        <v>194</v>
      </c>
      <c r="BA28" s="583"/>
      <c r="BB28" s="583"/>
      <c r="BC28" s="583"/>
      <c r="BD28" s="583"/>
      <c r="BE28" s="583"/>
      <c r="BF28" s="584"/>
      <c r="BG28" s="11"/>
      <c r="BH28" s="17"/>
      <c r="BI28" s="317" t="s">
        <v>12</v>
      </c>
      <c r="BJ28" s="597" t="s">
        <v>208</v>
      </c>
      <c r="BK28" s="597"/>
      <c r="BL28" s="597"/>
      <c r="BM28" s="597"/>
      <c r="BN28" s="597"/>
      <c r="BO28" s="597"/>
      <c r="BP28" s="598"/>
      <c r="BQ28" s="11"/>
      <c r="BR28" s="17"/>
      <c r="BS28" s="317" t="s">
        <v>12</v>
      </c>
      <c r="BT28" s="582" t="s">
        <v>233</v>
      </c>
      <c r="BU28" s="583"/>
      <c r="BV28" s="583"/>
      <c r="BW28" s="583"/>
      <c r="BX28" s="583"/>
      <c r="BY28" s="583"/>
      <c r="BZ28" s="584"/>
      <c r="CA28" s="11"/>
      <c r="CB28" s="17"/>
      <c r="CC28" s="328"/>
      <c r="CM28" s="328"/>
      <c r="CW28" s="328"/>
      <c r="DG28" s="328"/>
      <c r="DQ28" s="328"/>
      <c r="EA28" s="328"/>
      <c r="EK28" s="328"/>
      <c r="EU28" s="328"/>
      <c r="FE28" s="328"/>
      <c r="FO28" s="328"/>
      <c r="FY28" s="328"/>
      <c r="GI28" s="328"/>
      <c r="GS28" s="328"/>
      <c r="HC28" s="328"/>
      <c r="HM28" s="328"/>
      <c r="HW28" s="328"/>
    </row>
    <row r="29" s="2" customFormat="true" ht="15.75" customHeight="true" x14ac:dyDescent="0.25">
      <c r="A29" s="317"/>
      <c r="B29" s="137" t="s">
        <v>139</v>
      </c>
      <c r="C29" s="90"/>
      <c r="D29" s="90"/>
      <c r="E29" s="90"/>
      <c r="F29" s="90"/>
      <c r="G29" s="90"/>
      <c r="H29" s="260"/>
      <c r="I29" s="11"/>
      <c r="J29" s="17"/>
      <c r="K29" s="317"/>
      <c r="L29" s="137" t="s">
        <v>139</v>
      </c>
      <c r="M29" s="90" t="s">
        <v>200</v>
      </c>
      <c r="N29" s="90"/>
      <c r="O29" s="90"/>
      <c r="P29" s="90"/>
      <c r="Q29" s="90" t="s">
        <v>200</v>
      </c>
      <c r="R29" s="260" t="s">
        <v>200</v>
      </c>
      <c r="S29" s="11"/>
      <c r="T29" s="17"/>
      <c r="U29" s="317"/>
      <c r="V29" s="137" t="s">
        <v>139</v>
      </c>
      <c r="W29" s="90" t="s">
        <v>200</v>
      </c>
      <c r="X29" s="90"/>
      <c r="Y29" s="90"/>
      <c r="Z29" s="90"/>
      <c r="AA29" s="90" t="s">
        <v>200</v>
      </c>
      <c r="AB29" s="260" t="s">
        <v>200</v>
      </c>
      <c r="AC29" s="11"/>
      <c r="AD29" s="17"/>
      <c r="AE29" s="317"/>
      <c r="AF29" s="137" t="s">
        <v>139</v>
      </c>
      <c r="AG29" s="90" t="s">
        <v>200</v>
      </c>
      <c r="AH29" s="90"/>
      <c r="AI29" s="90"/>
      <c r="AJ29" s="90"/>
      <c r="AK29" s="90" t="s">
        <v>200</v>
      </c>
      <c r="AL29" s="260" t="s">
        <v>200</v>
      </c>
      <c r="AM29" s="11"/>
      <c r="AN29" s="17"/>
      <c r="AO29" s="317"/>
      <c r="AP29" s="137" t="s">
        <v>139</v>
      </c>
      <c r="AQ29" s="90" t="s">
        <v>200</v>
      </c>
      <c r="AR29" s="90"/>
      <c r="AS29" s="90"/>
      <c r="AT29" s="90"/>
      <c r="AU29" s="90" t="s">
        <v>200</v>
      </c>
      <c r="AV29" s="260" t="s">
        <v>200</v>
      </c>
      <c r="AW29" s="11"/>
      <c r="AX29" s="17"/>
      <c r="AY29" s="317"/>
      <c r="AZ29" s="137" t="s">
        <v>139</v>
      </c>
      <c r="BA29" s="90" t="s">
        <v>200</v>
      </c>
      <c r="BB29" s="90"/>
      <c r="BC29" s="90"/>
      <c r="BD29" s="90"/>
      <c r="BE29" s="90" t="s">
        <v>200</v>
      </c>
      <c r="BF29" s="260" t="s">
        <v>200</v>
      </c>
      <c r="BG29" s="11"/>
      <c r="BH29" s="17"/>
      <c r="BI29" s="317"/>
      <c r="BJ29" s="137" t="s">
        <v>139</v>
      </c>
      <c r="BK29" s="90"/>
      <c r="BL29" s="90"/>
      <c r="BM29" s="90"/>
      <c r="BN29" s="90"/>
      <c r="BO29" s="90"/>
      <c r="BP29" s="260"/>
      <c r="BQ29" s="11"/>
      <c r="BR29" s="17"/>
      <c r="BS29" s="317"/>
      <c r="BT29" s="137" t="s">
        <v>139</v>
      </c>
      <c r="BU29" s="90"/>
      <c r="BV29" s="90"/>
      <c r="BW29" s="90"/>
      <c r="BX29" s="90"/>
      <c r="BY29" s="90"/>
      <c r="BZ29" s="260"/>
      <c r="CA29" s="11"/>
      <c r="CB29" s="17"/>
      <c r="CC29" s="328"/>
      <c r="CM29" s="328"/>
      <c r="CW29" s="328"/>
      <c r="DG29" s="328"/>
      <c r="DQ29" s="328"/>
      <c r="EA29" s="328"/>
      <c r="EK29" s="328"/>
      <c r="EU29" s="328"/>
      <c r="FE29" s="328"/>
      <c r="FO29" s="328"/>
      <c r="FY29" s="328"/>
      <c r="GI29" s="328"/>
      <c r="GS29" s="328"/>
      <c r="HC29" s="328"/>
      <c r="HM29" s="328"/>
      <c r="HW29" s="328"/>
    </row>
    <row r="30" s="2" customFormat="true" ht="15" customHeight="true" x14ac:dyDescent="0.25">
      <c r="A30" s="317"/>
      <c r="B30" s="137" t="s">
        <v>115</v>
      </c>
      <c r="C30" s="90"/>
      <c r="D30" s="90"/>
      <c r="E30" s="90"/>
      <c r="F30" s="90"/>
      <c r="G30" s="90"/>
      <c r="H30" s="260"/>
      <c r="I30" s="11"/>
      <c r="J30" s="17"/>
      <c r="K30" s="317"/>
      <c r="L30" s="137" t="s">
        <v>115</v>
      </c>
      <c r="M30" s="90"/>
      <c r="N30" s="90"/>
      <c r="O30" s="90"/>
      <c r="P30" s="90"/>
      <c r="Q30" s="90"/>
      <c r="R30" s="260"/>
      <c r="S30" s="11"/>
      <c r="T30" s="17"/>
      <c r="U30" s="317"/>
      <c r="V30" s="137" t="s">
        <v>115</v>
      </c>
      <c r="W30" s="90"/>
      <c r="X30" s="90"/>
      <c r="Y30" s="90"/>
      <c r="Z30" s="90"/>
      <c r="AA30" s="90"/>
      <c r="AB30" s="260"/>
      <c r="AC30" s="11"/>
      <c r="AD30" s="17"/>
      <c r="AE30" s="317"/>
      <c r="AF30" s="137" t="s">
        <v>115</v>
      </c>
      <c r="AG30" s="90"/>
      <c r="AH30" s="90"/>
      <c r="AI30" s="90"/>
      <c r="AJ30" s="90"/>
      <c r="AK30" s="90"/>
      <c r="AL30" s="260"/>
      <c r="AM30" s="11"/>
      <c r="AN30" s="17"/>
      <c r="AO30" s="317"/>
      <c r="AP30" s="137" t="s">
        <v>115</v>
      </c>
      <c r="AQ30" s="90"/>
      <c r="AR30" s="90"/>
      <c r="AS30" s="90"/>
      <c r="AT30" s="90"/>
      <c r="AU30" s="90"/>
      <c r="AV30" s="260"/>
      <c r="AW30" s="11"/>
      <c r="AX30" s="17"/>
      <c r="AY30" s="317"/>
      <c r="AZ30" s="137" t="s">
        <v>115</v>
      </c>
      <c r="BA30" s="90"/>
      <c r="BB30" s="90"/>
      <c r="BC30" s="90"/>
      <c r="BD30" s="90"/>
      <c r="BE30" s="90"/>
      <c r="BF30" s="260"/>
      <c r="BG30" s="11"/>
      <c r="BH30" s="17"/>
      <c r="BI30" s="317"/>
      <c r="BJ30" s="137" t="s">
        <v>115</v>
      </c>
      <c r="BK30" s="90"/>
      <c r="BL30" s="90"/>
      <c r="BM30" s="90"/>
      <c r="BN30" s="90"/>
      <c r="BO30" s="90"/>
      <c r="BP30" s="260"/>
      <c r="BQ30" s="11"/>
      <c r="BR30" s="17"/>
      <c r="BS30" s="317"/>
      <c r="BT30" s="137" t="s">
        <v>115</v>
      </c>
      <c r="BU30" s="90"/>
      <c r="BV30" s="90"/>
      <c r="BW30" s="90"/>
      <c r="BX30" s="90"/>
      <c r="BY30" s="90"/>
      <c r="BZ30" s="260"/>
      <c r="CA30" s="11"/>
      <c r="CB30" s="17"/>
      <c r="CC30" s="328"/>
      <c r="CM30" s="328"/>
      <c r="CW30" s="328"/>
      <c r="DG30" s="328"/>
      <c r="DQ30" s="328"/>
      <c r="EA30" s="328"/>
      <c r="EK30" s="328"/>
      <c r="EU30" s="328"/>
      <c r="FE30" s="328"/>
      <c r="FO30" s="328"/>
      <c r="FY30" s="328"/>
      <c r="GI30" s="328"/>
      <c r="GS30" s="328"/>
      <c r="HC30" s="328"/>
      <c r="HM30" s="328"/>
      <c r="HW30" s="328"/>
    </row>
    <row r="31" s="2" customFormat="true" ht="15" hidden="true" customHeight="true" x14ac:dyDescent="0.25">
      <c r="A31" s="317"/>
      <c r="B31" s="137" t="s">
        <v>146</v>
      </c>
      <c r="C31" s="90"/>
      <c r="D31" s="90"/>
      <c r="E31" s="90"/>
      <c r="F31" s="90"/>
      <c r="G31" s="90"/>
      <c r="H31" s="260"/>
      <c r="I31" s="11"/>
      <c r="J31" s="17"/>
      <c r="K31" s="317"/>
      <c r="L31" s="137" t="s">
        <v>146</v>
      </c>
      <c r="M31" s="90"/>
      <c r="N31" s="90"/>
      <c r="O31" s="90"/>
      <c r="P31" s="90"/>
      <c r="Q31" s="90"/>
      <c r="R31" s="260"/>
      <c r="S31" s="11"/>
      <c r="T31" s="17"/>
      <c r="U31" s="317"/>
      <c r="V31" s="137" t="s">
        <v>146</v>
      </c>
      <c r="W31" s="90"/>
      <c r="X31" s="90"/>
      <c r="Y31" s="90"/>
      <c r="Z31" s="90"/>
      <c r="AA31" s="90"/>
      <c r="AB31" s="260"/>
      <c r="AC31" s="11"/>
      <c r="AD31" s="17"/>
      <c r="AE31" s="317"/>
      <c r="AF31" s="137" t="s">
        <v>146</v>
      </c>
      <c r="AG31" s="90"/>
      <c r="AH31" s="90"/>
      <c r="AI31" s="90"/>
      <c r="AJ31" s="90"/>
      <c r="AK31" s="90"/>
      <c r="AL31" s="260"/>
      <c r="AM31" s="11"/>
      <c r="AN31" s="17"/>
      <c r="AO31" s="317"/>
      <c r="AP31" s="137" t="s">
        <v>146</v>
      </c>
      <c r="AQ31" s="90"/>
      <c r="AR31" s="90"/>
      <c r="AS31" s="90"/>
      <c r="AT31" s="90"/>
      <c r="AU31" s="90"/>
      <c r="AV31" s="260"/>
      <c r="AW31" s="11"/>
      <c r="AX31" s="17"/>
      <c r="AY31" s="317"/>
      <c r="AZ31" s="137" t="s">
        <v>146</v>
      </c>
      <c r="BA31" s="90"/>
      <c r="BB31" s="90"/>
      <c r="BC31" s="90"/>
      <c r="BD31" s="90"/>
      <c r="BE31" s="90"/>
      <c r="BF31" s="260"/>
      <c r="BG31" s="11"/>
      <c r="BH31" s="17"/>
      <c r="BI31" s="317"/>
      <c r="BJ31" s="137" t="s">
        <v>146</v>
      </c>
      <c r="BK31" s="90"/>
      <c r="BL31" s="90"/>
      <c r="BM31" s="90"/>
      <c r="BN31" s="90"/>
      <c r="BO31" s="90"/>
      <c r="BP31" s="260"/>
      <c r="BQ31" s="11"/>
      <c r="BR31" s="17"/>
      <c r="BS31" s="317"/>
      <c r="BT31" s="137" t="s">
        <v>146</v>
      </c>
      <c r="BU31" s="90"/>
      <c r="BV31" s="90"/>
      <c r="BW31" s="90"/>
      <c r="BX31" s="90"/>
      <c r="BY31" s="90"/>
      <c r="BZ31" s="260"/>
      <c r="CA31" s="11"/>
      <c r="CB31" s="17"/>
      <c r="CC31" s="328"/>
      <c r="CM31" s="328"/>
      <c r="CW31" s="328"/>
      <c r="DG31" s="328"/>
      <c r="DQ31" s="328"/>
      <c r="EA31" s="328"/>
      <c r="EK31" s="328"/>
      <c r="EU31" s="328"/>
      <c r="FE31" s="328"/>
      <c r="FO31" s="328"/>
      <c r="FY31" s="328"/>
      <c r="GI31" s="328"/>
      <c r="GS31" s="328"/>
      <c r="HC31" s="328"/>
      <c r="HM31" s="328"/>
      <c r="HW31" s="328"/>
    </row>
    <row r="32" ht="16.5" hidden="true" customHeight="true" x14ac:dyDescent="0.25">
      <c r="A32" s="317"/>
      <c r="B32" s="137" t="s">
        <v>147</v>
      </c>
      <c r="C32" s="90"/>
      <c r="D32" s="90"/>
      <c r="E32" s="90"/>
      <c r="F32" s="90"/>
      <c r="G32" s="90"/>
      <c r="H32" s="260"/>
      <c r="I32" s="11"/>
      <c r="J32" s="17"/>
      <c r="K32" s="317"/>
      <c r="L32" s="137" t="s">
        <v>147</v>
      </c>
      <c r="M32" s="90"/>
      <c r="N32" s="90"/>
      <c r="O32" s="90"/>
      <c r="P32" s="90"/>
      <c r="Q32" s="90"/>
      <c r="R32" s="260"/>
      <c r="S32" s="11"/>
      <c r="T32" s="17"/>
      <c r="U32" s="317"/>
      <c r="V32" s="137" t="s">
        <v>147</v>
      </c>
      <c r="W32" s="90"/>
      <c r="X32" s="90"/>
      <c r="Y32" s="90"/>
      <c r="Z32" s="90"/>
      <c r="AA32" s="90"/>
      <c r="AB32" s="260"/>
      <c r="AC32" s="11"/>
      <c r="AD32" s="17"/>
      <c r="AE32" s="317"/>
      <c r="AF32" s="137" t="s">
        <v>147</v>
      </c>
      <c r="AG32" s="90"/>
      <c r="AH32" s="90"/>
      <c r="AI32" s="90"/>
      <c r="AJ32" s="90"/>
      <c r="AK32" s="90"/>
      <c r="AL32" s="260"/>
      <c r="AM32" s="11"/>
      <c r="AN32" s="17"/>
      <c r="AO32" s="317"/>
      <c r="AP32" s="137" t="s">
        <v>147</v>
      </c>
      <c r="AQ32" s="90"/>
      <c r="AR32" s="90"/>
      <c r="AS32" s="90"/>
      <c r="AT32" s="90"/>
      <c r="AU32" s="90"/>
      <c r="AV32" s="260"/>
      <c r="AW32" s="11"/>
      <c r="AX32" s="17"/>
      <c r="AY32" s="317"/>
      <c r="AZ32" s="137" t="s">
        <v>147</v>
      </c>
      <c r="BA32" s="90"/>
      <c r="BB32" s="90"/>
      <c r="BC32" s="90"/>
      <c r="BD32" s="90"/>
      <c r="BE32" s="90"/>
      <c r="BF32" s="260"/>
      <c r="BG32" s="11"/>
      <c r="BH32" s="17"/>
      <c r="BI32" s="317"/>
      <c r="BJ32" s="137" t="s">
        <v>147</v>
      </c>
      <c r="BK32" s="90"/>
      <c r="BL32" s="90"/>
      <c r="BM32" s="90"/>
      <c r="BN32" s="90"/>
      <c r="BO32" s="90"/>
      <c r="BP32" s="260"/>
      <c r="BQ32" s="11"/>
      <c r="BR32" s="17"/>
      <c r="BS32" s="317"/>
      <c r="BT32" s="137" t="s">
        <v>147</v>
      </c>
      <c r="BU32" s="90"/>
      <c r="BV32" s="90"/>
      <c r="BW32" s="90"/>
      <c r="BX32" s="90"/>
      <c r="BY32" s="90"/>
      <c r="BZ32" s="260"/>
      <c r="CA32" s="11"/>
      <c r="CB32" s="17"/>
    </row>
    <row r="33" ht="16.5" customHeight="true" x14ac:dyDescent="0.25">
      <c r="A33" s="317"/>
      <c r="B33" s="137" t="s">
        <v>116</v>
      </c>
      <c r="C33" s="90"/>
      <c r="D33" s="90"/>
      <c r="E33" s="90"/>
      <c r="F33" s="90"/>
      <c r="G33" s="90"/>
      <c r="H33" s="260"/>
      <c r="I33" s="11"/>
      <c r="J33" s="17"/>
      <c r="K33" s="317"/>
      <c r="L33" s="137" t="s">
        <v>116</v>
      </c>
      <c r="M33" s="90"/>
      <c r="N33" s="90"/>
      <c r="O33" s="90"/>
      <c r="P33" s="90"/>
      <c r="Q33" s="90"/>
      <c r="R33" s="260"/>
      <c r="S33" s="11"/>
      <c r="T33" s="17"/>
      <c r="U33" s="317"/>
      <c r="V33" s="137" t="s">
        <v>116</v>
      </c>
      <c r="W33" s="90"/>
      <c r="X33" s="90"/>
      <c r="Y33" s="90"/>
      <c r="Z33" s="90"/>
      <c r="AA33" s="90"/>
      <c r="AB33" s="260"/>
      <c r="AC33" s="11"/>
      <c r="AD33" s="17"/>
      <c r="AE33" s="317"/>
      <c r="AF33" s="137" t="s">
        <v>116</v>
      </c>
      <c r="AG33" s="90"/>
      <c r="AH33" s="90"/>
      <c r="AI33" s="90"/>
      <c r="AJ33" s="90"/>
      <c r="AK33" s="90"/>
      <c r="AL33" s="260"/>
      <c r="AM33" s="11"/>
      <c r="AN33" s="17"/>
      <c r="AO33" s="317"/>
      <c r="AP33" s="137" t="s">
        <v>116</v>
      </c>
      <c r="AQ33" s="90"/>
      <c r="AR33" s="90"/>
      <c r="AS33" s="90"/>
      <c r="AT33" s="90"/>
      <c r="AU33" s="90"/>
      <c r="AV33" s="260"/>
      <c r="AW33" s="11"/>
      <c r="AX33" s="17"/>
      <c r="AY33" s="317"/>
      <c r="AZ33" s="137" t="s">
        <v>116</v>
      </c>
      <c r="BA33" s="90"/>
      <c r="BB33" s="90"/>
      <c r="BC33" s="90"/>
      <c r="BD33" s="90"/>
      <c r="BE33" s="90"/>
      <c r="BF33" s="260"/>
      <c r="BG33" s="11"/>
      <c r="BH33" s="17"/>
      <c r="BI33" s="317"/>
      <c r="BJ33" s="137" t="s">
        <v>116</v>
      </c>
      <c r="BK33" s="90"/>
      <c r="BL33" s="90"/>
      <c r="BM33" s="90"/>
      <c r="BN33" s="90"/>
      <c r="BO33" s="90"/>
      <c r="BP33" s="260"/>
      <c r="BQ33" s="11"/>
      <c r="BR33" s="17"/>
      <c r="BS33" s="317"/>
      <c r="BT33" s="137" t="s">
        <v>116</v>
      </c>
      <c r="BU33" s="90" t="s">
        <v>200</v>
      </c>
      <c r="BV33" s="90"/>
      <c r="BW33" s="90"/>
      <c r="BX33" s="90"/>
      <c r="BY33" s="90" t="s">
        <v>200</v>
      </c>
      <c r="BZ33" s="260" t="s">
        <v>200</v>
      </c>
      <c r="CA33" s="11"/>
      <c r="CB33" s="17"/>
    </row>
    <row r="34" ht="16.5" customHeight="true" x14ac:dyDescent="0.25">
      <c r="A34" s="318"/>
      <c r="B34" s="12" t="s">
        <v>23</v>
      </c>
      <c r="C34" s="144"/>
      <c r="D34" s="10"/>
      <c r="E34" s="10"/>
      <c r="F34" s="145"/>
      <c r="G34" s="146"/>
      <c r="H34" s="147"/>
      <c r="I34" s="11"/>
      <c r="J34" s="17"/>
      <c r="K34" s="318"/>
      <c r="L34" s="12" t="s">
        <v>23</v>
      </c>
      <c r="M34" s="144"/>
      <c r="N34" s="10"/>
      <c r="O34" s="10"/>
      <c r="P34" s="145"/>
      <c r="Q34" s="146"/>
      <c r="R34" s="147"/>
      <c r="S34" s="11"/>
      <c r="T34" s="17"/>
      <c r="U34" s="318"/>
      <c r="V34" s="12" t="s">
        <v>23</v>
      </c>
      <c r="W34" s="144"/>
      <c r="X34" s="10"/>
      <c r="Y34" s="10"/>
      <c r="Z34" s="145"/>
      <c r="AA34" s="146"/>
      <c r="AB34" s="147"/>
      <c r="AC34" s="11"/>
      <c r="AD34" s="17"/>
      <c r="AE34" s="318"/>
      <c r="AF34" s="12" t="s">
        <v>23</v>
      </c>
      <c r="AG34" s="144"/>
      <c r="AH34" s="10"/>
      <c r="AI34" s="10"/>
      <c r="AJ34" s="145"/>
      <c r="AK34" s="146"/>
      <c r="AL34" s="147"/>
      <c r="AM34" s="11"/>
      <c r="AN34" s="17"/>
      <c r="AO34" s="318"/>
      <c r="AP34" s="12" t="s">
        <v>23</v>
      </c>
      <c r="AQ34" s="144"/>
      <c r="AR34" s="10"/>
      <c r="AS34" s="10"/>
      <c r="AT34" s="145"/>
      <c r="AU34" s="146"/>
      <c r="AV34" s="147"/>
      <c r="AW34" s="11"/>
      <c r="AX34" s="17"/>
      <c r="AY34" s="318"/>
      <c r="AZ34" s="12" t="s">
        <v>23</v>
      </c>
      <c r="BA34" s="144"/>
      <c r="BB34" s="10"/>
      <c r="BC34" s="10"/>
      <c r="BD34" s="145"/>
      <c r="BE34" s="146"/>
      <c r="BF34" s="147"/>
      <c r="BG34" s="11"/>
      <c r="BH34" s="17"/>
      <c r="BI34" s="318"/>
      <c r="BJ34" s="12" t="s">
        <v>23</v>
      </c>
      <c r="BK34" s="144"/>
      <c r="BL34" s="10"/>
      <c r="BM34" s="10"/>
      <c r="BN34" s="145"/>
      <c r="BO34" s="146"/>
      <c r="BP34" s="147"/>
      <c r="BQ34" s="11"/>
      <c r="BR34" s="17"/>
      <c r="BS34" s="318"/>
      <c r="BT34" s="12" t="s">
        <v>23</v>
      </c>
      <c r="BU34" s="144"/>
      <c r="BV34" s="10"/>
      <c r="BW34" s="10"/>
      <c r="BX34" s="145"/>
      <c r="BY34" s="146"/>
      <c r="BZ34" s="147"/>
      <c r="CA34" s="11"/>
      <c r="CB34" s="17"/>
    </row>
    <row r="35" s="3" customFormat="true" ht="16.5" thickBot="true" x14ac:dyDescent="0.3">
      <c r="A35" s="319"/>
      <c r="B35" s="30" t="s">
        <v>20</v>
      </c>
      <c r="C35" s="149"/>
      <c r="D35" s="149"/>
      <c r="E35" s="149"/>
      <c r="F35" s="149"/>
      <c r="G35" s="149"/>
      <c r="H35" s="150"/>
      <c r="I35" s="27"/>
      <c r="J35" s="19"/>
      <c r="K35" s="319"/>
      <c r="L35" s="30" t="s">
        <v>20</v>
      </c>
      <c r="M35" s="149"/>
      <c r="N35" s="154"/>
      <c r="O35" s="154"/>
      <c r="P35" s="155"/>
      <c r="Q35" s="154"/>
      <c r="R35" s="156"/>
      <c r="S35" s="27"/>
      <c r="T35" s="19"/>
      <c r="U35" s="319"/>
      <c r="V35" s="30" t="s">
        <v>20</v>
      </c>
      <c r="W35" s="149"/>
      <c r="X35" s="154"/>
      <c r="Y35" s="154"/>
      <c r="Z35" s="155"/>
      <c r="AA35" s="154"/>
      <c r="AB35" s="156"/>
      <c r="AC35" s="27"/>
      <c r="AD35" s="19"/>
      <c r="AE35" s="319"/>
      <c r="AF35" s="30" t="s">
        <v>20</v>
      </c>
      <c r="AG35" s="149"/>
      <c r="AH35" s="154"/>
      <c r="AI35" s="154"/>
      <c r="AJ35" s="155"/>
      <c r="AK35" s="154"/>
      <c r="AL35" s="156"/>
      <c r="AM35" s="27"/>
      <c r="AN35" s="19"/>
      <c r="AO35" s="319"/>
      <c r="AP35" s="30" t="s">
        <v>20</v>
      </c>
      <c r="AQ35" s="149"/>
      <c r="AR35" s="154"/>
      <c r="AS35" s="154"/>
      <c r="AT35" s="155"/>
      <c r="AU35" s="154"/>
      <c r="AV35" s="156"/>
      <c r="AW35" s="27"/>
      <c r="AX35" s="19"/>
      <c r="AY35" s="319"/>
      <c r="AZ35" s="30" t="s">
        <v>20</v>
      </c>
      <c r="BA35" s="149"/>
      <c r="BB35" s="154"/>
      <c r="BC35" s="154"/>
      <c r="BD35" s="155"/>
      <c r="BE35" s="154"/>
      <c r="BF35" s="156"/>
      <c r="BG35" s="27"/>
      <c r="BH35" s="19"/>
      <c r="BI35" s="319"/>
      <c r="BJ35" s="30" t="s">
        <v>20</v>
      </c>
      <c r="BK35" s="149"/>
      <c r="BL35" s="149"/>
      <c r="BM35" s="149"/>
      <c r="BN35" s="149">
        <v>1141</v>
      </c>
      <c r="BO35" s="149">
        <v>958</v>
      </c>
      <c r="BP35" s="150">
        <f>390+160</f>
        <v>550</v>
      </c>
      <c r="BQ35" s="27"/>
      <c r="BR35" s="19"/>
      <c r="BS35" s="319"/>
      <c r="BT35" s="30" t="s">
        <v>20</v>
      </c>
      <c r="BU35" s="149"/>
      <c r="BV35" s="154"/>
      <c r="BW35" s="154"/>
      <c r="BX35" s="155"/>
      <c r="BY35" s="154"/>
      <c r="BZ35" s="156"/>
      <c r="CA35" s="27"/>
      <c r="CB35" s="19"/>
      <c r="CC35" s="320"/>
      <c r="CM35" s="320"/>
      <c r="CW35" s="320"/>
      <c r="DG35" s="320"/>
      <c r="DQ35" s="320"/>
      <c r="EA35" s="320"/>
      <c r="EK35" s="320"/>
      <c r="EU35" s="320"/>
      <c r="FE35" s="320"/>
      <c r="FO35" s="320"/>
      <c r="FY35" s="320"/>
      <c r="GI35" s="320"/>
      <c r="GS35" s="320"/>
      <c r="HC35" s="320"/>
      <c r="HM35" s="320"/>
      <c r="HW35" s="320"/>
    </row>
    <row r="36" s="3" customFormat="true" x14ac:dyDescent="0.25">
      <c r="A36" s="320"/>
      <c r="K36" s="320"/>
      <c r="U36" s="320"/>
      <c r="AE36" s="320"/>
      <c r="AO36" s="320"/>
      <c r="AY36" s="320"/>
      <c r="AZ36" s="320"/>
      <c r="BA36" s="320"/>
      <c r="BB36" s="320"/>
      <c r="BC36" s="320"/>
      <c r="BD36" s="320"/>
      <c r="BE36" s="320"/>
      <c r="BF36" s="320"/>
      <c r="BI36" s="320"/>
      <c r="BS36" s="320"/>
      <c r="CC36" s="320"/>
      <c r="CM36" s="320"/>
      <c r="CW36" s="320"/>
      <c r="DG36" s="320"/>
      <c r="DQ36" s="320"/>
      <c r="EA36" s="320"/>
      <c r="EK36" s="320"/>
      <c r="EU36" s="320"/>
      <c r="FE36" s="320"/>
      <c r="FO36" s="320"/>
      <c r="FY36" s="320"/>
      <c r="GI36" s="320"/>
      <c r="GS36" s="320"/>
      <c r="HC36" s="320"/>
      <c r="HM36" s="320"/>
      <c r="HW36" s="320"/>
    </row>
    <row r="37" s="3" customFormat="true" x14ac:dyDescent="0.25">
      <c r="A37" s="320"/>
      <c r="K37" s="320"/>
      <c r="U37" s="320"/>
      <c r="AE37" s="320"/>
      <c r="AO37" s="320"/>
      <c r="AY37" s="320"/>
      <c r="AZ37" s="320"/>
      <c r="BA37" s="320"/>
      <c r="BB37" s="320"/>
      <c r="BC37" s="320"/>
      <c r="BD37" s="320"/>
      <c r="BE37" s="320"/>
      <c r="BF37" s="320"/>
      <c r="BI37" s="320"/>
      <c r="BS37" s="320"/>
      <c r="CC37" s="320"/>
      <c r="CM37" s="320"/>
      <c r="CW37" s="320"/>
      <c r="DG37" s="320"/>
      <c r="DQ37" s="320"/>
      <c r="EA37" s="320"/>
      <c r="EK37" s="320"/>
      <c r="EU37" s="320"/>
      <c r="FE37" s="320"/>
      <c r="FO37" s="320"/>
      <c r="FY37" s="320"/>
      <c r="GI37" s="320"/>
      <c r="GS37" s="320"/>
      <c r="HC37" s="320"/>
      <c r="HM37" s="320"/>
      <c r="HW37" s="320"/>
    </row>
    <row r="38" s="3" customFormat="true" x14ac:dyDescent="0.25">
      <c r="A38" s="320"/>
      <c r="K38" s="320"/>
      <c r="U38" s="320"/>
      <c r="AE38" s="320"/>
      <c r="AO38" s="320"/>
      <c r="AY38" s="320"/>
      <c r="AZ38" s="320"/>
      <c r="BA38" s="320"/>
      <c r="BB38" s="320"/>
      <c r="BC38" s="320"/>
      <c r="BD38" s="320"/>
      <c r="BE38" s="320"/>
      <c r="BF38" s="320"/>
      <c r="BI38" s="320"/>
      <c r="BS38" s="320"/>
      <c r="CC38" s="320"/>
      <c r="CM38" s="320"/>
      <c r="CW38" s="320"/>
      <c r="DG38" s="320"/>
      <c r="DQ38" s="320"/>
      <c r="EA38" s="320"/>
      <c r="EK38" s="320"/>
      <c r="EU38" s="320"/>
      <c r="FE38" s="320"/>
      <c r="FO38" s="320"/>
      <c r="FY38" s="320"/>
      <c r="GI38" s="320"/>
      <c r="GS38" s="320"/>
      <c r="HC38" s="320"/>
      <c r="HM38" s="320"/>
      <c r="HW38" s="320"/>
    </row>
    <row r="39" s="3" customFormat="true" x14ac:dyDescent="0.25">
      <c r="A39" s="320"/>
      <c r="K39" s="320"/>
      <c r="U39" s="320"/>
      <c r="AE39" s="320"/>
      <c r="AO39" s="320"/>
      <c r="AY39" s="320"/>
      <c r="AZ39" s="320"/>
      <c r="BA39" s="320"/>
      <c r="BB39" s="320"/>
      <c r="BC39" s="320"/>
      <c r="BD39" s="320"/>
      <c r="BE39" s="320"/>
      <c r="BF39" s="320"/>
      <c r="BI39" s="320"/>
      <c r="BS39" s="320"/>
      <c r="CC39" s="320"/>
      <c r="CM39" s="320"/>
      <c r="CW39" s="320"/>
      <c r="DG39" s="320"/>
      <c r="DQ39" s="320"/>
      <c r="EA39" s="320"/>
      <c r="EK39" s="320"/>
      <c r="EU39" s="320"/>
      <c r="FE39" s="320"/>
      <c r="FO39" s="320"/>
      <c r="FY39" s="320"/>
      <c r="GI39" s="320"/>
      <c r="GS39" s="320"/>
      <c r="HC39" s="320"/>
      <c r="HM39" s="320"/>
      <c r="HW39" s="320"/>
    </row>
    <row r="40" s="3" customFormat="true" x14ac:dyDescent="0.25">
      <c r="A40" s="320"/>
      <c r="K40" s="320"/>
      <c r="U40" s="320"/>
      <c r="AE40" s="320"/>
      <c r="AO40" s="320"/>
      <c r="AY40" s="320"/>
      <c r="AZ40" s="320"/>
      <c r="BA40" s="320"/>
      <c r="BB40" s="320"/>
      <c r="BC40" s="320"/>
      <c r="BD40" s="320"/>
      <c r="BE40" s="320"/>
      <c r="BF40" s="320"/>
      <c r="BI40" s="320"/>
      <c r="BS40" s="320"/>
      <c r="CC40" s="320"/>
      <c r="CM40" s="320"/>
      <c r="CW40" s="320"/>
      <c r="DG40" s="320"/>
      <c r="DQ40" s="320"/>
      <c r="EA40" s="320"/>
      <c r="EK40" s="320"/>
      <c r="EU40" s="320"/>
      <c r="FE40" s="320"/>
      <c r="FO40" s="320"/>
      <c r="FY40" s="320"/>
      <c r="GI40" s="320"/>
      <c r="GS40" s="320"/>
      <c r="HC40" s="320"/>
      <c r="HM40" s="320"/>
      <c r="HW40" s="320"/>
    </row>
    <row r="41" s="3" customFormat="true" x14ac:dyDescent="0.25">
      <c r="A41" s="320"/>
      <c r="K41" s="320"/>
      <c r="U41" s="320"/>
      <c r="AE41" s="320"/>
      <c r="AO41" s="320"/>
      <c r="AY41" s="320"/>
      <c r="AZ41" s="320"/>
      <c r="BA41" s="320"/>
      <c r="BB41" s="320"/>
      <c r="BC41" s="320"/>
      <c r="BD41" s="320"/>
      <c r="BE41" s="320"/>
      <c r="BF41" s="320"/>
      <c r="BI41" s="320"/>
      <c r="BS41" s="320"/>
      <c r="CC41" s="320"/>
      <c r="CM41" s="320"/>
      <c r="CW41" s="320"/>
      <c r="DG41" s="320"/>
      <c r="DQ41" s="320"/>
      <c r="EA41" s="320"/>
      <c r="EK41" s="320"/>
      <c r="EU41" s="320"/>
      <c r="FE41" s="320"/>
      <c r="FO41" s="320"/>
      <c r="FY41" s="320"/>
      <c r="GI41" s="320"/>
      <c r="GS41" s="320"/>
      <c r="HC41" s="320"/>
      <c r="HM41" s="320"/>
      <c r="HW41" s="320"/>
    </row>
    <row r="42" s="3" customFormat="true" x14ac:dyDescent="0.25">
      <c r="A42" s="320"/>
      <c r="K42" s="320"/>
      <c r="U42" s="320"/>
      <c r="AE42" s="320"/>
      <c r="AO42" s="320"/>
      <c r="AY42" s="320"/>
      <c r="AZ42" s="320"/>
      <c r="BA42" s="320"/>
      <c r="BB42" s="320"/>
      <c r="BC42" s="320"/>
      <c r="BD42" s="320"/>
      <c r="BE42" s="320"/>
      <c r="BF42" s="320"/>
      <c r="BI42" s="320"/>
      <c r="BS42" s="320"/>
      <c r="CC42" s="320"/>
      <c r="CM42" s="320"/>
      <c r="CW42" s="320"/>
      <c r="DG42" s="320"/>
      <c r="DQ42" s="320"/>
      <c r="EA42" s="320"/>
      <c r="EK42" s="320"/>
      <c r="EU42" s="320"/>
      <c r="FE42" s="320"/>
      <c r="FO42" s="320"/>
      <c r="FY42" s="320"/>
      <c r="GI42" s="320"/>
      <c r="GS42" s="320"/>
      <c r="HC42" s="320"/>
      <c r="HM42" s="320"/>
      <c r="HW42" s="320"/>
    </row>
    <row r="43" s="3" customFormat="true" x14ac:dyDescent="0.25">
      <c r="A43" s="320"/>
      <c r="K43" s="320"/>
      <c r="U43" s="320"/>
      <c r="AE43" s="320"/>
      <c r="AO43" s="320"/>
      <c r="AY43" s="320"/>
      <c r="AZ43" s="320"/>
      <c r="BA43" s="320"/>
      <c r="BB43" s="320"/>
      <c r="BC43" s="320"/>
      <c r="BD43" s="320"/>
      <c r="BE43" s="320"/>
      <c r="BF43" s="320"/>
      <c r="BI43" s="320"/>
      <c r="BS43" s="320"/>
      <c r="CC43" s="320"/>
      <c r="CM43" s="320"/>
      <c r="CW43" s="320"/>
      <c r="DG43" s="320"/>
      <c r="DQ43" s="320"/>
      <c r="EA43" s="320"/>
      <c r="EK43" s="320"/>
      <c r="EU43" s="320"/>
      <c r="FE43" s="320"/>
      <c r="FO43" s="320"/>
      <c r="FY43" s="320"/>
      <c r="GI43" s="320"/>
      <c r="GS43" s="320"/>
      <c r="HC43" s="320"/>
      <c r="HM43" s="320"/>
      <c r="HW43" s="320"/>
    </row>
    <row r="44" s="3" customFormat="true" x14ac:dyDescent="0.25">
      <c r="A44" s="320"/>
      <c r="K44" s="320"/>
      <c r="U44" s="320"/>
      <c r="AE44" s="320"/>
      <c r="AO44" s="320"/>
      <c r="AY44" s="320"/>
      <c r="AZ44" s="320"/>
      <c r="BA44" s="320"/>
      <c r="BB44" s="320"/>
      <c r="BC44" s="320"/>
      <c r="BD44" s="320"/>
      <c r="BE44" s="320"/>
      <c r="BF44" s="320"/>
      <c r="BI44" s="320"/>
      <c r="BS44" s="320"/>
      <c r="CC44" s="320"/>
      <c r="CM44" s="320"/>
      <c r="CW44" s="320"/>
      <c r="DG44" s="320"/>
      <c r="DQ44" s="320"/>
      <c r="EA44" s="320"/>
      <c r="EK44" s="320"/>
      <c r="EU44" s="320"/>
      <c r="FE44" s="320"/>
      <c r="FO44" s="320"/>
      <c r="FY44" s="320"/>
      <c r="GI44" s="320"/>
      <c r="GS44" s="320"/>
      <c r="HC44" s="320"/>
      <c r="HM44" s="320"/>
      <c r="HW44" s="320"/>
    </row>
    <row r="45" s="3" customFormat="true" x14ac:dyDescent="0.25">
      <c r="A45" s="320"/>
      <c r="K45" s="320"/>
      <c r="U45" s="320"/>
      <c r="AE45" s="320"/>
      <c r="AO45" s="320"/>
      <c r="AY45" s="320"/>
      <c r="AZ45" s="320"/>
      <c r="BA45" s="320"/>
      <c r="BB45" s="320"/>
      <c r="BC45" s="320"/>
      <c r="BD45" s="320"/>
      <c r="BE45" s="320"/>
      <c r="BF45" s="320"/>
      <c r="BI45" s="320"/>
      <c r="BS45" s="320"/>
      <c r="CC45" s="320"/>
      <c r="CM45" s="320"/>
      <c r="CW45" s="320"/>
      <c r="DG45" s="320"/>
      <c r="DQ45" s="320"/>
      <c r="EA45" s="320"/>
      <c r="EK45" s="320"/>
      <c r="EU45" s="320"/>
      <c r="FE45" s="320"/>
      <c r="FO45" s="320"/>
      <c r="FY45" s="320"/>
      <c r="GI45" s="320"/>
      <c r="GS45" s="320"/>
      <c r="HC45" s="320"/>
      <c r="HM45" s="320"/>
      <c r="HW45" s="320"/>
    </row>
    <row r="46" s="3" customFormat="true" x14ac:dyDescent="0.25">
      <c r="A46" s="320"/>
      <c r="K46" s="320"/>
      <c r="U46" s="320"/>
      <c r="AE46" s="320"/>
      <c r="AO46" s="320"/>
      <c r="AY46" s="320"/>
      <c r="AZ46" s="320"/>
      <c r="BA46" s="320"/>
      <c r="BB46" s="320"/>
      <c r="BC46" s="320"/>
      <c r="BD46" s="320"/>
      <c r="BE46" s="320"/>
      <c r="BF46" s="320"/>
      <c r="BI46" s="320"/>
      <c r="BS46" s="320"/>
      <c r="CC46" s="320"/>
      <c r="CM46" s="320"/>
      <c r="CW46" s="320"/>
      <c r="DG46" s="320"/>
      <c r="DQ46" s="320"/>
      <c r="EA46" s="320"/>
      <c r="EK46" s="320"/>
      <c r="EU46" s="320"/>
      <c r="FE46" s="320"/>
      <c r="FO46" s="320"/>
      <c r="FY46" s="320"/>
      <c r="GI46" s="320"/>
      <c r="GS46" s="320"/>
      <c r="HC46" s="320"/>
      <c r="HM46" s="320"/>
      <c r="HW46" s="320"/>
    </row>
    <row r="47" s="3" customFormat="true" x14ac:dyDescent="0.25">
      <c r="A47" s="320"/>
      <c r="K47" s="320"/>
      <c r="U47" s="320"/>
      <c r="AE47" s="320"/>
      <c r="AO47" s="320"/>
      <c r="AY47" s="320"/>
      <c r="AZ47" s="320"/>
      <c r="BA47" s="320"/>
      <c r="BB47" s="320"/>
      <c r="BC47" s="320"/>
      <c r="BD47" s="320"/>
      <c r="BE47" s="320"/>
      <c r="BF47" s="320"/>
      <c r="BI47" s="320"/>
      <c r="BS47" s="320"/>
      <c r="CC47" s="320"/>
      <c r="CM47" s="320"/>
      <c r="CW47" s="320"/>
      <c r="DG47" s="320"/>
      <c r="DQ47" s="320"/>
      <c r="EA47" s="320"/>
      <c r="EK47" s="320"/>
      <c r="EU47" s="320"/>
      <c r="FE47" s="320"/>
      <c r="FO47" s="320"/>
      <c r="FY47" s="320"/>
      <c r="GI47" s="320"/>
      <c r="GS47" s="320"/>
      <c r="HC47" s="320"/>
      <c r="HM47" s="320"/>
      <c r="HW47" s="320"/>
    </row>
    <row r="48" s="3" customFormat="true" x14ac:dyDescent="0.25">
      <c r="A48" s="320"/>
      <c r="K48" s="320"/>
      <c r="U48" s="320"/>
      <c r="AE48" s="320"/>
      <c r="AO48" s="320"/>
      <c r="AY48" s="320"/>
      <c r="AZ48" s="320"/>
      <c r="BA48" s="320"/>
      <c r="BB48" s="320"/>
      <c r="BC48" s="320"/>
      <c r="BD48" s="320"/>
      <c r="BE48" s="320"/>
      <c r="BF48" s="320"/>
      <c r="BI48" s="320"/>
      <c r="BS48" s="320"/>
      <c r="CC48" s="320"/>
      <c r="CM48" s="320"/>
      <c r="CW48" s="320"/>
      <c r="DG48" s="320"/>
      <c r="DQ48" s="320"/>
      <c r="EA48" s="320"/>
      <c r="EK48" s="320"/>
      <c r="EU48" s="320"/>
      <c r="FE48" s="320"/>
      <c r="FO48" s="320"/>
      <c r="FY48" s="320"/>
      <c r="GI48" s="320"/>
      <c r="GS48" s="320"/>
      <c r="HC48" s="320"/>
      <c r="HM48" s="320"/>
      <c r="HW48" s="320"/>
    </row>
    <row r="49" s="3" customFormat="true" x14ac:dyDescent="0.25">
      <c r="A49" s="320"/>
      <c r="K49" s="320"/>
      <c r="U49" s="320"/>
      <c r="AE49" s="320"/>
      <c r="AO49" s="320"/>
      <c r="AY49" s="320"/>
      <c r="AZ49" s="320"/>
      <c r="BA49" s="320"/>
      <c r="BB49" s="320"/>
      <c r="BC49" s="320"/>
      <c r="BD49" s="320"/>
      <c r="BE49" s="320"/>
      <c r="BF49" s="320"/>
      <c r="BI49" s="320"/>
      <c r="BS49" s="320"/>
      <c r="CC49" s="320"/>
      <c r="CM49" s="320"/>
      <c r="CW49" s="320"/>
      <c r="DG49" s="320"/>
      <c r="DQ49" s="320"/>
      <c r="EA49" s="320"/>
      <c r="EK49" s="320"/>
      <c r="EU49" s="320"/>
      <c r="FE49" s="320"/>
      <c r="FO49" s="320"/>
      <c r="FY49" s="320"/>
      <c r="GI49" s="320"/>
      <c r="GS49" s="320"/>
      <c r="HC49" s="320"/>
      <c r="HM49" s="320"/>
      <c r="HW49" s="320"/>
    </row>
    <row r="50" s="3" customFormat="true" x14ac:dyDescent="0.25">
      <c r="A50" s="320"/>
      <c r="K50" s="320"/>
      <c r="U50" s="320"/>
      <c r="AE50" s="320"/>
      <c r="AO50" s="320"/>
      <c r="AY50" s="320"/>
      <c r="AZ50" s="320"/>
      <c r="BA50" s="320"/>
      <c r="BB50" s="320"/>
      <c r="BC50" s="320"/>
      <c r="BD50" s="320"/>
      <c r="BE50" s="320"/>
      <c r="BF50" s="320"/>
      <c r="BI50" s="320"/>
      <c r="BS50" s="320"/>
      <c r="CC50" s="320"/>
      <c r="CM50" s="320"/>
      <c r="CW50" s="320"/>
      <c r="DG50" s="320"/>
      <c r="DQ50" s="320"/>
      <c r="EA50" s="320"/>
      <c r="EK50" s="320"/>
      <c r="EU50" s="320"/>
      <c r="FE50" s="320"/>
      <c r="FO50" s="320"/>
      <c r="FY50" s="320"/>
      <c r="GI50" s="320"/>
      <c r="GS50" s="320"/>
      <c r="HC50" s="320"/>
      <c r="HM50" s="320"/>
      <c r="HW50" s="320"/>
    </row>
    <row r="51" s="3" customFormat="true" x14ac:dyDescent="0.25">
      <c r="A51" s="320"/>
      <c r="K51" s="320"/>
      <c r="U51" s="320"/>
      <c r="AE51" s="320"/>
      <c r="AO51" s="320"/>
      <c r="AY51" s="320"/>
      <c r="AZ51" s="320"/>
      <c r="BA51" s="320"/>
      <c r="BB51" s="320"/>
      <c r="BC51" s="320"/>
      <c r="BD51" s="320"/>
      <c r="BE51" s="320"/>
      <c r="BF51" s="320"/>
      <c r="BI51" s="320"/>
      <c r="BS51" s="320"/>
      <c r="CC51" s="320"/>
      <c r="CM51" s="320"/>
      <c r="CW51" s="320"/>
      <c r="DG51" s="320"/>
      <c r="DQ51" s="320"/>
      <c r="EA51" s="320"/>
      <c r="EK51" s="320"/>
      <c r="EU51" s="320"/>
      <c r="FE51" s="320"/>
      <c r="FO51" s="320"/>
      <c r="FY51" s="320"/>
      <c r="GI51" s="320"/>
      <c r="GS51" s="320"/>
      <c r="HC51" s="320"/>
      <c r="HM51" s="320"/>
      <c r="HW51" s="320"/>
    </row>
    <row r="52" s="3" customFormat="true" x14ac:dyDescent="0.25">
      <c r="A52" s="320"/>
      <c r="K52" s="320"/>
      <c r="U52" s="320"/>
      <c r="AE52" s="320"/>
      <c r="AO52" s="320"/>
      <c r="AY52" s="320"/>
      <c r="AZ52" s="320"/>
      <c r="BA52" s="320"/>
      <c r="BB52" s="320"/>
      <c r="BC52" s="320"/>
      <c r="BD52" s="320"/>
      <c r="BE52" s="320"/>
      <c r="BF52" s="320"/>
      <c r="BI52" s="320"/>
      <c r="BS52" s="320"/>
      <c r="CC52" s="320"/>
      <c r="CM52" s="320"/>
      <c r="CW52" s="320"/>
      <c r="DG52" s="320"/>
      <c r="DQ52" s="320"/>
      <c r="EA52" s="320"/>
      <c r="EK52" s="320"/>
      <c r="EU52" s="320"/>
      <c r="FE52" s="320"/>
      <c r="FO52" s="320"/>
      <c r="FY52" s="320"/>
      <c r="GI52" s="320"/>
      <c r="GS52" s="320"/>
      <c r="HC52" s="320"/>
      <c r="HM52" s="320"/>
      <c r="HW52" s="320"/>
    </row>
    <row r="53" s="3" customFormat="true" x14ac:dyDescent="0.25">
      <c r="A53" s="320"/>
      <c r="K53" s="320"/>
      <c r="U53" s="320"/>
      <c r="AE53" s="320"/>
      <c r="AO53" s="320"/>
      <c r="AY53" s="320"/>
      <c r="AZ53" s="320"/>
      <c r="BA53" s="320"/>
      <c r="BB53" s="320"/>
      <c r="BC53" s="320"/>
      <c r="BD53" s="320"/>
      <c r="BE53" s="320"/>
      <c r="BF53" s="320"/>
      <c r="BI53" s="320"/>
      <c r="BS53" s="320"/>
      <c r="CC53" s="320"/>
      <c r="CM53" s="320"/>
      <c r="CW53" s="320"/>
      <c r="DG53" s="320"/>
      <c r="DQ53" s="320"/>
      <c r="EA53" s="320"/>
      <c r="EK53" s="320"/>
      <c r="EU53" s="320"/>
      <c r="FE53" s="320"/>
      <c r="FO53" s="320"/>
      <c r="FY53" s="320"/>
      <c r="GI53" s="320"/>
      <c r="GS53" s="320"/>
      <c r="HC53" s="320"/>
      <c r="HM53" s="320"/>
      <c r="HW53" s="320"/>
    </row>
    <row r="54" s="3" customFormat="true" x14ac:dyDescent="0.25">
      <c r="A54" s="320"/>
      <c r="K54" s="320"/>
      <c r="U54" s="320"/>
      <c r="AE54" s="320"/>
      <c r="AO54" s="320"/>
      <c r="AY54" s="320"/>
      <c r="AZ54" s="320"/>
      <c r="BA54" s="320"/>
      <c r="BB54" s="320"/>
      <c r="BC54" s="320"/>
      <c r="BD54" s="320"/>
      <c r="BE54" s="320"/>
      <c r="BF54" s="320"/>
      <c r="BI54" s="320"/>
      <c r="BS54" s="320"/>
      <c r="CC54" s="320"/>
      <c r="CM54" s="320"/>
      <c r="CW54" s="320"/>
      <c r="DG54" s="320"/>
      <c r="DQ54" s="320"/>
      <c r="EA54" s="320"/>
      <c r="EK54" s="320"/>
      <c r="EU54" s="320"/>
      <c r="FE54" s="320"/>
      <c r="FO54" s="320"/>
      <c r="FY54" s="320"/>
      <c r="GI54" s="320"/>
      <c r="GS54" s="320"/>
      <c r="HC54" s="320"/>
      <c r="HM54" s="320"/>
      <c r="HW54" s="320"/>
    </row>
    <row r="55" s="3" customFormat="true" x14ac:dyDescent="0.25">
      <c r="A55" s="320"/>
      <c r="K55" s="320"/>
      <c r="U55" s="320"/>
      <c r="AE55" s="320"/>
      <c r="AO55" s="320"/>
      <c r="AY55" s="320"/>
      <c r="AZ55" s="320"/>
      <c r="BA55" s="320"/>
      <c r="BB55" s="320"/>
      <c r="BC55" s="320"/>
      <c r="BD55" s="320"/>
      <c r="BE55" s="320"/>
      <c r="BF55" s="320"/>
      <c r="BI55" s="320"/>
      <c r="BS55" s="320"/>
      <c r="CC55" s="320"/>
      <c r="CM55" s="320"/>
      <c r="CW55" s="320"/>
      <c r="DG55" s="320"/>
      <c r="DQ55" s="320"/>
      <c r="EA55" s="320"/>
      <c r="EK55" s="320"/>
      <c r="EU55" s="320"/>
      <c r="FE55" s="320"/>
      <c r="FO55" s="320"/>
      <c r="FY55" s="320"/>
      <c r="GI55" s="320"/>
      <c r="GS55" s="320"/>
      <c r="HC55" s="320"/>
      <c r="HM55" s="320"/>
      <c r="HW55" s="320"/>
    </row>
    <row r="56" s="3" customFormat="true" x14ac:dyDescent="0.25">
      <c r="A56" s="320"/>
      <c r="K56" s="320"/>
      <c r="U56" s="320"/>
      <c r="AE56" s="320"/>
      <c r="AO56" s="320"/>
      <c r="AY56" s="320"/>
      <c r="AZ56" s="320"/>
      <c r="BA56" s="320"/>
      <c r="BB56" s="320"/>
      <c r="BC56" s="320"/>
      <c r="BD56" s="320"/>
      <c r="BE56" s="320"/>
      <c r="BF56" s="320"/>
      <c r="BI56" s="320"/>
      <c r="BS56" s="320"/>
      <c r="CC56" s="320"/>
      <c r="CM56" s="320"/>
      <c r="CW56" s="320"/>
      <c r="DG56" s="320"/>
      <c r="DQ56" s="320"/>
      <c r="EA56" s="320"/>
      <c r="EK56" s="320"/>
      <c r="EU56" s="320"/>
      <c r="FE56" s="320"/>
      <c r="FO56" s="320"/>
      <c r="FY56" s="320"/>
      <c r="GI56" s="320"/>
      <c r="GS56" s="320"/>
      <c r="HC56" s="320"/>
      <c r="HM56" s="320"/>
      <c r="HW56" s="320"/>
    </row>
    <row r="57" s="3" customFormat="true" x14ac:dyDescent="0.25">
      <c r="A57" s="320"/>
      <c r="K57" s="320"/>
      <c r="U57" s="320"/>
      <c r="AE57" s="320"/>
      <c r="AO57" s="320"/>
      <c r="AY57" s="320"/>
      <c r="AZ57" s="320"/>
      <c r="BA57" s="320"/>
      <c r="BB57" s="320"/>
      <c r="BC57" s="320"/>
      <c r="BD57" s="320"/>
      <c r="BE57" s="320"/>
      <c r="BF57" s="320"/>
      <c r="BI57" s="320"/>
      <c r="BS57" s="320"/>
      <c r="CC57" s="320"/>
      <c r="CM57" s="320"/>
      <c r="CW57" s="320"/>
      <c r="DG57" s="320"/>
      <c r="DQ57" s="320"/>
      <c r="EA57" s="320"/>
      <c r="EK57" s="320"/>
      <c r="EU57" s="320"/>
      <c r="FE57" s="320"/>
      <c r="FO57" s="320"/>
      <c r="FY57" s="320"/>
      <c r="GI57" s="320"/>
      <c r="GS57" s="320"/>
      <c r="HC57" s="320"/>
      <c r="HM57" s="320"/>
      <c r="HW57" s="320"/>
    </row>
    <row r="58" s="3" customFormat="true" x14ac:dyDescent="0.25">
      <c r="A58" s="320"/>
      <c r="K58" s="320"/>
      <c r="U58" s="320"/>
      <c r="AE58" s="320"/>
      <c r="AO58" s="320"/>
      <c r="AY58" s="320"/>
      <c r="AZ58" s="320"/>
      <c r="BA58" s="320"/>
      <c r="BB58" s="320"/>
      <c r="BC58" s="320"/>
      <c r="BD58" s="320"/>
      <c r="BE58" s="320"/>
      <c r="BF58" s="320"/>
      <c r="BI58" s="320"/>
      <c r="BS58" s="320"/>
      <c r="CC58" s="320"/>
      <c r="CM58" s="320"/>
      <c r="CW58" s="320"/>
      <c r="DG58" s="320"/>
      <c r="DQ58" s="320"/>
      <c r="EA58" s="320"/>
      <c r="EK58" s="320"/>
      <c r="EU58" s="320"/>
      <c r="FE58" s="320"/>
      <c r="FO58" s="320"/>
      <c r="FY58" s="320"/>
      <c r="GI58" s="320"/>
      <c r="GS58" s="320"/>
      <c r="HC58" s="320"/>
      <c r="HM58" s="320"/>
      <c r="HW58" s="320"/>
    </row>
    <row r="59" s="3" customFormat="true" x14ac:dyDescent="0.25">
      <c r="A59" s="320"/>
      <c r="K59" s="320"/>
      <c r="U59" s="320"/>
      <c r="AE59" s="320"/>
      <c r="AO59" s="320"/>
      <c r="AY59" s="320"/>
      <c r="AZ59" s="320"/>
      <c r="BA59" s="320"/>
      <c r="BB59" s="320"/>
      <c r="BC59" s="320"/>
      <c r="BD59" s="320"/>
      <c r="BE59" s="320"/>
      <c r="BF59" s="320"/>
      <c r="BI59" s="320"/>
      <c r="BS59" s="320"/>
      <c r="CC59" s="320"/>
      <c r="CM59" s="320"/>
      <c r="CW59" s="320"/>
      <c r="DG59" s="320"/>
      <c r="DQ59" s="320"/>
      <c r="EA59" s="320"/>
      <c r="EK59" s="320"/>
      <c r="EU59" s="320"/>
      <c r="FE59" s="320"/>
      <c r="FO59" s="320"/>
      <c r="FY59" s="320"/>
      <c r="GI59" s="320"/>
      <c r="GS59" s="320"/>
      <c r="HC59" s="320"/>
      <c r="HM59" s="320"/>
      <c r="HW59" s="320"/>
    </row>
    <row r="60" s="3" customFormat="true" x14ac:dyDescent="0.25">
      <c r="A60" s="320"/>
      <c r="K60" s="320"/>
      <c r="U60" s="320"/>
      <c r="AE60" s="320"/>
      <c r="AO60" s="320"/>
      <c r="AY60" s="320"/>
      <c r="AZ60" s="320"/>
      <c r="BA60" s="320"/>
      <c r="BB60" s="320"/>
      <c r="BC60" s="320"/>
      <c r="BD60" s="320"/>
      <c r="BE60" s="320"/>
      <c r="BF60" s="320"/>
      <c r="BI60" s="320"/>
      <c r="BS60" s="320"/>
      <c r="CC60" s="320"/>
      <c r="CM60" s="320"/>
      <c r="CW60" s="320"/>
      <c r="DG60" s="320"/>
      <c r="DQ60" s="320"/>
      <c r="EA60" s="320"/>
      <c r="EK60" s="320"/>
      <c r="EU60" s="320"/>
      <c r="FE60" s="320"/>
      <c r="FO60" s="320"/>
      <c r="FY60" s="320"/>
      <c r="GI60" s="320"/>
      <c r="GS60" s="320"/>
      <c r="HC60" s="320"/>
      <c r="HM60" s="320"/>
      <c r="HW60" s="320"/>
    </row>
    <row r="61" s="3" customFormat="true" x14ac:dyDescent="0.25">
      <c r="A61" s="320"/>
      <c r="K61" s="320"/>
      <c r="U61" s="320"/>
      <c r="AE61" s="320"/>
      <c r="AO61" s="320"/>
      <c r="AY61" s="320"/>
      <c r="AZ61" s="320"/>
      <c r="BA61" s="320"/>
      <c r="BB61" s="320"/>
      <c r="BC61" s="320"/>
      <c r="BD61" s="320"/>
      <c r="BE61" s="320"/>
      <c r="BF61" s="320"/>
      <c r="BI61" s="320"/>
      <c r="BS61" s="320"/>
      <c r="CC61" s="320"/>
      <c r="CM61" s="320"/>
      <c r="CW61" s="320"/>
      <c r="DG61" s="320"/>
      <c r="DQ61" s="320"/>
      <c r="EA61" s="320"/>
      <c r="EK61" s="320"/>
      <c r="EU61" s="320"/>
      <c r="FE61" s="320"/>
      <c r="FO61" s="320"/>
      <c r="FY61" s="320"/>
      <c r="GI61" s="320"/>
      <c r="GS61" s="320"/>
      <c r="HC61" s="320"/>
      <c r="HM61" s="320"/>
      <c r="HW61" s="320"/>
    </row>
    <row r="62" s="3" customFormat="true" x14ac:dyDescent="0.25">
      <c r="A62" s="320"/>
      <c r="K62" s="320"/>
      <c r="U62" s="320"/>
      <c r="AE62" s="320"/>
      <c r="AO62" s="320"/>
      <c r="AY62" s="320"/>
      <c r="AZ62" s="320"/>
      <c r="BA62" s="320"/>
      <c r="BB62" s="320"/>
      <c r="BC62" s="320"/>
      <c r="BD62" s="320"/>
      <c r="BE62" s="320"/>
      <c r="BF62" s="320"/>
      <c r="BI62" s="320"/>
      <c r="BS62" s="320"/>
      <c r="CC62" s="320"/>
      <c r="CM62" s="320"/>
      <c r="CW62" s="320"/>
      <c r="DG62" s="320"/>
      <c r="DQ62" s="320"/>
      <c r="EA62" s="320"/>
      <c r="EK62" s="320"/>
      <c r="EU62" s="320"/>
      <c r="FE62" s="320"/>
      <c r="FO62" s="320"/>
      <c r="FY62" s="320"/>
      <c r="GI62" s="320"/>
      <c r="GS62" s="320"/>
      <c r="HC62" s="320"/>
      <c r="HM62" s="320"/>
      <c r="HW62" s="320"/>
    </row>
    <row r="63" s="3" customFormat="true" x14ac:dyDescent="0.25">
      <c r="A63" s="320"/>
      <c r="K63" s="320"/>
      <c r="U63" s="320"/>
      <c r="AE63" s="320"/>
      <c r="AO63" s="320"/>
      <c r="AY63" s="320"/>
      <c r="AZ63" s="320"/>
      <c r="BA63" s="320"/>
      <c r="BB63" s="320"/>
      <c r="BC63" s="320"/>
      <c r="BD63" s="320"/>
      <c r="BE63" s="320"/>
      <c r="BF63" s="320"/>
      <c r="BI63" s="320"/>
      <c r="BS63" s="320"/>
      <c r="CC63" s="320"/>
      <c r="CM63" s="320"/>
      <c r="CW63" s="320"/>
      <c r="DG63" s="320"/>
      <c r="DQ63" s="320"/>
      <c r="EA63" s="320"/>
      <c r="EK63" s="320"/>
      <c r="EU63" s="320"/>
      <c r="FE63" s="320"/>
      <c r="FO63" s="320"/>
      <c r="FY63" s="320"/>
      <c r="GI63" s="320"/>
      <c r="GS63" s="320"/>
      <c r="HC63" s="320"/>
      <c r="HM63" s="320"/>
      <c r="HW63" s="320"/>
    </row>
    <row r="64" s="3" customFormat="true" x14ac:dyDescent="0.25">
      <c r="A64" s="320"/>
      <c r="K64" s="320"/>
      <c r="U64" s="320"/>
      <c r="AE64" s="320"/>
      <c r="AO64" s="320"/>
      <c r="AY64" s="320"/>
      <c r="AZ64" s="320"/>
      <c r="BA64" s="320"/>
      <c r="BB64" s="320"/>
      <c r="BC64" s="320"/>
      <c r="BD64" s="320"/>
      <c r="BE64" s="320"/>
      <c r="BF64" s="320"/>
      <c r="BI64" s="320"/>
      <c r="BS64" s="320"/>
      <c r="CC64" s="320"/>
      <c r="CM64" s="320"/>
      <c r="CW64" s="320"/>
      <c r="DG64" s="320"/>
      <c r="DQ64" s="320"/>
      <c r="EA64" s="320"/>
      <c r="EK64" s="320"/>
      <c r="EU64" s="320"/>
      <c r="FE64" s="320"/>
      <c r="FO64" s="320"/>
      <c r="FY64" s="320"/>
      <c r="GI64" s="320"/>
      <c r="GS64" s="320"/>
      <c r="HC64" s="320"/>
      <c r="HM64" s="320"/>
      <c r="HW64" s="320"/>
    </row>
    <row r="65" s="3" customFormat="true" x14ac:dyDescent="0.25">
      <c r="A65" s="320"/>
      <c r="K65" s="320"/>
      <c r="U65" s="320"/>
      <c r="AE65" s="320"/>
      <c r="AO65" s="320"/>
      <c r="AY65" s="320"/>
      <c r="AZ65" s="320"/>
      <c r="BA65" s="320"/>
      <c r="BB65" s="320"/>
      <c r="BC65" s="320"/>
      <c r="BD65" s="320"/>
      <c r="BE65" s="320"/>
      <c r="BF65" s="320"/>
      <c r="BI65" s="320"/>
      <c r="BS65" s="320"/>
      <c r="CC65" s="320"/>
      <c r="CM65" s="320"/>
      <c r="CW65" s="320"/>
      <c r="DG65" s="320"/>
      <c r="DQ65" s="320"/>
      <c r="EA65" s="320"/>
      <c r="EK65" s="320"/>
      <c r="EU65" s="320"/>
      <c r="FE65" s="320"/>
      <c r="FO65" s="320"/>
      <c r="FY65" s="320"/>
      <c r="GI65" s="320"/>
      <c r="GS65" s="320"/>
      <c r="HC65" s="320"/>
      <c r="HM65" s="320"/>
      <c r="HW65" s="320"/>
    </row>
    <row r="66" s="3" customFormat="true" x14ac:dyDescent="0.25">
      <c r="A66" s="320"/>
      <c r="K66" s="320"/>
      <c r="U66" s="320"/>
      <c r="AE66" s="320"/>
      <c r="AO66" s="320"/>
      <c r="AY66" s="320"/>
      <c r="AZ66" s="320"/>
      <c r="BA66" s="320"/>
      <c r="BB66" s="320"/>
      <c r="BC66" s="320"/>
      <c r="BD66" s="320"/>
      <c r="BE66" s="320"/>
      <c r="BF66" s="320"/>
      <c r="BI66" s="320"/>
      <c r="BS66" s="320"/>
      <c r="CC66" s="320"/>
      <c r="CM66" s="320"/>
      <c r="CW66" s="320"/>
      <c r="DG66" s="320"/>
      <c r="DQ66" s="320"/>
      <c r="EA66" s="320"/>
      <c r="EK66" s="320"/>
      <c r="EU66" s="320"/>
      <c r="FE66" s="320"/>
      <c r="FO66" s="320"/>
      <c r="FY66" s="320"/>
      <c r="GI66" s="320"/>
      <c r="GS66" s="320"/>
      <c r="HC66" s="320"/>
      <c r="HM66" s="320"/>
      <c r="HW66" s="320"/>
    </row>
    <row r="67" s="3" customFormat="true" x14ac:dyDescent="0.25">
      <c r="A67" s="320"/>
      <c r="K67" s="320"/>
      <c r="U67" s="320"/>
      <c r="AE67" s="320"/>
      <c r="AO67" s="320"/>
      <c r="AY67" s="320"/>
      <c r="AZ67" s="320"/>
      <c r="BA67" s="320"/>
      <c r="BB67" s="320"/>
      <c r="BC67" s="320"/>
      <c r="BD67" s="320"/>
      <c r="BE67" s="320"/>
      <c r="BF67" s="320"/>
      <c r="BI67" s="320"/>
      <c r="BS67" s="320"/>
      <c r="CC67" s="320"/>
      <c r="CM67" s="320"/>
      <c r="CW67" s="320"/>
      <c r="DG67" s="320"/>
      <c r="DQ67" s="320"/>
      <c r="EA67" s="320"/>
      <c r="EK67" s="320"/>
      <c r="EU67" s="320"/>
      <c r="FE67" s="320"/>
      <c r="FO67" s="320"/>
      <c r="FY67" s="320"/>
      <c r="GI67" s="320"/>
      <c r="GS67" s="320"/>
      <c r="HC67" s="320"/>
      <c r="HM67" s="320"/>
      <c r="HW67" s="320"/>
    </row>
    <row r="68" s="3" customFormat="true" x14ac:dyDescent="0.25">
      <c r="A68" s="320"/>
      <c r="K68" s="320"/>
      <c r="U68" s="320"/>
      <c r="AE68" s="320"/>
      <c r="AO68" s="320"/>
      <c r="AY68" s="320"/>
      <c r="AZ68" s="320"/>
      <c r="BA68" s="320"/>
      <c r="BB68" s="320"/>
      <c r="BC68" s="320"/>
      <c r="BD68" s="320"/>
      <c r="BE68" s="320"/>
      <c r="BF68" s="320"/>
      <c r="BI68" s="320"/>
      <c r="BS68" s="320"/>
      <c r="CC68" s="320"/>
      <c r="CM68" s="320"/>
      <c r="CW68" s="320"/>
      <c r="DG68" s="320"/>
      <c r="DQ68" s="320"/>
      <c r="EA68" s="320"/>
      <c r="EK68" s="320"/>
      <c r="EU68" s="320"/>
      <c r="FE68" s="320"/>
      <c r="FO68" s="320"/>
      <c r="FY68" s="320"/>
      <c r="GI68" s="320"/>
      <c r="GS68" s="320"/>
      <c r="HC68" s="320"/>
      <c r="HM68" s="320"/>
      <c r="HW68" s="320"/>
    </row>
    <row r="69" s="3" customFormat="true" x14ac:dyDescent="0.25">
      <c r="A69" s="320"/>
      <c r="K69" s="320"/>
      <c r="U69" s="320"/>
      <c r="AE69" s="320"/>
      <c r="AO69" s="320"/>
      <c r="AY69" s="320"/>
      <c r="AZ69" s="320"/>
      <c r="BA69" s="320"/>
      <c r="BB69" s="320"/>
      <c r="BC69" s="320"/>
      <c r="BD69" s="320"/>
      <c r="BE69" s="320"/>
      <c r="BF69" s="320"/>
      <c r="BI69" s="320"/>
      <c r="BS69" s="320"/>
      <c r="CC69" s="320"/>
      <c r="CM69" s="320"/>
      <c r="CW69" s="320"/>
      <c r="DG69" s="320"/>
      <c r="DQ69" s="320"/>
      <c r="EA69" s="320"/>
      <c r="EK69" s="320"/>
      <c r="EU69" s="320"/>
      <c r="FE69" s="320"/>
      <c r="FO69" s="320"/>
      <c r="FY69" s="320"/>
      <c r="GI69" s="320"/>
      <c r="GS69" s="320"/>
      <c r="HC69" s="320"/>
      <c r="HM69" s="320"/>
      <c r="HW69" s="320"/>
    </row>
    <row r="70" s="3" customFormat="true" x14ac:dyDescent="0.25">
      <c r="A70" s="320"/>
      <c r="K70" s="320"/>
      <c r="U70" s="320"/>
      <c r="AE70" s="320"/>
      <c r="AO70" s="320"/>
      <c r="AY70" s="320"/>
      <c r="AZ70" s="320"/>
      <c r="BA70" s="320"/>
      <c r="BB70" s="320"/>
      <c r="BC70" s="320"/>
      <c r="BD70" s="320"/>
      <c r="BE70" s="320"/>
      <c r="BF70" s="320"/>
      <c r="BI70" s="320"/>
      <c r="BS70" s="320"/>
      <c r="CC70" s="320"/>
      <c r="CM70" s="320"/>
      <c r="CW70" s="320"/>
      <c r="DG70" s="320"/>
      <c r="DQ70" s="320"/>
      <c r="EA70" s="320"/>
      <c r="EK70" s="320"/>
      <c r="EU70" s="320"/>
      <c r="FE70" s="320"/>
      <c r="FO70" s="320"/>
      <c r="FY70" s="320"/>
      <c r="GI70" s="320"/>
      <c r="GS70" s="320"/>
      <c r="HC70" s="320"/>
      <c r="HM70" s="320"/>
      <c r="HW70" s="320"/>
    </row>
    <row r="71" s="3" customFormat="true" x14ac:dyDescent="0.25">
      <c r="A71" s="320"/>
      <c r="K71" s="320"/>
      <c r="U71" s="320"/>
      <c r="AE71" s="320"/>
      <c r="AO71" s="320"/>
      <c r="AY71" s="320"/>
      <c r="AZ71" s="320"/>
      <c r="BA71" s="320"/>
      <c r="BB71" s="320"/>
      <c r="BC71" s="320"/>
      <c r="BD71" s="320"/>
      <c r="BE71" s="320"/>
      <c r="BF71" s="320"/>
      <c r="BI71" s="320"/>
      <c r="BS71" s="320"/>
      <c r="CC71" s="320"/>
      <c r="CM71" s="320"/>
      <c r="CW71" s="320"/>
      <c r="DG71" s="320"/>
      <c r="DQ71" s="320"/>
      <c r="EA71" s="320"/>
      <c r="EK71" s="320"/>
      <c r="EU71" s="320"/>
      <c r="FE71" s="320"/>
      <c r="FO71" s="320"/>
      <c r="FY71" s="320"/>
      <c r="GI71" s="320"/>
      <c r="GS71" s="320"/>
      <c r="HC71" s="320"/>
      <c r="HM71" s="320"/>
      <c r="HW71" s="320"/>
    </row>
    <row r="72" s="3" customFormat="true" x14ac:dyDescent="0.25">
      <c r="A72" s="320"/>
      <c r="K72" s="320"/>
      <c r="U72" s="320"/>
      <c r="AE72" s="320"/>
      <c r="AO72" s="320"/>
      <c r="AY72" s="320"/>
      <c r="AZ72" s="320"/>
      <c r="BA72" s="320"/>
      <c r="BB72" s="320"/>
      <c r="BC72" s="320"/>
      <c r="BD72" s="320"/>
      <c r="BE72" s="320"/>
      <c r="BF72" s="320"/>
      <c r="BI72" s="320"/>
      <c r="BS72" s="320"/>
      <c r="CC72" s="320"/>
      <c r="CM72" s="320"/>
      <c r="CW72" s="320"/>
      <c r="DG72" s="320"/>
      <c r="DQ72" s="320"/>
      <c r="EA72" s="320"/>
      <c r="EK72" s="320"/>
      <c r="EU72" s="320"/>
      <c r="FE72" s="320"/>
      <c r="FO72" s="320"/>
      <c r="FY72" s="320"/>
      <c r="GI72" s="320"/>
      <c r="GS72" s="320"/>
      <c r="HC72" s="320"/>
      <c r="HM72" s="320"/>
      <c r="HW72" s="320"/>
    </row>
    <row r="73" s="3" customFormat="true" x14ac:dyDescent="0.25">
      <c r="A73" s="320"/>
      <c r="K73" s="320"/>
      <c r="U73" s="320"/>
      <c r="AE73" s="320"/>
      <c r="AO73" s="320"/>
      <c r="AY73" s="320"/>
      <c r="AZ73" s="320"/>
      <c r="BA73" s="320"/>
      <c r="BB73" s="320"/>
      <c r="BC73" s="320"/>
      <c r="BD73" s="320"/>
      <c r="BE73" s="320"/>
      <c r="BF73" s="320"/>
      <c r="BI73" s="320"/>
      <c r="BS73" s="320"/>
      <c r="CC73" s="320"/>
      <c r="CM73" s="320"/>
      <c r="CW73" s="320"/>
      <c r="DG73" s="320"/>
      <c r="DQ73" s="320"/>
      <c r="EA73" s="320"/>
      <c r="EK73" s="320"/>
      <c r="EU73" s="320"/>
      <c r="FE73" s="320"/>
      <c r="FO73" s="320"/>
      <c r="FY73" s="320"/>
      <c r="GI73" s="320"/>
      <c r="GS73" s="320"/>
      <c r="HC73" s="320"/>
      <c r="HM73" s="320"/>
      <c r="HW73" s="320"/>
    </row>
    <row r="74" s="3" customFormat="true" x14ac:dyDescent="0.25">
      <c r="A74" s="320"/>
      <c r="K74" s="320"/>
      <c r="U74" s="320"/>
      <c r="AE74" s="320"/>
      <c r="AO74" s="320"/>
      <c r="AY74" s="320"/>
      <c r="AZ74" s="320"/>
      <c r="BA74" s="320"/>
      <c r="BB74" s="320"/>
      <c r="BC74" s="320"/>
      <c r="BD74" s="320"/>
      <c r="BE74" s="320"/>
      <c r="BF74" s="320"/>
      <c r="BI74" s="320"/>
      <c r="BS74" s="320"/>
      <c r="CC74" s="320"/>
      <c r="CM74" s="320"/>
      <c r="CW74" s="320"/>
      <c r="DG74" s="320"/>
      <c r="DQ74" s="320"/>
      <c r="EA74" s="320"/>
      <c r="EK74" s="320"/>
      <c r="EU74" s="320"/>
      <c r="FE74" s="320"/>
      <c r="FO74" s="320"/>
      <c r="FY74" s="320"/>
      <c r="GI74" s="320"/>
      <c r="GS74" s="320"/>
      <c r="HC74" s="320"/>
      <c r="HM74" s="320"/>
      <c r="HW74" s="320"/>
    </row>
    <row r="75" s="3" customFormat="true" x14ac:dyDescent="0.25">
      <c r="A75" s="320"/>
      <c r="K75" s="320"/>
      <c r="U75" s="320"/>
      <c r="AE75" s="320"/>
      <c r="AO75" s="320"/>
      <c r="AY75" s="320"/>
      <c r="AZ75" s="320"/>
      <c r="BA75" s="320"/>
      <c r="BB75" s="320"/>
      <c r="BC75" s="320"/>
      <c r="BD75" s="320"/>
      <c r="BE75" s="320"/>
      <c r="BF75" s="320"/>
      <c r="BI75" s="320"/>
      <c r="BS75" s="320"/>
      <c r="CC75" s="320"/>
      <c r="CM75" s="320"/>
      <c r="CW75" s="320"/>
      <c r="DG75" s="320"/>
      <c r="DQ75" s="320"/>
      <c r="EA75" s="320"/>
      <c r="EK75" s="320"/>
      <c r="EU75" s="320"/>
      <c r="FE75" s="320"/>
      <c r="FO75" s="320"/>
      <c r="FY75" s="320"/>
      <c r="GI75" s="320"/>
      <c r="GS75" s="320"/>
      <c r="HC75" s="320"/>
      <c r="HM75" s="320"/>
      <c r="HW75" s="320"/>
    </row>
    <row r="76" s="3" customFormat="true" x14ac:dyDescent="0.25">
      <c r="A76" s="320"/>
      <c r="K76" s="320"/>
      <c r="U76" s="320"/>
      <c r="AE76" s="320"/>
      <c r="AO76" s="320"/>
      <c r="AY76" s="320"/>
      <c r="AZ76" s="320"/>
      <c r="BA76" s="320"/>
      <c r="BB76" s="320"/>
      <c r="BC76" s="320"/>
      <c r="BD76" s="320"/>
      <c r="BE76" s="320"/>
      <c r="BF76" s="320"/>
      <c r="BI76" s="320"/>
      <c r="BS76" s="320"/>
      <c r="CC76" s="320"/>
      <c r="CM76" s="320"/>
      <c r="CW76" s="320"/>
      <c r="DG76" s="320"/>
      <c r="DQ76" s="320"/>
      <c r="EA76" s="320"/>
      <c r="EK76" s="320"/>
      <c r="EU76" s="320"/>
      <c r="FE76" s="320"/>
      <c r="FO76" s="320"/>
      <c r="FY76" s="320"/>
      <c r="GI76" s="320"/>
      <c r="GS76" s="320"/>
      <c r="HC76" s="320"/>
      <c r="HM76" s="320"/>
      <c r="HW76" s="320"/>
    </row>
    <row r="77" s="3" customFormat="true" x14ac:dyDescent="0.25">
      <c r="A77" s="320"/>
      <c r="K77" s="320"/>
      <c r="U77" s="320"/>
      <c r="AE77" s="320"/>
      <c r="AO77" s="320"/>
      <c r="AY77" s="320"/>
      <c r="AZ77" s="320"/>
      <c r="BA77" s="320"/>
      <c r="BB77" s="320"/>
      <c r="BC77" s="320"/>
      <c r="BD77" s="320"/>
      <c r="BE77" s="320"/>
      <c r="BF77" s="320"/>
      <c r="BI77" s="320"/>
      <c r="BS77" s="320"/>
      <c r="CC77" s="320"/>
      <c r="CM77" s="320"/>
      <c r="CW77" s="320"/>
      <c r="DG77" s="320"/>
      <c r="DQ77" s="320"/>
      <c r="EA77" s="320"/>
      <c r="EK77" s="320"/>
      <c r="EU77" s="320"/>
      <c r="FE77" s="320"/>
      <c r="FO77" s="320"/>
      <c r="FY77" s="320"/>
      <c r="GI77" s="320"/>
      <c r="GS77" s="320"/>
      <c r="HC77" s="320"/>
      <c r="HM77" s="320"/>
      <c r="HW77" s="320"/>
    </row>
    <row r="78" s="3" customFormat="true" x14ac:dyDescent="0.25">
      <c r="A78" s="320"/>
      <c r="K78" s="320"/>
      <c r="U78" s="320"/>
      <c r="AE78" s="320"/>
      <c r="AO78" s="320"/>
      <c r="AY78" s="320"/>
      <c r="AZ78" s="320"/>
      <c r="BA78" s="320"/>
      <c r="BB78" s="320"/>
      <c r="BC78" s="320"/>
      <c r="BD78" s="320"/>
      <c r="BE78" s="320"/>
      <c r="BF78" s="320"/>
      <c r="BI78" s="320"/>
      <c r="BS78" s="320"/>
      <c r="CC78" s="320"/>
      <c r="CM78" s="320"/>
      <c r="CW78" s="320"/>
      <c r="DG78" s="320"/>
      <c r="DQ78" s="320"/>
      <c r="EA78" s="320"/>
      <c r="EK78" s="320"/>
      <c r="EU78" s="320"/>
      <c r="FE78" s="320"/>
      <c r="FO78" s="320"/>
      <c r="FY78" s="320"/>
      <c r="GI78" s="320"/>
      <c r="GS78" s="320"/>
      <c r="HC78" s="320"/>
      <c r="HM78" s="320"/>
      <c r="HW78" s="320"/>
    </row>
    <row r="79" s="3" customFormat="true" x14ac:dyDescent="0.25">
      <c r="A79" s="320"/>
      <c r="K79" s="320"/>
      <c r="U79" s="320"/>
      <c r="AE79" s="320"/>
      <c r="AO79" s="320"/>
      <c r="AY79" s="320"/>
      <c r="AZ79" s="320"/>
      <c r="BA79" s="320"/>
      <c r="BB79" s="320"/>
      <c r="BC79" s="320"/>
      <c r="BD79" s="320"/>
      <c r="BE79" s="320"/>
      <c r="BF79" s="320"/>
      <c r="BI79" s="320"/>
      <c r="BS79" s="320"/>
      <c r="CC79" s="320"/>
      <c r="CM79" s="320"/>
      <c r="CW79" s="320"/>
      <c r="DG79" s="320"/>
      <c r="DQ79" s="320"/>
      <c r="EA79" s="320"/>
      <c r="EK79" s="320"/>
      <c r="EU79" s="320"/>
      <c r="FE79" s="320"/>
      <c r="FO79" s="320"/>
      <c r="FY79" s="320"/>
      <c r="GI79" s="320"/>
      <c r="GS79" s="320"/>
      <c r="HC79" s="320"/>
      <c r="HM79" s="320"/>
      <c r="HW79" s="320"/>
    </row>
    <row r="80" s="3" customFormat="true" x14ac:dyDescent="0.25">
      <c r="A80" s="320"/>
      <c r="K80" s="320"/>
      <c r="U80" s="320"/>
      <c r="AE80" s="320"/>
      <c r="AO80" s="320"/>
      <c r="AY80" s="320"/>
      <c r="AZ80" s="320"/>
      <c r="BA80" s="320"/>
      <c r="BB80" s="320"/>
      <c r="BC80" s="320"/>
      <c r="BD80" s="320"/>
      <c r="BE80" s="320"/>
      <c r="BF80" s="320"/>
      <c r="BI80" s="320"/>
      <c r="BS80" s="320"/>
      <c r="CC80" s="320"/>
      <c r="CM80" s="320"/>
      <c r="CW80" s="320"/>
      <c r="DG80" s="320"/>
      <c r="DQ80" s="320"/>
      <c r="EA80" s="320"/>
      <c r="EK80" s="320"/>
      <c r="EU80" s="320"/>
      <c r="FE80" s="320"/>
      <c r="FO80" s="320"/>
      <c r="FY80" s="320"/>
      <c r="GI80" s="320"/>
      <c r="GS80" s="320"/>
      <c r="HC80" s="320"/>
      <c r="HM80" s="320"/>
      <c r="HW80" s="320"/>
    </row>
    <row r="81" s="3" customFormat="true" x14ac:dyDescent="0.25">
      <c r="A81" s="320"/>
      <c r="K81" s="320"/>
      <c r="U81" s="320"/>
      <c r="AE81" s="320"/>
      <c r="AO81" s="320"/>
      <c r="AY81" s="320"/>
      <c r="AZ81" s="320"/>
      <c r="BA81" s="320"/>
      <c r="BB81" s="320"/>
      <c r="BC81" s="320"/>
      <c r="BD81" s="320"/>
      <c r="BE81" s="320"/>
      <c r="BF81" s="320"/>
      <c r="BI81" s="320"/>
      <c r="BS81" s="320"/>
      <c r="CC81" s="320"/>
      <c r="CM81" s="320"/>
      <c r="CW81" s="320"/>
      <c r="DG81" s="320"/>
      <c r="DQ81" s="320"/>
      <c r="EA81" s="320"/>
      <c r="EK81" s="320"/>
      <c r="EU81" s="320"/>
      <c r="FE81" s="320"/>
      <c r="FO81" s="320"/>
      <c r="FY81" s="320"/>
      <c r="GI81" s="320"/>
      <c r="GS81" s="320"/>
      <c r="HC81" s="320"/>
      <c r="HM81" s="320"/>
      <c r="HW81" s="320"/>
    </row>
    <row r="82" s="3" customFormat="true" x14ac:dyDescent="0.25">
      <c r="A82" s="320"/>
      <c r="K82" s="320"/>
      <c r="U82" s="320"/>
      <c r="AE82" s="320"/>
      <c r="AO82" s="320"/>
      <c r="AY82" s="320"/>
      <c r="AZ82" s="320"/>
      <c r="BA82" s="320"/>
      <c r="BB82" s="320"/>
      <c r="BC82" s="320"/>
      <c r="BD82" s="320"/>
      <c r="BE82" s="320"/>
      <c r="BF82" s="320"/>
      <c r="BI82" s="320"/>
      <c r="BS82" s="320"/>
      <c r="CC82" s="320"/>
      <c r="CM82" s="320"/>
      <c r="CW82" s="320"/>
      <c r="DG82" s="320"/>
      <c r="DQ82" s="320"/>
      <c r="EA82" s="320"/>
      <c r="EK82" s="320"/>
      <c r="EU82" s="320"/>
      <c r="FE82" s="320"/>
      <c r="FO82" s="320"/>
      <c r="FY82" s="320"/>
      <c r="GI82" s="320"/>
      <c r="GS82" s="320"/>
      <c r="HC82" s="320"/>
      <c r="HM82" s="320"/>
      <c r="HW82" s="320"/>
    </row>
    <row r="83" s="3" customFormat="true" x14ac:dyDescent="0.25">
      <c r="A83" s="320"/>
      <c r="K83" s="320"/>
      <c r="U83" s="320"/>
      <c r="AE83" s="320"/>
      <c r="AO83" s="320"/>
      <c r="AY83" s="320"/>
      <c r="AZ83" s="320"/>
      <c r="BA83" s="320"/>
      <c r="BB83" s="320"/>
      <c r="BC83" s="320"/>
      <c r="BD83" s="320"/>
      <c r="BE83" s="320"/>
      <c r="BF83" s="320"/>
      <c r="BI83" s="320"/>
      <c r="BS83" s="320"/>
      <c r="CC83" s="320"/>
      <c r="CM83" s="320"/>
      <c r="CW83" s="320"/>
      <c r="DG83" s="320"/>
      <c r="DQ83" s="320"/>
      <c r="EA83" s="320"/>
      <c r="EK83" s="320"/>
      <c r="EU83" s="320"/>
      <c r="FE83" s="320"/>
      <c r="FO83" s="320"/>
      <c r="FY83" s="320"/>
      <c r="GI83" s="320"/>
      <c r="GS83" s="320"/>
      <c r="HC83" s="320"/>
      <c r="HM83" s="320"/>
      <c r="HW83" s="320"/>
    </row>
    <row r="84" s="3" customFormat="true" x14ac:dyDescent="0.25">
      <c r="A84" s="320"/>
      <c r="K84" s="320"/>
      <c r="U84" s="320"/>
      <c r="AE84" s="320"/>
      <c r="AO84" s="320"/>
      <c r="AY84" s="320"/>
      <c r="AZ84" s="320"/>
      <c r="BA84" s="320"/>
      <c r="BB84" s="320"/>
      <c r="BC84" s="320"/>
      <c r="BD84" s="320"/>
      <c r="BE84" s="320"/>
      <c r="BF84" s="320"/>
      <c r="BI84" s="320"/>
      <c r="BS84" s="320"/>
      <c r="CC84" s="320"/>
      <c r="CM84" s="320"/>
      <c r="CW84" s="320"/>
      <c r="DG84" s="320"/>
      <c r="DQ84" s="320"/>
      <c r="EA84" s="320"/>
      <c r="EK84" s="320"/>
      <c r="EU84" s="320"/>
      <c r="FE84" s="320"/>
      <c r="FO84" s="320"/>
      <c r="FY84" s="320"/>
      <c r="GI84" s="320"/>
      <c r="GS84" s="320"/>
      <c r="HC84" s="320"/>
      <c r="HM84" s="320"/>
      <c r="HW84" s="320"/>
    </row>
    <row r="85" s="3" customFormat="true" x14ac:dyDescent="0.25">
      <c r="A85" s="320"/>
      <c r="K85" s="320"/>
      <c r="U85" s="320"/>
      <c r="AE85" s="320"/>
      <c r="AO85" s="320"/>
      <c r="AY85" s="320"/>
      <c r="AZ85" s="320"/>
      <c r="BA85" s="320"/>
      <c r="BB85" s="320"/>
      <c r="BC85" s="320"/>
      <c r="BD85" s="320"/>
      <c r="BE85" s="320"/>
      <c r="BF85" s="320"/>
      <c r="BI85" s="320"/>
      <c r="BS85" s="320"/>
      <c r="CC85" s="320"/>
      <c r="CM85" s="320"/>
      <c r="CW85" s="320"/>
      <c r="DG85" s="320"/>
      <c r="DQ85" s="320"/>
      <c r="EA85" s="320"/>
      <c r="EK85" s="320"/>
      <c r="EU85" s="320"/>
      <c r="FE85" s="320"/>
      <c r="FO85" s="320"/>
      <c r="FY85" s="320"/>
      <c r="GI85" s="320"/>
      <c r="GS85" s="320"/>
      <c r="HC85" s="320"/>
      <c r="HM85" s="320"/>
      <c r="HW85" s="320"/>
    </row>
    <row r="86" s="3" customFormat="true" x14ac:dyDescent="0.25">
      <c r="A86" s="320"/>
      <c r="K86" s="320"/>
      <c r="U86" s="320"/>
      <c r="AE86" s="320"/>
      <c r="AO86" s="320"/>
      <c r="AY86" s="320"/>
      <c r="AZ86" s="320"/>
      <c r="BA86" s="320"/>
      <c r="BB86" s="320"/>
      <c r="BC86" s="320"/>
      <c r="BD86" s="320"/>
      <c r="BE86" s="320"/>
      <c r="BF86" s="320"/>
      <c r="BI86" s="320"/>
      <c r="BS86" s="320"/>
      <c r="CC86" s="320"/>
      <c r="CM86" s="320"/>
      <c r="CW86" s="320"/>
      <c r="DG86" s="320"/>
      <c r="DQ86" s="320"/>
      <c r="EA86" s="320"/>
      <c r="EK86" s="320"/>
      <c r="EU86" s="320"/>
      <c r="FE86" s="320"/>
      <c r="FO86" s="320"/>
      <c r="FY86" s="320"/>
      <c r="GI86" s="320"/>
      <c r="GS86" s="320"/>
      <c r="HC86" s="320"/>
      <c r="HM86" s="320"/>
      <c r="HW86" s="320"/>
    </row>
    <row r="87" s="3" customFormat="true" x14ac:dyDescent="0.25">
      <c r="A87" s="320"/>
      <c r="K87" s="320"/>
      <c r="U87" s="320"/>
      <c r="AE87" s="320"/>
      <c r="AO87" s="320"/>
      <c r="AY87" s="320"/>
      <c r="AZ87" s="320"/>
      <c r="BA87" s="320"/>
      <c r="BB87" s="320"/>
      <c r="BC87" s="320"/>
      <c r="BD87" s="320"/>
      <c r="BE87" s="320"/>
      <c r="BF87" s="320"/>
      <c r="BI87" s="320"/>
      <c r="BS87" s="320"/>
      <c r="CC87" s="320"/>
      <c r="CM87" s="320"/>
      <c r="CW87" s="320"/>
      <c r="DG87" s="320"/>
      <c r="DQ87" s="320"/>
      <c r="EA87" s="320"/>
      <c r="EK87" s="320"/>
      <c r="EU87" s="320"/>
      <c r="FE87" s="320"/>
      <c r="FO87" s="320"/>
      <c r="FY87" s="320"/>
      <c r="GI87" s="320"/>
      <c r="GS87" s="320"/>
      <c r="HC87" s="320"/>
      <c r="HM87" s="320"/>
      <c r="HW87" s="320"/>
    </row>
    <row r="88" s="3" customFormat="true" x14ac:dyDescent="0.25">
      <c r="A88" s="320"/>
      <c r="K88" s="320"/>
      <c r="U88" s="320"/>
      <c r="AE88" s="320"/>
      <c r="AO88" s="320"/>
      <c r="AY88" s="320"/>
      <c r="AZ88" s="320"/>
      <c r="BA88" s="320"/>
      <c r="BB88" s="320"/>
      <c r="BC88" s="320"/>
      <c r="BD88" s="320"/>
      <c r="BE88" s="320"/>
      <c r="BF88" s="320"/>
      <c r="BI88" s="320"/>
      <c r="BS88" s="320"/>
      <c r="CC88" s="320"/>
      <c r="CM88" s="320"/>
      <c r="CW88" s="320"/>
      <c r="DG88" s="320"/>
      <c r="DQ88" s="320"/>
      <c r="EA88" s="320"/>
      <c r="EK88" s="320"/>
      <c r="EU88" s="320"/>
      <c r="FE88" s="320"/>
      <c r="FO88" s="320"/>
      <c r="FY88" s="320"/>
      <c r="GI88" s="320"/>
      <c r="GS88" s="320"/>
      <c r="HC88" s="320"/>
      <c r="HM88" s="320"/>
      <c r="HW88" s="320"/>
    </row>
    <row r="89" s="3" customFormat="true" x14ac:dyDescent="0.25">
      <c r="A89" s="320"/>
      <c r="K89" s="320"/>
      <c r="U89" s="320"/>
      <c r="AE89" s="320"/>
      <c r="AO89" s="320"/>
      <c r="AY89" s="320"/>
      <c r="AZ89" s="320"/>
      <c r="BA89" s="320"/>
      <c r="BB89" s="320"/>
      <c r="BC89" s="320"/>
      <c r="BD89" s="320"/>
      <c r="BE89" s="320"/>
      <c r="BF89" s="320"/>
      <c r="BI89" s="320"/>
      <c r="BS89" s="320"/>
      <c r="CC89" s="320"/>
      <c r="CM89" s="320"/>
      <c r="CW89" s="320"/>
      <c r="DG89" s="320"/>
      <c r="DQ89" s="320"/>
      <c r="EA89" s="320"/>
      <c r="EK89" s="320"/>
      <c r="EU89" s="320"/>
      <c r="FE89" s="320"/>
      <c r="FO89" s="320"/>
      <c r="FY89" s="320"/>
      <c r="GI89" s="320"/>
      <c r="GS89" s="320"/>
      <c r="HC89" s="320"/>
      <c r="HM89" s="320"/>
      <c r="HW89" s="320"/>
    </row>
    <row r="90" s="3" customFormat="true" x14ac:dyDescent="0.25">
      <c r="A90" s="320"/>
      <c r="K90" s="320"/>
      <c r="U90" s="320"/>
      <c r="AE90" s="320"/>
      <c r="AO90" s="320"/>
      <c r="AY90" s="320"/>
      <c r="AZ90" s="320"/>
      <c r="BA90" s="320"/>
      <c r="BB90" s="320"/>
      <c r="BC90" s="320"/>
      <c r="BD90" s="320"/>
      <c r="BE90" s="320"/>
      <c r="BF90" s="320"/>
      <c r="BI90" s="320"/>
      <c r="BS90" s="320"/>
      <c r="CC90" s="320"/>
      <c r="CM90" s="320"/>
      <c r="CW90" s="320"/>
      <c r="DG90" s="320"/>
      <c r="DQ90" s="320"/>
      <c r="EA90" s="320"/>
      <c r="EK90" s="320"/>
      <c r="EU90" s="320"/>
      <c r="FE90" s="320"/>
      <c r="FO90" s="320"/>
      <c r="FY90" s="320"/>
      <c r="GI90" s="320"/>
      <c r="GS90" s="320"/>
      <c r="HC90" s="320"/>
      <c r="HM90" s="320"/>
      <c r="HW90" s="320"/>
    </row>
    <row r="91" s="3" customFormat="true" x14ac:dyDescent="0.25">
      <c r="A91" s="320"/>
      <c r="K91" s="320"/>
      <c r="U91" s="320"/>
      <c r="AE91" s="320"/>
      <c r="AO91" s="320"/>
      <c r="AY91" s="320"/>
      <c r="AZ91" s="320"/>
      <c r="BA91" s="320"/>
      <c r="BB91" s="320"/>
      <c r="BC91" s="320"/>
      <c r="BD91" s="320"/>
      <c r="BE91" s="320"/>
      <c r="BF91" s="320"/>
      <c r="BI91" s="320"/>
      <c r="BS91" s="320"/>
      <c r="CC91" s="320"/>
      <c r="CM91" s="320"/>
      <c r="CW91" s="320"/>
      <c r="DG91" s="320"/>
      <c r="DQ91" s="320"/>
      <c r="EA91" s="320"/>
      <c r="EK91" s="320"/>
      <c r="EU91" s="320"/>
      <c r="FE91" s="320"/>
      <c r="FO91" s="320"/>
      <c r="FY91" s="320"/>
      <c r="GI91" s="320"/>
      <c r="GS91" s="320"/>
      <c r="HC91" s="320"/>
      <c r="HM91" s="320"/>
      <c r="HW91" s="320"/>
    </row>
    <row r="92" s="3" customFormat="true" x14ac:dyDescent="0.25">
      <c r="A92" s="320"/>
      <c r="K92" s="320"/>
      <c r="U92" s="320"/>
      <c r="AE92" s="320"/>
      <c r="AO92" s="320"/>
      <c r="AY92" s="320"/>
      <c r="AZ92" s="320"/>
      <c r="BA92" s="320"/>
      <c r="BB92" s="320"/>
      <c r="BC92" s="320"/>
      <c r="BD92" s="320"/>
      <c r="BE92" s="320"/>
      <c r="BF92" s="320"/>
      <c r="BI92" s="320"/>
      <c r="BS92" s="320"/>
      <c r="CC92" s="320"/>
      <c r="CM92" s="320"/>
      <c r="CW92" s="320"/>
      <c r="DG92" s="320"/>
      <c r="DQ92" s="320"/>
      <c r="EA92" s="320"/>
      <c r="EK92" s="320"/>
      <c r="EU92" s="320"/>
      <c r="FE92" s="320"/>
      <c r="FO92" s="320"/>
      <c r="FY92" s="320"/>
      <c r="GI92" s="320"/>
      <c r="GS92" s="320"/>
      <c r="HC92" s="320"/>
      <c r="HM92" s="320"/>
      <c r="HW92" s="320"/>
    </row>
    <row r="93" s="3" customFormat="true" x14ac:dyDescent="0.25">
      <c r="A93" s="320"/>
      <c r="K93" s="320"/>
      <c r="U93" s="320"/>
      <c r="AE93" s="320"/>
      <c r="AO93" s="320"/>
      <c r="AY93" s="320"/>
      <c r="AZ93" s="320"/>
      <c r="BA93" s="320"/>
      <c r="BB93" s="320"/>
      <c r="BC93" s="320"/>
      <c r="BD93" s="320"/>
      <c r="BE93" s="320"/>
      <c r="BF93" s="320"/>
      <c r="BI93" s="320"/>
      <c r="BS93" s="320"/>
      <c r="CC93" s="320"/>
      <c r="CM93" s="320"/>
      <c r="CW93" s="320"/>
      <c r="DG93" s="320"/>
      <c r="DQ93" s="320"/>
      <c r="EA93" s="320"/>
      <c r="EK93" s="320"/>
      <c r="EU93" s="320"/>
      <c r="FE93" s="320"/>
      <c r="FO93" s="320"/>
      <c r="FY93" s="320"/>
      <c r="GI93" s="320"/>
      <c r="GS93" s="320"/>
      <c r="HC93" s="320"/>
      <c r="HM93" s="320"/>
      <c r="HW93" s="320"/>
    </row>
    <row r="94" s="3" customFormat="true" x14ac:dyDescent="0.25">
      <c r="A94" s="320"/>
      <c r="K94" s="320"/>
      <c r="U94" s="320"/>
      <c r="AE94" s="320"/>
      <c r="AO94" s="320"/>
      <c r="AY94" s="320"/>
      <c r="AZ94" s="320"/>
      <c r="BA94" s="320"/>
      <c r="BB94" s="320"/>
      <c r="BC94" s="320"/>
      <c r="BD94" s="320"/>
      <c r="BE94" s="320"/>
      <c r="BF94" s="320"/>
      <c r="BI94" s="320"/>
      <c r="BS94" s="320"/>
      <c r="CC94" s="320"/>
      <c r="CM94" s="320"/>
      <c r="CW94" s="320"/>
      <c r="DG94" s="320"/>
      <c r="DQ94" s="320"/>
      <c r="EA94" s="320"/>
      <c r="EK94" s="320"/>
      <c r="EU94" s="320"/>
      <c r="FE94" s="320"/>
      <c r="FO94" s="320"/>
      <c r="FY94" s="320"/>
      <c r="GI94" s="320"/>
      <c r="GS94" s="320"/>
      <c r="HC94" s="320"/>
      <c r="HM94" s="320"/>
      <c r="HW94" s="320"/>
    </row>
    <row r="95" s="3" customFormat="true" x14ac:dyDescent="0.25">
      <c r="A95" s="320"/>
      <c r="K95" s="320"/>
      <c r="U95" s="320"/>
      <c r="AE95" s="320"/>
      <c r="AO95" s="320"/>
      <c r="AY95" s="320"/>
      <c r="AZ95" s="320"/>
      <c r="BA95" s="320"/>
      <c r="BB95" s="320"/>
      <c r="BC95" s="320"/>
      <c r="BD95" s="320"/>
      <c r="BE95" s="320"/>
      <c r="BF95" s="320"/>
      <c r="BI95" s="320"/>
      <c r="BS95" s="320"/>
      <c r="CC95" s="320"/>
      <c r="CM95" s="320"/>
      <c r="CW95" s="320"/>
      <c r="DG95" s="320"/>
      <c r="DQ95" s="320"/>
      <c r="EA95" s="320"/>
      <c r="EK95" s="320"/>
      <c r="EU95" s="320"/>
      <c r="FE95" s="320"/>
      <c r="FO95" s="320"/>
      <c r="FY95" s="320"/>
      <c r="GI95" s="320"/>
      <c r="GS95" s="320"/>
      <c r="HC95" s="320"/>
      <c r="HM95" s="320"/>
      <c r="HW95" s="320"/>
    </row>
    <row r="96" s="3" customFormat="true" x14ac:dyDescent="0.25">
      <c r="A96" s="320"/>
      <c r="K96" s="320"/>
      <c r="U96" s="320"/>
      <c r="AE96" s="320"/>
      <c r="AO96" s="320"/>
      <c r="AY96" s="320"/>
      <c r="AZ96" s="320"/>
      <c r="BA96" s="320"/>
      <c r="BB96" s="320"/>
      <c r="BC96" s="320"/>
      <c r="BD96" s="320"/>
      <c r="BE96" s="320"/>
      <c r="BF96" s="320"/>
      <c r="BI96" s="320"/>
      <c r="BS96" s="320"/>
      <c r="CC96" s="320"/>
      <c r="CM96" s="320"/>
      <c r="CW96" s="320"/>
      <c r="DG96" s="320"/>
      <c r="DQ96" s="320"/>
      <c r="EA96" s="320"/>
      <c r="EK96" s="320"/>
      <c r="EU96" s="320"/>
      <c r="FE96" s="320"/>
      <c r="FO96" s="320"/>
      <c r="FY96" s="320"/>
      <c r="GI96" s="320"/>
      <c r="GS96" s="320"/>
      <c r="HC96" s="320"/>
      <c r="HM96" s="320"/>
      <c r="HW96" s="320"/>
    </row>
    <row r="97" s="3" customFormat="true" x14ac:dyDescent="0.25">
      <c r="A97" s="320"/>
      <c r="K97" s="320"/>
      <c r="U97" s="320"/>
      <c r="AE97" s="320"/>
      <c r="AO97" s="320"/>
      <c r="AY97" s="320"/>
      <c r="AZ97" s="320"/>
      <c r="BA97" s="320"/>
      <c r="BB97" s="320"/>
      <c r="BC97" s="320"/>
      <c r="BD97" s="320"/>
      <c r="BE97" s="320"/>
      <c r="BF97" s="320"/>
      <c r="BI97" s="320"/>
      <c r="BS97" s="320"/>
      <c r="CC97" s="320"/>
      <c r="CM97" s="320"/>
      <c r="CW97" s="320"/>
      <c r="DG97" s="320"/>
      <c r="DQ97" s="320"/>
      <c r="EA97" s="320"/>
      <c r="EK97" s="320"/>
      <c r="EU97" s="320"/>
      <c r="FE97" s="320"/>
      <c r="FO97" s="320"/>
      <c r="FY97" s="320"/>
      <c r="GI97" s="320"/>
      <c r="GS97" s="320"/>
      <c r="HC97" s="320"/>
      <c r="HM97" s="320"/>
      <c r="HW97" s="320"/>
    </row>
    <row r="98" s="3" customFormat="true" x14ac:dyDescent="0.25">
      <c r="A98" s="320"/>
      <c r="K98" s="320"/>
      <c r="U98" s="320"/>
      <c r="AE98" s="320"/>
      <c r="AO98" s="320"/>
      <c r="AY98" s="320"/>
      <c r="AZ98" s="320"/>
      <c r="BA98" s="320"/>
      <c r="BB98" s="320"/>
      <c r="BC98" s="320"/>
      <c r="BD98" s="320"/>
      <c r="BE98" s="320"/>
      <c r="BF98" s="320"/>
      <c r="BI98" s="320"/>
      <c r="BS98" s="320"/>
      <c r="CC98" s="320"/>
      <c r="CM98" s="320"/>
      <c r="CW98" s="320"/>
      <c r="DG98" s="320"/>
      <c r="DQ98" s="320"/>
      <c r="EA98" s="320"/>
      <c r="EK98" s="320"/>
      <c r="EU98" s="320"/>
      <c r="FE98" s="320"/>
      <c r="FO98" s="320"/>
      <c r="FY98" s="320"/>
      <c r="GI98" s="320"/>
      <c r="GS98" s="320"/>
      <c r="HC98" s="320"/>
      <c r="HM98" s="320"/>
      <c r="HW98" s="320"/>
    </row>
    <row r="99" s="3" customFormat="true" x14ac:dyDescent="0.25">
      <c r="A99" s="320"/>
      <c r="K99" s="320"/>
      <c r="U99" s="320"/>
      <c r="AE99" s="320"/>
      <c r="AO99" s="320"/>
      <c r="AY99" s="320"/>
      <c r="AZ99" s="320"/>
      <c r="BA99" s="320"/>
      <c r="BB99" s="320"/>
      <c r="BC99" s="320"/>
      <c r="BD99" s="320"/>
      <c r="BE99" s="320"/>
      <c r="BF99" s="320"/>
      <c r="BI99" s="320"/>
      <c r="BS99" s="320"/>
      <c r="CC99" s="320"/>
      <c r="CM99" s="320"/>
      <c r="CW99" s="320"/>
      <c r="DG99" s="320"/>
      <c r="DQ99" s="320"/>
      <c r="EA99" s="320"/>
      <c r="EK99" s="320"/>
      <c r="EU99" s="320"/>
      <c r="FE99" s="320"/>
      <c r="FO99" s="320"/>
      <c r="FY99" s="320"/>
      <c r="GI99" s="320"/>
      <c r="GS99" s="320"/>
      <c r="HC99" s="320"/>
      <c r="HM99" s="320"/>
      <c r="HW99" s="320"/>
    </row>
    <row r="100" s="3" customFormat="true" x14ac:dyDescent="0.25">
      <c r="A100" s="320"/>
      <c r="K100" s="320"/>
      <c r="U100" s="320"/>
      <c r="AE100" s="320"/>
      <c r="AO100" s="320"/>
      <c r="AY100" s="320"/>
      <c r="AZ100" s="320"/>
      <c r="BA100" s="320"/>
      <c r="BB100" s="320"/>
      <c r="BC100" s="320"/>
      <c r="BD100" s="320"/>
      <c r="BE100" s="320"/>
      <c r="BF100" s="320"/>
      <c r="BI100" s="320"/>
      <c r="BS100" s="320"/>
      <c r="CC100" s="320"/>
      <c r="CM100" s="320"/>
      <c r="CW100" s="320"/>
      <c r="DG100" s="320"/>
      <c r="DQ100" s="320"/>
      <c r="EA100" s="320"/>
      <c r="EK100" s="320"/>
      <c r="EU100" s="320"/>
      <c r="FE100" s="320"/>
      <c r="FO100" s="320"/>
      <c r="FY100" s="320"/>
      <c r="GI100" s="320"/>
      <c r="GS100" s="320"/>
      <c r="HC100" s="320"/>
      <c r="HM100" s="320"/>
      <c r="HW100" s="320"/>
    </row>
    <row r="101" s="3" customFormat="true" x14ac:dyDescent="0.25">
      <c r="A101" s="320"/>
      <c r="K101" s="320"/>
      <c r="U101" s="320"/>
      <c r="AE101" s="320"/>
      <c r="AO101" s="320"/>
      <c r="AY101" s="320"/>
      <c r="AZ101" s="320"/>
      <c r="BA101" s="320"/>
      <c r="BB101" s="320"/>
      <c r="BC101" s="320"/>
      <c r="BD101" s="320"/>
      <c r="BE101" s="320"/>
      <c r="BF101" s="320"/>
      <c r="BI101" s="320"/>
      <c r="BS101" s="320"/>
      <c r="CC101" s="320"/>
      <c r="CM101" s="320"/>
      <c r="CW101" s="320"/>
      <c r="DG101" s="320"/>
      <c r="DQ101" s="320"/>
      <c r="EA101" s="320"/>
      <c r="EK101" s="320"/>
      <c r="EU101" s="320"/>
      <c r="FE101" s="320"/>
      <c r="FO101" s="320"/>
      <c r="FY101" s="320"/>
      <c r="GI101" s="320"/>
      <c r="GS101" s="320"/>
      <c r="HC101" s="320"/>
      <c r="HM101" s="320"/>
      <c r="HW101" s="320"/>
    </row>
    <row r="102" s="3" customFormat="true" x14ac:dyDescent="0.25">
      <c r="A102" s="320"/>
      <c r="K102" s="320"/>
      <c r="U102" s="320"/>
      <c r="AE102" s="320"/>
      <c r="AO102" s="320"/>
      <c r="AY102" s="320"/>
      <c r="AZ102" s="320"/>
      <c r="BA102" s="320"/>
      <c r="BB102" s="320"/>
      <c r="BC102" s="320"/>
      <c r="BD102" s="320"/>
      <c r="BE102" s="320"/>
      <c r="BF102" s="320"/>
      <c r="BI102" s="320"/>
      <c r="BS102" s="320"/>
      <c r="CC102" s="320"/>
      <c r="CM102" s="320"/>
      <c r="CW102" s="320"/>
      <c r="DG102" s="320"/>
      <c r="DQ102" s="320"/>
      <c r="EA102" s="320"/>
      <c r="EK102" s="320"/>
      <c r="EU102" s="320"/>
      <c r="FE102" s="320"/>
      <c r="FO102" s="320"/>
      <c r="FY102" s="320"/>
      <c r="GI102" s="320"/>
      <c r="GS102" s="320"/>
      <c r="HC102" s="320"/>
      <c r="HM102" s="320"/>
      <c r="HW102" s="320"/>
    </row>
    <row r="103" s="3" customFormat="true" x14ac:dyDescent="0.25">
      <c r="A103" s="320"/>
      <c r="K103" s="320"/>
      <c r="U103" s="320"/>
      <c r="AE103" s="320"/>
      <c r="AO103" s="320"/>
      <c r="AY103" s="320"/>
      <c r="AZ103" s="320"/>
      <c r="BA103" s="320"/>
      <c r="BB103" s="320"/>
      <c r="BC103" s="320"/>
      <c r="BD103" s="320"/>
      <c r="BE103" s="320"/>
      <c r="BF103" s="320"/>
      <c r="BI103" s="320"/>
      <c r="BS103" s="320"/>
      <c r="CC103" s="320"/>
      <c r="CM103" s="320"/>
      <c r="CW103" s="320"/>
      <c r="DG103" s="320"/>
      <c r="DQ103" s="320"/>
      <c r="EA103" s="320"/>
      <c r="EK103" s="320"/>
      <c r="EU103" s="320"/>
      <c r="FE103" s="320"/>
      <c r="FO103" s="320"/>
      <c r="FY103" s="320"/>
      <c r="GI103" s="320"/>
      <c r="GS103" s="320"/>
      <c r="HC103" s="320"/>
      <c r="HM103" s="320"/>
      <c r="HW103" s="320"/>
    </row>
    <row r="104" s="3" customFormat="true" x14ac:dyDescent="0.25">
      <c r="A104" s="320"/>
      <c r="K104" s="320"/>
      <c r="U104" s="320"/>
      <c r="AE104" s="320"/>
      <c r="AO104" s="320"/>
      <c r="AY104" s="320"/>
      <c r="AZ104" s="320"/>
      <c r="BA104" s="320"/>
      <c r="BB104" s="320"/>
      <c r="BC104" s="320"/>
      <c r="BD104" s="320"/>
      <c r="BE104" s="320"/>
      <c r="BF104" s="320"/>
      <c r="BI104" s="320"/>
      <c r="BS104" s="320"/>
      <c r="CC104" s="320"/>
      <c r="CM104" s="320"/>
      <c r="CW104" s="320"/>
      <c r="DG104" s="320"/>
      <c r="DQ104" s="320"/>
      <c r="EA104" s="320"/>
      <c r="EK104" s="320"/>
      <c r="EU104" s="320"/>
      <c r="FE104" s="320"/>
      <c r="FO104" s="320"/>
      <c r="FY104" s="320"/>
      <c r="GI104" s="320"/>
      <c r="GS104" s="320"/>
      <c r="HC104" s="320"/>
      <c r="HM104" s="320"/>
      <c r="HW104" s="320"/>
    </row>
    <row r="105" s="3" customFormat="true" x14ac:dyDescent="0.25">
      <c r="A105" s="320"/>
      <c r="K105" s="320"/>
      <c r="U105" s="320"/>
      <c r="AE105" s="320"/>
      <c r="AO105" s="320"/>
      <c r="AY105" s="320"/>
      <c r="AZ105" s="320"/>
      <c r="BA105" s="320"/>
      <c r="BB105" s="320"/>
      <c r="BC105" s="320"/>
      <c r="BD105" s="320"/>
      <c r="BE105" s="320"/>
      <c r="BF105" s="320"/>
      <c r="BI105" s="320"/>
      <c r="BS105" s="320"/>
      <c r="CC105" s="320"/>
      <c r="CM105" s="320"/>
      <c r="CW105" s="320"/>
      <c r="DG105" s="320"/>
      <c r="DQ105" s="320"/>
      <c r="EA105" s="320"/>
      <c r="EK105" s="320"/>
      <c r="EU105" s="320"/>
      <c r="FE105" s="320"/>
      <c r="FO105" s="320"/>
      <c r="FY105" s="320"/>
      <c r="GI105" s="320"/>
      <c r="GS105" s="320"/>
      <c r="HC105" s="320"/>
      <c r="HM105" s="320"/>
      <c r="HW105" s="320"/>
    </row>
    <row r="106" s="3" customFormat="true" x14ac:dyDescent="0.25">
      <c r="A106" s="320"/>
      <c r="K106" s="320"/>
      <c r="U106" s="320"/>
      <c r="AE106" s="320"/>
      <c r="AO106" s="320"/>
      <c r="AY106" s="320"/>
      <c r="AZ106" s="320"/>
      <c r="BA106" s="320"/>
      <c r="BB106" s="320"/>
      <c r="BC106" s="320"/>
      <c r="BD106" s="320"/>
      <c r="BE106" s="320"/>
      <c r="BF106" s="320"/>
      <c r="BI106" s="320"/>
      <c r="BS106" s="320"/>
      <c r="CC106" s="320"/>
      <c r="CM106" s="320"/>
      <c r="CW106" s="320"/>
      <c r="DG106" s="320"/>
      <c r="DQ106" s="320"/>
      <c r="EA106" s="320"/>
      <c r="EK106" s="320"/>
      <c r="EU106" s="320"/>
      <c r="FE106" s="320"/>
      <c r="FO106" s="320"/>
      <c r="FY106" s="320"/>
      <c r="GI106" s="320"/>
      <c r="GS106" s="320"/>
      <c r="HC106" s="320"/>
      <c r="HM106" s="320"/>
      <c r="HW106" s="320"/>
    </row>
    <row r="107" s="3" customFormat="true" x14ac:dyDescent="0.25">
      <c r="A107" s="320"/>
      <c r="K107" s="320"/>
      <c r="U107" s="320"/>
      <c r="AE107" s="320"/>
      <c r="AO107" s="320"/>
      <c r="AY107" s="320"/>
      <c r="AZ107" s="320"/>
      <c r="BA107" s="320"/>
      <c r="BB107" s="320"/>
      <c r="BC107" s="320"/>
      <c r="BD107" s="320"/>
      <c r="BE107" s="320"/>
      <c r="BF107" s="320"/>
      <c r="BI107" s="320"/>
      <c r="BS107" s="320"/>
      <c r="CC107" s="320"/>
      <c r="CM107" s="320"/>
      <c r="CW107" s="320"/>
      <c r="DG107" s="320"/>
      <c r="DQ107" s="320"/>
      <c r="EA107" s="320"/>
      <c r="EK107" s="320"/>
      <c r="EU107" s="320"/>
      <c r="FE107" s="320"/>
      <c r="FO107" s="320"/>
      <c r="FY107" s="320"/>
      <c r="GI107" s="320"/>
      <c r="GS107" s="320"/>
      <c r="HC107" s="320"/>
      <c r="HM107" s="320"/>
      <c r="HW107" s="320"/>
    </row>
    <row r="108" s="3" customFormat="true" x14ac:dyDescent="0.25">
      <c r="A108" s="320"/>
      <c r="K108" s="320"/>
      <c r="U108" s="320"/>
      <c r="AE108" s="320"/>
      <c r="AO108" s="320"/>
      <c r="AY108" s="320"/>
      <c r="AZ108" s="320"/>
      <c r="BA108" s="320"/>
      <c r="BB108" s="320"/>
      <c r="BC108" s="320"/>
      <c r="BD108" s="320"/>
      <c r="BE108" s="320"/>
      <c r="BF108" s="320"/>
      <c r="BI108" s="320"/>
      <c r="BS108" s="320"/>
      <c r="CC108" s="320"/>
      <c r="CM108" s="320"/>
      <c r="CW108" s="320"/>
      <c r="DG108" s="320"/>
      <c r="DQ108" s="320"/>
      <c r="EA108" s="320"/>
      <c r="EK108" s="320"/>
      <c r="EU108" s="320"/>
      <c r="FE108" s="320"/>
      <c r="FO108" s="320"/>
      <c r="FY108" s="320"/>
      <c r="GI108" s="320"/>
      <c r="GS108" s="320"/>
      <c r="HC108" s="320"/>
      <c r="HM108" s="320"/>
      <c r="HW108" s="320"/>
    </row>
    <row r="109" s="3" customFormat="true" x14ac:dyDescent="0.25">
      <c r="A109" s="320"/>
      <c r="K109" s="320"/>
      <c r="U109" s="320"/>
      <c r="AE109" s="320"/>
      <c r="AO109" s="320"/>
      <c r="AY109" s="320"/>
      <c r="AZ109" s="320"/>
      <c r="BA109" s="320"/>
      <c r="BB109" s="320"/>
      <c r="BC109" s="320"/>
      <c r="BD109" s="320"/>
      <c r="BE109" s="320"/>
      <c r="BF109" s="320"/>
      <c r="BI109" s="320"/>
      <c r="BS109" s="320"/>
      <c r="CC109" s="320"/>
      <c r="CM109" s="320"/>
      <c r="CW109" s="320"/>
      <c r="DG109" s="320"/>
      <c r="DQ109" s="320"/>
      <c r="EA109" s="320"/>
      <c r="EK109" s="320"/>
      <c r="EU109" s="320"/>
      <c r="FE109" s="320"/>
      <c r="FO109" s="320"/>
      <c r="FY109" s="320"/>
      <c r="GI109" s="320"/>
      <c r="GS109" s="320"/>
      <c r="HC109" s="320"/>
      <c r="HM109" s="320"/>
      <c r="HW109" s="320"/>
    </row>
    <row r="110" s="3" customFormat="true" x14ac:dyDescent="0.25">
      <c r="A110" s="320"/>
      <c r="K110" s="320"/>
      <c r="U110" s="320"/>
      <c r="AE110" s="320"/>
      <c r="AO110" s="320"/>
      <c r="AY110" s="320"/>
      <c r="AZ110" s="320"/>
      <c r="BA110" s="320"/>
      <c r="BB110" s="320"/>
      <c r="BC110" s="320"/>
      <c r="BD110" s="320"/>
      <c r="BE110" s="320"/>
      <c r="BF110" s="320"/>
      <c r="BI110" s="320"/>
      <c r="BS110" s="320"/>
      <c r="CC110" s="320"/>
      <c r="CM110" s="320"/>
      <c r="CW110" s="320"/>
      <c r="DG110" s="320"/>
      <c r="DQ110" s="320"/>
      <c r="EA110" s="320"/>
      <c r="EK110" s="320"/>
      <c r="EU110" s="320"/>
      <c r="FE110" s="320"/>
      <c r="FO110" s="320"/>
      <c r="FY110" s="320"/>
      <c r="GI110" s="320"/>
      <c r="GS110" s="320"/>
      <c r="HC110" s="320"/>
      <c r="HM110" s="320"/>
      <c r="HW110" s="320"/>
    </row>
    <row r="111" s="3" customFormat="true" x14ac:dyDescent="0.25">
      <c r="A111" s="320"/>
      <c r="K111" s="320"/>
      <c r="U111" s="320"/>
      <c r="AE111" s="320"/>
      <c r="AO111" s="320"/>
      <c r="AY111" s="320"/>
      <c r="AZ111" s="320"/>
      <c r="BA111" s="320"/>
      <c r="BB111" s="320"/>
      <c r="BC111" s="320"/>
      <c r="BD111" s="320"/>
      <c r="BE111" s="320"/>
      <c r="BF111" s="320"/>
      <c r="BI111" s="320"/>
      <c r="BS111" s="320"/>
      <c r="CC111" s="320"/>
      <c r="CM111" s="320"/>
      <c r="CW111" s="320"/>
      <c r="DG111" s="320"/>
      <c r="DQ111" s="320"/>
      <c r="EA111" s="320"/>
      <c r="EK111" s="320"/>
      <c r="EU111" s="320"/>
      <c r="FE111" s="320"/>
      <c r="FO111" s="320"/>
      <c r="FY111" s="320"/>
      <c r="GI111" s="320"/>
      <c r="GS111" s="320"/>
      <c r="HC111" s="320"/>
      <c r="HM111" s="320"/>
      <c r="HW111" s="320"/>
    </row>
    <row r="112" s="3" customFormat="true" x14ac:dyDescent="0.25">
      <c r="A112" s="320"/>
      <c r="K112" s="320"/>
      <c r="U112" s="320"/>
      <c r="AE112" s="320"/>
      <c r="AO112" s="320"/>
      <c r="AY112" s="320"/>
      <c r="AZ112" s="320"/>
      <c r="BA112" s="320"/>
      <c r="BB112" s="320"/>
      <c r="BC112" s="320"/>
      <c r="BD112" s="320"/>
      <c r="BE112" s="320"/>
      <c r="BF112" s="320"/>
      <c r="BI112" s="320"/>
      <c r="BS112" s="320"/>
      <c r="CC112" s="320"/>
      <c r="CM112" s="320"/>
      <c r="CW112" s="320"/>
      <c r="DG112" s="320"/>
      <c r="DQ112" s="320"/>
      <c r="EA112" s="320"/>
      <c r="EK112" s="320"/>
      <c r="EU112" s="320"/>
      <c r="FE112" s="320"/>
      <c r="FO112" s="320"/>
      <c r="FY112" s="320"/>
      <c r="GI112" s="320"/>
      <c r="GS112" s="320"/>
      <c r="HC112" s="320"/>
      <c r="HM112" s="320"/>
      <c r="HW112" s="320"/>
    </row>
    <row r="113" s="3" customFormat="true" x14ac:dyDescent="0.25">
      <c r="A113" s="320"/>
      <c r="K113" s="320"/>
      <c r="U113" s="320"/>
      <c r="AE113" s="320"/>
      <c r="AO113" s="320"/>
      <c r="AY113" s="320"/>
      <c r="AZ113" s="320"/>
      <c r="BA113" s="320"/>
      <c r="BB113" s="320"/>
      <c r="BC113" s="320"/>
      <c r="BD113" s="320"/>
      <c r="BE113" s="320"/>
      <c r="BF113" s="320"/>
      <c r="BI113" s="320"/>
      <c r="BS113" s="320"/>
      <c r="CC113" s="320"/>
      <c r="CM113" s="320"/>
      <c r="CW113" s="320"/>
      <c r="DG113" s="320"/>
      <c r="DQ113" s="320"/>
      <c r="EA113" s="320"/>
      <c r="EK113" s="320"/>
      <c r="EU113" s="320"/>
      <c r="FE113" s="320"/>
      <c r="FO113" s="320"/>
      <c r="FY113" s="320"/>
      <c r="GI113" s="320"/>
      <c r="GS113" s="320"/>
      <c r="HC113" s="320"/>
      <c r="HM113" s="320"/>
      <c r="HW113" s="320"/>
    </row>
    <row r="114" s="3" customFormat="true" x14ac:dyDescent="0.25">
      <c r="A114" s="320"/>
      <c r="K114" s="320"/>
      <c r="U114" s="320"/>
      <c r="AE114" s="320"/>
      <c r="AO114" s="320"/>
      <c r="AY114" s="320"/>
      <c r="AZ114" s="320"/>
      <c r="BA114" s="320"/>
      <c r="BB114" s="320"/>
      <c r="BC114" s="320"/>
      <c r="BD114" s="320"/>
      <c r="BE114" s="320"/>
      <c r="BF114" s="320"/>
      <c r="BI114" s="320"/>
      <c r="BS114" s="320"/>
      <c r="CC114" s="320"/>
      <c r="CM114" s="320"/>
      <c r="CW114" s="320"/>
      <c r="DG114" s="320"/>
      <c r="DQ114" s="320"/>
      <c r="EA114" s="320"/>
      <c r="EK114" s="320"/>
      <c r="EU114" s="320"/>
      <c r="FE114" s="320"/>
      <c r="FO114" s="320"/>
      <c r="FY114" s="320"/>
      <c r="GI114" s="320"/>
      <c r="GS114" s="320"/>
      <c r="HC114" s="320"/>
      <c r="HM114" s="320"/>
      <c r="HW114" s="320"/>
    </row>
    <row r="115" s="3" customFormat="true" x14ac:dyDescent="0.25">
      <c r="A115" s="320"/>
      <c r="K115" s="320"/>
      <c r="U115" s="320"/>
      <c r="AE115" s="320"/>
      <c r="AO115" s="320"/>
      <c r="AY115" s="320"/>
      <c r="AZ115" s="320"/>
      <c r="BA115" s="320"/>
      <c r="BB115" s="320"/>
      <c r="BC115" s="320"/>
      <c r="BD115" s="320"/>
      <c r="BE115" s="320"/>
      <c r="BF115" s="320"/>
      <c r="BI115" s="320"/>
      <c r="BS115" s="320"/>
      <c r="CC115" s="320"/>
      <c r="CM115" s="320"/>
      <c r="CW115" s="320"/>
      <c r="DG115" s="320"/>
      <c r="DQ115" s="320"/>
      <c r="EA115" s="320"/>
      <c r="EK115" s="320"/>
      <c r="EU115" s="320"/>
      <c r="FE115" s="320"/>
      <c r="FO115" s="320"/>
      <c r="FY115" s="320"/>
      <c r="GI115" s="320"/>
      <c r="GS115" s="320"/>
      <c r="HC115" s="320"/>
      <c r="HM115" s="320"/>
      <c r="HW115" s="320"/>
    </row>
    <row r="116" s="3" customFormat="true" x14ac:dyDescent="0.25">
      <c r="A116" s="320"/>
      <c r="K116" s="320"/>
      <c r="U116" s="320"/>
      <c r="AE116" s="320"/>
      <c r="AO116" s="320"/>
      <c r="AY116" s="320"/>
      <c r="AZ116" s="320"/>
      <c r="BA116" s="320"/>
      <c r="BB116" s="320"/>
      <c r="BC116" s="320"/>
      <c r="BD116" s="320"/>
      <c r="BE116" s="320"/>
      <c r="BF116" s="320"/>
      <c r="BI116" s="320"/>
      <c r="BS116" s="320"/>
      <c r="CC116" s="320"/>
      <c r="CM116" s="320"/>
      <c r="CW116" s="320"/>
      <c r="DG116" s="320"/>
      <c r="DQ116" s="320"/>
      <c r="EA116" s="320"/>
      <c r="EK116" s="320"/>
      <c r="EU116" s="320"/>
      <c r="FE116" s="320"/>
      <c r="FO116" s="320"/>
      <c r="FY116" s="320"/>
      <c r="GI116" s="320"/>
      <c r="GS116" s="320"/>
      <c r="HC116" s="320"/>
      <c r="HM116" s="320"/>
      <c r="HW116" s="320"/>
    </row>
    <row r="117" s="3" customFormat="true" x14ac:dyDescent="0.25">
      <c r="A117" s="320"/>
      <c r="K117" s="320"/>
      <c r="U117" s="320"/>
      <c r="AE117" s="320"/>
      <c r="AO117" s="320"/>
      <c r="AY117" s="320"/>
      <c r="AZ117" s="320"/>
      <c r="BA117" s="320"/>
      <c r="BB117" s="320"/>
      <c r="BC117" s="320"/>
      <c r="BD117" s="320"/>
      <c r="BE117" s="320"/>
      <c r="BF117" s="320"/>
      <c r="BI117" s="320"/>
      <c r="BS117" s="320"/>
      <c r="CC117" s="320"/>
      <c r="CM117" s="320"/>
      <c r="CW117" s="320"/>
      <c r="DG117" s="320"/>
      <c r="DQ117" s="320"/>
      <c r="EA117" s="320"/>
      <c r="EK117" s="320"/>
      <c r="EU117" s="320"/>
      <c r="FE117" s="320"/>
      <c r="FO117" s="320"/>
      <c r="FY117" s="320"/>
      <c r="GI117" s="320"/>
      <c r="GS117" s="320"/>
      <c r="HC117" s="320"/>
      <c r="HM117" s="320"/>
      <c r="HW117" s="320"/>
    </row>
    <row r="118" s="3" customFormat="true" x14ac:dyDescent="0.25">
      <c r="A118" s="320"/>
      <c r="K118" s="320"/>
      <c r="U118" s="320"/>
      <c r="AE118" s="320"/>
      <c r="AO118" s="320"/>
      <c r="AY118" s="320"/>
      <c r="AZ118" s="320"/>
      <c r="BA118" s="320"/>
      <c r="BB118" s="320"/>
      <c r="BC118" s="320"/>
      <c r="BD118" s="320"/>
      <c r="BE118" s="320"/>
      <c r="BF118" s="320"/>
      <c r="BI118" s="320"/>
      <c r="BS118" s="320"/>
      <c r="CC118" s="320"/>
      <c r="CM118" s="320"/>
      <c r="CW118" s="320"/>
      <c r="DG118" s="320"/>
      <c r="DQ118" s="320"/>
      <c r="EA118" s="320"/>
      <c r="EK118" s="320"/>
      <c r="EU118" s="320"/>
      <c r="FE118" s="320"/>
      <c r="FO118" s="320"/>
      <c r="FY118" s="320"/>
      <c r="GI118" s="320"/>
      <c r="GS118" s="320"/>
      <c r="HC118" s="320"/>
      <c r="HM118" s="320"/>
      <c r="HW118" s="320"/>
    </row>
    <row r="119" s="3" customFormat="true" x14ac:dyDescent="0.25">
      <c r="A119" s="320"/>
      <c r="K119" s="320"/>
      <c r="U119" s="320"/>
      <c r="AE119" s="320"/>
      <c r="AO119" s="320"/>
      <c r="AY119" s="320"/>
      <c r="AZ119" s="320"/>
      <c r="BA119" s="320"/>
      <c r="BB119" s="320"/>
      <c r="BC119" s="320"/>
      <c r="BD119" s="320"/>
      <c r="BE119" s="320"/>
      <c r="BF119" s="320"/>
      <c r="BI119" s="320"/>
      <c r="BS119" s="320"/>
      <c r="CC119" s="320"/>
      <c r="CM119" s="320"/>
      <c r="CW119" s="320"/>
      <c r="DG119" s="320"/>
      <c r="DQ119" s="320"/>
      <c r="EA119" s="320"/>
      <c r="EK119" s="320"/>
      <c r="EU119" s="320"/>
      <c r="FE119" s="320"/>
      <c r="FO119" s="320"/>
      <c r="FY119" s="320"/>
      <c r="GI119" s="320"/>
      <c r="GS119" s="320"/>
      <c r="HC119" s="320"/>
      <c r="HM119" s="320"/>
      <c r="HW119" s="320"/>
    </row>
    <row r="120" s="3" customFormat="true" x14ac:dyDescent="0.25">
      <c r="A120" s="320"/>
      <c r="K120" s="320"/>
      <c r="U120" s="320"/>
      <c r="AE120" s="320"/>
      <c r="AO120" s="320"/>
      <c r="AY120" s="320"/>
      <c r="AZ120" s="320"/>
      <c r="BA120" s="320"/>
      <c r="BB120" s="320"/>
      <c r="BC120" s="320"/>
      <c r="BD120" s="320"/>
      <c r="BE120" s="320"/>
      <c r="BF120" s="320"/>
      <c r="BI120" s="320"/>
      <c r="BS120" s="320"/>
      <c r="CC120" s="320"/>
      <c r="CM120" s="320"/>
      <c r="CW120" s="320"/>
      <c r="DG120" s="320"/>
      <c r="DQ120" s="320"/>
      <c r="EA120" s="320"/>
      <c r="EK120" s="320"/>
      <c r="EU120" s="320"/>
      <c r="FE120" s="320"/>
      <c r="FO120" s="320"/>
      <c r="FY120" s="320"/>
      <c r="GI120" s="320"/>
      <c r="GS120" s="320"/>
      <c r="HC120" s="320"/>
      <c r="HM120" s="320"/>
      <c r="HW120" s="320"/>
    </row>
    <row r="121" s="3" customFormat="true" x14ac:dyDescent="0.25">
      <c r="A121" s="320"/>
      <c r="K121" s="320"/>
      <c r="U121" s="320"/>
      <c r="AE121" s="320"/>
      <c r="AO121" s="320"/>
      <c r="AY121" s="320"/>
      <c r="AZ121" s="320"/>
      <c r="BA121" s="320"/>
      <c r="BB121" s="320"/>
      <c r="BC121" s="320"/>
      <c r="BD121" s="320"/>
      <c r="BE121" s="320"/>
      <c r="BF121" s="320"/>
      <c r="BI121" s="320"/>
      <c r="BS121" s="320"/>
      <c r="CC121" s="320"/>
      <c r="CM121" s="320"/>
      <c r="CW121" s="320"/>
      <c r="DG121" s="320"/>
      <c r="DQ121" s="320"/>
      <c r="EA121" s="320"/>
      <c r="EK121" s="320"/>
      <c r="EU121" s="320"/>
      <c r="FE121" s="320"/>
      <c r="FO121" s="320"/>
      <c r="FY121" s="320"/>
      <c r="GI121" s="320"/>
      <c r="GS121" s="320"/>
      <c r="HC121" s="320"/>
      <c r="HM121" s="320"/>
      <c r="HW121" s="320"/>
    </row>
    <row r="122" s="3" customFormat="true" x14ac:dyDescent="0.25">
      <c r="A122" s="320"/>
      <c r="K122" s="320"/>
      <c r="U122" s="320"/>
      <c r="AE122" s="320"/>
      <c r="AO122" s="320"/>
      <c r="AY122" s="320"/>
      <c r="AZ122" s="320"/>
      <c r="BA122" s="320"/>
      <c r="BB122" s="320"/>
      <c r="BC122" s="320"/>
      <c r="BD122" s="320"/>
      <c r="BE122" s="320"/>
      <c r="BF122" s="320"/>
      <c r="BI122" s="320"/>
      <c r="BS122" s="320"/>
      <c r="CC122" s="320"/>
      <c r="CM122" s="320"/>
      <c r="CW122" s="320"/>
      <c r="DG122" s="320"/>
      <c r="DQ122" s="320"/>
      <c r="EA122" s="320"/>
      <c r="EK122" s="320"/>
      <c r="EU122" s="320"/>
      <c r="FE122" s="320"/>
      <c r="FO122" s="320"/>
      <c r="FY122" s="320"/>
      <c r="GI122" s="320"/>
      <c r="GS122" s="320"/>
      <c r="HC122" s="320"/>
      <c r="HM122" s="320"/>
      <c r="HW122" s="320"/>
    </row>
    <row r="123" s="3" customFormat="true" x14ac:dyDescent="0.25">
      <c r="A123" s="320"/>
      <c r="K123" s="320"/>
      <c r="U123" s="320"/>
      <c r="AE123" s="320"/>
      <c r="AO123" s="320"/>
      <c r="AY123" s="320"/>
      <c r="AZ123" s="320"/>
      <c r="BA123" s="320"/>
      <c r="BB123" s="320"/>
      <c r="BC123" s="320"/>
      <c r="BD123" s="320"/>
      <c r="BE123" s="320"/>
      <c r="BF123" s="320"/>
      <c r="BI123" s="320"/>
      <c r="BS123" s="320"/>
      <c r="CC123" s="320"/>
      <c r="CM123" s="320"/>
      <c r="CW123" s="320"/>
      <c r="DG123" s="320"/>
      <c r="DQ123" s="320"/>
      <c r="EA123" s="320"/>
      <c r="EK123" s="320"/>
      <c r="EU123" s="320"/>
      <c r="FE123" s="320"/>
      <c r="FO123" s="320"/>
      <c r="FY123" s="320"/>
      <c r="GI123" s="320"/>
      <c r="GS123" s="320"/>
      <c r="HC123" s="320"/>
      <c r="HM123" s="320"/>
      <c r="HW123" s="320"/>
    </row>
    <row r="124" s="3" customFormat="true" x14ac:dyDescent="0.25">
      <c r="A124" s="320"/>
      <c r="K124" s="320"/>
      <c r="U124" s="320"/>
      <c r="AE124" s="320"/>
      <c r="AO124" s="320"/>
      <c r="AY124" s="320"/>
      <c r="AZ124" s="320"/>
      <c r="BA124" s="320"/>
      <c r="BB124" s="320"/>
      <c r="BC124" s="320"/>
      <c r="BD124" s="320"/>
      <c r="BE124" s="320"/>
      <c r="BF124" s="320"/>
      <c r="BI124" s="320"/>
      <c r="BS124" s="320"/>
      <c r="CC124" s="320"/>
      <c r="CM124" s="320"/>
      <c r="CW124" s="320"/>
      <c r="DG124" s="320"/>
      <c r="DQ124" s="320"/>
      <c r="EA124" s="320"/>
      <c r="EK124" s="320"/>
      <c r="EU124" s="320"/>
      <c r="FE124" s="320"/>
      <c r="FO124" s="320"/>
      <c r="FY124" s="320"/>
      <c r="GI124" s="320"/>
      <c r="GS124" s="320"/>
      <c r="HC124" s="320"/>
      <c r="HM124" s="320"/>
      <c r="HW124" s="320"/>
    </row>
    <row r="125" s="3" customFormat="true" x14ac:dyDescent="0.25">
      <c r="A125" s="320"/>
      <c r="K125" s="320"/>
      <c r="U125" s="320"/>
      <c r="AE125" s="320"/>
      <c r="AO125" s="320"/>
      <c r="AY125" s="320"/>
      <c r="AZ125" s="320"/>
      <c r="BA125" s="320"/>
      <c r="BB125" s="320"/>
      <c r="BC125" s="320"/>
      <c r="BD125" s="320"/>
      <c r="BE125" s="320"/>
      <c r="BF125" s="320"/>
      <c r="BI125" s="320"/>
      <c r="BS125" s="320"/>
      <c r="CC125" s="320"/>
      <c r="CM125" s="320"/>
      <c r="CW125" s="320"/>
      <c r="DG125" s="320"/>
      <c r="DQ125" s="320"/>
      <c r="EA125" s="320"/>
      <c r="EK125" s="320"/>
      <c r="EU125" s="320"/>
      <c r="FE125" s="320"/>
      <c r="FO125" s="320"/>
      <c r="FY125" s="320"/>
      <c r="GI125" s="320"/>
      <c r="GS125" s="320"/>
      <c r="HC125" s="320"/>
      <c r="HM125" s="320"/>
      <c r="HW125" s="320"/>
    </row>
    <row r="126" s="3" customFormat="true" x14ac:dyDescent="0.25">
      <c r="A126" s="320"/>
      <c r="K126" s="320"/>
      <c r="U126" s="320"/>
      <c r="AE126" s="320"/>
      <c r="AO126" s="320"/>
      <c r="AY126" s="320"/>
      <c r="AZ126" s="320"/>
      <c r="BA126" s="320"/>
      <c r="BB126" s="320"/>
      <c r="BC126" s="320"/>
      <c r="BD126" s="320"/>
      <c r="BE126" s="320"/>
      <c r="BF126" s="320"/>
      <c r="BI126" s="320"/>
      <c r="BS126" s="320"/>
      <c r="CC126" s="320"/>
      <c r="CM126" s="320"/>
      <c r="CW126" s="320"/>
      <c r="DG126" s="320"/>
      <c r="DQ126" s="320"/>
      <c r="EA126" s="320"/>
      <c r="EK126" s="320"/>
      <c r="EU126" s="320"/>
      <c r="FE126" s="320"/>
      <c r="FO126" s="320"/>
      <c r="FY126" s="320"/>
      <c r="GI126" s="320"/>
      <c r="GS126" s="320"/>
      <c r="HC126" s="320"/>
      <c r="HM126" s="320"/>
      <c r="HW126" s="320"/>
    </row>
    <row r="127" s="3" customFormat="true" x14ac:dyDescent="0.25">
      <c r="A127" s="320"/>
      <c r="K127" s="320"/>
      <c r="U127" s="320"/>
      <c r="AE127" s="320"/>
      <c r="AO127" s="320"/>
      <c r="AY127" s="320"/>
      <c r="AZ127" s="320"/>
      <c r="BA127" s="320"/>
      <c r="BB127" s="320"/>
      <c r="BC127" s="320"/>
      <c r="BD127" s="320"/>
      <c r="BE127" s="320"/>
      <c r="BF127" s="320"/>
      <c r="BI127" s="320"/>
      <c r="BS127" s="320"/>
      <c r="CC127" s="320"/>
      <c r="CM127" s="320"/>
      <c r="CW127" s="320"/>
      <c r="DG127" s="320"/>
      <c r="DQ127" s="320"/>
      <c r="EA127" s="320"/>
      <c r="EK127" s="320"/>
      <c r="EU127" s="320"/>
      <c r="FE127" s="320"/>
      <c r="FO127" s="320"/>
      <c r="FY127" s="320"/>
      <c r="GI127" s="320"/>
      <c r="GS127" s="320"/>
      <c r="HC127" s="320"/>
      <c r="HM127" s="320"/>
      <c r="HW127" s="320"/>
    </row>
    <row r="128" s="3" customFormat="true" x14ac:dyDescent="0.25">
      <c r="A128" s="320"/>
      <c r="K128" s="320"/>
      <c r="U128" s="320"/>
      <c r="AE128" s="320"/>
      <c r="AO128" s="320"/>
      <c r="AY128" s="320"/>
      <c r="AZ128" s="320"/>
      <c r="BA128" s="320"/>
      <c r="BB128" s="320"/>
      <c r="BC128" s="320"/>
      <c r="BD128" s="320"/>
      <c r="BE128" s="320"/>
      <c r="BF128" s="320"/>
      <c r="BI128" s="320"/>
      <c r="BS128" s="320"/>
      <c r="CC128" s="320"/>
      <c r="CM128" s="320"/>
      <c r="CW128" s="320"/>
      <c r="DG128" s="320"/>
      <c r="DQ128" s="320"/>
      <c r="EA128" s="320"/>
      <c r="EK128" s="320"/>
      <c r="EU128" s="320"/>
      <c r="FE128" s="320"/>
      <c r="FO128" s="320"/>
      <c r="FY128" s="320"/>
      <c r="GI128" s="320"/>
      <c r="GS128" s="320"/>
      <c r="HC128" s="320"/>
      <c r="HM128" s="320"/>
      <c r="HW128" s="320"/>
    </row>
    <row r="129" s="3" customFormat="true" x14ac:dyDescent="0.25">
      <c r="A129" s="320"/>
      <c r="K129" s="320"/>
      <c r="U129" s="320"/>
      <c r="AE129" s="320"/>
      <c r="AO129" s="320"/>
      <c r="AY129" s="320"/>
      <c r="AZ129" s="320"/>
      <c r="BA129" s="320"/>
      <c r="BB129" s="320"/>
      <c r="BC129" s="320"/>
      <c r="BD129" s="320"/>
      <c r="BE129" s="320"/>
      <c r="BF129" s="320"/>
      <c r="BI129" s="320"/>
      <c r="BS129" s="320"/>
      <c r="CC129" s="320"/>
      <c r="CM129" s="320"/>
      <c r="CW129" s="320"/>
      <c r="DG129" s="320"/>
      <c r="DQ129" s="320"/>
      <c r="EA129" s="320"/>
      <c r="EK129" s="320"/>
      <c r="EU129" s="320"/>
      <c r="FE129" s="320"/>
      <c r="FO129" s="320"/>
      <c r="FY129" s="320"/>
      <c r="GI129" s="320"/>
      <c r="GS129" s="320"/>
      <c r="HC129" s="320"/>
      <c r="HM129" s="320"/>
      <c r="HW129" s="320"/>
    </row>
    <row r="130" s="3" customFormat="true" x14ac:dyDescent="0.25">
      <c r="A130" s="320"/>
      <c r="K130" s="320"/>
      <c r="U130" s="320"/>
      <c r="AE130" s="320"/>
      <c r="AO130" s="320"/>
      <c r="AY130" s="320"/>
      <c r="AZ130" s="320"/>
      <c r="BA130" s="320"/>
      <c r="BB130" s="320"/>
      <c r="BC130" s="320"/>
      <c r="BD130" s="320"/>
      <c r="BE130" s="320"/>
      <c r="BF130" s="320"/>
      <c r="BI130" s="320"/>
      <c r="BS130" s="320"/>
      <c r="CC130" s="320"/>
      <c r="CM130" s="320"/>
      <c r="CW130" s="320"/>
      <c r="DG130" s="320"/>
      <c r="DQ130" s="320"/>
      <c r="EA130" s="320"/>
      <c r="EK130" s="320"/>
      <c r="EU130" s="320"/>
      <c r="FE130" s="320"/>
      <c r="FO130" s="320"/>
      <c r="FY130" s="320"/>
      <c r="GI130" s="320"/>
      <c r="GS130" s="320"/>
      <c r="HC130" s="320"/>
      <c r="HM130" s="320"/>
      <c r="HW130" s="320"/>
    </row>
    <row r="131" s="3" customFormat="true" x14ac:dyDescent="0.25">
      <c r="A131" s="320"/>
      <c r="K131" s="320"/>
      <c r="U131" s="320"/>
      <c r="AE131" s="320"/>
      <c r="AO131" s="320"/>
      <c r="AY131" s="320"/>
      <c r="AZ131" s="320"/>
      <c r="BA131" s="320"/>
      <c r="BB131" s="320"/>
      <c r="BC131" s="320"/>
      <c r="BD131" s="320"/>
      <c r="BE131" s="320"/>
      <c r="BF131" s="320"/>
      <c r="BI131" s="320"/>
      <c r="BS131" s="320"/>
      <c r="CC131" s="320"/>
      <c r="CM131" s="320"/>
      <c r="CW131" s="320"/>
      <c r="DG131" s="320"/>
      <c r="DQ131" s="320"/>
      <c r="EA131" s="320"/>
      <c r="EK131" s="320"/>
      <c r="EU131" s="320"/>
      <c r="FE131" s="320"/>
      <c r="FO131" s="320"/>
      <c r="FY131" s="320"/>
      <c r="GI131" s="320"/>
      <c r="GS131" s="320"/>
      <c r="HC131" s="320"/>
      <c r="HM131" s="320"/>
      <c r="HW131" s="320"/>
    </row>
    <row r="132" s="3" customFormat="true" x14ac:dyDescent="0.25">
      <c r="A132" s="320"/>
      <c r="K132" s="320"/>
      <c r="U132" s="320"/>
      <c r="AE132" s="320"/>
      <c r="AO132" s="320"/>
      <c r="AY132" s="320"/>
      <c r="AZ132" s="320"/>
      <c r="BA132" s="320"/>
      <c r="BB132" s="320"/>
      <c r="BC132" s="320"/>
      <c r="BD132" s="320"/>
      <c r="BE132" s="320"/>
      <c r="BF132" s="320"/>
      <c r="BI132" s="320"/>
      <c r="BS132" s="320"/>
      <c r="CC132" s="320"/>
      <c r="CM132" s="320"/>
      <c r="CW132" s="320"/>
      <c r="DG132" s="320"/>
      <c r="DQ132" s="320"/>
      <c r="EA132" s="320"/>
      <c r="EK132" s="320"/>
      <c r="EU132" s="320"/>
      <c r="FE132" s="320"/>
      <c r="FO132" s="320"/>
      <c r="FY132" s="320"/>
      <c r="GI132" s="320"/>
      <c r="GS132" s="320"/>
      <c r="HC132" s="320"/>
      <c r="HM132" s="320"/>
      <c r="HW132" s="320"/>
    </row>
    <row r="133" s="3" customFormat="true" x14ac:dyDescent="0.25">
      <c r="A133" s="320"/>
      <c r="K133" s="320"/>
      <c r="U133" s="320"/>
      <c r="AE133" s="320"/>
      <c r="AO133" s="320"/>
      <c r="AY133" s="320"/>
      <c r="AZ133" s="320"/>
      <c r="BA133" s="320"/>
      <c r="BB133" s="320"/>
      <c r="BC133" s="320"/>
      <c r="BD133" s="320"/>
      <c r="BE133" s="320"/>
      <c r="BF133" s="320"/>
      <c r="BI133" s="320"/>
      <c r="BS133" s="320"/>
      <c r="CC133" s="320"/>
      <c r="CM133" s="320"/>
      <c r="CW133" s="320"/>
      <c r="DG133" s="320"/>
      <c r="DQ133" s="320"/>
      <c r="EA133" s="320"/>
      <c r="EK133" s="320"/>
      <c r="EU133" s="320"/>
      <c r="FE133" s="320"/>
      <c r="FO133" s="320"/>
      <c r="FY133" s="320"/>
      <c r="GI133" s="320"/>
      <c r="GS133" s="320"/>
      <c r="HC133" s="320"/>
      <c r="HM133" s="320"/>
      <c r="HW133" s="320"/>
    </row>
    <row r="134" s="3" customFormat="true" x14ac:dyDescent="0.25">
      <c r="A134" s="320"/>
      <c r="K134" s="320"/>
      <c r="U134" s="320"/>
      <c r="AE134" s="320"/>
      <c r="AO134" s="320"/>
      <c r="AY134" s="320"/>
      <c r="AZ134" s="320"/>
      <c r="BA134" s="320"/>
      <c r="BB134" s="320"/>
      <c r="BC134" s="320"/>
      <c r="BD134" s="320"/>
      <c r="BE134" s="320"/>
      <c r="BF134" s="320"/>
      <c r="BI134" s="320"/>
      <c r="BS134" s="320"/>
      <c r="CC134" s="320"/>
      <c r="CM134" s="320"/>
      <c r="CW134" s="320"/>
      <c r="DG134" s="320"/>
      <c r="DQ134" s="320"/>
      <c r="EA134" s="320"/>
      <c r="EK134" s="320"/>
      <c r="EU134" s="320"/>
      <c r="FE134" s="320"/>
      <c r="FO134" s="320"/>
      <c r="FY134" s="320"/>
      <c r="GI134" s="320"/>
      <c r="GS134" s="320"/>
      <c r="HC134" s="320"/>
      <c r="HM134" s="320"/>
      <c r="HW134" s="320"/>
    </row>
    <row r="135" s="3" customFormat="true" x14ac:dyDescent="0.25">
      <c r="A135" s="320"/>
      <c r="K135" s="320"/>
      <c r="U135" s="320"/>
      <c r="AE135" s="320"/>
      <c r="AO135" s="320"/>
      <c r="AY135" s="320"/>
      <c r="AZ135" s="320"/>
      <c r="BA135" s="320"/>
      <c r="BB135" s="320"/>
      <c r="BC135" s="320"/>
      <c r="BD135" s="320"/>
      <c r="BE135" s="320"/>
      <c r="BF135" s="320"/>
      <c r="BI135" s="320"/>
      <c r="BS135" s="320"/>
      <c r="CC135" s="320"/>
      <c r="CM135" s="320"/>
      <c r="CW135" s="320"/>
      <c r="DG135" s="320"/>
      <c r="DQ135" s="320"/>
      <c r="EA135" s="320"/>
      <c r="EK135" s="320"/>
      <c r="EU135" s="320"/>
      <c r="FE135" s="320"/>
      <c r="FO135" s="320"/>
      <c r="FY135" s="320"/>
      <c r="GI135" s="320"/>
      <c r="GS135" s="320"/>
      <c r="HC135" s="320"/>
      <c r="HM135" s="320"/>
      <c r="HW135" s="320"/>
    </row>
    <row r="136" s="3" customFormat="true" x14ac:dyDescent="0.25">
      <c r="A136" s="320"/>
      <c r="K136" s="320"/>
      <c r="U136" s="320"/>
      <c r="AE136" s="320"/>
      <c r="AO136" s="320"/>
      <c r="AY136" s="320"/>
      <c r="AZ136" s="320"/>
      <c r="BA136" s="320"/>
      <c r="BB136" s="320"/>
      <c r="BC136" s="320"/>
      <c r="BD136" s="320"/>
      <c r="BE136" s="320"/>
      <c r="BF136" s="320"/>
      <c r="BI136" s="320"/>
      <c r="BS136" s="320"/>
      <c r="CC136" s="320"/>
      <c r="CM136" s="320"/>
      <c r="CW136" s="320"/>
      <c r="DG136" s="320"/>
      <c r="DQ136" s="320"/>
      <c r="EA136" s="320"/>
      <c r="EK136" s="320"/>
      <c r="EU136" s="320"/>
      <c r="FE136" s="320"/>
      <c r="FO136" s="320"/>
      <c r="FY136" s="320"/>
      <c r="GI136" s="320"/>
      <c r="GS136" s="320"/>
      <c r="HC136" s="320"/>
      <c r="HM136" s="320"/>
      <c r="HW136" s="320"/>
    </row>
    <row r="137" s="3" customFormat="true" x14ac:dyDescent="0.25">
      <c r="A137" s="320"/>
      <c r="K137" s="320"/>
      <c r="U137" s="320"/>
      <c r="AE137" s="320"/>
      <c r="AO137" s="320"/>
      <c r="AY137" s="320"/>
      <c r="AZ137" s="320"/>
      <c r="BA137" s="320"/>
      <c r="BB137" s="320"/>
      <c r="BC137" s="320"/>
      <c r="BD137" s="320"/>
      <c r="BE137" s="320"/>
      <c r="BF137" s="320"/>
      <c r="BI137" s="320"/>
      <c r="BS137" s="320"/>
      <c r="CC137" s="320"/>
      <c r="CM137" s="320"/>
      <c r="CW137" s="320"/>
      <c r="DG137" s="320"/>
      <c r="DQ137" s="320"/>
      <c r="EA137" s="320"/>
      <c r="EK137" s="320"/>
      <c r="EU137" s="320"/>
      <c r="FE137" s="320"/>
      <c r="FO137" s="320"/>
      <c r="FY137" s="320"/>
      <c r="GI137" s="320"/>
      <c r="GS137" s="320"/>
      <c r="HC137" s="320"/>
      <c r="HM137" s="320"/>
      <c r="HW137" s="320"/>
    </row>
    <row r="138" s="3" customFormat="true" x14ac:dyDescent="0.25">
      <c r="A138" s="320"/>
      <c r="K138" s="320"/>
      <c r="U138" s="320"/>
      <c r="AE138" s="320"/>
      <c r="AO138" s="320"/>
      <c r="AY138" s="320"/>
      <c r="AZ138" s="320"/>
      <c r="BA138" s="320"/>
      <c r="BB138" s="320"/>
      <c r="BC138" s="320"/>
      <c r="BD138" s="320"/>
      <c r="BE138" s="320"/>
      <c r="BF138" s="320"/>
      <c r="BI138" s="320"/>
      <c r="BS138" s="320"/>
      <c r="CC138" s="320"/>
      <c r="CM138" s="320"/>
      <c r="CW138" s="320"/>
      <c r="DG138" s="320"/>
      <c r="DQ138" s="320"/>
      <c r="EA138" s="320"/>
      <c r="EK138" s="320"/>
      <c r="EU138" s="320"/>
      <c r="FE138" s="320"/>
      <c r="FO138" s="320"/>
      <c r="FY138" s="320"/>
      <c r="GI138" s="320"/>
      <c r="GS138" s="320"/>
      <c r="HC138" s="320"/>
      <c r="HM138" s="320"/>
      <c r="HW138" s="320"/>
    </row>
    <row r="139" s="3" customFormat="true" x14ac:dyDescent="0.25">
      <c r="A139" s="320"/>
      <c r="K139" s="320"/>
      <c r="U139" s="320"/>
      <c r="AE139" s="320"/>
      <c r="AO139" s="320"/>
      <c r="AY139" s="320"/>
      <c r="AZ139" s="320"/>
      <c r="BA139" s="320"/>
      <c r="BB139" s="320"/>
      <c r="BC139" s="320"/>
      <c r="BD139" s="320"/>
      <c r="BE139" s="320"/>
      <c r="BF139" s="320"/>
      <c r="BI139" s="320"/>
      <c r="BS139" s="320"/>
      <c r="CC139" s="320"/>
      <c r="CM139" s="320"/>
      <c r="CW139" s="320"/>
      <c r="DG139" s="320"/>
      <c r="DQ139" s="320"/>
      <c r="EA139" s="320"/>
      <c r="EK139" s="320"/>
      <c r="EU139" s="320"/>
      <c r="FE139" s="320"/>
      <c r="FO139" s="320"/>
      <c r="FY139" s="320"/>
      <c r="GI139" s="320"/>
      <c r="GS139" s="320"/>
      <c r="HC139" s="320"/>
      <c r="HM139" s="320"/>
      <c r="HW139" s="320"/>
    </row>
    <row r="140" s="3" customFormat="true" x14ac:dyDescent="0.25">
      <c r="A140" s="320"/>
      <c r="K140" s="320"/>
      <c r="U140" s="320"/>
      <c r="AE140" s="320"/>
      <c r="AO140" s="320"/>
      <c r="AY140" s="320"/>
      <c r="AZ140" s="320"/>
      <c r="BA140" s="320"/>
      <c r="BB140" s="320"/>
      <c r="BC140" s="320"/>
      <c r="BD140" s="320"/>
      <c r="BE140" s="320"/>
      <c r="BF140" s="320"/>
      <c r="BI140" s="320"/>
      <c r="BS140" s="320"/>
      <c r="CC140" s="320"/>
      <c r="CM140" s="320"/>
      <c r="CW140" s="320"/>
      <c r="DG140" s="320"/>
      <c r="DQ140" s="320"/>
      <c r="EA140" s="320"/>
      <c r="EK140" s="320"/>
      <c r="EU140" s="320"/>
      <c r="FE140" s="320"/>
      <c r="FO140" s="320"/>
      <c r="FY140" s="320"/>
      <c r="GI140" s="320"/>
      <c r="GS140" s="320"/>
      <c r="HC140" s="320"/>
      <c r="HM140" s="320"/>
      <c r="HW140" s="320"/>
    </row>
    <row r="141" s="3" customFormat="true" x14ac:dyDescent="0.25">
      <c r="A141" s="320"/>
      <c r="K141" s="320"/>
      <c r="U141" s="320"/>
      <c r="AE141" s="320"/>
      <c r="AO141" s="320"/>
      <c r="AY141" s="320"/>
      <c r="AZ141" s="320"/>
      <c r="BA141" s="320"/>
      <c r="BB141" s="320"/>
      <c r="BC141" s="320"/>
      <c r="BD141" s="320"/>
      <c r="BE141" s="320"/>
      <c r="BF141" s="320"/>
      <c r="BI141" s="320"/>
      <c r="BS141" s="320"/>
      <c r="CC141" s="320"/>
      <c r="CM141" s="320"/>
      <c r="CW141" s="320"/>
      <c r="DG141" s="320"/>
      <c r="DQ141" s="320"/>
      <c r="EA141" s="320"/>
      <c r="EK141" s="320"/>
      <c r="EU141" s="320"/>
      <c r="FE141" s="320"/>
      <c r="FO141" s="320"/>
      <c r="FY141" s="320"/>
      <c r="GI141" s="320"/>
      <c r="GS141" s="320"/>
      <c r="HC141" s="320"/>
      <c r="HM141" s="320"/>
      <c r="HW141" s="320"/>
    </row>
    <row r="142" s="3" customFormat="true" x14ac:dyDescent="0.25">
      <c r="A142" s="320"/>
      <c r="K142" s="320"/>
      <c r="U142" s="320"/>
      <c r="AE142" s="320"/>
      <c r="AO142" s="320"/>
      <c r="AY142" s="320"/>
      <c r="AZ142" s="320"/>
      <c r="BA142" s="320"/>
      <c r="BB142" s="320"/>
      <c r="BC142" s="320"/>
      <c r="BD142" s="320"/>
      <c r="BE142" s="320"/>
      <c r="BF142" s="320"/>
      <c r="BI142" s="320"/>
      <c r="BS142" s="320"/>
      <c r="CC142" s="320"/>
      <c r="CM142" s="320"/>
      <c r="CW142" s="320"/>
      <c r="DG142" s="320"/>
      <c r="DQ142" s="320"/>
      <c r="EA142" s="320"/>
      <c r="EK142" s="320"/>
      <c r="EU142" s="320"/>
      <c r="FE142" s="320"/>
      <c r="FO142" s="320"/>
      <c r="FY142" s="320"/>
      <c r="GI142" s="320"/>
      <c r="GS142" s="320"/>
      <c r="HC142" s="320"/>
      <c r="HM142" s="320"/>
      <c r="HW142" s="320"/>
    </row>
    <row r="143" s="3" customFormat="true" x14ac:dyDescent="0.25">
      <c r="A143" s="320"/>
      <c r="K143" s="320"/>
      <c r="U143" s="320"/>
      <c r="AE143" s="320"/>
      <c r="AO143" s="320"/>
      <c r="AY143" s="320"/>
      <c r="AZ143" s="320"/>
      <c r="BA143" s="320"/>
      <c r="BB143" s="320"/>
      <c r="BC143" s="320"/>
      <c r="BD143" s="320"/>
      <c r="BE143" s="320"/>
      <c r="BF143" s="320"/>
      <c r="BI143" s="320"/>
      <c r="BS143" s="320"/>
      <c r="CC143" s="320"/>
      <c r="CM143" s="320"/>
      <c r="CW143" s="320"/>
      <c r="DG143" s="320"/>
      <c r="DQ143" s="320"/>
      <c r="EA143" s="320"/>
      <c r="EK143" s="320"/>
      <c r="EU143" s="320"/>
      <c r="FE143" s="320"/>
      <c r="FO143" s="320"/>
      <c r="FY143" s="320"/>
      <c r="GI143" s="320"/>
      <c r="GS143" s="320"/>
      <c r="HC143" s="320"/>
      <c r="HM143" s="320"/>
      <c r="HW143" s="320"/>
    </row>
    <row r="144" s="3" customFormat="true" x14ac:dyDescent="0.25">
      <c r="A144" s="320"/>
      <c r="K144" s="320"/>
      <c r="U144" s="320"/>
      <c r="AE144" s="320"/>
      <c r="AO144" s="320"/>
      <c r="AY144" s="320"/>
      <c r="AZ144" s="320"/>
      <c r="BA144" s="320"/>
      <c r="BB144" s="320"/>
      <c r="BC144" s="320"/>
      <c r="BD144" s="320"/>
      <c r="BE144" s="320"/>
      <c r="BF144" s="320"/>
      <c r="BI144" s="320"/>
      <c r="BS144" s="320"/>
      <c r="CC144" s="320"/>
      <c r="CM144" s="320"/>
      <c r="CW144" s="320"/>
      <c r="DG144" s="320"/>
      <c r="DQ144" s="320"/>
      <c r="EA144" s="320"/>
      <c r="EK144" s="320"/>
      <c r="EU144" s="320"/>
      <c r="FE144" s="320"/>
      <c r="FO144" s="320"/>
      <c r="FY144" s="320"/>
      <c r="GI144" s="320"/>
      <c r="GS144" s="320"/>
      <c r="HC144" s="320"/>
      <c r="HM144" s="320"/>
      <c r="HW144" s="320"/>
    </row>
    <row r="145" s="3" customFormat="true" x14ac:dyDescent="0.25">
      <c r="A145" s="320"/>
      <c r="K145" s="320"/>
      <c r="U145" s="320"/>
      <c r="AE145" s="320"/>
      <c r="AO145" s="320"/>
      <c r="AY145" s="320"/>
      <c r="AZ145" s="320"/>
      <c r="BA145" s="320"/>
      <c r="BB145" s="320"/>
      <c r="BC145" s="320"/>
      <c r="BD145" s="320"/>
      <c r="BE145" s="320"/>
      <c r="BF145" s="320"/>
      <c r="BI145" s="320"/>
      <c r="BS145" s="320"/>
      <c r="CC145" s="320"/>
      <c r="CM145" s="320"/>
      <c r="CW145" s="320"/>
      <c r="DG145" s="320"/>
      <c r="DQ145" s="320"/>
      <c r="EA145" s="320"/>
      <c r="EK145" s="320"/>
      <c r="EU145" s="320"/>
      <c r="FE145" s="320"/>
      <c r="FO145" s="320"/>
      <c r="FY145" s="320"/>
      <c r="GI145" s="320"/>
      <c r="GS145" s="320"/>
      <c r="HC145" s="320"/>
      <c r="HM145" s="320"/>
      <c r="HW145" s="320"/>
    </row>
    <row r="146" s="3" customFormat="true" x14ac:dyDescent="0.25">
      <c r="A146" s="320"/>
      <c r="K146" s="320"/>
      <c r="U146" s="320"/>
      <c r="AE146" s="320"/>
      <c r="AO146" s="320"/>
      <c r="AY146" s="320"/>
      <c r="AZ146" s="320"/>
      <c r="BA146" s="320"/>
      <c r="BB146" s="320"/>
      <c r="BC146" s="320"/>
      <c r="BD146" s="320"/>
      <c r="BE146" s="320"/>
      <c r="BF146" s="320"/>
      <c r="BI146" s="320"/>
      <c r="BS146" s="320"/>
      <c r="CC146" s="320"/>
      <c r="CM146" s="320"/>
      <c r="CW146" s="320"/>
      <c r="DG146" s="320"/>
      <c r="DQ146" s="320"/>
      <c r="EA146" s="320"/>
      <c r="EK146" s="320"/>
      <c r="EU146" s="320"/>
      <c r="FE146" s="320"/>
      <c r="FO146" s="320"/>
      <c r="FY146" s="320"/>
      <c r="GI146" s="320"/>
      <c r="GS146" s="320"/>
      <c r="HC146" s="320"/>
      <c r="HM146" s="320"/>
      <c r="HW146" s="320"/>
    </row>
    <row r="147" s="3" customFormat="true" x14ac:dyDescent="0.25">
      <c r="A147" s="320"/>
      <c r="K147" s="320"/>
      <c r="U147" s="320"/>
      <c r="AE147" s="320"/>
      <c r="AO147" s="320"/>
      <c r="AY147" s="320"/>
      <c r="AZ147" s="320"/>
      <c r="BA147" s="320"/>
      <c r="BB147" s="320"/>
      <c r="BC147" s="320"/>
      <c r="BD147" s="320"/>
      <c r="BE147" s="320"/>
      <c r="BF147" s="320"/>
      <c r="BI147" s="320"/>
      <c r="BS147" s="320"/>
      <c r="CC147" s="320"/>
      <c r="CM147" s="320"/>
      <c r="CW147" s="320"/>
      <c r="DG147" s="320"/>
      <c r="DQ147" s="320"/>
      <c r="EA147" s="320"/>
      <c r="EK147" s="320"/>
      <c r="EU147" s="320"/>
      <c r="FE147" s="320"/>
      <c r="FO147" s="320"/>
      <c r="FY147" s="320"/>
      <c r="GI147" s="320"/>
      <c r="GS147" s="320"/>
      <c r="HC147" s="320"/>
      <c r="HM147" s="320"/>
      <c r="HW147" s="320"/>
    </row>
    <row r="148" s="3" customFormat="true" x14ac:dyDescent="0.25">
      <c r="A148" s="320"/>
      <c r="K148" s="320"/>
      <c r="U148" s="320"/>
      <c r="AE148" s="320"/>
      <c r="AO148" s="320"/>
      <c r="AY148" s="320"/>
      <c r="AZ148" s="320"/>
      <c r="BA148" s="320"/>
      <c r="BB148" s="320"/>
      <c r="BC148" s="320"/>
      <c r="BD148" s="320"/>
      <c r="BE148" s="320"/>
      <c r="BF148" s="320"/>
      <c r="BI148" s="320"/>
      <c r="BS148" s="320"/>
      <c r="CC148" s="320"/>
      <c r="CM148" s="320"/>
      <c r="CW148" s="320"/>
      <c r="DG148" s="320"/>
      <c r="DQ148" s="320"/>
      <c r="EA148" s="320"/>
      <c r="EK148" s="320"/>
      <c r="EU148" s="320"/>
      <c r="FE148" s="320"/>
      <c r="FO148" s="320"/>
      <c r="FY148" s="320"/>
      <c r="GI148" s="320"/>
      <c r="GS148" s="320"/>
      <c r="HC148" s="320"/>
      <c r="HM148" s="320"/>
      <c r="HW148" s="320"/>
    </row>
    <row r="149" s="3" customFormat="true" x14ac:dyDescent="0.25">
      <c r="A149" s="320"/>
      <c r="K149" s="320"/>
      <c r="U149" s="320"/>
      <c r="AE149" s="320"/>
      <c r="AO149" s="320"/>
      <c r="AY149" s="320"/>
      <c r="AZ149" s="320"/>
      <c r="BA149" s="320"/>
      <c r="BB149" s="320"/>
      <c r="BC149" s="320"/>
      <c r="BD149" s="320"/>
      <c r="BE149" s="320"/>
      <c r="BF149" s="320"/>
      <c r="BI149" s="320"/>
      <c r="BS149" s="320"/>
      <c r="CC149" s="320"/>
      <c r="CM149" s="320"/>
      <c r="CW149" s="320"/>
      <c r="DG149" s="320"/>
      <c r="DQ149" s="320"/>
      <c r="EA149" s="320"/>
      <c r="EK149" s="320"/>
      <c r="EU149" s="320"/>
      <c r="FE149" s="320"/>
      <c r="FO149" s="320"/>
      <c r="FY149" s="320"/>
      <c r="GI149" s="320"/>
      <c r="GS149" s="320"/>
      <c r="HC149" s="320"/>
      <c r="HM149" s="320"/>
      <c r="HW149" s="320"/>
    </row>
    <row r="150" s="3" customFormat="true" x14ac:dyDescent="0.25">
      <c r="A150" s="320"/>
      <c r="K150" s="320"/>
      <c r="U150" s="320"/>
      <c r="AE150" s="320"/>
      <c r="AO150" s="320"/>
      <c r="AY150" s="320"/>
      <c r="AZ150" s="320"/>
      <c r="BA150" s="320"/>
      <c r="BB150" s="320"/>
      <c r="BC150" s="320"/>
      <c r="BD150" s="320"/>
      <c r="BE150" s="320"/>
      <c r="BF150" s="320"/>
      <c r="BI150" s="320"/>
      <c r="BS150" s="320"/>
      <c r="CC150" s="320"/>
      <c r="CM150" s="320"/>
      <c r="CW150" s="320"/>
      <c r="DG150" s="320"/>
      <c r="DQ150" s="320"/>
      <c r="EA150" s="320"/>
      <c r="EK150" s="320"/>
      <c r="EU150" s="320"/>
      <c r="FE150" s="320"/>
      <c r="FO150" s="320"/>
      <c r="FY150" s="320"/>
      <c r="GI150" s="320"/>
      <c r="GS150" s="320"/>
      <c r="HC150" s="320"/>
      <c r="HM150" s="320"/>
      <c r="HW150" s="320"/>
    </row>
    <row r="151" s="3" customFormat="true" x14ac:dyDescent="0.25">
      <c r="A151" s="320"/>
      <c r="K151" s="320"/>
      <c r="U151" s="320"/>
      <c r="AE151" s="320"/>
      <c r="AO151" s="320"/>
      <c r="AY151" s="320"/>
      <c r="AZ151" s="320"/>
      <c r="BA151" s="320"/>
      <c r="BB151" s="320"/>
      <c r="BC151" s="320"/>
      <c r="BD151" s="320"/>
      <c r="BE151" s="320"/>
      <c r="BF151" s="320"/>
      <c r="BI151" s="320"/>
      <c r="BS151" s="320"/>
      <c r="CC151" s="320"/>
      <c r="CM151" s="320"/>
      <c r="CW151" s="320"/>
      <c r="DG151" s="320"/>
      <c r="DQ151" s="320"/>
      <c r="EA151" s="320"/>
      <c r="EK151" s="320"/>
      <c r="EU151" s="320"/>
      <c r="FE151" s="320"/>
      <c r="FO151" s="320"/>
      <c r="FY151" s="320"/>
      <c r="GI151" s="320"/>
      <c r="GS151" s="320"/>
      <c r="HC151" s="320"/>
      <c r="HM151" s="320"/>
      <c r="HW151" s="320"/>
    </row>
    <row r="152" s="3" customFormat="true" x14ac:dyDescent="0.25">
      <c r="A152" s="320"/>
      <c r="K152" s="320"/>
      <c r="U152" s="320"/>
      <c r="AE152" s="320"/>
      <c r="AO152" s="320"/>
      <c r="AY152" s="320"/>
      <c r="AZ152" s="320"/>
      <c r="BA152" s="320"/>
      <c r="BB152" s="320"/>
      <c r="BC152" s="320"/>
      <c r="BD152" s="320"/>
      <c r="BE152" s="320"/>
      <c r="BF152" s="320"/>
      <c r="BI152" s="320"/>
      <c r="BS152" s="320"/>
      <c r="CC152" s="320"/>
      <c r="CM152" s="320"/>
      <c r="CW152" s="320"/>
      <c r="DG152" s="320"/>
      <c r="DQ152" s="320"/>
      <c r="EA152" s="320"/>
      <c r="EK152" s="320"/>
      <c r="EU152" s="320"/>
      <c r="FE152" s="320"/>
      <c r="FO152" s="320"/>
      <c r="FY152" s="320"/>
      <c r="GI152" s="320"/>
      <c r="GS152" s="320"/>
      <c r="HC152" s="320"/>
      <c r="HM152" s="320"/>
      <c r="HW152" s="320"/>
    </row>
    <row r="153" s="3" customFormat="true" x14ac:dyDescent="0.25">
      <c r="A153" s="320"/>
      <c r="K153" s="320"/>
      <c r="U153" s="320"/>
      <c r="AE153" s="320"/>
      <c r="AO153" s="320"/>
      <c r="AY153" s="320"/>
      <c r="AZ153" s="320"/>
      <c r="BA153" s="320"/>
      <c r="BB153" s="320"/>
      <c r="BC153" s="320"/>
      <c r="BD153" s="320"/>
      <c r="BE153" s="320"/>
      <c r="BF153" s="320"/>
      <c r="BI153" s="320"/>
      <c r="BS153" s="320"/>
      <c r="CC153" s="320"/>
      <c r="CM153" s="320"/>
      <c r="CW153" s="320"/>
      <c r="DG153" s="320"/>
      <c r="DQ153" s="320"/>
      <c r="EA153" s="320"/>
      <c r="EK153" s="320"/>
      <c r="EU153" s="320"/>
      <c r="FE153" s="320"/>
      <c r="FO153" s="320"/>
      <c r="FY153" s="320"/>
      <c r="GI153" s="320"/>
      <c r="GS153" s="320"/>
      <c r="HC153" s="320"/>
      <c r="HM153" s="320"/>
      <c r="HW153" s="320"/>
    </row>
    <row r="154" s="3" customFormat="true" x14ac:dyDescent="0.25">
      <c r="A154" s="320"/>
      <c r="K154" s="320"/>
      <c r="U154" s="320"/>
      <c r="AE154" s="320"/>
      <c r="AO154" s="320"/>
      <c r="AY154" s="320"/>
      <c r="AZ154" s="320"/>
      <c r="BA154" s="320"/>
      <c r="BB154" s="320"/>
      <c r="BC154" s="320"/>
      <c r="BD154" s="320"/>
      <c r="BE154" s="320"/>
      <c r="BF154" s="320"/>
      <c r="BI154" s="320"/>
      <c r="BS154" s="320"/>
      <c r="CC154" s="320"/>
      <c r="CM154" s="320"/>
      <c r="CW154" s="320"/>
      <c r="DG154" s="320"/>
      <c r="DQ154" s="320"/>
      <c r="EA154" s="320"/>
      <c r="EK154" s="320"/>
      <c r="EU154" s="320"/>
      <c r="FE154" s="320"/>
      <c r="FO154" s="320"/>
      <c r="FY154" s="320"/>
      <c r="GI154" s="320"/>
      <c r="GS154" s="320"/>
      <c r="HC154" s="320"/>
      <c r="HM154" s="320"/>
      <c r="HW154" s="320"/>
    </row>
    <row r="155" s="3" customFormat="true" x14ac:dyDescent="0.25">
      <c r="A155" s="320"/>
      <c r="K155" s="320"/>
      <c r="U155" s="320"/>
      <c r="AE155" s="320"/>
      <c r="AO155" s="320"/>
      <c r="AY155" s="320"/>
      <c r="AZ155" s="320"/>
      <c r="BA155" s="320"/>
      <c r="BB155" s="320"/>
      <c r="BC155" s="320"/>
      <c r="BD155" s="320"/>
      <c r="BE155" s="320"/>
      <c r="BF155" s="320"/>
      <c r="BI155" s="320"/>
      <c r="BS155" s="320"/>
      <c r="CC155" s="320"/>
      <c r="CM155" s="320"/>
      <c r="CW155" s="320"/>
      <c r="DG155" s="320"/>
      <c r="DQ155" s="320"/>
      <c r="EA155" s="320"/>
      <c r="EK155" s="320"/>
      <c r="EU155" s="320"/>
      <c r="FE155" s="320"/>
      <c r="FO155" s="320"/>
      <c r="FY155" s="320"/>
      <c r="GI155" s="320"/>
      <c r="GS155" s="320"/>
      <c r="HC155" s="320"/>
      <c r="HM155" s="320"/>
      <c r="HW155" s="320"/>
    </row>
    <row r="156" s="3" customFormat="true" x14ac:dyDescent="0.25">
      <c r="A156" s="320"/>
      <c r="K156" s="320"/>
      <c r="U156" s="320"/>
      <c r="AE156" s="320"/>
      <c r="AO156" s="320"/>
      <c r="AY156" s="320"/>
      <c r="AZ156" s="320"/>
      <c r="BA156" s="320"/>
      <c r="BB156" s="320"/>
      <c r="BC156" s="320"/>
      <c r="BD156" s="320"/>
      <c r="BE156" s="320"/>
      <c r="BF156" s="320"/>
      <c r="BI156" s="320"/>
      <c r="BS156" s="320"/>
      <c r="CC156" s="320"/>
      <c r="CM156" s="320"/>
      <c r="CW156" s="320"/>
      <c r="DG156" s="320"/>
      <c r="DQ156" s="320"/>
      <c r="EA156" s="320"/>
      <c r="EK156" s="320"/>
      <c r="EU156" s="320"/>
      <c r="FE156" s="320"/>
      <c r="FO156" s="320"/>
      <c r="FY156" s="320"/>
      <c r="GI156" s="320"/>
      <c r="GS156" s="320"/>
      <c r="HC156" s="320"/>
      <c r="HM156" s="320"/>
      <c r="HW156" s="320"/>
    </row>
    <row r="157" s="3" customFormat="true" x14ac:dyDescent="0.25">
      <c r="A157" s="320"/>
      <c r="K157" s="320"/>
      <c r="U157" s="320"/>
      <c r="AE157" s="320"/>
      <c r="AO157" s="320"/>
      <c r="AY157" s="320"/>
      <c r="AZ157" s="320"/>
      <c r="BA157" s="320"/>
      <c r="BB157" s="320"/>
      <c r="BC157" s="320"/>
      <c r="BD157" s="320"/>
      <c r="BE157" s="320"/>
      <c r="BF157" s="320"/>
      <c r="BI157" s="320"/>
      <c r="BS157" s="320"/>
      <c r="CC157" s="320"/>
      <c r="CM157" s="320"/>
      <c r="CW157" s="320"/>
      <c r="DG157" s="320"/>
      <c r="DQ157" s="320"/>
      <c r="EA157" s="320"/>
      <c r="EK157" s="320"/>
      <c r="EU157" s="320"/>
      <c r="FE157" s="320"/>
      <c r="FO157" s="320"/>
      <c r="FY157" s="320"/>
      <c r="GI157" s="320"/>
      <c r="GS157" s="320"/>
      <c r="HC157" s="320"/>
      <c r="HM157" s="320"/>
      <c r="HW157" s="320"/>
    </row>
    <row r="158" s="3" customFormat="true" x14ac:dyDescent="0.25">
      <c r="A158" s="320"/>
      <c r="K158" s="320"/>
      <c r="U158" s="320"/>
      <c r="AE158" s="320"/>
      <c r="AO158" s="320"/>
      <c r="AY158" s="320"/>
      <c r="AZ158" s="320"/>
      <c r="BA158" s="320"/>
      <c r="BB158" s="320"/>
      <c r="BC158" s="320"/>
      <c r="BD158" s="320"/>
      <c r="BE158" s="320"/>
      <c r="BF158" s="320"/>
      <c r="BI158" s="320"/>
      <c r="BS158" s="320"/>
      <c r="CC158" s="320"/>
      <c r="CM158" s="320"/>
      <c r="CW158" s="320"/>
      <c r="DG158" s="320"/>
      <c r="DQ158" s="320"/>
      <c r="EA158" s="320"/>
      <c r="EK158" s="320"/>
      <c r="EU158" s="320"/>
      <c r="FE158" s="320"/>
      <c r="FO158" s="320"/>
      <c r="FY158" s="320"/>
      <c r="GI158" s="320"/>
      <c r="GS158" s="320"/>
      <c r="HC158" s="320"/>
      <c r="HM158" s="320"/>
      <c r="HW158" s="320"/>
    </row>
    <row r="159" s="3" customFormat="true" x14ac:dyDescent="0.25">
      <c r="A159" s="320"/>
      <c r="K159" s="320"/>
      <c r="U159" s="320"/>
      <c r="AE159" s="320"/>
      <c r="AO159" s="320"/>
      <c r="AY159" s="320"/>
      <c r="AZ159" s="320"/>
      <c r="BA159" s="320"/>
      <c r="BB159" s="320"/>
      <c r="BC159" s="320"/>
      <c r="BD159" s="320"/>
      <c r="BE159" s="320"/>
      <c r="BF159" s="320"/>
      <c r="BI159" s="320"/>
      <c r="BS159" s="320"/>
      <c r="CC159" s="320"/>
      <c r="CM159" s="320"/>
      <c r="CW159" s="320"/>
      <c r="DG159" s="320"/>
      <c r="DQ159" s="320"/>
      <c r="EA159" s="320"/>
      <c r="EK159" s="320"/>
      <c r="EU159" s="320"/>
      <c r="FE159" s="320"/>
      <c r="FO159" s="320"/>
      <c r="FY159" s="320"/>
      <c r="GI159" s="320"/>
      <c r="GS159" s="320"/>
      <c r="HC159" s="320"/>
      <c r="HM159" s="320"/>
      <c r="HW159" s="320"/>
    </row>
    <row r="160" s="3" customFormat="true" x14ac:dyDescent="0.25">
      <c r="A160" s="320"/>
      <c r="K160" s="320"/>
      <c r="U160" s="320"/>
      <c r="AE160" s="320"/>
      <c r="AO160" s="320"/>
      <c r="AY160" s="320"/>
      <c r="AZ160" s="320"/>
      <c r="BA160" s="320"/>
      <c r="BB160" s="320"/>
      <c r="BC160" s="320"/>
      <c r="BD160" s="320"/>
      <c r="BE160" s="320"/>
      <c r="BF160" s="320"/>
      <c r="BI160" s="320"/>
      <c r="BS160" s="320"/>
      <c r="CC160" s="320"/>
      <c r="CM160" s="320"/>
      <c r="CW160" s="320"/>
      <c r="DG160" s="320"/>
      <c r="DQ160" s="320"/>
      <c r="EA160" s="320"/>
      <c r="EK160" s="320"/>
      <c r="EU160" s="320"/>
      <c r="FE160" s="320"/>
      <c r="FO160" s="320"/>
      <c r="FY160" s="320"/>
      <c r="GI160" s="320"/>
      <c r="GS160" s="320"/>
      <c r="HC160" s="320"/>
      <c r="HM160" s="320"/>
      <c r="HW160" s="320"/>
    </row>
    <row r="161" s="3" customFormat="true" x14ac:dyDescent="0.25">
      <c r="A161" s="320"/>
      <c r="K161" s="320"/>
      <c r="U161" s="320"/>
      <c r="AE161" s="320"/>
      <c r="AO161" s="320"/>
      <c r="AY161" s="320"/>
      <c r="AZ161" s="320"/>
      <c r="BA161" s="320"/>
      <c r="BB161" s="320"/>
      <c r="BC161" s="320"/>
      <c r="BD161" s="320"/>
      <c r="BE161" s="320"/>
      <c r="BF161" s="320"/>
      <c r="BI161" s="320"/>
      <c r="BS161" s="320"/>
      <c r="CC161" s="320"/>
      <c r="CM161" s="320"/>
      <c r="CW161" s="320"/>
      <c r="DG161" s="320"/>
      <c r="DQ161" s="320"/>
      <c r="EA161" s="320"/>
      <c r="EK161" s="320"/>
      <c r="EU161" s="320"/>
      <c r="FE161" s="320"/>
      <c r="FO161" s="320"/>
      <c r="FY161" s="320"/>
      <c r="GI161" s="320"/>
      <c r="GS161" s="320"/>
      <c r="HC161" s="320"/>
      <c r="HM161" s="320"/>
      <c r="HW161" s="320"/>
    </row>
    <row r="162" s="3" customFormat="true" x14ac:dyDescent="0.25">
      <c r="A162" s="320"/>
      <c r="K162" s="320"/>
      <c r="U162" s="320"/>
      <c r="AE162" s="320"/>
      <c r="AO162" s="320"/>
      <c r="AY162" s="320"/>
      <c r="AZ162" s="320"/>
      <c r="BA162" s="320"/>
      <c r="BB162" s="320"/>
      <c r="BC162" s="320"/>
      <c r="BD162" s="320"/>
      <c r="BE162" s="320"/>
      <c r="BF162" s="320"/>
      <c r="BI162" s="320"/>
      <c r="BS162" s="320"/>
      <c r="CC162" s="320"/>
      <c r="CM162" s="320"/>
      <c r="CW162" s="320"/>
      <c r="DG162" s="320"/>
      <c r="DQ162" s="320"/>
      <c r="EA162" s="320"/>
      <c r="EK162" s="320"/>
      <c r="EU162" s="320"/>
      <c r="FE162" s="320"/>
      <c r="FO162" s="320"/>
      <c r="FY162" s="320"/>
      <c r="GI162" s="320"/>
      <c r="GS162" s="320"/>
      <c r="HC162" s="320"/>
      <c r="HM162" s="320"/>
      <c r="HW162" s="320"/>
    </row>
    <row r="163" s="3" customFormat="true" x14ac:dyDescent="0.25">
      <c r="A163" s="320"/>
      <c r="K163" s="320"/>
      <c r="U163" s="320"/>
      <c r="AE163" s="320"/>
      <c r="AO163" s="320"/>
      <c r="AY163" s="320"/>
      <c r="AZ163" s="320"/>
      <c r="BA163" s="320"/>
      <c r="BB163" s="320"/>
      <c r="BC163" s="320"/>
      <c r="BD163" s="320"/>
      <c r="BE163" s="320"/>
      <c r="BF163" s="320"/>
      <c r="BI163" s="320"/>
      <c r="BS163" s="320"/>
      <c r="CC163" s="320"/>
      <c r="CM163" s="320"/>
      <c r="CW163" s="320"/>
      <c r="DG163" s="320"/>
      <c r="DQ163" s="320"/>
      <c r="EA163" s="320"/>
      <c r="EK163" s="320"/>
      <c r="EU163" s="320"/>
      <c r="FE163" s="320"/>
      <c r="FO163" s="320"/>
      <c r="FY163" s="320"/>
      <c r="GI163" s="320"/>
      <c r="GS163" s="320"/>
      <c r="HC163" s="320"/>
      <c r="HM163" s="320"/>
      <c r="HW163" s="320"/>
    </row>
    <row r="164" s="3" customFormat="true" x14ac:dyDescent="0.25">
      <c r="A164" s="320"/>
      <c r="K164" s="320"/>
      <c r="U164" s="320"/>
      <c r="AE164" s="320"/>
      <c r="AO164" s="320"/>
      <c r="AY164" s="320"/>
      <c r="AZ164" s="320"/>
      <c r="BA164" s="320"/>
      <c r="BB164" s="320"/>
      <c r="BC164" s="320"/>
      <c r="BD164" s="320"/>
      <c r="BE164" s="320"/>
      <c r="BF164" s="320"/>
      <c r="BI164" s="320"/>
      <c r="BS164" s="320"/>
      <c r="CC164" s="320"/>
      <c r="CM164" s="320"/>
      <c r="CW164" s="320"/>
      <c r="DG164" s="320"/>
      <c r="DQ164" s="320"/>
      <c r="EA164" s="320"/>
      <c r="EK164" s="320"/>
      <c r="EU164" s="320"/>
      <c r="FE164" s="320"/>
      <c r="FO164" s="320"/>
      <c r="FY164" s="320"/>
      <c r="GI164" s="320"/>
      <c r="GS164" s="320"/>
      <c r="HC164" s="320"/>
      <c r="HM164" s="320"/>
      <c r="HW164" s="320"/>
    </row>
    <row r="165" s="3" customFormat="true" x14ac:dyDescent="0.25">
      <c r="A165" s="320"/>
      <c r="K165" s="320"/>
      <c r="U165" s="320"/>
      <c r="AE165" s="320"/>
      <c r="AO165" s="320"/>
      <c r="AY165" s="320"/>
      <c r="AZ165" s="320"/>
      <c r="BA165" s="320"/>
      <c r="BB165" s="320"/>
      <c r="BC165" s="320"/>
      <c r="BD165" s="320"/>
      <c r="BE165" s="320"/>
      <c r="BF165" s="320"/>
      <c r="BI165" s="320"/>
      <c r="BS165" s="320"/>
      <c r="CC165" s="320"/>
      <c r="CM165" s="320"/>
      <c r="CW165" s="320"/>
      <c r="DG165" s="320"/>
      <c r="DQ165" s="320"/>
      <c r="EA165" s="320"/>
      <c r="EK165" s="320"/>
      <c r="EU165" s="320"/>
      <c r="FE165" s="320"/>
      <c r="FO165" s="320"/>
      <c r="FY165" s="320"/>
      <c r="GI165" s="320"/>
      <c r="GS165" s="320"/>
      <c r="HC165" s="320"/>
      <c r="HM165" s="320"/>
      <c r="HW165" s="320"/>
    </row>
    <row r="166" s="3" customFormat="true" x14ac:dyDescent="0.25">
      <c r="A166" s="320"/>
      <c r="K166" s="320"/>
      <c r="U166" s="320"/>
      <c r="AE166" s="320"/>
      <c r="AO166" s="320"/>
      <c r="AY166" s="320"/>
      <c r="AZ166" s="320"/>
      <c r="BA166" s="320"/>
      <c r="BB166" s="320"/>
      <c r="BC166" s="320"/>
      <c r="BD166" s="320"/>
      <c r="BE166" s="320"/>
      <c r="BF166" s="320"/>
      <c r="BI166" s="320"/>
      <c r="BS166" s="320"/>
      <c r="CC166" s="320"/>
      <c r="CM166" s="320"/>
      <c r="CW166" s="320"/>
      <c r="DG166" s="320"/>
      <c r="DQ166" s="320"/>
      <c r="EA166" s="320"/>
      <c r="EK166" s="320"/>
      <c r="EU166" s="320"/>
      <c r="FE166" s="320"/>
      <c r="FO166" s="320"/>
      <c r="FY166" s="320"/>
      <c r="GI166" s="320"/>
      <c r="GS166" s="320"/>
      <c r="HC166" s="320"/>
      <c r="HM166" s="320"/>
      <c r="HW166" s="320"/>
    </row>
    <row r="167" s="3" customFormat="true" x14ac:dyDescent="0.25">
      <c r="A167" s="320"/>
      <c r="K167" s="320"/>
      <c r="U167" s="320"/>
      <c r="AE167" s="320"/>
      <c r="AO167" s="320"/>
      <c r="AY167" s="320"/>
      <c r="AZ167" s="320"/>
      <c r="BA167" s="320"/>
      <c r="BB167" s="320"/>
      <c r="BC167" s="320"/>
      <c r="BD167" s="320"/>
      <c r="BE167" s="320"/>
      <c r="BF167" s="320"/>
      <c r="BI167" s="320"/>
      <c r="BS167" s="320"/>
      <c r="CC167" s="320"/>
      <c r="CM167" s="320"/>
      <c r="CW167" s="320"/>
      <c r="DG167" s="320"/>
      <c r="DQ167" s="320"/>
      <c r="EA167" s="320"/>
      <c r="EK167" s="320"/>
      <c r="EU167" s="320"/>
      <c r="FE167" s="320"/>
      <c r="FO167" s="320"/>
      <c r="FY167" s="320"/>
      <c r="GI167" s="320"/>
      <c r="GS167" s="320"/>
      <c r="HC167" s="320"/>
      <c r="HM167" s="320"/>
      <c r="HW167" s="320"/>
    </row>
    <row r="168" s="3" customFormat="true" x14ac:dyDescent="0.25">
      <c r="A168" s="320"/>
      <c r="K168" s="320"/>
      <c r="U168" s="320"/>
      <c r="AE168" s="320"/>
      <c r="AO168" s="320"/>
      <c r="AY168" s="320"/>
      <c r="AZ168" s="320"/>
      <c r="BA168" s="320"/>
      <c r="BB168" s="320"/>
      <c r="BC168" s="320"/>
      <c r="BD168" s="320"/>
      <c r="BE168" s="320"/>
      <c r="BF168" s="320"/>
      <c r="BI168" s="320"/>
      <c r="BS168" s="320"/>
      <c r="CC168" s="320"/>
      <c r="CM168" s="320"/>
      <c r="CW168" s="320"/>
      <c r="DG168" s="320"/>
      <c r="DQ168" s="320"/>
      <c r="EA168" s="320"/>
      <c r="EK168" s="320"/>
      <c r="EU168" s="320"/>
      <c r="FE168" s="320"/>
      <c r="FO168" s="320"/>
      <c r="FY168" s="320"/>
      <c r="GI168" s="320"/>
      <c r="GS168" s="320"/>
      <c r="HC168" s="320"/>
      <c r="HM168" s="320"/>
      <c r="HW168" s="320"/>
    </row>
    <row r="169" s="3" customFormat="true" x14ac:dyDescent="0.25">
      <c r="A169" s="320"/>
      <c r="K169" s="320"/>
      <c r="U169" s="320"/>
      <c r="AE169" s="320"/>
      <c r="AO169" s="320"/>
      <c r="AY169" s="320"/>
      <c r="AZ169" s="320"/>
      <c r="BA169" s="320"/>
      <c r="BB169" s="320"/>
      <c r="BC169" s="320"/>
      <c r="BD169" s="320"/>
      <c r="BE169" s="320"/>
      <c r="BF169" s="320"/>
      <c r="BI169" s="320"/>
      <c r="BS169" s="320"/>
      <c r="CC169" s="320"/>
      <c r="CM169" s="320"/>
      <c r="CW169" s="320"/>
      <c r="DG169" s="320"/>
      <c r="DQ169" s="320"/>
      <c r="EA169" s="320"/>
      <c r="EK169" s="320"/>
      <c r="EU169" s="320"/>
      <c r="FE169" s="320"/>
      <c r="FO169" s="320"/>
      <c r="FY169" s="320"/>
      <c r="GI169" s="320"/>
      <c r="GS169" s="320"/>
      <c r="HC169" s="320"/>
      <c r="HM169" s="320"/>
      <c r="HW169" s="320"/>
    </row>
    <row r="170" s="3" customFormat="true" x14ac:dyDescent="0.25">
      <c r="A170" s="320"/>
      <c r="K170" s="320"/>
      <c r="U170" s="320"/>
      <c r="AE170" s="320"/>
      <c r="AO170" s="320"/>
      <c r="AY170" s="320"/>
      <c r="AZ170" s="320"/>
      <c r="BA170" s="320"/>
      <c r="BB170" s="320"/>
      <c r="BC170" s="320"/>
      <c r="BD170" s="320"/>
      <c r="BE170" s="320"/>
      <c r="BF170" s="320"/>
      <c r="BI170" s="320"/>
      <c r="BS170" s="320"/>
      <c r="CC170" s="320"/>
      <c r="CM170" s="320"/>
      <c r="CW170" s="320"/>
      <c r="DG170" s="320"/>
      <c r="DQ170" s="320"/>
      <c r="EA170" s="320"/>
      <c r="EK170" s="320"/>
      <c r="EU170" s="320"/>
      <c r="FE170" s="320"/>
      <c r="FO170" s="320"/>
      <c r="FY170" s="320"/>
      <c r="GI170" s="320"/>
      <c r="GS170" s="320"/>
      <c r="HC170" s="320"/>
      <c r="HM170" s="320"/>
      <c r="HW170" s="320"/>
    </row>
    <row r="171" s="3" customFormat="true" x14ac:dyDescent="0.25">
      <c r="A171" s="320"/>
      <c r="K171" s="320"/>
      <c r="U171" s="320"/>
      <c r="AE171" s="320"/>
      <c r="AO171" s="320"/>
      <c r="AY171" s="320"/>
      <c r="AZ171" s="320"/>
      <c r="BA171" s="320"/>
      <c r="BB171" s="320"/>
      <c r="BC171" s="320"/>
      <c r="BD171" s="320"/>
      <c r="BE171" s="320"/>
      <c r="BF171" s="320"/>
      <c r="BI171" s="320"/>
      <c r="BS171" s="320"/>
      <c r="CC171" s="320"/>
      <c r="CM171" s="320"/>
      <c r="CW171" s="320"/>
      <c r="DG171" s="320"/>
      <c r="DQ171" s="320"/>
      <c r="EA171" s="320"/>
      <c r="EK171" s="320"/>
      <c r="EU171" s="320"/>
      <c r="FE171" s="320"/>
      <c r="FO171" s="320"/>
      <c r="FY171" s="320"/>
      <c r="GI171" s="320"/>
      <c r="GS171" s="320"/>
      <c r="HC171" s="320"/>
      <c r="HM171" s="320"/>
      <c r="HW171" s="320"/>
    </row>
    <row r="172" s="3" customFormat="true" x14ac:dyDescent="0.25">
      <c r="A172" s="320"/>
      <c r="K172" s="320"/>
      <c r="U172" s="320"/>
      <c r="AE172" s="320"/>
      <c r="AO172" s="320"/>
      <c r="AY172" s="320"/>
      <c r="AZ172" s="320"/>
      <c r="BA172" s="320"/>
      <c r="BB172" s="320"/>
      <c r="BC172" s="320"/>
      <c r="BD172" s="320"/>
      <c r="BE172" s="320"/>
      <c r="BF172" s="320"/>
      <c r="BI172" s="320"/>
      <c r="BS172" s="320"/>
      <c r="CC172" s="320"/>
      <c r="CM172" s="320"/>
      <c r="CW172" s="320"/>
      <c r="DG172" s="320"/>
      <c r="DQ172" s="320"/>
      <c r="EA172" s="320"/>
      <c r="EK172" s="320"/>
      <c r="EU172" s="320"/>
      <c r="FE172" s="320"/>
      <c r="FO172" s="320"/>
      <c r="FY172" s="320"/>
      <c r="GI172" s="320"/>
      <c r="GS172" s="320"/>
      <c r="HC172" s="320"/>
      <c r="HM172" s="320"/>
      <c r="HW172" s="320"/>
    </row>
    <row r="173" s="3" customFormat="true" x14ac:dyDescent="0.25">
      <c r="A173" s="320"/>
      <c r="K173" s="320"/>
      <c r="U173" s="320"/>
      <c r="AE173" s="320"/>
      <c r="AO173" s="320"/>
      <c r="AY173" s="320"/>
      <c r="AZ173" s="320"/>
      <c r="BA173" s="320"/>
      <c r="BB173" s="320"/>
      <c r="BC173" s="320"/>
      <c r="BD173" s="320"/>
      <c r="BE173" s="320"/>
      <c r="BF173" s="320"/>
      <c r="BI173" s="320"/>
      <c r="BS173" s="320"/>
      <c r="CC173" s="320"/>
      <c r="CM173" s="320"/>
      <c r="CW173" s="320"/>
      <c r="DG173" s="320"/>
      <c r="DQ173" s="320"/>
      <c r="EA173" s="320"/>
      <c r="EK173" s="320"/>
      <c r="EU173" s="320"/>
      <c r="FE173" s="320"/>
      <c r="FO173" s="320"/>
      <c r="FY173" s="320"/>
      <c r="GI173" s="320"/>
      <c r="GS173" s="320"/>
      <c r="HC173" s="320"/>
      <c r="HM173" s="320"/>
      <c r="HW173" s="320"/>
    </row>
    <row r="174" s="3" customFormat="true" x14ac:dyDescent="0.25">
      <c r="A174" s="320"/>
      <c r="K174" s="320"/>
      <c r="U174" s="320"/>
      <c r="AE174" s="320"/>
      <c r="AO174" s="320"/>
      <c r="AY174" s="320"/>
      <c r="AZ174" s="320"/>
      <c r="BA174" s="320"/>
      <c r="BB174" s="320"/>
      <c r="BC174" s="320"/>
      <c r="BD174" s="320"/>
      <c r="BE174" s="320"/>
      <c r="BF174" s="320"/>
      <c r="BI174" s="320"/>
      <c r="BS174" s="320"/>
      <c r="CC174" s="320"/>
      <c r="CM174" s="320"/>
      <c r="CW174" s="320"/>
      <c r="DG174" s="320"/>
      <c r="DQ174" s="320"/>
      <c r="EA174" s="320"/>
      <c r="EK174" s="320"/>
      <c r="EU174" s="320"/>
      <c r="FE174" s="320"/>
      <c r="FO174" s="320"/>
      <c r="FY174" s="320"/>
      <c r="GI174" s="320"/>
      <c r="GS174" s="320"/>
      <c r="HC174" s="320"/>
      <c r="HM174" s="320"/>
      <c r="HW174" s="320"/>
    </row>
    <row r="175" s="3" customFormat="true" x14ac:dyDescent="0.25">
      <c r="A175" s="320"/>
      <c r="K175" s="320"/>
      <c r="U175" s="320"/>
      <c r="AE175" s="320"/>
      <c r="AO175" s="320"/>
      <c r="AY175" s="320"/>
      <c r="AZ175" s="320"/>
      <c r="BA175" s="320"/>
      <c r="BB175" s="320"/>
      <c r="BC175" s="320"/>
      <c r="BD175" s="320"/>
      <c r="BE175" s="320"/>
      <c r="BF175" s="320"/>
      <c r="BI175" s="320"/>
      <c r="BS175" s="320"/>
      <c r="CC175" s="320"/>
      <c r="CM175" s="320"/>
      <c r="CW175" s="320"/>
      <c r="DG175" s="320"/>
      <c r="DQ175" s="320"/>
      <c r="EA175" s="320"/>
      <c r="EK175" s="320"/>
      <c r="EU175" s="320"/>
      <c r="FE175" s="320"/>
      <c r="FO175" s="320"/>
      <c r="FY175" s="320"/>
      <c r="GI175" s="320"/>
      <c r="GS175" s="320"/>
      <c r="HC175" s="320"/>
      <c r="HM175" s="320"/>
      <c r="HW175" s="320"/>
    </row>
    <row r="176" s="3" customFormat="true" x14ac:dyDescent="0.25">
      <c r="A176" s="320"/>
      <c r="K176" s="320"/>
      <c r="U176" s="320"/>
      <c r="AE176" s="320"/>
      <c r="AO176" s="320"/>
      <c r="AY176" s="320"/>
      <c r="AZ176" s="320"/>
      <c r="BA176" s="320"/>
      <c r="BB176" s="320"/>
      <c r="BC176" s="320"/>
      <c r="BD176" s="320"/>
      <c r="BE176" s="320"/>
      <c r="BF176" s="320"/>
      <c r="BI176" s="320"/>
      <c r="BS176" s="320"/>
      <c r="CC176" s="320"/>
      <c r="CM176" s="320"/>
      <c r="CW176" s="320"/>
      <c r="DG176" s="320"/>
      <c r="DQ176" s="320"/>
      <c r="EA176" s="320"/>
      <c r="EK176" s="320"/>
      <c r="EU176" s="320"/>
      <c r="FE176" s="320"/>
      <c r="FO176" s="320"/>
      <c r="FY176" s="320"/>
      <c r="GI176" s="320"/>
      <c r="GS176" s="320"/>
      <c r="HC176" s="320"/>
      <c r="HM176" s="320"/>
      <c r="HW176" s="320"/>
    </row>
    <row r="177" s="3" customFormat="true" x14ac:dyDescent="0.25">
      <c r="A177" s="320"/>
      <c r="K177" s="320"/>
      <c r="U177" s="320"/>
      <c r="AE177" s="320"/>
      <c r="AO177" s="320"/>
      <c r="AY177" s="320"/>
      <c r="AZ177" s="320"/>
      <c r="BA177" s="320"/>
      <c r="BB177" s="320"/>
      <c r="BC177" s="320"/>
      <c r="BD177" s="320"/>
      <c r="BE177" s="320"/>
      <c r="BF177" s="320"/>
      <c r="BI177" s="320"/>
      <c r="BS177" s="320"/>
      <c r="CC177" s="320"/>
      <c r="CM177" s="320"/>
      <c r="CW177" s="320"/>
      <c r="DG177" s="320"/>
      <c r="DQ177" s="320"/>
      <c r="EA177" s="320"/>
      <c r="EK177" s="320"/>
      <c r="EU177" s="320"/>
      <c r="FE177" s="320"/>
      <c r="FO177" s="320"/>
      <c r="FY177" s="320"/>
      <c r="GI177" s="320"/>
      <c r="GS177" s="320"/>
      <c r="HC177" s="320"/>
      <c r="HM177" s="320"/>
      <c r="HW177" s="320"/>
    </row>
    <row r="178" s="3" customFormat="true" x14ac:dyDescent="0.25">
      <c r="A178" s="320"/>
      <c r="K178" s="320"/>
      <c r="U178" s="320"/>
      <c r="AE178" s="320"/>
      <c r="AO178" s="320"/>
      <c r="AY178" s="320"/>
      <c r="AZ178" s="320"/>
      <c r="BA178" s="320"/>
      <c r="BB178" s="320"/>
      <c r="BC178" s="320"/>
      <c r="BD178" s="320"/>
      <c r="BE178" s="320"/>
      <c r="BF178" s="320"/>
      <c r="BI178" s="320"/>
      <c r="BS178" s="320"/>
      <c r="CC178" s="320"/>
      <c r="CM178" s="320"/>
      <c r="CW178" s="320"/>
      <c r="DG178" s="320"/>
      <c r="DQ178" s="320"/>
      <c r="EA178" s="320"/>
      <c r="EK178" s="320"/>
      <c r="EU178" s="320"/>
      <c r="FE178" s="320"/>
      <c r="FO178" s="320"/>
      <c r="FY178" s="320"/>
      <c r="GI178" s="320"/>
      <c r="GS178" s="320"/>
      <c r="HC178" s="320"/>
      <c r="HM178" s="320"/>
      <c r="HW178" s="320"/>
    </row>
    <row r="179" s="3" customFormat="true" x14ac:dyDescent="0.25">
      <c r="A179" s="320"/>
      <c r="K179" s="320"/>
      <c r="U179" s="320"/>
      <c r="AE179" s="320"/>
      <c r="AO179" s="320"/>
      <c r="AY179" s="320"/>
      <c r="AZ179" s="320"/>
      <c r="BA179" s="320"/>
      <c r="BB179" s="320"/>
      <c r="BC179" s="320"/>
      <c r="BD179" s="320"/>
      <c r="BE179" s="320"/>
      <c r="BF179" s="320"/>
      <c r="BI179" s="320"/>
      <c r="BS179" s="320"/>
      <c r="CC179" s="320"/>
      <c r="CM179" s="320"/>
      <c r="CW179" s="320"/>
      <c r="DG179" s="320"/>
      <c r="DQ179" s="320"/>
      <c r="EA179" s="320"/>
      <c r="EK179" s="320"/>
      <c r="EU179" s="320"/>
      <c r="FE179" s="320"/>
      <c r="FO179" s="320"/>
      <c r="FY179" s="320"/>
      <c r="GI179" s="320"/>
      <c r="GS179" s="320"/>
      <c r="HC179" s="320"/>
      <c r="HM179" s="320"/>
      <c r="HW179" s="320"/>
    </row>
    <row r="180" s="3" customFormat="true" x14ac:dyDescent="0.25">
      <c r="A180" s="320"/>
      <c r="K180" s="320"/>
      <c r="U180" s="320"/>
      <c r="AE180" s="320"/>
      <c r="AO180" s="320"/>
      <c r="AY180" s="320"/>
      <c r="AZ180" s="320"/>
      <c r="BA180" s="320"/>
      <c r="BB180" s="320"/>
      <c r="BC180" s="320"/>
      <c r="BD180" s="320"/>
      <c r="BE180" s="320"/>
      <c r="BF180" s="320"/>
      <c r="BI180" s="320"/>
      <c r="BS180" s="320"/>
      <c r="CC180" s="320"/>
      <c r="CM180" s="320"/>
      <c r="CW180" s="320"/>
      <c r="DG180" s="320"/>
      <c r="DQ180" s="320"/>
      <c r="EA180" s="320"/>
      <c r="EK180" s="320"/>
      <c r="EU180" s="320"/>
      <c r="FE180" s="320"/>
      <c r="FO180" s="320"/>
      <c r="FY180" s="320"/>
      <c r="GI180" s="320"/>
      <c r="GS180" s="320"/>
      <c r="HC180" s="320"/>
      <c r="HM180" s="320"/>
      <c r="HW180" s="320"/>
    </row>
    <row r="181" s="3" customFormat="true" x14ac:dyDescent="0.25">
      <c r="A181" s="320"/>
      <c r="K181" s="320"/>
      <c r="U181" s="320"/>
      <c r="AE181" s="320"/>
      <c r="AO181" s="320"/>
      <c r="AY181" s="320"/>
      <c r="AZ181" s="320"/>
      <c r="BA181" s="320"/>
      <c r="BB181" s="320"/>
      <c r="BC181" s="320"/>
      <c r="BD181" s="320"/>
      <c r="BE181" s="320"/>
      <c r="BF181" s="320"/>
      <c r="BI181" s="320"/>
      <c r="BS181" s="320"/>
      <c r="CC181" s="320"/>
      <c r="CM181" s="320"/>
      <c r="CW181" s="320"/>
      <c r="DG181" s="320"/>
      <c r="DQ181" s="320"/>
      <c r="EA181" s="320"/>
      <c r="EK181" s="320"/>
      <c r="EU181" s="320"/>
      <c r="FE181" s="320"/>
      <c r="FO181" s="320"/>
      <c r="FY181" s="320"/>
      <c r="GI181" s="320"/>
      <c r="GS181" s="320"/>
      <c r="HC181" s="320"/>
      <c r="HM181" s="320"/>
      <c r="HW181" s="320"/>
    </row>
    <row r="182" s="3" customFormat="true" x14ac:dyDescent="0.25">
      <c r="A182" s="320"/>
      <c r="K182" s="320"/>
      <c r="U182" s="320"/>
      <c r="AE182" s="320"/>
      <c r="AO182" s="320"/>
      <c r="AY182" s="320"/>
      <c r="AZ182" s="320"/>
      <c r="BA182" s="320"/>
      <c r="BB182" s="320"/>
      <c r="BC182" s="320"/>
      <c r="BD182" s="320"/>
      <c r="BE182" s="320"/>
      <c r="BF182" s="320"/>
      <c r="BI182" s="320"/>
      <c r="BS182" s="320"/>
      <c r="CC182" s="320"/>
      <c r="CM182" s="320"/>
      <c r="CW182" s="320"/>
      <c r="DG182" s="320"/>
      <c r="DQ182" s="320"/>
      <c r="EA182" s="320"/>
      <c r="EK182" s="320"/>
      <c r="EU182" s="320"/>
      <c r="FE182" s="320"/>
      <c r="FO182" s="320"/>
      <c r="FY182" s="320"/>
      <c r="GI182" s="320"/>
      <c r="GS182" s="320"/>
      <c r="HC182" s="320"/>
      <c r="HM182" s="320"/>
      <c r="HW182" s="320"/>
    </row>
    <row r="183" s="3" customFormat="true" x14ac:dyDescent="0.25">
      <c r="A183" s="320"/>
      <c r="K183" s="320"/>
      <c r="U183" s="320"/>
      <c r="AE183" s="320"/>
      <c r="AO183" s="320"/>
      <c r="AY183" s="320"/>
      <c r="AZ183" s="320"/>
      <c r="BA183" s="320"/>
      <c r="BB183" s="320"/>
      <c r="BC183" s="320"/>
      <c r="BD183" s="320"/>
      <c r="BE183" s="320"/>
      <c r="BF183" s="320"/>
      <c r="BI183" s="320"/>
      <c r="BS183" s="320"/>
      <c r="CC183" s="320"/>
      <c r="CM183" s="320"/>
      <c r="CW183" s="320"/>
      <c r="DG183" s="320"/>
      <c r="DQ183" s="320"/>
      <c r="EA183" s="320"/>
      <c r="EK183" s="320"/>
      <c r="EU183" s="320"/>
      <c r="FE183" s="320"/>
      <c r="FO183" s="320"/>
      <c r="FY183" s="320"/>
      <c r="GI183" s="320"/>
      <c r="GS183" s="320"/>
      <c r="HC183" s="320"/>
      <c r="HM183" s="320"/>
      <c r="HW183" s="320"/>
    </row>
    <row r="184" s="3" customFormat="true" x14ac:dyDescent="0.25">
      <c r="A184" s="320"/>
      <c r="K184" s="320"/>
      <c r="U184" s="320"/>
      <c r="AE184" s="320"/>
      <c r="AO184" s="320"/>
      <c r="AY184" s="320"/>
      <c r="AZ184" s="320"/>
      <c r="BA184" s="320"/>
      <c r="BB184" s="320"/>
      <c r="BC184" s="320"/>
      <c r="BD184" s="320"/>
      <c r="BE184" s="320"/>
      <c r="BF184" s="320"/>
      <c r="BI184" s="320"/>
      <c r="BS184" s="320"/>
      <c r="CC184" s="320"/>
      <c r="CM184" s="320"/>
      <c r="CW184" s="320"/>
      <c r="DG184" s="320"/>
      <c r="DQ184" s="320"/>
      <c r="EA184" s="320"/>
      <c r="EK184" s="320"/>
      <c r="EU184" s="320"/>
      <c r="FE184" s="320"/>
      <c r="FO184" s="320"/>
      <c r="FY184" s="320"/>
      <c r="GI184" s="320"/>
      <c r="GS184" s="320"/>
      <c r="HC184" s="320"/>
      <c r="HM184" s="320"/>
      <c r="HW184" s="320"/>
    </row>
    <row r="185" s="3" customFormat="true" x14ac:dyDescent="0.25">
      <c r="A185" s="320"/>
      <c r="K185" s="320"/>
      <c r="U185" s="320"/>
      <c r="AE185" s="320"/>
      <c r="AO185" s="320"/>
      <c r="AY185" s="320"/>
      <c r="AZ185" s="320"/>
      <c r="BA185" s="320"/>
      <c r="BB185" s="320"/>
      <c r="BC185" s="320"/>
      <c r="BD185" s="320"/>
      <c r="BE185" s="320"/>
      <c r="BF185" s="320"/>
      <c r="BI185" s="320"/>
      <c r="BS185" s="320"/>
      <c r="CC185" s="320"/>
      <c r="CM185" s="320"/>
      <c r="CW185" s="320"/>
      <c r="DG185" s="320"/>
      <c r="DQ185" s="320"/>
      <c r="EA185" s="320"/>
      <c r="EK185" s="320"/>
      <c r="EU185" s="320"/>
      <c r="FE185" s="320"/>
      <c r="FO185" s="320"/>
      <c r="FY185" s="320"/>
      <c r="GI185" s="320"/>
      <c r="GS185" s="320"/>
      <c r="HC185" s="320"/>
      <c r="HM185" s="320"/>
      <c r="HW185" s="320"/>
    </row>
    <row r="186" s="3" customFormat="true" x14ac:dyDescent="0.25">
      <c r="A186" s="320"/>
      <c r="K186" s="320"/>
      <c r="U186" s="320"/>
      <c r="AE186" s="320"/>
      <c r="AO186" s="320"/>
      <c r="AY186" s="320"/>
      <c r="AZ186" s="320"/>
      <c r="BA186" s="320"/>
      <c r="BB186" s="320"/>
      <c r="BC186" s="320"/>
      <c r="BD186" s="320"/>
      <c r="BE186" s="320"/>
      <c r="BF186" s="320"/>
      <c r="BI186" s="320"/>
      <c r="BS186" s="320"/>
      <c r="CC186" s="320"/>
      <c r="CM186" s="320"/>
      <c r="CW186" s="320"/>
      <c r="DG186" s="320"/>
      <c r="DQ186" s="320"/>
      <c r="EA186" s="320"/>
      <c r="EK186" s="320"/>
      <c r="EU186" s="320"/>
      <c r="FE186" s="320"/>
      <c r="FO186" s="320"/>
      <c r="FY186" s="320"/>
      <c r="GI186" s="320"/>
      <c r="GS186" s="320"/>
      <c r="HC186" s="320"/>
      <c r="HM186" s="320"/>
      <c r="HW186" s="320"/>
    </row>
    <row r="187" s="3" customFormat="true" x14ac:dyDescent="0.25">
      <c r="A187" s="320"/>
      <c r="K187" s="320"/>
      <c r="U187" s="320"/>
      <c r="AE187" s="320"/>
      <c r="AO187" s="320"/>
      <c r="AY187" s="320"/>
      <c r="AZ187" s="320"/>
      <c r="BA187" s="320"/>
      <c r="BB187" s="320"/>
      <c r="BC187" s="320"/>
      <c r="BD187" s="320"/>
      <c r="BE187" s="320"/>
      <c r="BF187" s="320"/>
      <c r="BI187" s="320"/>
      <c r="BS187" s="320"/>
      <c r="CC187" s="320"/>
      <c r="CM187" s="320"/>
      <c r="CW187" s="320"/>
      <c r="DG187" s="320"/>
      <c r="DQ187" s="320"/>
      <c r="EA187" s="320"/>
      <c r="EK187" s="320"/>
      <c r="EU187" s="320"/>
      <c r="FE187" s="320"/>
      <c r="FO187" s="320"/>
      <c r="FY187" s="320"/>
      <c r="GI187" s="320"/>
      <c r="GS187" s="320"/>
      <c r="HC187" s="320"/>
      <c r="HM187" s="320"/>
      <c r="HW187" s="320"/>
    </row>
    <row r="188" s="3" customFormat="true" x14ac:dyDescent="0.25">
      <c r="A188" s="320"/>
      <c r="K188" s="320"/>
      <c r="U188" s="320"/>
      <c r="AE188" s="320"/>
      <c r="AO188" s="320"/>
      <c r="AY188" s="320"/>
      <c r="AZ188" s="320"/>
      <c r="BA188" s="320"/>
      <c r="BB188" s="320"/>
      <c r="BC188" s="320"/>
      <c r="BD188" s="320"/>
      <c r="BE188" s="320"/>
      <c r="BF188" s="320"/>
      <c r="BI188" s="320"/>
      <c r="BS188" s="320"/>
      <c r="CC188" s="320"/>
      <c r="CM188" s="320"/>
      <c r="CW188" s="320"/>
      <c r="DG188" s="320"/>
      <c r="DQ188" s="320"/>
      <c r="EA188" s="320"/>
      <c r="EK188" s="320"/>
      <c r="EU188" s="320"/>
      <c r="FE188" s="320"/>
      <c r="FO188" s="320"/>
      <c r="FY188" s="320"/>
      <c r="GI188" s="320"/>
      <c r="GS188" s="320"/>
      <c r="HC188" s="320"/>
      <c r="HM188" s="320"/>
      <c r="HW188" s="320"/>
    </row>
    <row r="189" s="3" customFormat="true" x14ac:dyDescent="0.25">
      <c r="A189" s="320"/>
      <c r="K189" s="320"/>
      <c r="U189" s="320"/>
      <c r="AE189" s="320"/>
      <c r="AO189" s="320"/>
      <c r="AY189" s="320"/>
      <c r="AZ189" s="320"/>
      <c r="BA189" s="320"/>
      <c r="BB189" s="320"/>
      <c r="BC189" s="320"/>
      <c r="BD189" s="320"/>
      <c r="BE189" s="320"/>
      <c r="BF189" s="320"/>
      <c r="BI189" s="320"/>
      <c r="BS189" s="320"/>
      <c r="CC189" s="320"/>
      <c r="CM189" s="320"/>
      <c r="CW189" s="320"/>
      <c r="DG189" s="320"/>
      <c r="DQ189" s="320"/>
      <c r="EA189" s="320"/>
      <c r="EK189" s="320"/>
      <c r="EU189" s="320"/>
      <c r="FE189" s="320"/>
      <c r="FO189" s="320"/>
      <c r="FY189" s="320"/>
      <c r="GI189" s="320"/>
      <c r="GS189" s="320"/>
      <c r="HC189" s="320"/>
      <c r="HM189" s="320"/>
      <c r="HW189" s="320"/>
    </row>
    <row r="190" s="3" customFormat="true" x14ac:dyDescent="0.25">
      <c r="A190" s="320"/>
      <c r="K190" s="320"/>
      <c r="U190" s="320"/>
      <c r="AE190" s="320"/>
      <c r="AO190" s="320"/>
      <c r="AY190" s="320"/>
      <c r="AZ190" s="320"/>
      <c r="BA190" s="320"/>
      <c r="BB190" s="320"/>
      <c r="BC190" s="320"/>
      <c r="BD190" s="320"/>
      <c r="BE190" s="320"/>
      <c r="BF190" s="320"/>
      <c r="BI190" s="320"/>
      <c r="BS190" s="320"/>
      <c r="CC190" s="320"/>
      <c r="CM190" s="320"/>
      <c r="CW190" s="320"/>
      <c r="DG190" s="320"/>
      <c r="DQ190" s="320"/>
      <c r="EA190" s="320"/>
      <c r="EK190" s="320"/>
      <c r="EU190" s="320"/>
      <c r="FE190" s="320"/>
      <c r="FO190" s="320"/>
      <c r="FY190" s="320"/>
      <c r="GI190" s="320"/>
      <c r="GS190" s="320"/>
      <c r="HC190" s="320"/>
      <c r="HM190" s="320"/>
      <c r="HW190" s="320"/>
    </row>
    <row r="191" s="3" customFormat="true" x14ac:dyDescent="0.25">
      <c r="A191" s="320"/>
      <c r="K191" s="320"/>
      <c r="U191" s="320"/>
      <c r="AE191" s="320"/>
      <c r="AO191" s="320"/>
      <c r="AY191" s="320"/>
      <c r="AZ191" s="320"/>
      <c r="BA191" s="320"/>
      <c r="BB191" s="320"/>
      <c r="BC191" s="320"/>
      <c r="BD191" s="320"/>
      <c r="BE191" s="320"/>
      <c r="BF191" s="320"/>
      <c r="BI191" s="320"/>
      <c r="BS191" s="320"/>
      <c r="CC191" s="320"/>
      <c r="CM191" s="320"/>
      <c r="CW191" s="320"/>
      <c r="DG191" s="320"/>
      <c r="DQ191" s="320"/>
      <c r="EA191" s="320"/>
      <c r="EK191" s="320"/>
      <c r="EU191" s="320"/>
      <c r="FE191" s="320"/>
      <c r="FO191" s="320"/>
      <c r="FY191" s="320"/>
      <c r="GI191" s="320"/>
      <c r="GS191" s="320"/>
      <c r="HC191" s="320"/>
      <c r="HM191" s="320"/>
      <c r="HW191" s="320"/>
    </row>
    <row r="192" s="3" customFormat="true" x14ac:dyDescent="0.25">
      <c r="A192" s="320"/>
      <c r="K192" s="320"/>
      <c r="U192" s="320"/>
      <c r="AE192" s="320"/>
      <c r="AO192" s="320"/>
      <c r="AY192" s="320"/>
      <c r="AZ192" s="320"/>
      <c r="BA192" s="320"/>
      <c r="BB192" s="320"/>
      <c r="BC192" s="320"/>
      <c r="BD192" s="320"/>
      <c r="BE192" s="320"/>
      <c r="BF192" s="320"/>
      <c r="BI192" s="320"/>
      <c r="BS192" s="320"/>
      <c r="CC192" s="320"/>
      <c r="CM192" s="320"/>
      <c r="CW192" s="320"/>
      <c r="DG192" s="320"/>
      <c r="DQ192" s="320"/>
      <c r="EA192" s="320"/>
      <c r="EK192" s="320"/>
      <c r="EU192" s="320"/>
      <c r="FE192" s="320"/>
      <c r="FO192" s="320"/>
      <c r="FY192" s="320"/>
      <c r="GI192" s="320"/>
      <c r="GS192" s="320"/>
      <c r="HC192" s="320"/>
      <c r="HM192" s="320"/>
      <c r="HW192" s="320"/>
    </row>
    <row r="193" s="3" customFormat="true" x14ac:dyDescent="0.25">
      <c r="A193" s="320"/>
      <c r="K193" s="320"/>
      <c r="U193" s="320"/>
      <c r="AE193" s="320"/>
      <c r="AO193" s="320"/>
      <c r="AY193" s="320"/>
      <c r="AZ193" s="320"/>
      <c r="BA193" s="320"/>
      <c r="BB193" s="320"/>
      <c r="BC193" s="320"/>
      <c r="BD193" s="320"/>
      <c r="BE193" s="320"/>
      <c r="BF193" s="320"/>
      <c r="BI193" s="320"/>
      <c r="BS193" s="320"/>
      <c r="CC193" s="320"/>
      <c r="CM193" s="320"/>
      <c r="CW193" s="320"/>
      <c r="DG193" s="320"/>
      <c r="DQ193" s="320"/>
      <c r="EA193" s="320"/>
      <c r="EK193" s="320"/>
      <c r="EU193" s="320"/>
      <c r="FE193" s="320"/>
      <c r="FO193" s="320"/>
      <c r="FY193" s="320"/>
      <c r="GI193" s="320"/>
      <c r="GS193" s="320"/>
      <c r="HC193" s="320"/>
      <c r="HM193" s="320"/>
      <c r="HW193" s="320"/>
    </row>
    <row r="194" s="3" customFormat="true" x14ac:dyDescent="0.25">
      <c r="A194" s="320"/>
      <c r="K194" s="320"/>
      <c r="U194" s="320"/>
      <c r="AE194" s="320"/>
      <c r="AO194" s="320"/>
      <c r="AY194" s="320"/>
      <c r="AZ194" s="320"/>
      <c r="BA194" s="320"/>
      <c r="BB194" s="320"/>
      <c r="BC194" s="320"/>
      <c r="BD194" s="320"/>
      <c r="BE194" s="320"/>
      <c r="BF194" s="320"/>
      <c r="BI194" s="320"/>
      <c r="BS194" s="320"/>
      <c r="CC194" s="320"/>
      <c r="CM194" s="320"/>
      <c r="CW194" s="320"/>
      <c r="DG194" s="320"/>
      <c r="DQ194" s="320"/>
      <c r="EA194" s="320"/>
      <c r="EK194" s="320"/>
      <c r="EU194" s="320"/>
      <c r="FE194" s="320"/>
      <c r="FO194" s="320"/>
      <c r="FY194" s="320"/>
      <c r="GI194" s="320"/>
      <c r="GS194" s="320"/>
      <c r="HC194" s="320"/>
      <c r="HM194" s="320"/>
      <c r="HW194" s="320"/>
    </row>
    <row r="195" s="3" customFormat="true" x14ac:dyDescent="0.25">
      <c r="A195" s="320"/>
      <c r="K195" s="320"/>
      <c r="U195" s="320"/>
      <c r="AE195" s="320"/>
      <c r="AO195" s="320"/>
      <c r="AY195" s="320"/>
      <c r="AZ195" s="320"/>
      <c r="BA195" s="320"/>
      <c r="BB195" s="320"/>
      <c r="BC195" s="320"/>
      <c r="BD195" s="320"/>
      <c r="BE195" s="320"/>
      <c r="BF195" s="320"/>
      <c r="BI195" s="320"/>
      <c r="BS195" s="320"/>
      <c r="CC195" s="320"/>
      <c r="CM195" s="320"/>
      <c r="CW195" s="320"/>
      <c r="DG195" s="320"/>
      <c r="DQ195" s="320"/>
      <c r="EA195" s="320"/>
      <c r="EK195" s="320"/>
      <c r="EU195" s="320"/>
      <c r="FE195" s="320"/>
      <c r="FO195" s="320"/>
      <c r="FY195" s="320"/>
      <c r="GI195" s="320"/>
      <c r="GS195" s="320"/>
      <c r="HC195" s="320"/>
      <c r="HM195" s="320"/>
      <c r="HW195" s="320"/>
    </row>
    <row r="196" s="3" customFormat="true" x14ac:dyDescent="0.25">
      <c r="A196" s="320"/>
      <c r="K196" s="320"/>
      <c r="U196" s="320"/>
      <c r="AE196" s="320"/>
      <c r="AO196" s="320"/>
      <c r="AY196" s="320"/>
      <c r="AZ196" s="320"/>
      <c r="BA196" s="320"/>
      <c r="BB196" s="320"/>
      <c r="BC196" s="320"/>
      <c r="BD196" s="320"/>
      <c r="BE196" s="320"/>
      <c r="BF196" s="320"/>
      <c r="BI196" s="320"/>
      <c r="BS196" s="320"/>
      <c r="CC196" s="320"/>
      <c r="CM196" s="320"/>
      <c r="CW196" s="320"/>
      <c r="DG196" s="320"/>
      <c r="DQ196" s="320"/>
      <c r="EA196" s="320"/>
      <c r="EK196" s="320"/>
      <c r="EU196" s="320"/>
      <c r="FE196" s="320"/>
      <c r="FO196" s="320"/>
      <c r="FY196" s="320"/>
      <c r="GI196" s="320"/>
      <c r="GS196" s="320"/>
      <c r="HC196" s="320"/>
      <c r="HM196" s="320"/>
      <c r="HW196" s="320"/>
    </row>
    <row r="197" s="3" customFormat="true" x14ac:dyDescent="0.25">
      <c r="A197" s="320"/>
      <c r="K197" s="320"/>
      <c r="U197" s="320"/>
      <c r="AE197" s="320"/>
      <c r="AO197" s="320"/>
      <c r="AY197" s="320"/>
      <c r="AZ197" s="320"/>
      <c r="BA197" s="320"/>
      <c r="BB197" s="320"/>
      <c r="BC197" s="320"/>
      <c r="BD197" s="320"/>
      <c r="BE197" s="320"/>
      <c r="BF197" s="320"/>
      <c r="BI197" s="320"/>
      <c r="BS197" s="320"/>
      <c r="CC197" s="320"/>
      <c r="CM197" s="320"/>
      <c r="CW197" s="320"/>
      <c r="DG197" s="320"/>
      <c r="DQ197" s="320"/>
      <c r="EA197" s="320"/>
      <c r="EK197" s="320"/>
      <c r="EU197" s="320"/>
      <c r="FE197" s="320"/>
      <c r="FO197" s="320"/>
      <c r="FY197" s="320"/>
      <c r="GI197" s="320"/>
      <c r="GS197" s="320"/>
      <c r="HC197" s="320"/>
      <c r="HM197" s="320"/>
      <c r="HW197" s="320"/>
    </row>
    <row r="198" s="3" customFormat="true" x14ac:dyDescent="0.25">
      <c r="A198" s="320"/>
      <c r="K198" s="320"/>
      <c r="U198" s="320"/>
      <c r="AE198" s="320"/>
      <c r="AO198" s="320"/>
      <c r="AY198" s="320"/>
      <c r="AZ198" s="320"/>
      <c r="BA198" s="320"/>
      <c r="BB198" s="320"/>
      <c r="BC198" s="320"/>
      <c r="BD198" s="320"/>
      <c r="BE198" s="320"/>
      <c r="BF198" s="320"/>
      <c r="BI198" s="320"/>
      <c r="BS198" s="320"/>
      <c r="CC198" s="320"/>
      <c r="CM198" s="320"/>
      <c r="CW198" s="320"/>
      <c r="DG198" s="320"/>
      <c r="DQ198" s="320"/>
      <c r="EA198" s="320"/>
      <c r="EK198" s="320"/>
      <c r="EU198" s="320"/>
      <c r="FE198" s="320"/>
      <c r="FO198" s="320"/>
      <c r="FY198" s="320"/>
      <c r="GI198" s="320"/>
      <c r="GS198" s="320"/>
      <c r="HC198" s="320"/>
      <c r="HM198" s="320"/>
      <c r="HW198" s="320"/>
    </row>
    <row r="199" s="3" customFormat="true" x14ac:dyDescent="0.25">
      <c r="A199" s="320"/>
      <c r="K199" s="320"/>
      <c r="U199" s="320"/>
      <c r="AE199" s="320"/>
      <c r="AO199" s="320"/>
      <c r="AY199" s="320"/>
      <c r="AZ199" s="320"/>
      <c r="BA199" s="320"/>
      <c r="BB199" s="320"/>
      <c r="BC199" s="320"/>
      <c r="BD199" s="320"/>
      <c r="BE199" s="320"/>
      <c r="BF199" s="320"/>
      <c r="BI199" s="320"/>
      <c r="BS199" s="320"/>
      <c r="CC199" s="320"/>
      <c r="CM199" s="320"/>
      <c r="CW199" s="320"/>
      <c r="DG199" s="320"/>
      <c r="DQ199" s="320"/>
      <c r="EA199" s="320"/>
      <c r="EK199" s="320"/>
      <c r="EU199" s="320"/>
      <c r="FE199" s="320"/>
      <c r="FO199" s="320"/>
      <c r="FY199" s="320"/>
      <c r="GI199" s="320"/>
      <c r="GS199" s="320"/>
      <c r="HC199" s="320"/>
      <c r="HM199" s="320"/>
      <c r="HW199" s="320"/>
    </row>
    <row r="200" s="3" customFormat="true" x14ac:dyDescent="0.25">
      <c r="A200" s="320"/>
      <c r="K200" s="320"/>
      <c r="U200" s="320"/>
      <c r="AE200" s="320"/>
      <c r="AO200" s="320"/>
      <c r="AY200" s="320"/>
      <c r="AZ200" s="320"/>
      <c r="BA200" s="320"/>
      <c r="BB200" s="320"/>
      <c r="BC200" s="320"/>
      <c r="BD200" s="320"/>
      <c r="BE200" s="320"/>
      <c r="BF200" s="320"/>
      <c r="BI200" s="320"/>
      <c r="BS200" s="320"/>
      <c r="CC200" s="320"/>
      <c r="CM200" s="320"/>
      <c r="CW200" s="320"/>
      <c r="DG200" s="320"/>
      <c r="DQ200" s="320"/>
      <c r="EA200" s="320"/>
      <c r="EK200" s="320"/>
      <c r="EU200" s="320"/>
      <c r="FE200" s="320"/>
      <c r="FO200" s="320"/>
      <c r="FY200" s="320"/>
      <c r="GI200" s="320"/>
      <c r="GS200" s="320"/>
      <c r="HC200" s="320"/>
      <c r="HM200" s="320"/>
      <c r="HW200" s="320"/>
    </row>
    <row r="201" s="3" customFormat="true" x14ac:dyDescent="0.25">
      <c r="A201" s="320"/>
      <c r="K201" s="320"/>
      <c r="U201" s="320"/>
      <c r="AE201" s="320"/>
      <c r="AO201" s="320"/>
      <c r="AY201" s="320"/>
      <c r="AZ201" s="320"/>
      <c r="BA201" s="320"/>
      <c r="BB201" s="320"/>
      <c r="BC201" s="320"/>
      <c r="BD201" s="320"/>
      <c r="BE201" s="320"/>
      <c r="BF201" s="320"/>
      <c r="BI201" s="320"/>
      <c r="BS201" s="320"/>
      <c r="CC201" s="320"/>
      <c r="CM201" s="320"/>
      <c r="CW201" s="320"/>
      <c r="DG201" s="320"/>
      <c r="DQ201" s="320"/>
      <c r="EA201" s="320"/>
      <c r="EK201" s="320"/>
      <c r="EU201" s="320"/>
      <c r="FE201" s="320"/>
      <c r="FO201" s="320"/>
      <c r="FY201" s="320"/>
      <c r="GI201" s="320"/>
      <c r="GS201" s="320"/>
      <c r="HC201" s="320"/>
      <c r="HM201" s="320"/>
      <c r="HW201" s="320"/>
    </row>
    <row r="202" s="3" customFormat="true" x14ac:dyDescent="0.25">
      <c r="A202" s="320"/>
      <c r="K202" s="320"/>
      <c r="U202" s="320"/>
      <c r="AE202" s="320"/>
      <c r="AO202" s="320"/>
      <c r="AY202" s="320"/>
      <c r="AZ202" s="320"/>
      <c r="BA202" s="320"/>
      <c r="BB202" s="320"/>
      <c r="BC202" s="320"/>
      <c r="BD202" s="320"/>
      <c r="BE202" s="320"/>
      <c r="BF202" s="320"/>
      <c r="BI202" s="320"/>
      <c r="BS202" s="320"/>
      <c r="CC202" s="320"/>
      <c r="CM202" s="320"/>
      <c r="CW202" s="320"/>
      <c r="DG202" s="320"/>
      <c r="DQ202" s="320"/>
      <c r="EA202" s="320"/>
      <c r="EK202" s="320"/>
      <c r="EU202" s="320"/>
      <c r="FE202" s="320"/>
      <c r="FO202" s="320"/>
      <c r="FY202" s="320"/>
      <c r="GI202" s="320"/>
      <c r="GS202" s="320"/>
      <c r="HC202" s="320"/>
      <c r="HM202" s="320"/>
      <c r="HW202" s="320"/>
    </row>
    <row r="203" s="3" customFormat="true" x14ac:dyDescent="0.25">
      <c r="A203" s="320"/>
      <c r="K203" s="320"/>
      <c r="U203" s="320"/>
      <c r="AE203" s="320"/>
      <c r="AO203" s="320"/>
      <c r="AY203" s="320"/>
      <c r="AZ203" s="320"/>
      <c r="BA203" s="320"/>
      <c r="BB203" s="320"/>
      <c r="BC203" s="320"/>
      <c r="BD203" s="320"/>
      <c r="BE203" s="320"/>
      <c r="BF203" s="320"/>
      <c r="BI203" s="320"/>
      <c r="BS203" s="320"/>
      <c r="CC203" s="320"/>
      <c r="CM203" s="320"/>
      <c r="CW203" s="320"/>
      <c r="DG203" s="320"/>
      <c r="DQ203" s="320"/>
      <c r="EA203" s="320"/>
      <c r="EK203" s="320"/>
      <c r="EU203" s="320"/>
      <c r="FE203" s="320"/>
      <c r="FO203" s="320"/>
      <c r="FY203" s="320"/>
      <c r="GI203" s="320"/>
      <c r="GS203" s="320"/>
      <c r="HC203" s="320"/>
      <c r="HM203" s="320"/>
      <c r="HW203" s="320"/>
    </row>
    <row r="204" s="3" customFormat="true" x14ac:dyDescent="0.25">
      <c r="A204" s="320"/>
      <c r="K204" s="320"/>
      <c r="U204" s="320"/>
      <c r="AE204" s="320"/>
      <c r="AO204" s="320"/>
      <c r="AY204" s="320"/>
      <c r="AZ204" s="320"/>
      <c r="BA204" s="320"/>
      <c r="BB204" s="320"/>
      <c r="BC204" s="320"/>
      <c r="BD204" s="320"/>
      <c r="BE204" s="320"/>
      <c r="BF204" s="320"/>
      <c r="BI204" s="320"/>
      <c r="BS204" s="320"/>
      <c r="CC204" s="320"/>
      <c r="CM204" s="320"/>
      <c r="CW204" s="320"/>
      <c r="DG204" s="320"/>
      <c r="DQ204" s="320"/>
      <c r="EA204" s="320"/>
      <c r="EK204" s="320"/>
      <c r="EU204" s="320"/>
      <c r="FE204" s="320"/>
      <c r="FO204" s="320"/>
      <c r="FY204" s="320"/>
      <c r="GI204" s="320"/>
      <c r="GS204" s="320"/>
      <c r="HC204" s="320"/>
      <c r="HM204" s="320"/>
      <c r="HW204" s="320"/>
    </row>
    <row r="205" s="3" customFormat="true" x14ac:dyDescent="0.25">
      <c r="A205" s="320"/>
      <c r="K205" s="320"/>
      <c r="U205" s="320"/>
      <c r="AE205" s="320"/>
      <c r="AO205" s="320"/>
      <c r="AY205" s="320"/>
      <c r="AZ205" s="320"/>
      <c r="BA205" s="320"/>
      <c r="BB205" s="320"/>
      <c r="BC205" s="320"/>
      <c r="BD205" s="320"/>
      <c r="BE205" s="320"/>
      <c r="BF205" s="320"/>
      <c r="BI205" s="320"/>
      <c r="BS205" s="320"/>
      <c r="CC205" s="320"/>
      <c r="CM205" s="320"/>
      <c r="CW205" s="320"/>
      <c r="DG205" s="320"/>
      <c r="DQ205" s="320"/>
      <c r="EA205" s="320"/>
      <c r="EK205" s="320"/>
      <c r="EU205" s="320"/>
      <c r="FE205" s="320"/>
      <c r="FO205" s="320"/>
      <c r="FY205" s="320"/>
      <c r="GI205" s="320"/>
      <c r="GS205" s="320"/>
      <c r="HC205" s="320"/>
      <c r="HM205" s="320"/>
      <c r="HW205" s="320"/>
    </row>
    <row r="206" s="3" customFormat="true" x14ac:dyDescent="0.25">
      <c r="A206" s="320"/>
      <c r="K206" s="320"/>
      <c r="U206" s="320"/>
      <c r="AE206" s="320"/>
      <c r="AO206" s="320"/>
      <c r="AY206" s="320"/>
      <c r="AZ206" s="320"/>
      <c r="BA206" s="320"/>
      <c r="BB206" s="320"/>
      <c r="BC206" s="320"/>
      <c r="BD206" s="320"/>
      <c r="BE206" s="320"/>
      <c r="BF206" s="320"/>
      <c r="BI206" s="320"/>
      <c r="BS206" s="320"/>
      <c r="CC206" s="320"/>
      <c r="CM206" s="320"/>
      <c r="CW206" s="320"/>
      <c r="DG206" s="320"/>
      <c r="DQ206" s="320"/>
      <c r="EA206" s="320"/>
      <c r="EK206" s="320"/>
      <c r="EU206" s="320"/>
      <c r="FE206" s="320"/>
      <c r="FO206" s="320"/>
      <c r="FY206" s="320"/>
      <c r="GI206" s="320"/>
      <c r="GS206" s="320"/>
      <c r="HC206" s="320"/>
      <c r="HM206" s="320"/>
      <c r="HW206" s="320"/>
    </row>
    <row r="207" s="3" customFormat="true" x14ac:dyDescent="0.25">
      <c r="A207" s="320"/>
      <c r="K207" s="320"/>
      <c r="U207" s="320"/>
      <c r="AE207" s="320"/>
      <c r="AO207" s="320"/>
      <c r="AY207" s="320"/>
      <c r="AZ207" s="320"/>
      <c r="BA207" s="320"/>
      <c r="BB207" s="320"/>
      <c r="BC207" s="320"/>
      <c r="BD207" s="320"/>
      <c r="BE207" s="320"/>
      <c r="BF207" s="320"/>
      <c r="BI207" s="320"/>
      <c r="BS207" s="320"/>
      <c r="CC207" s="320"/>
      <c r="CM207" s="320"/>
      <c r="CW207" s="320"/>
      <c r="DG207" s="320"/>
      <c r="DQ207" s="320"/>
      <c r="EA207" s="320"/>
      <c r="EK207" s="320"/>
      <c r="EU207" s="320"/>
      <c r="FE207" s="320"/>
      <c r="FO207" s="320"/>
      <c r="FY207" s="320"/>
      <c r="GI207" s="320"/>
      <c r="GS207" s="320"/>
      <c r="HC207" s="320"/>
      <c r="HM207" s="320"/>
      <c r="HW207" s="320"/>
    </row>
    <row r="208" s="3" customFormat="true" x14ac:dyDescent="0.25">
      <c r="A208" s="320"/>
      <c r="K208" s="320"/>
      <c r="U208" s="320"/>
      <c r="AE208" s="320"/>
      <c r="AO208" s="320"/>
      <c r="AY208" s="320"/>
      <c r="AZ208" s="320"/>
      <c r="BA208" s="320"/>
      <c r="BB208" s="320"/>
      <c r="BC208" s="320"/>
      <c r="BD208" s="320"/>
      <c r="BE208" s="320"/>
      <c r="BF208" s="320"/>
      <c r="BI208" s="320"/>
      <c r="BS208" s="320"/>
      <c r="CC208" s="320"/>
      <c r="CM208" s="320"/>
      <c r="CW208" s="320"/>
      <c r="DG208" s="320"/>
      <c r="DQ208" s="320"/>
      <c r="EA208" s="320"/>
      <c r="EK208" s="320"/>
      <c r="EU208" s="320"/>
      <c r="FE208" s="320"/>
      <c r="FO208" s="320"/>
      <c r="FY208" s="320"/>
      <c r="GI208" s="320"/>
      <c r="GS208" s="320"/>
      <c r="HC208" s="320"/>
      <c r="HM208" s="320"/>
      <c r="HW208" s="320"/>
    </row>
    <row r="209" s="3" customFormat="true" x14ac:dyDescent="0.25">
      <c r="A209" s="320"/>
      <c r="K209" s="320"/>
      <c r="U209" s="320"/>
      <c r="AE209" s="320"/>
      <c r="AO209" s="320"/>
      <c r="AY209" s="320"/>
      <c r="AZ209" s="320"/>
      <c r="BA209" s="320"/>
      <c r="BB209" s="320"/>
      <c r="BC209" s="320"/>
      <c r="BD209" s="320"/>
      <c r="BE209" s="320"/>
      <c r="BF209" s="320"/>
      <c r="BI209" s="320"/>
      <c r="BS209" s="320"/>
      <c r="CC209" s="320"/>
      <c r="CM209" s="320"/>
      <c r="CW209" s="320"/>
      <c r="DG209" s="320"/>
      <c r="DQ209" s="320"/>
      <c r="EA209" s="320"/>
      <c r="EK209" s="320"/>
      <c r="EU209" s="320"/>
      <c r="FE209" s="320"/>
      <c r="FO209" s="320"/>
      <c r="FY209" s="320"/>
      <c r="GI209" s="320"/>
      <c r="GS209" s="320"/>
      <c r="HC209" s="320"/>
      <c r="HM209" s="320"/>
      <c r="HW209" s="320"/>
    </row>
    <row r="210" s="3" customFormat="true" x14ac:dyDescent="0.25">
      <c r="A210" s="320"/>
      <c r="K210" s="320"/>
      <c r="U210" s="320"/>
      <c r="AE210" s="320"/>
      <c r="AO210" s="320"/>
      <c r="AY210" s="320"/>
      <c r="AZ210" s="320"/>
      <c r="BA210" s="320"/>
      <c r="BB210" s="320"/>
      <c r="BC210" s="320"/>
      <c r="BD210" s="320"/>
      <c r="BE210" s="320"/>
      <c r="BF210" s="320"/>
      <c r="BI210" s="320"/>
      <c r="BS210" s="320"/>
      <c r="CC210" s="320"/>
      <c r="CM210" s="320"/>
      <c r="CW210" s="320"/>
      <c r="DG210" s="320"/>
      <c r="DQ210" s="320"/>
      <c r="EA210" s="320"/>
      <c r="EK210" s="320"/>
      <c r="EU210" s="320"/>
      <c r="FE210" s="320"/>
      <c r="FO210" s="320"/>
      <c r="FY210" s="320"/>
      <c r="GI210" s="320"/>
      <c r="GS210" s="320"/>
      <c r="HC210" s="320"/>
      <c r="HM210" s="320"/>
      <c r="HW210" s="320"/>
    </row>
    <row r="211" s="3" customFormat="true" x14ac:dyDescent="0.25">
      <c r="A211" s="320"/>
      <c r="K211" s="320"/>
      <c r="U211" s="320"/>
      <c r="AE211" s="320"/>
      <c r="AO211" s="320"/>
      <c r="AY211" s="320"/>
      <c r="AZ211" s="320"/>
      <c r="BA211" s="320"/>
      <c r="BB211" s="320"/>
      <c r="BC211" s="320"/>
      <c r="BD211" s="320"/>
      <c r="BE211" s="320"/>
      <c r="BF211" s="320"/>
      <c r="BI211" s="320"/>
      <c r="BS211" s="320"/>
      <c r="CC211" s="320"/>
      <c r="CM211" s="320"/>
      <c r="CW211" s="320"/>
      <c r="DG211" s="320"/>
      <c r="DQ211" s="320"/>
      <c r="EA211" s="320"/>
      <c r="EK211" s="320"/>
      <c r="EU211" s="320"/>
      <c r="FE211" s="320"/>
      <c r="FO211" s="320"/>
      <c r="FY211" s="320"/>
      <c r="GI211" s="320"/>
      <c r="GS211" s="320"/>
      <c r="HC211" s="320"/>
      <c r="HM211" s="320"/>
      <c r="HW211" s="320"/>
    </row>
    <row r="212" s="3" customFormat="true" x14ac:dyDescent="0.25">
      <c r="A212" s="320"/>
      <c r="K212" s="320"/>
      <c r="U212" s="320"/>
      <c r="AE212" s="320"/>
      <c r="AO212" s="320"/>
      <c r="AY212" s="320"/>
      <c r="AZ212" s="320"/>
      <c r="BA212" s="320"/>
      <c r="BB212" s="320"/>
      <c r="BC212" s="320"/>
      <c r="BD212" s="320"/>
      <c r="BE212" s="320"/>
      <c r="BF212" s="320"/>
      <c r="BI212" s="320"/>
      <c r="BS212" s="320"/>
      <c r="CC212" s="320"/>
      <c r="CM212" s="320"/>
      <c r="CW212" s="320"/>
      <c r="DG212" s="320"/>
      <c r="DQ212" s="320"/>
      <c r="EA212" s="320"/>
      <c r="EK212" s="320"/>
      <c r="EU212" s="320"/>
      <c r="FE212" s="320"/>
      <c r="FO212" s="320"/>
      <c r="FY212" s="320"/>
      <c r="GI212" s="320"/>
      <c r="GS212" s="320"/>
      <c r="HC212" s="320"/>
      <c r="HM212" s="320"/>
      <c r="HW212" s="320"/>
    </row>
    <row r="213" s="3" customFormat="true" x14ac:dyDescent="0.25">
      <c r="A213" s="320"/>
      <c r="K213" s="320"/>
      <c r="U213" s="320"/>
      <c r="AE213" s="320"/>
      <c r="AO213" s="320"/>
      <c r="AY213" s="320"/>
      <c r="AZ213" s="320"/>
      <c r="BA213" s="320"/>
      <c r="BB213" s="320"/>
      <c r="BC213" s="320"/>
      <c r="BD213" s="320"/>
      <c r="BE213" s="320"/>
      <c r="BF213" s="320"/>
      <c r="BI213" s="320"/>
      <c r="BS213" s="320"/>
      <c r="CC213" s="320"/>
      <c r="CM213" s="320"/>
      <c r="CW213" s="320"/>
      <c r="DG213" s="320"/>
      <c r="DQ213" s="320"/>
      <c r="EA213" s="320"/>
      <c r="EK213" s="320"/>
      <c r="EU213" s="320"/>
      <c r="FE213" s="320"/>
      <c r="FO213" s="320"/>
      <c r="FY213" s="320"/>
      <c r="GI213" s="320"/>
      <c r="GS213" s="320"/>
      <c r="HC213" s="320"/>
      <c r="HM213" s="320"/>
      <c r="HW213" s="320"/>
    </row>
    <row r="214" s="3" customFormat="true" x14ac:dyDescent="0.25">
      <c r="A214" s="320"/>
      <c r="K214" s="320"/>
      <c r="U214" s="320"/>
      <c r="AE214" s="320"/>
      <c r="AO214" s="320"/>
      <c r="AY214" s="320"/>
      <c r="AZ214" s="320"/>
      <c r="BA214" s="320"/>
      <c r="BB214" s="320"/>
      <c r="BC214" s="320"/>
      <c r="BD214" s="320"/>
      <c r="BE214" s="320"/>
      <c r="BF214" s="320"/>
      <c r="BI214" s="320"/>
      <c r="BS214" s="320"/>
      <c r="CC214" s="320"/>
      <c r="CM214" s="320"/>
      <c r="CW214" s="320"/>
      <c r="DG214" s="320"/>
      <c r="DQ214" s="320"/>
      <c r="EA214" s="320"/>
      <c r="EK214" s="320"/>
      <c r="EU214" s="320"/>
      <c r="FE214" s="320"/>
      <c r="FO214" s="320"/>
      <c r="FY214" s="320"/>
      <c r="GI214" s="320"/>
      <c r="GS214" s="320"/>
      <c r="HC214" s="320"/>
      <c r="HM214" s="320"/>
      <c r="HW214" s="320"/>
    </row>
    <row r="215" s="3" customFormat="true" x14ac:dyDescent="0.25">
      <c r="A215" s="320"/>
      <c r="K215" s="320"/>
      <c r="U215" s="320"/>
      <c r="AE215" s="320"/>
      <c r="AO215" s="320"/>
      <c r="AY215" s="320"/>
      <c r="AZ215" s="320"/>
      <c r="BA215" s="320"/>
      <c r="BB215" s="320"/>
      <c r="BC215" s="320"/>
      <c r="BD215" s="320"/>
      <c r="BE215" s="320"/>
      <c r="BF215" s="320"/>
      <c r="BI215" s="320"/>
      <c r="BS215" s="320"/>
      <c r="CC215" s="320"/>
      <c r="CM215" s="320"/>
      <c r="CW215" s="320"/>
      <c r="DG215" s="320"/>
      <c r="DQ215" s="320"/>
      <c r="EA215" s="320"/>
      <c r="EK215" s="320"/>
      <c r="EU215" s="320"/>
      <c r="FE215" s="320"/>
      <c r="FO215" s="320"/>
      <c r="FY215" s="320"/>
      <c r="GI215" s="320"/>
      <c r="GS215" s="320"/>
      <c r="HC215" s="320"/>
      <c r="HM215" s="320"/>
      <c r="HW215" s="320"/>
    </row>
    <row r="216" s="3" customFormat="true" x14ac:dyDescent="0.25">
      <c r="A216" s="320"/>
      <c r="K216" s="320"/>
      <c r="U216" s="320"/>
      <c r="AE216" s="320"/>
      <c r="AO216" s="320"/>
      <c r="AY216" s="320"/>
      <c r="AZ216" s="320"/>
      <c r="BA216" s="320"/>
      <c r="BB216" s="320"/>
      <c r="BC216" s="320"/>
      <c r="BD216" s="320"/>
      <c r="BE216" s="320"/>
      <c r="BF216" s="320"/>
      <c r="BI216" s="320"/>
      <c r="BS216" s="320"/>
      <c r="CC216" s="320"/>
      <c r="CM216" s="320"/>
      <c r="CW216" s="320"/>
      <c r="DG216" s="320"/>
      <c r="DQ216" s="320"/>
      <c r="EA216" s="320"/>
      <c r="EK216" s="320"/>
      <c r="EU216" s="320"/>
      <c r="FE216" s="320"/>
      <c r="FO216" s="320"/>
      <c r="FY216" s="320"/>
      <c r="GI216" s="320"/>
      <c r="GS216" s="320"/>
      <c r="HC216" s="320"/>
      <c r="HM216" s="320"/>
      <c r="HW216" s="320"/>
    </row>
    <row r="217" s="3" customFormat="true" x14ac:dyDescent="0.25">
      <c r="A217" s="320"/>
      <c r="K217" s="320"/>
      <c r="U217" s="320"/>
      <c r="AE217" s="320"/>
      <c r="AO217" s="320"/>
      <c r="AY217" s="320"/>
      <c r="AZ217" s="320"/>
      <c r="BA217" s="320"/>
      <c r="BB217" s="320"/>
      <c r="BC217" s="320"/>
      <c r="BD217" s="320"/>
      <c r="BE217" s="320"/>
      <c r="BF217" s="320"/>
      <c r="BI217" s="320"/>
      <c r="BS217" s="320"/>
      <c r="CC217" s="320"/>
      <c r="CM217" s="320"/>
      <c r="CW217" s="320"/>
      <c r="DG217" s="320"/>
      <c r="DQ217" s="320"/>
      <c r="EA217" s="320"/>
      <c r="EK217" s="320"/>
      <c r="EU217" s="320"/>
      <c r="FE217" s="320"/>
      <c r="FO217" s="320"/>
      <c r="FY217" s="320"/>
      <c r="GI217" s="320"/>
      <c r="GS217" s="320"/>
      <c r="HC217" s="320"/>
      <c r="HM217" s="320"/>
      <c r="HW217" s="320"/>
    </row>
    <row r="218" s="3" customFormat="true" x14ac:dyDescent="0.25">
      <c r="A218" s="320"/>
      <c r="K218" s="320"/>
      <c r="U218" s="320"/>
      <c r="AE218" s="320"/>
      <c r="AO218" s="320"/>
      <c r="AY218" s="320"/>
      <c r="AZ218" s="320"/>
      <c r="BA218" s="320"/>
      <c r="BB218" s="320"/>
      <c r="BC218" s="320"/>
      <c r="BD218" s="320"/>
      <c r="BE218" s="320"/>
      <c r="BF218" s="320"/>
      <c r="BI218" s="320"/>
      <c r="BS218" s="320"/>
      <c r="CC218" s="320"/>
      <c r="CM218" s="320"/>
      <c r="CW218" s="320"/>
      <c r="DG218" s="320"/>
      <c r="DQ218" s="320"/>
      <c r="EA218" s="320"/>
      <c r="EK218" s="320"/>
      <c r="EU218" s="320"/>
      <c r="FE218" s="320"/>
      <c r="FO218" s="320"/>
      <c r="FY218" s="320"/>
      <c r="GI218" s="320"/>
      <c r="GS218" s="320"/>
      <c r="HC218" s="320"/>
      <c r="HM218" s="320"/>
      <c r="HW218" s="320"/>
    </row>
    <row r="219" s="3" customFormat="true" x14ac:dyDescent="0.25">
      <c r="A219" s="320"/>
      <c r="K219" s="320"/>
      <c r="U219" s="320"/>
      <c r="AE219" s="320"/>
      <c r="AO219" s="320"/>
      <c r="AY219" s="320"/>
      <c r="AZ219" s="320"/>
      <c r="BA219" s="320"/>
      <c r="BB219" s="320"/>
      <c r="BC219" s="320"/>
      <c r="BD219" s="320"/>
      <c r="BE219" s="320"/>
      <c r="BF219" s="320"/>
      <c r="BI219" s="320"/>
      <c r="BS219" s="320"/>
      <c r="CC219" s="320"/>
      <c r="CM219" s="320"/>
      <c r="CW219" s="320"/>
      <c r="DG219" s="320"/>
      <c r="DQ219" s="320"/>
      <c r="EA219" s="320"/>
      <c r="EK219" s="320"/>
      <c r="EU219" s="320"/>
      <c r="FE219" s="320"/>
      <c r="FO219" s="320"/>
      <c r="FY219" s="320"/>
      <c r="GI219" s="320"/>
      <c r="GS219" s="320"/>
      <c r="HC219" s="320"/>
      <c r="HM219" s="320"/>
      <c r="HW219" s="320"/>
    </row>
    <row r="220" s="3" customFormat="true" x14ac:dyDescent="0.25">
      <c r="A220" s="320"/>
      <c r="K220" s="320"/>
      <c r="U220" s="320"/>
      <c r="AE220" s="320"/>
      <c r="AO220" s="320"/>
      <c r="AY220" s="320"/>
      <c r="AZ220" s="320"/>
      <c r="BA220" s="320"/>
      <c r="BB220" s="320"/>
      <c r="BC220" s="320"/>
      <c r="BD220" s="320"/>
      <c r="BE220" s="320"/>
      <c r="BF220" s="320"/>
      <c r="BI220" s="320"/>
      <c r="BS220" s="320"/>
      <c r="CC220" s="320"/>
      <c r="CM220" s="320"/>
      <c r="CW220" s="320"/>
      <c r="DG220" s="320"/>
      <c r="DQ220" s="320"/>
      <c r="EA220" s="320"/>
      <c r="EK220" s="320"/>
      <c r="EU220" s="320"/>
      <c r="FE220" s="320"/>
      <c r="FO220" s="320"/>
      <c r="FY220" s="320"/>
      <c r="GI220" s="320"/>
      <c r="GS220" s="320"/>
      <c r="HC220" s="320"/>
      <c r="HM220" s="320"/>
      <c r="HW220" s="320"/>
    </row>
    <row r="221" s="3" customFormat="true" x14ac:dyDescent="0.25">
      <c r="A221" s="320"/>
      <c r="K221" s="320"/>
      <c r="U221" s="320"/>
      <c r="AE221" s="320"/>
      <c r="AO221" s="320"/>
      <c r="AY221" s="320"/>
      <c r="AZ221" s="320"/>
      <c r="BA221" s="320"/>
      <c r="BB221" s="320"/>
      <c r="BC221" s="320"/>
      <c r="BD221" s="320"/>
      <c r="BE221" s="320"/>
      <c r="BF221" s="320"/>
      <c r="BI221" s="320"/>
      <c r="BS221" s="320"/>
      <c r="CC221" s="320"/>
      <c r="CM221" s="320"/>
      <c r="CW221" s="320"/>
      <c r="DG221" s="320"/>
      <c r="DQ221" s="320"/>
      <c r="EA221" s="320"/>
      <c r="EK221" s="320"/>
      <c r="EU221" s="320"/>
      <c r="FE221" s="320"/>
      <c r="FO221" s="320"/>
      <c r="FY221" s="320"/>
      <c r="GI221" s="320"/>
      <c r="GS221" s="320"/>
      <c r="HC221" s="320"/>
      <c r="HM221" s="320"/>
      <c r="HW221" s="320"/>
    </row>
    <row r="222" s="3" customFormat="true" x14ac:dyDescent="0.25">
      <c r="A222" s="320"/>
      <c r="K222" s="320"/>
      <c r="U222" s="320"/>
      <c r="AE222" s="320"/>
      <c r="AO222" s="320"/>
      <c r="AY222" s="320"/>
      <c r="AZ222" s="320"/>
      <c r="BA222" s="320"/>
      <c r="BB222" s="320"/>
      <c r="BC222" s="320"/>
      <c r="BD222" s="320"/>
      <c r="BE222" s="320"/>
      <c r="BF222" s="320"/>
      <c r="BI222" s="320"/>
      <c r="BS222" s="320"/>
      <c r="CC222" s="320"/>
      <c r="CM222" s="320"/>
      <c r="CW222" s="320"/>
      <c r="DG222" s="320"/>
      <c r="DQ222" s="320"/>
      <c r="EA222" s="320"/>
      <c r="EK222" s="320"/>
      <c r="EU222" s="320"/>
      <c r="FE222" s="320"/>
      <c r="FO222" s="320"/>
      <c r="FY222" s="320"/>
      <c r="GI222" s="320"/>
      <c r="GS222" s="320"/>
      <c r="HC222" s="320"/>
      <c r="HM222" s="320"/>
      <c r="HW222" s="320"/>
    </row>
    <row r="223" s="3" customFormat="true" x14ac:dyDescent="0.25">
      <c r="A223" s="320"/>
      <c r="K223" s="320"/>
      <c r="U223" s="320"/>
      <c r="AE223" s="320"/>
      <c r="AO223" s="320"/>
      <c r="AY223" s="320"/>
      <c r="AZ223" s="320"/>
      <c r="BA223" s="320"/>
      <c r="BB223" s="320"/>
      <c r="BC223" s="320"/>
      <c r="BD223" s="320"/>
      <c r="BE223" s="320"/>
      <c r="BF223" s="320"/>
      <c r="BI223" s="320"/>
      <c r="BS223" s="320"/>
      <c r="CC223" s="320"/>
      <c r="CM223" s="320"/>
      <c r="CW223" s="320"/>
      <c r="DG223" s="320"/>
      <c r="DQ223" s="320"/>
      <c r="EA223" s="320"/>
      <c r="EK223" s="320"/>
      <c r="EU223" s="320"/>
      <c r="FE223" s="320"/>
      <c r="FO223" s="320"/>
      <c r="FY223" s="320"/>
      <c r="GI223" s="320"/>
      <c r="GS223" s="320"/>
      <c r="HC223" s="320"/>
      <c r="HM223" s="320"/>
      <c r="HW223" s="320"/>
    </row>
    <row r="224" s="3" customFormat="true" x14ac:dyDescent="0.25">
      <c r="A224" s="320"/>
      <c r="K224" s="320"/>
      <c r="U224" s="320"/>
      <c r="AE224" s="320"/>
      <c r="AO224" s="320"/>
      <c r="AY224" s="320"/>
      <c r="AZ224" s="320"/>
      <c r="BA224" s="320"/>
      <c r="BB224" s="320"/>
      <c r="BC224" s="320"/>
      <c r="BD224" s="320"/>
      <c r="BE224" s="320"/>
      <c r="BF224" s="320"/>
      <c r="BI224" s="320"/>
      <c r="BS224" s="320"/>
      <c r="CC224" s="320"/>
      <c r="CM224" s="320"/>
      <c r="CW224" s="320"/>
      <c r="DG224" s="320"/>
      <c r="DQ224" s="320"/>
      <c r="EA224" s="320"/>
      <c r="EK224" s="320"/>
      <c r="EU224" s="320"/>
      <c r="FE224" s="320"/>
      <c r="FO224" s="320"/>
      <c r="FY224" s="320"/>
      <c r="GI224" s="320"/>
      <c r="GS224" s="320"/>
      <c r="HC224" s="320"/>
      <c r="HM224" s="320"/>
      <c r="HW224" s="320"/>
    </row>
    <row r="225" s="3" customFormat="true" x14ac:dyDescent="0.25">
      <c r="A225" s="320"/>
      <c r="K225" s="320"/>
      <c r="U225" s="320"/>
      <c r="AE225" s="320"/>
      <c r="AO225" s="320"/>
      <c r="AY225" s="320"/>
      <c r="AZ225" s="320"/>
      <c r="BA225" s="320"/>
      <c r="BB225" s="320"/>
      <c r="BC225" s="320"/>
      <c r="BD225" s="320"/>
      <c r="BE225" s="320"/>
      <c r="BF225" s="320"/>
      <c r="BI225" s="320"/>
      <c r="BS225" s="320"/>
      <c r="CC225" s="320"/>
      <c r="CM225" s="320"/>
      <c r="CW225" s="320"/>
      <c r="DG225" s="320"/>
      <c r="DQ225" s="320"/>
      <c r="EA225" s="320"/>
      <c r="EK225" s="320"/>
      <c r="EU225" s="320"/>
      <c r="FE225" s="320"/>
      <c r="FO225" s="320"/>
      <c r="FY225" s="320"/>
      <c r="GI225" s="320"/>
      <c r="GS225" s="320"/>
      <c r="HC225" s="320"/>
      <c r="HM225" s="320"/>
      <c r="HW225" s="320"/>
    </row>
    <row r="226" s="3" customFormat="true" x14ac:dyDescent="0.25">
      <c r="A226" s="320"/>
      <c r="K226" s="320"/>
      <c r="U226" s="320"/>
      <c r="AE226" s="320"/>
      <c r="AO226" s="320"/>
      <c r="AY226" s="320"/>
      <c r="AZ226" s="320"/>
      <c r="BA226" s="320"/>
      <c r="BB226" s="320"/>
      <c r="BC226" s="320"/>
      <c r="BD226" s="320"/>
      <c r="BE226" s="320"/>
      <c r="BF226" s="320"/>
      <c r="BI226" s="320"/>
      <c r="BS226" s="320"/>
      <c r="CC226" s="320"/>
      <c r="CM226" s="320"/>
      <c r="CW226" s="320"/>
      <c r="DG226" s="320"/>
      <c r="DQ226" s="320"/>
      <c r="EA226" s="320"/>
      <c r="EK226" s="320"/>
      <c r="EU226" s="320"/>
      <c r="FE226" s="320"/>
      <c r="FO226" s="320"/>
      <c r="FY226" s="320"/>
      <c r="GI226" s="320"/>
      <c r="GS226" s="320"/>
      <c r="HC226" s="320"/>
      <c r="HM226" s="320"/>
      <c r="HW226" s="320"/>
    </row>
    <row r="227" s="3" customFormat="true" x14ac:dyDescent="0.25">
      <c r="A227" s="320"/>
      <c r="K227" s="320"/>
      <c r="U227" s="320"/>
      <c r="AE227" s="320"/>
      <c r="AO227" s="320"/>
      <c r="AY227" s="320"/>
      <c r="AZ227" s="320"/>
      <c r="BA227" s="320"/>
      <c r="BB227" s="320"/>
      <c r="BC227" s="320"/>
      <c r="BD227" s="320"/>
      <c r="BE227" s="320"/>
      <c r="BF227" s="320"/>
      <c r="BI227" s="320"/>
      <c r="BS227" s="320"/>
      <c r="CC227" s="320"/>
      <c r="CM227" s="320"/>
      <c r="CW227" s="320"/>
      <c r="DG227" s="320"/>
      <c r="DQ227" s="320"/>
      <c r="EA227" s="320"/>
      <c r="EK227" s="320"/>
      <c r="EU227" s="320"/>
      <c r="FE227" s="320"/>
      <c r="FO227" s="320"/>
      <c r="FY227" s="320"/>
      <c r="GI227" s="320"/>
      <c r="GS227" s="320"/>
      <c r="HC227" s="320"/>
      <c r="HM227" s="320"/>
      <c r="HW227" s="320"/>
    </row>
    <row r="228" s="3" customFormat="true" x14ac:dyDescent="0.25">
      <c r="A228" s="320"/>
      <c r="K228" s="320"/>
      <c r="U228" s="320"/>
      <c r="AE228" s="320"/>
      <c r="AO228" s="320"/>
      <c r="AY228" s="320"/>
      <c r="AZ228" s="320"/>
      <c r="BA228" s="320"/>
      <c r="BB228" s="320"/>
      <c r="BC228" s="320"/>
      <c r="BD228" s="320"/>
      <c r="BE228" s="320"/>
      <c r="BF228" s="320"/>
      <c r="BI228" s="320"/>
      <c r="BS228" s="320"/>
      <c r="CC228" s="320"/>
      <c r="CM228" s="320"/>
      <c r="CW228" s="320"/>
      <c r="DG228" s="320"/>
      <c r="DQ228" s="320"/>
      <c r="EA228" s="320"/>
      <c r="EK228" s="320"/>
      <c r="EU228" s="320"/>
      <c r="FE228" s="320"/>
      <c r="FO228" s="320"/>
      <c r="FY228" s="320"/>
      <c r="GI228" s="320"/>
      <c r="GS228" s="320"/>
      <c r="HC228" s="320"/>
      <c r="HM228" s="320"/>
      <c r="HW228" s="320"/>
    </row>
    <row r="229" s="3" customFormat="true" x14ac:dyDescent="0.25">
      <c r="A229" s="320"/>
      <c r="K229" s="320"/>
      <c r="U229" s="320"/>
      <c r="AE229" s="320"/>
      <c r="AO229" s="320"/>
      <c r="AY229" s="320"/>
      <c r="AZ229" s="320"/>
      <c r="BA229" s="320"/>
      <c r="BB229" s="320"/>
      <c r="BC229" s="320"/>
      <c r="BD229" s="320"/>
      <c r="BE229" s="320"/>
      <c r="BF229" s="320"/>
      <c r="BI229" s="320"/>
      <c r="BS229" s="320"/>
      <c r="CC229" s="320"/>
      <c r="CM229" s="320"/>
      <c r="CW229" s="320"/>
      <c r="DG229" s="320"/>
      <c r="DQ229" s="320"/>
      <c r="EA229" s="320"/>
      <c r="EK229" s="320"/>
      <c r="EU229" s="320"/>
      <c r="FE229" s="320"/>
      <c r="FO229" s="320"/>
      <c r="FY229" s="320"/>
      <c r="GI229" s="320"/>
      <c r="GS229" s="320"/>
      <c r="HC229" s="320"/>
      <c r="HM229" s="320"/>
      <c r="HW229" s="320"/>
    </row>
    <row r="230" s="3" customFormat="true" x14ac:dyDescent="0.25">
      <c r="A230" s="320"/>
      <c r="K230" s="320"/>
      <c r="U230" s="320"/>
      <c r="AE230" s="320"/>
      <c r="AO230" s="320"/>
      <c r="AY230" s="320"/>
      <c r="AZ230" s="320"/>
      <c r="BA230" s="320"/>
      <c r="BB230" s="320"/>
      <c r="BC230" s="320"/>
      <c r="BD230" s="320"/>
      <c r="BE230" s="320"/>
      <c r="BF230" s="320"/>
      <c r="BI230" s="320"/>
      <c r="BS230" s="320"/>
      <c r="CC230" s="320"/>
      <c r="CM230" s="320"/>
      <c r="CW230" s="320"/>
      <c r="DG230" s="320"/>
      <c r="DQ230" s="320"/>
      <c r="EA230" s="320"/>
      <c r="EK230" s="320"/>
      <c r="EU230" s="320"/>
      <c r="FE230" s="320"/>
      <c r="FO230" s="320"/>
      <c r="FY230" s="320"/>
      <c r="GI230" s="320"/>
      <c r="GS230" s="320"/>
      <c r="HC230" s="320"/>
      <c r="HM230" s="320"/>
      <c r="HW230" s="320"/>
    </row>
    <row r="231" s="3" customFormat="true" x14ac:dyDescent="0.25">
      <c r="A231" s="320"/>
      <c r="K231" s="320"/>
      <c r="U231" s="320"/>
      <c r="AE231" s="320"/>
      <c r="AO231" s="320"/>
      <c r="AY231" s="320"/>
      <c r="AZ231" s="320"/>
      <c r="BA231" s="320"/>
      <c r="BB231" s="320"/>
      <c r="BC231" s="320"/>
      <c r="BD231" s="320"/>
      <c r="BE231" s="320"/>
      <c r="BF231" s="320"/>
      <c r="BI231" s="320"/>
      <c r="BS231" s="320"/>
      <c r="CC231" s="320"/>
      <c r="CM231" s="320"/>
      <c r="CW231" s="320"/>
      <c r="DG231" s="320"/>
      <c r="DQ231" s="320"/>
      <c r="EA231" s="320"/>
      <c r="EK231" s="320"/>
      <c r="EU231" s="320"/>
      <c r="FE231" s="320"/>
      <c r="FO231" s="320"/>
      <c r="FY231" s="320"/>
      <c r="GI231" s="320"/>
      <c r="GS231" s="320"/>
      <c r="HC231" s="320"/>
      <c r="HM231" s="320"/>
      <c r="HW231" s="320"/>
    </row>
    <row r="232" s="3" customFormat="true" x14ac:dyDescent="0.25">
      <c r="A232" s="320"/>
      <c r="K232" s="320"/>
      <c r="U232" s="320"/>
      <c r="AE232" s="320"/>
      <c r="AO232" s="320"/>
      <c r="AY232" s="320"/>
      <c r="AZ232" s="320"/>
      <c r="BA232" s="320"/>
      <c r="BB232" s="320"/>
      <c r="BC232" s="320"/>
      <c r="BD232" s="320"/>
      <c r="BE232" s="320"/>
      <c r="BF232" s="320"/>
      <c r="BI232" s="320"/>
      <c r="BS232" s="320"/>
      <c r="CC232" s="320"/>
      <c r="CM232" s="320"/>
      <c r="CW232" s="320"/>
      <c r="DG232" s="320"/>
      <c r="DQ232" s="320"/>
      <c r="EA232" s="320"/>
      <c r="EK232" s="320"/>
      <c r="EU232" s="320"/>
      <c r="FE232" s="320"/>
      <c r="FO232" s="320"/>
      <c r="FY232" s="320"/>
      <c r="GI232" s="320"/>
      <c r="GS232" s="320"/>
      <c r="HC232" s="320"/>
      <c r="HM232" s="320"/>
      <c r="HW232" s="320"/>
    </row>
    <row r="233" s="3" customFormat="true" x14ac:dyDescent="0.25">
      <c r="A233" s="320"/>
      <c r="K233" s="320"/>
      <c r="U233" s="320"/>
      <c r="AE233" s="320"/>
      <c r="AO233" s="320"/>
      <c r="AY233" s="320"/>
      <c r="AZ233" s="320"/>
      <c r="BA233" s="320"/>
      <c r="BB233" s="320"/>
      <c r="BC233" s="320"/>
      <c r="BD233" s="320"/>
      <c r="BE233" s="320"/>
      <c r="BF233" s="320"/>
      <c r="BI233" s="320"/>
      <c r="BS233" s="320"/>
      <c r="CC233" s="320"/>
      <c r="CM233" s="320"/>
      <c r="CW233" s="320"/>
      <c r="DG233" s="320"/>
      <c r="DQ233" s="320"/>
      <c r="EA233" s="320"/>
      <c r="EK233" s="320"/>
      <c r="EU233" s="320"/>
      <c r="FE233" s="320"/>
      <c r="FO233" s="320"/>
      <c r="FY233" s="320"/>
      <c r="GI233" s="320"/>
      <c r="GS233" s="320"/>
      <c r="HC233" s="320"/>
      <c r="HM233" s="320"/>
      <c r="HW233" s="320"/>
    </row>
    <row r="234" s="3" customFormat="true" x14ac:dyDescent="0.25">
      <c r="A234" s="320"/>
      <c r="K234" s="320"/>
      <c r="U234" s="320"/>
      <c r="AE234" s="320"/>
      <c r="AO234" s="320"/>
      <c r="AY234" s="320"/>
      <c r="AZ234" s="320"/>
      <c r="BA234" s="320"/>
      <c r="BB234" s="320"/>
      <c r="BC234" s="320"/>
      <c r="BD234" s="320"/>
      <c r="BE234" s="320"/>
      <c r="BF234" s="320"/>
      <c r="BI234" s="320"/>
      <c r="BS234" s="320"/>
      <c r="CC234" s="320"/>
      <c r="CM234" s="320"/>
      <c r="CW234" s="320"/>
      <c r="DG234" s="320"/>
      <c r="DQ234" s="320"/>
      <c r="EA234" s="320"/>
      <c r="EK234" s="320"/>
      <c r="EU234" s="320"/>
      <c r="FE234" s="320"/>
      <c r="FO234" s="320"/>
      <c r="FY234" s="320"/>
      <c r="GI234" s="320"/>
      <c r="GS234" s="320"/>
      <c r="HC234" s="320"/>
      <c r="HM234" s="320"/>
      <c r="HW234" s="320"/>
    </row>
    <row r="235" s="3" customFormat="true" x14ac:dyDescent="0.25">
      <c r="A235" s="320"/>
      <c r="K235" s="320"/>
      <c r="U235" s="320"/>
      <c r="AE235" s="320"/>
      <c r="AO235" s="320"/>
      <c r="AY235" s="320"/>
      <c r="AZ235" s="320"/>
      <c r="BA235" s="320"/>
      <c r="BB235" s="320"/>
      <c r="BC235" s="320"/>
      <c r="BD235" s="320"/>
      <c r="BE235" s="320"/>
      <c r="BF235" s="320"/>
      <c r="BI235" s="320"/>
      <c r="BS235" s="320"/>
      <c r="CC235" s="320"/>
      <c r="CM235" s="320"/>
      <c r="CW235" s="320"/>
      <c r="DG235" s="320"/>
      <c r="DQ235" s="320"/>
      <c r="EA235" s="320"/>
      <c r="EK235" s="320"/>
      <c r="EU235" s="320"/>
      <c r="FE235" s="320"/>
      <c r="FO235" s="320"/>
      <c r="FY235" s="320"/>
      <c r="GI235" s="320"/>
      <c r="GS235" s="320"/>
      <c r="HC235" s="320"/>
      <c r="HM235" s="320"/>
      <c r="HW235" s="320"/>
    </row>
    <row r="236" s="3" customFormat="true" x14ac:dyDescent="0.25">
      <c r="A236" s="320"/>
      <c r="K236" s="320"/>
      <c r="U236" s="320"/>
      <c r="AE236" s="320"/>
      <c r="AO236" s="320"/>
      <c r="AY236" s="320"/>
      <c r="AZ236" s="320"/>
      <c r="BA236" s="320"/>
      <c r="BB236" s="320"/>
      <c r="BC236" s="320"/>
      <c r="BD236" s="320"/>
      <c r="BE236" s="320"/>
      <c r="BF236" s="320"/>
      <c r="BI236" s="320"/>
      <c r="BS236" s="320"/>
      <c r="CC236" s="320"/>
      <c r="CM236" s="320"/>
      <c r="CW236" s="320"/>
      <c r="DG236" s="320"/>
      <c r="DQ236" s="320"/>
      <c r="EA236" s="320"/>
      <c r="EK236" s="320"/>
      <c r="EU236" s="320"/>
      <c r="FE236" s="320"/>
      <c r="FO236" s="320"/>
      <c r="FY236" s="320"/>
      <c r="GI236" s="320"/>
      <c r="GS236" s="320"/>
      <c r="HC236" s="320"/>
      <c r="HM236" s="320"/>
      <c r="HW236" s="320"/>
    </row>
    <row r="237" s="3" customFormat="true" x14ac:dyDescent="0.25">
      <c r="A237" s="320"/>
      <c r="K237" s="320"/>
      <c r="U237" s="320"/>
      <c r="AE237" s="320"/>
      <c r="AO237" s="320"/>
      <c r="AY237" s="320"/>
      <c r="AZ237" s="320"/>
      <c r="BA237" s="320"/>
      <c r="BB237" s="320"/>
      <c r="BC237" s="320"/>
      <c r="BD237" s="320"/>
      <c r="BE237" s="320"/>
      <c r="BF237" s="320"/>
      <c r="BI237" s="320"/>
      <c r="BS237" s="320"/>
      <c r="CC237" s="320"/>
      <c r="CM237" s="320"/>
      <c r="CW237" s="320"/>
      <c r="DG237" s="320"/>
      <c r="DQ237" s="320"/>
      <c r="EA237" s="320"/>
      <c r="EK237" s="320"/>
      <c r="EU237" s="320"/>
      <c r="FE237" s="320"/>
      <c r="FO237" s="320"/>
      <c r="FY237" s="320"/>
      <c r="GI237" s="320"/>
      <c r="GS237" s="320"/>
      <c r="HC237" s="320"/>
      <c r="HM237" s="320"/>
      <c r="HW237" s="320"/>
    </row>
    <row r="238" s="3" customFormat="true" x14ac:dyDescent="0.25">
      <c r="A238" s="320"/>
      <c r="K238" s="320"/>
      <c r="U238" s="320"/>
      <c r="AE238" s="320"/>
      <c r="AO238" s="320"/>
      <c r="AY238" s="320"/>
      <c r="AZ238" s="320"/>
      <c r="BA238" s="320"/>
      <c r="BB238" s="320"/>
      <c r="BC238" s="320"/>
      <c r="BD238" s="320"/>
      <c r="BE238" s="320"/>
      <c r="BF238" s="320"/>
      <c r="BI238" s="320"/>
      <c r="BS238" s="320"/>
      <c r="CC238" s="320"/>
      <c r="CM238" s="320"/>
      <c r="CW238" s="320"/>
      <c r="DG238" s="320"/>
      <c r="DQ238" s="320"/>
      <c r="EA238" s="320"/>
      <c r="EK238" s="320"/>
      <c r="EU238" s="320"/>
      <c r="FE238" s="320"/>
      <c r="FO238" s="320"/>
      <c r="FY238" s="320"/>
      <c r="GI238" s="320"/>
      <c r="GS238" s="320"/>
      <c r="HC238" s="320"/>
      <c r="HM238" s="320"/>
      <c r="HW238" s="320"/>
    </row>
    <row r="239" s="3" customFormat="true" x14ac:dyDescent="0.25">
      <c r="A239" s="320"/>
      <c r="K239" s="320"/>
      <c r="U239" s="320"/>
      <c r="AE239" s="320"/>
      <c r="AO239" s="320"/>
      <c r="AY239" s="320"/>
      <c r="AZ239" s="320"/>
      <c r="BA239" s="320"/>
      <c r="BB239" s="320"/>
      <c r="BC239" s="320"/>
      <c r="BD239" s="320"/>
      <c r="BE239" s="320"/>
      <c r="BF239" s="320"/>
      <c r="BI239" s="320"/>
      <c r="BS239" s="320"/>
      <c r="CC239" s="320"/>
      <c r="CM239" s="320"/>
      <c r="CW239" s="320"/>
      <c r="DG239" s="320"/>
      <c r="DQ239" s="320"/>
      <c r="EA239" s="320"/>
      <c r="EK239" s="320"/>
      <c r="EU239" s="320"/>
      <c r="FE239" s="320"/>
      <c r="FO239" s="320"/>
      <c r="FY239" s="320"/>
      <c r="GI239" s="320"/>
      <c r="GS239" s="320"/>
      <c r="HC239" s="320"/>
      <c r="HM239" s="320"/>
      <c r="HW239" s="320"/>
    </row>
    <row r="240" s="3" customFormat="true" x14ac:dyDescent="0.25">
      <c r="A240" s="320"/>
      <c r="K240" s="320"/>
      <c r="U240" s="320"/>
      <c r="AE240" s="320"/>
      <c r="AO240" s="320"/>
      <c r="AY240" s="320"/>
      <c r="AZ240" s="320"/>
      <c r="BA240" s="320"/>
      <c r="BB240" s="320"/>
      <c r="BC240" s="320"/>
      <c r="BD240" s="320"/>
      <c r="BE240" s="320"/>
      <c r="BF240" s="320"/>
      <c r="BI240" s="320"/>
      <c r="BS240" s="320"/>
      <c r="CC240" s="320"/>
      <c r="CM240" s="320"/>
      <c r="CW240" s="320"/>
      <c r="DG240" s="320"/>
      <c r="DQ240" s="320"/>
      <c r="EA240" s="320"/>
      <c r="EK240" s="320"/>
      <c r="EU240" s="320"/>
      <c r="FE240" s="320"/>
      <c r="FO240" s="320"/>
      <c r="FY240" s="320"/>
      <c r="GI240" s="320"/>
      <c r="GS240" s="320"/>
      <c r="HC240" s="320"/>
      <c r="HM240" s="320"/>
      <c r="HW240" s="320"/>
    </row>
    <row r="241" s="3" customFormat="true" x14ac:dyDescent="0.25">
      <c r="A241" s="320"/>
      <c r="K241" s="320"/>
      <c r="U241" s="320"/>
      <c r="AE241" s="320"/>
      <c r="AO241" s="320"/>
      <c r="AY241" s="320"/>
      <c r="AZ241" s="320"/>
      <c r="BA241" s="320"/>
      <c r="BB241" s="320"/>
      <c r="BC241" s="320"/>
      <c r="BD241" s="320"/>
      <c r="BE241" s="320"/>
      <c r="BF241" s="320"/>
      <c r="BI241" s="320"/>
      <c r="BS241" s="320"/>
      <c r="CC241" s="320"/>
      <c r="CM241" s="320"/>
      <c r="CW241" s="320"/>
      <c r="DG241" s="320"/>
      <c r="DQ241" s="320"/>
      <c r="EA241" s="320"/>
      <c r="EK241" s="320"/>
      <c r="EU241" s="320"/>
      <c r="FE241" s="320"/>
      <c r="FO241" s="320"/>
      <c r="FY241" s="320"/>
      <c r="GI241" s="320"/>
      <c r="GS241" s="320"/>
      <c r="HC241" s="320"/>
      <c r="HM241" s="320"/>
      <c r="HW241" s="320"/>
    </row>
    <row r="242" s="3" customFormat="true" x14ac:dyDescent="0.25">
      <c r="A242" s="320"/>
      <c r="K242" s="320"/>
      <c r="U242" s="320"/>
      <c r="AE242" s="320"/>
      <c r="AO242" s="320"/>
      <c r="AY242" s="320"/>
      <c r="AZ242" s="320"/>
      <c r="BA242" s="320"/>
      <c r="BB242" s="320"/>
      <c r="BC242" s="320"/>
      <c r="BD242" s="320"/>
      <c r="BE242" s="320"/>
      <c r="BF242" s="320"/>
      <c r="BI242" s="320"/>
      <c r="BS242" s="320"/>
      <c r="CC242" s="320"/>
      <c r="CM242" s="320"/>
      <c r="CW242" s="320"/>
      <c r="DG242" s="320"/>
      <c r="DQ242" s="320"/>
      <c r="EA242" s="320"/>
      <c r="EK242" s="320"/>
      <c r="EU242" s="320"/>
      <c r="FE242" s="320"/>
      <c r="FO242" s="320"/>
      <c r="FY242" s="320"/>
      <c r="GI242" s="320"/>
      <c r="GS242" s="320"/>
      <c r="HC242" s="320"/>
      <c r="HM242" s="320"/>
      <c r="HW242" s="320"/>
    </row>
    <row r="243" s="3" customFormat="true" x14ac:dyDescent="0.25">
      <c r="A243" s="320"/>
      <c r="K243" s="320"/>
      <c r="U243" s="320"/>
      <c r="AE243" s="320"/>
      <c r="AO243" s="320"/>
      <c r="AY243" s="320"/>
      <c r="AZ243" s="320"/>
      <c r="BA243" s="320"/>
      <c r="BB243" s="320"/>
      <c r="BC243" s="320"/>
      <c r="BD243" s="320"/>
      <c r="BE243" s="320"/>
      <c r="BF243" s="320"/>
      <c r="BI243" s="320"/>
      <c r="BS243" s="320"/>
      <c r="CC243" s="320"/>
      <c r="CM243" s="320"/>
      <c r="CW243" s="320"/>
      <c r="DG243" s="320"/>
      <c r="DQ243" s="320"/>
      <c r="EA243" s="320"/>
      <c r="EK243" s="320"/>
      <c r="EU243" s="320"/>
      <c r="FE243" s="320"/>
      <c r="FO243" s="320"/>
      <c r="FY243" s="320"/>
      <c r="GI243" s="320"/>
      <c r="GS243" s="320"/>
      <c r="HC243" s="320"/>
      <c r="HM243" s="320"/>
      <c r="HW243" s="320"/>
    </row>
    <row r="244" s="3" customFormat="true" x14ac:dyDescent="0.25">
      <c r="A244" s="320"/>
      <c r="K244" s="320"/>
      <c r="U244" s="320"/>
      <c r="AE244" s="320"/>
      <c r="AO244" s="320"/>
      <c r="AY244" s="320"/>
      <c r="AZ244" s="320"/>
      <c r="BA244" s="320"/>
      <c r="BB244" s="320"/>
      <c r="BC244" s="320"/>
      <c r="BD244" s="320"/>
      <c r="BE244" s="320"/>
      <c r="BF244" s="320"/>
      <c r="BI244" s="320"/>
      <c r="BS244" s="320"/>
      <c r="CC244" s="320"/>
      <c r="CM244" s="320"/>
      <c r="CW244" s="320"/>
      <c r="DG244" s="320"/>
      <c r="DQ244" s="320"/>
      <c r="EA244" s="320"/>
      <c r="EK244" s="320"/>
      <c r="EU244" s="320"/>
      <c r="FE244" s="320"/>
      <c r="FO244" s="320"/>
      <c r="FY244" s="320"/>
      <c r="GI244" s="320"/>
      <c r="GS244" s="320"/>
      <c r="HC244" s="320"/>
      <c r="HM244" s="320"/>
      <c r="HW244" s="320"/>
    </row>
    <row r="245" s="3" customFormat="true" x14ac:dyDescent="0.25">
      <c r="A245" s="320"/>
      <c r="K245" s="320"/>
      <c r="U245" s="320"/>
      <c r="AE245" s="320"/>
      <c r="AO245" s="320"/>
      <c r="AY245" s="320"/>
      <c r="AZ245" s="320"/>
      <c r="BA245" s="320"/>
      <c r="BB245" s="320"/>
      <c r="BC245" s="320"/>
      <c r="BD245" s="320"/>
      <c r="BE245" s="320"/>
      <c r="BF245" s="320"/>
      <c r="BI245" s="320"/>
      <c r="BS245" s="320"/>
      <c r="CC245" s="320"/>
      <c r="CM245" s="320"/>
      <c r="CW245" s="320"/>
      <c r="DG245" s="320"/>
      <c r="DQ245" s="320"/>
      <c r="EA245" s="320"/>
      <c r="EK245" s="320"/>
      <c r="EU245" s="320"/>
      <c r="FE245" s="320"/>
      <c r="FO245" s="320"/>
      <c r="FY245" s="320"/>
      <c r="GI245" s="320"/>
      <c r="GS245" s="320"/>
      <c r="HC245" s="320"/>
      <c r="HM245" s="320"/>
      <c r="HW245" s="320"/>
    </row>
    <row r="246" s="3" customFormat="true" x14ac:dyDescent="0.25">
      <c r="A246" s="320"/>
      <c r="K246" s="320"/>
      <c r="U246" s="320"/>
      <c r="AE246" s="320"/>
      <c r="AO246" s="320"/>
      <c r="AY246" s="320"/>
      <c r="AZ246" s="320"/>
      <c r="BA246" s="320"/>
      <c r="BB246" s="320"/>
      <c r="BC246" s="320"/>
      <c r="BD246" s="320"/>
      <c r="BE246" s="320"/>
      <c r="BF246" s="320"/>
      <c r="BI246" s="320"/>
      <c r="BS246" s="320"/>
      <c r="CC246" s="320"/>
      <c r="CM246" s="320"/>
      <c r="CW246" s="320"/>
      <c r="DG246" s="320"/>
      <c r="DQ246" s="320"/>
      <c r="EA246" s="320"/>
      <c r="EK246" s="320"/>
      <c r="EU246" s="320"/>
      <c r="FE246" s="320"/>
      <c r="FO246" s="320"/>
      <c r="FY246" s="320"/>
      <c r="GI246" s="320"/>
      <c r="GS246" s="320"/>
      <c r="HC246" s="320"/>
      <c r="HM246" s="320"/>
      <c r="HW246" s="320"/>
    </row>
    <row r="247" s="3" customFormat="true" x14ac:dyDescent="0.25">
      <c r="A247" s="320"/>
      <c r="K247" s="320"/>
      <c r="U247" s="320"/>
      <c r="AE247" s="320"/>
      <c r="AO247" s="320"/>
      <c r="AY247" s="320"/>
      <c r="AZ247" s="320"/>
      <c r="BA247" s="320"/>
      <c r="BB247" s="320"/>
      <c r="BC247" s="320"/>
      <c r="BD247" s="320"/>
      <c r="BE247" s="320"/>
      <c r="BF247" s="320"/>
      <c r="BI247" s="320"/>
      <c r="BS247" s="320"/>
      <c r="CC247" s="320"/>
      <c r="CM247" s="320"/>
      <c r="CW247" s="320"/>
      <c r="DG247" s="320"/>
      <c r="DQ247" s="320"/>
      <c r="EA247" s="320"/>
      <c r="EK247" s="320"/>
      <c r="EU247" s="320"/>
      <c r="FE247" s="320"/>
      <c r="FO247" s="320"/>
      <c r="FY247" s="320"/>
      <c r="GI247" s="320"/>
      <c r="GS247" s="320"/>
      <c r="HC247" s="320"/>
      <c r="HM247" s="320"/>
      <c r="HW247" s="320"/>
    </row>
    <row r="248" s="3" customFormat="true" x14ac:dyDescent="0.25">
      <c r="A248" s="320"/>
      <c r="K248" s="320"/>
      <c r="U248" s="320"/>
      <c r="AE248" s="320"/>
      <c r="AO248" s="320"/>
      <c r="AY248" s="320"/>
      <c r="AZ248" s="320"/>
      <c r="BA248" s="320"/>
      <c r="BB248" s="320"/>
      <c r="BC248" s="320"/>
      <c r="BD248" s="320"/>
      <c r="BE248" s="320"/>
      <c r="BF248" s="320"/>
      <c r="BI248" s="320"/>
      <c r="BS248" s="320"/>
      <c r="CC248" s="320"/>
      <c r="CM248" s="320"/>
      <c r="CW248" s="320"/>
      <c r="DG248" s="320"/>
      <c r="DQ248" s="320"/>
      <c r="EA248" s="320"/>
      <c r="EK248" s="320"/>
      <c r="EU248" s="320"/>
      <c r="FE248" s="320"/>
      <c r="FO248" s="320"/>
      <c r="FY248" s="320"/>
      <c r="GI248" s="320"/>
      <c r="GS248" s="320"/>
      <c r="HC248" s="320"/>
      <c r="HM248" s="320"/>
      <c r="HW248" s="320"/>
    </row>
    <row r="249" s="3" customFormat="true" x14ac:dyDescent="0.25">
      <c r="A249" s="320"/>
      <c r="K249" s="320"/>
      <c r="U249" s="320"/>
      <c r="AE249" s="320"/>
      <c r="AO249" s="320"/>
      <c r="AY249" s="320"/>
      <c r="AZ249" s="320"/>
      <c r="BA249" s="320"/>
      <c r="BB249" s="320"/>
      <c r="BC249" s="320"/>
      <c r="BD249" s="320"/>
      <c r="BE249" s="320"/>
      <c r="BF249" s="320"/>
      <c r="BI249" s="320"/>
      <c r="BS249" s="320"/>
      <c r="CC249" s="320"/>
      <c r="CM249" s="320"/>
      <c r="CW249" s="320"/>
      <c r="DG249" s="320"/>
      <c r="DQ249" s="320"/>
      <c r="EA249" s="320"/>
      <c r="EK249" s="320"/>
      <c r="EU249" s="320"/>
      <c r="FE249" s="320"/>
      <c r="FO249" s="320"/>
      <c r="FY249" s="320"/>
      <c r="GI249" s="320"/>
      <c r="GS249" s="320"/>
      <c r="HC249" s="320"/>
      <c r="HM249" s="320"/>
      <c r="HW249" s="320"/>
    </row>
    <row r="250" s="3" customFormat="true" x14ac:dyDescent="0.25">
      <c r="A250" s="320"/>
      <c r="K250" s="320"/>
      <c r="U250" s="320"/>
      <c r="AE250" s="320"/>
      <c r="AO250" s="320"/>
      <c r="AY250" s="320"/>
      <c r="AZ250" s="320"/>
      <c r="BA250" s="320"/>
      <c r="BB250" s="320"/>
      <c r="BC250" s="320"/>
      <c r="BD250" s="320"/>
      <c r="BE250" s="320"/>
      <c r="BF250" s="320"/>
      <c r="BI250" s="320"/>
      <c r="BS250" s="320"/>
      <c r="CC250" s="320"/>
      <c r="CM250" s="320"/>
      <c r="CW250" s="320"/>
      <c r="DG250" s="320"/>
      <c r="DQ250" s="320"/>
      <c r="EA250" s="320"/>
      <c r="EK250" s="320"/>
      <c r="EU250" s="320"/>
      <c r="FE250" s="320"/>
      <c r="FO250" s="320"/>
      <c r="FY250" s="320"/>
      <c r="GI250" s="320"/>
      <c r="GS250" s="320"/>
      <c r="HC250" s="320"/>
      <c r="HM250" s="320"/>
      <c r="HW250" s="320"/>
    </row>
    <row r="251" s="3" customFormat="true" x14ac:dyDescent="0.25">
      <c r="A251" s="320"/>
      <c r="K251" s="320"/>
      <c r="U251" s="320"/>
      <c r="AE251" s="320"/>
      <c r="AO251" s="320"/>
      <c r="AY251" s="320"/>
      <c r="AZ251" s="320"/>
      <c r="BA251" s="320"/>
      <c r="BB251" s="320"/>
      <c r="BC251" s="320"/>
      <c r="BD251" s="320"/>
      <c r="BE251" s="320"/>
      <c r="BF251" s="320"/>
      <c r="BI251" s="320"/>
      <c r="BS251" s="320"/>
      <c r="CC251" s="320"/>
      <c r="CM251" s="320"/>
      <c r="CW251" s="320"/>
      <c r="DG251" s="320"/>
      <c r="DQ251" s="320"/>
      <c r="EA251" s="320"/>
      <c r="EK251" s="320"/>
      <c r="EU251" s="320"/>
      <c r="FE251" s="320"/>
      <c r="FO251" s="320"/>
      <c r="FY251" s="320"/>
      <c r="GI251" s="320"/>
      <c r="GS251" s="320"/>
      <c r="HC251" s="320"/>
      <c r="HM251" s="320"/>
      <c r="HW251" s="320"/>
    </row>
    <row r="252" s="3" customFormat="true" x14ac:dyDescent="0.25">
      <c r="A252" s="320"/>
      <c r="K252" s="320"/>
      <c r="U252" s="320"/>
      <c r="AE252" s="320"/>
      <c r="AO252" s="320"/>
      <c r="AY252" s="320"/>
      <c r="AZ252" s="320"/>
      <c r="BA252" s="320"/>
      <c r="BB252" s="320"/>
      <c r="BC252" s="320"/>
      <c r="BD252" s="320"/>
      <c r="BE252" s="320"/>
      <c r="BF252" s="320"/>
      <c r="BI252" s="320"/>
      <c r="BS252" s="320"/>
      <c r="CC252" s="320"/>
      <c r="CM252" s="320"/>
      <c r="CW252" s="320"/>
      <c r="DG252" s="320"/>
      <c r="DQ252" s="320"/>
      <c r="EA252" s="320"/>
      <c r="EK252" s="320"/>
      <c r="EU252" s="320"/>
      <c r="FE252" s="320"/>
      <c r="FO252" s="320"/>
      <c r="FY252" s="320"/>
      <c r="GI252" s="320"/>
      <c r="GS252" s="320"/>
      <c r="HC252" s="320"/>
      <c r="HM252" s="320"/>
      <c r="HW252" s="320"/>
    </row>
    <row r="253" s="3" customFormat="true" x14ac:dyDescent="0.25">
      <c r="A253" s="320"/>
      <c r="K253" s="320"/>
      <c r="U253" s="320"/>
      <c r="AE253" s="320"/>
      <c r="AO253" s="320"/>
      <c r="AY253" s="320"/>
      <c r="AZ253" s="320"/>
      <c r="BA253" s="320"/>
      <c r="BB253" s="320"/>
      <c r="BC253" s="320"/>
      <c r="BD253" s="320"/>
      <c r="BE253" s="320"/>
      <c r="BF253" s="320"/>
      <c r="BI253" s="320"/>
      <c r="BS253" s="320"/>
      <c r="CC253" s="320"/>
      <c r="CM253" s="320"/>
      <c r="CW253" s="320"/>
      <c r="DG253" s="320"/>
      <c r="DQ253" s="320"/>
      <c r="EA253" s="320"/>
      <c r="EK253" s="320"/>
      <c r="EU253" s="320"/>
      <c r="FE253" s="320"/>
      <c r="FO253" s="320"/>
      <c r="FY253" s="320"/>
      <c r="GI253" s="320"/>
      <c r="GS253" s="320"/>
      <c r="HC253" s="320"/>
      <c r="HM253" s="320"/>
      <c r="HW253" s="320"/>
    </row>
    <row r="254" s="3" customFormat="true" x14ac:dyDescent="0.25">
      <c r="A254" s="320"/>
      <c r="K254" s="320"/>
      <c r="U254" s="320"/>
      <c r="AE254" s="320"/>
      <c r="AO254" s="320"/>
      <c r="AY254" s="320"/>
      <c r="AZ254" s="320"/>
      <c r="BA254" s="320"/>
      <c r="BB254" s="320"/>
      <c r="BC254" s="320"/>
      <c r="BD254" s="320"/>
      <c r="BE254" s="320"/>
      <c r="BF254" s="320"/>
      <c r="BI254" s="320"/>
      <c r="BS254" s="320"/>
      <c r="CC254" s="320"/>
      <c r="CM254" s="320"/>
      <c r="CW254" s="320"/>
      <c r="DG254" s="320"/>
      <c r="DQ254" s="320"/>
      <c r="EA254" s="320"/>
      <c r="EK254" s="320"/>
      <c r="EU254" s="320"/>
      <c r="FE254" s="320"/>
      <c r="FO254" s="320"/>
      <c r="FY254" s="320"/>
      <c r="GI254" s="320"/>
      <c r="GS254" s="320"/>
      <c r="HC254" s="320"/>
      <c r="HM254" s="320"/>
      <c r="HW254" s="320"/>
    </row>
    <row r="255" s="3" customFormat="true" x14ac:dyDescent="0.25">
      <c r="A255" s="320"/>
      <c r="K255" s="320"/>
      <c r="U255" s="320"/>
      <c r="AE255" s="320"/>
      <c r="AO255" s="320"/>
      <c r="AY255" s="320"/>
      <c r="AZ255" s="320"/>
      <c r="BA255" s="320"/>
      <c r="BB255" s="320"/>
      <c r="BC255" s="320"/>
      <c r="BD255" s="320"/>
      <c r="BE255" s="320"/>
      <c r="BF255" s="320"/>
      <c r="BI255" s="320"/>
      <c r="BS255" s="320"/>
      <c r="CC255" s="320"/>
      <c r="CM255" s="320"/>
      <c r="CW255" s="320"/>
      <c r="DG255" s="320"/>
      <c r="DQ255" s="320"/>
      <c r="EA255" s="320"/>
      <c r="EK255" s="320"/>
      <c r="EU255" s="320"/>
      <c r="FE255" s="320"/>
      <c r="FO255" s="320"/>
      <c r="FY255" s="320"/>
      <c r="GI255" s="320"/>
      <c r="GS255" s="320"/>
      <c r="HC255" s="320"/>
      <c r="HM255" s="320"/>
      <c r="HW255" s="320"/>
    </row>
    <row r="256" s="3" customFormat="true" x14ac:dyDescent="0.25">
      <c r="A256" s="320"/>
      <c r="K256" s="320"/>
      <c r="U256" s="320"/>
      <c r="AE256" s="320"/>
      <c r="AO256" s="320"/>
      <c r="AY256" s="320"/>
      <c r="AZ256" s="320"/>
      <c r="BA256" s="320"/>
      <c r="BB256" s="320"/>
      <c r="BC256" s="320"/>
      <c r="BD256" s="320"/>
      <c r="BE256" s="320"/>
      <c r="BF256" s="320"/>
      <c r="BI256" s="320"/>
      <c r="BS256" s="320"/>
      <c r="CC256" s="320"/>
      <c r="CM256" s="320"/>
      <c r="CW256" s="320"/>
      <c r="DG256" s="320"/>
      <c r="DQ256" s="320"/>
      <c r="EA256" s="320"/>
      <c r="EK256" s="320"/>
      <c r="EU256" s="320"/>
      <c r="FE256" s="320"/>
      <c r="FO256" s="320"/>
      <c r="FY256" s="320"/>
      <c r="GI256" s="320"/>
      <c r="GS256" s="320"/>
      <c r="HC256" s="320"/>
      <c r="HM256" s="320"/>
      <c r="HW256" s="320"/>
    </row>
    <row r="257" s="3" customFormat="true" x14ac:dyDescent="0.25">
      <c r="A257" s="320"/>
      <c r="K257" s="320"/>
      <c r="U257" s="320"/>
      <c r="AE257" s="320"/>
      <c r="AO257" s="320"/>
      <c r="AY257" s="320"/>
      <c r="AZ257" s="320"/>
      <c r="BA257" s="320"/>
      <c r="BB257" s="320"/>
      <c r="BC257" s="320"/>
      <c r="BD257" s="320"/>
      <c r="BE257" s="320"/>
      <c r="BF257" s="320"/>
      <c r="BI257" s="320"/>
      <c r="BS257" s="320"/>
      <c r="CC257" s="320"/>
      <c r="CM257" s="320"/>
      <c r="CW257" s="320"/>
      <c r="DG257" s="320"/>
      <c r="DQ257" s="320"/>
      <c r="EA257" s="320"/>
      <c r="EK257" s="320"/>
      <c r="EU257" s="320"/>
      <c r="FE257" s="320"/>
      <c r="FO257" s="320"/>
      <c r="FY257" s="320"/>
      <c r="GI257" s="320"/>
      <c r="GS257" s="320"/>
      <c r="HC257" s="320"/>
      <c r="HM257" s="320"/>
      <c r="HW257" s="320"/>
    </row>
    <row r="258" s="3" customFormat="true" x14ac:dyDescent="0.25">
      <c r="A258" s="320"/>
      <c r="K258" s="320"/>
      <c r="U258" s="320"/>
      <c r="AE258" s="320"/>
      <c r="AO258" s="320"/>
      <c r="AY258" s="320"/>
      <c r="AZ258" s="320"/>
      <c r="BA258" s="320"/>
      <c r="BB258" s="320"/>
      <c r="BC258" s="320"/>
      <c r="BD258" s="320"/>
      <c r="BE258" s="320"/>
      <c r="BF258" s="320"/>
      <c r="BI258" s="320"/>
      <c r="BS258" s="320"/>
      <c r="CC258" s="320"/>
      <c r="CM258" s="320"/>
      <c r="CW258" s="320"/>
      <c r="DG258" s="320"/>
      <c r="DQ258" s="320"/>
      <c r="EA258" s="320"/>
      <c r="EK258" s="320"/>
      <c r="EU258" s="320"/>
      <c r="FE258" s="320"/>
      <c r="FO258" s="320"/>
      <c r="FY258" s="320"/>
      <c r="GI258" s="320"/>
      <c r="GS258" s="320"/>
      <c r="HC258" s="320"/>
      <c r="HM258" s="320"/>
      <c r="HW258" s="320"/>
    </row>
    <row r="259" s="3" customFormat="true" x14ac:dyDescent="0.25">
      <c r="A259" s="320"/>
      <c r="K259" s="320"/>
      <c r="U259" s="320"/>
      <c r="AE259" s="320"/>
      <c r="AO259" s="320"/>
      <c r="AY259" s="320"/>
      <c r="AZ259" s="320"/>
      <c r="BA259" s="320"/>
      <c r="BB259" s="320"/>
      <c r="BC259" s="320"/>
      <c r="BD259" s="320"/>
      <c r="BE259" s="320"/>
      <c r="BF259" s="320"/>
      <c r="BI259" s="320"/>
      <c r="BS259" s="320"/>
      <c r="CC259" s="320"/>
      <c r="CM259" s="320"/>
      <c r="CW259" s="320"/>
      <c r="DG259" s="320"/>
      <c r="DQ259" s="320"/>
      <c r="EA259" s="320"/>
      <c r="EK259" s="320"/>
      <c r="EU259" s="320"/>
      <c r="FE259" s="320"/>
      <c r="FO259" s="320"/>
      <c r="FY259" s="320"/>
      <c r="GI259" s="320"/>
      <c r="GS259" s="320"/>
      <c r="HC259" s="320"/>
      <c r="HM259" s="320"/>
      <c r="HW259" s="320"/>
    </row>
    <row r="260" s="3" customFormat="true" x14ac:dyDescent="0.25">
      <c r="A260" s="320"/>
      <c r="K260" s="320"/>
      <c r="U260" s="320"/>
      <c r="AE260" s="320"/>
      <c r="AO260" s="320"/>
      <c r="AY260" s="320"/>
      <c r="AZ260" s="320"/>
      <c r="BA260" s="320"/>
      <c r="BB260" s="320"/>
      <c r="BC260" s="320"/>
      <c r="BD260" s="320"/>
      <c r="BE260" s="320"/>
      <c r="BF260" s="320"/>
      <c r="BI260" s="320"/>
      <c r="BS260" s="320"/>
      <c r="CC260" s="320"/>
      <c r="CM260" s="320"/>
      <c r="CW260" s="320"/>
      <c r="DG260" s="320"/>
      <c r="DQ260" s="320"/>
      <c r="EA260" s="320"/>
      <c r="EK260" s="320"/>
      <c r="EU260" s="320"/>
      <c r="FE260" s="320"/>
      <c r="FO260" s="320"/>
      <c r="FY260" s="320"/>
      <c r="GI260" s="320"/>
      <c r="GS260" s="320"/>
      <c r="HC260" s="320"/>
      <c r="HM260" s="320"/>
      <c r="HW260" s="320"/>
    </row>
    <row r="261" s="3" customFormat="true" x14ac:dyDescent="0.25">
      <c r="A261" s="320"/>
      <c r="K261" s="320"/>
      <c r="U261" s="320"/>
      <c r="AE261" s="320"/>
      <c r="AO261" s="320"/>
      <c r="AY261" s="320"/>
      <c r="AZ261" s="320"/>
      <c r="BA261" s="320"/>
      <c r="BB261" s="320"/>
      <c r="BC261" s="320"/>
      <c r="BD261" s="320"/>
      <c r="BE261" s="320"/>
      <c r="BF261" s="320"/>
      <c r="BI261" s="320"/>
      <c r="BS261" s="320"/>
      <c r="CC261" s="320"/>
      <c r="CM261" s="320"/>
      <c r="CW261" s="320"/>
      <c r="DG261" s="320"/>
      <c r="DQ261" s="320"/>
      <c r="EA261" s="320"/>
      <c r="EK261" s="320"/>
      <c r="EU261" s="320"/>
      <c r="FE261" s="320"/>
      <c r="FO261" s="320"/>
      <c r="FY261" s="320"/>
      <c r="GI261" s="320"/>
      <c r="GS261" s="320"/>
      <c r="HC261" s="320"/>
      <c r="HM261" s="320"/>
      <c r="HW261" s="320"/>
    </row>
    <row r="262" s="3" customFormat="true" x14ac:dyDescent="0.25">
      <c r="A262" s="320"/>
      <c r="K262" s="320"/>
      <c r="U262" s="320"/>
      <c r="AE262" s="320"/>
      <c r="AO262" s="320"/>
      <c r="AY262" s="320"/>
      <c r="AZ262" s="320"/>
      <c r="BA262" s="320"/>
      <c r="BB262" s="320"/>
      <c r="BC262" s="320"/>
      <c r="BD262" s="320"/>
      <c r="BE262" s="320"/>
      <c r="BF262" s="320"/>
      <c r="BI262" s="320"/>
      <c r="BS262" s="320"/>
      <c r="CC262" s="320"/>
      <c r="CM262" s="320"/>
      <c r="CW262" s="320"/>
      <c r="DG262" s="320"/>
      <c r="DQ262" s="320"/>
      <c r="EA262" s="320"/>
      <c r="EK262" s="320"/>
      <c r="EU262" s="320"/>
      <c r="FE262" s="320"/>
      <c r="FO262" s="320"/>
      <c r="FY262" s="320"/>
      <c r="GI262" s="320"/>
      <c r="GS262" s="320"/>
      <c r="HC262" s="320"/>
      <c r="HM262" s="320"/>
      <c r="HW262" s="320"/>
    </row>
    <row r="263" s="3" customFormat="true" x14ac:dyDescent="0.25">
      <c r="A263" s="320"/>
      <c r="K263" s="320"/>
      <c r="U263" s="320"/>
      <c r="AE263" s="320"/>
      <c r="AO263" s="320"/>
      <c r="AY263" s="320"/>
      <c r="AZ263" s="320"/>
      <c r="BA263" s="320"/>
      <c r="BB263" s="320"/>
      <c r="BC263" s="320"/>
      <c r="BD263" s="320"/>
      <c r="BE263" s="320"/>
      <c r="BF263" s="320"/>
      <c r="BI263" s="320"/>
      <c r="BS263" s="320"/>
      <c r="CC263" s="320"/>
      <c r="CM263" s="320"/>
      <c r="CW263" s="320"/>
      <c r="DG263" s="320"/>
      <c r="DQ263" s="320"/>
      <c r="EA263" s="320"/>
      <c r="EK263" s="320"/>
      <c r="EU263" s="320"/>
      <c r="FE263" s="320"/>
      <c r="FO263" s="320"/>
      <c r="FY263" s="320"/>
      <c r="GI263" s="320"/>
      <c r="GS263" s="320"/>
      <c r="HC263" s="320"/>
      <c r="HM263" s="320"/>
      <c r="HW263" s="320"/>
    </row>
    <row r="264" s="3" customFormat="true" x14ac:dyDescent="0.25">
      <c r="A264" s="320"/>
      <c r="K264" s="320"/>
      <c r="U264" s="320"/>
      <c r="AE264" s="320"/>
      <c r="AO264" s="320"/>
      <c r="AY264" s="320"/>
      <c r="AZ264" s="320"/>
      <c r="BA264" s="320"/>
      <c r="BB264" s="320"/>
      <c r="BC264" s="320"/>
      <c r="BD264" s="320"/>
      <c r="BE264" s="320"/>
      <c r="BF264" s="320"/>
      <c r="BI264" s="320"/>
      <c r="BS264" s="320"/>
      <c r="CC264" s="320"/>
      <c r="CM264" s="320"/>
      <c r="CW264" s="320"/>
      <c r="DG264" s="320"/>
      <c r="DQ264" s="320"/>
      <c r="EA264" s="320"/>
      <c r="EK264" s="320"/>
      <c r="EU264" s="320"/>
      <c r="FE264" s="320"/>
      <c r="FO264" s="320"/>
      <c r="FY264" s="320"/>
      <c r="GI264" s="320"/>
      <c r="GS264" s="320"/>
      <c r="HC264" s="320"/>
      <c r="HM264" s="320"/>
      <c r="HW264" s="320"/>
    </row>
    <row r="265" s="3" customFormat="true" x14ac:dyDescent="0.25">
      <c r="A265" s="320"/>
      <c r="K265" s="320"/>
      <c r="U265" s="320"/>
      <c r="AE265" s="320"/>
      <c r="AO265" s="320"/>
      <c r="AY265" s="320"/>
      <c r="AZ265" s="320"/>
      <c r="BA265" s="320"/>
      <c r="BB265" s="320"/>
      <c r="BC265" s="320"/>
      <c r="BD265" s="320"/>
      <c r="BE265" s="320"/>
      <c r="BF265" s="320"/>
      <c r="BI265" s="320"/>
      <c r="BS265" s="320"/>
      <c r="CC265" s="320"/>
      <c r="CM265" s="320"/>
      <c r="CW265" s="320"/>
      <c r="DG265" s="320"/>
      <c r="DQ265" s="320"/>
      <c r="EA265" s="320"/>
      <c r="EK265" s="320"/>
      <c r="EU265" s="320"/>
      <c r="FE265" s="320"/>
      <c r="FO265" s="320"/>
      <c r="FY265" s="320"/>
      <c r="GI265" s="320"/>
      <c r="GS265" s="320"/>
      <c r="HC265" s="320"/>
      <c r="HM265" s="320"/>
      <c r="HW265" s="320"/>
    </row>
    <row r="266" s="3" customFormat="true" x14ac:dyDescent="0.25">
      <c r="A266" s="320"/>
      <c r="K266" s="320"/>
      <c r="U266" s="320"/>
      <c r="AE266" s="320"/>
      <c r="AO266" s="320"/>
      <c r="AY266" s="320"/>
      <c r="AZ266" s="320"/>
      <c r="BA266" s="320"/>
      <c r="BB266" s="320"/>
      <c r="BC266" s="320"/>
      <c r="BD266" s="320"/>
      <c r="BE266" s="320"/>
      <c r="BF266" s="320"/>
      <c r="BI266" s="320"/>
      <c r="BS266" s="320"/>
      <c r="CC266" s="320"/>
      <c r="CM266" s="320"/>
      <c r="CW266" s="320"/>
      <c r="DG266" s="320"/>
      <c r="DQ266" s="320"/>
      <c r="EA266" s="320"/>
      <c r="EK266" s="320"/>
      <c r="EU266" s="320"/>
      <c r="FE266" s="320"/>
      <c r="FO266" s="320"/>
      <c r="FY266" s="320"/>
      <c r="GI266" s="320"/>
      <c r="GS266" s="320"/>
      <c r="HC266" s="320"/>
      <c r="HM266" s="320"/>
      <c r="HW266" s="320"/>
    </row>
    <row r="267" s="3" customFormat="true" x14ac:dyDescent="0.25">
      <c r="A267" s="320"/>
      <c r="K267" s="320"/>
      <c r="U267" s="320"/>
      <c r="AE267" s="320"/>
      <c r="AO267" s="320"/>
      <c r="AY267" s="320"/>
      <c r="AZ267" s="320"/>
      <c r="BA267" s="320"/>
      <c r="BB267" s="320"/>
      <c r="BC267" s="320"/>
      <c r="BD267" s="320"/>
      <c r="BE267" s="320"/>
      <c r="BF267" s="320"/>
      <c r="BI267" s="320"/>
      <c r="BS267" s="320"/>
      <c r="CC267" s="320"/>
      <c r="CM267" s="320"/>
      <c r="CW267" s="320"/>
      <c r="DG267" s="320"/>
      <c r="DQ267" s="320"/>
      <c r="EA267" s="320"/>
      <c r="EK267" s="320"/>
      <c r="EU267" s="320"/>
      <c r="FE267" s="320"/>
      <c r="FO267" s="320"/>
      <c r="FY267" s="320"/>
      <c r="GI267" s="320"/>
      <c r="GS267" s="320"/>
      <c r="HC267" s="320"/>
      <c r="HM267" s="320"/>
      <c r="HW267" s="320"/>
    </row>
    <row r="268" s="3" customFormat="true" x14ac:dyDescent="0.25">
      <c r="A268" s="320"/>
      <c r="K268" s="320"/>
      <c r="U268" s="320"/>
      <c r="AE268" s="320"/>
      <c r="AO268" s="320"/>
      <c r="AY268" s="320"/>
      <c r="AZ268" s="320"/>
      <c r="BA268" s="320"/>
      <c r="BB268" s="320"/>
      <c r="BC268" s="320"/>
      <c r="BD268" s="320"/>
      <c r="BE268" s="320"/>
      <c r="BF268" s="320"/>
      <c r="BI268" s="320"/>
      <c r="BS268" s="320"/>
      <c r="CC268" s="320"/>
      <c r="CM268" s="320"/>
      <c r="CW268" s="320"/>
      <c r="DG268" s="320"/>
      <c r="DQ268" s="320"/>
      <c r="EA268" s="320"/>
      <c r="EK268" s="320"/>
      <c r="EU268" s="320"/>
      <c r="FE268" s="320"/>
      <c r="FO268" s="320"/>
      <c r="FY268" s="320"/>
      <c r="GI268" s="320"/>
      <c r="GS268" s="320"/>
      <c r="HC268" s="320"/>
      <c r="HM268" s="320"/>
      <c r="HW268" s="320"/>
    </row>
    <row r="269" s="3" customFormat="true" x14ac:dyDescent="0.25">
      <c r="A269" s="320"/>
      <c r="K269" s="320"/>
      <c r="U269" s="320"/>
      <c r="AE269" s="320"/>
      <c r="AO269" s="320"/>
      <c r="AY269" s="320"/>
      <c r="AZ269" s="320"/>
      <c r="BA269" s="320"/>
      <c r="BB269" s="320"/>
      <c r="BC269" s="320"/>
      <c r="BD269" s="320"/>
      <c r="BE269" s="320"/>
      <c r="BF269" s="320"/>
      <c r="BI269" s="320"/>
      <c r="BS269" s="320"/>
      <c r="CC269" s="320"/>
      <c r="CM269" s="320"/>
      <c r="CW269" s="320"/>
      <c r="DG269" s="320"/>
      <c r="DQ269" s="320"/>
      <c r="EA269" s="320"/>
      <c r="EK269" s="320"/>
      <c r="EU269" s="320"/>
      <c r="FE269" s="320"/>
      <c r="FO269" s="320"/>
      <c r="FY269" s="320"/>
      <c r="GI269" s="320"/>
      <c r="GS269" s="320"/>
      <c r="HC269" s="320"/>
      <c r="HM269" s="320"/>
      <c r="HW269" s="320"/>
    </row>
    <row r="270" s="3" customFormat="true" x14ac:dyDescent="0.25">
      <c r="A270" s="320"/>
      <c r="K270" s="320"/>
      <c r="U270" s="320"/>
      <c r="AE270" s="320"/>
      <c r="AO270" s="320"/>
      <c r="AY270" s="320"/>
      <c r="AZ270" s="320"/>
      <c r="BA270" s="320"/>
      <c r="BB270" s="320"/>
      <c r="BC270" s="320"/>
      <c r="BD270" s="320"/>
      <c r="BE270" s="320"/>
      <c r="BF270" s="320"/>
      <c r="BI270" s="320"/>
      <c r="BS270" s="320"/>
      <c r="CC270" s="320"/>
      <c r="CM270" s="320"/>
      <c r="CW270" s="320"/>
      <c r="DG270" s="320"/>
      <c r="DQ270" s="320"/>
      <c r="EA270" s="320"/>
      <c r="EK270" s="320"/>
      <c r="EU270" s="320"/>
      <c r="FE270" s="320"/>
      <c r="FO270" s="320"/>
      <c r="FY270" s="320"/>
      <c r="GI270" s="320"/>
      <c r="GS270" s="320"/>
      <c r="HC270" s="320"/>
      <c r="HM270" s="320"/>
      <c r="HW270" s="320"/>
    </row>
    <row r="271" s="3" customFormat="true" x14ac:dyDescent="0.25">
      <c r="A271" s="320"/>
      <c r="K271" s="320"/>
      <c r="U271" s="320"/>
      <c r="AE271" s="320"/>
      <c r="AO271" s="320"/>
      <c r="AY271" s="320"/>
      <c r="AZ271" s="320"/>
      <c r="BA271" s="320"/>
      <c r="BB271" s="320"/>
      <c r="BC271" s="320"/>
      <c r="BD271" s="320"/>
      <c r="BE271" s="320"/>
      <c r="BF271" s="320"/>
      <c r="BI271" s="320"/>
      <c r="BS271" s="320"/>
      <c r="CC271" s="320"/>
      <c r="CM271" s="320"/>
      <c r="CW271" s="320"/>
      <c r="DG271" s="320"/>
      <c r="DQ271" s="320"/>
      <c r="EA271" s="320"/>
      <c r="EK271" s="320"/>
      <c r="EU271" s="320"/>
      <c r="FE271" s="320"/>
      <c r="FO271" s="320"/>
      <c r="FY271" s="320"/>
      <c r="GI271" s="320"/>
      <c r="GS271" s="320"/>
      <c r="HC271" s="320"/>
      <c r="HM271" s="320"/>
      <c r="HW271" s="320"/>
    </row>
    <row r="272" s="3" customFormat="true" x14ac:dyDescent="0.25">
      <c r="A272" s="320"/>
      <c r="K272" s="320"/>
      <c r="U272" s="320"/>
      <c r="AE272" s="320"/>
      <c r="AO272" s="320"/>
      <c r="AY272" s="320"/>
      <c r="AZ272" s="320"/>
      <c r="BA272" s="320"/>
      <c r="BB272" s="320"/>
      <c r="BC272" s="320"/>
      <c r="BD272" s="320"/>
      <c r="BE272" s="320"/>
      <c r="BF272" s="320"/>
      <c r="BI272" s="320"/>
      <c r="BS272" s="320"/>
      <c r="CC272" s="320"/>
      <c r="CM272" s="320"/>
      <c r="CW272" s="320"/>
      <c r="DG272" s="320"/>
      <c r="DQ272" s="320"/>
      <c r="EA272" s="320"/>
      <c r="EK272" s="320"/>
      <c r="EU272" s="320"/>
      <c r="FE272" s="320"/>
      <c r="FO272" s="320"/>
      <c r="FY272" s="320"/>
      <c r="GI272" s="320"/>
      <c r="GS272" s="320"/>
      <c r="HC272" s="320"/>
      <c r="HM272" s="320"/>
      <c r="HW272" s="320"/>
    </row>
    <row r="273" s="3" customFormat="true" x14ac:dyDescent="0.25">
      <c r="A273" s="320"/>
      <c r="K273" s="320"/>
      <c r="U273" s="320"/>
      <c r="AE273" s="320"/>
      <c r="AO273" s="320"/>
      <c r="AY273" s="320"/>
      <c r="AZ273" s="320"/>
      <c r="BA273" s="320"/>
      <c r="BB273" s="320"/>
      <c r="BC273" s="320"/>
      <c r="BD273" s="320"/>
      <c r="BE273" s="320"/>
      <c r="BF273" s="320"/>
      <c r="BI273" s="320"/>
      <c r="BS273" s="320"/>
      <c r="CC273" s="320"/>
      <c r="CM273" s="320"/>
      <c r="CW273" s="320"/>
      <c r="DG273" s="320"/>
      <c r="DQ273" s="320"/>
      <c r="EA273" s="320"/>
      <c r="EK273" s="320"/>
      <c r="EU273" s="320"/>
      <c r="FE273" s="320"/>
      <c r="FO273" s="320"/>
      <c r="FY273" s="320"/>
      <c r="GI273" s="320"/>
      <c r="GS273" s="320"/>
      <c r="HC273" s="320"/>
      <c r="HM273" s="320"/>
      <c r="HW273" s="320"/>
    </row>
    <row r="274" s="3" customFormat="true" x14ac:dyDescent="0.25">
      <c r="A274" s="320"/>
      <c r="K274" s="320"/>
      <c r="U274" s="320"/>
      <c r="AE274" s="320"/>
      <c r="AO274" s="320"/>
      <c r="AY274" s="320"/>
      <c r="AZ274" s="320"/>
      <c r="BA274" s="320"/>
      <c r="BB274" s="320"/>
      <c r="BC274" s="320"/>
      <c r="BD274" s="320"/>
      <c r="BE274" s="320"/>
      <c r="BF274" s="320"/>
      <c r="BI274" s="320"/>
      <c r="BS274" s="320"/>
      <c r="CC274" s="320"/>
      <c r="CM274" s="320"/>
      <c r="CW274" s="320"/>
      <c r="DG274" s="320"/>
      <c r="DQ274" s="320"/>
      <c r="EA274" s="320"/>
      <c r="EK274" s="320"/>
      <c r="EU274" s="320"/>
      <c r="FE274" s="320"/>
      <c r="FO274" s="320"/>
      <c r="FY274" s="320"/>
      <c r="GI274" s="320"/>
      <c r="GS274" s="320"/>
      <c r="HC274" s="320"/>
      <c r="HM274" s="320"/>
      <c r="HW274" s="320"/>
    </row>
    <row r="275" s="3" customFormat="true" x14ac:dyDescent="0.25">
      <c r="A275" s="320"/>
      <c r="K275" s="320"/>
      <c r="U275" s="320"/>
      <c r="AE275" s="320"/>
      <c r="AO275" s="320"/>
      <c r="AY275" s="320"/>
      <c r="AZ275" s="320"/>
      <c r="BA275" s="320"/>
      <c r="BB275" s="320"/>
      <c r="BC275" s="320"/>
      <c r="BD275" s="320"/>
      <c r="BE275" s="320"/>
      <c r="BF275" s="320"/>
      <c r="BI275" s="320"/>
      <c r="BS275" s="320"/>
      <c r="CC275" s="320"/>
      <c r="CM275" s="320"/>
      <c r="CW275" s="320"/>
      <c r="DG275" s="320"/>
      <c r="DQ275" s="320"/>
      <c r="EA275" s="320"/>
      <c r="EK275" s="320"/>
      <c r="EU275" s="320"/>
      <c r="FE275" s="320"/>
      <c r="FO275" s="320"/>
      <c r="FY275" s="320"/>
      <c r="GI275" s="320"/>
      <c r="GS275" s="320"/>
      <c r="HC275" s="320"/>
      <c r="HM275" s="320"/>
      <c r="HW275" s="320"/>
    </row>
    <row r="276" s="3" customFormat="true" x14ac:dyDescent="0.25">
      <c r="A276" s="320"/>
      <c r="K276" s="320"/>
      <c r="U276" s="320"/>
      <c r="AE276" s="320"/>
      <c r="AO276" s="320"/>
      <c r="AY276" s="320"/>
      <c r="AZ276" s="320"/>
      <c r="BA276" s="320"/>
      <c r="BB276" s="320"/>
      <c r="BC276" s="320"/>
      <c r="BD276" s="320"/>
      <c r="BE276" s="320"/>
      <c r="BF276" s="320"/>
      <c r="BI276" s="320"/>
      <c r="BS276" s="320"/>
      <c r="CC276" s="320"/>
      <c r="CM276" s="320"/>
      <c r="CW276" s="320"/>
      <c r="DG276" s="320"/>
      <c r="DQ276" s="320"/>
      <c r="EA276" s="320"/>
      <c r="EK276" s="320"/>
      <c r="EU276" s="320"/>
      <c r="FE276" s="320"/>
      <c r="FO276" s="320"/>
      <c r="FY276" s="320"/>
      <c r="GI276" s="320"/>
      <c r="GS276" s="320"/>
      <c r="HC276" s="320"/>
      <c r="HM276" s="320"/>
      <c r="HW276" s="320"/>
    </row>
    <row r="277" s="3" customFormat="true" x14ac:dyDescent="0.25">
      <c r="A277" s="320"/>
      <c r="K277" s="320"/>
      <c r="U277" s="320"/>
      <c r="AE277" s="320"/>
      <c r="AO277" s="320"/>
      <c r="AY277" s="320"/>
      <c r="AZ277" s="320"/>
      <c r="BA277" s="320"/>
      <c r="BB277" s="320"/>
      <c r="BC277" s="320"/>
      <c r="BD277" s="320"/>
      <c r="BE277" s="320"/>
      <c r="BF277" s="320"/>
      <c r="BI277" s="320"/>
      <c r="BS277" s="320"/>
      <c r="CC277" s="320"/>
      <c r="CM277" s="320"/>
      <c r="CW277" s="320"/>
      <c r="DG277" s="320"/>
      <c r="DQ277" s="320"/>
      <c r="EA277" s="320"/>
      <c r="EK277" s="320"/>
      <c r="EU277" s="320"/>
      <c r="FE277" s="320"/>
      <c r="FO277" s="320"/>
      <c r="FY277" s="320"/>
      <c r="GI277" s="320"/>
      <c r="GS277" s="320"/>
      <c r="HC277" s="320"/>
      <c r="HM277" s="320"/>
      <c r="HW277" s="320"/>
    </row>
    <row r="278" s="3" customFormat="true" x14ac:dyDescent="0.25">
      <c r="A278" s="320"/>
      <c r="K278" s="320"/>
      <c r="U278" s="320"/>
      <c r="AE278" s="320"/>
      <c r="AO278" s="320"/>
      <c r="AY278" s="320"/>
      <c r="AZ278" s="320"/>
      <c r="BA278" s="320"/>
      <c r="BB278" s="320"/>
      <c r="BC278" s="320"/>
      <c r="BD278" s="320"/>
      <c r="BE278" s="320"/>
      <c r="BF278" s="320"/>
      <c r="BI278" s="320"/>
      <c r="BS278" s="320"/>
      <c r="CC278" s="320"/>
      <c r="CM278" s="320"/>
      <c r="CW278" s="320"/>
      <c r="DG278" s="320"/>
      <c r="DQ278" s="320"/>
      <c r="EA278" s="320"/>
      <c r="EK278" s="320"/>
      <c r="EU278" s="320"/>
      <c r="FE278" s="320"/>
      <c r="FO278" s="320"/>
      <c r="FY278" s="320"/>
      <c r="GI278" s="320"/>
      <c r="GS278" s="320"/>
      <c r="HC278" s="320"/>
      <c r="HM278" s="320"/>
      <c r="HW278" s="320"/>
    </row>
    <row r="279" s="3" customFormat="true" x14ac:dyDescent="0.25">
      <c r="A279" s="320"/>
      <c r="K279" s="320"/>
      <c r="U279" s="320"/>
      <c r="AE279" s="320"/>
      <c r="AO279" s="320"/>
      <c r="AY279" s="320"/>
      <c r="AZ279" s="320"/>
      <c r="BA279" s="320"/>
      <c r="BB279" s="320"/>
      <c r="BC279" s="320"/>
      <c r="BD279" s="320"/>
      <c r="BE279" s="320"/>
      <c r="BF279" s="320"/>
      <c r="BI279" s="320"/>
      <c r="BS279" s="320"/>
      <c r="CC279" s="320"/>
      <c r="CM279" s="320"/>
      <c r="CW279" s="320"/>
      <c r="DG279" s="320"/>
      <c r="DQ279" s="320"/>
      <c r="EA279" s="320"/>
      <c r="EK279" s="320"/>
      <c r="EU279" s="320"/>
      <c r="FE279" s="320"/>
      <c r="FO279" s="320"/>
      <c r="FY279" s="320"/>
      <c r="GI279" s="320"/>
      <c r="GS279" s="320"/>
      <c r="HC279" s="320"/>
      <c r="HM279" s="320"/>
      <c r="HW279" s="320"/>
    </row>
    <row r="280" s="3" customFormat="true" x14ac:dyDescent="0.25">
      <c r="A280" s="320"/>
      <c r="K280" s="320"/>
      <c r="U280" s="320"/>
      <c r="AE280" s="320"/>
      <c r="AO280" s="320"/>
      <c r="AY280" s="320"/>
      <c r="AZ280" s="320"/>
      <c r="BA280" s="320"/>
      <c r="BB280" s="320"/>
      <c r="BC280" s="320"/>
      <c r="BD280" s="320"/>
      <c r="BE280" s="320"/>
      <c r="BF280" s="320"/>
      <c r="BI280" s="320"/>
      <c r="BS280" s="320"/>
      <c r="CC280" s="320"/>
      <c r="CM280" s="320"/>
      <c r="CW280" s="320"/>
      <c r="DG280" s="320"/>
      <c r="DQ280" s="320"/>
      <c r="EA280" s="320"/>
      <c r="EK280" s="320"/>
      <c r="EU280" s="320"/>
      <c r="FE280" s="320"/>
      <c r="FO280" s="320"/>
      <c r="FY280" s="320"/>
      <c r="GI280" s="320"/>
      <c r="GS280" s="320"/>
      <c r="HC280" s="320"/>
      <c r="HM280" s="320"/>
      <c r="HW280" s="320"/>
    </row>
    <row r="281" s="3" customFormat="true" x14ac:dyDescent="0.25">
      <c r="A281" s="320"/>
      <c r="K281" s="320"/>
      <c r="U281" s="320"/>
      <c r="AE281" s="320"/>
      <c r="AO281" s="320"/>
      <c r="AY281" s="320"/>
      <c r="AZ281" s="320"/>
      <c r="BA281" s="320"/>
      <c r="BB281" s="320"/>
      <c r="BC281" s="320"/>
      <c r="BD281" s="320"/>
      <c r="BE281" s="320"/>
      <c r="BF281" s="320"/>
      <c r="BI281" s="320"/>
      <c r="BS281" s="320"/>
      <c r="CC281" s="320"/>
      <c r="CM281" s="320"/>
      <c r="CW281" s="320"/>
      <c r="DG281" s="320"/>
      <c r="DQ281" s="320"/>
      <c r="EA281" s="320"/>
      <c r="EK281" s="320"/>
      <c r="EU281" s="320"/>
      <c r="FE281" s="320"/>
      <c r="FO281" s="320"/>
      <c r="FY281" s="320"/>
      <c r="GI281" s="320"/>
      <c r="GS281" s="320"/>
      <c r="HC281" s="320"/>
      <c r="HM281" s="320"/>
      <c r="HW281" s="320"/>
    </row>
    <row r="282" s="3" customFormat="true" x14ac:dyDescent="0.25">
      <c r="A282" s="320"/>
      <c r="K282" s="320"/>
      <c r="U282" s="320"/>
      <c r="AE282" s="320"/>
      <c r="AO282" s="320"/>
      <c r="AY282" s="320"/>
      <c r="AZ282" s="320"/>
      <c r="BA282" s="320"/>
      <c r="BB282" s="320"/>
      <c r="BC282" s="320"/>
      <c r="BD282" s="320"/>
      <c r="BE282" s="320"/>
      <c r="BF282" s="320"/>
      <c r="BI282" s="320"/>
      <c r="BS282" s="320"/>
      <c r="CC282" s="320"/>
      <c r="CM282" s="320"/>
      <c r="CW282" s="320"/>
      <c r="DG282" s="320"/>
      <c r="DQ282" s="320"/>
      <c r="EA282" s="320"/>
      <c r="EK282" s="320"/>
      <c r="EU282" s="320"/>
      <c r="FE282" s="320"/>
      <c r="FO282" s="320"/>
      <c r="FY282" s="320"/>
      <c r="GI282" s="320"/>
      <c r="GS282" s="320"/>
      <c r="HC282" s="320"/>
      <c r="HM282" s="320"/>
      <c r="HW282" s="320"/>
    </row>
    <row r="283" s="3" customFormat="true" x14ac:dyDescent="0.25">
      <c r="A283" s="320"/>
      <c r="K283" s="320"/>
      <c r="U283" s="320"/>
      <c r="AE283" s="320"/>
      <c r="AO283" s="320"/>
      <c r="AY283" s="320"/>
      <c r="AZ283" s="320"/>
      <c r="BA283" s="320"/>
      <c r="BB283" s="320"/>
      <c r="BC283" s="320"/>
      <c r="BD283" s="320"/>
      <c r="BE283" s="320"/>
      <c r="BF283" s="320"/>
      <c r="BI283" s="320"/>
      <c r="BS283" s="320"/>
      <c r="CC283" s="320"/>
      <c r="CM283" s="320"/>
      <c r="CW283" s="320"/>
      <c r="DG283" s="320"/>
      <c r="DQ283" s="320"/>
      <c r="EA283" s="320"/>
      <c r="EK283" s="320"/>
      <c r="EU283" s="320"/>
      <c r="FE283" s="320"/>
      <c r="FO283" s="320"/>
      <c r="FY283" s="320"/>
      <c r="GI283" s="320"/>
      <c r="GS283" s="320"/>
      <c r="HC283" s="320"/>
      <c r="HM283" s="320"/>
      <c r="HW283" s="320"/>
    </row>
    <row r="284" s="3" customFormat="true" x14ac:dyDescent="0.25">
      <c r="A284" s="320"/>
      <c r="K284" s="320"/>
      <c r="U284" s="320"/>
      <c r="AE284" s="320"/>
      <c r="AO284" s="320"/>
      <c r="AY284" s="320"/>
      <c r="AZ284" s="320"/>
      <c r="BA284" s="320"/>
      <c r="BB284" s="320"/>
      <c r="BC284" s="320"/>
      <c r="BD284" s="320"/>
      <c r="BE284" s="320"/>
      <c r="BF284" s="320"/>
      <c r="BI284" s="320"/>
      <c r="BS284" s="320"/>
      <c r="CC284" s="320"/>
      <c r="CM284" s="320"/>
      <c r="CW284" s="320"/>
      <c r="DG284" s="320"/>
      <c r="DQ284" s="320"/>
      <c r="EA284" s="320"/>
      <c r="EK284" s="320"/>
      <c r="EU284" s="320"/>
      <c r="FE284" s="320"/>
      <c r="FO284" s="320"/>
      <c r="FY284" s="320"/>
      <c r="GI284" s="320"/>
      <c r="GS284" s="320"/>
      <c r="HC284" s="320"/>
      <c r="HM284" s="320"/>
      <c r="HW284" s="320"/>
    </row>
    <row r="285" s="3" customFormat="true" x14ac:dyDescent="0.25">
      <c r="A285" s="320"/>
      <c r="K285" s="320"/>
      <c r="U285" s="320"/>
      <c r="AE285" s="320"/>
      <c r="AO285" s="320"/>
      <c r="AY285" s="320"/>
      <c r="AZ285" s="320"/>
      <c r="BA285" s="320"/>
      <c r="BB285" s="320"/>
      <c r="BC285" s="320"/>
      <c r="BD285" s="320"/>
      <c r="BE285" s="320"/>
      <c r="BF285" s="320"/>
      <c r="BI285" s="320"/>
      <c r="BS285" s="320"/>
      <c r="CC285" s="320"/>
      <c r="CM285" s="320"/>
      <c r="CW285" s="320"/>
      <c r="DG285" s="320"/>
      <c r="DQ285" s="320"/>
      <c r="EA285" s="320"/>
      <c r="EK285" s="320"/>
      <c r="EU285" s="320"/>
      <c r="FE285" s="320"/>
      <c r="FO285" s="320"/>
      <c r="FY285" s="320"/>
      <c r="GI285" s="320"/>
      <c r="GS285" s="320"/>
      <c r="HC285" s="320"/>
      <c r="HM285" s="320"/>
      <c r="HW285" s="320"/>
    </row>
    <row r="286" s="3" customFormat="true" x14ac:dyDescent="0.25">
      <c r="A286" s="320"/>
      <c r="K286" s="320"/>
      <c r="U286" s="320"/>
      <c r="AE286" s="320"/>
      <c r="AO286" s="320"/>
      <c r="AY286" s="320"/>
      <c r="AZ286" s="320"/>
      <c r="BA286" s="320"/>
      <c r="BB286" s="320"/>
      <c r="BC286" s="320"/>
      <c r="BD286" s="320"/>
      <c r="BE286" s="320"/>
      <c r="BF286" s="320"/>
      <c r="BI286" s="320"/>
      <c r="BS286" s="320"/>
      <c r="CC286" s="320"/>
      <c r="CM286" s="320"/>
      <c r="CW286" s="320"/>
      <c r="DG286" s="320"/>
      <c r="DQ286" s="320"/>
      <c r="EA286" s="320"/>
      <c r="EK286" s="320"/>
      <c r="EU286" s="320"/>
      <c r="FE286" s="320"/>
      <c r="FO286" s="320"/>
      <c r="FY286" s="320"/>
      <c r="GI286" s="320"/>
      <c r="GS286" s="320"/>
      <c r="HC286" s="320"/>
      <c r="HM286" s="320"/>
      <c r="HW286" s="320"/>
    </row>
    <row r="287" s="3" customFormat="true" x14ac:dyDescent="0.25">
      <c r="A287" s="320"/>
      <c r="K287" s="320"/>
      <c r="U287" s="320"/>
      <c r="AE287" s="320"/>
      <c r="AO287" s="320"/>
      <c r="AY287" s="320"/>
      <c r="AZ287" s="320"/>
      <c r="BA287" s="320"/>
      <c r="BB287" s="320"/>
      <c r="BC287" s="320"/>
      <c r="BD287" s="320"/>
      <c r="BE287" s="320"/>
      <c r="BF287" s="320"/>
      <c r="BI287" s="320"/>
      <c r="BS287" s="320"/>
      <c r="CC287" s="320"/>
      <c r="CM287" s="320"/>
      <c r="CW287" s="320"/>
      <c r="DG287" s="320"/>
      <c r="DQ287" s="320"/>
      <c r="EA287" s="320"/>
      <c r="EK287" s="320"/>
      <c r="EU287" s="320"/>
      <c r="FE287" s="320"/>
      <c r="FO287" s="320"/>
      <c r="FY287" s="320"/>
      <c r="GI287" s="320"/>
      <c r="GS287" s="320"/>
      <c r="HC287" s="320"/>
      <c r="HM287" s="320"/>
      <c r="HW287" s="320"/>
    </row>
    <row r="288" s="3" customFormat="true" x14ac:dyDescent="0.25">
      <c r="A288" s="320"/>
      <c r="K288" s="320"/>
      <c r="U288" s="320"/>
      <c r="AE288" s="320"/>
      <c r="AO288" s="320"/>
      <c r="AY288" s="320"/>
      <c r="AZ288" s="320"/>
      <c r="BA288" s="320"/>
      <c r="BB288" s="320"/>
      <c r="BC288" s="320"/>
      <c r="BD288" s="320"/>
      <c r="BE288" s="320"/>
      <c r="BF288" s="320"/>
      <c r="BI288" s="320"/>
      <c r="BS288" s="320"/>
      <c r="CC288" s="320"/>
      <c r="CM288" s="320"/>
      <c r="CW288" s="320"/>
      <c r="DG288" s="320"/>
      <c r="DQ288" s="320"/>
      <c r="EA288" s="320"/>
      <c r="EK288" s="320"/>
      <c r="EU288" s="320"/>
      <c r="FE288" s="320"/>
      <c r="FO288" s="320"/>
      <c r="FY288" s="320"/>
      <c r="GI288" s="320"/>
      <c r="GS288" s="320"/>
      <c r="HC288" s="320"/>
      <c r="HM288" s="320"/>
      <c r="HW288" s="320"/>
    </row>
    <row r="289" s="3" customFormat="true" x14ac:dyDescent="0.25">
      <c r="A289" s="320"/>
      <c r="K289" s="320"/>
      <c r="U289" s="320"/>
      <c r="AE289" s="320"/>
      <c r="AO289" s="320"/>
      <c r="AY289" s="320"/>
      <c r="AZ289" s="320"/>
      <c r="BA289" s="320"/>
      <c r="BB289" s="320"/>
      <c r="BC289" s="320"/>
      <c r="BD289" s="320"/>
      <c r="BE289" s="320"/>
      <c r="BF289" s="320"/>
      <c r="BI289" s="320"/>
      <c r="BS289" s="320"/>
      <c r="CC289" s="320"/>
      <c r="CM289" s="320"/>
      <c r="CW289" s="320"/>
      <c r="DG289" s="320"/>
      <c r="DQ289" s="320"/>
      <c r="EA289" s="320"/>
      <c r="EK289" s="320"/>
      <c r="EU289" s="320"/>
      <c r="FE289" s="320"/>
      <c r="FO289" s="320"/>
      <c r="FY289" s="320"/>
      <c r="GI289" s="320"/>
      <c r="GS289" s="320"/>
      <c r="HC289" s="320"/>
      <c r="HM289" s="320"/>
      <c r="HW289" s="320"/>
    </row>
    <row r="290" s="3" customFormat="true" x14ac:dyDescent="0.25">
      <c r="A290" s="320"/>
      <c r="K290" s="320"/>
      <c r="U290" s="320"/>
      <c r="AE290" s="320"/>
      <c r="AO290" s="320"/>
      <c r="AY290" s="320"/>
      <c r="AZ290" s="320"/>
      <c r="BA290" s="320"/>
      <c r="BB290" s="320"/>
      <c r="BC290" s="320"/>
      <c r="BD290" s="320"/>
      <c r="BE290" s="320"/>
      <c r="BF290" s="320"/>
      <c r="BI290" s="320"/>
      <c r="BS290" s="320"/>
      <c r="CC290" s="320"/>
      <c r="CM290" s="320"/>
      <c r="CW290" s="320"/>
      <c r="DG290" s="320"/>
      <c r="DQ290" s="320"/>
      <c r="EA290" s="320"/>
      <c r="EK290" s="320"/>
      <c r="EU290" s="320"/>
      <c r="FE290" s="320"/>
      <c r="FO290" s="320"/>
      <c r="FY290" s="320"/>
      <c r="GI290" s="320"/>
      <c r="GS290" s="320"/>
      <c r="HC290" s="320"/>
      <c r="HM290" s="320"/>
      <c r="HW290" s="320"/>
    </row>
    <row r="291" s="3" customFormat="true" x14ac:dyDescent="0.25">
      <c r="A291" s="320"/>
      <c r="K291" s="320"/>
      <c r="U291" s="320"/>
      <c r="AE291" s="320"/>
      <c r="AO291" s="320"/>
      <c r="AY291" s="320"/>
      <c r="AZ291" s="320"/>
      <c r="BA291" s="320"/>
      <c r="BB291" s="320"/>
      <c r="BC291" s="320"/>
      <c r="BD291" s="320"/>
      <c r="BE291" s="320"/>
      <c r="BF291" s="320"/>
      <c r="BI291" s="320"/>
      <c r="BS291" s="320"/>
      <c r="CC291" s="320"/>
      <c r="CM291" s="320"/>
      <c r="CW291" s="320"/>
      <c r="DG291" s="320"/>
      <c r="DQ291" s="320"/>
      <c r="EA291" s="320"/>
      <c r="EK291" s="320"/>
      <c r="EU291" s="320"/>
      <c r="FE291" s="320"/>
      <c r="FO291" s="320"/>
      <c r="FY291" s="320"/>
      <c r="GI291" s="320"/>
      <c r="GS291" s="320"/>
      <c r="HC291" s="320"/>
      <c r="HM291" s="320"/>
      <c r="HW291" s="320"/>
    </row>
    <row r="292" s="3" customFormat="true" x14ac:dyDescent="0.25">
      <c r="A292" s="320"/>
      <c r="K292" s="320"/>
      <c r="U292" s="320"/>
      <c r="AE292" s="320"/>
      <c r="AO292" s="320"/>
      <c r="AY292" s="320"/>
      <c r="AZ292" s="320"/>
      <c r="BA292" s="320"/>
      <c r="BB292" s="320"/>
      <c r="BC292" s="320"/>
      <c r="BD292" s="320"/>
      <c r="BE292" s="320"/>
      <c r="BF292" s="320"/>
      <c r="BI292" s="320"/>
      <c r="BS292" s="320"/>
      <c r="CC292" s="320"/>
      <c r="CM292" s="320"/>
      <c r="CW292" s="320"/>
      <c r="DG292" s="320"/>
      <c r="DQ292" s="320"/>
      <c r="EA292" s="320"/>
      <c r="EK292" s="320"/>
      <c r="EU292" s="320"/>
      <c r="FE292" s="320"/>
      <c r="FO292" s="320"/>
      <c r="FY292" s="320"/>
      <c r="GI292" s="320"/>
      <c r="GS292" s="320"/>
      <c r="HC292" s="320"/>
      <c r="HM292" s="320"/>
      <c r="HW292" s="320"/>
    </row>
    <row r="293" s="3" customFormat="true" x14ac:dyDescent="0.25">
      <c r="A293" s="320"/>
      <c r="K293" s="320"/>
      <c r="U293" s="320"/>
      <c r="AE293" s="320"/>
      <c r="AO293" s="320"/>
      <c r="AY293" s="320"/>
      <c r="AZ293" s="320"/>
      <c r="BA293" s="320"/>
      <c r="BB293" s="320"/>
      <c r="BC293" s="320"/>
      <c r="BD293" s="320"/>
      <c r="BE293" s="320"/>
      <c r="BF293" s="320"/>
      <c r="BI293" s="320"/>
      <c r="BS293" s="320"/>
      <c r="CC293" s="320"/>
      <c r="CM293" s="320"/>
      <c r="CW293" s="320"/>
      <c r="DG293" s="320"/>
      <c r="DQ293" s="320"/>
      <c r="EA293" s="320"/>
      <c r="EK293" s="320"/>
      <c r="EU293" s="320"/>
      <c r="FE293" s="320"/>
      <c r="FO293" s="320"/>
      <c r="FY293" s="320"/>
      <c r="GI293" s="320"/>
      <c r="GS293" s="320"/>
      <c r="HC293" s="320"/>
      <c r="HM293" s="320"/>
      <c r="HW293" s="320"/>
    </row>
    <row r="294" s="3" customFormat="true" x14ac:dyDescent="0.25">
      <c r="A294" s="320"/>
      <c r="K294" s="320"/>
      <c r="U294" s="320"/>
      <c r="AE294" s="320"/>
      <c r="AO294" s="320"/>
      <c r="AY294" s="320"/>
      <c r="AZ294" s="320"/>
      <c r="BA294" s="320"/>
      <c r="BB294" s="320"/>
      <c r="BC294" s="320"/>
      <c r="BD294" s="320"/>
      <c r="BE294" s="320"/>
      <c r="BF294" s="320"/>
      <c r="BI294" s="320"/>
      <c r="BS294" s="320"/>
      <c r="CC294" s="320"/>
      <c r="CM294" s="320"/>
      <c r="CW294" s="320"/>
      <c r="DG294" s="320"/>
      <c r="DQ294" s="320"/>
      <c r="EA294" s="320"/>
      <c r="EK294" s="320"/>
      <c r="EU294" s="320"/>
      <c r="FE294" s="320"/>
      <c r="FO294" s="320"/>
      <c r="FY294" s="320"/>
      <c r="GI294" s="320"/>
      <c r="GS294" s="320"/>
      <c r="HC294" s="320"/>
      <c r="HM294" s="320"/>
      <c r="HW294" s="320"/>
    </row>
    <row r="295" s="3" customFormat="true" x14ac:dyDescent="0.25">
      <c r="A295" s="320"/>
      <c r="K295" s="320"/>
      <c r="U295" s="320"/>
      <c r="AE295" s="320"/>
      <c r="AO295" s="320"/>
      <c r="AY295" s="320"/>
      <c r="AZ295" s="320"/>
      <c r="BA295" s="320"/>
      <c r="BB295" s="320"/>
      <c r="BC295" s="320"/>
      <c r="BD295" s="320"/>
      <c r="BE295" s="320"/>
      <c r="BF295" s="320"/>
      <c r="BI295" s="320"/>
      <c r="BS295" s="320"/>
      <c r="CC295" s="320"/>
      <c r="CM295" s="320"/>
      <c r="CW295" s="320"/>
      <c r="DG295" s="320"/>
      <c r="DQ295" s="320"/>
      <c r="EA295" s="320"/>
      <c r="EK295" s="320"/>
      <c r="EU295" s="320"/>
      <c r="FE295" s="320"/>
      <c r="FO295" s="320"/>
      <c r="FY295" s="320"/>
      <c r="GI295" s="320"/>
      <c r="GS295" s="320"/>
      <c r="HC295" s="320"/>
      <c r="HM295" s="320"/>
      <c r="HW295" s="320"/>
    </row>
    <row r="296" s="3" customFormat="true" x14ac:dyDescent="0.25">
      <c r="A296" s="320"/>
      <c r="K296" s="320"/>
      <c r="U296" s="320"/>
      <c r="AE296" s="320"/>
      <c r="AO296" s="320"/>
      <c r="AY296" s="320"/>
      <c r="AZ296" s="320"/>
      <c r="BA296" s="320"/>
      <c r="BB296" s="320"/>
      <c r="BC296" s="320"/>
      <c r="BD296" s="320"/>
      <c r="BE296" s="320"/>
      <c r="BF296" s="320"/>
      <c r="BI296" s="320"/>
      <c r="BS296" s="320"/>
      <c r="CC296" s="320"/>
      <c r="CM296" s="320"/>
      <c r="CW296" s="320"/>
      <c r="DG296" s="320"/>
      <c r="DQ296" s="320"/>
      <c r="EA296" s="320"/>
      <c r="EK296" s="320"/>
      <c r="EU296" s="320"/>
      <c r="FE296" s="320"/>
      <c r="FO296" s="320"/>
      <c r="FY296" s="320"/>
      <c r="GI296" s="320"/>
      <c r="GS296" s="320"/>
      <c r="HC296" s="320"/>
      <c r="HM296" s="320"/>
      <c r="HW296" s="320"/>
    </row>
    <row r="297" s="3" customFormat="true" x14ac:dyDescent="0.25">
      <c r="A297" s="320"/>
      <c r="K297" s="320"/>
      <c r="U297" s="320"/>
      <c r="AE297" s="320"/>
      <c r="AO297" s="320"/>
      <c r="AY297" s="320"/>
      <c r="AZ297" s="320"/>
      <c r="BA297" s="320"/>
      <c r="BB297" s="320"/>
      <c r="BC297" s="320"/>
      <c r="BD297" s="320"/>
      <c r="BE297" s="320"/>
      <c r="BF297" s="320"/>
      <c r="BI297" s="320"/>
      <c r="BS297" s="320"/>
      <c r="CC297" s="320"/>
      <c r="CM297" s="320"/>
      <c r="CW297" s="320"/>
      <c r="DG297" s="320"/>
      <c r="DQ297" s="320"/>
      <c r="EA297" s="320"/>
      <c r="EK297" s="320"/>
      <c r="EU297" s="320"/>
      <c r="FE297" s="320"/>
      <c r="FO297" s="320"/>
      <c r="FY297" s="320"/>
      <c r="GI297" s="320"/>
      <c r="GS297" s="320"/>
      <c r="HC297" s="320"/>
      <c r="HM297" s="320"/>
      <c r="HW297" s="320"/>
    </row>
    <row r="298" s="3" customFormat="true" x14ac:dyDescent="0.25">
      <c r="A298" s="320"/>
      <c r="K298" s="320"/>
      <c r="U298" s="320"/>
      <c r="AE298" s="320"/>
      <c r="AO298" s="320"/>
      <c r="AY298" s="320"/>
      <c r="AZ298" s="320"/>
      <c r="BA298" s="320"/>
      <c r="BB298" s="320"/>
      <c r="BC298" s="320"/>
      <c r="BD298" s="320"/>
      <c r="BE298" s="320"/>
      <c r="BF298" s="320"/>
      <c r="BI298" s="320"/>
      <c r="BS298" s="320"/>
      <c r="CC298" s="320"/>
      <c r="CM298" s="320"/>
      <c r="CW298" s="320"/>
      <c r="DG298" s="320"/>
      <c r="DQ298" s="320"/>
      <c r="EA298" s="320"/>
      <c r="EK298" s="320"/>
      <c r="EU298" s="320"/>
      <c r="FE298" s="320"/>
      <c r="FO298" s="320"/>
      <c r="FY298" s="320"/>
      <c r="GI298" s="320"/>
      <c r="GS298" s="320"/>
      <c r="HC298" s="320"/>
      <c r="HM298" s="320"/>
      <c r="HW298" s="320"/>
    </row>
    <row r="299" s="3" customFormat="true" x14ac:dyDescent="0.25">
      <c r="A299" s="320"/>
      <c r="K299" s="320"/>
      <c r="U299" s="320"/>
      <c r="AE299" s="320"/>
      <c r="AO299" s="320"/>
      <c r="AY299" s="320"/>
      <c r="AZ299" s="320"/>
      <c r="BA299" s="320"/>
      <c r="BB299" s="320"/>
      <c r="BC299" s="320"/>
      <c r="BD299" s="320"/>
      <c r="BE299" s="320"/>
      <c r="BF299" s="320"/>
      <c r="BI299" s="320"/>
      <c r="BS299" s="320"/>
      <c r="CC299" s="320"/>
      <c r="CM299" s="320"/>
      <c r="CW299" s="320"/>
      <c r="DG299" s="320"/>
      <c r="DQ299" s="320"/>
      <c r="EA299" s="320"/>
      <c r="EK299" s="320"/>
      <c r="EU299" s="320"/>
      <c r="FE299" s="320"/>
      <c r="FO299" s="320"/>
      <c r="FY299" s="320"/>
      <c r="GI299" s="320"/>
      <c r="GS299" s="320"/>
      <c r="HC299" s="320"/>
      <c r="HM299" s="320"/>
      <c r="HW299" s="320"/>
    </row>
    <row r="300" s="3" customFormat="true" x14ac:dyDescent="0.25">
      <c r="A300" s="320"/>
      <c r="K300" s="320"/>
      <c r="U300" s="320"/>
      <c r="AE300" s="320"/>
      <c r="AO300" s="320"/>
      <c r="AY300" s="320"/>
      <c r="AZ300" s="320"/>
      <c r="BA300" s="320"/>
      <c r="BB300" s="320"/>
      <c r="BC300" s="320"/>
      <c r="BD300" s="320"/>
      <c r="BE300" s="320"/>
      <c r="BF300" s="320"/>
      <c r="BI300" s="320"/>
      <c r="BS300" s="320"/>
      <c r="CC300" s="320"/>
      <c r="CM300" s="320"/>
      <c r="CW300" s="320"/>
      <c r="DG300" s="320"/>
      <c r="DQ300" s="320"/>
      <c r="EA300" s="320"/>
      <c r="EK300" s="320"/>
      <c r="EU300" s="320"/>
      <c r="FE300" s="320"/>
      <c r="FO300" s="320"/>
      <c r="FY300" s="320"/>
      <c r="GI300" s="320"/>
      <c r="GS300" s="320"/>
      <c r="HC300" s="320"/>
      <c r="HM300" s="320"/>
      <c r="HW300" s="320"/>
    </row>
    <row r="301" s="3" customFormat="true" x14ac:dyDescent="0.25">
      <c r="A301" s="320"/>
      <c r="K301" s="320"/>
      <c r="U301" s="320"/>
      <c r="AE301" s="320"/>
      <c r="AO301" s="320"/>
      <c r="AY301" s="320"/>
      <c r="AZ301" s="320"/>
      <c r="BA301" s="320"/>
      <c r="BB301" s="320"/>
      <c r="BC301" s="320"/>
      <c r="BD301" s="320"/>
      <c r="BE301" s="320"/>
      <c r="BF301" s="320"/>
      <c r="BI301" s="320"/>
      <c r="BS301" s="320"/>
      <c r="CC301" s="320"/>
      <c r="CM301" s="320"/>
      <c r="CW301" s="320"/>
      <c r="DG301" s="320"/>
      <c r="DQ301" s="320"/>
      <c r="EA301" s="320"/>
      <c r="EK301" s="320"/>
      <c r="EU301" s="320"/>
      <c r="FE301" s="320"/>
      <c r="FO301" s="320"/>
      <c r="FY301" s="320"/>
      <c r="GI301" s="320"/>
      <c r="GS301" s="320"/>
      <c r="HC301" s="320"/>
      <c r="HM301" s="320"/>
      <c r="HW301" s="320"/>
    </row>
    <row r="302" s="3" customFormat="true" x14ac:dyDescent="0.25">
      <c r="A302" s="320"/>
      <c r="K302" s="320"/>
      <c r="U302" s="320"/>
      <c r="AE302" s="320"/>
      <c r="AO302" s="320"/>
      <c r="AY302" s="320"/>
      <c r="AZ302" s="320"/>
      <c r="BA302" s="320"/>
      <c r="BB302" s="320"/>
      <c r="BC302" s="320"/>
      <c r="BD302" s="320"/>
      <c r="BE302" s="320"/>
      <c r="BF302" s="320"/>
      <c r="BI302" s="320"/>
      <c r="BS302" s="320"/>
      <c r="CC302" s="320"/>
      <c r="CM302" s="320"/>
      <c r="CW302" s="320"/>
      <c r="DG302" s="320"/>
      <c r="DQ302" s="320"/>
      <c r="EA302" s="320"/>
      <c r="EK302" s="320"/>
      <c r="EU302" s="320"/>
      <c r="FE302" s="320"/>
      <c r="FO302" s="320"/>
      <c r="FY302" s="320"/>
      <c r="GI302" s="320"/>
      <c r="GS302" s="320"/>
      <c r="HC302" s="320"/>
      <c r="HM302" s="320"/>
      <c r="HW302" s="320"/>
    </row>
    <row r="303" s="3" customFormat="true" x14ac:dyDescent="0.25">
      <c r="A303" s="320"/>
      <c r="K303" s="320"/>
      <c r="U303" s="320"/>
      <c r="AE303" s="320"/>
      <c r="AO303" s="320"/>
      <c r="AY303" s="320"/>
      <c r="AZ303" s="320"/>
      <c r="BA303" s="320"/>
      <c r="BB303" s="320"/>
      <c r="BC303" s="320"/>
      <c r="BD303" s="320"/>
      <c r="BE303" s="320"/>
      <c r="BF303" s="320"/>
      <c r="BI303" s="320"/>
      <c r="BS303" s="320"/>
      <c r="CC303" s="320"/>
      <c r="CM303" s="320"/>
      <c r="CW303" s="320"/>
      <c r="DG303" s="320"/>
      <c r="DQ303" s="320"/>
      <c r="EA303" s="320"/>
      <c r="EK303" s="320"/>
      <c r="EU303" s="320"/>
      <c r="FE303" s="320"/>
      <c r="FO303" s="320"/>
      <c r="FY303" s="320"/>
      <c r="GI303" s="320"/>
      <c r="GS303" s="320"/>
      <c r="HC303" s="320"/>
      <c r="HM303" s="320"/>
      <c r="HW303" s="320"/>
    </row>
    <row r="304" s="3" customFormat="true" x14ac:dyDescent="0.25">
      <c r="A304" s="320"/>
      <c r="K304" s="320"/>
      <c r="U304" s="320"/>
      <c r="AE304" s="320"/>
      <c r="AO304" s="320"/>
      <c r="AY304" s="320"/>
      <c r="AZ304" s="320"/>
      <c r="BA304" s="320"/>
      <c r="BB304" s="320"/>
      <c r="BC304" s="320"/>
      <c r="BD304" s="320"/>
      <c r="BE304" s="320"/>
      <c r="BF304" s="320"/>
      <c r="BI304" s="320"/>
      <c r="BS304" s="320"/>
      <c r="CC304" s="320"/>
      <c r="CM304" s="320"/>
      <c r="CW304" s="320"/>
      <c r="DG304" s="320"/>
      <c r="DQ304" s="320"/>
      <c r="EA304" s="320"/>
      <c r="EK304" s="320"/>
      <c r="EU304" s="320"/>
      <c r="FE304" s="320"/>
      <c r="FO304" s="320"/>
      <c r="FY304" s="320"/>
      <c r="GI304" s="320"/>
      <c r="GS304" s="320"/>
      <c r="HC304" s="320"/>
      <c r="HM304" s="320"/>
      <c r="HW304" s="320"/>
    </row>
    <row r="305" s="3" customFormat="true" x14ac:dyDescent="0.25">
      <c r="A305" s="320"/>
      <c r="K305" s="320"/>
      <c r="U305" s="320"/>
      <c r="AE305" s="320"/>
      <c r="AO305" s="320"/>
      <c r="AY305" s="320"/>
      <c r="AZ305" s="320"/>
      <c r="BA305" s="320"/>
      <c r="BB305" s="320"/>
      <c r="BC305" s="320"/>
      <c r="BD305" s="320"/>
      <c r="BE305" s="320"/>
      <c r="BF305" s="320"/>
      <c r="BI305" s="320"/>
      <c r="BS305" s="320"/>
      <c r="CC305" s="320"/>
      <c r="CM305" s="320"/>
      <c r="CW305" s="320"/>
      <c r="DG305" s="320"/>
      <c r="DQ305" s="320"/>
      <c r="EA305" s="320"/>
      <c r="EK305" s="320"/>
      <c r="EU305" s="320"/>
      <c r="FE305" s="320"/>
      <c r="FO305" s="320"/>
      <c r="FY305" s="320"/>
      <c r="GI305" s="320"/>
      <c r="GS305" s="320"/>
      <c r="HC305" s="320"/>
      <c r="HM305" s="320"/>
      <c r="HW305" s="320"/>
    </row>
    <row r="306" s="3" customFormat="true" x14ac:dyDescent="0.25">
      <c r="A306" s="320"/>
      <c r="K306" s="320"/>
      <c r="U306" s="320"/>
      <c r="AE306" s="320"/>
      <c r="AO306" s="320"/>
      <c r="AY306" s="320"/>
      <c r="AZ306" s="320"/>
      <c r="BA306" s="320"/>
      <c r="BB306" s="320"/>
      <c r="BC306" s="320"/>
      <c r="BD306" s="320"/>
      <c r="BE306" s="320"/>
      <c r="BF306" s="320"/>
      <c r="BI306" s="320"/>
      <c r="BS306" s="320"/>
      <c r="CC306" s="320"/>
      <c r="CM306" s="320"/>
      <c r="CW306" s="320"/>
      <c r="DG306" s="320"/>
      <c r="DQ306" s="320"/>
      <c r="EA306" s="320"/>
      <c r="EK306" s="320"/>
      <c r="EU306" s="320"/>
      <c r="FE306" s="320"/>
      <c r="FO306" s="320"/>
      <c r="FY306" s="320"/>
      <c r="GI306" s="320"/>
      <c r="GS306" s="320"/>
      <c r="HC306" s="320"/>
      <c r="HM306" s="320"/>
      <c r="HW306" s="320"/>
    </row>
    <row r="307" s="3" customFormat="true" x14ac:dyDescent="0.25">
      <c r="A307" s="320"/>
      <c r="K307" s="320"/>
      <c r="U307" s="320"/>
      <c r="AE307" s="320"/>
      <c r="AO307" s="320"/>
      <c r="AY307" s="320"/>
      <c r="AZ307" s="320"/>
      <c r="BA307" s="320"/>
      <c r="BB307" s="320"/>
      <c r="BC307" s="320"/>
      <c r="BD307" s="320"/>
      <c r="BE307" s="320"/>
      <c r="BF307" s="320"/>
      <c r="BI307" s="320"/>
      <c r="BS307" s="320"/>
      <c r="CC307" s="320"/>
      <c r="CM307" s="320"/>
      <c r="CW307" s="320"/>
      <c r="DG307" s="320"/>
      <c r="DQ307" s="320"/>
      <c r="EA307" s="320"/>
      <c r="EK307" s="320"/>
      <c r="EU307" s="320"/>
      <c r="FE307" s="320"/>
      <c r="FO307" s="320"/>
      <c r="FY307" s="320"/>
      <c r="GI307" s="320"/>
      <c r="GS307" s="320"/>
      <c r="HC307" s="320"/>
      <c r="HM307" s="320"/>
      <c r="HW307" s="320"/>
    </row>
    <row r="308" s="3" customFormat="true" x14ac:dyDescent="0.25">
      <c r="A308" s="320"/>
      <c r="K308" s="320"/>
      <c r="U308" s="320"/>
      <c r="AE308" s="320"/>
      <c r="AO308" s="320"/>
      <c r="AY308" s="320"/>
      <c r="AZ308" s="320"/>
      <c r="BA308" s="320"/>
      <c r="BB308" s="320"/>
      <c r="BC308" s="320"/>
      <c r="BD308" s="320"/>
      <c r="BE308" s="320"/>
      <c r="BF308" s="320"/>
      <c r="BI308" s="320"/>
      <c r="BS308" s="320"/>
      <c r="CC308" s="320"/>
      <c r="CM308" s="320"/>
      <c r="CW308" s="320"/>
      <c r="DG308" s="320"/>
      <c r="DQ308" s="320"/>
      <c r="EA308" s="320"/>
      <c r="EK308" s="320"/>
      <c r="EU308" s="320"/>
      <c r="FE308" s="320"/>
      <c r="FO308" s="320"/>
      <c r="FY308" s="320"/>
      <c r="GI308" s="320"/>
      <c r="GS308" s="320"/>
      <c r="HC308" s="320"/>
      <c r="HM308" s="320"/>
      <c r="HW308" s="320"/>
    </row>
    <row r="309" s="3" customFormat="true" x14ac:dyDescent="0.25">
      <c r="A309" s="320"/>
      <c r="K309" s="320"/>
      <c r="U309" s="320"/>
      <c r="AE309" s="320"/>
      <c r="AO309" s="320"/>
      <c r="AY309" s="320"/>
      <c r="AZ309" s="320"/>
      <c r="BA309" s="320"/>
      <c r="BB309" s="320"/>
      <c r="BC309" s="320"/>
      <c r="BD309" s="320"/>
      <c r="BE309" s="320"/>
      <c r="BF309" s="320"/>
      <c r="BI309" s="320"/>
      <c r="BS309" s="320"/>
      <c r="CC309" s="320"/>
      <c r="CM309" s="320"/>
      <c r="CW309" s="320"/>
      <c r="DG309" s="320"/>
      <c r="DQ309" s="320"/>
      <c r="EA309" s="320"/>
      <c r="EK309" s="320"/>
      <c r="EU309" s="320"/>
      <c r="FE309" s="320"/>
      <c r="FO309" s="320"/>
      <c r="FY309" s="320"/>
      <c r="GI309" s="320"/>
      <c r="GS309" s="320"/>
      <c r="HC309" s="320"/>
      <c r="HM309" s="320"/>
      <c r="HW309" s="320"/>
    </row>
    <row r="310" s="3" customFormat="true" x14ac:dyDescent="0.25">
      <c r="A310" s="320"/>
      <c r="K310" s="320"/>
      <c r="U310" s="320"/>
      <c r="AE310" s="320"/>
      <c r="AO310" s="320"/>
      <c r="AY310" s="320"/>
      <c r="AZ310" s="320"/>
      <c r="BA310" s="320"/>
      <c r="BB310" s="320"/>
      <c r="BC310" s="320"/>
      <c r="BD310" s="320"/>
      <c r="BE310" s="320"/>
      <c r="BF310" s="320"/>
      <c r="BI310" s="320"/>
      <c r="BS310" s="320"/>
      <c r="CC310" s="320"/>
      <c r="CM310" s="320"/>
      <c r="CW310" s="320"/>
      <c r="DG310" s="320"/>
      <c r="DQ310" s="320"/>
      <c r="EA310" s="320"/>
      <c r="EK310" s="320"/>
      <c r="EU310" s="320"/>
      <c r="FE310" s="320"/>
      <c r="FO310" s="320"/>
      <c r="FY310" s="320"/>
      <c r="GI310" s="320"/>
      <c r="GS310" s="320"/>
      <c r="HC310" s="320"/>
      <c r="HM310" s="320"/>
      <c r="HW310" s="320"/>
    </row>
    <row r="311" s="3" customFormat="true" x14ac:dyDescent="0.25">
      <c r="A311" s="320"/>
      <c r="K311" s="320"/>
      <c r="U311" s="320"/>
      <c r="AE311" s="320"/>
      <c r="AO311" s="320"/>
      <c r="AY311" s="320"/>
      <c r="AZ311" s="320"/>
      <c r="BA311" s="320"/>
      <c r="BB311" s="320"/>
      <c r="BC311" s="320"/>
      <c r="BD311" s="320"/>
      <c r="BE311" s="320"/>
      <c r="BF311" s="320"/>
      <c r="BI311" s="320"/>
      <c r="BS311" s="320"/>
      <c r="CC311" s="320"/>
      <c r="CM311" s="320"/>
      <c r="CW311" s="320"/>
      <c r="DG311" s="320"/>
      <c r="DQ311" s="320"/>
      <c r="EA311" s="320"/>
      <c r="EK311" s="320"/>
      <c r="EU311" s="320"/>
      <c r="FE311" s="320"/>
      <c r="FO311" s="320"/>
      <c r="FY311" s="320"/>
      <c r="GI311" s="320"/>
      <c r="GS311" s="320"/>
      <c r="HC311" s="320"/>
      <c r="HM311" s="320"/>
      <c r="HW311" s="320"/>
    </row>
    <row r="312" s="3" customFormat="true" x14ac:dyDescent="0.25">
      <c r="A312" s="320"/>
      <c r="K312" s="320"/>
      <c r="U312" s="320"/>
      <c r="AE312" s="320"/>
      <c r="AO312" s="320"/>
      <c r="AY312" s="320"/>
      <c r="AZ312" s="320"/>
      <c r="BA312" s="320"/>
      <c r="BB312" s="320"/>
      <c r="BC312" s="320"/>
      <c r="BD312" s="320"/>
      <c r="BE312" s="320"/>
      <c r="BF312" s="320"/>
      <c r="BI312" s="320"/>
      <c r="BS312" s="320"/>
      <c r="CC312" s="320"/>
      <c r="CM312" s="320"/>
      <c r="CW312" s="320"/>
      <c r="DG312" s="320"/>
      <c r="DQ312" s="320"/>
      <c r="EA312" s="320"/>
      <c r="EK312" s="320"/>
      <c r="EU312" s="320"/>
      <c r="FE312" s="320"/>
      <c r="FO312" s="320"/>
      <c r="FY312" s="320"/>
      <c r="GI312" s="320"/>
      <c r="GS312" s="320"/>
      <c r="HC312" s="320"/>
      <c r="HM312" s="320"/>
      <c r="HW312" s="320"/>
    </row>
    <row r="313" s="3" customFormat="true" x14ac:dyDescent="0.25">
      <c r="A313" s="320"/>
      <c r="K313" s="320"/>
      <c r="U313" s="320"/>
      <c r="AE313" s="320"/>
      <c r="AO313" s="320"/>
      <c r="AY313" s="320"/>
      <c r="AZ313" s="320"/>
      <c r="BA313" s="320"/>
      <c r="BB313" s="320"/>
      <c r="BC313" s="320"/>
      <c r="BD313" s="320"/>
      <c r="BE313" s="320"/>
      <c r="BF313" s="320"/>
      <c r="BI313" s="320"/>
      <c r="BS313" s="320"/>
      <c r="CC313" s="320"/>
      <c r="CM313" s="320"/>
      <c r="CW313" s="320"/>
      <c r="DG313" s="320"/>
      <c r="DQ313" s="320"/>
      <c r="EA313" s="320"/>
      <c r="EK313" s="320"/>
      <c r="EU313" s="320"/>
      <c r="FE313" s="320"/>
      <c r="FO313" s="320"/>
      <c r="FY313" s="320"/>
      <c r="GI313" s="320"/>
      <c r="GS313" s="320"/>
      <c r="HC313" s="320"/>
      <c r="HM313" s="320"/>
      <c r="HW313" s="320"/>
    </row>
    <row r="314" s="3" customFormat="true" x14ac:dyDescent="0.25">
      <c r="A314" s="320"/>
      <c r="K314" s="320"/>
      <c r="U314" s="320"/>
      <c r="AE314" s="320"/>
      <c r="AO314" s="320"/>
      <c r="AY314" s="320"/>
      <c r="AZ314" s="320"/>
      <c r="BA314" s="320"/>
      <c r="BB314" s="320"/>
      <c r="BC314" s="320"/>
      <c r="BD314" s="320"/>
      <c r="BE314" s="320"/>
      <c r="BF314" s="320"/>
      <c r="BI314" s="320"/>
      <c r="BS314" s="320"/>
      <c r="CC314" s="320"/>
      <c r="CM314" s="320"/>
      <c r="CW314" s="320"/>
      <c r="DG314" s="320"/>
      <c r="DQ314" s="320"/>
      <c r="EA314" s="320"/>
      <c r="EK314" s="320"/>
      <c r="EU314" s="320"/>
      <c r="FE314" s="320"/>
      <c r="FO314" s="320"/>
      <c r="FY314" s="320"/>
      <c r="GI314" s="320"/>
      <c r="GS314" s="320"/>
      <c r="HC314" s="320"/>
      <c r="HM314" s="320"/>
      <c r="HW314" s="320"/>
    </row>
    <row r="315" s="3" customFormat="true" x14ac:dyDescent="0.25">
      <c r="A315" s="320"/>
      <c r="K315" s="320"/>
      <c r="U315" s="320"/>
      <c r="AE315" s="320"/>
      <c r="AO315" s="320"/>
      <c r="AY315" s="320"/>
      <c r="AZ315" s="320"/>
      <c r="BA315" s="320"/>
      <c r="BB315" s="320"/>
      <c r="BC315" s="320"/>
      <c r="BD315" s="320"/>
      <c r="BE315" s="320"/>
      <c r="BF315" s="320"/>
      <c r="BI315" s="320"/>
      <c r="BS315" s="320"/>
      <c r="CC315" s="320"/>
      <c r="CM315" s="320"/>
      <c r="CW315" s="320"/>
      <c r="DG315" s="320"/>
      <c r="DQ315" s="320"/>
      <c r="EA315" s="320"/>
      <c r="EK315" s="320"/>
      <c r="EU315" s="320"/>
      <c r="FE315" s="320"/>
      <c r="FO315" s="320"/>
      <c r="FY315" s="320"/>
      <c r="GI315" s="320"/>
      <c r="GS315" s="320"/>
      <c r="HC315" s="320"/>
      <c r="HM315" s="320"/>
      <c r="HW315" s="320"/>
    </row>
    <row r="316" s="3" customFormat="true" x14ac:dyDescent="0.25">
      <c r="A316" s="320"/>
      <c r="K316" s="320"/>
      <c r="U316" s="320"/>
      <c r="AE316" s="320"/>
      <c r="AO316" s="320"/>
      <c r="AY316" s="320"/>
      <c r="AZ316" s="320"/>
      <c r="BA316" s="320"/>
      <c r="BB316" s="320"/>
      <c r="BC316" s="320"/>
      <c r="BD316" s="320"/>
      <c r="BE316" s="320"/>
      <c r="BF316" s="320"/>
      <c r="BI316" s="320"/>
      <c r="BS316" s="320"/>
      <c r="CC316" s="320"/>
      <c r="CM316" s="320"/>
      <c r="CW316" s="320"/>
      <c r="DG316" s="320"/>
      <c r="DQ316" s="320"/>
      <c r="EA316" s="320"/>
      <c r="EK316" s="320"/>
      <c r="EU316" s="320"/>
      <c r="FE316" s="320"/>
      <c r="FO316" s="320"/>
      <c r="FY316" s="320"/>
      <c r="GI316" s="320"/>
      <c r="GS316" s="320"/>
      <c r="HC316" s="320"/>
      <c r="HM316" s="320"/>
      <c r="HW316" s="320"/>
    </row>
    <row r="317" s="3" customFormat="true" x14ac:dyDescent="0.25">
      <c r="A317" s="320"/>
      <c r="K317" s="320"/>
      <c r="U317" s="320"/>
      <c r="AE317" s="320"/>
      <c r="AO317" s="320"/>
      <c r="AY317" s="320"/>
      <c r="AZ317" s="320"/>
      <c r="BA317" s="320"/>
      <c r="BB317" s="320"/>
      <c r="BC317" s="320"/>
      <c r="BD317" s="320"/>
      <c r="BE317" s="320"/>
      <c r="BF317" s="320"/>
      <c r="BI317" s="320"/>
      <c r="BS317" s="320"/>
      <c r="CC317" s="320"/>
      <c r="CM317" s="320"/>
      <c r="CW317" s="320"/>
      <c r="DG317" s="320"/>
      <c r="DQ317" s="320"/>
      <c r="EA317" s="320"/>
      <c r="EK317" s="320"/>
      <c r="EU317" s="320"/>
      <c r="FE317" s="320"/>
      <c r="FO317" s="320"/>
      <c r="FY317" s="320"/>
      <c r="GI317" s="320"/>
      <c r="GS317" s="320"/>
      <c r="HC317" s="320"/>
      <c r="HM317" s="320"/>
      <c r="HW317" s="320"/>
    </row>
    <row r="318" s="3" customFormat="true" x14ac:dyDescent="0.25">
      <c r="A318" s="320"/>
      <c r="K318" s="320"/>
      <c r="U318" s="320"/>
      <c r="AE318" s="320"/>
      <c r="AO318" s="320"/>
      <c r="AY318" s="320"/>
      <c r="AZ318" s="320"/>
      <c r="BA318" s="320"/>
      <c r="BB318" s="320"/>
      <c r="BC318" s="320"/>
      <c r="BD318" s="320"/>
      <c r="BE318" s="320"/>
      <c r="BF318" s="320"/>
      <c r="BI318" s="320"/>
      <c r="BS318" s="320"/>
      <c r="CC318" s="320"/>
      <c r="CM318" s="320"/>
      <c r="CW318" s="320"/>
      <c r="DG318" s="320"/>
      <c r="DQ318" s="320"/>
      <c r="EA318" s="320"/>
      <c r="EK318" s="320"/>
      <c r="EU318" s="320"/>
      <c r="FE318" s="320"/>
      <c r="FO318" s="320"/>
      <c r="FY318" s="320"/>
      <c r="GI318" s="320"/>
      <c r="GS318" s="320"/>
      <c r="HC318" s="320"/>
      <c r="HM318" s="320"/>
      <c r="HW318" s="320"/>
    </row>
    <row r="319" s="3" customFormat="true" x14ac:dyDescent="0.25">
      <c r="A319" s="320"/>
      <c r="K319" s="320"/>
      <c r="U319" s="320"/>
      <c r="AE319" s="320"/>
      <c r="AO319" s="320"/>
      <c r="AY319" s="320"/>
      <c r="AZ319" s="320"/>
      <c r="BA319" s="320"/>
      <c r="BB319" s="320"/>
      <c r="BC319" s="320"/>
      <c r="BD319" s="320"/>
      <c r="BE319" s="320"/>
      <c r="BF319" s="320"/>
      <c r="BI319" s="320"/>
      <c r="BS319" s="320"/>
      <c r="CC319" s="320"/>
      <c r="CM319" s="320"/>
      <c r="CW319" s="320"/>
      <c r="DG319" s="320"/>
      <c r="DQ319" s="320"/>
      <c r="EA319" s="320"/>
      <c r="EK319" s="320"/>
      <c r="EU319" s="320"/>
      <c r="FE319" s="320"/>
      <c r="FO319" s="320"/>
      <c r="FY319" s="320"/>
      <c r="GI319" s="320"/>
      <c r="GS319" s="320"/>
      <c r="HC319" s="320"/>
      <c r="HM319" s="320"/>
      <c r="HW319" s="320"/>
    </row>
    <row r="320" s="3" customFormat="true" x14ac:dyDescent="0.25">
      <c r="A320" s="320"/>
      <c r="K320" s="320"/>
      <c r="U320" s="320"/>
      <c r="AE320" s="320"/>
      <c r="AO320" s="320"/>
      <c r="AY320" s="320"/>
      <c r="AZ320" s="320"/>
      <c r="BA320" s="320"/>
      <c r="BB320" s="320"/>
      <c r="BC320" s="320"/>
      <c r="BD320" s="320"/>
      <c r="BE320" s="320"/>
      <c r="BF320" s="320"/>
      <c r="BI320" s="320"/>
      <c r="BS320" s="320"/>
      <c r="CC320" s="320"/>
      <c r="CM320" s="320"/>
      <c r="CW320" s="320"/>
      <c r="DG320" s="320"/>
      <c r="DQ320" s="320"/>
      <c r="EA320" s="320"/>
      <c r="EK320" s="320"/>
      <c r="EU320" s="320"/>
      <c r="FE320" s="320"/>
      <c r="FO320" s="320"/>
      <c r="FY320" s="320"/>
      <c r="GI320" s="320"/>
      <c r="GS320" s="320"/>
      <c r="HC320" s="320"/>
      <c r="HM320" s="320"/>
      <c r="HW320" s="320"/>
    </row>
    <row r="321" s="3" customFormat="true" x14ac:dyDescent="0.25">
      <c r="A321" s="320"/>
      <c r="K321" s="320"/>
      <c r="U321" s="320"/>
      <c r="AE321" s="320"/>
      <c r="AO321" s="320"/>
      <c r="AY321" s="320"/>
      <c r="AZ321" s="320"/>
      <c r="BA321" s="320"/>
      <c r="BB321" s="320"/>
      <c r="BC321" s="320"/>
      <c r="BD321" s="320"/>
      <c r="BE321" s="320"/>
      <c r="BF321" s="320"/>
      <c r="BI321" s="320"/>
      <c r="BS321" s="320"/>
      <c r="CC321" s="320"/>
      <c r="CM321" s="320"/>
      <c r="CW321" s="320"/>
      <c r="DG321" s="320"/>
      <c r="DQ321" s="320"/>
      <c r="EA321" s="320"/>
      <c r="EK321" s="320"/>
      <c r="EU321" s="320"/>
      <c r="FE321" s="320"/>
      <c r="FO321" s="320"/>
      <c r="FY321" s="320"/>
      <c r="GI321" s="320"/>
      <c r="GS321" s="320"/>
      <c r="HC321" s="320"/>
      <c r="HM321" s="320"/>
      <c r="HW321" s="320"/>
    </row>
    <row r="322" s="3" customFormat="true" x14ac:dyDescent="0.25">
      <c r="A322" s="320"/>
      <c r="K322" s="320"/>
      <c r="U322" s="320"/>
      <c r="AE322" s="320"/>
      <c r="AO322" s="320"/>
      <c r="AY322" s="320"/>
      <c r="AZ322" s="320"/>
      <c r="BA322" s="320"/>
      <c r="BB322" s="320"/>
      <c r="BC322" s="320"/>
      <c r="BD322" s="320"/>
      <c r="BE322" s="320"/>
      <c r="BF322" s="320"/>
      <c r="BI322" s="320"/>
      <c r="BS322" s="320"/>
      <c r="CC322" s="320"/>
      <c r="CM322" s="320"/>
      <c r="CW322" s="320"/>
      <c r="DG322" s="320"/>
      <c r="DQ322" s="320"/>
      <c r="EA322" s="320"/>
      <c r="EK322" s="320"/>
      <c r="EU322" s="320"/>
      <c r="FE322" s="320"/>
      <c r="FO322" s="320"/>
      <c r="FY322" s="320"/>
      <c r="GI322" s="320"/>
      <c r="GS322" s="320"/>
      <c r="HC322" s="320"/>
      <c r="HM322" s="320"/>
      <c r="HW322" s="320"/>
    </row>
    <row r="323" s="3" customFormat="true" x14ac:dyDescent="0.25">
      <c r="A323" s="320"/>
      <c r="K323" s="320"/>
      <c r="U323" s="320"/>
      <c r="AE323" s="320"/>
      <c r="AO323" s="320"/>
      <c r="AY323" s="320"/>
      <c r="AZ323" s="320"/>
      <c r="BA323" s="320"/>
      <c r="BB323" s="320"/>
      <c r="BC323" s="320"/>
      <c r="BD323" s="320"/>
      <c r="BE323" s="320"/>
      <c r="BF323" s="320"/>
      <c r="BI323" s="320"/>
      <c r="BS323" s="320"/>
      <c r="CC323" s="320"/>
      <c r="CM323" s="320"/>
      <c r="CW323" s="320"/>
      <c r="DG323" s="320"/>
      <c r="DQ323" s="320"/>
      <c r="EA323" s="320"/>
      <c r="EK323" s="320"/>
      <c r="EU323" s="320"/>
      <c r="FE323" s="320"/>
      <c r="FO323" s="320"/>
      <c r="FY323" s="320"/>
      <c r="GI323" s="320"/>
      <c r="GS323" s="320"/>
      <c r="HC323" s="320"/>
      <c r="HM323" s="320"/>
      <c r="HW323" s="320"/>
    </row>
    <row r="324" s="3" customFormat="true" x14ac:dyDescent="0.25">
      <c r="A324" s="320"/>
      <c r="K324" s="320"/>
      <c r="U324" s="320"/>
      <c r="AE324" s="320"/>
      <c r="AO324" s="320"/>
      <c r="AY324" s="320"/>
      <c r="AZ324" s="320"/>
      <c r="BA324" s="320"/>
      <c r="BB324" s="320"/>
      <c r="BC324" s="320"/>
      <c r="BD324" s="320"/>
      <c r="BE324" s="320"/>
      <c r="BF324" s="320"/>
      <c r="BI324" s="320"/>
      <c r="BS324" s="320"/>
      <c r="CC324" s="320"/>
      <c r="CM324" s="320"/>
      <c r="CW324" s="320"/>
      <c r="DG324" s="320"/>
      <c r="DQ324" s="320"/>
      <c r="EA324" s="320"/>
      <c r="EK324" s="320"/>
      <c r="EU324" s="320"/>
      <c r="FE324" s="320"/>
      <c r="FO324" s="320"/>
      <c r="FY324" s="320"/>
      <c r="GI324" s="320"/>
      <c r="GS324" s="320"/>
      <c r="HC324" s="320"/>
      <c r="HM324" s="320"/>
      <c r="HW324" s="320"/>
    </row>
    <row r="325" s="3" customFormat="true" x14ac:dyDescent="0.25">
      <c r="A325" s="320"/>
      <c r="K325" s="320"/>
      <c r="U325" s="320"/>
      <c r="AE325" s="320"/>
      <c r="AO325" s="320"/>
      <c r="AY325" s="320"/>
      <c r="AZ325" s="320"/>
      <c r="BA325" s="320"/>
      <c r="BB325" s="320"/>
      <c r="BC325" s="320"/>
      <c r="BD325" s="320"/>
      <c r="BE325" s="320"/>
      <c r="BF325" s="320"/>
      <c r="BI325" s="320"/>
      <c r="BS325" s="320"/>
      <c r="CC325" s="320"/>
      <c r="CM325" s="320"/>
      <c r="CW325" s="320"/>
      <c r="DG325" s="320"/>
      <c r="DQ325" s="320"/>
      <c r="EA325" s="320"/>
      <c r="EK325" s="320"/>
      <c r="EU325" s="320"/>
      <c r="FE325" s="320"/>
      <c r="FO325" s="320"/>
      <c r="FY325" s="320"/>
      <c r="GI325" s="320"/>
      <c r="GS325" s="320"/>
      <c r="HC325" s="320"/>
      <c r="HM325" s="320"/>
      <c r="HW325" s="320"/>
    </row>
    <row r="326" s="3" customFormat="true" x14ac:dyDescent="0.25">
      <c r="A326" s="320"/>
      <c r="K326" s="320"/>
      <c r="U326" s="320"/>
      <c r="AE326" s="320"/>
      <c r="AO326" s="320"/>
      <c r="AY326" s="320"/>
      <c r="AZ326" s="320"/>
      <c r="BA326" s="320"/>
      <c r="BB326" s="320"/>
      <c r="BC326" s="320"/>
      <c r="BD326" s="320"/>
      <c r="BE326" s="320"/>
      <c r="BF326" s="320"/>
      <c r="BI326" s="320"/>
      <c r="BS326" s="320"/>
      <c r="CC326" s="320"/>
      <c r="CM326" s="320"/>
      <c r="CW326" s="320"/>
      <c r="DG326" s="320"/>
      <c r="DQ326" s="320"/>
      <c r="EA326" s="320"/>
      <c r="EK326" s="320"/>
      <c r="EU326" s="320"/>
      <c r="FE326" s="320"/>
      <c r="FO326" s="320"/>
      <c r="FY326" s="320"/>
      <c r="GI326" s="320"/>
      <c r="GS326" s="320"/>
      <c r="HC326" s="320"/>
      <c r="HM326" s="320"/>
      <c r="HW326" s="320"/>
    </row>
    <row r="327" s="3" customFormat="true" x14ac:dyDescent="0.25">
      <c r="A327" s="320"/>
      <c r="K327" s="320"/>
      <c r="U327" s="320"/>
      <c r="AE327" s="320"/>
      <c r="AO327" s="320"/>
      <c r="AY327" s="320"/>
      <c r="AZ327" s="320"/>
      <c r="BA327" s="320"/>
      <c r="BB327" s="320"/>
      <c r="BC327" s="320"/>
      <c r="BD327" s="320"/>
      <c r="BE327" s="320"/>
      <c r="BF327" s="320"/>
      <c r="BI327" s="320"/>
      <c r="BS327" s="320"/>
      <c r="CC327" s="320"/>
      <c r="CM327" s="320"/>
      <c r="CW327" s="320"/>
      <c r="DG327" s="320"/>
      <c r="DQ327" s="320"/>
      <c r="EA327" s="320"/>
      <c r="EK327" s="320"/>
      <c r="EU327" s="320"/>
      <c r="FE327" s="320"/>
      <c r="FO327" s="320"/>
      <c r="FY327" s="320"/>
      <c r="GI327" s="320"/>
      <c r="GS327" s="320"/>
      <c r="HC327" s="320"/>
      <c r="HM327" s="320"/>
      <c r="HW327" s="320"/>
    </row>
    <row r="328" s="3" customFormat="true" x14ac:dyDescent="0.25">
      <c r="A328" s="320"/>
      <c r="K328" s="320"/>
      <c r="U328" s="320"/>
      <c r="AE328" s="320"/>
      <c r="AO328" s="320"/>
      <c r="AY328" s="320"/>
      <c r="AZ328" s="320"/>
      <c r="BA328" s="320"/>
      <c r="BB328" s="320"/>
      <c r="BC328" s="320"/>
      <c r="BD328" s="320"/>
      <c r="BE328" s="320"/>
      <c r="BF328" s="320"/>
      <c r="BI328" s="320"/>
      <c r="BS328" s="320"/>
      <c r="CC328" s="320"/>
      <c r="CM328" s="320"/>
      <c r="CW328" s="320"/>
      <c r="DG328" s="320"/>
      <c r="DQ328" s="320"/>
      <c r="EA328" s="320"/>
      <c r="EK328" s="320"/>
      <c r="EU328" s="320"/>
      <c r="FE328" s="320"/>
      <c r="FO328" s="320"/>
      <c r="FY328" s="320"/>
      <c r="GI328" s="320"/>
      <c r="GS328" s="320"/>
      <c r="HC328" s="320"/>
      <c r="HM328" s="320"/>
      <c r="HW328" s="320"/>
    </row>
    <row r="329" s="3" customFormat="true" x14ac:dyDescent="0.25">
      <c r="A329" s="320"/>
      <c r="K329" s="320"/>
      <c r="U329" s="320"/>
      <c r="AE329" s="320"/>
      <c r="AO329" s="320"/>
      <c r="AY329" s="320"/>
      <c r="AZ329" s="320"/>
      <c r="BA329" s="320"/>
      <c r="BB329" s="320"/>
      <c r="BC329" s="320"/>
      <c r="BD329" s="320"/>
      <c r="BE329" s="320"/>
      <c r="BF329" s="320"/>
      <c r="BI329" s="320"/>
      <c r="BS329" s="320"/>
      <c r="CC329" s="320"/>
      <c r="CM329" s="320"/>
      <c r="CW329" s="320"/>
      <c r="DG329" s="320"/>
      <c r="DQ329" s="320"/>
      <c r="EA329" s="320"/>
      <c r="EK329" s="320"/>
      <c r="EU329" s="320"/>
      <c r="FE329" s="320"/>
      <c r="FO329" s="320"/>
      <c r="FY329" s="320"/>
      <c r="GI329" s="320"/>
      <c r="GS329" s="320"/>
      <c r="HC329" s="320"/>
      <c r="HM329" s="320"/>
      <c r="HW329" s="320"/>
    </row>
    <row r="330" s="3" customFormat="true" x14ac:dyDescent="0.25">
      <c r="A330" s="320"/>
      <c r="K330" s="320"/>
      <c r="U330" s="320"/>
      <c r="AE330" s="320"/>
      <c r="AO330" s="320"/>
      <c r="AY330" s="320"/>
      <c r="AZ330" s="320"/>
      <c r="BA330" s="320"/>
      <c r="BB330" s="320"/>
      <c r="BC330" s="320"/>
      <c r="BD330" s="320"/>
      <c r="BE330" s="320"/>
      <c r="BF330" s="320"/>
      <c r="BI330" s="320"/>
      <c r="BS330" s="320"/>
      <c r="CC330" s="320"/>
      <c r="CM330" s="320"/>
      <c r="CW330" s="320"/>
      <c r="DG330" s="320"/>
      <c r="DQ330" s="320"/>
      <c r="EA330" s="320"/>
      <c r="EK330" s="320"/>
      <c r="EU330" s="320"/>
      <c r="FE330" s="320"/>
      <c r="FO330" s="320"/>
      <c r="FY330" s="320"/>
      <c r="GI330" s="320"/>
      <c r="GS330" s="320"/>
      <c r="HC330" s="320"/>
      <c r="HM330" s="320"/>
      <c r="HW330" s="320"/>
    </row>
    <row r="331" s="3" customFormat="true" x14ac:dyDescent="0.25">
      <c r="A331" s="320"/>
      <c r="K331" s="320"/>
      <c r="U331" s="320"/>
      <c r="AE331" s="320"/>
      <c r="AO331" s="320"/>
      <c r="AY331" s="320"/>
      <c r="AZ331" s="320"/>
      <c r="BA331" s="320"/>
      <c r="BB331" s="320"/>
      <c r="BC331" s="320"/>
      <c r="BD331" s="320"/>
      <c r="BE331" s="320"/>
      <c r="BF331" s="320"/>
      <c r="BI331" s="320"/>
      <c r="BS331" s="320"/>
      <c r="CC331" s="320"/>
      <c r="CM331" s="320"/>
      <c r="CW331" s="320"/>
      <c r="DG331" s="320"/>
      <c r="DQ331" s="320"/>
      <c r="EA331" s="320"/>
      <c r="EK331" s="320"/>
      <c r="EU331" s="320"/>
      <c r="FE331" s="320"/>
      <c r="FO331" s="320"/>
      <c r="FY331" s="320"/>
      <c r="GI331" s="320"/>
      <c r="GS331" s="320"/>
      <c r="HC331" s="320"/>
      <c r="HM331" s="320"/>
      <c r="HW331" s="320"/>
    </row>
    <row r="332" s="3" customFormat="true" x14ac:dyDescent="0.25">
      <c r="A332" s="320"/>
      <c r="K332" s="320"/>
      <c r="U332" s="320"/>
      <c r="AE332" s="320"/>
      <c r="AO332" s="320"/>
      <c r="AY332" s="320"/>
      <c r="AZ332" s="320"/>
      <c r="BA332" s="320"/>
      <c r="BB332" s="320"/>
      <c r="BC332" s="320"/>
      <c r="BD332" s="320"/>
      <c r="BE332" s="320"/>
      <c r="BF332" s="320"/>
      <c r="BI332" s="320"/>
      <c r="BS332" s="320"/>
      <c r="CC332" s="320"/>
      <c r="CM332" s="320"/>
      <c r="CW332" s="320"/>
      <c r="DG332" s="320"/>
      <c r="DQ332" s="320"/>
      <c r="EA332" s="320"/>
      <c r="EK332" s="320"/>
      <c r="EU332" s="320"/>
      <c r="FE332" s="320"/>
      <c r="FO332" s="320"/>
      <c r="FY332" s="320"/>
      <c r="GI332" s="320"/>
      <c r="GS332" s="320"/>
      <c r="HC332" s="320"/>
      <c r="HM332" s="320"/>
      <c r="HW332" s="320"/>
    </row>
    <row r="333" s="3" customFormat="true" x14ac:dyDescent="0.25">
      <c r="A333" s="320"/>
      <c r="K333" s="320"/>
      <c r="U333" s="320"/>
      <c r="AE333" s="320"/>
      <c r="AO333" s="320"/>
      <c r="AY333" s="320"/>
      <c r="AZ333" s="320"/>
      <c r="BA333" s="320"/>
      <c r="BB333" s="320"/>
      <c r="BC333" s="320"/>
      <c r="BD333" s="320"/>
      <c r="BE333" s="320"/>
      <c r="BF333" s="320"/>
      <c r="BI333" s="320"/>
      <c r="BS333" s="320"/>
      <c r="CC333" s="320"/>
      <c r="CM333" s="320"/>
      <c r="CW333" s="320"/>
      <c r="DG333" s="320"/>
      <c r="DQ333" s="320"/>
      <c r="EA333" s="320"/>
      <c r="EK333" s="320"/>
      <c r="EU333" s="320"/>
      <c r="FE333" s="320"/>
      <c r="FO333" s="320"/>
      <c r="FY333" s="320"/>
      <c r="GI333" s="320"/>
      <c r="GS333" s="320"/>
      <c r="HC333" s="320"/>
      <c r="HM333" s="320"/>
      <c r="HW333" s="320"/>
    </row>
    <row r="334" s="3" customFormat="true" x14ac:dyDescent="0.25">
      <c r="A334" s="320"/>
      <c r="K334" s="320"/>
      <c r="U334" s="320"/>
      <c r="AE334" s="320"/>
      <c r="AO334" s="320"/>
      <c r="AY334" s="320"/>
      <c r="AZ334" s="320"/>
      <c r="BA334" s="320"/>
      <c r="BB334" s="320"/>
      <c r="BC334" s="320"/>
      <c r="BD334" s="320"/>
      <c r="BE334" s="320"/>
      <c r="BF334" s="320"/>
      <c r="BI334" s="320"/>
      <c r="BS334" s="320"/>
      <c r="CC334" s="320"/>
      <c r="CM334" s="320"/>
      <c r="CW334" s="320"/>
      <c r="DG334" s="320"/>
      <c r="DQ334" s="320"/>
      <c r="EA334" s="320"/>
      <c r="EK334" s="320"/>
      <c r="EU334" s="320"/>
      <c r="FE334" s="320"/>
      <c r="FO334" s="320"/>
      <c r="FY334" s="320"/>
      <c r="GI334" s="320"/>
      <c r="GS334" s="320"/>
      <c r="HC334" s="320"/>
      <c r="HM334" s="320"/>
      <c r="HW334" s="320"/>
    </row>
    <row r="335" s="3" customFormat="true" x14ac:dyDescent="0.25">
      <c r="A335" s="320"/>
      <c r="K335" s="320"/>
      <c r="U335" s="320"/>
      <c r="AE335" s="320"/>
      <c r="AO335" s="320"/>
      <c r="AY335" s="320"/>
      <c r="AZ335" s="320"/>
      <c r="BA335" s="320"/>
      <c r="BB335" s="320"/>
      <c r="BC335" s="320"/>
      <c r="BD335" s="320"/>
      <c r="BE335" s="320"/>
      <c r="BF335" s="320"/>
      <c r="BI335" s="320"/>
      <c r="BS335" s="320"/>
      <c r="CC335" s="320"/>
      <c r="CM335" s="320"/>
      <c r="CW335" s="320"/>
      <c r="DG335" s="320"/>
      <c r="DQ335" s="320"/>
      <c r="EA335" s="320"/>
      <c r="EK335" s="320"/>
      <c r="EU335" s="320"/>
      <c r="FE335" s="320"/>
      <c r="FO335" s="320"/>
      <c r="FY335" s="320"/>
      <c r="GI335" s="320"/>
      <c r="GS335" s="320"/>
      <c r="HC335" s="320"/>
      <c r="HM335" s="320"/>
      <c r="HW335" s="320"/>
    </row>
    <row r="336" s="3" customFormat="true" x14ac:dyDescent="0.25">
      <c r="A336" s="320"/>
      <c r="K336" s="320"/>
      <c r="U336" s="320"/>
      <c r="AE336" s="320"/>
      <c r="AO336" s="320"/>
      <c r="AY336" s="320"/>
      <c r="AZ336" s="320"/>
      <c r="BA336" s="320"/>
      <c r="BB336" s="320"/>
      <c r="BC336" s="320"/>
      <c r="BD336" s="320"/>
      <c r="BE336" s="320"/>
      <c r="BF336" s="320"/>
      <c r="BI336" s="320"/>
      <c r="BS336" s="320"/>
      <c r="CC336" s="320"/>
      <c r="CM336" s="320"/>
      <c r="CW336" s="320"/>
      <c r="DG336" s="320"/>
      <c r="DQ336" s="320"/>
      <c r="EA336" s="320"/>
      <c r="EK336" s="320"/>
      <c r="EU336" s="320"/>
      <c r="FE336" s="320"/>
      <c r="FO336" s="320"/>
      <c r="FY336" s="320"/>
      <c r="GI336" s="320"/>
      <c r="GS336" s="320"/>
      <c r="HC336" s="320"/>
      <c r="HM336" s="320"/>
      <c r="HW336" s="320"/>
    </row>
    <row r="337" s="3" customFormat="true" x14ac:dyDescent="0.25">
      <c r="A337" s="320"/>
      <c r="K337" s="320"/>
      <c r="U337" s="320"/>
      <c r="AE337" s="320"/>
      <c r="AO337" s="320"/>
      <c r="AY337" s="320"/>
      <c r="AZ337" s="320"/>
      <c r="BA337" s="320"/>
      <c r="BB337" s="320"/>
      <c r="BC337" s="320"/>
      <c r="BD337" s="320"/>
      <c r="BE337" s="320"/>
      <c r="BF337" s="320"/>
      <c r="BI337" s="320"/>
      <c r="BS337" s="320"/>
      <c r="CC337" s="320"/>
      <c r="CM337" s="320"/>
      <c r="CW337" s="320"/>
      <c r="DG337" s="320"/>
      <c r="DQ337" s="320"/>
      <c r="EA337" s="320"/>
      <c r="EK337" s="320"/>
      <c r="EU337" s="320"/>
      <c r="FE337" s="320"/>
      <c r="FO337" s="320"/>
      <c r="FY337" s="320"/>
      <c r="GI337" s="320"/>
      <c r="GS337" s="320"/>
      <c r="HC337" s="320"/>
      <c r="HM337" s="320"/>
      <c r="HW337" s="320"/>
    </row>
    <row r="338" s="3" customFormat="true" x14ac:dyDescent="0.25">
      <c r="A338" s="320"/>
      <c r="K338" s="320"/>
      <c r="U338" s="320"/>
      <c r="AE338" s="320"/>
      <c r="AO338" s="320"/>
      <c r="AY338" s="320"/>
      <c r="AZ338" s="320"/>
      <c r="BA338" s="320"/>
      <c r="BB338" s="320"/>
      <c r="BC338" s="320"/>
      <c r="BD338" s="320"/>
      <c r="BE338" s="320"/>
      <c r="BF338" s="320"/>
      <c r="BI338" s="320"/>
      <c r="BS338" s="320"/>
      <c r="CC338" s="320"/>
      <c r="CM338" s="320"/>
      <c r="CW338" s="320"/>
      <c r="DG338" s="320"/>
      <c r="DQ338" s="320"/>
      <c r="EA338" s="320"/>
      <c r="EK338" s="320"/>
      <c r="EU338" s="320"/>
      <c r="FE338" s="320"/>
      <c r="FO338" s="320"/>
      <c r="FY338" s="320"/>
      <c r="GI338" s="320"/>
      <c r="GS338" s="320"/>
      <c r="HC338" s="320"/>
      <c r="HM338" s="320"/>
      <c r="HW338" s="320"/>
    </row>
    <row r="339" s="3" customFormat="true" x14ac:dyDescent="0.25">
      <c r="A339" s="320"/>
      <c r="K339" s="320"/>
      <c r="U339" s="320"/>
      <c r="AE339" s="320"/>
      <c r="AO339" s="320"/>
      <c r="AY339" s="320"/>
      <c r="AZ339" s="320"/>
      <c r="BA339" s="320"/>
      <c r="BB339" s="320"/>
      <c r="BC339" s="320"/>
      <c r="BD339" s="320"/>
      <c r="BE339" s="320"/>
      <c r="BF339" s="320"/>
      <c r="BI339" s="320"/>
      <c r="BS339" s="320"/>
      <c r="CC339" s="320"/>
      <c r="CM339" s="320"/>
      <c r="CW339" s="320"/>
      <c r="DG339" s="320"/>
      <c r="DQ339" s="320"/>
      <c r="EA339" s="320"/>
      <c r="EK339" s="320"/>
      <c r="EU339" s="320"/>
      <c r="FE339" s="320"/>
      <c r="FO339" s="320"/>
      <c r="FY339" s="320"/>
      <c r="GI339" s="320"/>
      <c r="GS339" s="320"/>
      <c r="HC339" s="320"/>
      <c r="HM339" s="320"/>
      <c r="HW339" s="320"/>
    </row>
    <row r="340" s="3" customFormat="true" x14ac:dyDescent="0.25">
      <c r="A340" s="320"/>
      <c r="K340" s="320"/>
      <c r="U340" s="320"/>
      <c r="AE340" s="320"/>
      <c r="AO340" s="320"/>
      <c r="AY340" s="320"/>
      <c r="AZ340" s="320"/>
      <c r="BA340" s="320"/>
      <c r="BB340" s="320"/>
      <c r="BC340" s="320"/>
      <c r="BD340" s="320"/>
      <c r="BE340" s="320"/>
      <c r="BF340" s="320"/>
      <c r="BI340" s="320"/>
      <c r="BS340" s="320"/>
      <c r="CC340" s="320"/>
      <c r="CM340" s="320"/>
      <c r="CW340" s="320"/>
      <c r="DG340" s="320"/>
      <c r="DQ340" s="320"/>
      <c r="EA340" s="320"/>
      <c r="EK340" s="320"/>
      <c r="EU340" s="320"/>
      <c r="FE340" s="320"/>
      <c r="FO340" s="320"/>
      <c r="FY340" s="320"/>
      <c r="GI340" s="320"/>
      <c r="GS340" s="320"/>
      <c r="HC340" s="320"/>
      <c r="HM340" s="320"/>
      <c r="HW340" s="320"/>
    </row>
    <row r="341" s="3" customFormat="true" x14ac:dyDescent="0.25">
      <c r="A341" s="320"/>
      <c r="K341" s="320"/>
      <c r="U341" s="320"/>
      <c r="AE341" s="320"/>
      <c r="AO341" s="320"/>
      <c r="AY341" s="320"/>
      <c r="AZ341" s="320"/>
      <c r="BA341" s="320"/>
      <c r="BB341" s="320"/>
      <c r="BC341" s="320"/>
      <c r="BD341" s="320"/>
      <c r="BE341" s="320"/>
      <c r="BF341" s="320"/>
      <c r="BI341" s="320"/>
      <c r="BS341" s="320"/>
      <c r="CC341" s="320"/>
      <c r="CM341" s="320"/>
      <c r="CW341" s="320"/>
      <c r="DG341" s="320"/>
      <c r="DQ341" s="320"/>
      <c r="EA341" s="320"/>
      <c r="EK341" s="320"/>
      <c r="EU341" s="320"/>
      <c r="FE341" s="320"/>
      <c r="FO341" s="320"/>
      <c r="FY341" s="320"/>
      <c r="GI341" s="320"/>
      <c r="GS341" s="320"/>
      <c r="HC341" s="320"/>
      <c r="HM341" s="320"/>
      <c r="HW341" s="320"/>
    </row>
    <row r="342" s="3" customFormat="true" x14ac:dyDescent="0.25">
      <c r="A342" s="320"/>
      <c r="K342" s="320"/>
      <c r="U342" s="320"/>
      <c r="AE342" s="320"/>
      <c r="AO342" s="320"/>
      <c r="AY342" s="320"/>
      <c r="AZ342" s="320"/>
      <c r="BA342" s="320"/>
      <c r="BB342" s="320"/>
      <c r="BC342" s="320"/>
      <c r="BD342" s="320"/>
      <c r="BE342" s="320"/>
      <c r="BF342" s="320"/>
      <c r="BI342" s="320"/>
      <c r="BS342" s="320"/>
      <c r="CC342" s="320"/>
      <c r="CM342" s="320"/>
      <c r="CW342" s="320"/>
      <c r="DG342" s="320"/>
      <c r="DQ342" s="320"/>
      <c r="EA342" s="320"/>
      <c r="EK342" s="320"/>
      <c r="EU342" s="320"/>
      <c r="FE342" s="320"/>
      <c r="FO342" s="320"/>
      <c r="FY342" s="320"/>
      <c r="GI342" s="320"/>
      <c r="GS342" s="320"/>
      <c r="HC342" s="320"/>
      <c r="HM342" s="320"/>
      <c r="HW342" s="320"/>
    </row>
    <row r="343" s="3" customFormat="true" x14ac:dyDescent="0.25">
      <c r="A343" s="320"/>
      <c r="K343" s="320"/>
      <c r="U343" s="320"/>
      <c r="AE343" s="320"/>
      <c r="AO343" s="320"/>
      <c r="AY343" s="320"/>
      <c r="AZ343" s="320"/>
      <c r="BA343" s="320"/>
      <c r="BB343" s="320"/>
      <c r="BC343" s="320"/>
      <c r="BD343" s="320"/>
      <c r="BE343" s="320"/>
      <c r="BF343" s="320"/>
      <c r="BI343" s="320"/>
      <c r="BS343" s="320"/>
      <c r="CC343" s="320"/>
      <c r="CM343" s="320"/>
      <c r="CW343" s="320"/>
      <c r="DG343" s="320"/>
      <c r="DQ343" s="320"/>
      <c r="EA343" s="320"/>
      <c r="EK343" s="320"/>
      <c r="EU343" s="320"/>
      <c r="FE343" s="320"/>
      <c r="FO343" s="320"/>
      <c r="FY343" s="320"/>
      <c r="GI343" s="320"/>
      <c r="GS343" s="320"/>
      <c r="HC343" s="320"/>
      <c r="HM343" s="320"/>
      <c r="HW343" s="320"/>
    </row>
    <row r="344" s="3" customFormat="true" x14ac:dyDescent="0.25">
      <c r="A344" s="320"/>
      <c r="K344" s="320"/>
      <c r="U344" s="320"/>
      <c r="AE344" s="320"/>
      <c r="AO344" s="320"/>
      <c r="AY344" s="320"/>
      <c r="AZ344" s="320"/>
      <c r="BA344" s="320"/>
      <c r="BB344" s="320"/>
      <c r="BC344" s="320"/>
      <c r="BD344" s="320"/>
      <c r="BE344" s="320"/>
      <c r="BF344" s="320"/>
      <c r="BI344" s="320"/>
      <c r="BS344" s="320"/>
      <c r="CC344" s="320"/>
      <c r="CM344" s="320"/>
      <c r="CW344" s="320"/>
      <c r="DG344" s="320"/>
      <c r="DQ344" s="320"/>
      <c r="EA344" s="320"/>
      <c r="EK344" s="320"/>
      <c r="EU344" s="320"/>
      <c r="FE344" s="320"/>
      <c r="FO344" s="320"/>
      <c r="FY344" s="320"/>
      <c r="GI344" s="320"/>
      <c r="GS344" s="320"/>
      <c r="HC344" s="320"/>
      <c r="HM344" s="320"/>
      <c r="HW344" s="320"/>
    </row>
    <row r="345" s="3" customFormat="true" x14ac:dyDescent="0.25">
      <c r="A345" s="320"/>
      <c r="K345" s="320"/>
      <c r="U345" s="320"/>
      <c r="AE345" s="320"/>
      <c r="AO345" s="320"/>
      <c r="AY345" s="320"/>
      <c r="AZ345" s="320"/>
      <c r="BA345" s="320"/>
      <c r="BB345" s="320"/>
      <c r="BC345" s="320"/>
      <c r="BD345" s="320"/>
      <c r="BE345" s="320"/>
      <c r="BF345" s="320"/>
      <c r="BI345" s="320"/>
      <c r="BS345" s="320"/>
      <c r="CC345" s="320"/>
      <c r="CM345" s="320"/>
      <c r="CW345" s="320"/>
      <c r="DG345" s="320"/>
      <c r="DQ345" s="320"/>
      <c r="EA345" s="320"/>
      <c r="EK345" s="320"/>
      <c r="EU345" s="320"/>
      <c r="FE345" s="320"/>
      <c r="FO345" s="320"/>
      <c r="FY345" s="320"/>
      <c r="GI345" s="320"/>
      <c r="GS345" s="320"/>
      <c r="HC345" s="320"/>
      <c r="HM345" s="320"/>
      <c r="HW345" s="320"/>
    </row>
    <row r="346" s="3" customFormat="true" x14ac:dyDescent="0.25">
      <c r="A346" s="320"/>
      <c r="K346" s="320"/>
      <c r="U346" s="320"/>
      <c r="AE346" s="320"/>
      <c r="AO346" s="320"/>
      <c r="AY346" s="320"/>
      <c r="AZ346" s="320"/>
      <c r="BA346" s="320"/>
      <c r="BB346" s="320"/>
      <c r="BC346" s="320"/>
      <c r="BD346" s="320"/>
      <c r="BE346" s="320"/>
      <c r="BF346" s="320"/>
      <c r="BI346" s="320"/>
      <c r="BS346" s="320"/>
      <c r="CC346" s="320"/>
      <c r="CM346" s="320"/>
      <c r="CW346" s="320"/>
      <c r="DG346" s="320"/>
      <c r="DQ346" s="320"/>
      <c r="EA346" s="320"/>
      <c r="EK346" s="320"/>
      <c r="EU346" s="320"/>
      <c r="FE346" s="320"/>
      <c r="FO346" s="320"/>
      <c r="FY346" s="320"/>
      <c r="GI346" s="320"/>
      <c r="GS346" s="320"/>
      <c r="HC346" s="320"/>
      <c r="HM346" s="320"/>
      <c r="HW346" s="320"/>
    </row>
    <row r="347" s="3" customFormat="true" x14ac:dyDescent="0.25">
      <c r="A347" s="320"/>
      <c r="K347" s="320"/>
      <c r="U347" s="320"/>
      <c r="AE347" s="320"/>
      <c r="AO347" s="320"/>
      <c r="AY347" s="320"/>
      <c r="AZ347" s="320"/>
      <c r="BA347" s="320"/>
      <c r="BB347" s="320"/>
      <c r="BC347" s="320"/>
      <c r="BD347" s="320"/>
      <c r="BE347" s="320"/>
      <c r="BF347" s="320"/>
      <c r="BI347" s="320"/>
      <c r="BS347" s="320"/>
      <c r="CC347" s="320"/>
      <c r="CM347" s="320"/>
      <c r="CW347" s="320"/>
      <c r="DG347" s="320"/>
      <c r="DQ347" s="320"/>
      <c r="EA347" s="320"/>
      <c r="EK347" s="320"/>
      <c r="EU347" s="320"/>
      <c r="FE347" s="320"/>
      <c r="FO347" s="320"/>
      <c r="FY347" s="320"/>
      <c r="GI347" s="320"/>
      <c r="GS347" s="320"/>
      <c r="HC347" s="320"/>
      <c r="HM347" s="320"/>
      <c r="HW347" s="320"/>
    </row>
    <row r="348" s="3" customFormat="true" x14ac:dyDescent="0.25">
      <c r="A348" s="320"/>
      <c r="K348" s="320"/>
      <c r="U348" s="320"/>
      <c r="AE348" s="320"/>
      <c r="AO348" s="320"/>
      <c r="AY348" s="320"/>
      <c r="AZ348" s="320"/>
      <c r="BA348" s="320"/>
      <c r="BB348" s="320"/>
      <c r="BC348" s="320"/>
      <c r="BD348" s="320"/>
      <c r="BE348" s="320"/>
      <c r="BF348" s="320"/>
      <c r="BI348" s="320"/>
      <c r="BS348" s="320"/>
      <c r="CC348" s="320"/>
      <c r="CM348" s="320"/>
      <c r="CW348" s="320"/>
      <c r="DG348" s="320"/>
      <c r="DQ348" s="320"/>
      <c r="EA348" s="320"/>
      <c r="EK348" s="320"/>
      <c r="EU348" s="320"/>
      <c r="FE348" s="320"/>
      <c r="FO348" s="320"/>
      <c r="FY348" s="320"/>
      <c r="GI348" s="320"/>
      <c r="GS348" s="320"/>
      <c r="HC348" s="320"/>
      <c r="HM348" s="320"/>
      <c r="HW348" s="320"/>
    </row>
    <row r="349" s="3" customFormat="true" x14ac:dyDescent="0.25">
      <c r="A349" s="320"/>
      <c r="K349" s="320"/>
      <c r="U349" s="320"/>
      <c r="AE349" s="320"/>
      <c r="AO349" s="320"/>
      <c r="AY349" s="320"/>
      <c r="AZ349" s="320"/>
      <c r="BA349" s="320"/>
      <c r="BB349" s="320"/>
      <c r="BC349" s="320"/>
      <c r="BD349" s="320"/>
      <c r="BE349" s="320"/>
      <c r="BF349" s="320"/>
      <c r="BI349" s="320"/>
      <c r="BS349" s="320"/>
      <c r="CC349" s="320"/>
      <c r="CM349" s="320"/>
      <c r="CW349" s="320"/>
      <c r="DG349" s="320"/>
      <c r="DQ349" s="320"/>
      <c r="EA349" s="320"/>
      <c r="EK349" s="320"/>
      <c r="EU349" s="320"/>
      <c r="FE349" s="320"/>
      <c r="FO349" s="320"/>
      <c r="FY349" s="320"/>
      <c r="GI349" s="320"/>
      <c r="GS349" s="320"/>
      <c r="HC349" s="320"/>
      <c r="HM349" s="320"/>
      <c r="HW349" s="320"/>
    </row>
    <row r="350" s="3" customFormat="true" x14ac:dyDescent="0.25">
      <c r="A350" s="320"/>
      <c r="K350" s="320"/>
      <c r="U350" s="320"/>
      <c r="AE350" s="320"/>
      <c r="AO350" s="320"/>
      <c r="AY350" s="320"/>
      <c r="AZ350" s="320"/>
      <c r="BA350" s="320"/>
      <c r="BB350" s="320"/>
      <c r="BC350" s="320"/>
      <c r="BD350" s="320"/>
      <c r="BE350" s="320"/>
      <c r="BF350" s="320"/>
      <c r="BI350" s="320"/>
      <c r="BS350" s="320"/>
      <c r="CC350" s="320"/>
      <c r="CM350" s="320"/>
      <c r="CW350" s="320"/>
      <c r="DG350" s="320"/>
      <c r="DQ350" s="320"/>
      <c r="EA350" s="320"/>
      <c r="EK350" s="320"/>
      <c r="EU350" s="320"/>
      <c r="FE350" s="320"/>
      <c r="FO350" s="320"/>
      <c r="FY350" s="320"/>
      <c r="GI350" s="320"/>
      <c r="GS350" s="320"/>
      <c r="HC350" s="320"/>
      <c r="HM350" s="320"/>
      <c r="HW350" s="320"/>
    </row>
    <row r="351" s="3" customFormat="true" x14ac:dyDescent="0.25">
      <c r="A351" s="320"/>
      <c r="K351" s="320"/>
      <c r="U351" s="320"/>
      <c r="AE351" s="320"/>
      <c r="AO351" s="320"/>
      <c r="AY351" s="320"/>
      <c r="AZ351" s="320"/>
      <c r="BA351" s="320"/>
      <c r="BB351" s="320"/>
      <c r="BC351" s="320"/>
      <c r="BD351" s="320"/>
      <c r="BE351" s="320"/>
      <c r="BF351" s="320"/>
      <c r="BI351" s="320"/>
      <c r="BS351" s="320"/>
      <c r="CC351" s="320"/>
      <c r="CM351" s="320"/>
      <c r="CW351" s="320"/>
      <c r="DG351" s="320"/>
      <c r="DQ351" s="320"/>
      <c r="EA351" s="320"/>
      <c r="EK351" s="320"/>
      <c r="EU351" s="320"/>
      <c r="FE351" s="320"/>
      <c r="FO351" s="320"/>
      <c r="FY351" s="320"/>
      <c r="GI351" s="320"/>
      <c r="GS351" s="320"/>
      <c r="HC351" s="320"/>
      <c r="HM351" s="320"/>
      <c r="HW351" s="320"/>
    </row>
    <row r="352" s="3" customFormat="true" x14ac:dyDescent="0.25">
      <c r="A352" s="320"/>
      <c r="K352" s="320"/>
      <c r="U352" s="320"/>
      <c r="AE352" s="320"/>
      <c r="AO352" s="320"/>
      <c r="AY352" s="320"/>
      <c r="AZ352" s="320"/>
      <c r="BA352" s="320"/>
      <c r="BB352" s="320"/>
      <c r="BC352" s="320"/>
      <c r="BD352" s="320"/>
      <c r="BE352" s="320"/>
      <c r="BF352" s="320"/>
      <c r="BI352" s="320"/>
      <c r="BS352" s="320"/>
      <c r="CC352" s="320"/>
      <c r="CM352" s="320"/>
      <c r="CW352" s="320"/>
      <c r="DG352" s="320"/>
      <c r="DQ352" s="320"/>
      <c r="EA352" s="320"/>
      <c r="EK352" s="320"/>
      <c r="EU352" s="320"/>
      <c r="FE352" s="320"/>
      <c r="FO352" s="320"/>
      <c r="FY352" s="320"/>
      <c r="GI352" s="320"/>
      <c r="GS352" s="320"/>
      <c r="HC352" s="320"/>
      <c r="HM352" s="320"/>
      <c r="HW352" s="320"/>
    </row>
    <row r="353" s="3" customFormat="true" x14ac:dyDescent="0.25">
      <c r="A353" s="320"/>
      <c r="K353" s="320"/>
      <c r="U353" s="320"/>
      <c r="AE353" s="320"/>
      <c r="AO353" s="320"/>
      <c r="AY353" s="320"/>
      <c r="AZ353" s="320"/>
      <c r="BA353" s="320"/>
      <c r="BB353" s="320"/>
      <c r="BC353" s="320"/>
      <c r="BD353" s="320"/>
      <c r="BE353" s="320"/>
      <c r="BF353" s="320"/>
      <c r="BI353" s="320"/>
      <c r="BS353" s="320"/>
      <c r="CC353" s="320"/>
      <c r="CM353" s="320"/>
      <c r="CW353" s="320"/>
      <c r="DG353" s="320"/>
      <c r="DQ353" s="320"/>
      <c r="EA353" s="320"/>
      <c r="EK353" s="320"/>
      <c r="EU353" s="320"/>
      <c r="FE353" s="320"/>
      <c r="FO353" s="320"/>
      <c r="FY353" s="320"/>
      <c r="GI353" s="320"/>
      <c r="GS353" s="320"/>
      <c r="HC353" s="320"/>
      <c r="HM353" s="320"/>
      <c r="HW353" s="320"/>
    </row>
    <row r="354" s="3" customFormat="true" x14ac:dyDescent="0.25">
      <c r="A354" s="320"/>
      <c r="K354" s="320"/>
      <c r="U354" s="320"/>
      <c r="AE354" s="320"/>
      <c r="AO354" s="320"/>
      <c r="AY354" s="320"/>
      <c r="AZ354" s="320"/>
      <c r="BA354" s="320"/>
      <c r="BB354" s="320"/>
      <c r="BC354" s="320"/>
      <c r="BD354" s="320"/>
      <c r="BE354" s="320"/>
      <c r="BF354" s="320"/>
      <c r="BI354" s="320"/>
      <c r="BS354" s="320"/>
      <c r="CC354" s="320"/>
      <c r="CM354" s="320"/>
      <c r="CW354" s="320"/>
      <c r="DG354" s="320"/>
      <c r="DQ354" s="320"/>
      <c r="EA354" s="320"/>
      <c r="EK354" s="320"/>
      <c r="EU354" s="320"/>
      <c r="FE354" s="320"/>
      <c r="FO354" s="320"/>
      <c r="FY354" s="320"/>
      <c r="GI354" s="320"/>
      <c r="GS354" s="320"/>
      <c r="HC354" s="320"/>
      <c r="HM354" s="320"/>
      <c r="HW354" s="320"/>
    </row>
    <row r="355" s="3" customFormat="true" x14ac:dyDescent="0.25">
      <c r="A355" s="320"/>
      <c r="K355" s="320"/>
      <c r="U355" s="320"/>
      <c r="AE355" s="320"/>
      <c r="AO355" s="320"/>
      <c r="AY355" s="320"/>
      <c r="AZ355" s="320"/>
      <c r="BA355" s="320"/>
      <c r="BB355" s="320"/>
      <c r="BC355" s="320"/>
      <c r="BD355" s="320"/>
      <c r="BE355" s="320"/>
      <c r="BF355" s="320"/>
      <c r="BI355" s="320"/>
      <c r="BS355" s="320"/>
      <c r="CC355" s="320"/>
      <c r="CM355" s="320"/>
      <c r="CW355" s="320"/>
      <c r="DG355" s="320"/>
      <c r="DQ355" s="320"/>
      <c r="EA355" s="320"/>
      <c r="EK355" s="320"/>
      <c r="EU355" s="320"/>
      <c r="FE355" s="320"/>
      <c r="FO355" s="320"/>
      <c r="FY355" s="320"/>
      <c r="GI355" s="320"/>
      <c r="GS355" s="320"/>
      <c r="HC355" s="320"/>
      <c r="HM355" s="320"/>
      <c r="HW355" s="320"/>
    </row>
    <row r="356" s="3" customFormat="true" x14ac:dyDescent="0.25">
      <c r="A356" s="320"/>
      <c r="K356" s="320"/>
      <c r="U356" s="320"/>
      <c r="AE356" s="320"/>
      <c r="AO356" s="320"/>
      <c r="AY356" s="320"/>
      <c r="AZ356" s="320"/>
      <c r="BA356" s="320"/>
      <c r="BB356" s="320"/>
      <c r="BC356" s="320"/>
      <c r="BD356" s="320"/>
      <c r="BE356" s="320"/>
      <c r="BF356" s="320"/>
      <c r="BI356" s="320"/>
      <c r="BS356" s="320"/>
      <c r="CC356" s="320"/>
      <c r="CM356" s="320"/>
      <c r="CW356" s="320"/>
      <c r="DG356" s="320"/>
      <c r="DQ356" s="320"/>
      <c r="EA356" s="320"/>
      <c r="EK356" s="320"/>
      <c r="EU356" s="320"/>
      <c r="FE356" s="320"/>
      <c r="FO356" s="320"/>
      <c r="FY356" s="320"/>
      <c r="GI356" s="320"/>
      <c r="GS356" s="320"/>
      <c r="HC356" s="320"/>
      <c r="HM356" s="320"/>
      <c r="HW356" s="320"/>
    </row>
    <row r="357" s="3" customFormat="true" x14ac:dyDescent="0.25">
      <c r="A357" s="320"/>
      <c r="K357" s="320"/>
      <c r="U357" s="320"/>
      <c r="AE357" s="320"/>
      <c r="AO357" s="320"/>
      <c r="AY357" s="320"/>
      <c r="AZ357" s="320"/>
      <c r="BA357" s="320"/>
      <c r="BB357" s="320"/>
      <c r="BC357" s="320"/>
      <c r="BD357" s="320"/>
      <c r="BE357" s="320"/>
      <c r="BF357" s="320"/>
      <c r="BI357" s="320"/>
      <c r="BS357" s="320"/>
      <c r="CC357" s="320"/>
      <c r="CM357" s="320"/>
      <c r="CW357" s="320"/>
      <c r="DG357" s="320"/>
      <c r="DQ357" s="320"/>
      <c r="EA357" s="320"/>
      <c r="EK357" s="320"/>
      <c r="EU357" s="320"/>
      <c r="FE357" s="320"/>
      <c r="FO357" s="320"/>
      <c r="FY357" s="320"/>
      <c r="GI357" s="320"/>
      <c r="GS357" s="320"/>
      <c r="HC357" s="320"/>
      <c r="HM357" s="320"/>
      <c r="HW357" s="320"/>
    </row>
    <row r="358" s="3" customFormat="true" x14ac:dyDescent="0.25">
      <c r="A358" s="320"/>
      <c r="K358" s="320"/>
      <c r="U358" s="320"/>
      <c r="AE358" s="320"/>
      <c r="AO358" s="320"/>
      <c r="AY358" s="320"/>
      <c r="AZ358" s="320"/>
      <c r="BA358" s="320"/>
      <c r="BB358" s="320"/>
      <c r="BC358" s="320"/>
      <c r="BD358" s="320"/>
      <c r="BE358" s="320"/>
      <c r="BF358" s="320"/>
      <c r="BI358" s="320"/>
      <c r="BS358" s="320"/>
      <c r="CC358" s="320"/>
      <c r="CM358" s="320"/>
      <c r="CW358" s="320"/>
      <c r="DG358" s="320"/>
      <c r="DQ358" s="320"/>
      <c r="EA358" s="320"/>
      <c r="EK358" s="320"/>
      <c r="EU358" s="320"/>
      <c r="FE358" s="320"/>
      <c r="FO358" s="320"/>
      <c r="FY358" s="320"/>
      <c r="GI358" s="320"/>
      <c r="GS358" s="320"/>
      <c r="HC358" s="320"/>
      <c r="HM358" s="320"/>
      <c r="HW358" s="320"/>
    </row>
    <row r="359" s="3" customFormat="true" x14ac:dyDescent="0.25">
      <c r="A359" s="320"/>
      <c r="K359" s="320"/>
      <c r="U359" s="320"/>
      <c r="AE359" s="320"/>
      <c r="AO359" s="320"/>
      <c r="AY359" s="320"/>
      <c r="AZ359" s="320"/>
      <c r="BA359" s="320"/>
      <c r="BB359" s="320"/>
      <c r="BC359" s="320"/>
      <c r="BD359" s="320"/>
      <c r="BE359" s="320"/>
      <c r="BF359" s="320"/>
      <c r="BI359" s="320"/>
      <c r="BS359" s="320"/>
      <c r="CC359" s="320"/>
      <c r="CM359" s="320"/>
      <c r="CW359" s="320"/>
      <c r="DG359" s="320"/>
      <c r="DQ359" s="320"/>
      <c r="EA359" s="320"/>
      <c r="EK359" s="320"/>
      <c r="EU359" s="320"/>
      <c r="FE359" s="320"/>
      <c r="FO359" s="320"/>
      <c r="FY359" s="320"/>
      <c r="GI359" s="320"/>
      <c r="GS359" s="320"/>
      <c r="HC359" s="320"/>
      <c r="HM359" s="320"/>
      <c r="HW359" s="320"/>
    </row>
    <row r="360" s="3" customFormat="true" x14ac:dyDescent="0.25">
      <c r="A360" s="320"/>
      <c r="K360" s="320"/>
      <c r="U360" s="320"/>
      <c r="AE360" s="320"/>
      <c r="AO360" s="320"/>
      <c r="AY360" s="320"/>
      <c r="AZ360" s="320"/>
      <c r="BA360" s="320"/>
      <c r="BB360" s="320"/>
      <c r="BC360" s="320"/>
      <c r="BD360" s="320"/>
      <c r="BE360" s="320"/>
      <c r="BF360" s="320"/>
      <c r="BI360" s="320"/>
      <c r="BS360" s="320"/>
      <c r="CC360" s="320"/>
      <c r="CM360" s="320"/>
      <c r="CW360" s="320"/>
      <c r="DG360" s="320"/>
      <c r="DQ360" s="320"/>
      <c r="EA360" s="320"/>
      <c r="EK360" s="320"/>
      <c r="EU360" s="320"/>
      <c r="FE360" s="320"/>
      <c r="FO360" s="320"/>
      <c r="FY360" s="320"/>
      <c r="GI360" s="320"/>
      <c r="GS360" s="320"/>
      <c r="HC360" s="320"/>
      <c r="HM360" s="320"/>
      <c r="HW360" s="320"/>
    </row>
    <row r="361" s="3" customFormat="true" x14ac:dyDescent="0.25">
      <c r="A361" s="320"/>
      <c r="K361" s="320"/>
      <c r="U361" s="320"/>
      <c r="AE361" s="320"/>
      <c r="AO361" s="320"/>
      <c r="AY361" s="320"/>
      <c r="AZ361" s="320"/>
      <c r="BA361" s="320"/>
      <c r="BB361" s="320"/>
      <c r="BC361" s="320"/>
      <c r="BD361" s="320"/>
      <c r="BE361" s="320"/>
      <c r="BF361" s="320"/>
      <c r="BI361" s="320"/>
      <c r="BS361" s="320"/>
      <c r="CC361" s="320"/>
      <c r="CM361" s="320"/>
      <c r="CW361" s="320"/>
      <c r="DG361" s="320"/>
      <c r="DQ361" s="320"/>
      <c r="EA361" s="320"/>
      <c r="EK361" s="320"/>
      <c r="EU361" s="320"/>
      <c r="FE361" s="320"/>
      <c r="FO361" s="320"/>
      <c r="FY361" s="320"/>
      <c r="GI361" s="320"/>
      <c r="GS361" s="320"/>
      <c r="HC361" s="320"/>
      <c r="HM361" s="320"/>
      <c r="HW361" s="320"/>
    </row>
    <row r="362" s="3" customFormat="true" x14ac:dyDescent="0.25">
      <c r="A362" s="320"/>
      <c r="K362" s="320"/>
      <c r="U362" s="320"/>
      <c r="AE362" s="320"/>
      <c r="AO362" s="320"/>
      <c r="AY362" s="320"/>
      <c r="AZ362" s="320"/>
      <c r="BA362" s="320"/>
      <c r="BB362" s="320"/>
      <c r="BC362" s="320"/>
      <c r="BD362" s="320"/>
      <c r="BE362" s="320"/>
      <c r="BF362" s="320"/>
      <c r="BI362" s="320"/>
      <c r="BS362" s="320"/>
      <c r="CC362" s="320"/>
      <c r="CM362" s="320"/>
      <c r="CW362" s="320"/>
      <c r="DG362" s="320"/>
      <c r="DQ362" s="320"/>
      <c r="EA362" s="320"/>
      <c r="EK362" s="320"/>
      <c r="EU362" s="320"/>
      <c r="FE362" s="320"/>
      <c r="FO362" s="320"/>
      <c r="FY362" s="320"/>
      <c r="GI362" s="320"/>
      <c r="GS362" s="320"/>
      <c r="HC362" s="320"/>
      <c r="HM362" s="320"/>
      <c r="HW362" s="320"/>
    </row>
    <row r="363" s="3" customFormat="true" x14ac:dyDescent="0.25">
      <c r="A363" s="320"/>
      <c r="K363" s="320"/>
      <c r="U363" s="320"/>
      <c r="AE363" s="320"/>
      <c r="AO363" s="320"/>
      <c r="AY363" s="320"/>
      <c r="AZ363" s="320"/>
      <c r="BA363" s="320"/>
      <c r="BB363" s="320"/>
      <c r="BC363" s="320"/>
      <c r="BD363" s="320"/>
      <c r="BE363" s="320"/>
      <c r="BF363" s="320"/>
      <c r="BI363" s="320"/>
      <c r="BS363" s="320"/>
      <c r="CC363" s="320"/>
      <c r="CM363" s="320"/>
      <c r="CW363" s="320"/>
      <c r="DG363" s="320"/>
      <c r="DQ363" s="320"/>
      <c r="EA363" s="320"/>
      <c r="EK363" s="320"/>
      <c r="EU363" s="320"/>
      <c r="FE363" s="320"/>
      <c r="FO363" s="320"/>
      <c r="FY363" s="320"/>
      <c r="GI363" s="320"/>
      <c r="GS363" s="320"/>
      <c r="HC363" s="320"/>
      <c r="HM363" s="320"/>
      <c r="HW363" s="320"/>
    </row>
    <row r="364" s="3" customFormat="true" x14ac:dyDescent="0.25">
      <c r="A364" s="320"/>
      <c r="K364" s="320"/>
      <c r="U364" s="320"/>
      <c r="AE364" s="320"/>
      <c r="AO364" s="320"/>
      <c r="AY364" s="320"/>
      <c r="AZ364" s="320"/>
      <c r="BA364" s="320"/>
      <c r="BB364" s="320"/>
      <c r="BC364" s="320"/>
      <c r="BD364" s="320"/>
      <c r="BE364" s="320"/>
      <c r="BF364" s="320"/>
      <c r="BI364" s="320"/>
      <c r="BS364" s="320"/>
      <c r="CC364" s="320"/>
      <c r="CM364" s="320"/>
      <c r="CW364" s="320"/>
      <c r="DG364" s="320"/>
      <c r="DQ364" s="320"/>
      <c r="EA364" s="320"/>
      <c r="EK364" s="320"/>
      <c r="EU364" s="320"/>
      <c r="FE364" s="320"/>
      <c r="FO364" s="320"/>
      <c r="FY364" s="320"/>
      <c r="GI364" s="320"/>
      <c r="GS364" s="320"/>
      <c r="HC364" s="320"/>
      <c r="HM364" s="320"/>
      <c r="HW364" s="320"/>
    </row>
    <row r="365" s="3" customFormat="true" x14ac:dyDescent="0.25">
      <c r="A365" s="320"/>
      <c r="K365" s="320"/>
      <c r="U365" s="320"/>
      <c r="AE365" s="320"/>
      <c r="AO365" s="320"/>
      <c r="AY365" s="320"/>
      <c r="AZ365" s="320"/>
      <c r="BA365" s="320"/>
      <c r="BB365" s="320"/>
      <c r="BC365" s="320"/>
      <c r="BD365" s="320"/>
      <c r="BE365" s="320"/>
      <c r="BF365" s="320"/>
      <c r="BI365" s="320"/>
      <c r="BS365" s="320"/>
      <c r="CC365" s="320"/>
      <c r="CM365" s="320"/>
      <c r="CW365" s="320"/>
      <c r="DG365" s="320"/>
      <c r="DQ365" s="320"/>
      <c r="EA365" s="320"/>
      <c r="EK365" s="320"/>
      <c r="EU365" s="320"/>
      <c r="FE365" s="320"/>
      <c r="FO365" s="320"/>
      <c r="FY365" s="320"/>
      <c r="GI365" s="320"/>
      <c r="GS365" s="320"/>
      <c r="HC365" s="320"/>
      <c r="HM365" s="320"/>
      <c r="HW365" s="320"/>
    </row>
    <row r="366" s="3" customFormat="true" x14ac:dyDescent="0.25">
      <c r="A366" s="320"/>
      <c r="K366" s="320"/>
      <c r="U366" s="320"/>
      <c r="AE366" s="320"/>
      <c r="AO366" s="320"/>
      <c r="AY366" s="320"/>
      <c r="AZ366" s="320"/>
      <c r="BA366" s="320"/>
      <c r="BB366" s="320"/>
      <c r="BC366" s="320"/>
      <c r="BD366" s="320"/>
      <c r="BE366" s="320"/>
      <c r="BF366" s="320"/>
      <c r="BI366" s="320"/>
      <c r="BS366" s="320"/>
      <c r="CC366" s="320"/>
      <c r="CM366" s="320"/>
      <c r="CW366" s="320"/>
      <c r="DG366" s="320"/>
      <c r="DQ366" s="320"/>
      <c r="EA366" s="320"/>
      <c r="EK366" s="320"/>
      <c r="EU366" s="320"/>
      <c r="FE366" s="320"/>
      <c r="FO366" s="320"/>
      <c r="FY366" s="320"/>
      <c r="GI366" s="320"/>
      <c r="GS366" s="320"/>
      <c r="HC366" s="320"/>
      <c r="HM366" s="320"/>
      <c r="HW366" s="320"/>
    </row>
    <row r="367" s="3" customFormat="true" x14ac:dyDescent="0.25">
      <c r="A367" s="320"/>
      <c r="K367" s="320"/>
      <c r="U367" s="320"/>
      <c r="AE367" s="320"/>
      <c r="AO367" s="320"/>
      <c r="AY367" s="320"/>
      <c r="AZ367" s="320"/>
      <c r="BA367" s="320"/>
      <c r="BB367" s="320"/>
      <c r="BC367" s="320"/>
      <c r="BD367" s="320"/>
      <c r="BE367" s="320"/>
      <c r="BF367" s="320"/>
      <c r="BI367" s="320"/>
      <c r="BS367" s="320"/>
      <c r="CC367" s="320"/>
      <c r="CM367" s="320"/>
      <c r="CW367" s="320"/>
      <c r="DG367" s="320"/>
      <c r="DQ367" s="320"/>
      <c r="EA367" s="320"/>
      <c r="EK367" s="320"/>
      <c r="EU367" s="320"/>
      <c r="FE367" s="320"/>
      <c r="FO367" s="320"/>
      <c r="FY367" s="320"/>
      <c r="GI367" s="320"/>
      <c r="GS367" s="320"/>
      <c r="HC367" s="320"/>
      <c r="HM367" s="320"/>
      <c r="HW367" s="320"/>
    </row>
    <row r="368" s="3" customFormat="true" x14ac:dyDescent="0.25">
      <c r="A368" s="320"/>
      <c r="K368" s="320"/>
      <c r="U368" s="320"/>
      <c r="AE368" s="320"/>
      <c r="AO368" s="320"/>
      <c r="AY368" s="320"/>
      <c r="AZ368" s="320"/>
      <c r="BA368" s="320"/>
      <c r="BB368" s="320"/>
      <c r="BC368" s="320"/>
      <c r="BD368" s="320"/>
      <c r="BE368" s="320"/>
      <c r="BF368" s="320"/>
      <c r="BI368" s="320"/>
      <c r="BS368" s="320"/>
      <c r="CC368" s="320"/>
      <c r="CM368" s="320"/>
      <c r="CW368" s="320"/>
      <c r="DG368" s="320"/>
      <c r="DQ368" s="320"/>
      <c r="EA368" s="320"/>
      <c r="EK368" s="320"/>
      <c r="EU368" s="320"/>
      <c r="FE368" s="320"/>
      <c r="FO368" s="320"/>
      <c r="FY368" s="320"/>
      <c r="GI368" s="320"/>
      <c r="GS368" s="320"/>
      <c r="HC368" s="320"/>
      <c r="HM368" s="320"/>
      <c r="HW368" s="320"/>
    </row>
    <row r="369" s="3" customFormat="true" x14ac:dyDescent="0.25">
      <c r="A369" s="320"/>
      <c r="K369" s="320"/>
      <c r="U369" s="320"/>
      <c r="AE369" s="320"/>
      <c r="AO369" s="320"/>
      <c r="AY369" s="320"/>
      <c r="AZ369" s="320"/>
      <c r="BA369" s="320"/>
      <c r="BB369" s="320"/>
      <c r="BC369" s="320"/>
      <c r="BD369" s="320"/>
      <c r="BE369" s="320"/>
      <c r="BF369" s="320"/>
      <c r="BI369" s="320"/>
      <c r="BS369" s="320"/>
      <c r="CC369" s="320"/>
      <c r="CM369" s="320"/>
      <c r="CW369" s="320"/>
      <c r="DG369" s="320"/>
      <c r="DQ369" s="320"/>
      <c r="EA369" s="320"/>
      <c r="EK369" s="320"/>
      <c r="EU369" s="320"/>
      <c r="FE369" s="320"/>
      <c r="FO369" s="320"/>
      <c r="FY369" s="320"/>
      <c r="GI369" s="320"/>
      <c r="GS369" s="320"/>
      <c r="HC369" s="320"/>
      <c r="HM369" s="320"/>
      <c r="HW369" s="320"/>
    </row>
    <row r="370" s="3" customFormat="true" x14ac:dyDescent="0.25">
      <c r="A370" s="320"/>
      <c r="K370" s="320"/>
      <c r="U370" s="320"/>
      <c r="AE370" s="320"/>
      <c r="AO370" s="320"/>
      <c r="AY370" s="320"/>
      <c r="AZ370" s="320"/>
      <c r="BA370" s="320"/>
      <c r="BB370" s="320"/>
      <c r="BC370" s="320"/>
      <c r="BD370" s="320"/>
      <c r="BE370" s="320"/>
      <c r="BF370" s="320"/>
      <c r="BI370" s="320"/>
      <c r="BS370" s="320"/>
      <c r="CC370" s="320"/>
      <c r="CM370" s="320"/>
      <c r="CW370" s="320"/>
      <c r="DG370" s="320"/>
      <c r="DQ370" s="320"/>
      <c r="EA370" s="320"/>
      <c r="EK370" s="320"/>
      <c r="EU370" s="320"/>
      <c r="FE370" s="320"/>
      <c r="FO370" s="320"/>
      <c r="FY370" s="320"/>
      <c r="GI370" s="320"/>
      <c r="GS370" s="320"/>
      <c r="HC370" s="320"/>
      <c r="HM370" s="320"/>
      <c r="HW370" s="320"/>
    </row>
    <row r="371" s="3" customFormat="true" x14ac:dyDescent="0.25">
      <c r="A371" s="320"/>
      <c r="K371" s="320"/>
      <c r="U371" s="320"/>
      <c r="AE371" s="320"/>
      <c r="AO371" s="320"/>
      <c r="AY371" s="320"/>
      <c r="AZ371" s="320"/>
      <c r="BA371" s="320"/>
      <c r="BB371" s="320"/>
      <c r="BC371" s="320"/>
      <c r="BD371" s="320"/>
      <c r="BE371" s="320"/>
      <c r="BF371" s="320"/>
      <c r="BI371" s="320"/>
      <c r="BS371" s="320"/>
      <c r="CC371" s="320"/>
      <c r="CM371" s="320"/>
      <c r="CW371" s="320"/>
      <c r="DG371" s="320"/>
      <c r="DQ371" s="320"/>
      <c r="EA371" s="320"/>
      <c r="EK371" s="320"/>
      <c r="EU371" s="320"/>
      <c r="FE371" s="320"/>
      <c r="FO371" s="320"/>
      <c r="FY371" s="320"/>
      <c r="GI371" s="320"/>
      <c r="GS371" s="320"/>
      <c r="HC371" s="320"/>
      <c r="HM371" s="320"/>
      <c r="HW371" s="320"/>
    </row>
    <row r="372" s="3" customFormat="true" x14ac:dyDescent="0.25">
      <c r="A372" s="320"/>
      <c r="K372" s="320"/>
      <c r="U372" s="320"/>
      <c r="AE372" s="320"/>
      <c r="AO372" s="320"/>
      <c r="AY372" s="320"/>
      <c r="AZ372" s="320"/>
      <c r="BA372" s="320"/>
      <c r="BB372" s="320"/>
      <c r="BC372" s="320"/>
      <c r="BD372" s="320"/>
      <c r="BE372" s="320"/>
      <c r="BF372" s="320"/>
      <c r="BI372" s="320"/>
      <c r="BS372" s="320"/>
      <c r="CC372" s="320"/>
      <c r="CM372" s="320"/>
      <c r="CW372" s="320"/>
      <c r="DG372" s="320"/>
      <c r="DQ372" s="320"/>
      <c r="EA372" s="320"/>
      <c r="EK372" s="320"/>
      <c r="EU372" s="320"/>
      <c r="FE372" s="320"/>
      <c r="FO372" s="320"/>
      <c r="FY372" s="320"/>
      <c r="GI372" s="320"/>
      <c r="GS372" s="320"/>
      <c r="HC372" s="320"/>
      <c r="HM372" s="320"/>
      <c r="HW372" s="320"/>
    </row>
    <row r="373" s="3" customFormat="true" x14ac:dyDescent="0.25">
      <c r="A373" s="320"/>
      <c r="K373" s="320"/>
      <c r="U373" s="320"/>
      <c r="AE373" s="320"/>
      <c r="AO373" s="320"/>
      <c r="AY373" s="320"/>
      <c r="AZ373" s="320"/>
      <c r="BA373" s="320"/>
      <c r="BB373" s="320"/>
      <c r="BC373" s="320"/>
      <c r="BD373" s="320"/>
      <c r="BE373" s="320"/>
      <c r="BF373" s="320"/>
      <c r="BI373" s="320"/>
      <c r="BS373" s="320"/>
      <c r="CC373" s="320"/>
      <c r="CM373" s="320"/>
      <c r="CW373" s="320"/>
      <c r="DG373" s="320"/>
      <c r="DQ373" s="320"/>
      <c r="EA373" s="320"/>
      <c r="EK373" s="320"/>
      <c r="EU373" s="320"/>
      <c r="FE373" s="320"/>
      <c r="FO373" s="320"/>
      <c r="FY373" s="320"/>
      <c r="GI373" s="320"/>
      <c r="GS373" s="320"/>
      <c r="HC373" s="320"/>
      <c r="HM373" s="320"/>
      <c r="HW373" s="320"/>
    </row>
    <row r="374" s="3" customFormat="true" x14ac:dyDescent="0.25">
      <c r="A374" s="320"/>
      <c r="K374" s="320"/>
      <c r="U374" s="320"/>
      <c r="AE374" s="320"/>
      <c r="AO374" s="320"/>
      <c r="AY374" s="320"/>
      <c r="AZ374" s="320"/>
      <c r="BA374" s="320"/>
      <c r="BB374" s="320"/>
      <c r="BC374" s="320"/>
      <c r="BD374" s="320"/>
      <c r="BE374" s="320"/>
      <c r="BF374" s="320"/>
      <c r="BI374" s="320"/>
      <c r="BS374" s="320"/>
      <c r="CC374" s="320"/>
      <c r="CM374" s="320"/>
      <c r="CW374" s="320"/>
      <c r="DG374" s="320"/>
      <c r="DQ374" s="320"/>
      <c r="EA374" s="320"/>
      <c r="EK374" s="320"/>
      <c r="EU374" s="320"/>
      <c r="FE374" s="320"/>
      <c r="FO374" s="320"/>
      <c r="FY374" s="320"/>
      <c r="GI374" s="320"/>
      <c r="GS374" s="320"/>
      <c r="HC374" s="320"/>
      <c r="HM374" s="320"/>
      <c r="HW374" s="320"/>
    </row>
    <row r="375" s="3" customFormat="true" x14ac:dyDescent="0.25">
      <c r="A375" s="320"/>
      <c r="K375" s="320"/>
      <c r="U375" s="320"/>
      <c r="AE375" s="320"/>
      <c r="AO375" s="320"/>
      <c r="AY375" s="320"/>
      <c r="AZ375" s="320"/>
      <c r="BA375" s="320"/>
      <c r="BB375" s="320"/>
      <c r="BC375" s="320"/>
      <c r="BD375" s="320"/>
      <c r="BE375" s="320"/>
      <c r="BF375" s="320"/>
      <c r="BI375" s="320"/>
      <c r="BS375" s="320"/>
      <c r="CC375" s="320"/>
      <c r="CM375" s="320"/>
      <c r="CW375" s="320"/>
      <c r="DG375" s="320"/>
      <c r="DQ375" s="320"/>
      <c r="EA375" s="320"/>
      <c r="EK375" s="320"/>
      <c r="EU375" s="320"/>
      <c r="FE375" s="320"/>
      <c r="FO375" s="320"/>
      <c r="FY375" s="320"/>
      <c r="GI375" s="320"/>
      <c r="GS375" s="320"/>
      <c r="HC375" s="320"/>
      <c r="HM375" s="320"/>
      <c r="HW375" s="320"/>
    </row>
    <row r="376" s="3" customFormat="true" x14ac:dyDescent="0.25">
      <c r="A376" s="320"/>
      <c r="K376" s="320"/>
      <c r="U376" s="320"/>
      <c r="AE376" s="320"/>
      <c r="AO376" s="320"/>
      <c r="AY376" s="320"/>
      <c r="AZ376" s="320"/>
      <c r="BA376" s="320"/>
      <c r="BB376" s="320"/>
      <c r="BC376" s="320"/>
      <c r="BD376" s="320"/>
      <c r="BE376" s="320"/>
      <c r="BF376" s="320"/>
      <c r="BI376" s="320"/>
      <c r="BS376" s="320"/>
      <c r="CC376" s="320"/>
      <c r="CM376" s="320"/>
      <c r="CW376" s="320"/>
      <c r="DG376" s="320"/>
      <c r="DQ376" s="320"/>
      <c r="EA376" s="320"/>
      <c r="EK376" s="320"/>
      <c r="EU376" s="320"/>
      <c r="FE376" s="320"/>
      <c r="FO376" s="320"/>
      <c r="FY376" s="320"/>
      <c r="GI376" s="320"/>
      <c r="GS376" s="320"/>
      <c r="HC376" s="320"/>
      <c r="HM376" s="320"/>
      <c r="HW376" s="320"/>
    </row>
    <row r="377" s="3" customFormat="true" x14ac:dyDescent="0.25">
      <c r="A377" s="320"/>
      <c r="K377" s="320"/>
      <c r="U377" s="320"/>
      <c r="AE377" s="320"/>
      <c r="AO377" s="320"/>
      <c r="AY377" s="320"/>
      <c r="AZ377" s="320"/>
      <c r="BA377" s="320"/>
      <c r="BB377" s="320"/>
      <c r="BC377" s="320"/>
      <c r="BD377" s="320"/>
      <c r="BE377" s="320"/>
      <c r="BF377" s="320"/>
      <c r="BI377" s="320"/>
      <c r="BS377" s="320"/>
      <c r="CC377" s="320"/>
      <c r="CM377" s="320"/>
      <c r="CW377" s="320"/>
      <c r="DG377" s="320"/>
      <c r="DQ377" s="320"/>
      <c r="EA377" s="320"/>
      <c r="EK377" s="320"/>
      <c r="EU377" s="320"/>
      <c r="FE377" s="320"/>
      <c r="FO377" s="320"/>
      <c r="FY377" s="320"/>
      <c r="GI377" s="320"/>
      <c r="GS377" s="320"/>
      <c r="HC377" s="320"/>
      <c r="HM377" s="320"/>
      <c r="HW377" s="320"/>
    </row>
    <row r="378" s="3" customFormat="true" x14ac:dyDescent="0.25">
      <c r="A378" s="320"/>
      <c r="K378" s="320"/>
      <c r="U378" s="320"/>
      <c r="AE378" s="320"/>
      <c r="AO378" s="320"/>
      <c r="AY378" s="320"/>
      <c r="AZ378" s="320"/>
      <c r="BA378" s="320"/>
      <c r="BB378" s="320"/>
      <c r="BC378" s="320"/>
      <c r="BD378" s="320"/>
      <c r="BE378" s="320"/>
      <c r="BF378" s="320"/>
      <c r="BI378" s="320"/>
      <c r="BS378" s="320"/>
      <c r="CC378" s="320"/>
      <c r="CM378" s="320"/>
      <c r="CW378" s="320"/>
      <c r="DG378" s="320"/>
      <c r="DQ378" s="320"/>
      <c r="EA378" s="320"/>
      <c r="EK378" s="320"/>
      <c r="EU378" s="320"/>
      <c r="FE378" s="320"/>
      <c r="FO378" s="320"/>
      <c r="FY378" s="320"/>
      <c r="GI378" s="320"/>
      <c r="GS378" s="320"/>
      <c r="HC378" s="320"/>
      <c r="HM378" s="320"/>
      <c r="HW378" s="320"/>
    </row>
    <row r="379" s="3" customFormat="true" x14ac:dyDescent="0.25">
      <c r="A379" s="320"/>
      <c r="K379" s="320"/>
      <c r="U379" s="320"/>
      <c r="AE379" s="320"/>
      <c r="AO379" s="320"/>
      <c r="AY379" s="320"/>
      <c r="AZ379" s="320"/>
      <c r="BA379" s="320"/>
      <c r="BB379" s="320"/>
      <c r="BC379" s="320"/>
      <c r="BD379" s="320"/>
      <c r="BE379" s="320"/>
      <c r="BF379" s="320"/>
      <c r="BI379" s="320"/>
      <c r="BS379" s="320"/>
      <c r="CC379" s="320"/>
      <c r="CM379" s="320"/>
      <c r="CW379" s="320"/>
      <c r="DG379" s="320"/>
      <c r="DQ379" s="320"/>
      <c r="EA379" s="320"/>
      <c r="EK379" s="320"/>
      <c r="EU379" s="320"/>
      <c r="FE379" s="320"/>
      <c r="FO379" s="320"/>
      <c r="FY379" s="320"/>
      <c r="GI379" s="320"/>
      <c r="GS379" s="320"/>
      <c r="HC379" s="320"/>
      <c r="HM379" s="320"/>
      <c r="HW379" s="320"/>
    </row>
    <row r="380" s="3" customFormat="true" x14ac:dyDescent="0.25">
      <c r="A380" s="320"/>
      <c r="K380" s="320"/>
      <c r="U380" s="320"/>
      <c r="AE380" s="320"/>
      <c r="AO380" s="320"/>
      <c r="AY380" s="320"/>
      <c r="AZ380" s="320"/>
      <c r="BA380" s="320"/>
      <c r="BB380" s="320"/>
      <c r="BC380" s="320"/>
      <c r="BD380" s="320"/>
      <c r="BE380" s="320"/>
      <c r="BF380" s="320"/>
      <c r="BI380" s="320"/>
      <c r="BS380" s="320"/>
      <c r="CC380" s="320"/>
      <c r="CM380" s="320"/>
      <c r="CW380" s="320"/>
      <c r="DG380" s="320"/>
      <c r="DQ380" s="320"/>
      <c r="EA380" s="320"/>
      <c r="EK380" s="320"/>
      <c r="EU380" s="320"/>
      <c r="FE380" s="320"/>
      <c r="FO380" s="320"/>
      <c r="FY380" s="320"/>
      <c r="GI380" s="320"/>
      <c r="GS380" s="320"/>
      <c r="HC380" s="320"/>
      <c r="HM380" s="320"/>
      <c r="HW380" s="320"/>
    </row>
    <row r="381" s="3" customFormat="true" x14ac:dyDescent="0.25">
      <c r="A381" s="320"/>
      <c r="K381" s="320"/>
      <c r="U381" s="320"/>
      <c r="AE381" s="320"/>
      <c r="AO381" s="320"/>
      <c r="AY381" s="320"/>
      <c r="AZ381" s="320"/>
      <c r="BA381" s="320"/>
      <c r="BB381" s="320"/>
      <c r="BC381" s="320"/>
      <c r="BD381" s="320"/>
      <c r="BE381" s="320"/>
      <c r="BF381" s="320"/>
      <c r="BI381" s="320"/>
      <c r="BS381" s="320"/>
      <c r="CC381" s="320"/>
      <c r="CM381" s="320"/>
      <c r="CW381" s="320"/>
      <c r="DG381" s="320"/>
      <c r="DQ381" s="320"/>
      <c r="EA381" s="320"/>
      <c r="EK381" s="320"/>
      <c r="EU381" s="320"/>
      <c r="FE381" s="320"/>
      <c r="FO381" s="320"/>
      <c r="FY381" s="320"/>
      <c r="GI381" s="320"/>
      <c r="GS381" s="320"/>
      <c r="HC381" s="320"/>
      <c r="HM381" s="320"/>
      <c r="HW381" s="320"/>
    </row>
    <row r="382" s="3" customFormat="true" x14ac:dyDescent="0.25">
      <c r="A382" s="320"/>
      <c r="K382" s="320"/>
      <c r="U382" s="320"/>
      <c r="AE382" s="320"/>
      <c r="AO382" s="320"/>
      <c r="AY382" s="320"/>
      <c r="AZ382" s="320"/>
      <c r="BA382" s="320"/>
      <c r="BB382" s="320"/>
      <c r="BC382" s="320"/>
      <c r="BD382" s="320"/>
      <c r="BE382" s="320"/>
      <c r="BF382" s="320"/>
      <c r="BI382" s="320"/>
      <c r="BS382" s="320"/>
      <c r="CC382" s="320"/>
      <c r="CM382" s="320"/>
      <c r="CW382" s="320"/>
      <c r="DG382" s="320"/>
      <c r="DQ382" s="320"/>
      <c r="EA382" s="320"/>
      <c r="EK382" s="320"/>
      <c r="EU382" s="320"/>
      <c r="FE382" s="320"/>
      <c r="FO382" s="320"/>
      <c r="FY382" s="320"/>
      <c r="GI382" s="320"/>
      <c r="GS382" s="320"/>
      <c r="HC382" s="320"/>
      <c r="HM382" s="320"/>
      <c r="HW382" s="320"/>
    </row>
    <row r="383" s="3" customFormat="true" x14ac:dyDescent="0.25">
      <c r="A383" s="320"/>
      <c r="K383" s="320"/>
      <c r="U383" s="320"/>
      <c r="AE383" s="320"/>
      <c r="AO383" s="320"/>
      <c r="AY383" s="320"/>
      <c r="AZ383" s="320"/>
      <c r="BA383" s="320"/>
      <c r="BB383" s="320"/>
      <c r="BC383" s="320"/>
      <c r="BD383" s="320"/>
      <c r="BE383" s="320"/>
      <c r="BF383" s="320"/>
      <c r="BI383" s="320"/>
      <c r="BS383" s="320"/>
      <c r="CC383" s="320"/>
      <c r="CM383" s="320"/>
      <c r="CW383" s="320"/>
      <c r="DG383" s="320"/>
      <c r="DQ383" s="320"/>
      <c r="EA383" s="320"/>
      <c r="EK383" s="320"/>
      <c r="EU383" s="320"/>
      <c r="FE383" s="320"/>
      <c r="FO383" s="320"/>
      <c r="FY383" s="320"/>
      <c r="GI383" s="320"/>
      <c r="GS383" s="320"/>
      <c r="HC383" s="320"/>
      <c r="HM383" s="320"/>
      <c r="HW383" s="320"/>
    </row>
    <row r="384" s="3" customFormat="true" x14ac:dyDescent="0.25">
      <c r="A384" s="320"/>
      <c r="K384" s="320"/>
      <c r="U384" s="320"/>
      <c r="AE384" s="320"/>
      <c r="AO384" s="320"/>
      <c r="AY384" s="320"/>
      <c r="AZ384" s="320"/>
      <c r="BA384" s="320"/>
      <c r="BB384" s="320"/>
      <c r="BC384" s="320"/>
      <c r="BD384" s="320"/>
      <c r="BE384" s="320"/>
      <c r="BF384" s="320"/>
      <c r="BI384" s="320"/>
      <c r="BS384" s="320"/>
      <c r="CC384" s="320"/>
      <c r="CM384" s="320"/>
      <c r="CW384" s="320"/>
      <c r="DG384" s="320"/>
      <c r="DQ384" s="320"/>
      <c r="EA384" s="320"/>
      <c r="EK384" s="320"/>
      <c r="EU384" s="320"/>
      <c r="FE384" s="320"/>
      <c r="FO384" s="320"/>
      <c r="FY384" s="320"/>
      <c r="GI384" s="320"/>
      <c r="GS384" s="320"/>
      <c r="HC384" s="320"/>
      <c r="HM384" s="320"/>
      <c r="HW384" s="320"/>
    </row>
    <row r="385" s="3" customFormat="true" x14ac:dyDescent="0.25">
      <c r="A385" s="320"/>
      <c r="K385" s="320"/>
      <c r="U385" s="320"/>
      <c r="AE385" s="320"/>
      <c r="AO385" s="320"/>
      <c r="AY385" s="320"/>
      <c r="AZ385" s="320"/>
      <c r="BA385" s="320"/>
      <c r="BB385" s="320"/>
      <c r="BC385" s="320"/>
      <c r="BD385" s="320"/>
      <c r="BE385" s="320"/>
      <c r="BF385" s="320"/>
      <c r="BI385" s="320"/>
      <c r="BS385" s="320"/>
      <c r="CC385" s="320"/>
      <c r="CM385" s="320"/>
      <c r="CW385" s="320"/>
      <c r="DG385" s="320"/>
      <c r="DQ385" s="320"/>
      <c r="EA385" s="320"/>
      <c r="EK385" s="320"/>
      <c r="EU385" s="320"/>
      <c r="FE385" s="320"/>
      <c r="FO385" s="320"/>
      <c r="FY385" s="320"/>
      <c r="GI385" s="320"/>
      <c r="GS385" s="320"/>
      <c r="HC385" s="320"/>
      <c r="HM385" s="320"/>
      <c r="HW385" s="320"/>
    </row>
    <row r="386" s="3" customFormat="true" x14ac:dyDescent="0.25">
      <c r="A386" s="320"/>
      <c r="K386" s="320"/>
      <c r="U386" s="320"/>
      <c r="AE386" s="320"/>
      <c r="AO386" s="320"/>
      <c r="AY386" s="320"/>
      <c r="AZ386" s="320"/>
      <c r="BA386" s="320"/>
      <c r="BB386" s="320"/>
      <c r="BC386" s="320"/>
      <c r="BD386" s="320"/>
      <c r="BE386" s="320"/>
      <c r="BF386" s="320"/>
      <c r="BI386" s="320"/>
      <c r="BS386" s="320"/>
      <c r="CC386" s="320"/>
      <c r="CM386" s="320"/>
      <c r="CW386" s="320"/>
      <c r="DG386" s="320"/>
      <c r="DQ386" s="320"/>
      <c r="EA386" s="320"/>
      <c r="EK386" s="320"/>
      <c r="EU386" s="320"/>
      <c r="FE386" s="320"/>
      <c r="FO386" s="320"/>
      <c r="FY386" s="320"/>
      <c r="GI386" s="320"/>
      <c r="GS386" s="320"/>
      <c r="HC386" s="320"/>
      <c r="HM386" s="320"/>
      <c r="HW386" s="320"/>
    </row>
    <row r="387" s="3" customFormat="true" x14ac:dyDescent="0.25">
      <c r="A387" s="320"/>
      <c r="K387" s="320"/>
      <c r="U387" s="320"/>
      <c r="AE387" s="320"/>
      <c r="AO387" s="320"/>
      <c r="AY387" s="320"/>
      <c r="AZ387" s="320"/>
      <c r="BA387" s="320"/>
      <c r="BB387" s="320"/>
      <c r="BC387" s="320"/>
      <c r="BD387" s="320"/>
      <c r="BE387" s="320"/>
      <c r="BF387" s="320"/>
      <c r="BI387" s="320"/>
      <c r="BS387" s="320"/>
      <c r="CC387" s="320"/>
      <c r="CM387" s="320"/>
      <c r="CW387" s="320"/>
      <c r="DG387" s="320"/>
      <c r="DQ387" s="320"/>
      <c r="EA387" s="320"/>
      <c r="EK387" s="320"/>
      <c r="EU387" s="320"/>
      <c r="FE387" s="320"/>
      <c r="FO387" s="320"/>
      <c r="FY387" s="320"/>
      <c r="GI387" s="320"/>
      <c r="GS387" s="320"/>
      <c r="HC387" s="320"/>
      <c r="HM387" s="320"/>
      <c r="HW387" s="320"/>
    </row>
    <row r="388" s="3" customFormat="true" x14ac:dyDescent="0.25">
      <c r="A388" s="320"/>
      <c r="K388" s="320"/>
      <c r="U388" s="320"/>
      <c r="AE388" s="320"/>
      <c r="AO388" s="320"/>
      <c r="AY388" s="320"/>
      <c r="AZ388" s="320"/>
      <c r="BA388" s="320"/>
      <c r="BB388" s="320"/>
      <c r="BC388" s="320"/>
      <c r="BD388" s="320"/>
      <c r="BE388" s="320"/>
      <c r="BF388" s="320"/>
      <c r="BI388" s="320"/>
      <c r="BS388" s="320"/>
      <c r="CC388" s="320"/>
      <c r="CM388" s="320"/>
      <c r="CW388" s="320"/>
      <c r="DG388" s="320"/>
      <c r="DQ388" s="320"/>
      <c r="EA388" s="320"/>
      <c r="EK388" s="320"/>
      <c r="EU388" s="320"/>
      <c r="FE388" s="320"/>
      <c r="FO388" s="320"/>
      <c r="FY388" s="320"/>
      <c r="GI388" s="320"/>
      <c r="GS388" s="320"/>
      <c r="HC388" s="320"/>
      <c r="HM388" s="320"/>
      <c r="HW388" s="320"/>
    </row>
    <row r="389" s="3" customFormat="true" x14ac:dyDescent="0.25">
      <c r="A389" s="320"/>
      <c r="K389" s="320"/>
      <c r="U389" s="320"/>
      <c r="AE389" s="320"/>
      <c r="AO389" s="320"/>
      <c r="AY389" s="320"/>
      <c r="AZ389" s="320"/>
      <c r="BA389" s="320"/>
      <c r="BB389" s="320"/>
      <c r="BC389" s="320"/>
      <c r="BD389" s="320"/>
      <c r="BE389" s="320"/>
      <c r="BF389" s="320"/>
      <c r="BI389" s="320"/>
      <c r="BS389" s="320"/>
      <c r="CC389" s="320"/>
      <c r="CM389" s="320"/>
      <c r="CW389" s="320"/>
      <c r="DG389" s="320"/>
      <c r="DQ389" s="320"/>
      <c r="EA389" s="320"/>
      <c r="EK389" s="320"/>
      <c r="EU389" s="320"/>
      <c r="FE389" s="320"/>
      <c r="FO389" s="320"/>
      <c r="FY389" s="320"/>
      <c r="GI389" s="320"/>
      <c r="GS389" s="320"/>
      <c r="HC389" s="320"/>
      <c r="HM389" s="320"/>
      <c r="HW389" s="320"/>
    </row>
    <row r="390" s="3" customFormat="true" x14ac:dyDescent="0.25">
      <c r="A390" s="320"/>
      <c r="K390" s="320"/>
      <c r="U390" s="320"/>
      <c r="AE390" s="320"/>
      <c r="AO390" s="320"/>
      <c r="AY390" s="320"/>
      <c r="AZ390" s="320"/>
      <c r="BA390" s="320"/>
      <c r="BB390" s="320"/>
      <c r="BC390" s="320"/>
      <c r="BD390" s="320"/>
      <c r="BE390" s="320"/>
      <c r="BF390" s="320"/>
      <c r="BI390" s="320"/>
      <c r="BS390" s="320"/>
      <c r="CC390" s="320"/>
      <c r="CM390" s="320"/>
      <c r="CW390" s="320"/>
      <c r="DG390" s="320"/>
      <c r="DQ390" s="320"/>
      <c r="EA390" s="320"/>
      <c r="EK390" s="320"/>
      <c r="EU390" s="320"/>
      <c r="FE390" s="320"/>
      <c r="FO390" s="320"/>
      <c r="FY390" s="320"/>
      <c r="GI390" s="320"/>
      <c r="GS390" s="320"/>
      <c r="HC390" s="320"/>
      <c r="HM390" s="320"/>
      <c r="HW390" s="320"/>
    </row>
    <row r="391" s="3" customFormat="true" x14ac:dyDescent="0.25">
      <c r="A391" s="320"/>
      <c r="K391" s="320"/>
      <c r="U391" s="320"/>
      <c r="AE391" s="320"/>
      <c r="AO391" s="320"/>
      <c r="AY391" s="320"/>
      <c r="AZ391" s="320"/>
      <c r="BA391" s="320"/>
      <c r="BB391" s="320"/>
      <c r="BC391" s="320"/>
      <c r="BD391" s="320"/>
      <c r="BE391" s="320"/>
      <c r="BF391" s="320"/>
      <c r="BI391" s="320"/>
      <c r="BS391" s="320"/>
      <c r="CC391" s="320"/>
      <c r="CM391" s="320"/>
      <c r="CW391" s="320"/>
      <c r="DG391" s="320"/>
      <c r="DQ391" s="320"/>
      <c r="EA391" s="320"/>
      <c r="EK391" s="320"/>
      <c r="EU391" s="320"/>
      <c r="FE391" s="320"/>
      <c r="FO391" s="320"/>
      <c r="FY391" s="320"/>
      <c r="GI391" s="320"/>
      <c r="GS391" s="320"/>
      <c r="HC391" s="320"/>
      <c r="HM391" s="320"/>
      <c r="HW391" s="320"/>
    </row>
    <row r="392" s="3" customFormat="true" x14ac:dyDescent="0.25">
      <c r="A392" s="320"/>
      <c r="K392" s="320"/>
      <c r="U392" s="320"/>
      <c r="AE392" s="320"/>
      <c r="AO392" s="320"/>
      <c r="AY392" s="320"/>
      <c r="AZ392" s="320"/>
      <c r="BA392" s="320"/>
      <c r="BB392" s="320"/>
      <c r="BC392" s="320"/>
      <c r="BD392" s="320"/>
      <c r="BE392" s="320"/>
      <c r="BF392" s="320"/>
      <c r="BI392" s="320"/>
      <c r="BS392" s="320"/>
      <c r="CC392" s="320"/>
      <c r="CM392" s="320"/>
      <c r="CW392" s="320"/>
      <c r="DG392" s="320"/>
      <c r="DQ392" s="320"/>
      <c r="EA392" s="320"/>
      <c r="EK392" s="320"/>
      <c r="EU392" s="320"/>
      <c r="FE392" s="320"/>
      <c r="FO392" s="320"/>
      <c r="FY392" s="320"/>
      <c r="GI392" s="320"/>
      <c r="GS392" s="320"/>
      <c r="HC392" s="320"/>
      <c r="HM392" s="320"/>
      <c r="HW392" s="320"/>
    </row>
    <row r="393" s="3" customFormat="true" x14ac:dyDescent="0.25">
      <c r="A393" s="320"/>
      <c r="K393" s="320"/>
      <c r="U393" s="320"/>
      <c r="AE393" s="320"/>
      <c r="AO393" s="320"/>
      <c r="AY393" s="320"/>
      <c r="AZ393" s="320"/>
      <c r="BA393" s="320"/>
      <c r="BB393" s="320"/>
      <c r="BC393" s="320"/>
      <c r="BD393" s="320"/>
      <c r="BE393" s="320"/>
      <c r="BF393" s="320"/>
      <c r="BI393" s="320"/>
      <c r="BS393" s="320"/>
      <c r="CC393" s="320"/>
      <c r="CM393" s="320"/>
      <c r="CW393" s="320"/>
      <c r="DG393" s="320"/>
      <c r="DQ393" s="320"/>
      <c r="EA393" s="320"/>
      <c r="EK393" s="320"/>
      <c r="EU393" s="320"/>
      <c r="FE393" s="320"/>
      <c r="FO393" s="320"/>
      <c r="FY393" s="320"/>
      <c r="GI393" s="320"/>
      <c r="GS393" s="320"/>
      <c r="HC393" s="320"/>
      <c r="HM393" s="320"/>
      <c r="HW393" s="320"/>
    </row>
    <row r="394" s="3" customFormat="true" x14ac:dyDescent="0.25">
      <c r="A394" s="320"/>
      <c r="K394" s="320"/>
      <c r="U394" s="320"/>
      <c r="AE394" s="320"/>
      <c r="AO394" s="320"/>
      <c r="AY394" s="320"/>
      <c r="AZ394" s="320"/>
      <c r="BA394" s="320"/>
      <c r="BB394" s="320"/>
      <c r="BC394" s="320"/>
      <c r="BD394" s="320"/>
      <c r="BE394" s="320"/>
      <c r="BF394" s="320"/>
      <c r="BI394" s="320"/>
      <c r="BS394" s="320"/>
      <c r="CC394" s="320"/>
      <c r="CM394" s="320"/>
      <c r="CW394" s="320"/>
      <c r="DG394" s="320"/>
      <c r="DQ394" s="320"/>
      <c r="EA394" s="320"/>
      <c r="EK394" s="320"/>
      <c r="EU394" s="320"/>
      <c r="FE394" s="320"/>
      <c r="FO394" s="320"/>
      <c r="FY394" s="320"/>
      <c r="GI394" s="320"/>
      <c r="GS394" s="320"/>
      <c r="HC394" s="320"/>
      <c r="HM394" s="320"/>
      <c r="HW394" s="320"/>
    </row>
    <row r="395" s="3" customFormat="true" x14ac:dyDescent="0.25">
      <c r="A395" s="320"/>
      <c r="K395" s="320"/>
      <c r="U395" s="320"/>
      <c r="AE395" s="320"/>
      <c r="AO395" s="320"/>
      <c r="AY395" s="320"/>
      <c r="AZ395" s="320"/>
      <c r="BA395" s="320"/>
      <c r="BB395" s="320"/>
      <c r="BC395" s="320"/>
      <c r="BD395" s="320"/>
      <c r="BE395" s="320"/>
      <c r="BF395" s="320"/>
      <c r="BI395" s="320"/>
      <c r="BS395" s="320"/>
      <c r="CC395" s="320"/>
      <c r="CM395" s="320"/>
      <c r="CW395" s="320"/>
      <c r="DG395" s="320"/>
      <c r="DQ395" s="320"/>
      <c r="EA395" s="320"/>
      <c r="EK395" s="320"/>
      <c r="EU395" s="320"/>
      <c r="FE395" s="320"/>
      <c r="FO395" s="320"/>
      <c r="FY395" s="320"/>
      <c r="GI395" s="320"/>
      <c r="GS395" s="320"/>
      <c r="HC395" s="320"/>
      <c r="HM395" s="320"/>
      <c r="HW395" s="320"/>
    </row>
    <row r="396" s="3" customFormat="true" x14ac:dyDescent="0.25">
      <c r="A396" s="320"/>
      <c r="K396" s="320"/>
      <c r="U396" s="320"/>
      <c r="AE396" s="320"/>
      <c r="AO396" s="320"/>
      <c r="AY396" s="320"/>
      <c r="AZ396" s="320"/>
      <c r="BA396" s="320"/>
      <c r="BB396" s="320"/>
      <c r="BC396" s="320"/>
      <c r="BD396" s="320"/>
      <c r="BE396" s="320"/>
      <c r="BF396" s="320"/>
      <c r="BI396" s="320"/>
      <c r="BS396" s="320"/>
      <c r="CC396" s="320"/>
      <c r="CM396" s="320"/>
      <c r="CW396" s="320"/>
      <c r="DG396" s="320"/>
      <c r="DQ396" s="320"/>
      <c r="EA396" s="320"/>
      <c r="EK396" s="320"/>
      <c r="EU396" s="320"/>
      <c r="FE396" s="320"/>
      <c r="FO396" s="320"/>
      <c r="FY396" s="320"/>
      <c r="GI396" s="320"/>
      <c r="GS396" s="320"/>
      <c r="HC396" s="320"/>
      <c r="HM396" s="320"/>
      <c r="HW396" s="320"/>
    </row>
    <row r="397" s="3" customFormat="true" x14ac:dyDescent="0.25">
      <c r="A397" s="320"/>
      <c r="K397" s="320"/>
      <c r="U397" s="320"/>
      <c r="AE397" s="320"/>
      <c r="AO397" s="320"/>
      <c r="AY397" s="320"/>
      <c r="AZ397" s="320"/>
      <c r="BA397" s="320"/>
      <c r="BB397" s="320"/>
      <c r="BC397" s="320"/>
      <c r="BD397" s="320"/>
      <c r="BE397" s="320"/>
      <c r="BF397" s="320"/>
      <c r="BI397" s="320"/>
      <c r="BS397" s="320"/>
      <c r="CC397" s="320"/>
      <c r="CM397" s="320"/>
      <c r="CW397" s="320"/>
      <c r="DG397" s="320"/>
      <c r="DQ397" s="320"/>
      <c r="EA397" s="320"/>
      <c r="EK397" s="320"/>
      <c r="EU397" s="320"/>
      <c r="FE397" s="320"/>
      <c r="FO397" s="320"/>
      <c r="FY397" s="320"/>
      <c r="GI397" s="320"/>
      <c r="GS397" s="320"/>
      <c r="HC397" s="320"/>
      <c r="HM397" s="320"/>
      <c r="HW397" s="320"/>
    </row>
    <row r="398" s="3" customFormat="true" x14ac:dyDescent="0.25">
      <c r="A398" s="320"/>
      <c r="K398" s="320"/>
      <c r="U398" s="320"/>
      <c r="AE398" s="320"/>
      <c r="AO398" s="320"/>
      <c r="AY398" s="320"/>
      <c r="AZ398" s="320"/>
      <c r="BA398" s="320"/>
      <c r="BB398" s="320"/>
      <c r="BC398" s="320"/>
      <c r="BD398" s="320"/>
      <c r="BE398" s="320"/>
      <c r="BF398" s="320"/>
      <c r="BI398" s="320"/>
      <c r="BS398" s="320"/>
      <c r="CC398" s="320"/>
      <c r="CM398" s="320"/>
      <c r="CW398" s="320"/>
      <c r="DG398" s="320"/>
      <c r="DQ398" s="320"/>
      <c r="EA398" s="320"/>
      <c r="EK398" s="320"/>
      <c r="EU398" s="320"/>
      <c r="FE398" s="320"/>
      <c r="FO398" s="320"/>
      <c r="FY398" s="320"/>
      <c r="GI398" s="320"/>
      <c r="GS398" s="320"/>
      <c r="HC398" s="320"/>
      <c r="HM398" s="320"/>
      <c r="HW398" s="320"/>
    </row>
    <row r="399" s="3" customFormat="true" x14ac:dyDescent="0.25">
      <c r="A399" s="320"/>
      <c r="K399" s="320"/>
      <c r="U399" s="320"/>
      <c r="AE399" s="320"/>
      <c r="AO399" s="320"/>
      <c r="AY399" s="320"/>
      <c r="AZ399" s="320"/>
      <c r="BA399" s="320"/>
      <c r="BB399" s="320"/>
      <c r="BC399" s="320"/>
      <c r="BD399" s="320"/>
      <c r="BE399" s="320"/>
      <c r="BF399" s="320"/>
      <c r="BI399" s="320"/>
      <c r="BS399" s="320"/>
      <c r="CC399" s="320"/>
      <c r="CM399" s="320"/>
      <c r="CW399" s="320"/>
      <c r="DG399" s="320"/>
      <c r="DQ399" s="320"/>
      <c r="EA399" s="320"/>
      <c r="EK399" s="320"/>
      <c r="EU399" s="320"/>
      <c r="FE399" s="320"/>
      <c r="FO399" s="320"/>
      <c r="FY399" s="320"/>
      <c r="GI399" s="320"/>
      <c r="GS399" s="320"/>
      <c r="HC399" s="320"/>
      <c r="HM399" s="320"/>
      <c r="HW399" s="320"/>
    </row>
    <row r="400" s="3" customFormat="true" x14ac:dyDescent="0.25">
      <c r="A400" s="320"/>
      <c r="K400" s="320"/>
      <c r="U400" s="320"/>
      <c r="AE400" s="320"/>
      <c r="AO400" s="320"/>
      <c r="AY400" s="320"/>
      <c r="AZ400" s="320"/>
      <c r="BA400" s="320"/>
      <c r="BB400" s="320"/>
      <c r="BC400" s="320"/>
      <c r="BD400" s="320"/>
      <c r="BE400" s="320"/>
      <c r="BF400" s="320"/>
      <c r="BI400" s="320"/>
      <c r="BS400" s="320"/>
      <c r="CC400" s="320"/>
      <c r="CM400" s="320"/>
      <c r="CW400" s="320"/>
      <c r="DG400" s="320"/>
      <c r="DQ400" s="320"/>
      <c r="EA400" s="320"/>
      <c r="EK400" s="320"/>
      <c r="EU400" s="320"/>
      <c r="FE400" s="320"/>
      <c r="FO400" s="320"/>
      <c r="FY400" s="320"/>
      <c r="GI400" s="320"/>
      <c r="GS400" s="320"/>
      <c r="HC400" s="320"/>
      <c r="HM400" s="320"/>
      <c r="HW400" s="320"/>
    </row>
    <row r="401" s="3" customFormat="true" x14ac:dyDescent="0.25">
      <c r="A401" s="320"/>
      <c r="K401" s="320"/>
      <c r="U401" s="320"/>
      <c r="AE401" s="320"/>
      <c r="AO401" s="320"/>
      <c r="AY401" s="320"/>
      <c r="AZ401" s="320"/>
      <c r="BA401" s="320"/>
      <c r="BB401" s="320"/>
      <c r="BC401" s="320"/>
      <c r="BD401" s="320"/>
      <c r="BE401" s="320"/>
      <c r="BF401" s="320"/>
      <c r="BI401" s="320"/>
      <c r="BS401" s="320"/>
      <c r="CC401" s="320"/>
      <c r="CM401" s="320"/>
      <c r="CW401" s="320"/>
      <c r="DG401" s="320"/>
      <c r="DQ401" s="320"/>
      <c r="EA401" s="320"/>
      <c r="EK401" s="320"/>
      <c r="EU401" s="320"/>
      <c r="FE401" s="320"/>
      <c r="FO401" s="320"/>
      <c r="FY401" s="320"/>
      <c r="GI401" s="320"/>
      <c r="GS401" s="320"/>
      <c r="HC401" s="320"/>
      <c r="HM401" s="320"/>
      <c r="HW401" s="320"/>
    </row>
    <row r="402" s="3" customFormat="true" x14ac:dyDescent="0.25">
      <c r="A402" s="320"/>
      <c r="K402" s="320"/>
      <c r="U402" s="320"/>
      <c r="AE402" s="320"/>
      <c r="AO402" s="320"/>
      <c r="AY402" s="320"/>
      <c r="AZ402" s="320"/>
      <c r="BA402" s="320"/>
      <c r="BB402" s="320"/>
      <c r="BC402" s="320"/>
      <c r="BD402" s="320"/>
      <c r="BE402" s="320"/>
      <c r="BF402" s="320"/>
      <c r="BI402" s="320"/>
      <c r="BS402" s="320"/>
      <c r="CC402" s="320"/>
      <c r="CM402" s="320"/>
      <c r="CW402" s="320"/>
      <c r="DG402" s="320"/>
      <c r="DQ402" s="320"/>
      <c r="EA402" s="320"/>
      <c r="EK402" s="320"/>
      <c r="EU402" s="320"/>
      <c r="FE402" s="320"/>
      <c r="FO402" s="320"/>
      <c r="FY402" s="320"/>
      <c r="GI402" s="320"/>
      <c r="GS402" s="320"/>
      <c r="HC402" s="320"/>
      <c r="HM402" s="320"/>
      <c r="HW402" s="320"/>
    </row>
    <row r="403" s="3" customFormat="true" x14ac:dyDescent="0.25">
      <c r="A403" s="320"/>
      <c r="K403" s="320"/>
      <c r="U403" s="320"/>
      <c r="AE403" s="320"/>
      <c r="AO403" s="320"/>
      <c r="AY403" s="320"/>
      <c r="AZ403" s="320"/>
      <c r="BA403" s="320"/>
      <c r="BB403" s="320"/>
      <c r="BC403" s="320"/>
      <c r="BD403" s="320"/>
      <c r="BE403" s="320"/>
      <c r="BF403" s="320"/>
      <c r="BI403" s="320"/>
      <c r="BS403" s="320"/>
      <c r="CC403" s="320"/>
      <c r="CM403" s="320"/>
      <c r="CW403" s="320"/>
      <c r="DG403" s="320"/>
      <c r="DQ403" s="320"/>
      <c r="EA403" s="320"/>
      <c r="EK403" s="320"/>
      <c r="EU403" s="320"/>
      <c r="FE403" s="320"/>
      <c r="FO403" s="320"/>
      <c r="FY403" s="320"/>
      <c r="GI403" s="320"/>
      <c r="GS403" s="320"/>
      <c r="HC403" s="320"/>
      <c r="HM403" s="320"/>
      <c r="HW403" s="320"/>
    </row>
    <row r="404" s="3" customFormat="true" x14ac:dyDescent="0.25">
      <c r="A404" s="320"/>
      <c r="K404" s="320"/>
      <c r="U404" s="320"/>
      <c r="AE404" s="320"/>
      <c r="AO404" s="320"/>
      <c r="AY404" s="320"/>
      <c r="AZ404" s="320"/>
      <c r="BA404" s="320"/>
      <c r="BB404" s="320"/>
      <c r="BC404" s="320"/>
      <c r="BD404" s="320"/>
      <c r="BE404" s="320"/>
      <c r="BF404" s="320"/>
      <c r="BI404" s="320"/>
      <c r="BS404" s="320"/>
      <c r="CC404" s="320"/>
      <c r="CM404" s="320"/>
      <c r="CW404" s="320"/>
      <c r="DG404" s="320"/>
      <c r="DQ404" s="320"/>
      <c r="EA404" s="320"/>
      <c r="EK404" s="320"/>
      <c r="EU404" s="320"/>
      <c r="FE404" s="320"/>
      <c r="FO404" s="320"/>
      <c r="FY404" s="320"/>
      <c r="GI404" s="320"/>
      <c r="GS404" s="320"/>
      <c r="HC404" s="320"/>
      <c r="HM404" s="320"/>
      <c r="HW404" s="320"/>
    </row>
    <row r="405" s="3" customFormat="true" x14ac:dyDescent="0.25">
      <c r="A405" s="320"/>
      <c r="K405" s="320"/>
      <c r="U405" s="320"/>
      <c r="AE405" s="320"/>
      <c r="AO405" s="320"/>
      <c r="AY405" s="320"/>
      <c r="AZ405" s="320"/>
      <c r="BA405" s="320"/>
      <c r="BB405" s="320"/>
      <c r="BC405" s="320"/>
      <c r="BD405" s="320"/>
      <c r="BE405" s="320"/>
      <c r="BF405" s="320"/>
      <c r="BI405" s="320"/>
      <c r="BS405" s="320"/>
      <c r="CC405" s="320"/>
      <c r="CM405" s="320"/>
      <c r="CW405" s="320"/>
      <c r="DG405" s="320"/>
      <c r="DQ405" s="320"/>
      <c r="EA405" s="320"/>
      <c r="EK405" s="320"/>
      <c r="EU405" s="320"/>
      <c r="FE405" s="320"/>
      <c r="FO405" s="320"/>
      <c r="FY405" s="320"/>
      <c r="GI405" s="320"/>
      <c r="GS405" s="320"/>
      <c r="HC405" s="320"/>
      <c r="HM405" s="320"/>
      <c r="HW405" s="320"/>
    </row>
    <row r="406" s="3" customFormat="true" x14ac:dyDescent="0.25">
      <c r="A406" s="320"/>
      <c r="K406" s="320"/>
      <c r="U406" s="320"/>
      <c r="AE406" s="320"/>
      <c r="AO406" s="320"/>
      <c r="AY406" s="320"/>
      <c r="AZ406" s="320"/>
      <c r="BA406" s="320"/>
      <c r="BB406" s="320"/>
      <c r="BC406" s="320"/>
      <c r="BD406" s="320"/>
      <c r="BE406" s="320"/>
      <c r="BF406" s="320"/>
      <c r="BI406" s="320"/>
      <c r="BS406" s="320"/>
      <c r="CC406" s="320"/>
      <c r="CM406" s="320"/>
      <c r="CW406" s="320"/>
      <c r="DG406" s="320"/>
      <c r="DQ406" s="320"/>
      <c r="EA406" s="320"/>
      <c r="EK406" s="320"/>
      <c r="EU406" s="320"/>
      <c r="FE406" s="320"/>
      <c r="FO406" s="320"/>
      <c r="FY406" s="320"/>
      <c r="GI406" s="320"/>
      <c r="GS406" s="320"/>
      <c r="HC406" s="320"/>
      <c r="HM406" s="320"/>
      <c r="HW406" s="320"/>
    </row>
    <row r="407" s="3" customFormat="true" x14ac:dyDescent="0.25">
      <c r="A407" s="320"/>
      <c r="K407" s="320"/>
      <c r="U407" s="320"/>
      <c r="AE407" s="320"/>
      <c r="AO407" s="320"/>
      <c r="AY407" s="320"/>
      <c r="AZ407" s="320"/>
      <c r="BA407" s="320"/>
      <c r="BB407" s="320"/>
      <c r="BC407" s="320"/>
      <c r="BD407" s="320"/>
      <c r="BE407" s="320"/>
      <c r="BF407" s="320"/>
      <c r="BI407" s="320"/>
      <c r="BS407" s="320"/>
      <c r="CC407" s="320"/>
      <c r="CM407" s="320"/>
      <c r="CW407" s="320"/>
      <c r="DG407" s="320"/>
      <c r="DQ407" s="320"/>
      <c r="EA407" s="320"/>
      <c r="EK407" s="320"/>
      <c r="EU407" s="320"/>
      <c r="FE407" s="320"/>
      <c r="FO407" s="320"/>
      <c r="FY407" s="320"/>
      <c r="GI407" s="320"/>
      <c r="GS407" s="320"/>
      <c r="HC407" s="320"/>
      <c r="HM407" s="320"/>
      <c r="HW407" s="320"/>
    </row>
    <row r="408" s="3" customFormat="true" x14ac:dyDescent="0.25">
      <c r="A408" s="320"/>
      <c r="K408" s="320"/>
      <c r="U408" s="320"/>
      <c r="AE408" s="320"/>
      <c r="AO408" s="320"/>
      <c r="AY408" s="320"/>
      <c r="AZ408" s="320"/>
      <c r="BA408" s="320"/>
      <c r="BB408" s="320"/>
      <c r="BC408" s="320"/>
      <c r="BD408" s="320"/>
      <c r="BE408" s="320"/>
      <c r="BF408" s="320"/>
      <c r="BI408" s="320"/>
      <c r="BS408" s="320"/>
      <c r="CC408" s="320"/>
      <c r="CM408" s="320"/>
      <c r="CW408" s="320"/>
      <c r="DG408" s="320"/>
      <c r="DQ408" s="320"/>
      <c r="EA408" s="320"/>
      <c r="EK408" s="320"/>
      <c r="EU408" s="320"/>
      <c r="FE408" s="320"/>
      <c r="FO408" s="320"/>
      <c r="FY408" s="320"/>
      <c r="GI408" s="320"/>
      <c r="GS408" s="320"/>
      <c r="HC408" s="320"/>
      <c r="HM408" s="320"/>
      <c r="HW408" s="320"/>
    </row>
    <row r="409" s="3" customFormat="true" x14ac:dyDescent="0.25">
      <c r="A409" s="320"/>
      <c r="K409" s="320"/>
      <c r="U409" s="320"/>
      <c r="AE409" s="320"/>
      <c r="AO409" s="320"/>
      <c r="AY409" s="320"/>
      <c r="AZ409" s="320"/>
      <c r="BA409" s="320"/>
      <c r="BB409" s="320"/>
      <c r="BC409" s="320"/>
      <c r="BD409" s="320"/>
      <c r="BE409" s="320"/>
      <c r="BF409" s="320"/>
      <c r="BI409" s="320"/>
      <c r="BS409" s="320"/>
      <c r="CC409" s="320"/>
      <c r="CM409" s="320"/>
      <c r="CW409" s="320"/>
      <c r="DG409" s="320"/>
      <c r="DQ409" s="320"/>
      <c r="EA409" s="320"/>
      <c r="EK409" s="320"/>
      <c r="EU409" s="320"/>
      <c r="FE409" s="320"/>
      <c r="FO409" s="320"/>
      <c r="FY409" s="320"/>
      <c r="GI409" s="320"/>
      <c r="GS409" s="320"/>
      <c r="HC409" s="320"/>
      <c r="HM409" s="320"/>
      <c r="HW409" s="320"/>
    </row>
    <row r="410" s="3" customFormat="true" x14ac:dyDescent="0.25">
      <c r="A410" s="320"/>
      <c r="K410" s="320"/>
      <c r="U410" s="320"/>
      <c r="AE410" s="320"/>
      <c r="AO410" s="320"/>
      <c r="AY410" s="320"/>
      <c r="AZ410" s="320"/>
      <c r="BA410" s="320"/>
      <c r="BB410" s="320"/>
      <c r="BC410" s="320"/>
      <c r="BD410" s="320"/>
      <c r="BE410" s="320"/>
      <c r="BF410" s="320"/>
      <c r="BI410" s="320"/>
      <c r="BS410" s="320"/>
      <c r="CC410" s="320"/>
      <c r="CM410" s="320"/>
      <c r="CW410" s="320"/>
      <c r="DG410" s="320"/>
      <c r="DQ410" s="320"/>
      <c r="EA410" s="320"/>
      <c r="EK410" s="320"/>
      <c r="EU410" s="320"/>
      <c r="FE410" s="320"/>
      <c r="FO410" s="320"/>
      <c r="FY410" s="320"/>
      <c r="GI410" s="320"/>
      <c r="GS410" s="320"/>
      <c r="HC410" s="320"/>
      <c r="HM410" s="320"/>
      <c r="HW410" s="320"/>
    </row>
    <row r="411" s="3" customFormat="true" x14ac:dyDescent="0.25">
      <c r="A411" s="320"/>
      <c r="K411" s="320"/>
      <c r="U411" s="320"/>
      <c r="AE411" s="320"/>
      <c r="AO411" s="320"/>
      <c r="AY411" s="320"/>
      <c r="AZ411" s="320"/>
      <c r="BA411" s="320"/>
      <c r="BB411" s="320"/>
      <c r="BC411" s="320"/>
      <c r="BD411" s="320"/>
      <c r="BE411" s="320"/>
      <c r="BF411" s="320"/>
      <c r="BI411" s="320"/>
      <c r="BS411" s="320"/>
      <c r="CC411" s="320"/>
      <c r="CM411" s="320"/>
      <c r="CW411" s="320"/>
      <c r="DG411" s="320"/>
      <c r="DQ411" s="320"/>
      <c r="EA411" s="320"/>
      <c r="EK411" s="320"/>
      <c r="EU411" s="320"/>
      <c r="FE411" s="320"/>
      <c r="FO411" s="320"/>
      <c r="FY411" s="320"/>
      <c r="GI411" s="320"/>
      <c r="GS411" s="320"/>
      <c r="HC411" s="320"/>
      <c r="HM411" s="320"/>
      <c r="HW411" s="320"/>
    </row>
    <row r="412" s="3" customFormat="true" x14ac:dyDescent="0.25">
      <c r="A412" s="320"/>
      <c r="K412" s="320"/>
      <c r="U412" s="320"/>
      <c r="AE412" s="320"/>
      <c r="AO412" s="320"/>
      <c r="AY412" s="320"/>
      <c r="AZ412" s="320"/>
      <c r="BA412" s="320"/>
      <c r="BB412" s="320"/>
      <c r="BC412" s="320"/>
      <c r="BD412" s="320"/>
      <c r="BE412" s="320"/>
      <c r="BF412" s="320"/>
      <c r="BI412" s="320"/>
      <c r="BS412" s="320"/>
      <c r="CC412" s="320"/>
      <c r="CM412" s="320"/>
      <c r="CW412" s="320"/>
      <c r="DG412" s="320"/>
      <c r="DQ412" s="320"/>
      <c r="EA412" s="320"/>
      <c r="EK412" s="320"/>
      <c r="EU412" s="320"/>
      <c r="FE412" s="320"/>
      <c r="FO412" s="320"/>
      <c r="FY412" s="320"/>
      <c r="GI412" s="320"/>
      <c r="GS412" s="320"/>
      <c r="HC412" s="320"/>
      <c r="HM412" s="320"/>
      <c r="HW412" s="320"/>
    </row>
    <row r="413" s="3" customFormat="true" x14ac:dyDescent="0.25">
      <c r="A413" s="320"/>
      <c r="K413" s="320"/>
      <c r="U413" s="320"/>
      <c r="AE413" s="320"/>
      <c r="AO413" s="320"/>
      <c r="AY413" s="320"/>
      <c r="AZ413" s="320"/>
      <c r="BA413" s="320"/>
      <c r="BB413" s="320"/>
      <c r="BC413" s="320"/>
      <c r="BD413" s="320"/>
      <c r="BE413" s="320"/>
      <c r="BF413" s="320"/>
      <c r="BI413" s="320"/>
      <c r="BS413" s="320"/>
      <c r="CC413" s="320"/>
      <c r="CM413" s="320"/>
      <c r="CW413" s="320"/>
      <c r="DG413" s="320"/>
      <c r="DQ413" s="320"/>
      <c r="EA413" s="320"/>
      <c r="EK413" s="320"/>
      <c r="EU413" s="320"/>
      <c r="FE413" s="320"/>
      <c r="FO413" s="320"/>
      <c r="FY413" s="320"/>
      <c r="GI413" s="320"/>
      <c r="GS413" s="320"/>
      <c r="HC413" s="320"/>
      <c r="HM413" s="320"/>
      <c r="HW413" s="320"/>
    </row>
    <row r="414" s="3" customFormat="true" x14ac:dyDescent="0.25">
      <c r="A414" s="320"/>
      <c r="K414" s="320"/>
      <c r="U414" s="320"/>
      <c r="AE414" s="320"/>
      <c r="AO414" s="320"/>
      <c r="AY414" s="320"/>
      <c r="AZ414" s="320"/>
      <c r="BA414" s="320"/>
      <c r="BB414" s="320"/>
      <c r="BC414" s="320"/>
      <c r="BD414" s="320"/>
      <c r="BE414" s="320"/>
      <c r="BF414" s="320"/>
      <c r="BI414" s="320"/>
      <c r="BS414" s="320"/>
      <c r="CC414" s="320"/>
      <c r="CM414" s="320"/>
      <c r="CW414" s="320"/>
      <c r="DG414" s="320"/>
      <c r="DQ414" s="320"/>
      <c r="EA414" s="320"/>
      <c r="EK414" s="320"/>
      <c r="EU414" s="320"/>
      <c r="FE414" s="320"/>
      <c r="FO414" s="320"/>
      <c r="FY414" s="320"/>
      <c r="GI414" s="320"/>
      <c r="GS414" s="320"/>
      <c r="HC414" s="320"/>
      <c r="HM414" s="320"/>
      <c r="HW414" s="320"/>
    </row>
    <row r="415" s="3" customFormat="true" x14ac:dyDescent="0.25">
      <c r="A415" s="320"/>
      <c r="K415" s="320"/>
      <c r="U415" s="320"/>
      <c r="AE415" s="320"/>
      <c r="AO415" s="320"/>
      <c r="AY415" s="320"/>
      <c r="AZ415" s="320"/>
      <c r="BA415" s="320"/>
      <c r="BB415" s="320"/>
      <c r="BC415" s="320"/>
      <c r="BD415" s="320"/>
      <c r="BE415" s="320"/>
      <c r="BF415" s="320"/>
      <c r="BI415" s="320"/>
      <c r="BS415" s="320"/>
      <c r="CC415" s="320"/>
      <c r="CM415" s="320"/>
      <c r="CW415" s="320"/>
      <c r="DG415" s="320"/>
      <c r="DQ415" s="320"/>
      <c r="EA415" s="320"/>
      <c r="EK415" s="320"/>
      <c r="EU415" s="320"/>
      <c r="FE415" s="320"/>
      <c r="FO415" s="320"/>
      <c r="FY415" s="320"/>
      <c r="GI415" s="320"/>
      <c r="GS415" s="320"/>
      <c r="HC415" s="320"/>
      <c r="HM415" s="320"/>
      <c r="HW415" s="320"/>
    </row>
    <row r="416" s="3" customFormat="true" x14ac:dyDescent="0.25">
      <c r="A416" s="320"/>
      <c r="K416" s="320"/>
      <c r="U416" s="320"/>
      <c r="AE416" s="320"/>
      <c r="AO416" s="320"/>
      <c r="AY416" s="320"/>
      <c r="AZ416" s="320"/>
      <c r="BA416" s="320"/>
      <c r="BB416" s="320"/>
      <c r="BC416" s="320"/>
      <c r="BD416" s="320"/>
      <c r="BE416" s="320"/>
      <c r="BF416" s="320"/>
      <c r="BI416" s="320"/>
      <c r="BS416" s="320"/>
      <c r="CC416" s="320"/>
      <c r="CM416" s="320"/>
      <c r="CW416" s="320"/>
      <c r="DG416" s="320"/>
      <c r="DQ416" s="320"/>
      <c r="EA416" s="320"/>
      <c r="EK416" s="320"/>
      <c r="EU416" s="320"/>
      <c r="FE416" s="320"/>
      <c r="FO416" s="320"/>
      <c r="FY416" s="320"/>
      <c r="GI416" s="320"/>
      <c r="GS416" s="320"/>
      <c r="HC416" s="320"/>
      <c r="HM416" s="320"/>
      <c r="HW416" s="320"/>
    </row>
    <row r="417" s="3" customFormat="true" x14ac:dyDescent="0.25">
      <c r="A417" s="320"/>
      <c r="K417" s="320"/>
      <c r="U417" s="320"/>
      <c r="AE417" s="320"/>
      <c r="AO417" s="320"/>
      <c r="AY417" s="320"/>
      <c r="AZ417" s="320"/>
      <c r="BA417" s="320"/>
      <c r="BB417" s="320"/>
      <c r="BC417" s="320"/>
      <c r="BD417" s="320"/>
      <c r="BE417" s="320"/>
      <c r="BF417" s="320"/>
      <c r="BI417" s="320"/>
      <c r="BS417" s="320"/>
      <c r="CC417" s="320"/>
      <c r="CM417" s="320"/>
      <c r="CW417" s="320"/>
      <c r="DG417" s="320"/>
      <c r="DQ417" s="320"/>
      <c r="EA417" s="320"/>
      <c r="EK417" s="320"/>
      <c r="EU417" s="320"/>
      <c r="FE417" s="320"/>
      <c r="FO417" s="320"/>
      <c r="FY417" s="320"/>
      <c r="GI417" s="320"/>
      <c r="GS417" s="320"/>
      <c r="HC417" s="320"/>
      <c r="HM417" s="320"/>
      <c r="HW417" s="320"/>
    </row>
    <row r="418" s="3" customFormat="true" x14ac:dyDescent="0.25">
      <c r="A418" s="320"/>
      <c r="K418" s="320"/>
      <c r="U418" s="320"/>
      <c r="AE418" s="320"/>
      <c r="AO418" s="320"/>
      <c r="AY418" s="320"/>
      <c r="AZ418" s="320"/>
      <c r="BA418" s="320"/>
      <c r="BB418" s="320"/>
      <c r="BC418" s="320"/>
      <c r="BD418" s="320"/>
      <c r="BE418" s="320"/>
      <c r="BF418" s="320"/>
      <c r="BI418" s="320"/>
      <c r="BS418" s="320"/>
      <c r="CC418" s="320"/>
      <c r="CM418" s="320"/>
      <c r="CW418" s="320"/>
      <c r="DG418" s="320"/>
      <c r="DQ418" s="320"/>
      <c r="EA418" s="320"/>
      <c r="EK418" s="320"/>
      <c r="EU418" s="320"/>
      <c r="FE418" s="320"/>
      <c r="FO418" s="320"/>
      <c r="FY418" s="320"/>
      <c r="GI418" s="320"/>
      <c r="GS418" s="320"/>
      <c r="HC418" s="320"/>
      <c r="HM418" s="320"/>
      <c r="HW418" s="320"/>
    </row>
    <row r="419" s="3" customFormat="true" x14ac:dyDescent="0.25">
      <c r="A419" s="320"/>
      <c r="K419" s="320"/>
      <c r="U419" s="320"/>
      <c r="AE419" s="320"/>
      <c r="AO419" s="320"/>
      <c r="AY419" s="320"/>
      <c r="AZ419" s="320"/>
      <c r="BA419" s="320"/>
      <c r="BB419" s="320"/>
      <c r="BC419" s="320"/>
      <c r="BD419" s="320"/>
      <c r="BE419" s="320"/>
      <c r="BF419" s="320"/>
      <c r="BI419" s="320"/>
      <c r="BS419" s="320"/>
      <c r="CC419" s="320"/>
      <c r="CM419" s="320"/>
      <c r="CW419" s="320"/>
      <c r="DG419" s="320"/>
      <c r="DQ419" s="320"/>
      <c r="EA419" s="320"/>
      <c r="EK419" s="320"/>
      <c r="EU419" s="320"/>
      <c r="FE419" s="320"/>
      <c r="FO419" s="320"/>
      <c r="FY419" s="320"/>
      <c r="GI419" s="320"/>
      <c r="GS419" s="320"/>
      <c r="HC419" s="320"/>
      <c r="HM419" s="320"/>
      <c r="HW419" s="320"/>
    </row>
    <row r="420" s="3" customFormat="true" x14ac:dyDescent="0.25">
      <c r="A420" s="320"/>
      <c r="K420" s="320"/>
      <c r="U420" s="320"/>
      <c r="AE420" s="320"/>
      <c r="AO420" s="320"/>
      <c r="AY420" s="320"/>
      <c r="AZ420" s="320"/>
      <c r="BA420" s="320"/>
      <c r="BB420" s="320"/>
      <c r="BC420" s="320"/>
      <c r="BD420" s="320"/>
      <c r="BE420" s="320"/>
      <c r="BF420" s="320"/>
      <c r="BI420" s="320"/>
      <c r="BS420" s="320"/>
      <c r="CC420" s="320"/>
      <c r="CM420" s="320"/>
      <c r="CW420" s="320"/>
      <c r="DG420" s="320"/>
      <c r="DQ420" s="320"/>
      <c r="EA420" s="320"/>
      <c r="EK420" s="320"/>
      <c r="EU420" s="320"/>
      <c r="FE420" s="320"/>
      <c r="FO420" s="320"/>
      <c r="FY420" s="320"/>
      <c r="GI420" s="320"/>
      <c r="GS420" s="320"/>
      <c r="HC420" s="320"/>
      <c r="HM420" s="320"/>
      <c r="HW420" s="320"/>
    </row>
    <row r="421" s="3" customFormat="true" x14ac:dyDescent="0.25">
      <c r="A421" s="320"/>
      <c r="K421" s="320"/>
      <c r="U421" s="320"/>
      <c r="AE421" s="320"/>
      <c r="AO421" s="320"/>
      <c r="AY421" s="320"/>
      <c r="AZ421" s="320"/>
      <c r="BA421" s="320"/>
      <c r="BB421" s="320"/>
      <c r="BC421" s="320"/>
      <c r="BD421" s="320"/>
      <c r="BE421" s="320"/>
      <c r="BF421" s="320"/>
      <c r="BI421" s="320"/>
      <c r="BS421" s="320"/>
      <c r="CC421" s="320"/>
      <c r="CM421" s="320"/>
      <c r="CW421" s="320"/>
      <c r="DG421" s="320"/>
      <c r="DQ421" s="320"/>
      <c r="EA421" s="320"/>
      <c r="EK421" s="320"/>
      <c r="EU421" s="320"/>
      <c r="FE421" s="320"/>
      <c r="FO421" s="320"/>
      <c r="FY421" s="320"/>
      <c r="GI421" s="320"/>
      <c r="GS421" s="320"/>
      <c r="HC421" s="320"/>
      <c r="HM421" s="320"/>
      <c r="HW421" s="320"/>
    </row>
    <row r="422" s="3" customFormat="true" x14ac:dyDescent="0.25">
      <c r="A422" s="320"/>
      <c r="K422" s="320"/>
      <c r="U422" s="320"/>
      <c r="AE422" s="320"/>
      <c r="AO422" s="320"/>
      <c r="AY422" s="320"/>
      <c r="AZ422" s="320"/>
      <c r="BA422" s="320"/>
      <c r="BB422" s="320"/>
      <c r="BC422" s="320"/>
      <c r="BD422" s="320"/>
      <c r="BE422" s="320"/>
      <c r="BF422" s="320"/>
      <c r="BI422" s="320"/>
      <c r="BS422" s="320"/>
      <c r="CC422" s="320"/>
      <c r="CM422" s="320"/>
      <c r="CW422" s="320"/>
      <c r="DG422" s="320"/>
      <c r="DQ422" s="320"/>
      <c r="EA422" s="320"/>
      <c r="EK422" s="320"/>
      <c r="EU422" s="320"/>
      <c r="FE422" s="320"/>
      <c r="FO422" s="320"/>
      <c r="FY422" s="320"/>
      <c r="GI422" s="320"/>
      <c r="GS422" s="320"/>
      <c r="HC422" s="320"/>
      <c r="HM422" s="320"/>
      <c r="HW422" s="320"/>
    </row>
    <row r="423" s="3" customFormat="true" x14ac:dyDescent="0.25">
      <c r="A423" s="320"/>
      <c r="K423" s="320"/>
      <c r="U423" s="320"/>
      <c r="AE423" s="320"/>
      <c r="AO423" s="320"/>
      <c r="AY423" s="320"/>
      <c r="AZ423" s="320"/>
      <c r="BA423" s="320"/>
      <c r="BB423" s="320"/>
      <c r="BC423" s="320"/>
      <c r="BD423" s="320"/>
      <c r="BE423" s="320"/>
      <c r="BF423" s="320"/>
      <c r="BI423" s="320"/>
      <c r="BS423" s="320"/>
      <c r="CC423" s="320"/>
      <c r="CM423" s="320"/>
      <c r="CW423" s="320"/>
      <c r="DG423" s="320"/>
      <c r="DQ423" s="320"/>
      <c r="EA423" s="320"/>
      <c r="EK423" s="320"/>
      <c r="EU423" s="320"/>
      <c r="FE423" s="320"/>
      <c r="FO423" s="320"/>
      <c r="FY423" s="320"/>
      <c r="GI423" s="320"/>
      <c r="GS423" s="320"/>
      <c r="HC423" s="320"/>
      <c r="HM423" s="320"/>
      <c r="HW423" s="320"/>
    </row>
    <row r="424" s="3" customFormat="true" x14ac:dyDescent="0.25">
      <c r="A424" s="320"/>
      <c r="K424" s="320"/>
      <c r="U424" s="320"/>
      <c r="AE424" s="320"/>
      <c r="AO424" s="320"/>
      <c r="AY424" s="320"/>
      <c r="AZ424" s="320"/>
      <c r="BA424" s="320"/>
      <c r="BB424" s="320"/>
      <c r="BC424" s="320"/>
      <c r="BD424" s="320"/>
      <c r="BE424" s="320"/>
      <c r="BF424" s="320"/>
      <c r="BI424" s="320"/>
      <c r="BS424" s="320"/>
      <c r="CC424" s="320"/>
      <c r="CM424" s="320"/>
      <c r="CW424" s="320"/>
      <c r="DG424" s="320"/>
      <c r="DQ424" s="320"/>
      <c r="EA424" s="320"/>
      <c r="EK424" s="320"/>
      <c r="EU424" s="320"/>
      <c r="FE424" s="320"/>
      <c r="FO424" s="320"/>
      <c r="FY424" s="320"/>
      <c r="GI424" s="320"/>
      <c r="GS424" s="320"/>
      <c r="HC424" s="320"/>
      <c r="HM424" s="320"/>
      <c r="HW424" s="320"/>
    </row>
    <row r="425" s="3" customFormat="true" x14ac:dyDescent="0.25">
      <c r="A425" s="320"/>
      <c r="K425" s="320"/>
      <c r="U425" s="320"/>
      <c r="AE425" s="320"/>
      <c r="AO425" s="320"/>
      <c r="AY425" s="320"/>
      <c r="AZ425" s="320"/>
      <c r="BA425" s="320"/>
      <c r="BB425" s="320"/>
      <c r="BC425" s="320"/>
      <c r="BD425" s="320"/>
      <c r="BE425" s="320"/>
      <c r="BF425" s="320"/>
      <c r="BI425" s="320"/>
      <c r="BS425" s="320"/>
      <c r="CC425" s="320"/>
      <c r="CM425" s="320"/>
      <c r="CW425" s="320"/>
      <c r="DG425" s="320"/>
      <c r="DQ425" s="320"/>
      <c r="EA425" s="320"/>
      <c r="EK425" s="320"/>
      <c r="EU425" s="320"/>
      <c r="FE425" s="320"/>
      <c r="FO425" s="320"/>
      <c r="FY425" s="320"/>
      <c r="GI425" s="320"/>
      <c r="GS425" s="320"/>
      <c r="HC425" s="320"/>
      <c r="HM425" s="320"/>
      <c r="HW425" s="320"/>
    </row>
    <row r="426" s="3" customFormat="true" x14ac:dyDescent="0.25">
      <c r="A426" s="320"/>
      <c r="K426" s="320"/>
      <c r="U426" s="320"/>
      <c r="AE426" s="320"/>
      <c r="AO426" s="320"/>
      <c r="AY426" s="320"/>
      <c r="AZ426" s="320"/>
      <c r="BA426" s="320"/>
      <c r="BB426" s="320"/>
      <c r="BC426" s="320"/>
      <c r="BD426" s="320"/>
      <c r="BE426" s="320"/>
      <c r="BF426" s="320"/>
      <c r="BI426" s="320"/>
      <c r="BS426" s="320"/>
      <c r="CC426" s="320"/>
      <c r="CM426" s="320"/>
      <c r="CW426" s="320"/>
      <c r="DG426" s="320"/>
      <c r="DQ426" s="320"/>
      <c r="EA426" s="320"/>
      <c r="EK426" s="320"/>
      <c r="EU426" s="320"/>
      <c r="FE426" s="320"/>
      <c r="FO426" s="320"/>
      <c r="FY426" s="320"/>
      <c r="GI426" s="320"/>
      <c r="GS426" s="320"/>
      <c r="HC426" s="320"/>
      <c r="HM426" s="320"/>
      <c r="HW426" s="320"/>
    </row>
    <row r="427" s="3" customFormat="true" x14ac:dyDescent="0.25">
      <c r="A427" s="320"/>
      <c r="K427" s="320"/>
      <c r="U427" s="320"/>
      <c r="AE427" s="320"/>
      <c r="AO427" s="320"/>
      <c r="AY427" s="320"/>
      <c r="AZ427" s="320"/>
      <c r="BA427" s="320"/>
      <c r="BB427" s="320"/>
      <c r="BC427" s="320"/>
      <c r="BD427" s="320"/>
      <c r="BE427" s="320"/>
      <c r="BF427" s="320"/>
      <c r="BI427" s="320"/>
      <c r="BS427" s="320"/>
      <c r="CC427" s="320"/>
      <c r="CM427" s="320"/>
      <c r="CW427" s="320"/>
      <c r="DG427" s="320"/>
      <c r="DQ427" s="320"/>
      <c r="EA427" s="320"/>
      <c r="EK427" s="320"/>
      <c r="EU427" s="320"/>
      <c r="FE427" s="320"/>
      <c r="FO427" s="320"/>
      <c r="FY427" s="320"/>
      <c r="GI427" s="320"/>
      <c r="GS427" s="320"/>
      <c r="HC427" s="320"/>
      <c r="HM427" s="320"/>
      <c r="HW427" s="320"/>
    </row>
    <row r="428" s="3" customFormat="true" x14ac:dyDescent="0.25">
      <c r="A428" s="320"/>
      <c r="K428" s="320"/>
      <c r="U428" s="320"/>
      <c r="AE428" s="320"/>
      <c r="AO428" s="320"/>
      <c r="AY428" s="320"/>
      <c r="AZ428" s="320"/>
      <c r="BA428" s="320"/>
      <c r="BB428" s="320"/>
      <c r="BC428" s="320"/>
      <c r="BD428" s="320"/>
      <c r="BE428" s="320"/>
      <c r="BF428" s="320"/>
      <c r="BI428" s="320"/>
      <c r="BS428" s="320"/>
      <c r="CC428" s="320"/>
      <c r="CM428" s="320"/>
      <c r="CW428" s="320"/>
      <c r="DG428" s="320"/>
      <c r="DQ428" s="320"/>
      <c r="EA428" s="320"/>
      <c r="EK428" s="320"/>
      <c r="EU428" s="320"/>
      <c r="FE428" s="320"/>
      <c r="FO428" s="320"/>
      <c r="FY428" s="320"/>
      <c r="GI428" s="320"/>
      <c r="GS428" s="320"/>
      <c r="HC428" s="320"/>
      <c r="HM428" s="320"/>
      <c r="HW428" s="320"/>
    </row>
    <row r="429" s="3" customFormat="true" x14ac:dyDescent="0.25">
      <c r="A429" s="320"/>
      <c r="K429" s="320"/>
      <c r="U429" s="320"/>
      <c r="AE429" s="320"/>
      <c r="AO429" s="320"/>
      <c r="AY429" s="320"/>
      <c r="AZ429" s="320"/>
      <c r="BA429" s="320"/>
      <c r="BB429" s="320"/>
      <c r="BC429" s="320"/>
      <c r="BD429" s="320"/>
      <c r="BE429" s="320"/>
      <c r="BF429" s="320"/>
      <c r="BI429" s="320"/>
      <c r="BS429" s="320"/>
      <c r="CC429" s="320"/>
      <c r="CM429" s="320"/>
      <c r="CW429" s="320"/>
      <c r="DG429" s="320"/>
      <c r="DQ429" s="320"/>
      <c r="EA429" s="320"/>
      <c r="EK429" s="320"/>
      <c r="EU429" s="320"/>
      <c r="FE429" s="320"/>
      <c r="FO429" s="320"/>
      <c r="FY429" s="320"/>
      <c r="GI429" s="320"/>
      <c r="GS429" s="320"/>
      <c r="HC429" s="320"/>
      <c r="HM429" s="320"/>
      <c r="HW429" s="320"/>
    </row>
    <row r="430" s="3" customFormat="true" x14ac:dyDescent="0.25">
      <c r="A430" s="320"/>
      <c r="K430" s="320"/>
      <c r="U430" s="320"/>
      <c r="AE430" s="320"/>
      <c r="AO430" s="320"/>
      <c r="AY430" s="320"/>
      <c r="AZ430" s="320"/>
      <c r="BA430" s="320"/>
      <c r="BB430" s="320"/>
      <c r="BC430" s="320"/>
      <c r="BD430" s="320"/>
      <c r="BE430" s="320"/>
      <c r="BF430" s="320"/>
      <c r="BI430" s="320"/>
      <c r="BS430" s="320"/>
      <c r="CC430" s="320"/>
      <c r="CM430" s="320"/>
      <c r="CW430" s="320"/>
      <c r="DG430" s="320"/>
      <c r="DQ430" s="320"/>
      <c r="EA430" s="320"/>
      <c r="EK430" s="320"/>
      <c r="EU430" s="320"/>
      <c r="FE430" s="320"/>
      <c r="FO430" s="320"/>
      <c r="FY430" s="320"/>
      <c r="GI430" s="320"/>
      <c r="GS430" s="320"/>
      <c r="HC430" s="320"/>
      <c r="HM430" s="320"/>
      <c r="HW430" s="320"/>
    </row>
    <row r="431" s="3" customFormat="true" x14ac:dyDescent="0.25">
      <c r="A431" s="320"/>
      <c r="K431" s="320"/>
      <c r="U431" s="320"/>
      <c r="AE431" s="320"/>
      <c r="AO431" s="320"/>
      <c r="AY431" s="320"/>
      <c r="AZ431" s="320"/>
      <c r="BA431" s="320"/>
      <c r="BB431" s="320"/>
      <c r="BC431" s="320"/>
      <c r="BD431" s="320"/>
      <c r="BE431" s="320"/>
      <c r="BF431" s="320"/>
      <c r="BI431" s="320"/>
      <c r="BS431" s="320"/>
      <c r="CC431" s="320"/>
      <c r="CM431" s="320"/>
      <c r="CW431" s="320"/>
      <c r="DG431" s="320"/>
      <c r="DQ431" s="320"/>
      <c r="EA431" s="320"/>
      <c r="EK431" s="320"/>
      <c r="EU431" s="320"/>
      <c r="FE431" s="320"/>
      <c r="FO431" s="320"/>
      <c r="FY431" s="320"/>
      <c r="GI431" s="320"/>
      <c r="GS431" s="320"/>
      <c r="HC431" s="320"/>
      <c r="HM431" s="320"/>
      <c r="HW431" s="320"/>
    </row>
    <row r="432" s="3" customFormat="true" x14ac:dyDescent="0.25">
      <c r="A432" s="320"/>
      <c r="K432" s="320"/>
      <c r="U432" s="320"/>
      <c r="AE432" s="320"/>
      <c r="AO432" s="320"/>
      <c r="AY432" s="320"/>
      <c r="AZ432" s="320"/>
      <c r="BA432" s="320"/>
      <c r="BB432" s="320"/>
      <c r="BC432" s="320"/>
      <c r="BD432" s="320"/>
      <c r="BE432" s="320"/>
      <c r="BF432" s="320"/>
      <c r="BI432" s="320"/>
      <c r="BS432" s="320"/>
      <c r="CC432" s="320"/>
      <c r="CM432" s="320"/>
      <c r="CW432" s="320"/>
      <c r="DG432" s="320"/>
      <c r="DQ432" s="320"/>
      <c r="EA432" s="320"/>
      <c r="EK432" s="320"/>
      <c r="EU432" s="320"/>
      <c r="FE432" s="320"/>
      <c r="FO432" s="320"/>
      <c r="FY432" s="320"/>
      <c r="GI432" s="320"/>
      <c r="GS432" s="320"/>
      <c r="HC432" s="320"/>
      <c r="HM432" s="320"/>
      <c r="HW432" s="320"/>
    </row>
    <row r="433" s="3" customFormat="true" x14ac:dyDescent="0.25">
      <c r="A433" s="320"/>
      <c r="K433" s="320"/>
      <c r="U433" s="320"/>
      <c r="AE433" s="320"/>
      <c r="AO433" s="320"/>
      <c r="AY433" s="320"/>
      <c r="AZ433" s="320"/>
      <c r="BA433" s="320"/>
      <c r="BB433" s="320"/>
      <c r="BC433" s="320"/>
      <c r="BD433" s="320"/>
      <c r="BE433" s="320"/>
      <c r="BF433" s="320"/>
      <c r="BI433" s="320"/>
      <c r="BS433" s="320"/>
      <c r="CC433" s="320"/>
      <c r="CM433" s="320"/>
      <c r="CW433" s="320"/>
      <c r="DG433" s="320"/>
      <c r="DQ433" s="320"/>
      <c r="EA433" s="320"/>
      <c r="EK433" s="320"/>
      <c r="EU433" s="320"/>
      <c r="FE433" s="320"/>
      <c r="FO433" s="320"/>
      <c r="FY433" s="320"/>
      <c r="GI433" s="320"/>
      <c r="GS433" s="320"/>
      <c r="HC433" s="320"/>
      <c r="HM433" s="320"/>
      <c r="HW433" s="320"/>
    </row>
    <row r="434" s="3" customFormat="true" x14ac:dyDescent="0.25">
      <c r="A434" s="320"/>
      <c r="K434" s="320"/>
      <c r="U434" s="320"/>
      <c r="AE434" s="320"/>
      <c r="AO434" s="320"/>
      <c r="AY434" s="320"/>
      <c r="AZ434" s="320"/>
      <c r="BA434" s="320"/>
      <c r="BB434" s="320"/>
      <c r="BC434" s="320"/>
      <c r="BD434" s="320"/>
      <c r="BE434" s="320"/>
      <c r="BF434" s="320"/>
      <c r="BI434" s="320"/>
      <c r="BS434" s="320"/>
      <c r="CC434" s="320"/>
      <c r="CM434" s="320"/>
      <c r="CW434" s="320"/>
      <c r="DG434" s="320"/>
      <c r="DQ434" s="320"/>
      <c r="EA434" s="320"/>
      <c r="EK434" s="320"/>
      <c r="EU434" s="320"/>
      <c r="FE434" s="320"/>
      <c r="FO434" s="320"/>
      <c r="FY434" s="320"/>
      <c r="GI434" s="320"/>
      <c r="GS434" s="320"/>
      <c r="HC434" s="320"/>
      <c r="HM434" s="320"/>
      <c r="HW434" s="320"/>
    </row>
    <row r="435" s="3" customFormat="true" x14ac:dyDescent="0.25">
      <c r="A435" s="320"/>
      <c r="K435" s="320"/>
      <c r="U435" s="320"/>
      <c r="AE435" s="320"/>
      <c r="AO435" s="320"/>
      <c r="AY435" s="320"/>
      <c r="AZ435" s="320"/>
      <c r="BA435" s="320"/>
      <c r="BB435" s="320"/>
      <c r="BC435" s="320"/>
      <c r="BD435" s="320"/>
      <c r="BE435" s="320"/>
      <c r="BF435" s="320"/>
      <c r="BI435" s="320"/>
      <c r="BS435" s="320"/>
      <c r="CC435" s="320"/>
      <c r="CM435" s="320"/>
      <c r="CW435" s="320"/>
      <c r="DG435" s="320"/>
      <c r="DQ435" s="320"/>
      <c r="EA435" s="320"/>
      <c r="EK435" s="320"/>
      <c r="EU435" s="320"/>
      <c r="FE435" s="320"/>
      <c r="FO435" s="320"/>
      <c r="FY435" s="320"/>
      <c r="GI435" s="320"/>
      <c r="GS435" s="320"/>
      <c r="HC435" s="320"/>
      <c r="HM435" s="320"/>
      <c r="HW435" s="320"/>
    </row>
    <row r="436" s="3" customFormat="true" x14ac:dyDescent="0.25">
      <c r="A436" s="320"/>
      <c r="K436" s="320"/>
      <c r="U436" s="320"/>
      <c r="AE436" s="320"/>
      <c r="AO436" s="320"/>
      <c r="AY436" s="320"/>
      <c r="AZ436" s="320"/>
      <c r="BA436" s="320"/>
      <c r="BB436" s="320"/>
      <c r="BC436" s="320"/>
      <c r="BD436" s="320"/>
      <c r="BE436" s="320"/>
      <c r="BF436" s="320"/>
      <c r="BI436" s="320"/>
      <c r="BS436" s="320"/>
      <c r="CC436" s="320"/>
      <c r="CM436" s="320"/>
      <c r="CW436" s="320"/>
      <c r="DG436" s="320"/>
      <c r="DQ436" s="320"/>
      <c r="EA436" s="320"/>
      <c r="EK436" s="320"/>
      <c r="EU436" s="320"/>
      <c r="FE436" s="320"/>
      <c r="FO436" s="320"/>
      <c r="FY436" s="320"/>
      <c r="GI436" s="320"/>
      <c r="GS436" s="320"/>
      <c r="HC436" s="320"/>
      <c r="HM436" s="320"/>
      <c r="HW436" s="320"/>
    </row>
    <row r="437" s="3" customFormat="true" x14ac:dyDescent="0.25">
      <c r="A437" s="320"/>
      <c r="K437" s="320"/>
      <c r="U437" s="320"/>
      <c r="AE437" s="320"/>
      <c r="AO437" s="320"/>
      <c r="AY437" s="320"/>
      <c r="AZ437" s="320"/>
      <c r="BA437" s="320"/>
      <c r="BB437" s="320"/>
      <c r="BC437" s="320"/>
      <c r="BD437" s="320"/>
      <c r="BE437" s="320"/>
      <c r="BF437" s="320"/>
      <c r="BI437" s="320"/>
      <c r="BS437" s="320"/>
      <c r="CC437" s="320"/>
      <c r="CM437" s="320"/>
      <c r="CW437" s="320"/>
      <c r="DG437" s="320"/>
      <c r="DQ437" s="320"/>
      <c r="EA437" s="320"/>
      <c r="EK437" s="320"/>
      <c r="EU437" s="320"/>
      <c r="FE437" s="320"/>
      <c r="FO437" s="320"/>
      <c r="FY437" s="320"/>
      <c r="GI437" s="320"/>
      <c r="GS437" s="320"/>
      <c r="HC437" s="320"/>
      <c r="HM437" s="320"/>
      <c r="HW437" s="320"/>
    </row>
    <row r="438" s="3" customFormat="true" x14ac:dyDescent="0.25">
      <c r="A438" s="320"/>
      <c r="K438" s="320"/>
      <c r="U438" s="320"/>
      <c r="AE438" s="320"/>
      <c r="AO438" s="320"/>
      <c r="AY438" s="320"/>
      <c r="AZ438" s="320"/>
      <c r="BA438" s="320"/>
      <c r="BB438" s="320"/>
      <c r="BC438" s="320"/>
      <c r="BD438" s="320"/>
      <c r="BE438" s="320"/>
      <c r="BF438" s="320"/>
      <c r="BI438" s="320"/>
      <c r="BS438" s="320"/>
      <c r="CC438" s="320"/>
      <c r="CM438" s="320"/>
      <c r="CW438" s="320"/>
      <c r="DG438" s="320"/>
      <c r="DQ438" s="320"/>
      <c r="EA438" s="320"/>
      <c r="EK438" s="320"/>
      <c r="EU438" s="320"/>
      <c r="FE438" s="320"/>
      <c r="FO438" s="320"/>
      <c r="FY438" s="320"/>
      <c r="GI438" s="320"/>
      <c r="GS438" s="320"/>
      <c r="HC438" s="320"/>
      <c r="HM438" s="320"/>
      <c r="HW438" s="320"/>
    </row>
    <row r="439" s="3" customFormat="true" x14ac:dyDescent="0.25">
      <c r="A439" s="320"/>
      <c r="K439" s="320"/>
      <c r="U439" s="320"/>
      <c r="AE439" s="320"/>
      <c r="AO439" s="320"/>
      <c r="AY439" s="320"/>
      <c r="AZ439" s="320"/>
      <c r="BA439" s="320"/>
      <c r="BB439" s="320"/>
      <c r="BC439" s="320"/>
      <c r="BD439" s="320"/>
      <c r="BE439" s="320"/>
      <c r="BF439" s="320"/>
      <c r="BI439" s="320"/>
      <c r="BS439" s="320"/>
      <c r="CC439" s="320"/>
      <c r="CM439" s="320"/>
      <c r="CW439" s="320"/>
      <c r="DG439" s="320"/>
      <c r="DQ439" s="320"/>
      <c r="EA439" s="320"/>
      <c r="EK439" s="320"/>
      <c r="EU439" s="320"/>
      <c r="FE439" s="320"/>
      <c r="FO439" s="320"/>
      <c r="FY439" s="320"/>
      <c r="GI439" s="320"/>
      <c r="GS439" s="320"/>
      <c r="HC439" s="320"/>
      <c r="HM439" s="320"/>
      <c r="HW439" s="320"/>
    </row>
    <row r="440" s="3" customFormat="true" x14ac:dyDescent="0.25">
      <c r="A440" s="320"/>
      <c r="K440" s="320"/>
      <c r="U440" s="320"/>
      <c r="AE440" s="320"/>
      <c r="AO440" s="320"/>
      <c r="AY440" s="320"/>
      <c r="AZ440" s="320"/>
      <c r="BA440" s="320"/>
      <c r="BB440" s="320"/>
      <c r="BC440" s="320"/>
      <c r="BD440" s="320"/>
      <c r="BE440" s="320"/>
      <c r="BF440" s="320"/>
      <c r="BI440" s="320"/>
      <c r="BS440" s="320"/>
      <c r="CC440" s="320"/>
      <c r="CM440" s="320"/>
      <c r="CW440" s="320"/>
      <c r="DG440" s="320"/>
      <c r="DQ440" s="320"/>
      <c r="EA440" s="320"/>
      <c r="EK440" s="320"/>
      <c r="EU440" s="320"/>
      <c r="FE440" s="320"/>
      <c r="FO440" s="320"/>
      <c r="FY440" s="320"/>
      <c r="GI440" s="320"/>
      <c r="GS440" s="320"/>
      <c r="HC440" s="320"/>
      <c r="HM440" s="320"/>
      <c r="HW440" s="320"/>
    </row>
    <row r="441" s="3" customFormat="true" x14ac:dyDescent="0.25">
      <c r="A441" s="320"/>
      <c r="K441" s="320"/>
      <c r="U441" s="320"/>
      <c r="AE441" s="320"/>
      <c r="AO441" s="320"/>
      <c r="AY441" s="320"/>
      <c r="AZ441" s="320"/>
      <c r="BA441" s="320"/>
      <c r="BB441" s="320"/>
      <c r="BC441" s="320"/>
      <c r="BD441" s="320"/>
      <c r="BE441" s="320"/>
      <c r="BF441" s="320"/>
      <c r="BI441" s="320"/>
      <c r="BS441" s="320"/>
      <c r="CC441" s="320"/>
      <c r="CM441" s="320"/>
      <c r="CW441" s="320"/>
      <c r="DG441" s="320"/>
      <c r="DQ441" s="320"/>
      <c r="EA441" s="320"/>
      <c r="EK441" s="320"/>
      <c r="EU441" s="320"/>
      <c r="FE441" s="320"/>
      <c r="FO441" s="320"/>
      <c r="FY441" s="320"/>
      <c r="GI441" s="320"/>
      <c r="GS441" s="320"/>
      <c r="HC441" s="320"/>
      <c r="HM441" s="320"/>
      <c r="HW441" s="320"/>
    </row>
    <row r="442" s="3" customFormat="true" x14ac:dyDescent="0.25">
      <c r="A442" s="320"/>
      <c r="K442" s="320"/>
      <c r="U442" s="320"/>
      <c r="AE442" s="320"/>
      <c r="AO442" s="320"/>
      <c r="AY442" s="320"/>
      <c r="AZ442" s="320"/>
      <c r="BA442" s="320"/>
      <c r="BB442" s="320"/>
      <c r="BC442" s="320"/>
      <c r="BD442" s="320"/>
      <c r="BE442" s="320"/>
      <c r="BF442" s="320"/>
      <c r="BI442" s="320"/>
      <c r="BS442" s="320"/>
      <c r="CC442" s="320"/>
      <c r="CM442" s="320"/>
      <c r="CW442" s="320"/>
      <c r="DG442" s="320"/>
      <c r="DQ442" s="320"/>
      <c r="EA442" s="320"/>
      <c r="EK442" s="320"/>
      <c r="EU442" s="320"/>
      <c r="FE442" s="320"/>
      <c r="FO442" s="320"/>
      <c r="FY442" s="320"/>
      <c r="GI442" s="320"/>
      <c r="GS442" s="320"/>
      <c r="HC442" s="320"/>
      <c r="HM442" s="320"/>
      <c r="HW442" s="320"/>
    </row>
    <row r="443" s="3" customFormat="true" x14ac:dyDescent="0.25">
      <c r="A443" s="320"/>
      <c r="K443" s="320"/>
      <c r="U443" s="320"/>
      <c r="AE443" s="320"/>
      <c r="AO443" s="320"/>
      <c r="AY443" s="320"/>
      <c r="AZ443" s="320"/>
      <c r="BA443" s="320"/>
      <c r="BB443" s="320"/>
      <c r="BC443" s="320"/>
      <c r="BD443" s="320"/>
      <c r="BE443" s="320"/>
      <c r="BF443" s="320"/>
      <c r="BI443" s="320"/>
      <c r="BS443" s="320"/>
      <c r="CC443" s="320"/>
      <c r="CM443" s="320"/>
      <c r="CW443" s="320"/>
      <c r="DG443" s="320"/>
      <c r="DQ443" s="320"/>
      <c r="EA443" s="320"/>
      <c r="EK443" s="320"/>
      <c r="EU443" s="320"/>
      <c r="FE443" s="320"/>
      <c r="FO443" s="320"/>
      <c r="FY443" s="320"/>
      <c r="GI443" s="320"/>
      <c r="GS443" s="320"/>
      <c r="HC443" s="320"/>
      <c r="HM443" s="320"/>
      <c r="HW443" s="320"/>
    </row>
    <row r="444" s="3" customFormat="true" x14ac:dyDescent="0.25">
      <c r="A444" s="320"/>
      <c r="K444" s="320"/>
      <c r="U444" s="320"/>
      <c r="AE444" s="320"/>
      <c r="AO444" s="320"/>
      <c r="AY444" s="320"/>
      <c r="AZ444" s="320"/>
      <c r="BA444" s="320"/>
      <c r="BB444" s="320"/>
      <c r="BC444" s="320"/>
      <c r="BD444" s="320"/>
      <c r="BE444" s="320"/>
      <c r="BF444" s="320"/>
      <c r="BI444" s="320"/>
      <c r="BS444" s="320"/>
      <c r="CC444" s="320"/>
      <c r="CM444" s="320"/>
      <c r="CW444" s="320"/>
      <c r="DG444" s="320"/>
      <c r="DQ444" s="320"/>
      <c r="EA444" s="320"/>
      <c r="EK444" s="320"/>
      <c r="EU444" s="320"/>
      <c r="FE444" s="320"/>
      <c r="FO444" s="320"/>
      <c r="FY444" s="320"/>
      <c r="GI444" s="320"/>
      <c r="GS444" s="320"/>
      <c r="HC444" s="320"/>
      <c r="HM444" s="320"/>
      <c r="HW444" s="320"/>
    </row>
    <row r="445" s="3" customFormat="true" x14ac:dyDescent="0.25">
      <c r="A445" s="320"/>
      <c r="K445" s="320"/>
      <c r="U445" s="320"/>
      <c r="AE445" s="320"/>
      <c r="AO445" s="320"/>
      <c r="AY445" s="320"/>
      <c r="AZ445" s="320"/>
      <c r="BA445" s="320"/>
      <c r="BB445" s="320"/>
      <c r="BC445" s="320"/>
      <c r="BD445" s="320"/>
      <c r="BE445" s="320"/>
      <c r="BF445" s="320"/>
      <c r="BI445" s="320"/>
      <c r="BS445" s="320"/>
      <c r="CC445" s="320"/>
      <c r="CM445" s="320"/>
      <c r="CW445" s="320"/>
      <c r="DG445" s="320"/>
      <c r="DQ445" s="320"/>
      <c r="EA445" s="320"/>
      <c r="EK445" s="320"/>
      <c r="EU445" s="320"/>
      <c r="FE445" s="320"/>
      <c r="FO445" s="320"/>
      <c r="FY445" s="320"/>
      <c r="GI445" s="320"/>
      <c r="GS445" s="320"/>
      <c r="HC445" s="320"/>
      <c r="HM445" s="320"/>
      <c r="HW445" s="320"/>
    </row>
    <row r="446" s="3" customFormat="true" x14ac:dyDescent="0.25">
      <c r="A446" s="320"/>
      <c r="K446" s="320"/>
      <c r="U446" s="320"/>
      <c r="AE446" s="320"/>
      <c r="AO446" s="320"/>
      <c r="AY446" s="320"/>
      <c r="AZ446" s="320"/>
      <c r="BA446" s="320"/>
      <c r="BB446" s="320"/>
      <c r="BC446" s="320"/>
      <c r="BD446" s="320"/>
      <c r="BE446" s="320"/>
      <c r="BF446" s="320"/>
      <c r="BI446" s="320"/>
      <c r="BS446" s="320"/>
      <c r="CC446" s="320"/>
      <c r="CM446" s="320"/>
      <c r="CW446" s="320"/>
      <c r="DG446" s="320"/>
      <c r="DQ446" s="320"/>
      <c r="EA446" s="320"/>
      <c r="EK446" s="320"/>
      <c r="EU446" s="320"/>
      <c r="FE446" s="320"/>
      <c r="FO446" s="320"/>
      <c r="FY446" s="320"/>
      <c r="GI446" s="320"/>
      <c r="GS446" s="320"/>
      <c r="HC446" s="320"/>
      <c r="HM446" s="320"/>
      <c r="HW446" s="320"/>
    </row>
    <row r="447" s="3" customFormat="true" x14ac:dyDescent="0.25">
      <c r="A447" s="320"/>
      <c r="K447" s="320"/>
      <c r="U447" s="320"/>
      <c r="AE447" s="320"/>
      <c r="AO447" s="320"/>
      <c r="AY447" s="320"/>
      <c r="AZ447" s="320"/>
      <c r="BA447" s="320"/>
      <c r="BB447" s="320"/>
      <c r="BC447" s="320"/>
      <c r="BD447" s="320"/>
      <c r="BE447" s="320"/>
      <c r="BF447" s="320"/>
      <c r="BI447" s="320"/>
      <c r="BS447" s="320"/>
      <c r="CC447" s="320"/>
      <c r="CM447" s="320"/>
      <c r="CW447" s="320"/>
      <c r="DG447" s="320"/>
      <c r="DQ447" s="320"/>
      <c r="EA447" s="320"/>
      <c r="EK447" s="320"/>
      <c r="EU447" s="320"/>
      <c r="FE447" s="320"/>
      <c r="FO447" s="320"/>
      <c r="FY447" s="320"/>
      <c r="GI447" s="320"/>
      <c r="GS447" s="320"/>
      <c r="HC447" s="320"/>
      <c r="HM447" s="320"/>
      <c r="HW447" s="320"/>
    </row>
    <row r="448" s="3" customFormat="true" x14ac:dyDescent="0.25">
      <c r="A448" s="320"/>
      <c r="K448" s="320"/>
      <c r="U448" s="320"/>
      <c r="AE448" s="320"/>
      <c r="AO448" s="320"/>
      <c r="AY448" s="320"/>
      <c r="AZ448" s="320"/>
      <c r="BA448" s="320"/>
      <c r="BB448" s="320"/>
      <c r="BC448" s="320"/>
      <c r="BD448" s="320"/>
      <c r="BE448" s="320"/>
      <c r="BF448" s="320"/>
      <c r="BI448" s="320"/>
      <c r="BS448" s="320"/>
      <c r="CC448" s="320"/>
      <c r="CM448" s="320"/>
      <c r="CW448" s="320"/>
      <c r="DG448" s="320"/>
      <c r="DQ448" s="320"/>
      <c r="EA448" s="320"/>
      <c r="EK448" s="320"/>
      <c r="EU448" s="320"/>
      <c r="FE448" s="320"/>
      <c r="FO448" s="320"/>
      <c r="FY448" s="320"/>
      <c r="GI448" s="320"/>
      <c r="GS448" s="320"/>
      <c r="HC448" s="320"/>
      <c r="HM448" s="320"/>
      <c r="HW448" s="320"/>
    </row>
    <row r="449" s="3" customFormat="true" x14ac:dyDescent="0.25">
      <c r="A449" s="320"/>
      <c r="K449" s="320"/>
      <c r="U449" s="320"/>
      <c r="AE449" s="320"/>
      <c r="AO449" s="320"/>
      <c r="AY449" s="320"/>
      <c r="AZ449" s="320"/>
      <c r="BA449" s="320"/>
      <c r="BB449" s="320"/>
      <c r="BC449" s="320"/>
      <c r="BD449" s="320"/>
      <c r="BE449" s="320"/>
      <c r="BF449" s="320"/>
      <c r="BI449" s="320"/>
      <c r="BS449" s="320"/>
      <c r="CC449" s="320"/>
      <c r="CM449" s="320"/>
      <c r="CW449" s="320"/>
      <c r="DG449" s="320"/>
      <c r="DQ449" s="320"/>
      <c r="EA449" s="320"/>
      <c r="EK449" s="320"/>
      <c r="EU449" s="320"/>
      <c r="FE449" s="320"/>
      <c r="FO449" s="320"/>
      <c r="FY449" s="320"/>
      <c r="GI449" s="320"/>
      <c r="GS449" s="320"/>
      <c r="HC449" s="320"/>
      <c r="HM449" s="320"/>
      <c r="HW449" s="320"/>
    </row>
    <row r="450" s="3" customFormat="true" x14ac:dyDescent="0.25">
      <c r="A450" s="320"/>
      <c r="K450" s="320"/>
      <c r="U450" s="320"/>
      <c r="AE450" s="320"/>
      <c r="AO450" s="320"/>
      <c r="AY450" s="320"/>
      <c r="AZ450" s="320"/>
      <c r="BA450" s="320"/>
      <c r="BB450" s="320"/>
      <c r="BC450" s="320"/>
      <c r="BD450" s="320"/>
      <c r="BE450" s="320"/>
      <c r="BF450" s="320"/>
      <c r="BI450" s="320"/>
      <c r="BS450" s="320"/>
      <c r="CC450" s="320"/>
      <c r="CM450" s="320"/>
      <c r="CW450" s="320"/>
      <c r="DG450" s="320"/>
      <c r="DQ450" s="320"/>
      <c r="EA450" s="320"/>
      <c r="EK450" s="320"/>
      <c r="EU450" s="320"/>
      <c r="FE450" s="320"/>
      <c r="FO450" s="320"/>
      <c r="FY450" s="320"/>
      <c r="GI450" s="320"/>
      <c r="GS450" s="320"/>
      <c r="HC450" s="320"/>
      <c r="HM450" s="320"/>
      <c r="HW450" s="320"/>
    </row>
    <row r="451" s="3" customFormat="true" x14ac:dyDescent="0.25">
      <c r="A451" s="320"/>
      <c r="K451" s="320"/>
      <c r="U451" s="320"/>
      <c r="AE451" s="320"/>
      <c r="AO451" s="320"/>
      <c r="AY451" s="320"/>
      <c r="AZ451" s="320"/>
      <c r="BA451" s="320"/>
      <c r="BB451" s="320"/>
      <c r="BC451" s="320"/>
      <c r="BD451" s="320"/>
      <c r="BE451" s="320"/>
      <c r="BF451" s="320"/>
      <c r="BI451" s="320"/>
      <c r="BS451" s="320"/>
      <c r="CC451" s="320"/>
      <c r="CM451" s="320"/>
      <c r="CW451" s="320"/>
      <c r="DG451" s="320"/>
      <c r="DQ451" s="320"/>
      <c r="EA451" s="320"/>
      <c r="EK451" s="320"/>
      <c r="EU451" s="320"/>
      <c r="FE451" s="320"/>
      <c r="FO451" s="320"/>
      <c r="FY451" s="320"/>
      <c r="GI451" s="320"/>
      <c r="GS451" s="320"/>
      <c r="HC451" s="320"/>
      <c r="HM451" s="320"/>
      <c r="HW451" s="320"/>
    </row>
    <row r="452" s="3" customFormat="true" x14ac:dyDescent="0.25">
      <c r="A452" s="320"/>
      <c r="K452" s="320"/>
      <c r="U452" s="320"/>
      <c r="AE452" s="320"/>
      <c r="AO452" s="320"/>
      <c r="AY452" s="320"/>
      <c r="AZ452" s="320"/>
      <c r="BA452" s="320"/>
      <c r="BB452" s="320"/>
      <c r="BC452" s="320"/>
      <c r="BD452" s="320"/>
      <c r="BE452" s="320"/>
      <c r="BF452" s="320"/>
      <c r="BI452" s="320"/>
      <c r="BS452" s="320"/>
      <c r="CC452" s="320"/>
      <c r="CM452" s="320"/>
      <c r="CW452" s="320"/>
      <c r="DG452" s="320"/>
      <c r="DQ452" s="320"/>
      <c r="EA452" s="320"/>
      <c r="EK452" s="320"/>
      <c r="EU452" s="320"/>
      <c r="FE452" s="320"/>
      <c r="FO452" s="320"/>
      <c r="FY452" s="320"/>
      <c r="GI452" s="320"/>
      <c r="GS452" s="320"/>
      <c r="HC452" s="320"/>
      <c r="HM452" s="320"/>
      <c r="HW452" s="320"/>
    </row>
    <row r="453" s="3" customFormat="true" x14ac:dyDescent="0.25">
      <c r="A453" s="320"/>
      <c r="K453" s="320"/>
      <c r="U453" s="320"/>
      <c r="AE453" s="320"/>
      <c r="AO453" s="320"/>
      <c r="AY453" s="320"/>
      <c r="AZ453" s="320"/>
      <c r="BA453" s="320"/>
      <c r="BB453" s="320"/>
      <c r="BC453" s="320"/>
      <c r="BD453" s="320"/>
      <c r="BE453" s="320"/>
      <c r="BF453" s="320"/>
      <c r="BI453" s="320"/>
      <c r="BS453" s="320"/>
      <c r="CC453" s="320"/>
      <c r="CM453" s="320"/>
      <c r="CW453" s="320"/>
      <c r="DG453" s="320"/>
      <c r="DQ453" s="320"/>
      <c r="EA453" s="320"/>
      <c r="EK453" s="320"/>
      <c r="EU453" s="320"/>
      <c r="FE453" s="320"/>
      <c r="FO453" s="320"/>
      <c r="FY453" s="320"/>
      <c r="GI453" s="320"/>
      <c r="GS453" s="320"/>
      <c r="HC453" s="320"/>
      <c r="HM453" s="320"/>
      <c r="HW453" s="320"/>
    </row>
    <row r="454" s="3" customFormat="true" x14ac:dyDescent="0.25">
      <c r="A454" s="320"/>
      <c r="K454" s="320"/>
      <c r="U454" s="320"/>
      <c r="AE454" s="320"/>
      <c r="AO454" s="320"/>
      <c r="AY454" s="320"/>
      <c r="AZ454" s="320"/>
      <c r="BA454" s="320"/>
      <c r="BB454" s="320"/>
      <c r="BC454" s="320"/>
      <c r="BD454" s="320"/>
      <c r="BE454" s="320"/>
      <c r="BF454" s="320"/>
      <c r="BI454" s="320"/>
      <c r="BS454" s="320"/>
      <c r="CC454" s="320"/>
      <c r="CM454" s="320"/>
      <c r="CW454" s="320"/>
      <c r="DG454" s="320"/>
      <c r="DQ454" s="320"/>
      <c r="EA454" s="320"/>
      <c r="EK454" s="320"/>
      <c r="EU454" s="320"/>
      <c r="FE454" s="320"/>
      <c r="FO454" s="320"/>
      <c r="FY454" s="320"/>
      <c r="GI454" s="320"/>
      <c r="GS454" s="320"/>
      <c r="HC454" s="320"/>
      <c r="HM454" s="320"/>
      <c r="HW454" s="320"/>
    </row>
    <row r="455" s="3" customFormat="true" x14ac:dyDescent="0.25">
      <c r="A455" s="320"/>
      <c r="K455" s="320"/>
      <c r="U455" s="320"/>
      <c r="AE455" s="320"/>
      <c r="AO455" s="320"/>
      <c r="AY455" s="320"/>
      <c r="AZ455" s="320"/>
      <c r="BA455" s="320"/>
      <c r="BB455" s="320"/>
      <c r="BC455" s="320"/>
      <c r="BD455" s="320"/>
      <c r="BE455" s="320"/>
      <c r="BF455" s="320"/>
      <c r="BI455" s="320"/>
      <c r="BS455" s="320"/>
      <c r="CC455" s="320"/>
      <c r="CM455" s="320"/>
      <c r="CW455" s="320"/>
      <c r="DG455" s="320"/>
      <c r="DQ455" s="320"/>
      <c r="EA455" s="320"/>
      <c r="EK455" s="320"/>
      <c r="EU455" s="320"/>
      <c r="FE455" s="320"/>
      <c r="FO455" s="320"/>
      <c r="FY455" s="320"/>
      <c r="GI455" s="320"/>
      <c r="GS455" s="320"/>
      <c r="HC455" s="320"/>
      <c r="HM455" s="320"/>
      <c r="HW455" s="320"/>
    </row>
    <row r="456" s="3" customFormat="true" x14ac:dyDescent="0.25">
      <c r="A456" s="320"/>
      <c r="K456" s="320"/>
      <c r="U456" s="320"/>
      <c r="AE456" s="320"/>
      <c r="AO456" s="320"/>
      <c r="AY456" s="320"/>
      <c r="AZ456" s="320"/>
      <c r="BA456" s="320"/>
      <c r="BB456" s="320"/>
      <c r="BC456" s="320"/>
      <c r="BD456" s="320"/>
      <c r="BE456" s="320"/>
      <c r="BF456" s="320"/>
      <c r="BI456" s="320"/>
      <c r="BS456" s="320"/>
      <c r="CC456" s="320"/>
      <c r="CM456" s="320"/>
      <c r="CW456" s="320"/>
      <c r="DG456" s="320"/>
      <c r="DQ456" s="320"/>
      <c r="EA456" s="320"/>
      <c r="EK456" s="320"/>
      <c r="EU456" s="320"/>
      <c r="FE456" s="320"/>
      <c r="FO456" s="320"/>
      <c r="FY456" s="320"/>
      <c r="GI456" s="320"/>
      <c r="GS456" s="320"/>
      <c r="HC456" s="320"/>
      <c r="HM456" s="320"/>
      <c r="HW456" s="320"/>
    </row>
    <row r="457" s="3" customFormat="true" x14ac:dyDescent="0.25">
      <c r="A457" s="320"/>
      <c r="K457" s="320"/>
      <c r="U457" s="320"/>
      <c r="AE457" s="320"/>
      <c r="AO457" s="320"/>
      <c r="AY457" s="320"/>
      <c r="AZ457" s="320"/>
      <c r="BA457" s="320"/>
      <c r="BB457" s="320"/>
      <c r="BC457" s="320"/>
      <c r="BD457" s="320"/>
      <c r="BE457" s="320"/>
      <c r="BF457" s="320"/>
      <c r="BI457" s="320"/>
      <c r="BS457" s="320"/>
      <c r="CC457" s="320"/>
      <c r="CM457" s="320"/>
      <c r="CW457" s="320"/>
      <c r="DG457" s="320"/>
      <c r="DQ457" s="320"/>
      <c r="EA457" s="320"/>
      <c r="EK457" s="320"/>
      <c r="EU457" s="320"/>
      <c r="FE457" s="320"/>
      <c r="FO457" s="320"/>
      <c r="FY457" s="320"/>
      <c r="GI457" s="320"/>
      <c r="GS457" s="320"/>
      <c r="HC457" s="320"/>
      <c r="HM457" s="320"/>
      <c r="HW457" s="320"/>
    </row>
    <row r="458" s="3" customFormat="true" x14ac:dyDescent="0.25">
      <c r="A458" s="320"/>
      <c r="K458" s="320"/>
      <c r="U458" s="320"/>
      <c r="AE458" s="320"/>
      <c r="AO458" s="320"/>
      <c r="AY458" s="320"/>
      <c r="AZ458" s="320"/>
      <c r="BA458" s="320"/>
      <c r="BB458" s="320"/>
      <c r="BC458" s="320"/>
      <c r="BD458" s="320"/>
      <c r="BE458" s="320"/>
      <c r="BF458" s="320"/>
      <c r="BI458" s="320"/>
      <c r="BS458" s="320"/>
      <c r="CC458" s="320"/>
      <c r="CM458" s="320"/>
      <c r="CW458" s="320"/>
      <c r="DG458" s="320"/>
      <c r="DQ458" s="320"/>
      <c r="EA458" s="320"/>
      <c r="EK458" s="320"/>
      <c r="EU458" s="320"/>
      <c r="FE458" s="320"/>
      <c r="FO458" s="320"/>
      <c r="FY458" s="320"/>
      <c r="GI458" s="320"/>
      <c r="GS458" s="320"/>
      <c r="HC458" s="320"/>
      <c r="HM458" s="320"/>
      <c r="HW458" s="320"/>
    </row>
    <row r="459" s="3" customFormat="true" x14ac:dyDescent="0.25">
      <c r="A459" s="320"/>
      <c r="K459" s="320"/>
      <c r="U459" s="320"/>
      <c r="AE459" s="320"/>
      <c r="AO459" s="320"/>
      <c r="AY459" s="320"/>
      <c r="AZ459" s="320"/>
      <c r="BA459" s="320"/>
      <c r="BB459" s="320"/>
      <c r="BC459" s="320"/>
      <c r="BD459" s="320"/>
      <c r="BE459" s="320"/>
      <c r="BF459" s="320"/>
      <c r="BI459" s="320"/>
      <c r="BS459" s="320"/>
      <c r="CC459" s="320"/>
      <c r="CM459" s="320"/>
      <c r="CW459" s="320"/>
      <c r="DG459" s="320"/>
      <c r="DQ459" s="320"/>
      <c r="EA459" s="320"/>
      <c r="EK459" s="320"/>
      <c r="EU459" s="320"/>
      <c r="FE459" s="320"/>
      <c r="FO459" s="320"/>
      <c r="FY459" s="320"/>
      <c r="GI459" s="320"/>
      <c r="GS459" s="320"/>
      <c r="HC459" s="320"/>
      <c r="HM459" s="320"/>
      <c r="HW459" s="320"/>
    </row>
    <row r="460" s="3" customFormat="true" x14ac:dyDescent="0.25">
      <c r="A460" s="320"/>
      <c r="K460" s="320"/>
      <c r="U460" s="320"/>
      <c r="AE460" s="320"/>
      <c r="AO460" s="320"/>
      <c r="AY460" s="320"/>
      <c r="AZ460" s="320"/>
      <c r="BA460" s="320"/>
      <c r="BB460" s="320"/>
      <c r="BC460" s="320"/>
      <c r="BD460" s="320"/>
      <c r="BE460" s="320"/>
      <c r="BF460" s="320"/>
      <c r="BI460" s="320"/>
      <c r="BS460" s="320"/>
      <c r="CC460" s="320"/>
      <c r="CM460" s="320"/>
      <c r="CW460" s="320"/>
      <c r="DG460" s="320"/>
      <c r="DQ460" s="320"/>
      <c r="EA460" s="320"/>
      <c r="EK460" s="320"/>
      <c r="EU460" s="320"/>
      <c r="FE460" s="320"/>
      <c r="FO460" s="320"/>
      <c r="FY460" s="320"/>
      <c r="GI460" s="320"/>
      <c r="GS460" s="320"/>
      <c r="HC460" s="320"/>
      <c r="HM460" s="320"/>
      <c r="HW460" s="320"/>
    </row>
    <row r="461" s="3" customFormat="true" x14ac:dyDescent="0.25">
      <c r="A461" s="320"/>
      <c r="K461" s="320"/>
      <c r="U461" s="320"/>
      <c r="AE461" s="320"/>
      <c r="AO461" s="320"/>
      <c r="AY461" s="320"/>
      <c r="AZ461" s="320"/>
      <c r="BA461" s="320"/>
      <c r="BB461" s="320"/>
      <c r="BC461" s="320"/>
      <c r="BD461" s="320"/>
      <c r="BE461" s="320"/>
      <c r="BF461" s="320"/>
      <c r="BI461" s="320"/>
      <c r="BS461" s="320"/>
      <c r="CC461" s="320"/>
      <c r="CM461" s="320"/>
      <c r="CW461" s="320"/>
      <c r="DG461" s="320"/>
      <c r="DQ461" s="320"/>
      <c r="EA461" s="320"/>
      <c r="EK461" s="320"/>
      <c r="EU461" s="320"/>
      <c r="FE461" s="320"/>
      <c r="FO461" s="320"/>
      <c r="FY461" s="320"/>
      <c r="GI461" s="320"/>
      <c r="GS461" s="320"/>
      <c r="HC461" s="320"/>
      <c r="HM461" s="320"/>
      <c r="HW461" s="320"/>
    </row>
    <row r="462" s="3" customFormat="true" x14ac:dyDescent="0.25">
      <c r="A462" s="320"/>
      <c r="K462" s="320"/>
      <c r="U462" s="320"/>
      <c r="AE462" s="320"/>
      <c r="AO462" s="320"/>
      <c r="AY462" s="320"/>
      <c r="AZ462" s="320"/>
      <c r="BA462" s="320"/>
      <c r="BB462" s="320"/>
      <c r="BC462" s="320"/>
      <c r="BD462" s="320"/>
      <c r="BE462" s="320"/>
      <c r="BF462" s="320"/>
      <c r="BI462" s="320"/>
      <c r="BS462" s="320"/>
      <c r="CC462" s="320"/>
      <c r="CM462" s="320"/>
      <c r="CW462" s="320"/>
      <c r="DG462" s="320"/>
      <c r="DQ462" s="320"/>
      <c r="EA462" s="320"/>
      <c r="EK462" s="320"/>
      <c r="EU462" s="320"/>
      <c r="FE462" s="320"/>
      <c r="FO462" s="320"/>
      <c r="FY462" s="320"/>
      <c r="GI462" s="320"/>
      <c r="GS462" s="320"/>
      <c r="HC462" s="320"/>
      <c r="HM462" s="320"/>
      <c r="HW462" s="320"/>
    </row>
    <row r="463" s="3" customFormat="true" x14ac:dyDescent="0.25">
      <c r="A463" s="320"/>
      <c r="K463" s="320"/>
      <c r="U463" s="320"/>
      <c r="AE463" s="320"/>
      <c r="AO463" s="320"/>
      <c r="AY463" s="320"/>
      <c r="AZ463" s="320"/>
      <c r="BA463" s="320"/>
      <c r="BB463" s="320"/>
      <c r="BC463" s="320"/>
      <c r="BD463" s="320"/>
      <c r="BE463" s="320"/>
      <c r="BF463" s="320"/>
      <c r="BI463" s="320"/>
      <c r="BS463" s="320"/>
      <c r="CC463" s="320"/>
      <c r="CM463" s="320"/>
      <c r="CW463" s="320"/>
      <c r="DG463" s="320"/>
      <c r="DQ463" s="320"/>
      <c r="EA463" s="320"/>
      <c r="EK463" s="320"/>
      <c r="EU463" s="320"/>
      <c r="FE463" s="320"/>
      <c r="FO463" s="320"/>
      <c r="FY463" s="320"/>
      <c r="GI463" s="320"/>
      <c r="GS463" s="320"/>
      <c r="HC463" s="320"/>
      <c r="HM463" s="320"/>
      <c r="HW463" s="320"/>
    </row>
    <row r="464" s="3" customFormat="true" x14ac:dyDescent="0.25">
      <c r="A464" s="320"/>
      <c r="K464" s="320"/>
      <c r="U464" s="320"/>
      <c r="AE464" s="320"/>
      <c r="AO464" s="320"/>
      <c r="AY464" s="320"/>
      <c r="AZ464" s="320"/>
      <c r="BA464" s="320"/>
      <c r="BB464" s="320"/>
      <c r="BC464" s="320"/>
      <c r="BD464" s="320"/>
      <c r="BE464" s="320"/>
      <c r="BF464" s="320"/>
      <c r="BI464" s="320"/>
      <c r="BS464" s="320"/>
      <c r="CC464" s="320"/>
      <c r="CM464" s="320"/>
      <c r="CW464" s="320"/>
      <c r="DG464" s="320"/>
      <c r="DQ464" s="320"/>
      <c r="EA464" s="320"/>
      <c r="EK464" s="320"/>
      <c r="EU464" s="320"/>
      <c r="FE464" s="320"/>
      <c r="FO464" s="320"/>
      <c r="FY464" s="320"/>
      <c r="GI464" s="320"/>
      <c r="GS464" s="320"/>
      <c r="HC464" s="320"/>
      <c r="HM464" s="320"/>
      <c r="HW464" s="320"/>
    </row>
    <row r="465" s="3" customFormat="true" x14ac:dyDescent="0.25">
      <c r="A465" s="320"/>
      <c r="K465" s="320"/>
      <c r="U465" s="320"/>
      <c r="AE465" s="320"/>
      <c r="AO465" s="320"/>
      <c r="AY465" s="320"/>
      <c r="AZ465" s="320"/>
      <c r="BA465" s="320"/>
      <c r="BB465" s="320"/>
      <c r="BC465" s="320"/>
      <c r="BD465" s="320"/>
      <c r="BE465" s="320"/>
      <c r="BF465" s="320"/>
      <c r="BI465" s="320"/>
      <c r="BS465" s="320"/>
      <c r="CC465" s="320"/>
      <c r="CM465" s="320"/>
      <c r="CW465" s="320"/>
      <c r="DG465" s="320"/>
      <c r="DQ465" s="320"/>
      <c r="EA465" s="320"/>
      <c r="EK465" s="320"/>
      <c r="EU465" s="320"/>
      <c r="FE465" s="320"/>
      <c r="FO465" s="320"/>
      <c r="FY465" s="320"/>
      <c r="GI465" s="320"/>
      <c r="GS465" s="320"/>
      <c r="HC465" s="320"/>
      <c r="HM465" s="320"/>
      <c r="HW465" s="320"/>
    </row>
    <row r="466" s="3" customFormat="true" x14ac:dyDescent="0.25">
      <c r="A466" s="320"/>
      <c r="K466" s="320"/>
      <c r="U466" s="320"/>
      <c r="AE466" s="320"/>
      <c r="AO466" s="320"/>
      <c r="AY466" s="320"/>
      <c r="AZ466" s="320"/>
      <c r="BA466" s="320"/>
      <c r="BB466" s="320"/>
      <c r="BC466" s="320"/>
      <c r="BD466" s="320"/>
      <c r="BE466" s="320"/>
      <c r="BF466" s="320"/>
      <c r="BI466" s="320"/>
      <c r="BS466" s="320"/>
      <c r="CC466" s="320"/>
      <c r="CM466" s="320"/>
      <c r="CW466" s="320"/>
      <c r="DG466" s="320"/>
      <c r="DQ466" s="320"/>
      <c r="EA466" s="320"/>
      <c r="EK466" s="320"/>
      <c r="EU466" s="320"/>
      <c r="FE466" s="320"/>
      <c r="FO466" s="320"/>
      <c r="FY466" s="320"/>
      <c r="GI466" s="320"/>
      <c r="GS466" s="320"/>
      <c r="HC466" s="320"/>
      <c r="HM466" s="320"/>
      <c r="HW466" s="320"/>
    </row>
    <row r="467" s="3" customFormat="true" x14ac:dyDescent="0.25">
      <c r="A467" s="320"/>
      <c r="K467" s="320"/>
      <c r="U467" s="320"/>
      <c r="AE467" s="320"/>
      <c r="AO467" s="320"/>
      <c r="AY467" s="320"/>
      <c r="AZ467" s="320"/>
      <c r="BA467" s="320"/>
      <c r="BB467" s="320"/>
      <c r="BC467" s="320"/>
      <c r="BD467" s="320"/>
      <c r="BE467" s="320"/>
      <c r="BF467" s="320"/>
      <c r="BI467" s="320"/>
      <c r="BS467" s="320"/>
      <c r="CC467" s="320"/>
      <c r="CM467" s="320"/>
      <c r="CW467" s="320"/>
      <c r="DG467" s="320"/>
      <c r="DQ467" s="320"/>
      <c r="EA467" s="320"/>
      <c r="EK467" s="320"/>
      <c r="EU467" s="320"/>
      <c r="FE467" s="320"/>
      <c r="FO467" s="320"/>
      <c r="FY467" s="320"/>
      <c r="GI467" s="320"/>
      <c r="GS467" s="320"/>
      <c r="HC467" s="320"/>
      <c r="HM467" s="320"/>
      <c r="HW467" s="320"/>
    </row>
    <row r="468" s="3" customFormat="true" x14ac:dyDescent="0.25">
      <c r="A468" s="320"/>
      <c r="K468" s="320"/>
      <c r="U468" s="320"/>
      <c r="AE468" s="320"/>
      <c r="AO468" s="320"/>
      <c r="AY468" s="320"/>
      <c r="AZ468" s="320"/>
      <c r="BA468" s="320"/>
      <c r="BB468" s="320"/>
      <c r="BC468" s="320"/>
      <c r="BD468" s="320"/>
      <c r="BE468" s="320"/>
      <c r="BF468" s="320"/>
      <c r="BI468" s="320"/>
      <c r="BS468" s="320"/>
      <c r="CC468" s="320"/>
      <c r="CM468" s="320"/>
      <c r="CW468" s="320"/>
      <c r="DG468" s="320"/>
      <c r="DQ468" s="320"/>
      <c r="EA468" s="320"/>
      <c r="EK468" s="320"/>
      <c r="EU468" s="320"/>
      <c r="FE468" s="320"/>
      <c r="FO468" s="320"/>
      <c r="FY468" s="320"/>
      <c r="GI468" s="320"/>
      <c r="GS468" s="320"/>
      <c r="HC468" s="320"/>
      <c r="HM468" s="320"/>
      <c r="HW468" s="320"/>
    </row>
    <row r="469" s="3" customFormat="true" x14ac:dyDescent="0.25">
      <c r="A469" s="320"/>
      <c r="K469" s="320"/>
      <c r="U469" s="320"/>
      <c r="AE469" s="320"/>
      <c r="AO469" s="320"/>
      <c r="AY469" s="320"/>
      <c r="AZ469" s="320"/>
      <c r="BA469" s="320"/>
      <c r="BB469" s="320"/>
      <c r="BC469" s="320"/>
      <c r="BD469" s="320"/>
      <c r="BE469" s="320"/>
      <c r="BF469" s="320"/>
      <c r="BI469" s="320"/>
      <c r="BS469" s="320"/>
      <c r="CC469" s="320"/>
      <c r="CM469" s="320"/>
      <c r="CW469" s="320"/>
      <c r="DG469" s="320"/>
      <c r="DQ469" s="320"/>
      <c r="EA469" s="320"/>
      <c r="EK469" s="320"/>
      <c r="EU469" s="320"/>
      <c r="FE469" s="320"/>
      <c r="FO469" s="320"/>
      <c r="FY469" s="320"/>
      <c r="GI469" s="320"/>
      <c r="GS469" s="320"/>
      <c r="HC469" s="320"/>
      <c r="HM469" s="320"/>
      <c r="HW469" s="320"/>
    </row>
    <row r="470" s="3" customFormat="true" x14ac:dyDescent="0.25">
      <c r="A470" s="320"/>
      <c r="K470" s="320"/>
      <c r="U470" s="320"/>
      <c r="AE470" s="320"/>
      <c r="AO470" s="320"/>
      <c r="AY470" s="320"/>
      <c r="AZ470" s="320"/>
      <c r="BA470" s="320"/>
      <c r="BB470" s="320"/>
      <c r="BC470" s="320"/>
      <c r="BD470" s="320"/>
      <c r="BE470" s="320"/>
      <c r="BF470" s="320"/>
      <c r="BI470" s="320"/>
      <c r="BS470" s="320"/>
      <c r="CC470" s="320"/>
      <c r="CM470" s="320"/>
      <c r="CW470" s="320"/>
      <c r="DG470" s="320"/>
      <c r="DQ470" s="320"/>
      <c r="EA470" s="320"/>
      <c r="EK470" s="320"/>
      <c r="EU470" s="320"/>
      <c r="FE470" s="320"/>
      <c r="FO470" s="320"/>
      <c r="FY470" s="320"/>
      <c r="GI470" s="320"/>
      <c r="GS470" s="320"/>
      <c r="HC470" s="320"/>
      <c r="HM470" s="320"/>
      <c r="HW470" s="320"/>
    </row>
    <row r="471" s="3" customFormat="true" x14ac:dyDescent="0.25">
      <c r="A471" s="320"/>
      <c r="K471" s="320"/>
      <c r="U471" s="320"/>
      <c r="AE471" s="320"/>
      <c r="AO471" s="320"/>
      <c r="AY471" s="320"/>
      <c r="AZ471" s="320"/>
      <c r="BA471" s="320"/>
      <c r="BB471" s="320"/>
      <c r="BC471" s="320"/>
      <c r="BD471" s="320"/>
      <c r="BE471" s="320"/>
      <c r="BF471" s="320"/>
      <c r="BI471" s="320"/>
      <c r="BS471" s="320"/>
      <c r="CC471" s="320"/>
      <c r="CM471" s="320"/>
      <c r="CW471" s="320"/>
      <c r="DG471" s="320"/>
      <c r="DQ471" s="320"/>
      <c r="EA471" s="320"/>
      <c r="EK471" s="320"/>
      <c r="EU471" s="320"/>
      <c r="FE471" s="320"/>
      <c r="FO471" s="320"/>
      <c r="FY471" s="320"/>
      <c r="GI471" s="320"/>
      <c r="GS471" s="320"/>
      <c r="HC471" s="320"/>
      <c r="HM471" s="320"/>
      <c r="HW471" s="320"/>
    </row>
    <row r="472" s="3" customFormat="true" x14ac:dyDescent="0.25">
      <c r="A472" s="320"/>
      <c r="K472" s="320"/>
      <c r="U472" s="320"/>
      <c r="AE472" s="320"/>
      <c r="AO472" s="320"/>
      <c r="AY472" s="320"/>
      <c r="AZ472" s="320"/>
      <c r="BA472" s="320"/>
      <c r="BB472" s="320"/>
      <c r="BC472" s="320"/>
      <c r="BD472" s="320"/>
      <c r="BE472" s="320"/>
      <c r="BF472" s="320"/>
      <c r="BI472" s="320"/>
      <c r="BS472" s="320"/>
      <c r="CC472" s="320"/>
      <c r="CM472" s="320"/>
      <c r="CW472" s="320"/>
      <c r="DG472" s="320"/>
      <c r="DQ472" s="320"/>
      <c r="EA472" s="320"/>
      <c r="EK472" s="320"/>
      <c r="EU472" s="320"/>
      <c r="FE472" s="320"/>
      <c r="FO472" s="320"/>
      <c r="FY472" s="320"/>
      <c r="GI472" s="320"/>
      <c r="GS472" s="320"/>
      <c r="HC472" s="320"/>
      <c r="HM472" s="320"/>
      <c r="HW472" s="320"/>
    </row>
    <row r="473" s="3" customFormat="true" x14ac:dyDescent="0.25">
      <c r="A473" s="320"/>
      <c r="K473" s="320"/>
      <c r="U473" s="320"/>
      <c r="AE473" s="320"/>
      <c r="AO473" s="320"/>
      <c r="AY473" s="320"/>
      <c r="AZ473" s="320"/>
      <c r="BA473" s="320"/>
      <c r="BB473" s="320"/>
      <c r="BC473" s="320"/>
      <c r="BD473" s="320"/>
      <c r="BE473" s="320"/>
      <c r="BF473" s="320"/>
      <c r="BI473" s="320"/>
      <c r="BS473" s="320"/>
      <c r="CC473" s="320"/>
      <c r="CM473" s="320"/>
      <c r="CW473" s="320"/>
      <c r="DG473" s="320"/>
      <c r="DQ473" s="320"/>
      <c r="EA473" s="320"/>
      <c r="EK473" s="320"/>
      <c r="EU473" s="320"/>
      <c r="FE473" s="320"/>
      <c r="FO473" s="320"/>
      <c r="FY473" s="320"/>
      <c r="GI473" s="320"/>
      <c r="GS473" s="320"/>
      <c r="HC473" s="320"/>
      <c r="HM473" s="320"/>
      <c r="HW473" s="320"/>
    </row>
    <row r="474" s="3" customFormat="true" x14ac:dyDescent="0.25">
      <c r="A474" s="320"/>
      <c r="K474" s="320"/>
      <c r="U474" s="320"/>
      <c r="AE474" s="320"/>
      <c r="AO474" s="320"/>
      <c r="AY474" s="320"/>
      <c r="AZ474" s="320"/>
      <c r="BA474" s="320"/>
      <c r="BB474" s="320"/>
      <c r="BC474" s="320"/>
      <c r="BD474" s="320"/>
      <c r="BE474" s="320"/>
      <c r="BF474" s="320"/>
      <c r="BI474" s="320"/>
      <c r="BS474" s="320"/>
      <c r="CC474" s="320"/>
      <c r="CM474" s="320"/>
      <c r="CW474" s="320"/>
      <c r="DG474" s="320"/>
      <c r="DQ474" s="320"/>
      <c r="EA474" s="320"/>
      <c r="EK474" s="320"/>
      <c r="EU474" s="320"/>
      <c r="FE474" s="320"/>
      <c r="FO474" s="320"/>
      <c r="FY474" s="320"/>
      <c r="GI474" s="320"/>
      <c r="GS474" s="320"/>
      <c r="HC474" s="320"/>
      <c r="HM474" s="320"/>
      <c r="HW474" s="320"/>
    </row>
    <row r="475" s="3" customFormat="true" x14ac:dyDescent="0.25">
      <c r="A475" s="320"/>
      <c r="K475" s="320"/>
      <c r="U475" s="320"/>
      <c r="AE475" s="320"/>
      <c r="AO475" s="320"/>
      <c r="AY475" s="320"/>
      <c r="AZ475" s="320"/>
      <c r="BA475" s="320"/>
      <c r="BB475" s="320"/>
      <c r="BC475" s="320"/>
      <c r="BD475" s="320"/>
      <c r="BE475" s="320"/>
      <c r="BF475" s="320"/>
      <c r="BI475" s="320"/>
      <c r="BS475" s="320"/>
      <c r="CC475" s="320"/>
      <c r="CM475" s="320"/>
      <c r="CW475" s="320"/>
      <c r="DG475" s="320"/>
      <c r="DQ475" s="320"/>
      <c r="EA475" s="320"/>
      <c r="EK475" s="320"/>
      <c r="EU475" s="320"/>
      <c r="FE475" s="320"/>
      <c r="FO475" s="320"/>
      <c r="FY475" s="320"/>
      <c r="GI475" s="320"/>
      <c r="GS475" s="320"/>
      <c r="HC475" s="320"/>
      <c r="HM475" s="320"/>
      <c r="HW475" s="320"/>
    </row>
    <row r="476" s="3" customFormat="true" x14ac:dyDescent="0.25">
      <c r="A476" s="320"/>
      <c r="K476" s="320"/>
      <c r="U476" s="320"/>
      <c r="AE476" s="320"/>
      <c r="AO476" s="320"/>
      <c r="AY476" s="320"/>
      <c r="AZ476" s="320"/>
      <c r="BA476" s="320"/>
      <c r="BB476" s="320"/>
      <c r="BC476" s="320"/>
      <c r="BD476" s="320"/>
      <c r="BE476" s="320"/>
      <c r="BF476" s="320"/>
      <c r="BI476" s="320"/>
      <c r="BS476" s="320"/>
      <c r="CC476" s="320"/>
      <c r="CM476" s="320"/>
      <c r="CW476" s="320"/>
      <c r="DG476" s="320"/>
      <c r="DQ476" s="320"/>
      <c r="EA476" s="320"/>
      <c r="EK476" s="320"/>
      <c r="EU476" s="320"/>
      <c r="FE476" s="320"/>
      <c r="FO476" s="320"/>
      <c r="FY476" s="320"/>
      <c r="GI476" s="320"/>
      <c r="GS476" s="320"/>
      <c r="HC476" s="320"/>
      <c r="HM476" s="320"/>
      <c r="HW476" s="320"/>
    </row>
    <row r="477" s="3" customFormat="true" x14ac:dyDescent="0.25">
      <c r="A477" s="320"/>
      <c r="K477" s="320"/>
      <c r="U477" s="320"/>
      <c r="AE477" s="320"/>
      <c r="AO477" s="320"/>
      <c r="AY477" s="320"/>
      <c r="AZ477" s="320"/>
      <c r="BA477" s="320"/>
      <c r="BB477" s="320"/>
      <c r="BC477" s="320"/>
      <c r="BD477" s="320"/>
      <c r="BE477" s="320"/>
      <c r="BF477" s="320"/>
      <c r="BI477" s="320"/>
      <c r="BS477" s="320"/>
      <c r="CC477" s="320"/>
      <c r="CM477" s="320"/>
      <c r="CW477" s="320"/>
      <c r="DG477" s="320"/>
      <c r="DQ477" s="320"/>
      <c r="EA477" s="320"/>
      <c r="EK477" s="320"/>
      <c r="EU477" s="320"/>
      <c r="FE477" s="320"/>
      <c r="FO477" s="320"/>
      <c r="FY477" s="320"/>
      <c r="GI477" s="320"/>
      <c r="GS477" s="320"/>
      <c r="HC477" s="320"/>
      <c r="HM477" s="320"/>
      <c r="HW477" s="320"/>
    </row>
    <row r="478" s="3" customFormat="true" x14ac:dyDescent="0.25">
      <c r="A478" s="320"/>
      <c r="K478" s="320"/>
      <c r="U478" s="320"/>
      <c r="AE478" s="320"/>
      <c r="AO478" s="320"/>
      <c r="AY478" s="320"/>
      <c r="AZ478" s="320"/>
      <c r="BA478" s="320"/>
      <c r="BB478" s="320"/>
      <c r="BC478" s="320"/>
      <c r="BD478" s="320"/>
      <c r="BE478" s="320"/>
      <c r="BF478" s="320"/>
      <c r="BI478" s="320"/>
      <c r="BS478" s="320"/>
      <c r="CC478" s="320"/>
      <c r="CM478" s="320"/>
      <c r="CW478" s="320"/>
      <c r="DG478" s="320"/>
      <c r="DQ478" s="320"/>
      <c r="EA478" s="320"/>
      <c r="EK478" s="320"/>
      <c r="EU478" s="320"/>
      <c r="FE478" s="320"/>
      <c r="FO478" s="320"/>
      <c r="FY478" s="320"/>
      <c r="GI478" s="320"/>
      <c r="GS478" s="320"/>
      <c r="HC478" s="320"/>
      <c r="HM478" s="320"/>
      <c r="HW478" s="320"/>
    </row>
    <row r="479" s="3" customFormat="true" x14ac:dyDescent="0.25">
      <c r="A479" s="320"/>
      <c r="K479" s="320"/>
      <c r="U479" s="320"/>
      <c r="AE479" s="320"/>
      <c r="AO479" s="320"/>
      <c r="AY479" s="320"/>
      <c r="AZ479" s="320"/>
      <c r="BA479" s="320"/>
      <c r="BB479" s="320"/>
      <c r="BC479" s="320"/>
      <c r="BD479" s="320"/>
      <c r="BE479" s="320"/>
      <c r="BF479" s="320"/>
      <c r="BI479" s="320"/>
      <c r="BS479" s="320"/>
      <c r="CC479" s="320"/>
      <c r="CM479" s="320"/>
      <c r="CW479" s="320"/>
      <c r="DG479" s="320"/>
      <c r="DQ479" s="320"/>
      <c r="EA479" s="320"/>
      <c r="EK479" s="320"/>
      <c r="EU479" s="320"/>
      <c r="FE479" s="320"/>
      <c r="FO479" s="320"/>
      <c r="FY479" s="320"/>
      <c r="GI479" s="320"/>
      <c r="GS479" s="320"/>
      <c r="HC479" s="320"/>
      <c r="HM479" s="320"/>
      <c r="HW479" s="320"/>
    </row>
    <row r="480" s="3" customFormat="true" x14ac:dyDescent="0.25">
      <c r="A480" s="320"/>
      <c r="K480" s="320"/>
      <c r="U480" s="320"/>
      <c r="AE480" s="320"/>
      <c r="AO480" s="320"/>
      <c r="AY480" s="320"/>
      <c r="AZ480" s="320"/>
      <c r="BA480" s="320"/>
      <c r="BB480" s="320"/>
      <c r="BC480" s="320"/>
      <c r="BD480" s="320"/>
      <c r="BE480" s="320"/>
      <c r="BF480" s="320"/>
      <c r="BI480" s="320"/>
      <c r="BS480" s="320"/>
      <c r="CC480" s="320"/>
      <c r="CM480" s="320"/>
      <c r="CW480" s="320"/>
      <c r="DG480" s="320"/>
      <c r="DQ480" s="320"/>
      <c r="EA480" s="320"/>
      <c r="EK480" s="320"/>
      <c r="EU480" s="320"/>
      <c r="FE480" s="320"/>
      <c r="FO480" s="320"/>
      <c r="FY480" s="320"/>
      <c r="GI480" s="320"/>
      <c r="GS480" s="320"/>
      <c r="HC480" s="320"/>
      <c r="HM480" s="320"/>
      <c r="HW480" s="320"/>
    </row>
    <row r="481" s="3" customFormat="true" x14ac:dyDescent="0.25">
      <c r="A481" s="320"/>
      <c r="K481" s="320"/>
      <c r="U481" s="320"/>
      <c r="AE481" s="320"/>
      <c r="AO481" s="320"/>
      <c r="AY481" s="320"/>
      <c r="AZ481" s="320"/>
      <c r="BA481" s="320"/>
      <c r="BB481" s="320"/>
      <c r="BC481" s="320"/>
      <c r="BD481" s="320"/>
      <c r="BE481" s="320"/>
      <c r="BF481" s="320"/>
      <c r="BI481" s="320"/>
      <c r="BS481" s="320"/>
      <c r="CC481" s="320"/>
      <c r="CM481" s="320"/>
      <c r="CW481" s="320"/>
      <c r="DG481" s="320"/>
      <c r="DQ481" s="320"/>
      <c r="EA481" s="320"/>
      <c r="EK481" s="320"/>
      <c r="EU481" s="320"/>
      <c r="FE481" s="320"/>
      <c r="FO481" s="320"/>
      <c r="FY481" s="320"/>
      <c r="GI481" s="320"/>
      <c r="GS481" s="320"/>
      <c r="HC481" s="320"/>
      <c r="HM481" s="320"/>
      <c r="HW481" s="320"/>
    </row>
    <row r="482" s="3" customFormat="true" x14ac:dyDescent="0.25">
      <c r="A482" s="320"/>
      <c r="K482" s="320"/>
      <c r="U482" s="320"/>
      <c r="AE482" s="320"/>
      <c r="AO482" s="320"/>
      <c r="AY482" s="320"/>
      <c r="AZ482" s="320"/>
      <c r="BA482" s="320"/>
      <c r="BB482" s="320"/>
      <c r="BC482" s="320"/>
      <c r="BD482" s="320"/>
      <c r="BE482" s="320"/>
      <c r="BF482" s="320"/>
      <c r="BI482" s="320"/>
      <c r="BS482" s="320"/>
      <c r="CC482" s="320"/>
      <c r="CM482" s="320"/>
      <c r="CW482" s="320"/>
      <c r="DG482" s="320"/>
      <c r="DQ482" s="320"/>
      <c r="EA482" s="320"/>
      <c r="EK482" s="320"/>
      <c r="EU482" s="320"/>
      <c r="FE482" s="320"/>
      <c r="FO482" s="320"/>
      <c r="FY482" s="320"/>
      <c r="GI482" s="320"/>
      <c r="GS482" s="320"/>
      <c r="HC482" s="320"/>
      <c r="HM482" s="320"/>
      <c r="HW482" s="320"/>
    </row>
    <row r="483" s="3" customFormat="true" x14ac:dyDescent="0.25">
      <c r="A483" s="320"/>
      <c r="K483" s="320"/>
      <c r="U483" s="320"/>
      <c r="AE483" s="320"/>
      <c r="AO483" s="320"/>
      <c r="AY483" s="320"/>
      <c r="AZ483" s="320"/>
      <c r="BA483" s="320"/>
      <c r="BB483" s="320"/>
      <c r="BC483" s="320"/>
      <c r="BD483" s="320"/>
      <c r="BE483" s="320"/>
      <c r="BF483" s="320"/>
      <c r="BI483" s="320"/>
      <c r="BS483" s="320"/>
      <c r="CC483" s="320"/>
      <c r="CM483" s="320"/>
      <c r="CW483" s="320"/>
      <c r="DG483" s="320"/>
      <c r="DQ483" s="320"/>
      <c r="EA483" s="320"/>
      <c r="EK483" s="320"/>
      <c r="EU483" s="320"/>
      <c r="FE483" s="320"/>
      <c r="FO483" s="320"/>
      <c r="FY483" s="320"/>
      <c r="GI483" s="320"/>
      <c r="GS483" s="320"/>
      <c r="HC483" s="320"/>
      <c r="HM483" s="320"/>
      <c r="HW483" s="320"/>
    </row>
    <row r="484" s="3" customFormat="true" x14ac:dyDescent="0.25">
      <c r="A484" s="320"/>
      <c r="K484" s="320"/>
      <c r="U484" s="320"/>
      <c r="AE484" s="320"/>
      <c r="AO484" s="320"/>
      <c r="AY484" s="320"/>
      <c r="AZ484" s="320"/>
      <c r="BA484" s="320"/>
      <c r="BB484" s="320"/>
      <c r="BC484" s="320"/>
      <c r="BD484" s="320"/>
      <c r="BE484" s="320"/>
      <c r="BF484" s="320"/>
      <c r="BI484" s="320"/>
      <c r="BS484" s="320"/>
      <c r="CC484" s="320"/>
      <c r="CM484" s="320"/>
      <c r="CW484" s="320"/>
      <c r="DG484" s="320"/>
      <c r="DQ484" s="320"/>
      <c r="EA484" s="320"/>
      <c r="EK484" s="320"/>
      <c r="EU484" s="320"/>
      <c r="FE484" s="320"/>
      <c r="FO484" s="320"/>
      <c r="FY484" s="320"/>
      <c r="GI484" s="320"/>
      <c r="GS484" s="320"/>
      <c r="HC484" s="320"/>
      <c r="HM484" s="320"/>
      <c r="HW484" s="320"/>
    </row>
    <row r="485" s="3" customFormat="true" x14ac:dyDescent="0.25">
      <c r="A485" s="320"/>
      <c r="K485" s="320"/>
      <c r="U485" s="320"/>
      <c r="AE485" s="320"/>
      <c r="AO485" s="320"/>
      <c r="AY485" s="320"/>
      <c r="AZ485" s="320"/>
      <c r="BA485" s="320"/>
      <c r="BB485" s="320"/>
      <c r="BC485" s="320"/>
      <c r="BD485" s="320"/>
      <c r="BE485" s="320"/>
      <c r="BF485" s="320"/>
      <c r="BI485" s="320"/>
      <c r="BS485" s="320"/>
      <c r="CC485" s="320"/>
      <c r="CM485" s="320"/>
      <c r="CW485" s="320"/>
      <c r="DG485" s="320"/>
      <c r="DQ485" s="320"/>
      <c r="EA485" s="320"/>
      <c r="EK485" s="320"/>
      <c r="EU485" s="320"/>
      <c r="FE485" s="320"/>
      <c r="FO485" s="320"/>
      <c r="FY485" s="320"/>
      <c r="GI485" s="320"/>
      <c r="GS485" s="320"/>
      <c r="HC485" s="320"/>
      <c r="HM485" s="320"/>
      <c r="HW485" s="320"/>
    </row>
    <row r="486" s="3" customFormat="true" x14ac:dyDescent="0.25">
      <c r="A486" s="320"/>
      <c r="K486" s="320"/>
      <c r="U486" s="320"/>
      <c r="AE486" s="320"/>
      <c r="AO486" s="320"/>
      <c r="AY486" s="320"/>
      <c r="AZ486" s="320"/>
      <c r="BA486" s="320"/>
      <c r="BB486" s="320"/>
      <c r="BC486" s="320"/>
      <c r="BD486" s="320"/>
      <c r="BE486" s="320"/>
      <c r="BF486" s="320"/>
      <c r="BI486" s="320"/>
      <c r="BS486" s="320"/>
      <c r="CC486" s="320"/>
      <c r="CM486" s="320"/>
      <c r="CW486" s="320"/>
      <c r="DG486" s="320"/>
      <c r="DQ486" s="320"/>
      <c r="EA486" s="320"/>
      <c r="EK486" s="320"/>
      <c r="EU486" s="320"/>
      <c r="FE486" s="320"/>
      <c r="FO486" s="320"/>
      <c r="FY486" s="320"/>
      <c r="GI486" s="320"/>
      <c r="GS486" s="320"/>
      <c r="HC486" s="320"/>
      <c r="HM486" s="320"/>
      <c r="HW486" s="320"/>
    </row>
    <row r="487" s="3" customFormat="true" x14ac:dyDescent="0.25">
      <c r="A487" s="320"/>
      <c r="K487" s="320"/>
      <c r="U487" s="320"/>
      <c r="AE487" s="320"/>
      <c r="AO487" s="320"/>
      <c r="AY487" s="320"/>
      <c r="AZ487" s="320"/>
      <c r="BA487" s="320"/>
      <c r="BB487" s="320"/>
      <c r="BC487" s="320"/>
      <c r="BD487" s="320"/>
      <c r="BE487" s="320"/>
      <c r="BF487" s="320"/>
      <c r="BI487" s="320"/>
      <c r="BS487" s="320"/>
      <c r="CC487" s="320"/>
      <c r="CM487" s="320"/>
      <c r="CW487" s="320"/>
      <c r="DG487" s="320"/>
      <c r="DQ487" s="320"/>
      <c r="EA487" s="320"/>
      <c r="EK487" s="320"/>
      <c r="EU487" s="320"/>
      <c r="FE487" s="320"/>
      <c r="FO487" s="320"/>
      <c r="FY487" s="320"/>
      <c r="GI487" s="320"/>
      <c r="GS487" s="320"/>
      <c r="HC487" s="320"/>
      <c r="HM487" s="320"/>
      <c r="HW487" s="320"/>
    </row>
    <row r="488" s="3" customFormat="true" x14ac:dyDescent="0.25">
      <c r="A488" s="320"/>
      <c r="K488" s="320"/>
      <c r="U488" s="320"/>
      <c r="AE488" s="320"/>
      <c r="AO488" s="320"/>
      <c r="AY488" s="320"/>
      <c r="AZ488" s="320"/>
      <c r="BA488" s="320"/>
      <c r="BB488" s="320"/>
      <c r="BC488" s="320"/>
      <c r="BD488" s="320"/>
      <c r="BE488" s="320"/>
      <c r="BF488" s="320"/>
      <c r="BI488" s="320"/>
      <c r="BS488" s="320"/>
      <c r="CC488" s="320"/>
      <c r="CM488" s="320"/>
      <c r="CW488" s="320"/>
      <c r="DG488" s="320"/>
      <c r="DQ488" s="320"/>
      <c r="EA488" s="320"/>
      <c r="EK488" s="320"/>
      <c r="EU488" s="320"/>
      <c r="FE488" s="320"/>
      <c r="FO488" s="320"/>
      <c r="FY488" s="320"/>
      <c r="GI488" s="320"/>
      <c r="GS488" s="320"/>
      <c r="HC488" s="320"/>
      <c r="HM488" s="320"/>
      <c r="HW488" s="320"/>
    </row>
    <row r="489" s="3" customFormat="true" x14ac:dyDescent="0.25">
      <c r="A489" s="320"/>
      <c r="K489" s="320"/>
      <c r="U489" s="320"/>
      <c r="AE489" s="320"/>
      <c r="AO489" s="320"/>
      <c r="AY489" s="320"/>
      <c r="AZ489" s="320"/>
      <c r="BA489" s="320"/>
      <c r="BB489" s="320"/>
      <c r="BC489" s="320"/>
      <c r="BD489" s="320"/>
      <c r="BE489" s="320"/>
      <c r="BF489" s="320"/>
      <c r="BI489" s="320"/>
      <c r="BS489" s="320"/>
      <c r="CC489" s="320"/>
      <c r="CM489" s="320"/>
      <c r="CW489" s="320"/>
      <c r="DG489" s="320"/>
      <c r="DQ489" s="320"/>
      <c r="EA489" s="320"/>
      <c r="EK489" s="320"/>
      <c r="EU489" s="320"/>
      <c r="FE489" s="320"/>
      <c r="FO489" s="320"/>
      <c r="FY489" s="320"/>
      <c r="GI489" s="320"/>
      <c r="GS489" s="320"/>
      <c r="HC489" s="320"/>
      <c r="HM489" s="320"/>
      <c r="HW489" s="320"/>
    </row>
    <row r="490" s="3" customFormat="true" x14ac:dyDescent="0.25">
      <c r="A490" s="320"/>
      <c r="K490" s="320"/>
      <c r="U490" s="320"/>
      <c r="AE490" s="320"/>
      <c r="AO490" s="320"/>
      <c r="AY490" s="320"/>
      <c r="AZ490" s="320"/>
      <c r="BA490" s="320"/>
      <c r="BB490" s="320"/>
      <c r="BC490" s="320"/>
      <c r="BD490" s="320"/>
      <c r="BE490" s="320"/>
      <c r="BF490" s="320"/>
      <c r="BI490" s="320"/>
      <c r="BS490" s="320"/>
      <c r="CC490" s="320"/>
      <c r="CM490" s="320"/>
      <c r="CW490" s="320"/>
      <c r="DG490" s="320"/>
      <c r="DQ490" s="320"/>
      <c r="EA490" s="320"/>
      <c r="EK490" s="320"/>
      <c r="EU490" s="320"/>
      <c r="FE490" s="320"/>
      <c r="FO490" s="320"/>
      <c r="FY490" s="320"/>
      <c r="GI490" s="320"/>
      <c r="GS490" s="320"/>
      <c r="HC490" s="320"/>
      <c r="HM490" s="320"/>
      <c r="HW490" s="320"/>
    </row>
    <row r="491" s="3" customFormat="true" x14ac:dyDescent="0.25">
      <c r="A491" s="320"/>
      <c r="K491" s="320"/>
      <c r="U491" s="320"/>
      <c r="AE491" s="320"/>
      <c r="AO491" s="320"/>
      <c r="AY491" s="320"/>
      <c r="AZ491" s="320"/>
      <c r="BA491" s="320"/>
      <c r="BB491" s="320"/>
      <c r="BC491" s="320"/>
      <c r="BD491" s="320"/>
      <c r="BE491" s="320"/>
      <c r="BF491" s="320"/>
      <c r="BI491" s="320"/>
      <c r="BS491" s="320"/>
      <c r="CC491" s="320"/>
      <c r="CM491" s="320"/>
      <c r="CW491" s="320"/>
      <c r="DG491" s="320"/>
      <c r="DQ491" s="320"/>
      <c r="EA491" s="320"/>
      <c r="EK491" s="320"/>
      <c r="EU491" s="320"/>
      <c r="FE491" s="320"/>
      <c r="FO491" s="320"/>
      <c r="FY491" s="320"/>
      <c r="GI491" s="320"/>
      <c r="GS491" s="320"/>
      <c r="HC491" s="320"/>
      <c r="HM491" s="320"/>
      <c r="HW491" s="320"/>
    </row>
    <row r="492" s="3" customFormat="true" x14ac:dyDescent="0.25">
      <c r="A492" s="320"/>
      <c r="K492" s="320"/>
      <c r="U492" s="320"/>
      <c r="AE492" s="320"/>
      <c r="AO492" s="320"/>
      <c r="AY492" s="320"/>
      <c r="AZ492" s="320"/>
      <c r="BA492" s="320"/>
      <c r="BB492" s="320"/>
      <c r="BC492" s="320"/>
      <c r="BD492" s="320"/>
      <c r="BE492" s="320"/>
      <c r="BF492" s="320"/>
      <c r="BI492" s="320"/>
      <c r="BS492" s="320"/>
      <c r="CC492" s="320"/>
      <c r="CM492" s="320"/>
      <c r="CW492" s="320"/>
      <c r="DG492" s="320"/>
      <c r="DQ492" s="320"/>
      <c r="EA492" s="320"/>
      <c r="EK492" s="320"/>
      <c r="EU492" s="320"/>
      <c r="FE492" s="320"/>
      <c r="FO492" s="320"/>
      <c r="FY492" s="320"/>
      <c r="GI492" s="320"/>
      <c r="GS492" s="320"/>
      <c r="HC492" s="320"/>
      <c r="HM492" s="320"/>
      <c r="HW492" s="320"/>
    </row>
    <row r="493" s="3" customFormat="true" x14ac:dyDescent="0.25">
      <c r="A493" s="320"/>
      <c r="K493" s="320"/>
      <c r="U493" s="320"/>
      <c r="AE493" s="320"/>
      <c r="AO493" s="320"/>
      <c r="AY493" s="320"/>
      <c r="AZ493" s="320"/>
      <c r="BA493" s="320"/>
      <c r="BB493" s="320"/>
      <c r="BC493" s="320"/>
      <c r="BD493" s="320"/>
      <c r="BE493" s="320"/>
      <c r="BF493" s="320"/>
      <c r="BI493" s="320"/>
      <c r="BS493" s="320"/>
      <c r="CC493" s="320"/>
      <c r="CM493" s="320"/>
      <c r="CW493" s="320"/>
      <c r="DG493" s="320"/>
      <c r="DQ493" s="320"/>
      <c r="EA493" s="320"/>
      <c r="EK493" s="320"/>
      <c r="EU493" s="320"/>
      <c r="FE493" s="320"/>
      <c r="FO493" s="320"/>
      <c r="FY493" s="320"/>
      <c r="GI493" s="320"/>
      <c r="GS493" s="320"/>
      <c r="HC493" s="320"/>
      <c r="HM493" s="320"/>
      <c r="HW493" s="320"/>
    </row>
    <row r="494" s="3" customFormat="true" x14ac:dyDescent="0.25">
      <c r="A494" s="320"/>
      <c r="K494" s="320"/>
      <c r="U494" s="320"/>
      <c r="AE494" s="320"/>
      <c r="AO494" s="320"/>
      <c r="AY494" s="320"/>
      <c r="AZ494" s="320"/>
      <c r="BA494" s="320"/>
      <c r="BB494" s="320"/>
      <c r="BC494" s="320"/>
      <c r="BD494" s="320"/>
      <c r="BE494" s="320"/>
      <c r="BF494" s="320"/>
      <c r="BI494" s="320"/>
      <c r="BS494" s="320"/>
      <c r="CC494" s="320"/>
      <c r="CM494" s="320"/>
      <c r="CW494" s="320"/>
      <c r="DG494" s="320"/>
      <c r="DQ494" s="320"/>
      <c r="EA494" s="320"/>
      <c r="EK494" s="320"/>
      <c r="EU494" s="320"/>
      <c r="FE494" s="320"/>
      <c r="FO494" s="320"/>
      <c r="FY494" s="320"/>
      <c r="GI494" s="320"/>
      <c r="GS494" s="320"/>
      <c r="HC494" s="320"/>
      <c r="HM494" s="320"/>
      <c r="HW494" s="320"/>
    </row>
    <row r="495" s="3" customFormat="true" x14ac:dyDescent="0.25">
      <c r="A495" s="320"/>
      <c r="K495" s="320"/>
      <c r="U495" s="320"/>
      <c r="AE495" s="320"/>
      <c r="AO495" s="320"/>
      <c r="AY495" s="320"/>
      <c r="AZ495" s="320"/>
      <c r="BA495" s="320"/>
      <c r="BB495" s="320"/>
      <c r="BC495" s="320"/>
      <c r="BD495" s="320"/>
      <c r="BE495" s="320"/>
      <c r="BF495" s="320"/>
      <c r="BI495" s="320"/>
      <c r="BS495" s="320"/>
      <c r="CC495" s="320"/>
      <c r="CM495" s="320"/>
      <c r="CW495" s="320"/>
      <c r="DG495" s="320"/>
      <c r="DQ495" s="320"/>
      <c r="EA495" s="320"/>
      <c r="EK495" s="320"/>
      <c r="EU495" s="320"/>
      <c r="FE495" s="320"/>
      <c r="FO495" s="320"/>
      <c r="FY495" s="320"/>
      <c r="GI495" s="320"/>
      <c r="GS495" s="320"/>
      <c r="HC495" s="320"/>
      <c r="HM495" s="320"/>
      <c r="HW495" s="320"/>
    </row>
    <row r="496" s="3" customFormat="true" x14ac:dyDescent="0.25">
      <c r="A496" s="320"/>
      <c r="K496" s="320"/>
      <c r="U496" s="320"/>
      <c r="AE496" s="320"/>
      <c r="AO496" s="320"/>
      <c r="AY496" s="320"/>
      <c r="AZ496" s="320"/>
      <c r="BA496" s="320"/>
      <c r="BB496" s="320"/>
      <c r="BC496" s="320"/>
      <c r="BD496" s="320"/>
      <c r="BE496" s="320"/>
      <c r="BF496" s="320"/>
      <c r="BI496" s="320"/>
      <c r="BS496" s="320"/>
      <c r="CC496" s="320"/>
      <c r="CM496" s="320"/>
      <c r="CW496" s="320"/>
      <c r="DG496" s="320"/>
      <c r="DQ496" s="320"/>
      <c r="EA496" s="320"/>
      <c r="EK496" s="320"/>
      <c r="EU496" s="320"/>
      <c r="FE496" s="320"/>
      <c r="FO496" s="320"/>
      <c r="FY496" s="320"/>
      <c r="GI496" s="320"/>
      <c r="GS496" s="320"/>
      <c r="HC496" s="320"/>
      <c r="HM496" s="320"/>
      <c r="HW496" s="320"/>
    </row>
    <row r="497" s="3" customFormat="true" x14ac:dyDescent="0.25">
      <c r="A497" s="320"/>
      <c r="K497" s="320"/>
      <c r="U497" s="320"/>
      <c r="AE497" s="320"/>
      <c r="AO497" s="320"/>
      <c r="AY497" s="320"/>
      <c r="AZ497" s="320"/>
      <c r="BA497" s="320"/>
      <c r="BB497" s="320"/>
      <c r="BC497" s="320"/>
      <c r="BD497" s="320"/>
      <c r="BE497" s="320"/>
      <c r="BF497" s="320"/>
      <c r="BI497" s="320"/>
      <c r="BS497" s="320"/>
      <c r="CC497" s="320"/>
      <c r="CM497" s="320"/>
      <c r="CW497" s="320"/>
      <c r="DG497" s="320"/>
      <c r="DQ497" s="320"/>
      <c r="EA497" s="320"/>
      <c r="EK497" s="320"/>
      <c r="EU497" s="320"/>
      <c r="FE497" s="320"/>
      <c r="FO497" s="320"/>
      <c r="FY497" s="320"/>
      <c r="GI497" s="320"/>
      <c r="GS497" s="320"/>
      <c r="HC497" s="320"/>
      <c r="HM497" s="320"/>
      <c r="HW497" s="320"/>
    </row>
    <row r="498" s="3" customFormat="true" x14ac:dyDescent="0.25">
      <c r="A498" s="320"/>
      <c r="K498" s="320"/>
      <c r="U498" s="320"/>
      <c r="AE498" s="320"/>
      <c r="AO498" s="320"/>
      <c r="AY498" s="320"/>
      <c r="AZ498" s="320"/>
      <c r="BA498" s="320"/>
      <c r="BB498" s="320"/>
      <c r="BC498" s="320"/>
      <c r="BD498" s="320"/>
      <c r="BE498" s="320"/>
      <c r="BF498" s="320"/>
      <c r="BI498" s="320"/>
      <c r="BS498" s="320"/>
      <c r="CC498" s="320"/>
      <c r="CM498" s="320"/>
      <c r="CW498" s="320"/>
      <c r="DG498" s="320"/>
      <c r="DQ498" s="320"/>
      <c r="EA498" s="320"/>
      <c r="EK498" s="320"/>
      <c r="EU498" s="320"/>
      <c r="FE498" s="320"/>
      <c r="FO498" s="320"/>
      <c r="FY498" s="320"/>
      <c r="GI498" s="320"/>
      <c r="GS498" s="320"/>
      <c r="HC498" s="320"/>
      <c r="HM498" s="320"/>
      <c r="HW498" s="320"/>
    </row>
    <row r="499" s="3" customFormat="true" x14ac:dyDescent="0.25">
      <c r="A499" s="320"/>
      <c r="K499" s="320"/>
      <c r="U499" s="320"/>
      <c r="AE499" s="320"/>
      <c r="AO499" s="320"/>
      <c r="AY499" s="320"/>
      <c r="AZ499" s="320"/>
      <c r="BA499" s="320"/>
      <c r="BB499" s="320"/>
      <c r="BC499" s="320"/>
      <c r="BD499" s="320"/>
      <c r="BE499" s="320"/>
      <c r="BF499" s="320"/>
      <c r="BI499" s="320"/>
      <c r="BS499" s="320"/>
      <c r="CC499" s="320"/>
      <c r="CM499" s="320"/>
      <c r="CW499" s="320"/>
      <c r="DG499" s="320"/>
      <c r="DQ499" s="320"/>
      <c r="EA499" s="320"/>
      <c r="EK499" s="320"/>
      <c r="EU499" s="320"/>
      <c r="FE499" s="320"/>
      <c r="FO499" s="320"/>
      <c r="FY499" s="320"/>
      <c r="GI499" s="320"/>
      <c r="GS499" s="320"/>
      <c r="HC499" s="320"/>
      <c r="HM499" s="320"/>
      <c r="HW499" s="320"/>
    </row>
    <row r="500" s="3" customFormat="true" x14ac:dyDescent="0.25">
      <c r="A500" s="320"/>
      <c r="K500" s="320"/>
      <c r="U500" s="320"/>
      <c r="AE500" s="320"/>
      <c r="AO500" s="320"/>
      <c r="AY500" s="320"/>
      <c r="AZ500" s="320"/>
      <c r="BA500" s="320"/>
      <c r="BB500" s="320"/>
      <c r="BC500" s="320"/>
      <c r="BD500" s="320"/>
      <c r="BE500" s="320"/>
      <c r="BF500" s="320"/>
      <c r="BI500" s="320"/>
      <c r="BS500" s="320"/>
      <c r="CC500" s="320"/>
      <c r="CM500" s="320"/>
      <c r="CW500" s="320"/>
      <c r="DG500" s="320"/>
      <c r="DQ500" s="320"/>
      <c r="EA500" s="320"/>
      <c r="EK500" s="320"/>
      <c r="EU500" s="320"/>
      <c r="FE500" s="320"/>
      <c r="FO500" s="320"/>
      <c r="FY500" s="320"/>
      <c r="GI500" s="320"/>
      <c r="GS500" s="320"/>
      <c r="HC500" s="320"/>
      <c r="HM500" s="320"/>
      <c r="HW500" s="320"/>
    </row>
    <row r="501" s="3" customFormat="true" x14ac:dyDescent="0.25">
      <c r="A501" s="320"/>
      <c r="K501" s="320"/>
      <c r="U501" s="320"/>
      <c r="AE501" s="320"/>
      <c r="AO501" s="320"/>
      <c r="AY501" s="320"/>
      <c r="AZ501" s="320"/>
      <c r="BA501" s="320"/>
      <c r="BB501" s="320"/>
      <c r="BC501" s="320"/>
      <c r="BD501" s="320"/>
      <c r="BE501" s="320"/>
      <c r="BF501" s="320"/>
      <c r="BI501" s="320"/>
      <c r="BS501" s="320"/>
      <c r="CC501" s="320"/>
      <c r="CM501" s="320"/>
      <c r="CW501" s="320"/>
      <c r="DG501" s="320"/>
      <c r="DQ501" s="320"/>
      <c r="EA501" s="320"/>
      <c r="EK501" s="320"/>
      <c r="EU501" s="320"/>
      <c r="FE501" s="320"/>
      <c r="FO501" s="320"/>
      <c r="FY501" s="320"/>
      <c r="GI501" s="320"/>
      <c r="GS501" s="320"/>
      <c r="HC501" s="320"/>
      <c r="HM501" s="320"/>
      <c r="HW501" s="320"/>
    </row>
    <row r="502" s="3" customFormat="true" x14ac:dyDescent="0.25">
      <c r="A502" s="320"/>
      <c r="K502" s="320"/>
      <c r="U502" s="320"/>
      <c r="AE502" s="320"/>
      <c r="AO502" s="320"/>
      <c r="AY502" s="320"/>
      <c r="AZ502" s="320"/>
      <c r="BA502" s="320"/>
      <c r="BB502" s="320"/>
      <c r="BC502" s="320"/>
      <c r="BD502" s="320"/>
      <c r="BE502" s="320"/>
      <c r="BF502" s="320"/>
      <c r="BI502" s="320"/>
      <c r="BS502" s="320"/>
      <c r="CC502" s="320"/>
      <c r="CM502" s="320"/>
      <c r="CW502" s="320"/>
      <c r="DG502" s="320"/>
      <c r="DQ502" s="320"/>
      <c r="EA502" s="320"/>
      <c r="EK502" s="320"/>
      <c r="EU502" s="320"/>
      <c r="FE502" s="320"/>
      <c r="FO502" s="320"/>
      <c r="FY502" s="320"/>
      <c r="GI502" s="320"/>
      <c r="GS502" s="320"/>
      <c r="HC502" s="320"/>
      <c r="HM502" s="320"/>
      <c r="HW502" s="320"/>
    </row>
    <row r="503" s="3" customFormat="true" x14ac:dyDescent="0.25">
      <c r="A503" s="320"/>
      <c r="K503" s="320"/>
      <c r="U503" s="320"/>
      <c r="AE503" s="320"/>
      <c r="AO503" s="320"/>
      <c r="AY503" s="320"/>
      <c r="AZ503" s="320"/>
      <c r="BA503" s="320"/>
      <c r="BB503" s="320"/>
      <c r="BC503" s="320"/>
      <c r="BD503" s="320"/>
      <c r="BE503" s="320"/>
      <c r="BF503" s="320"/>
      <c r="BI503" s="320"/>
      <c r="BS503" s="320"/>
      <c r="CC503" s="320"/>
      <c r="CM503" s="320"/>
      <c r="CW503" s="320"/>
      <c r="DG503" s="320"/>
      <c r="DQ503" s="320"/>
      <c r="EA503" s="320"/>
      <c r="EK503" s="320"/>
      <c r="EU503" s="320"/>
      <c r="FE503" s="320"/>
      <c r="FO503" s="320"/>
      <c r="FY503" s="320"/>
      <c r="GI503" s="320"/>
      <c r="GS503" s="320"/>
      <c r="HC503" s="320"/>
      <c r="HM503" s="320"/>
      <c r="HW503" s="320"/>
    </row>
    <row r="504" s="3" customFormat="true" x14ac:dyDescent="0.25">
      <c r="A504" s="320"/>
      <c r="K504" s="320"/>
      <c r="U504" s="320"/>
      <c r="AE504" s="320"/>
      <c r="AO504" s="320"/>
      <c r="AY504" s="320"/>
      <c r="AZ504" s="320"/>
      <c r="BA504" s="320"/>
      <c r="BB504" s="320"/>
      <c r="BC504" s="320"/>
      <c r="BD504" s="320"/>
      <c r="BE504" s="320"/>
      <c r="BF504" s="320"/>
      <c r="BI504" s="320"/>
      <c r="BS504" s="320"/>
      <c r="CC504" s="320"/>
      <c r="CM504" s="320"/>
      <c r="CW504" s="320"/>
      <c r="DG504" s="320"/>
      <c r="DQ504" s="320"/>
      <c r="EA504" s="320"/>
      <c r="EK504" s="320"/>
      <c r="EU504" s="320"/>
      <c r="FE504" s="320"/>
      <c r="FO504" s="320"/>
      <c r="FY504" s="320"/>
      <c r="GI504" s="320"/>
      <c r="GS504" s="320"/>
      <c r="HC504" s="320"/>
      <c r="HM504" s="320"/>
      <c r="HW504" s="320"/>
    </row>
    <row r="505" s="3" customFormat="true" x14ac:dyDescent="0.25">
      <c r="A505" s="320"/>
      <c r="K505" s="320"/>
      <c r="U505" s="320"/>
      <c r="AE505" s="320"/>
      <c r="AO505" s="320"/>
      <c r="AY505" s="320"/>
      <c r="AZ505" s="320"/>
      <c r="BA505" s="320"/>
      <c r="BB505" s="320"/>
      <c r="BC505" s="320"/>
      <c r="BD505" s="320"/>
      <c r="BE505" s="320"/>
      <c r="BF505" s="320"/>
      <c r="BI505" s="320"/>
      <c r="BS505" s="320"/>
      <c r="CC505" s="320"/>
      <c r="CM505" s="320"/>
      <c r="CW505" s="320"/>
      <c r="DG505" s="320"/>
      <c r="DQ505" s="320"/>
      <c r="EA505" s="320"/>
      <c r="EK505" s="320"/>
      <c r="EU505" s="320"/>
      <c r="FE505" s="320"/>
      <c r="FO505" s="320"/>
      <c r="FY505" s="320"/>
      <c r="GI505" s="320"/>
      <c r="GS505" s="320"/>
      <c r="HC505" s="320"/>
      <c r="HM505" s="320"/>
      <c r="HW505" s="320"/>
    </row>
    <row r="506" s="3" customFormat="true" x14ac:dyDescent="0.25">
      <c r="A506" s="320"/>
      <c r="K506" s="320"/>
      <c r="U506" s="320"/>
      <c r="AE506" s="320"/>
      <c r="AO506" s="320"/>
      <c r="AY506" s="320"/>
      <c r="AZ506" s="320"/>
      <c r="BA506" s="320"/>
      <c r="BB506" s="320"/>
      <c r="BC506" s="320"/>
      <c r="BD506" s="320"/>
      <c r="BE506" s="320"/>
      <c r="BF506" s="320"/>
      <c r="BI506" s="320"/>
      <c r="BS506" s="320"/>
      <c r="CC506" s="320"/>
      <c r="CM506" s="320"/>
      <c r="CW506" s="320"/>
      <c r="DG506" s="320"/>
      <c r="DQ506" s="320"/>
      <c r="EA506" s="320"/>
      <c r="EK506" s="320"/>
      <c r="EU506" s="320"/>
      <c r="FE506" s="320"/>
      <c r="FO506" s="320"/>
      <c r="FY506" s="320"/>
      <c r="GI506" s="320"/>
      <c r="GS506" s="320"/>
      <c r="HC506" s="320"/>
      <c r="HM506" s="320"/>
      <c r="HW506" s="320"/>
    </row>
    <row r="507" s="3" customFormat="true" x14ac:dyDescent="0.25">
      <c r="A507" s="320"/>
      <c r="K507" s="320"/>
      <c r="U507" s="320"/>
      <c r="AE507" s="320"/>
      <c r="AO507" s="320"/>
      <c r="AY507" s="320"/>
      <c r="AZ507" s="320"/>
      <c r="BA507" s="320"/>
      <c r="BB507" s="320"/>
      <c r="BC507" s="320"/>
      <c r="BD507" s="320"/>
      <c r="BE507" s="320"/>
      <c r="BF507" s="320"/>
      <c r="BI507" s="320"/>
      <c r="BS507" s="320"/>
      <c r="CC507" s="320"/>
      <c r="CM507" s="320"/>
      <c r="CW507" s="320"/>
      <c r="DG507" s="320"/>
      <c r="DQ507" s="320"/>
      <c r="EA507" s="320"/>
      <c r="EK507" s="320"/>
      <c r="EU507" s="320"/>
      <c r="FE507" s="320"/>
      <c r="FO507" s="320"/>
      <c r="FY507" s="320"/>
      <c r="GI507" s="320"/>
      <c r="GS507" s="320"/>
      <c r="HC507" s="320"/>
      <c r="HM507" s="320"/>
      <c r="HW507" s="320"/>
    </row>
    <row r="508" s="3" customFormat="true" x14ac:dyDescent="0.25">
      <c r="A508" s="320"/>
      <c r="K508" s="320"/>
      <c r="U508" s="320"/>
      <c r="AE508" s="320"/>
      <c r="AO508" s="320"/>
      <c r="AY508" s="320"/>
      <c r="AZ508" s="320"/>
      <c r="BA508" s="320"/>
      <c r="BB508" s="320"/>
      <c r="BC508" s="320"/>
      <c r="BD508" s="320"/>
      <c r="BE508" s="320"/>
      <c r="BF508" s="320"/>
      <c r="BI508" s="320"/>
      <c r="BS508" s="320"/>
      <c r="CC508" s="320"/>
      <c r="CM508" s="320"/>
      <c r="CW508" s="320"/>
      <c r="DG508" s="320"/>
      <c r="DQ508" s="320"/>
      <c r="EA508" s="320"/>
      <c r="EK508" s="320"/>
      <c r="EU508" s="320"/>
      <c r="FE508" s="320"/>
      <c r="FO508" s="320"/>
      <c r="FY508" s="320"/>
      <c r="GI508" s="320"/>
      <c r="GS508" s="320"/>
      <c r="HC508" s="320"/>
      <c r="HM508" s="320"/>
      <c r="HW508" s="320"/>
    </row>
    <row r="509" s="3" customFormat="true" x14ac:dyDescent="0.25">
      <c r="A509" s="320"/>
      <c r="K509" s="320"/>
      <c r="U509" s="320"/>
      <c r="AE509" s="320"/>
      <c r="AO509" s="320"/>
      <c r="AY509" s="320"/>
      <c r="AZ509" s="320"/>
      <c r="BA509" s="320"/>
      <c r="BB509" s="320"/>
      <c r="BC509" s="320"/>
      <c r="BD509" s="320"/>
      <c r="BE509" s="320"/>
      <c r="BF509" s="320"/>
      <c r="BI509" s="320"/>
      <c r="BS509" s="320"/>
      <c r="CC509" s="320"/>
      <c r="CM509" s="320"/>
      <c r="CW509" s="320"/>
      <c r="DG509" s="320"/>
      <c r="DQ509" s="320"/>
      <c r="EA509" s="320"/>
      <c r="EK509" s="320"/>
      <c r="EU509" s="320"/>
      <c r="FE509" s="320"/>
      <c r="FO509" s="320"/>
      <c r="FY509" s="320"/>
      <c r="GI509" s="320"/>
      <c r="GS509" s="320"/>
      <c r="HC509" s="320"/>
      <c r="HM509" s="320"/>
      <c r="HW509" s="320"/>
    </row>
    <row r="510" s="3" customFormat="true" x14ac:dyDescent="0.25">
      <c r="A510" s="320"/>
      <c r="K510" s="320"/>
      <c r="U510" s="320"/>
      <c r="AE510" s="320"/>
      <c r="AO510" s="320"/>
      <c r="AY510" s="320"/>
      <c r="AZ510" s="320"/>
      <c r="BA510" s="320"/>
      <c r="BB510" s="320"/>
      <c r="BC510" s="320"/>
      <c r="BD510" s="320"/>
      <c r="BE510" s="320"/>
      <c r="BF510" s="320"/>
      <c r="BI510" s="320"/>
      <c r="BS510" s="320"/>
      <c r="CC510" s="320"/>
      <c r="CM510" s="320"/>
      <c r="CW510" s="320"/>
      <c r="DG510" s="320"/>
      <c r="DQ510" s="320"/>
      <c r="EA510" s="320"/>
      <c r="EK510" s="320"/>
      <c r="EU510" s="320"/>
      <c r="FE510" s="320"/>
      <c r="FO510" s="320"/>
      <c r="FY510" s="320"/>
      <c r="GI510" s="320"/>
      <c r="GS510" s="320"/>
      <c r="HC510" s="320"/>
      <c r="HM510" s="320"/>
      <c r="HW510" s="320"/>
    </row>
    <row r="511" s="3" customFormat="true" x14ac:dyDescent="0.25">
      <c r="A511" s="320"/>
      <c r="K511" s="320"/>
      <c r="U511" s="320"/>
      <c r="AE511" s="320"/>
      <c r="AO511" s="320"/>
      <c r="AY511" s="320"/>
      <c r="AZ511" s="320"/>
      <c r="BA511" s="320"/>
      <c r="BB511" s="320"/>
      <c r="BC511" s="320"/>
      <c r="BD511" s="320"/>
      <c r="BE511" s="320"/>
      <c r="BF511" s="320"/>
      <c r="BI511" s="320"/>
      <c r="BS511" s="320"/>
      <c r="CC511" s="320"/>
      <c r="CM511" s="320"/>
      <c r="CW511" s="320"/>
      <c r="DG511" s="320"/>
      <c r="DQ511" s="320"/>
      <c r="EA511" s="320"/>
      <c r="EK511" s="320"/>
      <c r="EU511" s="320"/>
      <c r="FE511" s="320"/>
      <c r="FO511" s="320"/>
      <c r="FY511" s="320"/>
      <c r="GI511" s="320"/>
      <c r="GS511" s="320"/>
      <c r="HC511" s="320"/>
      <c r="HM511" s="320"/>
      <c r="HW511" s="320"/>
    </row>
    <row r="512" s="3" customFormat="true" x14ac:dyDescent="0.25">
      <c r="A512" s="320"/>
      <c r="K512" s="320"/>
      <c r="U512" s="320"/>
      <c r="AE512" s="320"/>
      <c r="AO512" s="320"/>
      <c r="AY512" s="320"/>
      <c r="AZ512" s="320"/>
      <c r="BA512" s="320"/>
      <c r="BB512" s="320"/>
      <c r="BC512" s="320"/>
      <c r="BD512" s="320"/>
      <c r="BE512" s="320"/>
      <c r="BF512" s="320"/>
      <c r="BI512" s="320"/>
      <c r="BS512" s="320"/>
      <c r="CC512" s="320"/>
      <c r="CM512" s="320"/>
      <c r="CW512" s="320"/>
      <c r="DG512" s="320"/>
      <c r="DQ512" s="320"/>
      <c r="EA512" s="320"/>
      <c r="EK512" s="320"/>
      <c r="EU512" s="320"/>
      <c r="FE512" s="320"/>
      <c r="FO512" s="320"/>
      <c r="FY512" s="320"/>
      <c r="GI512" s="320"/>
      <c r="GS512" s="320"/>
      <c r="HC512" s="320"/>
      <c r="HM512" s="320"/>
      <c r="HW512" s="320"/>
    </row>
    <row r="513" s="3" customFormat="true" x14ac:dyDescent="0.25">
      <c r="A513" s="320"/>
      <c r="K513" s="320"/>
      <c r="U513" s="320"/>
      <c r="AE513" s="320"/>
      <c r="AO513" s="320"/>
      <c r="AY513" s="320"/>
      <c r="AZ513" s="320"/>
      <c r="BA513" s="320"/>
      <c r="BB513" s="320"/>
      <c r="BC513" s="320"/>
      <c r="BD513" s="320"/>
      <c r="BE513" s="320"/>
      <c r="BF513" s="320"/>
      <c r="BI513" s="320"/>
      <c r="BS513" s="320"/>
      <c r="CC513" s="320"/>
      <c r="CM513" s="320"/>
      <c r="CW513" s="320"/>
      <c r="DG513" s="320"/>
      <c r="DQ513" s="320"/>
      <c r="EA513" s="320"/>
      <c r="EK513" s="320"/>
      <c r="EU513" s="320"/>
      <c r="FE513" s="320"/>
      <c r="FO513" s="320"/>
      <c r="FY513" s="320"/>
      <c r="GI513" s="320"/>
      <c r="GS513" s="320"/>
      <c r="HC513" s="320"/>
      <c r="HM513" s="320"/>
      <c r="HW513" s="320"/>
    </row>
    <row r="514" s="3" customFormat="true" x14ac:dyDescent="0.25">
      <c r="A514" s="320"/>
      <c r="K514" s="320"/>
      <c r="U514" s="320"/>
      <c r="AE514" s="320"/>
      <c r="AO514" s="320"/>
      <c r="AY514" s="320"/>
      <c r="AZ514" s="320"/>
      <c r="BA514" s="320"/>
      <c r="BB514" s="320"/>
      <c r="BC514" s="320"/>
      <c r="BD514" s="320"/>
      <c r="BE514" s="320"/>
      <c r="BF514" s="320"/>
      <c r="BI514" s="320"/>
      <c r="BS514" s="320"/>
      <c r="CC514" s="320"/>
      <c r="CM514" s="320"/>
      <c r="CW514" s="320"/>
      <c r="DG514" s="320"/>
      <c r="DQ514" s="320"/>
      <c r="EA514" s="320"/>
      <c r="EK514" s="320"/>
      <c r="EU514" s="320"/>
      <c r="FE514" s="320"/>
      <c r="FO514" s="320"/>
      <c r="FY514" s="320"/>
      <c r="GI514" s="320"/>
      <c r="GS514" s="320"/>
      <c r="HC514" s="320"/>
      <c r="HM514" s="320"/>
      <c r="HW514" s="320"/>
    </row>
    <row r="515" s="3" customFormat="true" x14ac:dyDescent="0.25">
      <c r="A515" s="320"/>
      <c r="K515" s="320"/>
      <c r="U515" s="320"/>
      <c r="AE515" s="320"/>
      <c r="AO515" s="320"/>
      <c r="AY515" s="320"/>
      <c r="AZ515" s="320"/>
      <c r="BA515" s="320"/>
      <c r="BB515" s="320"/>
      <c r="BC515" s="320"/>
      <c r="BD515" s="320"/>
      <c r="BE515" s="320"/>
      <c r="BF515" s="320"/>
      <c r="BI515" s="320"/>
      <c r="BS515" s="320"/>
      <c r="CC515" s="320"/>
      <c r="CM515" s="320"/>
      <c r="CW515" s="320"/>
      <c r="DG515" s="320"/>
      <c r="DQ515" s="320"/>
      <c r="EA515" s="320"/>
      <c r="EK515" s="320"/>
      <c r="EU515" s="320"/>
      <c r="FE515" s="320"/>
      <c r="FO515" s="320"/>
      <c r="FY515" s="320"/>
      <c r="GI515" s="320"/>
      <c r="GS515" s="320"/>
      <c r="HC515" s="320"/>
      <c r="HM515" s="320"/>
      <c r="HW515" s="320"/>
    </row>
    <row r="516" s="3" customFormat="true" x14ac:dyDescent="0.25">
      <c r="A516" s="320"/>
      <c r="K516" s="320"/>
      <c r="U516" s="320"/>
      <c r="AE516" s="320"/>
      <c r="AO516" s="320"/>
      <c r="AY516" s="320"/>
      <c r="AZ516" s="320"/>
      <c r="BA516" s="320"/>
      <c r="BB516" s="320"/>
      <c r="BC516" s="320"/>
      <c r="BD516" s="320"/>
      <c r="BE516" s="320"/>
      <c r="BF516" s="320"/>
      <c r="BI516" s="320"/>
      <c r="BS516" s="320"/>
      <c r="CC516" s="320"/>
      <c r="CM516" s="320"/>
      <c r="CW516" s="320"/>
      <c r="DG516" s="320"/>
      <c r="DQ516" s="320"/>
      <c r="EA516" s="320"/>
      <c r="EK516" s="320"/>
      <c r="EU516" s="320"/>
      <c r="FE516" s="320"/>
      <c r="FO516" s="320"/>
      <c r="FY516" s="320"/>
      <c r="GI516" s="320"/>
      <c r="GS516" s="320"/>
      <c r="HC516" s="320"/>
      <c r="HM516" s="320"/>
      <c r="HW516" s="320"/>
    </row>
    <row r="517" s="3" customFormat="true" x14ac:dyDescent="0.25">
      <c r="A517" s="320"/>
      <c r="K517" s="320"/>
      <c r="U517" s="320"/>
      <c r="AE517" s="320"/>
      <c r="AO517" s="320"/>
      <c r="AY517" s="320"/>
      <c r="AZ517" s="320"/>
      <c r="BA517" s="320"/>
      <c r="BB517" s="320"/>
      <c r="BC517" s="320"/>
      <c r="BD517" s="320"/>
      <c r="BE517" s="320"/>
      <c r="BF517" s="320"/>
      <c r="BI517" s="320"/>
      <c r="BS517" s="320"/>
      <c r="CC517" s="320"/>
      <c r="CM517" s="320"/>
      <c r="CW517" s="320"/>
      <c r="DG517" s="320"/>
      <c r="DQ517" s="320"/>
      <c r="EA517" s="320"/>
      <c r="EK517" s="320"/>
      <c r="EU517" s="320"/>
      <c r="FE517" s="320"/>
      <c r="FO517" s="320"/>
      <c r="FY517" s="320"/>
      <c r="GI517" s="320"/>
      <c r="GS517" s="320"/>
      <c r="HC517" s="320"/>
      <c r="HM517" s="320"/>
      <c r="HW517" s="320"/>
    </row>
    <row r="518" s="3" customFormat="true" x14ac:dyDescent="0.25">
      <c r="A518" s="320"/>
      <c r="K518" s="320"/>
      <c r="U518" s="320"/>
      <c r="AE518" s="320"/>
      <c r="AO518" s="320"/>
      <c r="AY518" s="320"/>
      <c r="AZ518" s="320"/>
      <c r="BA518" s="320"/>
      <c r="BB518" s="320"/>
      <c r="BC518" s="320"/>
      <c r="BD518" s="320"/>
      <c r="BE518" s="320"/>
      <c r="BF518" s="320"/>
      <c r="BI518" s="320"/>
      <c r="BS518" s="320"/>
      <c r="CC518" s="320"/>
      <c r="CM518" s="320"/>
      <c r="CW518" s="320"/>
      <c r="DG518" s="320"/>
      <c r="DQ518" s="320"/>
      <c r="EA518" s="320"/>
      <c r="EK518" s="320"/>
      <c r="EU518" s="320"/>
      <c r="FE518" s="320"/>
      <c r="FO518" s="320"/>
      <c r="FY518" s="320"/>
      <c r="GI518" s="320"/>
      <c r="GS518" s="320"/>
      <c r="HC518" s="320"/>
      <c r="HM518" s="320"/>
      <c r="HW518" s="320"/>
    </row>
    <row r="519" s="3" customFormat="true" x14ac:dyDescent="0.25">
      <c r="A519" s="320"/>
      <c r="K519" s="320"/>
      <c r="U519" s="320"/>
      <c r="AE519" s="320"/>
      <c r="AO519" s="320"/>
      <c r="AY519" s="320"/>
      <c r="AZ519" s="320"/>
      <c r="BA519" s="320"/>
      <c r="BB519" s="320"/>
      <c r="BC519" s="320"/>
      <c r="BD519" s="320"/>
      <c r="BE519" s="320"/>
      <c r="BF519" s="320"/>
      <c r="BI519" s="320"/>
      <c r="BS519" s="320"/>
      <c r="CC519" s="320"/>
      <c r="CM519" s="320"/>
      <c r="CW519" s="320"/>
      <c r="DG519" s="320"/>
      <c r="DQ519" s="320"/>
      <c r="EA519" s="320"/>
      <c r="EK519" s="320"/>
      <c r="EU519" s="320"/>
      <c r="FE519" s="320"/>
      <c r="FO519" s="320"/>
      <c r="FY519" s="320"/>
      <c r="GI519" s="320"/>
      <c r="GS519" s="320"/>
      <c r="HC519" s="320"/>
      <c r="HM519" s="320"/>
      <c r="HW519" s="320"/>
    </row>
    <row r="520" s="3" customFormat="true" x14ac:dyDescent="0.25">
      <c r="A520" s="320"/>
      <c r="K520" s="320"/>
      <c r="U520" s="320"/>
      <c r="AE520" s="320"/>
      <c r="AO520" s="320"/>
      <c r="AY520" s="320"/>
      <c r="AZ520" s="320"/>
      <c r="BA520" s="320"/>
      <c r="BB520" s="320"/>
      <c r="BC520" s="320"/>
      <c r="BD520" s="320"/>
      <c r="BE520" s="320"/>
      <c r="BF520" s="320"/>
      <c r="BI520" s="320"/>
      <c r="BS520" s="320"/>
      <c r="CC520" s="320"/>
      <c r="CM520" s="320"/>
      <c r="CW520" s="320"/>
      <c r="DG520" s="320"/>
      <c r="DQ520" s="320"/>
      <c r="EA520" s="320"/>
      <c r="EK520" s="320"/>
      <c r="EU520" s="320"/>
      <c r="FE520" s="320"/>
      <c r="FO520" s="320"/>
      <c r="FY520" s="320"/>
      <c r="GI520" s="320"/>
      <c r="GS520" s="320"/>
      <c r="HC520" s="320"/>
      <c r="HM520" s="320"/>
      <c r="HW520" s="320"/>
    </row>
    <row r="521" s="3" customFormat="true" x14ac:dyDescent="0.25">
      <c r="A521" s="320"/>
      <c r="K521" s="320"/>
      <c r="U521" s="320"/>
      <c r="AE521" s="320"/>
      <c r="AO521" s="320"/>
      <c r="AY521" s="320"/>
      <c r="AZ521" s="320"/>
      <c r="BA521" s="320"/>
      <c r="BB521" s="320"/>
      <c r="BC521" s="320"/>
      <c r="BD521" s="320"/>
      <c r="BE521" s="320"/>
      <c r="BF521" s="320"/>
      <c r="BI521" s="320"/>
      <c r="BS521" s="320"/>
      <c r="CC521" s="320"/>
      <c r="CM521" s="320"/>
      <c r="CW521" s="320"/>
      <c r="DG521" s="320"/>
      <c r="DQ521" s="320"/>
      <c r="EA521" s="320"/>
      <c r="EK521" s="320"/>
      <c r="EU521" s="320"/>
      <c r="FE521" s="320"/>
      <c r="FO521" s="320"/>
      <c r="FY521" s="320"/>
      <c r="GI521" s="320"/>
      <c r="GS521" s="320"/>
      <c r="HC521" s="320"/>
      <c r="HM521" s="320"/>
      <c r="HW521" s="320"/>
    </row>
    <row r="522" s="3" customFormat="true" x14ac:dyDescent="0.25">
      <c r="A522" s="320"/>
      <c r="K522" s="320"/>
      <c r="U522" s="320"/>
      <c r="AE522" s="320"/>
      <c r="AO522" s="320"/>
      <c r="AY522" s="320"/>
      <c r="AZ522" s="320"/>
      <c r="BA522" s="320"/>
      <c r="BB522" s="320"/>
      <c r="BC522" s="320"/>
      <c r="BD522" s="320"/>
      <c r="BE522" s="320"/>
      <c r="BF522" s="320"/>
      <c r="BI522" s="320"/>
      <c r="BS522" s="320"/>
      <c r="CC522" s="320"/>
      <c r="CM522" s="320"/>
      <c r="CW522" s="320"/>
      <c r="DG522" s="320"/>
      <c r="DQ522" s="320"/>
      <c r="EA522" s="320"/>
      <c r="EK522" s="320"/>
      <c r="EU522" s="320"/>
      <c r="FE522" s="320"/>
      <c r="FO522" s="320"/>
      <c r="FY522" s="320"/>
      <c r="GI522" s="320"/>
      <c r="GS522" s="320"/>
      <c r="HC522" s="320"/>
      <c r="HM522" s="320"/>
      <c r="HW522" s="320"/>
    </row>
    <row r="523" s="3" customFormat="true" x14ac:dyDescent="0.25">
      <c r="A523" s="320"/>
      <c r="K523" s="320"/>
      <c r="U523" s="320"/>
      <c r="AE523" s="320"/>
      <c r="AO523" s="320"/>
      <c r="AY523" s="320"/>
      <c r="AZ523" s="320"/>
      <c r="BA523" s="320"/>
      <c r="BB523" s="320"/>
      <c r="BC523" s="320"/>
      <c r="BD523" s="320"/>
      <c r="BE523" s="320"/>
      <c r="BF523" s="320"/>
      <c r="BI523" s="320"/>
      <c r="BS523" s="320"/>
      <c r="CC523" s="320"/>
      <c r="CM523" s="320"/>
      <c r="CW523" s="320"/>
      <c r="DG523" s="320"/>
      <c r="DQ523" s="320"/>
      <c r="EA523" s="320"/>
      <c r="EK523" s="320"/>
      <c r="EU523" s="320"/>
      <c r="FE523" s="320"/>
      <c r="FO523" s="320"/>
      <c r="FY523" s="320"/>
      <c r="GI523" s="320"/>
      <c r="GS523" s="320"/>
      <c r="HC523" s="320"/>
      <c r="HM523" s="320"/>
      <c r="HW523" s="320"/>
    </row>
    <row r="524" s="3" customFormat="true" x14ac:dyDescent="0.25">
      <c r="A524" s="320"/>
      <c r="K524" s="320"/>
      <c r="U524" s="320"/>
      <c r="AE524" s="320"/>
      <c r="AO524" s="320"/>
      <c r="AY524" s="320"/>
      <c r="AZ524" s="320"/>
      <c r="BA524" s="320"/>
      <c r="BB524" s="320"/>
      <c r="BC524" s="320"/>
      <c r="BD524" s="320"/>
      <c r="BE524" s="320"/>
      <c r="BF524" s="320"/>
      <c r="BI524" s="320"/>
      <c r="BS524" s="320"/>
      <c r="CC524" s="320"/>
      <c r="CM524" s="320"/>
      <c r="CW524" s="320"/>
      <c r="DG524" s="320"/>
      <c r="DQ524" s="320"/>
      <c r="EA524" s="320"/>
      <c r="EK524" s="320"/>
      <c r="EU524" s="320"/>
      <c r="FE524" s="320"/>
      <c r="FO524" s="320"/>
      <c r="FY524" s="320"/>
      <c r="GI524" s="320"/>
      <c r="GS524" s="320"/>
      <c r="HC524" s="320"/>
      <c r="HM524" s="320"/>
      <c r="HW524" s="320"/>
    </row>
    <row r="525" s="3" customFormat="true" x14ac:dyDescent="0.25">
      <c r="A525" s="320"/>
      <c r="K525" s="320"/>
      <c r="U525" s="320"/>
      <c r="AE525" s="320"/>
      <c r="AO525" s="320"/>
      <c r="AY525" s="320"/>
      <c r="AZ525" s="320"/>
      <c r="BA525" s="320"/>
      <c r="BB525" s="320"/>
      <c r="BC525" s="320"/>
      <c r="BD525" s="320"/>
      <c r="BE525" s="320"/>
      <c r="BF525" s="320"/>
      <c r="BI525" s="320"/>
      <c r="BS525" s="320"/>
      <c r="CC525" s="320"/>
      <c r="CM525" s="320"/>
      <c r="CW525" s="320"/>
      <c r="DG525" s="320"/>
      <c r="DQ525" s="320"/>
      <c r="EA525" s="320"/>
      <c r="EK525" s="320"/>
      <c r="EU525" s="320"/>
      <c r="FE525" s="320"/>
      <c r="FO525" s="320"/>
      <c r="FY525" s="320"/>
      <c r="GI525" s="320"/>
      <c r="GS525" s="320"/>
      <c r="HC525" s="320"/>
      <c r="HM525" s="320"/>
      <c r="HW525" s="320"/>
    </row>
    <row r="526" s="3" customFormat="true" x14ac:dyDescent="0.25">
      <c r="A526" s="320"/>
      <c r="K526" s="320"/>
      <c r="U526" s="320"/>
      <c r="AE526" s="320"/>
      <c r="AO526" s="320"/>
      <c r="AY526" s="320"/>
      <c r="AZ526" s="320"/>
      <c r="BA526" s="320"/>
      <c r="BB526" s="320"/>
      <c r="BC526" s="320"/>
      <c r="BD526" s="320"/>
      <c r="BE526" s="320"/>
      <c r="BF526" s="320"/>
      <c r="BI526" s="320"/>
      <c r="BS526" s="320"/>
      <c r="CC526" s="320"/>
      <c r="CM526" s="320"/>
      <c r="CW526" s="320"/>
      <c r="DG526" s="320"/>
      <c r="DQ526" s="320"/>
      <c r="EA526" s="320"/>
      <c r="EK526" s="320"/>
      <c r="EU526" s="320"/>
      <c r="FE526" s="320"/>
      <c r="FO526" s="320"/>
      <c r="FY526" s="320"/>
      <c r="GI526" s="320"/>
      <c r="GS526" s="320"/>
      <c r="HC526" s="320"/>
      <c r="HM526" s="320"/>
      <c r="HW526" s="320"/>
    </row>
    <row r="527" s="3" customFormat="true" x14ac:dyDescent="0.25">
      <c r="A527" s="320"/>
      <c r="K527" s="320"/>
      <c r="U527" s="320"/>
      <c r="AE527" s="320"/>
      <c r="AO527" s="320"/>
      <c r="AY527" s="320"/>
      <c r="AZ527" s="320"/>
      <c r="BA527" s="320"/>
      <c r="BB527" s="320"/>
      <c r="BC527" s="320"/>
      <c r="BD527" s="320"/>
      <c r="BE527" s="320"/>
      <c r="BF527" s="320"/>
      <c r="BI527" s="320"/>
      <c r="BS527" s="320"/>
      <c r="CC527" s="320"/>
      <c r="CM527" s="320"/>
      <c r="CW527" s="320"/>
      <c r="DG527" s="320"/>
      <c r="DQ527" s="320"/>
      <c r="EA527" s="320"/>
      <c r="EK527" s="320"/>
      <c r="EU527" s="320"/>
      <c r="FE527" s="320"/>
      <c r="FO527" s="320"/>
      <c r="FY527" s="320"/>
      <c r="GI527" s="320"/>
      <c r="GS527" s="320"/>
      <c r="HC527" s="320"/>
      <c r="HM527" s="320"/>
      <c r="HW527" s="320"/>
    </row>
    <row r="528" s="3" customFormat="true" x14ac:dyDescent="0.25">
      <c r="A528" s="320"/>
      <c r="K528" s="320"/>
      <c r="U528" s="320"/>
      <c r="AE528" s="320"/>
      <c r="AO528" s="320"/>
      <c r="AY528" s="320"/>
      <c r="AZ528" s="320"/>
      <c r="BA528" s="320"/>
      <c r="BB528" s="320"/>
      <c r="BC528" s="320"/>
      <c r="BD528" s="320"/>
      <c r="BE528" s="320"/>
      <c r="BF528" s="320"/>
      <c r="BI528" s="320"/>
      <c r="BS528" s="320"/>
      <c r="CC528" s="320"/>
      <c r="CM528" s="320"/>
      <c r="CW528" s="320"/>
      <c r="DG528" s="320"/>
      <c r="DQ528" s="320"/>
      <c r="EA528" s="320"/>
      <c r="EK528" s="320"/>
      <c r="EU528" s="320"/>
      <c r="FE528" s="320"/>
      <c r="FO528" s="320"/>
      <c r="FY528" s="320"/>
      <c r="GI528" s="320"/>
      <c r="GS528" s="320"/>
      <c r="HC528" s="320"/>
      <c r="HM528" s="320"/>
      <c r="HW528" s="320"/>
    </row>
    <row r="529" s="3" customFormat="true" x14ac:dyDescent="0.25">
      <c r="A529" s="320"/>
      <c r="K529" s="320"/>
      <c r="U529" s="320"/>
      <c r="AE529" s="320"/>
      <c r="AO529" s="320"/>
      <c r="AY529" s="320"/>
      <c r="AZ529" s="320"/>
      <c r="BA529" s="320"/>
      <c r="BB529" s="320"/>
      <c r="BC529" s="320"/>
      <c r="BD529" s="320"/>
      <c r="BE529" s="320"/>
      <c r="BF529" s="320"/>
      <c r="BI529" s="320"/>
      <c r="BS529" s="320"/>
      <c r="CC529" s="320"/>
      <c r="CM529" s="320"/>
      <c r="CW529" s="320"/>
      <c r="DG529" s="320"/>
      <c r="DQ529" s="320"/>
      <c r="EA529" s="320"/>
      <c r="EK529" s="320"/>
      <c r="EU529" s="320"/>
      <c r="FE529" s="320"/>
      <c r="FO529" s="320"/>
      <c r="FY529" s="320"/>
      <c r="GI529" s="320"/>
      <c r="GS529" s="320"/>
      <c r="HC529" s="320"/>
      <c r="HM529" s="320"/>
      <c r="HW529" s="320"/>
    </row>
    <row r="530" s="3" customFormat="true" x14ac:dyDescent="0.25">
      <c r="A530" s="320"/>
      <c r="K530" s="320"/>
      <c r="U530" s="320"/>
      <c r="AE530" s="320"/>
      <c r="AO530" s="320"/>
      <c r="AY530" s="320"/>
      <c r="AZ530" s="320"/>
      <c r="BA530" s="320"/>
      <c r="BB530" s="320"/>
      <c r="BC530" s="320"/>
      <c r="BD530" s="320"/>
      <c r="BE530" s="320"/>
      <c r="BF530" s="320"/>
      <c r="BI530" s="320"/>
      <c r="BS530" s="320"/>
      <c r="CC530" s="320"/>
      <c r="CM530" s="320"/>
      <c r="CW530" s="320"/>
      <c r="DG530" s="320"/>
      <c r="DQ530" s="320"/>
      <c r="EA530" s="320"/>
      <c r="EK530" s="320"/>
      <c r="EU530" s="320"/>
      <c r="FE530" s="320"/>
      <c r="FO530" s="320"/>
      <c r="FY530" s="320"/>
      <c r="GI530" s="320"/>
      <c r="GS530" s="320"/>
      <c r="HC530" s="320"/>
      <c r="HM530" s="320"/>
      <c r="HW530" s="320"/>
    </row>
    <row r="531" s="3" customFormat="true" x14ac:dyDescent="0.25">
      <c r="A531" s="320"/>
      <c r="K531" s="320"/>
      <c r="U531" s="320"/>
      <c r="AE531" s="320"/>
      <c r="AO531" s="320"/>
      <c r="AY531" s="320"/>
      <c r="AZ531" s="320"/>
      <c r="BA531" s="320"/>
      <c r="BB531" s="320"/>
      <c r="BC531" s="320"/>
      <c r="BD531" s="320"/>
      <c r="BE531" s="320"/>
      <c r="BF531" s="320"/>
      <c r="BI531" s="320"/>
      <c r="BS531" s="320"/>
      <c r="CC531" s="320"/>
      <c r="CM531" s="320"/>
      <c r="CW531" s="320"/>
      <c r="DG531" s="320"/>
      <c r="DQ531" s="320"/>
      <c r="EA531" s="320"/>
      <c r="EK531" s="320"/>
      <c r="EU531" s="320"/>
      <c r="FE531" s="320"/>
      <c r="FO531" s="320"/>
      <c r="FY531" s="320"/>
      <c r="GI531" s="320"/>
      <c r="GS531" s="320"/>
      <c r="HC531" s="320"/>
      <c r="HM531" s="320"/>
      <c r="HW531" s="320"/>
    </row>
    <row r="532" s="3" customFormat="true" x14ac:dyDescent="0.25">
      <c r="A532" s="320"/>
      <c r="K532" s="320"/>
      <c r="U532" s="320"/>
      <c r="AE532" s="320"/>
      <c r="AO532" s="320"/>
      <c r="AY532" s="320"/>
      <c r="AZ532" s="320"/>
      <c r="BA532" s="320"/>
      <c r="BB532" s="320"/>
      <c r="BC532" s="320"/>
      <c r="BD532" s="320"/>
      <c r="BE532" s="320"/>
      <c r="BF532" s="320"/>
      <c r="BI532" s="320"/>
      <c r="BS532" s="320"/>
      <c r="CC532" s="320"/>
      <c r="CM532" s="320"/>
      <c r="CW532" s="320"/>
      <c r="DG532" s="320"/>
      <c r="DQ532" s="320"/>
      <c r="EA532" s="320"/>
      <c r="EK532" s="320"/>
      <c r="EU532" s="320"/>
      <c r="FE532" s="320"/>
      <c r="FO532" s="320"/>
      <c r="FY532" s="320"/>
      <c r="GI532" s="320"/>
      <c r="GS532" s="320"/>
      <c r="HC532" s="320"/>
      <c r="HM532" s="320"/>
      <c r="HW532" s="320"/>
    </row>
    <row r="533" s="3" customFormat="true" x14ac:dyDescent="0.25">
      <c r="A533" s="320"/>
      <c r="K533" s="320"/>
      <c r="U533" s="320"/>
      <c r="AE533" s="320"/>
      <c r="AO533" s="320"/>
      <c r="AY533" s="320"/>
      <c r="AZ533" s="320"/>
      <c r="BA533" s="320"/>
      <c r="BB533" s="320"/>
      <c r="BC533" s="320"/>
      <c r="BD533" s="320"/>
      <c r="BE533" s="320"/>
      <c r="BF533" s="320"/>
      <c r="BI533" s="320"/>
      <c r="BS533" s="320"/>
      <c r="CC533" s="320"/>
      <c r="CM533" s="320"/>
      <c r="CW533" s="320"/>
      <c r="DG533" s="320"/>
      <c r="DQ533" s="320"/>
      <c r="EA533" s="320"/>
      <c r="EK533" s="320"/>
      <c r="EU533" s="320"/>
      <c r="FE533" s="320"/>
      <c r="FO533" s="320"/>
      <c r="FY533" s="320"/>
      <c r="GI533" s="320"/>
      <c r="GS533" s="320"/>
      <c r="HC533" s="320"/>
      <c r="HM533" s="320"/>
      <c r="HW533" s="320"/>
    </row>
    <row r="534" s="3" customFormat="true" x14ac:dyDescent="0.25">
      <c r="A534" s="320"/>
      <c r="K534" s="320"/>
      <c r="U534" s="320"/>
      <c r="AE534" s="320"/>
      <c r="AO534" s="320"/>
      <c r="AY534" s="320"/>
      <c r="AZ534" s="320"/>
      <c r="BA534" s="320"/>
      <c r="BB534" s="320"/>
      <c r="BC534" s="320"/>
      <c r="BD534" s="320"/>
      <c r="BE534" s="320"/>
      <c r="BF534" s="320"/>
      <c r="BI534" s="320"/>
      <c r="BS534" s="320"/>
      <c r="CC534" s="320"/>
      <c r="CM534" s="320"/>
      <c r="CW534" s="320"/>
      <c r="DG534" s="320"/>
      <c r="DQ534" s="320"/>
      <c r="EA534" s="320"/>
      <c r="EK534" s="320"/>
      <c r="EU534" s="320"/>
      <c r="FE534" s="320"/>
      <c r="FO534" s="320"/>
      <c r="FY534" s="320"/>
      <c r="GI534" s="320"/>
      <c r="GS534" s="320"/>
      <c r="HC534" s="320"/>
      <c r="HM534" s="320"/>
      <c r="HW534" s="320"/>
    </row>
    <row r="535" s="3" customFormat="true" x14ac:dyDescent="0.25">
      <c r="A535" s="320"/>
      <c r="K535" s="320"/>
      <c r="U535" s="320"/>
      <c r="AE535" s="320"/>
      <c r="AO535" s="320"/>
      <c r="AY535" s="320"/>
      <c r="AZ535" s="320"/>
      <c r="BA535" s="320"/>
      <c r="BB535" s="320"/>
      <c r="BC535" s="320"/>
      <c r="BD535" s="320"/>
      <c r="BE535" s="320"/>
      <c r="BF535" s="320"/>
      <c r="BI535" s="320"/>
      <c r="BS535" s="320"/>
      <c r="CC535" s="320"/>
      <c r="CM535" s="320"/>
      <c r="CW535" s="320"/>
      <c r="DG535" s="320"/>
      <c r="DQ535" s="320"/>
      <c r="EA535" s="320"/>
      <c r="EK535" s="320"/>
      <c r="EU535" s="320"/>
      <c r="FE535" s="320"/>
      <c r="FO535" s="320"/>
      <c r="FY535" s="320"/>
      <c r="GI535" s="320"/>
      <c r="GS535" s="320"/>
      <c r="HC535" s="320"/>
      <c r="HM535" s="320"/>
      <c r="HW535" s="320"/>
    </row>
    <row r="536" s="3" customFormat="true" x14ac:dyDescent="0.25">
      <c r="A536" s="320"/>
      <c r="K536" s="320"/>
      <c r="U536" s="320"/>
      <c r="AE536" s="320"/>
      <c r="AO536" s="320"/>
      <c r="AY536" s="320"/>
      <c r="AZ536" s="320"/>
      <c r="BA536" s="320"/>
      <c r="BB536" s="320"/>
      <c r="BC536" s="320"/>
      <c r="BD536" s="320"/>
      <c r="BE536" s="320"/>
      <c r="BF536" s="320"/>
      <c r="BI536" s="320"/>
      <c r="BS536" s="320"/>
      <c r="CC536" s="320"/>
      <c r="CM536" s="320"/>
      <c r="CW536" s="320"/>
      <c r="DG536" s="320"/>
      <c r="DQ536" s="320"/>
      <c r="EA536" s="320"/>
      <c r="EK536" s="320"/>
      <c r="EU536" s="320"/>
      <c r="FE536" s="320"/>
      <c r="FO536" s="320"/>
      <c r="FY536" s="320"/>
      <c r="GI536" s="320"/>
      <c r="GS536" s="320"/>
      <c r="HC536" s="320"/>
      <c r="HM536" s="320"/>
      <c r="HW536" s="320"/>
    </row>
    <row r="537" s="3" customFormat="true" x14ac:dyDescent="0.25">
      <c r="A537" s="320"/>
      <c r="K537" s="320"/>
      <c r="U537" s="320"/>
      <c r="AE537" s="320"/>
      <c r="AO537" s="320"/>
      <c r="AY537" s="320"/>
      <c r="AZ537" s="320"/>
      <c r="BA537" s="320"/>
      <c r="BB537" s="320"/>
      <c r="BC537" s="320"/>
      <c r="BD537" s="320"/>
      <c r="BE537" s="320"/>
      <c r="BF537" s="320"/>
      <c r="BI537" s="320"/>
      <c r="BS537" s="320"/>
      <c r="CC537" s="320"/>
      <c r="CM537" s="320"/>
      <c r="CW537" s="320"/>
      <c r="DG537" s="320"/>
      <c r="DQ537" s="320"/>
      <c r="EA537" s="320"/>
      <c r="EK537" s="320"/>
      <c r="EU537" s="320"/>
      <c r="FE537" s="320"/>
      <c r="FO537" s="320"/>
      <c r="FY537" s="320"/>
      <c r="GI537" s="320"/>
      <c r="GS537" s="320"/>
      <c r="HC537" s="320"/>
      <c r="HM537" s="320"/>
      <c r="HW537" s="320"/>
    </row>
    <row r="538" s="3" customFormat="true" x14ac:dyDescent="0.25">
      <c r="A538" s="320"/>
      <c r="K538" s="320"/>
      <c r="U538" s="320"/>
      <c r="AE538" s="320"/>
      <c r="AO538" s="320"/>
      <c r="AY538" s="320"/>
      <c r="AZ538" s="320"/>
      <c r="BA538" s="320"/>
      <c r="BB538" s="320"/>
      <c r="BC538" s="320"/>
      <c r="BD538" s="320"/>
      <c r="BE538" s="320"/>
      <c r="BF538" s="320"/>
      <c r="BI538" s="320"/>
      <c r="BS538" s="320"/>
      <c r="CC538" s="320"/>
      <c r="CM538" s="320"/>
      <c r="CW538" s="320"/>
      <c r="DG538" s="320"/>
      <c r="DQ538" s="320"/>
      <c r="EA538" s="320"/>
      <c r="EK538" s="320"/>
      <c r="EU538" s="320"/>
      <c r="FE538" s="320"/>
      <c r="FO538" s="320"/>
      <c r="FY538" s="320"/>
      <c r="GI538" s="320"/>
      <c r="GS538" s="320"/>
      <c r="HC538" s="320"/>
      <c r="HM538" s="320"/>
      <c r="HW538" s="320"/>
    </row>
    <row r="539" s="3" customFormat="true" x14ac:dyDescent="0.25">
      <c r="A539" s="320"/>
      <c r="K539" s="320"/>
      <c r="U539" s="320"/>
      <c r="AE539" s="320"/>
      <c r="AO539" s="320"/>
      <c r="AY539" s="320"/>
      <c r="AZ539" s="320"/>
      <c r="BA539" s="320"/>
      <c r="BB539" s="320"/>
      <c r="BC539" s="320"/>
      <c r="BD539" s="320"/>
      <c r="BE539" s="320"/>
      <c r="BF539" s="320"/>
      <c r="BI539" s="320"/>
      <c r="BS539" s="320"/>
      <c r="CC539" s="320"/>
      <c r="CM539" s="320"/>
      <c r="CW539" s="320"/>
      <c r="DG539" s="320"/>
      <c r="DQ539" s="320"/>
      <c r="EA539" s="320"/>
      <c r="EK539" s="320"/>
      <c r="EU539" s="320"/>
      <c r="FE539" s="320"/>
      <c r="FO539" s="320"/>
      <c r="FY539" s="320"/>
      <c r="GI539" s="320"/>
      <c r="GS539" s="320"/>
      <c r="HC539" s="320"/>
      <c r="HM539" s="320"/>
      <c r="HW539" s="320"/>
    </row>
    <row r="540" s="3" customFormat="true" x14ac:dyDescent="0.25">
      <c r="A540" s="320"/>
      <c r="K540" s="320"/>
      <c r="U540" s="320"/>
      <c r="AE540" s="320"/>
      <c r="AO540" s="320"/>
      <c r="AY540" s="320"/>
      <c r="AZ540" s="320"/>
      <c r="BA540" s="320"/>
      <c r="BB540" s="320"/>
      <c r="BC540" s="320"/>
      <c r="BD540" s="320"/>
      <c r="BE540" s="320"/>
      <c r="BF540" s="320"/>
      <c r="BI540" s="320"/>
      <c r="BS540" s="320"/>
      <c r="CC540" s="320"/>
      <c r="CM540" s="320"/>
      <c r="CW540" s="320"/>
      <c r="DG540" s="320"/>
      <c r="DQ540" s="320"/>
      <c r="EA540" s="320"/>
      <c r="EK540" s="320"/>
      <c r="EU540" s="320"/>
      <c r="FE540" s="320"/>
      <c r="FO540" s="320"/>
      <c r="FY540" s="320"/>
      <c r="GI540" s="320"/>
      <c r="GS540" s="320"/>
      <c r="HC540" s="320"/>
      <c r="HM540" s="320"/>
      <c r="HW540" s="320"/>
    </row>
    <row r="541" s="3" customFormat="true" x14ac:dyDescent="0.25">
      <c r="A541" s="320"/>
      <c r="K541" s="320"/>
      <c r="U541" s="320"/>
      <c r="AE541" s="320"/>
      <c r="AO541" s="320"/>
      <c r="AY541" s="320"/>
      <c r="AZ541" s="320"/>
      <c r="BA541" s="320"/>
      <c r="BB541" s="320"/>
      <c r="BC541" s="320"/>
      <c r="BD541" s="320"/>
      <c r="BE541" s="320"/>
      <c r="BF541" s="320"/>
      <c r="BI541" s="320"/>
      <c r="BS541" s="320"/>
      <c r="CC541" s="320"/>
      <c r="CM541" s="320"/>
      <c r="CW541" s="320"/>
      <c r="DG541" s="320"/>
      <c r="DQ541" s="320"/>
      <c r="EA541" s="320"/>
      <c r="EK541" s="320"/>
      <c r="EU541" s="320"/>
      <c r="FE541" s="320"/>
      <c r="FO541" s="320"/>
      <c r="FY541" s="320"/>
      <c r="GI541" s="320"/>
      <c r="GS541" s="320"/>
      <c r="HC541" s="320"/>
      <c r="HM541" s="320"/>
      <c r="HW541" s="320"/>
    </row>
    <row r="542" s="3" customFormat="true" x14ac:dyDescent="0.25">
      <c r="A542" s="320"/>
      <c r="K542" s="320"/>
      <c r="U542" s="320"/>
      <c r="AE542" s="320"/>
      <c r="AO542" s="320"/>
      <c r="AY542" s="320"/>
      <c r="AZ542" s="320"/>
      <c r="BA542" s="320"/>
      <c r="BB542" s="320"/>
      <c r="BC542" s="320"/>
      <c r="BD542" s="320"/>
      <c r="BE542" s="320"/>
      <c r="BF542" s="320"/>
      <c r="BI542" s="320"/>
      <c r="BS542" s="320"/>
      <c r="CC542" s="320"/>
      <c r="CM542" s="320"/>
      <c r="CW542" s="320"/>
      <c r="DG542" s="320"/>
      <c r="DQ542" s="320"/>
      <c r="EA542" s="320"/>
      <c r="EK542" s="320"/>
      <c r="EU542" s="320"/>
      <c r="FE542" s="320"/>
      <c r="FO542" s="320"/>
      <c r="FY542" s="320"/>
      <c r="GI542" s="320"/>
      <c r="GS542" s="320"/>
      <c r="HC542" s="320"/>
      <c r="HM542" s="320"/>
      <c r="HW542" s="320"/>
    </row>
    <row r="543" s="3" customFormat="true" x14ac:dyDescent="0.25">
      <c r="A543" s="320"/>
      <c r="K543" s="320"/>
      <c r="U543" s="320"/>
      <c r="AE543" s="320"/>
      <c r="AO543" s="320"/>
      <c r="AY543" s="320"/>
      <c r="AZ543" s="320"/>
      <c r="BA543" s="320"/>
      <c r="BB543" s="320"/>
      <c r="BC543" s="320"/>
      <c r="BD543" s="320"/>
      <c r="BE543" s="320"/>
      <c r="BF543" s="320"/>
      <c r="BI543" s="320"/>
      <c r="BS543" s="320"/>
      <c r="CC543" s="320"/>
      <c r="CM543" s="320"/>
      <c r="CW543" s="320"/>
      <c r="DG543" s="320"/>
      <c r="DQ543" s="320"/>
      <c r="EA543" s="320"/>
      <c r="EK543" s="320"/>
      <c r="EU543" s="320"/>
      <c r="FE543" s="320"/>
      <c r="FO543" s="320"/>
      <c r="FY543" s="320"/>
      <c r="GI543" s="320"/>
      <c r="GS543" s="320"/>
      <c r="HC543" s="320"/>
      <c r="HM543" s="320"/>
      <c r="HW543" s="320"/>
    </row>
    <row r="544" s="3" customFormat="true" x14ac:dyDescent="0.25">
      <c r="A544" s="320"/>
      <c r="K544" s="320"/>
      <c r="U544" s="320"/>
      <c r="AE544" s="320"/>
      <c r="AO544" s="320"/>
      <c r="AY544" s="320"/>
      <c r="AZ544" s="320"/>
      <c r="BA544" s="320"/>
      <c r="BB544" s="320"/>
      <c r="BC544" s="320"/>
      <c r="BD544" s="320"/>
      <c r="BE544" s="320"/>
      <c r="BF544" s="320"/>
      <c r="BI544" s="320"/>
      <c r="BS544" s="320"/>
      <c r="CC544" s="320"/>
      <c r="CM544" s="320"/>
      <c r="CW544" s="320"/>
      <c r="DG544" s="320"/>
      <c r="DQ544" s="320"/>
      <c r="EA544" s="320"/>
      <c r="EK544" s="320"/>
      <c r="EU544" s="320"/>
      <c r="FE544" s="320"/>
      <c r="FO544" s="320"/>
      <c r="FY544" s="320"/>
      <c r="GI544" s="320"/>
      <c r="GS544" s="320"/>
      <c r="HC544" s="320"/>
      <c r="HM544" s="320"/>
      <c r="HW544" s="320"/>
    </row>
    <row r="545" s="3" customFormat="true" x14ac:dyDescent="0.25">
      <c r="A545" s="320"/>
      <c r="K545" s="320"/>
      <c r="U545" s="320"/>
      <c r="AE545" s="320"/>
      <c r="AO545" s="320"/>
      <c r="AY545" s="320"/>
      <c r="AZ545" s="320"/>
      <c r="BA545" s="320"/>
      <c r="BB545" s="320"/>
      <c r="BC545" s="320"/>
      <c r="BD545" s="320"/>
      <c r="BE545" s="320"/>
      <c r="BF545" s="320"/>
      <c r="BI545" s="320"/>
      <c r="BS545" s="320"/>
      <c r="CC545" s="320"/>
      <c r="CM545" s="320"/>
      <c r="CW545" s="320"/>
      <c r="DG545" s="320"/>
      <c r="DQ545" s="320"/>
      <c r="EA545" s="320"/>
      <c r="EK545" s="320"/>
      <c r="EU545" s="320"/>
      <c r="FE545" s="320"/>
      <c r="FO545" s="320"/>
      <c r="FY545" s="320"/>
      <c r="GI545" s="320"/>
      <c r="GS545" s="320"/>
      <c r="HC545" s="320"/>
      <c r="HM545" s="320"/>
      <c r="HW545" s="320"/>
    </row>
    <row r="546" s="3" customFormat="true" x14ac:dyDescent="0.25">
      <c r="A546" s="320"/>
      <c r="K546" s="320"/>
      <c r="U546" s="320"/>
      <c r="AE546" s="320"/>
      <c r="AO546" s="320"/>
      <c r="AY546" s="320"/>
      <c r="AZ546" s="320"/>
      <c r="BA546" s="320"/>
      <c r="BB546" s="320"/>
      <c r="BC546" s="320"/>
      <c r="BD546" s="320"/>
      <c r="BE546" s="320"/>
      <c r="BF546" s="320"/>
      <c r="BI546" s="320"/>
      <c r="BS546" s="320"/>
      <c r="CC546" s="320"/>
      <c r="CM546" s="320"/>
      <c r="CW546" s="320"/>
      <c r="DG546" s="320"/>
      <c r="DQ546" s="320"/>
      <c r="EA546" s="320"/>
      <c r="EK546" s="320"/>
      <c r="EU546" s="320"/>
      <c r="FE546" s="320"/>
      <c r="FO546" s="320"/>
      <c r="FY546" s="320"/>
      <c r="GI546" s="320"/>
      <c r="GS546" s="320"/>
      <c r="HC546" s="320"/>
      <c r="HM546" s="320"/>
      <c r="HW546" s="320"/>
    </row>
    <row r="547" s="3" customFormat="true" x14ac:dyDescent="0.25">
      <c r="A547" s="320"/>
      <c r="K547" s="320"/>
      <c r="U547" s="320"/>
      <c r="AE547" s="320"/>
      <c r="AO547" s="320"/>
      <c r="AY547" s="320"/>
      <c r="AZ547" s="320"/>
      <c r="BA547" s="320"/>
      <c r="BB547" s="320"/>
      <c r="BC547" s="320"/>
      <c r="BD547" s="320"/>
      <c r="BE547" s="320"/>
      <c r="BF547" s="320"/>
      <c r="BI547" s="320"/>
      <c r="BS547" s="320"/>
      <c r="CC547" s="320"/>
      <c r="CM547" s="320"/>
      <c r="CW547" s="320"/>
      <c r="DG547" s="320"/>
      <c r="DQ547" s="320"/>
      <c r="EA547" s="320"/>
      <c r="EK547" s="320"/>
      <c r="EU547" s="320"/>
      <c r="FE547" s="320"/>
      <c r="FO547" s="320"/>
      <c r="FY547" s="320"/>
      <c r="GI547" s="320"/>
      <c r="GS547" s="320"/>
      <c r="HC547" s="320"/>
      <c r="HM547" s="320"/>
      <c r="HW547" s="320"/>
    </row>
    <row r="548" s="3" customFormat="true" x14ac:dyDescent="0.25">
      <c r="A548" s="320"/>
      <c r="K548" s="320"/>
      <c r="U548" s="320"/>
      <c r="AE548" s="320"/>
      <c r="AO548" s="320"/>
      <c r="AY548" s="320"/>
      <c r="AZ548" s="320"/>
      <c r="BA548" s="320"/>
      <c r="BB548" s="320"/>
      <c r="BC548" s="320"/>
      <c r="BD548" s="320"/>
      <c r="BE548" s="320"/>
      <c r="BF548" s="320"/>
      <c r="BI548" s="320"/>
      <c r="BS548" s="320"/>
      <c r="CC548" s="320"/>
      <c r="CM548" s="320"/>
      <c r="CW548" s="320"/>
      <c r="DG548" s="320"/>
      <c r="DQ548" s="320"/>
      <c r="EA548" s="320"/>
      <c r="EK548" s="320"/>
      <c r="EU548" s="320"/>
      <c r="FE548" s="320"/>
      <c r="FO548" s="320"/>
      <c r="FY548" s="320"/>
      <c r="GI548" s="320"/>
      <c r="GS548" s="320"/>
      <c r="HC548" s="320"/>
      <c r="HM548" s="320"/>
      <c r="HW548" s="320"/>
    </row>
    <row r="549" s="3" customFormat="true" x14ac:dyDescent="0.25">
      <c r="A549" s="320"/>
      <c r="K549" s="320"/>
      <c r="U549" s="320"/>
      <c r="AE549" s="320"/>
      <c r="AO549" s="320"/>
      <c r="AY549" s="320"/>
      <c r="AZ549" s="320"/>
      <c r="BA549" s="320"/>
      <c r="BB549" s="320"/>
      <c r="BC549" s="320"/>
      <c r="BD549" s="320"/>
      <c r="BE549" s="320"/>
      <c r="BF549" s="320"/>
      <c r="BI549" s="320"/>
      <c r="BS549" s="320"/>
      <c r="CC549" s="320"/>
      <c r="CM549" s="320"/>
      <c r="CW549" s="320"/>
      <c r="DG549" s="320"/>
      <c r="DQ549" s="320"/>
      <c r="EA549" s="320"/>
      <c r="EK549" s="320"/>
      <c r="EU549" s="320"/>
      <c r="FE549" s="320"/>
      <c r="FO549" s="320"/>
      <c r="FY549" s="320"/>
      <c r="GI549" s="320"/>
      <c r="GS549" s="320"/>
      <c r="HC549" s="320"/>
      <c r="HM549" s="320"/>
      <c r="HW549" s="320"/>
    </row>
    <row r="550" s="3" customFormat="true" x14ac:dyDescent="0.25">
      <c r="A550" s="320"/>
      <c r="K550" s="320"/>
      <c r="U550" s="320"/>
      <c r="AE550" s="320"/>
      <c r="AO550" s="320"/>
      <c r="AY550" s="320"/>
      <c r="AZ550" s="320"/>
      <c r="BA550" s="320"/>
      <c r="BB550" s="320"/>
      <c r="BC550" s="320"/>
      <c r="BD550" s="320"/>
      <c r="BE550" s="320"/>
      <c r="BF550" s="320"/>
      <c r="BI550" s="320"/>
      <c r="BS550" s="320"/>
      <c r="CC550" s="320"/>
      <c r="CM550" s="320"/>
      <c r="CW550" s="320"/>
      <c r="DG550" s="320"/>
      <c r="DQ550" s="320"/>
      <c r="EA550" s="320"/>
      <c r="EK550" s="320"/>
      <c r="EU550" s="320"/>
      <c r="FE550" s="320"/>
      <c r="FO550" s="320"/>
      <c r="FY550" s="320"/>
      <c r="GI550" s="320"/>
      <c r="GS550" s="320"/>
      <c r="HC550" s="320"/>
      <c r="HM550" s="320"/>
      <c r="HW550" s="320"/>
    </row>
    <row r="551" s="3" customFormat="true" x14ac:dyDescent="0.25">
      <c r="A551" s="320"/>
      <c r="K551" s="320"/>
      <c r="U551" s="320"/>
      <c r="AE551" s="320"/>
      <c r="AO551" s="320"/>
      <c r="AY551" s="320"/>
      <c r="AZ551" s="320"/>
      <c r="BA551" s="320"/>
      <c r="BB551" s="320"/>
      <c r="BC551" s="320"/>
      <c r="BD551" s="320"/>
      <c r="BE551" s="320"/>
      <c r="BF551" s="320"/>
      <c r="BI551" s="320"/>
      <c r="BS551" s="320"/>
      <c r="CC551" s="320"/>
      <c r="CM551" s="320"/>
      <c r="CW551" s="320"/>
      <c r="DG551" s="320"/>
      <c r="DQ551" s="320"/>
      <c r="EA551" s="320"/>
      <c r="EK551" s="320"/>
      <c r="EU551" s="320"/>
      <c r="FE551" s="320"/>
      <c r="FO551" s="320"/>
      <c r="FY551" s="320"/>
      <c r="GI551" s="320"/>
      <c r="GS551" s="320"/>
      <c r="HC551" s="320"/>
      <c r="HM551" s="320"/>
      <c r="HW551" s="320"/>
    </row>
    <row r="552" s="3" customFormat="true" x14ac:dyDescent="0.25">
      <c r="A552" s="320"/>
      <c r="K552" s="320"/>
      <c r="U552" s="320"/>
      <c r="AE552" s="320"/>
      <c r="AO552" s="320"/>
      <c r="AY552" s="320"/>
      <c r="AZ552" s="320"/>
      <c r="BA552" s="320"/>
      <c r="BB552" s="320"/>
      <c r="BC552" s="320"/>
      <c r="BD552" s="320"/>
      <c r="BE552" s="320"/>
      <c r="BF552" s="320"/>
      <c r="BI552" s="320"/>
      <c r="BS552" s="320"/>
      <c r="CC552" s="320"/>
      <c r="CM552" s="320"/>
      <c r="CW552" s="320"/>
      <c r="DG552" s="320"/>
      <c r="DQ552" s="320"/>
      <c r="EA552" s="320"/>
      <c r="EK552" s="320"/>
      <c r="EU552" s="320"/>
      <c r="FE552" s="320"/>
      <c r="FO552" s="320"/>
      <c r="FY552" s="320"/>
      <c r="GI552" s="320"/>
      <c r="GS552" s="320"/>
      <c r="HC552" s="320"/>
      <c r="HM552" s="320"/>
      <c r="HW552" s="320"/>
    </row>
    <row r="553" s="3" customFormat="true" x14ac:dyDescent="0.25">
      <c r="A553" s="320"/>
      <c r="K553" s="320"/>
      <c r="U553" s="320"/>
      <c r="AE553" s="320"/>
      <c r="AO553" s="320"/>
      <c r="AY553" s="320"/>
      <c r="AZ553" s="320"/>
      <c r="BA553" s="320"/>
      <c r="BB553" s="320"/>
      <c r="BC553" s="320"/>
      <c r="BD553" s="320"/>
      <c r="BE553" s="320"/>
      <c r="BF553" s="320"/>
      <c r="BI553" s="320"/>
      <c r="BS553" s="320"/>
      <c r="CC553" s="320"/>
      <c r="CM553" s="320"/>
      <c r="CW553" s="320"/>
      <c r="DG553" s="320"/>
      <c r="DQ553" s="320"/>
      <c r="EA553" s="320"/>
      <c r="EK553" s="320"/>
      <c r="EU553" s="320"/>
      <c r="FE553" s="320"/>
      <c r="FO553" s="320"/>
      <c r="FY553" s="320"/>
      <c r="GI553" s="320"/>
      <c r="GS553" s="320"/>
      <c r="HC553" s="320"/>
      <c r="HM553" s="320"/>
      <c r="HW553" s="320"/>
    </row>
    <row r="554" s="3" customFormat="true" x14ac:dyDescent="0.25">
      <c r="A554" s="320"/>
      <c r="K554" s="320"/>
      <c r="U554" s="320"/>
      <c r="AE554" s="320"/>
      <c r="AO554" s="320"/>
      <c r="AY554" s="320"/>
      <c r="AZ554" s="320"/>
      <c r="BA554" s="320"/>
      <c r="BB554" s="320"/>
      <c r="BC554" s="320"/>
      <c r="BD554" s="320"/>
      <c r="BE554" s="320"/>
      <c r="BF554" s="320"/>
      <c r="BI554" s="320"/>
      <c r="BS554" s="320"/>
      <c r="CC554" s="320"/>
      <c r="CM554" s="320"/>
      <c r="CW554" s="320"/>
      <c r="DG554" s="320"/>
      <c r="DQ554" s="320"/>
      <c r="EA554" s="320"/>
      <c r="EK554" s="320"/>
      <c r="EU554" s="320"/>
      <c r="FE554" s="320"/>
      <c r="FO554" s="320"/>
      <c r="FY554" s="320"/>
      <c r="GI554" s="320"/>
      <c r="GS554" s="320"/>
      <c r="HC554" s="320"/>
      <c r="HM554" s="320"/>
      <c r="HW554" s="320"/>
    </row>
    <row r="555" s="3" customFormat="true" x14ac:dyDescent="0.25">
      <c r="A555" s="320"/>
      <c r="K555" s="320"/>
      <c r="U555" s="320"/>
      <c r="AE555" s="320"/>
      <c r="AO555" s="320"/>
      <c r="AY555" s="320"/>
      <c r="AZ555" s="320"/>
      <c r="BA555" s="320"/>
      <c r="BB555" s="320"/>
      <c r="BC555" s="320"/>
      <c r="BD555" s="320"/>
      <c r="BE555" s="320"/>
      <c r="BF555" s="320"/>
      <c r="BI555" s="320"/>
      <c r="BS555" s="320"/>
      <c r="CC555" s="320"/>
      <c r="CM555" s="320"/>
      <c r="CW555" s="320"/>
      <c r="DG555" s="320"/>
      <c r="DQ555" s="320"/>
      <c r="EA555" s="320"/>
      <c r="EK555" s="320"/>
      <c r="EU555" s="320"/>
      <c r="FE555" s="320"/>
      <c r="FO555" s="320"/>
      <c r="FY555" s="320"/>
      <c r="GI555" s="320"/>
      <c r="GS555" s="320"/>
      <c r="HC555" s="320"/>
      <c r="HM555" s="320"/>
      <c r="HW555" s="320"/>
    </row>
    <row r="556" s="3" customFormat="true" x14ac:dyDescent="0.25">
      <c r="A556" s="320"/>
      <c r="K556" s="320"/>
      <c r="U556" s="320"/>
      <c r="AE556" s="320"/>
      <c r="AO556" s="320"/>
      <c r="AY556" s="320"/>
      <c r="AZ556" s="320"/>
      <c r="BA556" s="320"/>
      <c r="BB556" s="320"/>
      <c r="BC556" s="320"/>
      <c r="BD556" s="320"/>
      <c r="BE556" s="320"/>
      <c r="BF556" s="320"/>
      <c r="BI556" s="320"/>
      <c r="BS556" s="320"/>
      <c r="CC556" s="320"/>
      <c r="CM556" s="320"/>
      <c r="CW556" s="320"/>
      <c r="DG556" s="320"/>
      <c r="DQ556" s="320"/>
      <c r="EA556" s="320"/>
      <c r="EK556" s="320"/>
      <c r="EU556" s="320"/>
      <c r="FE556" s="320"/>
      <c r="FO556" s="320"/>
      <c r="FY556" s="320"/>
      <c r="GI556" s="320"/>
      <c r="GS556" s="320"/>
      <c r="HC556" s="320"/>
      <c r="HM556" s="320"/>
      <c r="HW556" s="320"/>
    </row>
    <row r="557" s="3" customFormat="true" x14ac:dyDescent="0.25">
      <c r="A557" s="320"/>
      <c r="K557" s="320"/>
      <c r="U557" s="320"/>
      <c r="AE557" s="320"/>
      <c r="AO557" s="320"/>
      <c r="AY557" s="320"/>
      <c r="AZ557" s="320"/>
      <c r="BA557" s="320"/>
      <c r="BB557" s="320"/>
      <c r="BC557" s="320"/>
      <c r="BD557" s="320"/>
      <c r="BE557" s="320"/>
      <c r="BF557" s="320"/>
      <c r="BI557" s="320"/>
      <c r="BS557" s="320"/>
      <c r="CC557" s="320"/>
      <c r="CM557" s="320"/>
      <c r="CW557" s="320"/>
      <c r="DG557" s="320"/>
      <c r="DQ557" s="320"/>
      <c r="EA557" s="320"/>
      <c r="EK557" s="320"/>
      <c r="EU557" s="320"/>
      <c r="FE557" s="320"/>
      <c r="FO557" s="320"/>
      <c r="FY557" s="320"/>
      <c r="GI557" s="320"/>
      <c r="GS557" s="320"/>
      <c r="HC557" s="320"/>
      <c r="HM557" s="320"/>
      <c r="HW557" s="320"/>
    </row>
    <row r="558" s="3" customFormat="true" x14ac:dyDescent="0.25">
      <c r="A558" s="320"/>
      <c r="K558" s="320"/>
      <c r="U558" s="320"/>
      <c r="AE558" s="320"/>
      <c r="AO558" s="320"/>
      <c r="AY558" s="320"/>
      <c r="AZ558" s="320"/>
      <c r="BA558" s="320"/>
      <c r="BB558" s="320"/>
      <c r="BC558" s="320"/>
      <c r="BD558" s="320"/>
      <c r="BE558" s="320"/>
      <c r="BF558" s="320"/>
      <c r="BI558" s="320"/>
      <c r="BS558" s="320"/>
      <c r="CC558" s="320"/>
      <c r="CM558" s="320"/>
      <c r="CW558" s="320"/>
      <c r="DG558" s="320"/>
      <c r="DQ558" s="320"/>
      <c r="EA558" s="320"/>
      <c r="EK558" s="320"/>
      <c r="EU558" s="320"/>
      <c r="FE558" s="320"/>
      <c r="FO558" s="320"/>
      <c r="FY558" s="320"/>
      <c r="GI558" s="320"/>
      <c r="GS558" s="320"/>
      <c r="HC558" s="320"/>
      <c r="HM558" s="320"/>
      <c r="HW558" s="320"/>
    </row>
    <row r="559" s="3" customFormat="true" x14ac:dyDescent="0.25">
      <c r="A559" s="320"/>
      <c r="K559" s="320"/>
      <c r="U559" s="320"/>
      <c r="AE559" s="320"/>
      <c r="AO559" s="320"/>
      <c r="AY559" s="320"/>
      <c r="AZ559" s="320"/>
      <c r="BA559" s="320"/>
      <c r="BB559" s="320"/>
      <c r="BC559" s="320"/>
      <c r="BD559" s="320"/>
      <c r="BE559" s="320"/>
      <c r="BF559" s="320"/>
      <c r="BI559" s="320"/>
      <c r="BS559" s="320"/>
      <c r="CC559" s="320"/>
      <c r="CM559" s="320"/>
      <c r="CW559" s="320"/>
      <c r="DG559" s="320"/>
      <c r="DQ559" s="320"/>
      <c r="EA559" s="320"/>
      <c r="EK559" s="320"/>
      <c r="EU559" s="320"/>
      <c r="FE559" s="320"/>
      <c r="FO559" s="320"/>
      <c r="FY559" s="320"/>
      <c r="GI559" s="320"/>
      <c r="GS559" s="320"/>
      <c r="HC559" s="320"/>
      <c r="HM559" s="320"/>
      <c r="HW559" s="320"/>
    </row>
    <row r="560" s="3" customFormat="true" x14ac:dyDescent="0.25">
      <c r="A560" s="320"/>
      <c r="K560" s="320"/>
      <c r="U560" s="320"/>
      <c r="AE560" s="320"/>
      <c r="AO560" s="320"/>
      <c r="AY560" s="320"/>
      <c r="AZ560" s="320"/>
      <c r="BA560" s="320"/>
      <c r="BB560" s="320"/>
      <c r="BC560" s="320"/>
      <c r="BD560" s="320"/>
      <c r="BE560" s="320"/>
      <c r="BF560" s="320"/>
      <c r="BI560" s="320"/>
      <c r="BS560" s="320"/>
      <c r="CC560" s="320"/>
      <c r="CM560" s="320"/>
      <c r="CW560" s="320"/>
      <c r="DG560" s="320"/>
      <c r="DQ560" s="320"/>
      <c r="EA560" s="320"/>
      <c r="EK560" s="320"/>
      <c r="EU560" s="320"/>
      <c r="FE560" s="320"/>
      <c r="FO560" s="320"/>
      <c r="FY560" s="320"/>
      <c r="GI560" s="320"/>
      <c r="GS560" s="320"/>
      <c r="HC560" s="320"/>
      <c r="HM560" s="320"/>
      <c r="HW560" s="320"/>
    </row>
    <row r="561" s="3" customFormat="true" x14ac:dyDescent="0.25">
      <c r="A561" s="320"/>
      <c r="K561" s="320"/>
      <c r="U561" s="320"/>
      <c r="AE561" s="320"/>
      <c r="AO561" s="320"/>
      <c r="AY561" s="320"/>
      <c r="AZ561" s="320"/>
      <c r="BA561" s="320"/>
      <c r="BB561" s="320"/>
      <c r="BC561" s="320"/>
      <c r="BD561" s="320"/>
      <c r="BE561" s="320"/>
      <c r="BF561" s="320"/>
      <c r="BI561" s="320"/>
      <c r="BS561" s="320"/>
      <c r="CC561" s="320"/>
      <c r="CM561" s="320"/>
      <c r="CW561" s="320"/>
      <c r="DG561" s="320"/>
      <c r="DQ561" s="320"/>
      <c r="EA561" s="320"/>
      <c r="EK561" s="320"/>
      <c r="EU561" s="320"/>
      <c r="FE561" s="320"/>
      <c r="FO561" s="320"/>
      <c r="FY561" s="320"/>
      <c r="GI561" s="320"/>
      <c r="GS561" s="320"/>
      <c r="HC561" s="320"/>
      <c r="HM561" s="320"/>
      <c r="HW561" s="320"/>
    </row>
    <row r="562" s="3" customFormat="true" x14ac:dyDescent="0.25">
      <c r="A562" s="320"/>
      <c r="K562" s="320"/>
      <c r="U562" s="320"/>
      <c r="AE562" s="320"/>
      <c r="AO562" s="320"/>
      <c r="AY562" s="320"/>
      <c r="AZ562" s="320"/>
      <c r="BA562" s="320"/>
      <c r="BB562" s="320"/>
      <c r="BC562" s="320"/>
      <c r="BD562" s="320"/>
      <c r="BE562" s="320"/>
      <c r="BF562" s="320"/>
      <c r="BI562" s="320"/>
      <c r="BS562" s="320"/>
      <c r="CC562" s="320"/>
      <c r="CM562" s="320"/>
      <c r="CW562" s="320"/>
      <c r="DG562" s="320"/>
      <c r="DQ562" s="320"/>
      <c r="EA562" s="320"/>
      <c r="EK562" s="320"/>
      <c r="EU562" s="320"/>
      <c r="FE562" s="320"/>
      <c r="FO562" s="320"/>
      <c r="FY562" s="320"/>
      <c r="GI562" s="320"/>
      <c r="GS562" s="320"/>
      <c r="HC562" s="320"/>
      <c r="HM562" s="320"/>
      <c r="HW562" s="320"/>
    </row>
    <row r="563" s="3" customFormat="true" x14ac:dyDescent="0.25">
      <c r="A563" s="320"/>
      <c r="K563" s="320"/>
      <c r="U563" s="320"/>
      <c r="AE563" s="320"/>
      <c r="AO563" s="320"/>
      <c r="AY563" s="320"/>
      <c r="AZ563" s="320"/>
      <c r="BA563" s="320"/>
      <c r="BB563" s="320"/>
      <c r="BC563" s="320"/>
      <c r="BD563" s="320"/>
      <c r="BE563" s="320"/>
      <c r="BF563" s="320"/>
      <c r="BI563" s="320"/>
      <c r="BS563" s="320"/>
      <c r="CC563" s="320"/>
      <c r="CM563" s="320"/>
      <c r="CW563" s="320"/>
      <c r="DG563" s="320"/>
      <c r="DQ563" s="320"/>
      <c r="EA563" s="320"/>
      <c r="EK563" s="320"/>
      <c r="EU563" s="320"/>
      <c r="FE563" s="320"/>
      <c r="FO563" s="320"/>
      <c r="FY563" s="320"/>
      <c r="GI563" s="320"/>
      <c r="GS563" s="320"/>
      <c r="HC563" s="320"/>
      <c r="HM563" s="320"/>
      <c r="HW563" s="320"/>
    </row>
    <row r="564" s="3" customFormat="true" x14ac:dyDescent="0.25">
      <c r="A564" s="320"/>
      <c r="K564" s="320"/>
      <c r="U564" s="320"/>
      <c r="AE564" s="320"/>
      <c r="AO564" s="320"/>
      <c r="AY564" s="320"/>
      <c r="AZ564" s="320"/>
      <c r="BA564" s="320"/>
      <c r="BB564" s="320"/>
      <c r="BC564" s="320"/>
      <c r="BD564" s="320"/>
      <c r="BE564" s="320"/>
      <c r="BF564" s="320"/>
      <c r="BI564" s="320"/>
      <c r="BS564" s="320"/>
      <c r="CC564" s="320"/>
      <c r="CM564" s="320"/>
      <c r="CW564" s="320"/>
      <c r="DG564" s="320"/>
      <c r="DQ564" s="320"/>
      <c r="EA564" s="320"/>
      <c r="EK564" s="320"/>
      <c r="EU564" s="320"/>
      <c r="FE564" s="320"/>
      <c r="FO564" s="320"/>
      <c r="FY564" s="320"/>
      <c r="GI564" s="320"/>
      <c r="GS564" s="320"/>
      <c r="HC564" s="320"/>
      <c r="HM564" s="320"/>
      <c r="HW564" s="320"/>
    </row>
    <row r="565" s="3" customFormat="true" x14ac:dyDescent="0.25">
      <c r="A565" s="320"/>
      <c r="K565" s="320"/>
      <c r="U565" s="320"/>
      <c r="AE565" s="320"/>
      <c r="AO565" s="320"/>
      <c r="AY565" s="320"/>
      <c r="AZ565" s="320"/>
      <c r="BA565" s="320"/>
      <c r="BB565" s="320"/>
      <c r="BC565" s="320"/>
      <c r="BD565" s="320"/>
      <c r="BE565" s="320"/>
      <c r="BF565" s="320"/>
      <c r="BI565" s="320"/>
      <c r="BS565" s="320"/>
      <c r="CC565" s="320"/>
      <c r="CM565" s="320"/>
      <c r="CW565" s="320"/>
      <c r="DG565" s="320"/>
      <c r="DQ565" s="320"/>
      <c r="EA565" s="320"/>
      <c r="EK565" s="320"/>
      <c r="EU565" s="320"/>
      <c r="FE565" s="320"/>
      <c r="FO565" s="320"/>
      <c r="FY565" s="320"/>
      <c r="GI565" s="320"/>
      <c r="GS565" s="320"/>
      <c r="HC565" s="320"/>
      <c r="HM565" s="320"/>
      <c r="HW565" s="320"/>
    </row>
    <row r="566" s="3" customFormat="true" x14ac:dyDescent="0.25">
      <c r="A566" s="320"/>
      <c r="K566" s="320"/>
      <c r="U566" s="320"/>
      <c r="AE566" s="320"/>
      <c r="AO566" s="320"/>
      <c r="AY566" s="320"/>
      <c r="AZ566" s="320"/>
      <c r="BA566" s="320"/>
      <c r="BB566" s="320"/>
      <c r="BC566" s="320"/>
      <c r="BD566" s="320"/>
      <c r="BE566" s="320"/>
      <c r="BF566" s="320"/>
      <c r="BI566" s="320"/>
      <c r="BS566" s="320"/>
      <c r="CC566" s="320"/>
      <c r="CM566" s="320"/>
      <c r="CW566" s="320"/>
      <c r="DG566" s="320"/>
      <c r="DQ566" s="320"/>
      <c r="EA566" s="320"/>
      <c r="EK566" s="320"/>
      <c r="EU566" s="320"/>
      <c r="FE566" s="320"/>
      <c r="FO566" s="320"/>
      <c r="FY566" s="320"/>
      <c r="GI566" s="320"/>
      <c r="GS566" s="320"/>
      <c r="HC566" s="320"/>
      <c r="HM566" s="320"/>
      <c r="HW566" s="320"/>
    </row>
    <row r="567" s="3" customFormat="true" x14ac:dyDescent="0.25">
      <c r="A567" s="320"/>
      <c r="K567" s="320"/>
      <c r="U567" s="320"/>
      <c r="AE567" s="320"/>
      <c r="AO567" s="320"/>
      <c r="AY567" s="320"/>
      <c r="AZ567" s="320"/>
      <c r="BA567" s="320"/>
      <c r="BB567" s="320"/>
      <c r="BC567" s="320"/>
      <c r="BD567" s="320"/>
      <c r="BE567" s="320"/>
      <c r="BF567" s="320"/>
      <c r="BI567" s="320"/>
      <c r="BS567" s="320"/>
      <c r="CC567" s="320"/>
      <c r="CM567" s="320"/>
      <c r="CW567" s="320"/>
      <c r="DG567" s="320"/>
      <c r="DQ567" s="320"/>
      <c r="EA567" s="320"/>
      <c r="EK567" s="320"/>
      <c r="EU567" s="320"/>
      <c r="FE567" s="320"/>
      <c r="FO567" s="320"/>
      <c r="FY567" s="320"/>
      <c r="GI567" s="320"/>
      <c r="GS567" s="320"/>
      <c r="HC567" s="320"/>
      <c r="HM567" s="320"/>
      <c r="HW567" s="320"/>
    </row>
    <row r="568" s="3" customFormat="true" x14ac:dyDescent="0.25">
      <c r="A568" s="320"/>
      <c r="K568" s="320"/>
      <c r="U568" s="320"/>
      <c r="AE568" s="320"/>
      <c r="AO568" s="320"/>
      <c r="AY568" s="320"/>
      <c r="AZ568" s="320"/>
      <c r="BA568" s="320"/>
      <c r="BB568" s="320"/>
      <c r="BC568" s="320"/>
      <c r="BD568" s="320"/>
      <c r="BE568" s="320"/>
      <c r="BF568" s="320"/>
      <c r="BI568" s="320"/>
      <c r="BS568" s="320"/>
      <c r="CC568" s="320"/>
      <c r="CM568" s="320"/>
      <c r="CW568" s="320"/>
      <c r="DG568" s="320"/>
      <c r="DQ568" s="320"/>
      <c r="EA568" s="320"/>
      <c r="EK568" s="320"/>
      <c r="EU568" s="320"/>
      <c r="FE568" s="320"/>
      <c r="FO568" s="320"/>
      <c r="FY568" s="320"/>
      <c r="GI568" s="320"/>
      <c r="GS568" s="320"/>
      <c r="HC568" s="320"/>
      <c r="HM568" s="320"/>
      <c r="HW568" s="320"/>
    </row>
    <row r="569" s="3" customFormat="true" x14ac:dyDescent="0.25">
      <c r="A569" s="320"/>
      <c r="K569" s="320"/>
      <c r="U569" s="320"/>
      <c r="AE569" s="320"/>
      <c r="AO569" s="320"/>
      <c r="AY569" s="320"/>
      <c r="AZ569" s="320"/>
      <c r="BA569" s="320"/>
      <c r="BB569" s="320"/>
      <c r="BC569" s="320"/>
      <c r="BD569" s="320"/>
      <c r="BE569" s="320"/>
      <c r="BF569" s="320"/>
      <c r="BI569" s="320"/>
      <c r="BS569" s="320"/>
      <c r="CC569" s="320"/>
      <c r="CM569" s="320"/>
      <c r="CW569" s="320"/>
      <c r="DG569" s="320"/>
      <c r="DQ569" s="320"/>
      <c r="EA569" s="320"/>
      <c r="EK569" s="320"/>
      <c r="EU569" s="320"/>
      <c r="FE569" s="320"/>
      <c r="FO569" s="320"/>
      <c r="FY569" s="320"/>
      <c r="GI569" s="320"/>
      <c r="GS569" s="320"/>
      <c r="HC569" s="320"/>
      <c r="HM569" s="320"/>
      <c r="HW569" s="320"/>
    </row>
    <row r="570" s="3" customFormat="true" x14ac:dyDescent="0.25">
      <c r="A570" s="320"/>
      <c r="K570" s="320"/>
      <c r="U570" s="320"/>
      <c r="AE570" s="320"/>
      <c r="AO570" s="320"/>
      <c r="AY570" s="320"/>
      <c r="AZ570" s="320"/>
      <c r="BA570" s="320"/>
      <c r="BB570" s="320"/>
      <c r="BC570" s="320"/>
      <c r="BD570" s="320"/>
      <c r="BE570" s="320"/>
      <c r="BF570" s="320"/>
      <c r="BI570" s="320"/>
      <c r="BS570" s="320"/>
      <c r="CC570" s="320"/>
      <c r="CM570" s="320"/>
      <c r="CW570" s="320"/>
      <c r="DG570" s="320"/>
      <c r="DQ570" s="320"/>
      <c r="EA570" s="320"/>
      <c r="EK570" s="320"/>
      <c r="EU570" s="320"/>
      <c r="FE570" s="320"/>
      <c r="FO570" s="320"/>
      <c r="FY570" s="320"/>
      <c r="GI570" s="320"/>
      <c r="GS570" s="320"/>
      <c r="HC570" s="320"/>
      <c r="HM570" s="320"/>
      <c r="HW570" s="320"/>
    </row>
    <row r="571" s="3" customFormat="true" x14ac:dyDescent="0.25">
      <c r="A571" s="320"/>
      <c r="K571" s="320"/>
      <c r="U571" s="320"/>
      <c r="AE571" s="320"/>
      <c r="AO571" s="320"/>
      <c r="AY571" s="320"/>
      <c r="AZ571" s="320"/>
      <c r="BA571" s="320"/>
      <c r="BB571" s="320"/>
      <c r="BC571" s="320"/>
      <c r="BD571" s="320"/>
      <c r="BE571" s="320"/>
      <c r="BF571" s="320"/>
      <c r="BI571" s="320"/>
      <c r="BS571" s="320"/>
      <c r="CC571" s="320"/>
      <c r="CM571" s="320"/>
      <c r="CW571" s="320"/>
      <c r="DG571" s="320"/>
      <c r="DQ571" s="320"/>
      <c r="EA571" s="320"/>
      <c r="EK571" s="320"/>
      <c r="EU571" s="320"/>
      <c r="FE571" s="320"/>
      <c r="FO571" s="320"/>
      <c r="FY571" s="320"/>
      <c r="GI571" s="320"/>
      <c r="GS571" s="320"/>
      <c r="HC571" s="320"/>
      <c r="HM571" s="320"/>
      <c r="HW571" s="320"/>
    </row>
    <row r="572" s="3" customFormat="true" x14ac:dyDescent="0.25">
      <c r="A572" s="320"/>
      <c r="K572" s="320"/>
      <c r="U572" s="320"/>
      <c r="AE572" s="320"/>
      <c r="AO572" s="320"/>
      <c r="AY572" s="320"/>
      <c r="AZ572" s="320"/>
      <c r="BA572" s="320"/>
      <c r="BB572" s="320"/>
      <c r="BC572" s="320"/>
      <c r="BD572" s="320"/>
      <c r="BE572" s="320"/>
      <c r="BF572" s="320"/>
      <c r="BI572" s="320"/>
      <c r="BS572" s="320"/>
      <c r="CC572" s="320"/>
      <c r="CM572" s="320"/>
      <c r="CW572" s="320"/>
      <c r="DG572" s="320"/>
      <c r="DQ572" s="320"/>
      <c r="EA572" s="320"/>
      <c r="EK572" s="320"/>
      <c r="EU572" s="320"/>
      <c r="FE572" s="320"/>
      <c r="FO572" s="320"/>
      <c r="FY572" s="320"/>
      <c r="GI572" s="320"/>
      <c r="GS572" s="320"/>
      <c r="HC572" s="320"/>
      <c r="HM572" s="320"/>
      <c r="HW572" s="320"/>
    </row>
    <row r="573" s="3" customFormat="true" x14ac:dyDescent="0.25">
      <c r="A573" s="320"/>
      <c r="K573" s="320"/>
      <c r="U573" s="320"/>
      <c r="AE573" s="320"/>
      <c r="AO573" s="320"/>
      <c r="AY573" s="320"/>
      <c r="AZ573" s="320"/>
      <c r="BA573" s="320"/>
      <c r="BB573" s="320"/>
      <c r="BC573" s="320"/>
      <c r="BD573" s="320"/>
      <c r="BE573" s="320"/>
      <c r="BF573" s="320"/>
      <c r="BI573" s="320"/>
      <c r="BS573" s="320"/>
      <c r="CC573" s="320"/>
      <c r="CM573" s="320"/>
      <c r="CW573" s="320"/>
      <c r="DG573" s="320"/>
      <c r="DQ573" s="320"/>
      <c r="EA573" s="320"/>
      <c r="EK573" s="320"/>
      <c r="EU573" s="320"/>
      <c r="FE573" s="320"/>
      <c r="FO573" s="320"/>
      <c r="FY573" s="320"/>
      <c r="GI573" s="320"/>
      <c r="GS573" s="320"/>
      <c r="HC573" s="320"/>
      <c r="HM573" s="320"/>
      <c r="HW573" s="320"/>
    </row>
    <row r="574" s="3" customFormat="true" x14ac:dyDescent="0.25">
      <c r="A574" s="320"/>
      <c r="K574" s="320"/>
      <c r="U574" s="320"/>
      <c r="AE574" s="320"/>
      <c r="AO574" s="320"/>
      <c r="AY574" s="320"/>
      <c r="AZ574" s="320"/>
      <c r="BA574" s="320"/>
      <c r="BB574" s="320"/>
      <c r="BC574" s="320"/>
      <c r="BD574" s="320"/>
      <c r="BE574" s="320"/>
      <c r="BF574" s="320"/>
      <c r="BI574" s="320"/>
      <c r="BS574" s="320"/>
      <c r="CC574" s="320"/>
      <c r="CM574" s="320"/>
      <c r="CW574" s="320"/>
      <c r="DG574" s="320"/>
      <c r="DQ574" s="320"/>
      <c r="EA574" s="320"/>
      <c r="EK574" s="320"/>
      <c r="EU574" s="320"/>
      <c r="FE574" s="320"/>
      <c r="FO574" s="320"/>
      <c r="FY574" s="320"/>
      <c r="GI574" s="320"/>
      <c r="GS574" s="320"/>
      <c r="HC574" s="320"/>
      <c r="HM574" s="320"/>
      <c r="HW574" s="320"/>
    </row>
    <row r="575" s="3" customFormat="true" x14ac:dyDescent="0.25">
      <c r="A575" s="320"/>
      <c r="K575" s="320"/>
      <c r="U575" s="320"/>
      <c r="AE575" s="320"/>
      <c r="AO575" s="320"/>
      <c r="AY575" s="320"/>
      <c r="AZ575" s="320"/>
      <c r="BA575" s="320"/>
      <c r="BB575" s="320"/>
      <c r="BC575" s="320"/>
      <c r="BD575" s="320"/>
      <c r="BE575" s="320"/>
      <c r="BF575" s="320"/>
      <c r="BI575" s="320"/>
      <c r="BS575" s="320"/>
      <c r="CC575" s="320"/>
      <c r="CM575" s="320"/>
      <c r="CW575" s="320"/>
      <c r="DG575" s="320"/>
      <c r="DQ575" s="320"/>
      <c r="EA575" s="320"/>
      <c r="EK575" s="320"/>
      <c r="EU575" s="320"/>
      <c r="FE575" s="320"/>
      <c r="FO575" s="320"/>
      <c r="FY575" s="320"/>
      <c r="GI575" s="320"/>
      <c r="GS575" s="320"/>
      <c r="HC575" s="320"/>
      <c r="HM575" s="320"/>
      <c r="HW575" s="320"/>
    </row>
    <row r="576" s="3" customFormat="true" x14ac:dyDescent="0.25">
      <c r="A576" s="320"/>
      <c r="K576" s="320"/>
      <c r="U576" s="320"/>
      <c r="AE576" s="320"/>
      <c r="AO576" s="320"/>
      <c r="AY576" s="320"/>
      <c r="AZ576" s="320"/>
      <c r="BA576" s="320"/>
      <c r="BB576" s="320"/>
      <c r="BC576" s="320"/>
      <c r="BD576" s="320"/>
      <c r="BE576" s="320"/>
      <c r="BF576" s="320"/>
      <c r="BI576" s="320"/>
      <c r="BS576" s="320"/>
      <c r="CC576" s="320"/>
      <c r="CM576" s="320"/>
      <c r="CW576" s="320"/>
      <c r="DG576" s="320"/>
      <c r="DQ576" s="320"/>
      <c r="EA576" s="320"/>
      <c r="EK576" s="320"/>
      <c r="EU576" s="320"/>
      <c r="FE576" s="320"/>
      <c r="FO576" s="320"/>
      <c r="FY576" s="320"/>
      <c r="GI576" s="320"/>
      <c r="GS576" s="320"/>
      <c r="HC576" s="320"/>
      <c r="HM576" s="320"/>
      <c r="HW576" s="320"/>
    </row>
    <row r="577" s="3" customFormat="true" x14ac:dyDescent="0.25">
      <c r="A577" s="320"/>
      <c r="K577" s="320"/>
      <c r="U577" s="320"/>
      <c r="AE577" s="320"/>
      <c r="AO577" s="320"/>
      <c r="AY577" s="320"/>
      <c r="AZ577" s="320"/>
      <c r="BA577" s="320"/>
      <c r="BB577" s="320"/>
      <c r="BC577" s="320"/>
      <c r="BD577" s="320"/>
      <c r="BE577" s="320"/>
      <c r="BF577" s="320"/>
      <c r="BI577" s="320"/>
      <c r="BS577" s="320"/>
      <c r="CC577" s="320"/>
      <c r="CM577" s="320"/>
      <c r="CW577" s="320"/>
      <c r="DG577" s="320"/>
      <c r="DQ577" s="320"/>
      <c r="EA577" s="320"/>
      <c r="EK577" s="320"/>
      <c r="EU577" s="320"/>
      <c r="FE577" s="320"/>
      <c r="FO577" s="320"/>
      <c r="FY577" s="320"/>
      <c r="GI577" s="320"/>
      <c r="GS577" s="320"/>
      <c r="HC577" s="320"/>
      <c r="HM577" s="320"/>
      <c r="HW577" s="320"/>
    </row>
    <row r="578" s="3" customFormat="true" x14ac:dyDescent="0.25">
      <c r="A578" s="320"/>
      <c r="K578" s="320"/>
      <c r="U578" s="320"/>
      <c r="AE578" s="320"/>
      <c r="AO578" s="320"/>
      <c r="AY578" s="320"/>
      <c r="AZ578" s="320"/>
      <c r="BA578" s="320"/>
      <c r="BB578" s="320"/>
      <c r="BC578" s="320"/>
      <c r="BD578" s="320"/>
      <c r="BE578" s="320"/>
      <c r="BF578" s="320"/>
      <c r="BI578" s="320"/>
      <c r="BS578" s="320"/>
      <c r="CC578" s="320"/>
      <c r="CM578" s="320"/>
      <c r="CW578" s="320"/>
      <c r="DG578" s="320"/>
      <c r="DQ578" s="320"/>
      <c r="EA578" s="320"/>
      <c r="EK578" s="320"/>
      <c r="EU578" s="320"/>
      <c r="FE578" s="320"/>
      <c r="FO578" s="320"/>
      <c r="FY578" s="320"/>
      <c r="GI578" s="320"/>
      <c r="GS578" s="320"/>
      <c r="HC578" s="320"/>
      <c r="HM578" s="320"/>
      <c r="HW578" s="320"/>
    </row>
    <row r="579" s="3" customFormat="true" x14ac:dyDescent="0.25">
      <c r="A579" s="320"/>
      <c r="K579" s="320"/>
      <c r="U579" s="320"/>
      <c r="AE579" s="320"/>
      <c r="AO579" s="320"/>
      <c r="AY579" s="320"/>
      <c r="AZ579" s="320"/>
      <c r="BA579" s="320"/>
      <c r="BB579" s="320"/>
      <c r="BC579" s="320"/>
      <c r="BD579" s="320"/>
      <c r="BE579" s="320"/>
      <c r="BF579" s="320"/>
      <c r="BI579" s="320"/>
      <c r="BS579" s="320"/>
      <c r="CC579" s="320"/>
      <c r="CM579" s="320"/>
      <c r="CW579" s="320"/>
      <c r="DG579" s="320"/>
      <c r="DQ579" s="320"/>
      <c r="EA579" s="320"/>
      <c r="EK579" s="320"/>
      <c r="EU579" s="320"/>
      <c r="FE579" s="320"/>
      <c r="FO579" s="320"/>
      <c r="FY579" s="320"/>
      <c r="GI579" s="320"/>
      <c r="GS579" s="320"/>
      <c r="HC579" s="320"/>
      <c r="HM579" s="320"/>
      <c r="HW579" s="320"/>
    </row>
    <row r="580" s="3" customFormat="true" x14ac:dyDescent="0.25">
      <c r="A580" s="320"/>
      <c r="K580" s="320"/>
      <c r="U580" s="320"/>
      <c r="AE580" s="320"/>
      <c r="AO580" s="320"/>
      <c r="AY580" s="320"/>
      <c r="AZ580" s="320"/>
      <c r="BA580" s="320"/>
      <c r="BB580" s="320"/>
      <c r="BC580" s="320"/>
      <c r="BD580" s="320"/>
      <c r="BE580" s="320"/>
      <c r="BF580" s="320"/>
      <c r="BI580" s="320"/>
      <c r="BS580" s="320"/>
      <c r="CC580" s="320"/>
      <c r="CM580" s="320"/>
      <c r="CW580" s="320"/>
      <c r="DG580" s="320"/>
      <c r="DQ580" s="320"/>
      <c r="EA580" s="320"/>
      <c r="EK580" s="320"/>
      <c r="EU580" s="320"/>
      <c r="FE580" s="320"/>
      <c r="FO580" s="320"/>
      <c r="FY580" s="320"/>
      <c r="GI580" s="320"/>
      <c r="GS580" s="320"/>
      <c r="HC580" s="320"/>
      <c r="HM580" s="320"/>
      <c r="HW580" s="320"/>
    </row>
    <row r="581" s="3" customFormat="true" x14ac:dyDescent="0.25">
      <c r="A581" s="320"/>
      <c r="K581" s="320"/>
      <c r="U581" s="320"/>
      <c r="AE581" s="320"/>
      <c r="AO581" s="320"/>
      <c r="AY581" s="320"/>
      <c r="AZ581" s="320"/>
      <c r="BA581" s="320"/>
      <c r="BB581" s="320"/>
      <c r="BC581" s="320"/>
      <c r="BD581" s="320"/>
      <c r="BE581" s="320"/>
      <c r="BF581" s="320"/>
      <c r="BI581" s="320"/>
      <c r="BS581" s="320"/>
      <c r="CC581" s="320"/>
      <c r="CM581" s="320"/>
      <c r="CW581" s="320"/>
      <c r="DG581" s="320"/>
      <c r="DQ581" s="320"/>
      <c r="EA581" s="320"/>
      <c r="EK581" s="320"/>
      <c r="EU581" s="320"/>
      <c r="FE581" s="320"/>
      <c r="FO581" s="320"/>
      <c r="FY581" s="320"/>
      <c r="GI581" s="320"/>
      <c r="GS581" s="320"/>
      <c r="HC581" s="320"/>
      <c r="HM581" s="320"/>
      <c r="HW581" s="320"/>
    </row>
    <row r="582" s="3" customFormat="true" x14ac:dyDescent="0.25">
      <c r="A582" s="320"/>
      <c r="K582" s="320"/>
      <c r="U582" s="320"/>
      <c r="AE582" s="320"/>
      <c r="AO582" s="320"/>
      <c r="AY582" s="320"/>
      <c r="AZ582" s="320"/>
      <c r="BA582" s="320"/>
      <c r="BB582" s="320"/>
      <c r="BC582" s="320"/>
      <c r="BD582" s="320"/>
      <c r="BE582" s="320"/>
      <c r="BF582" s="320"/>
      <c r="BI582" s="320"/>
      <c r="BS582" s="320"/>
      <c r="CC582" s="320"/>
      <c r="CM582" s="320"/>
      <c r="CW582" s="320"/>
      <c r="DG582" s="320"/>
      <c r="DQ582" s="320"/>
      <c r="EA582" s="320"/>
      <c r="EK582" s="320"/>
      <c r="EU582" s="320"/>
      <c r="FE582" s="320"/>
      <c r="FO582" s="320"/>
      <c r="FY582" s="320"/>
      <c r="GI582" s="320"/>
      <c r="GS582" s="320"/>
      <c r="HC582" s="320"/>
      <c r="HM582" s="320"/>
      <c r="HW582" s="320"/>
    </row>
    <row r="583" s="3" customFormat="true" x14ac:dyDescent="0.25">
      <c r="A583" s="320"/>
      <c r="K583" s="320"/>
      <c r="U583" s="320"/>
      <c r="AE583" s="320"/>
      <c r="AO583" s="320"/>
      <c r="AY583" s="320"/>
      <c r="AZ583" s="320"/>
      <c r="BA583" s="320"/>
      <c r="BB583" s="320"/>
      <c r="BC583" s="320"/>
      <c r="BD583" s="320"/>
      <c r="BE583" s="320"/>
      <c r="BF583" s="320"/>
      <c r="BI583" s="320"/>
      <c r="BS583" s="320"/>
      <c r="CC583" s="320"/>
      <c r="CM583" s="320"/>
      <c r="CW583" s="320"/>
      <c r="DG583" s="320"/>
      <c r="DQ583" s="320"/>
      <c r="EA583" s="320"/>
      <c r="EK583" s="320"/>
      <c r="EU583" s="320"/>
      <c r="FE583" s="320"/>
      <c r="FO583" s="320"/>
      <c r="FY583" s="320"/>
      <c r="GI583" s="320"/>
      <c r="GS583" s="320"/>
      <c r="HC583" s="320"/>
      <c r="HM583" s="320"/>
      <c r="HW583" s="320"/>
    </row>
    <row r="584" s="3" customFormat="true" x14ac:dyDescent="0.25">
      <c r="A584" s="320"/>
      <c r="K584" s="320"/>
      <c r="U584" s="320"/>
      <c r="AE584" s="320"/>
      <c r="AO584" s="320"/>
      <c r="AY584" s="320"/>
      <c r="AZ584" s="320"/>
      <c r="BA584" s="320"/>
      <c r="BB584" s="320"/>
      <c r="BC584" s="320"/>
      <c r="BD584" s="320"/>
      <c r="BE584" s="320"/>
      <c r="BF584" s="320"/>
      <c r="BI584" s="320"/>
      <c r="BS584" s="320"/>
      <c r="CC584" s="320"/>
      <c r="CM584" s="320"/>
      <c r="CW584" s="320"/>
      <c r="DG584" s="320"/>
      <c r="DQ584" s="320"/>
      <c r="EA584" s="320"/>
      <c r="EK584" s="320"/>
      <c r="EU584" s="320"/>
      <c r="FE584" s="320"/>
      <c r="FO584" s="320"/>
      <c r="FY584" s="320"/>
      <c r="GI584" s="320"/>
      <c r="GS584" s="320"/>
      <c r="HC584" s="320"/>
      <c r="HM584" s="320"/>
      <c r="HW584" s="320"/>
    </row>
    <row r="585" s="3" customFormat="true" x14ac:dyDescent="0.25">
      <c r="A585" s="320"/>
      <c r="K585" s="320"/>
      <c r="U585" s="320"/>
      <c r="AE585" s="320"/>
      <c r="AO585" s="320"/>
      <c r="AY585" s="320"/>
      <c r="AZ585" s="320"/>
      <c r="BA585" s="320"/>
      <c r="BB585" s="320"/>
      <c r="BC585" s="320"/>
      <c r="BD585" s="320"/>
      <c r="BE585" s="320"/>
      <c r="BF585" s="320"/>
      <c r="BI585" s="320"/>
      <c r="BS585" s="320"/>
      <c r="CC585" s="320"/>
      <c r="CM585" s="320"/>
      <c r="CW585" s="320"/>
      <c r="DG585" s="320"/>
      <c r="DQ585" s="320"/>
      <c r="EA585" s="320"/>
      <c r="EK585" s="320"/>
      <c r="EU585" s="320"/>
      <c r="FE585" s="320"/>
      <c r="FO585" s="320"/>
      <c r="FY585" s="320"/>
      <c r="GI585" s="320"/>
      <c r="GS585" s="320"/>
      <c r="HC585" s="320"/>
      <c r="HM585" s="320"/>
      <c r="HW585" s="320"/>
    </row>
    <row r="586" s="3" customFormat="true" x14ac:dyDescent="0.25">
      <c r="A586" s="320"/>
      <c r="K586" s="320"/>
      <c r="U586" s="320"/>
      <c r="AE586" s="320"/>
      <c r="AO586" s="320"/>
      <c r="AY586" s="320"/>
      <c r="AZ586" s="320"/>
      <c r="BA586" s="320"/>
      <c r="BB586" s="320"/>
      <c r="BC586" s="320"/>
      <c r="BD586" s="320"/>
      <c r="BE586" s="320"/>
      <c r="BF586" s="320"/>
      <c r="BI586" s="320"/>
      <c r="BS586" s="320"/>
      <c r="CC586" s="320"/>
      <c r="CM586" s="320"/>
      <c r="CW586" s="320"/>
      <c r="DG586" s="320"/>
      <c r="DQ586" s="320"/>
      <c r="EA586" s="320"/>
      <c r="EK586" s="320"/>
      <c r="EU586" s="320"/>
      <c r="FE586" s="320"/>
      <c r="FO586" s="320"/>
      <c r="FY586" s="320"/>
      <c r="GI586" s="320"/>
      <c r="GS586" s="320"/>
      <c r="HC586" s="320"/>
      <c r="HM586" s="320"/>
      <c r="HW586" s="320"/>
    </row>
    <row r="587" s="3" customFormat="true" x14ac:dyDescent="0.25">
      <c r="A587" s="320"/>
      <c r="K587" s="320"/>
      <c r="U587" s="320"/>
      <c r="AE587" s="320"/>
      <c r="AO587" s="320"/>
      <c r="AY587" s="320"/>
      <c r="AZ587" s="320"/>
      <c r="BA587" s="320"/>
      <c r="BB587" s="320"/>
      <c r="BC587" s="320"/>
      <c r="BD587" s="320"/>
      <c r="BE587" s="320"/>
      <c r="BF587" s="320"/>
      <c r="BI587" s="320"/>
      <c r="BS587" s="320"/>
      <c r="CC587" s="320"/>
      <c r="CM587" s="320"/>
      <c r="CW587" s="320"/>
      <c r="DG587" s="320"/>
      <c r="DQ587" s="320"/>
      <c r="EA587" s="320"/>
      <c r="EK587" s="320"/>
      <c r="EU587" s="320"/>
      <c r="FE587" s="320"/>
      <c r="FO587" s="320"/>
      <c r="FY587" s="320"/>
      <c r="GI587" s="320"/>
      <c r="GS587" s="320"/>
      <c r="HC587" s="320"/>
      <c r="HM587" s="320"/>
      <c r="HW587" s="320"/>
    </row>
    <row r="588" s="3" customFormat="true" x14ac:dyDescent="0.25">
      <c r="A588" s="320"/>
      <c r="K588" s="320"/>
      <c r="U588" s="320"/>
      <c r="AE588" s="320"/>
      <c r="AO588" s="320"/>
      <c r="AY588" s="320"/>
      <c r="AZ588" s="320"/>
      <c r="BA588" s="320"/>
      <c r="BB588" s="320"/>
      <c r="BC588" s="320"/>
      <c r="BD588" s="320"/>
      <c r="BE588" s="320"/>
      <c r="BF588" s="320"/>
      <c r="BI588" s="320"/>
      <c r="BS588" s="320"/>
      <c r="CC588" s="320"/>
      <c r="CM588" s="320"/>
      <c r="CW588" s="320"/>
      <c r="DG588" s="320"/>
      <c r="DQ588" s="320"/>
      <c r="EA588" s="320"/>
      <c r="EK588" s="320"/>
      <c r="EU588" s="320"/>
      <c r="FE588" s="320"/>
      <c r="FO588" s="320"/>
      <c r="FY588" s="320"/>
      <c r="GI588" s="320"/>
      <c r="GS588" s="320"/>
      <c r="HC588" s="320"/>
      <c r="HM588" s="320"/>
      <c r="HW588" s="320"/>
    </row>
    <row r="589" s="3" customFormat="true" x14ac:dyDescent="0.25">
      <c r="A589" s="320"/>
      <c r="K589" s="320"/>
      <c r="U589" s="320"/>
      <c r="AE589" s="320"/>
      <c r="AO589" s="320"/>
      <c r="AY589" s="320"/>
      <c r="AZ589" s="320"/>
      <c r="BA589" s="320"/>
      <c r="BB589" s="320"/>
      <c r="BC589" s="320"/>
      <c r="BD589" s="320"/>
      <c r="BE589" s="320"/>
      <c r="BF589" s="320"/>
      <c r="BI589" s="320"/>
      <c r="BS589" s="320"/>
      <c r="CC589" s="320"/>
      <c r="CM589" s="320"/>
      <c r="CW589" s="320"/>
      <c r="DG589" s="320"/>
      <c r="DQ589" s="320"/>
      <c r="EA589" s="320"/>
      <c r="EK589" s="320"/>
      <c r="EU589" s="320"/>
      <c r="FE589" s="320"/>
      <c r="FO589" s="320"/>
      <c r="FY589" s="320"/>
      <c r="GI589" s="320"/>
      <c r="GS589" s="320"/>
      <c r="HC589" s="320"/>
      <c r="HM589" s="320"/>
      <c r="HW589" s="320"/>
    </row>
    <row r="590" s="3" customFormat="true" x14ac:dyDescent="0.25">
      <c r="A590" s="320"/>
      <c r="K590" s="320"/>
      <c r="U590" s="320"/>
      <c r="AE590" s="320"/>
      <c r="AO590" s="320"/>
      <c r="AY590" s="320"/>
      <c r="AZ590" s="320"/>
      <c r="BA590" s="320"/>
      <c r="BB590" s="320"/>
      <c r="BC590" s="320"/>
      <c r="BD590" s="320"/>
      <c r="BE590" s="320"/>
      <c r="BF590" s="320"/>
      <c r="BI590" s="320"/>
      <c r="BS590" s="320"/>
      <c r="CC590" s="320"/>
      <c r="CM590" s="320"/>
      <c r="CW590" s="320"/>
      <c r="DG590" s="320"/>
      <c r="DQ590" s="320"/>
      <c r="EA590" s="320"/>
      <c r="EK590" s="320"/>
      <c r="EU590" s="320"/>
      <c r="FE590" s="320"/>
      <c r="FO590" s="320"/>
      <c r="FY590" s="320"/>
      <c r="GI590" s="320"/>
      <c r="GS590" s="320"/>
      <c r="HC590" s="320"/>
      <c r="HM590" s="320"/>
      <c r="HW590" s="320"/>
    </row>
    <row r="591" s="3" customFormat="true" x14ac:dyDescent="0.25">
      <c r="A591" s="320"/>
      <c r="K591" s="320"/>
      <c r="U591" s="320"/>
      <c r="AE591" s="320"/>
      <c r="AO591" s="320"/>
      <c r="AY591" s="320"/>
      <c r="AZ591" s="320"/>
      <c r="BA591" s="320"/>
      <c r="BB591" s="320"/>
      <c r="BC591" s="320"/>
      <c r="BD591" s="320"/>
      <c r="BE591" s="320"/>
      <c r="BF591" s="320"/>
      <c r="BI591" s="320"/>
      <c r="BS591" s="320"/>
      <c r="CC591" s="320"/>
      <c r="CM591" s="320"/>
      <c r="CW591" s="320"/>
      <c r="DG591" s="320"/>
      <c r="DQ591" s="320"/>
      <c r="EA591" s="320"/>
      <c r="EK591" s="320"/>
      <c r="EU591" s="320"/>
      <c r="FE591" s="320"/>
      <c r="FO591" s="320"/>
      <c r="FY591" s="320"/>
      <c r="GI591" s="320"/>
      <c r="GS591" s="320"/>
      <c r="HC591" s="320"/>
      <c r="HM591" s="320"/>
      <c r="HW591" s="320"/>
    </row>
    <row r="592" s="3" customFormat="true" x14ac:dyDescent="0.25">
      <c r="A592" s="320"/>
      <c r="K592" s="320"/>
      <c r="U592" s="320"/>
      <c r="AE592" s="320"/>
      <c r="AO592" s="320"/>
      <c r="AY592" s="320"/>
      <c r="AZ592" s="320"/>
      <c r="BA592" s="320"/>
      <c r="BB592" s="320"/>
      <c r="BC592" s="320"/>
      <c r="BD592" s="320"/>
      <c r="BE592" s="320"/>
      <c r="BF592" s="320"/>
      <c r="BI592" s="320"/>
      <c r="BS592" s="320"/>
      <c r="CC592" s="320"/>
      <c r="CM592" s="320"/>
      <c r="CW592" s="320"/>
      <c r="DG592" s="320"/>
      <c r="DQ592" s="320"/>
      <c r="EA592" s="320"/>
      <c r="EK592" s="320"/>
      <c r="EU592" s="320"/>
      <c r="FE592" s="320"/>
      <c r="FO592" s="320"/>
      <c r="FY592" s="320"/>
      <c r="GI592" s="320"/>
      <c r="GS592" s="320"/>
      <c r="HC592" s="320"/>
      <c r="HM592" s="320"/>
      <c r="HW592" s="320"/>
    </row>
    <row r="593" s="3" customFormat="true" x14ac:dyDescent="0.25">
      <c r="A593" s="320"/>
      <c r="K593" s="320"/>
      <c r="U593" s="320"/>
      <c r="AE593" s="320"/>
      <c r="AO593" s="320"/>
      <c r="AY593" s="320"/>
      <c r="AZ593" s="320"/>
      <c r="BA593" s="320"/>
      <c r="BB593" s="320"/>
      <c r="BC593" s="320"/>
      <c r="BD593" s="320"/>
      <c r="BE593" s="320"/>
      <c r="BF593" s="320"/>
      <c r="BI593" s="320"/>
      <c r="BS593" s="320"/>
      <c r="CC593" s="320"/>
      <c r="CM593" s="320"/>
      <c r="CW593" s="320"/>
      <c r="DG593" s="320"/>
      <c r="DQ593" s="320"/>
      <c r="EA593" s="320"/>
      <c r="EK593" s="320"/>
      <c r="EU593" s="320"/>
      <c r="FE593" s="320"/>
      <c r="FO593" s="320"/>
      <c r="FY593" s="320"/>
      <c r="GI593" s="320"/>
      <c r="GS593" s="320"/>
      <c r="HC593" s="320"/>
      <c r="HM593" s="320"/>
      <c r="HW593" s="320"/>
    </row>
    <row r="594" s="3" customFormat="true" x14ac:dyDescent="0.25">
      <c r="A594" s="320"/>
      <c r="K594" s="320"/>
      <c r="U594" s="320"/>
      <c r="AE594" s="320"/>
      <c r="AO594" s="320"/>
      <c r="AY594" s="320"/>
      <c r="AZ594" s="320"/>
      <c r="BA594" s="320"/>
      <c r="BB594" s="320"/>
      <c r="BC594" s="320"/>
      <c r="BD594" s="320"/>
      <c r="BE594" s="320"/>
      <c r="BF594" s="320"/>
      <c r="BI594" s="320"/>
      <c r="BS594" s="320"/>
      <c r="CC594" s="320"/>
      <c r="CM594" s="320"/>
      <c r="CW594" s="320"/>
      <c r="DG594" s="320"/>
      <c r="DQ594" s="320"/>
      <c r="EA594" s="320"/>
      <c r="EK594" s="320"/>
      <c r="EU594" s="320"/>
      <c r="FE594" s="320"/>
      <c r="FO594" s="320"/>
      <c r="FY594" s="320"/>
      <c r="GI594" s="320"/>
      <c r="GS594" s="320"/>
      <c r="HC594" s="320"/>
      <c r="HM594" s="320"/>
      <c r="HW594" s="320"/>
    </row>
    <row r="595" s="3" customFormat="true" x14ac:dyDescent="0.25">
      <c r="A595" s="320"/>
      <c r="K595" s="320"/>
      <c r="U595" s="320"/>
      <c r="AE595" s="320"/>
      <c r="AO595" s="320"/>
      <c r="AY595" s="320"/>
      <c r="AZ595" s="320"/>
      <c r="BA595" s="320"/>
      <c r="BB595" s="320"/>
      <c r="BC595" s="320"/>
      <c r="BD595" s="320"/>
      <c r="BE595" s="320"/>
      <c r="BF595" s="320"/>
      <c r="BI595" s="320"/>
      <c r="BS595" s="320"/>
      <c r="CC595" s="320"/>
      <c r="CM595" s="320"/>
      <c r="CW595" s="320"/>
      <c r="DG595" s="320"/>
      <c r="DQ595" s="320"/>
      <c r="EA595" s="320"/>
      <c r="EK595" s="320"/>
      <c r="EU595" s="320"/>
      <c r="FE595" s="320"/>
      <c r="FO595" s="320"/>
      <c r="FY595" s="320"/>
      <c r="GI595" s="320"/>
      <c r="GS595" s="320"/>
      <c r="HC595" s="320"/>
      <c r="HM595" s="320"/>
      <c r="HW595" s="320"/>
    </row>
    <row r="596" s="3" customFormat="true" x14ac:dyDescent="0.25">
      <c r="A596" s="320"/>
      <c r="K596" s="320"/>
      <c r="U596" s="320"/>
      <c r="AE596" s="320"/>
      <c r="AO596" s="320"/>
      <c r="AY596" s="320"/>
      <c r="AZ596" s="320"/>
      <c r="BA596" s="320"/>
      <c r="BB596" s="320"/>
      <c r="BC596" s="320"/>
      <c r="BD596" s="320"/>
      <c r="BE596" s="320"/>
      <c r="BF596" s="320"/>
      <c r="BI596" s="320"/>
      <c r="BS596" s="320"/>
      <c r="CC596" s="320"/>
      <c r="CM596" s="320"/>
      <c r="CW596" s="320"/>
      <c r="DG596" s="320"/>
      <c r="DQ596" s="320"/>
      <c r="EA596" s="320"/>
      <c r="EK596" s="320"/>
      <c r="EU596" s="320"/>
      <c r="FE596" s="320"/>
      <c r="FO596" s="320"/>
      <c r="FY596" s="320"/>
      <c r="GI596" s="320"/>
      <c r="GS596" s="320"/>
      <c r="HC596" s="320"/>
      <c r="HM596" s="320"/>
      <c r="HW596" s="320"/>
    </row>
    <row r="597" s="3" customFormat="true" x14ac:dyDescent="0.25">
      <c r="A597" s="320"/>
      <c r="K597" s="320"/>
      <c r="U597" s="320"/>
      <c r="AE597" s="320"/>
      <c r="AO597" s="320"/>
      <c r="AY597" s="320"/>
      <c r="AZ597" s="320"/>
      <c r="BA597" s="320"/>
      <c r="BB597" s="320"/>
      <c r="BC597" s="320"/>
      <c r="BD597" s="320"/>
      <c r="BE597" s="320"/>
      <c r="BF597" s="320"/>
      <c r="BI597" s="320"/>
      <c r="BS597" s="320"/>
      <c r="CC597" s="320"/>
      <c r="CM597" s="320"/>
      <c r="CW597" s="320"/>
      <c r="DG597" s="320"/>
      <c r="DQ597" s="320"/>
      <c r="EA597" s="320"/>
      <c r="EK597" s="320"/>
      <c r="EU597" s="320"/>
      <c r="FE597" s="320"/>
      <c r="FO597" s="320"/>
      <c r="FY597" s="320"/>
      <c r="GI597" s="320"/>
      <c r="GS597" s="320"/>
      <c r="HC597" s="320"/>
      <c r="HM597" s="320"/>
      <c r="HW597" s="320"/>
    </row>
    <row r="598" s="3" customFormat="true" x14ac:dyDescent="0.25">
      <c r="A598" s="320"/>
      <c r="K598" s="320"/>
      <c r="U598" s="320"/>
      <c r="AE598" s="320"/>
      <c r="AO598" s="320"/>
      <c r="AY598" s="320"/>
      <c r="AZ598" s="320"/>
      <c r="BA598" s="320"/>
      <c r="BB598" s="320"/>
      <c r="BC598" s="320"/>
      <c r="BD598" s="320"/>
      <c r="BE598" s="320"/>
      <c r="BF598" s="320"/>
      <c r="BI598" s="320"/>
      <c r="BS598" s="320"/>
      <c r="CC598" s="320"/>
      <c r="CM598" s="320"/>
      <c r="CW598" s="320"/>
      <c r="DG598" s="320"/>
      <c r="DQ598" s="320"/>
      <c r="EA598" s="320"/>
      <c r="EK598" s="320"/>
      <c r="EU598" s="320"/>
      <c r="FE598" s="320"/>
      <c r="FO598" s="320"/>
      <c r="FY598" s="320"/>
      <c r="GI598" s="320"/>
      <c r="GS598" s="320"/>
      <c r="HC598" s="320"/>
      <c r="HM598" s="320"/>
      <c r="HW598" s="320"/>
    </row>
    <row r="599" s="3" customFormat="true" x14ac:dyDescent="0.25">
      <c r="A599" s="320"/>
      <c r="K599" s="320"/>
      <c r="U599" s="320"/>
      <c r="AE599" s="320"/>
      <c r="AO599" s="320"/>
      <c r="AY599" s="320"/>
      <c r="AZ599" s="320"/>
      <c r="BA599" s="320"/>
      <c r="BB599" s="320"/>
      <c r="BC599" s="320"/>
      <c r="BD599" s="320"/>
      <c r="BE599" s="320"/>
      <c r="BF599" s="320"/>
      <c r="BI599" s="320"/>
      <c r="BS599" s="320"/>
      <c r="CC599" s="320"/>
      <c r="CM599" s="320"/>
      <c r="CW599" s="320"/>
      <c r="DG599" s="320"/>
      <c r="DQ599" s="320"/>
      <c r="EA599" s="320"/>
      <c r="EK599" s="320"/>
      <c r="EU599" s="320"/>
      <c r="FE599" s="320"/>
      <c r="FO599" s="320"/>
      <c r="FY599" s="320"/>
      <c r="GI599" s="320"/>
      <c r="GS599" s="320"/>
      <c r="HC599" s="320"/>
      <c r="HM599" s="320"/>
      <c r="HW599" s="320"/>
    </row>
    <row r="600" s="3" customFormat="true" x14ac:dyDescent="0.25">
      <c r="A600" s="320"/>
      <c r="K600" s="320"/>
      <c r="U600" s="320"/>
      <c r="AE600" s="320"/>
      <c r="AO600" s="320"/>
      <c r="AY600" s="320"/>
      <c r="AZ600" s="320"/>
      <c r="BA600" s="320"/>
      <c r="BB600" s="320"/>
      <c r="BC600" s="320"/>
      <c r="BD600" s="320"/>
      <c r="BE600" s="320"/>
      <c r="BF600" s="320"/>
      <c r="BI600" s="320"/>
      <c r="BS600" s="320"/>
      <c r="CC600" s="320"/>
      <c r="CM600" s="320"/>
      <c r="CW600" s="320"/>
      <c r="DG600" s="320"/>
      <c r="DQ600" s="320"/>
      <c r="EA600" s="320"/>
      <c r="EK600" s="320"/>
      <c r="EU600" s="320"/>
      <c r="FE600" s="320"/>
      <c r="FO600" s="320"/>
      <c r="FY600" s="320"/>
      <c r="GI600" s="320"/>
      <c r="GS600" s="320"/>
      <c r="HC600" s="320"/>
      <c r="HM600" s="320"/>
      <c r="HW600" s="320"/>
    </row>
    <row r="601" s="3" customFormat="true" x14ac:dyDescent="0.25">
      <c r="A601" s="320"/>
      <c r="K601" s="320"/>
      <c r="U601" s="320"/>
      <c r="AE601" s="320"/>
      <c r="AO601" s="320"/>
      <c r="AY601" s="320"/>
      <c r="AZ601" s="320"/>
      <c r="BA601" s="320"/>
      <c r="BB601" s="320"/>
      <c r="BC601" s="320"/>
      <c r="BD601" s="320"/>
      <c r="BE601" s="320"/>
      <c r="BF601" s="320"/>
      <c r="BI601" s="320"/>
      <c r="BS601" s="320"/>
      <c r="CC601" s="320"/>
      <c r="CM601" s="320"/>
      <c r="CW601" s="320"/>
      <c r="DG601" s="320"/>
      <c r="DQ601" s="320"/>
      <c r="EA601" s="320"/>
      <c r="EK601" s="320"/>
      <c r="EU601" s="320"/>
      <c r="FE601" s="320"/>
      <c r="FO601" s="320"/>
      <c r="FY601" s="320"/>
      <c r="GI601" s="320"/>
      <c r="GS601" s="320"/>
      <c r="HC601" s="320"/>
      <c r="HM601" s="320"/>
      <c r="HW601" s="320"/>
    </row>
    <row r="602" s="3" customFormat="true" x14ac:dyDescent="0.25">
      <c r="A602" s="320"/>
      <c r="K602" s="320"/>
      <c r="U602" s="320"/>
      <c r="AE602" s="320"/>
      <c r="AO602" s="320"/>
      <c r="AY602" s="320"/>
      <c r="AZ602" s="320"/>
      <c r="BA602" s="320"/>
      <c r="BB602" s="320"/>
      <c r="BC602" s="320"/>
      <c r="BD602" s="320"/>
      <c r="BE602" s="320"/>
      <c r="BF602" s="320"/>
      <c r="BI602" s="320"/>
      <c r="BS602" s="320"/>
      <c r="CC602" s="320"/>
      <c r="CM602" s="320"/>
      <c r="CW602" s="320"/>
      <c r="DG602" s="320"/>
      <c r="DQ602" s="320"/>
      <c r="EA602" s="320"/>
      <c r="EK602" s="320"/>
      <c r="EU602" s="320"/>
      <c r="FE602" s="320"/>
      <c r="FO602" s="320"/>
      <c r="FY602" s="320"/>
      <c r="GI602" s="320"/>
      <c r="GS602" s="320"/>
      <c r="HC602" s="320"/>
      <c r="HM602" s="320"/>
      <c r="HW602" s="320"/>
    </row>
    <row r="603" s="3" customFormat="true" x14ac:dyDescent="0.25">
      <c r="A603" s="320"/>
      <c r="K603" s="320"/>
      <c r="U603" s="320"/>
      <c r="AE603" s="320"/>
      <c r="AO603" s="320"/>
      <c r="AY603" s="320"/>
      <c r="AZ603" s="320"/>
      <c r="BA603" s="320"/>
      <c r="BB603" s="320"/>
      <c r="BC603" s="320"/>
      <c r="BD603" s="320"/>
      <c r="BE603" s="320"/>
      <c r="BF603" s="320"/>
      <c r="BI603" s="320"/>
      <c r="BS603" s="320"/>
      <c r="CC603" s="320"/>
      <c r="CM603" s="320"/>
      <c r="CW603" s="320"/>
      <c r="DG603" s="320"/>
      <c r="DQ603" s="320"/>
      <c r="EA603" s="320"/>
      <c r="EK603" s="320"/>
      <c r="EU603" s="320"/>
      <c r="FE603" s="320"/>
      <c r="FO603" s="320"/>
      <c r="FY603" s="320"/>
      <c r="GI603" s="320"/>
      <c r="GS603" s="320"/>
      <c r="HC603" s="320"/>
      <c r="HM603" s="320"/>
      <c r="HW603" s="320"/>
    </row>
    <row r="604" s="3" customFormat="true" x14ac:dyDescent="0.25">
      <c r="A604" s="320"/>
      <c r="K604" s="320"/>
      <c r="U604" s="320"/>
      <c r="AE604" s="320"/>
      <c r="AO604" s="320"/>
      <c r="AY604" s="320"/>
      <c r="AZ604" s="320"/>
      <c r="BA604" s="320"/>
      <c r="BB604" s="320"/>
      <c r="BC604" s="320"/>
      <c r="BD604" s="320"/>
      <c r="BE604" s="320"/>
      <c r="BF604" s="320"/>
      <c r="BI604" s="320"/>
      <c r="BS604" s="320"/>
      <c r="CC604" s="320"/>
      <c r="CM604" s="320"/>
      <c r="CW604" s="320"/>
      <c r="DG604" s="320"/>
      <c r="DQ604" s="320"/>
      <c r="EA604" s="320"/>
      <c r="EK604" s="320"/>
      <c r="EU604" s="320"/>
      <c r="FE604" s="320"/>
      <c r="FO604" s="320"/>
      <c r="FY604" s="320"/>
      <c r="GI604" s="320"/>
      <c r="GS604" s="320"/>
      <c r="HC604" s="320"/>
      <c r="HM604" s="320"/>
      <c r="HW604" s="320"/>
    </row>
    <row r="605" s="3" customFormat="true" x14ac:dyDescent="0.25">
      <c r="A605" s="320"/>
      <c r="K605" s="320"/>
      <c r="U605" s="320"/>
      <c r="AE605" s="320"/>
      <c r="AO605" s="320"/>
      <c r="AY605" s="320"/>
      <c r="AZ605" s="320"/>
      <c r="BA605" s="320"/>
      <c r="BB605" s="320"/>
      <c r="BC605" s="320"/>
      <c r="BD605" s="320"/>
      <c r="BE605" s="320"/>
      <c r="BF605" s="320"/>
      <c r="BI605" s="320"/>
      <c r="BS605" s="320"/>
      <c r="CC605" s="320"/>
      <c r="CM605" s="320"/>
      <c r="CW605" s="320"/>
      <c r="DG605" s="320"/>
      <c r="DQ605" s="320"/>
      <c r="EA605" s="320"/>
      <c r="EK605" s="320"/>
      <c r="EU605" s="320"/>
      <c r="FE605" s="320"/>
      <c r="FO605" s="320"/>
      <c r="FY605" s="320"/>
      <c r="GI605" s="320"/>
      <c r="GS605" s="320"/>
      <c r="HC605" s="320"/>
      <c r="HM605" s="320"/>
      <c r="HW605" s="320"/>
    </row>
    <row r="606" s="3" customFormat="true" x14ac:dyDescent="0.25">
      <c r="A606" s="320"/>
      <c r="K606" s="320"/>
      <c r="U606" s="320"/>
      <c r="AE606" s="320"/>
      <c r="AO606" s="320"/>
      <c r="AY606" s="320"/>
      <c r="AZ606" s="320"/>
      <c r="BA606" s="320"/>
      <c r="BB606" s="320"/>
      <c r="BC606" s="320"/>
      <c r="BD606" s="320"/>
      <c r="BE606" s="320"/>
      <c r="BF606" s="320"/>
      <c r="BI606" s="320"/>
      <c r="BS606" s="320"/>
      <c r="CC606" s="320"/>
      <c r="CM606" s="320"/>
      <c r="CW606" s="320"/>
      <c r="DG606" s="320"/>
      <c r="DQ606" s="320"/>
      <c r="EA606" s="320"/>
      <c r="EK606" s="320"/>
      <c r="EU606" s="320"/>
      <c r="FE606" s="320"/>
      <c r="FO606" s="320"/>
      <c r="FY606" s="320"/>
      <c r="GI606" s="320"/>
      <c r="GS606" s="320"/>
      <c r="HC606" s="320"/>
      <c r="HM606" s="320"/>
      <c r="HW606" s="320"/>
    </row>
    <row r="607" s="3" customFormat="true" x14ac:dyDescent="0.25">
      <c r="A607" s="320"/>
      <c r="K607" s="320"/>
      <c r="U607" s="320"/>
      <c r="AE607" s="320"/>
      <c r="AO607" s="320"/>
      <c r="AY607" s="320"/>
      <c r="AZ607" s="320"/>
      <c r="BA607" s="320"/>
      <c r="BB607" s="320"/>
      <c r="BC607" s="320"/>
      <c r="BD607" s="320"/>
      <c r="BE607" s="320"/>
      <c r="BF607" s="320"/>
      <c r="BI607" s="320"/>
      <c r="BS607" s="320"/>
      <c r="CC607" s="320"/>
      <c r="CM607" s="320"/>
      <c r="CW607" s="320"/>
      <c r="DG607" s="320"/>
      <c r="DQ607" s="320"/>
      <c r="EA607" s="320"/>
      <c r="EK607" s="320"/>
      <c r="EU607" s="320"/>
      <c r="FE607" s="320"/>
      <c r="FO607" s="320"/>
      <c r="FY607" s="320"/>
      <c r="GI607" s="320"/>
      <c r="GS607" s="320"/>
      <c r="HC607" s="320"/>
      <c r="HM607" s="320"/>
      <c r="HW607" s="320"/>
    </row>
    <row r="608" s="3" customFormat="true" x14ac:dyDescent="0.25">
      <c r="A608" s="320"/>
      <c r="K608" s="320"/>
      <c r="U608" s="320"/>
      <c r="AE608" s="320"/>
      <c r="AO608" s="320"/>
      <c r="AY608" s="320"/>
      <c r="AZ608" s="320"/>
      <c r="BA608" s="320"/>
      <c r="BB608" s="320"/>
      <c r="BC608" s="320"/>
      <c r="BD608" s="320"/>
      <c r="BE608" s="320"/>
      <c r="BF608" s="320"/>
      <c r="BI608" s="320"/>
      <c r="BS608" s="320"/>
      <c r="CC608" s="320"/>
      <c r="CM608" s="320"/>
      <c r="CW608" s="320"/>
      <c r="DG608" s="320"/>
      <c r="DQ608" s="320"/>
      <c r="EA608" s="320"/>
      <c r="EK608" s="320"/>
      <c r="EU608" s="320"/>
      <c r="FE608" s="320"/>
      <c r="FO608" s="320"/>
      <c r="FY608" s="320"/>
      <c r="GI608" s="320"/>
      <c r="GS608" s="320"/>
      <c r="HC608" s="320"/>
      <c r="HM608" s="320"/>
      <c r="HW608" s="320"/>
    </row>
    <row r="609" s="3" customFormat="true" x14ac:dyDescent="0.25">
      <c r="A609" s="320"/>
      <c r="K609" s="320"/>
      <c r="U609" s="320"/>
      <c r="AE609" s="320"/>
      <c r="AO609" s="320"/>
      <c r="AY609" s="320"/>
      <c r="AZ609" s="320"/>
      <c r="BA609" s="320"/>
      <c r="BB609" s="320"/>
      <c r="BC609" s="320"/>
      <c r="BD609" s="320"/>
      <c r="BE609" s="320"/>
      <c r="BF609" s="320"/>
      <c r="BI609" s="320"/>
      <c r="BS609" s="320"/>
      <c r="CC609" s="320"/>
      <c r="CM609" s="320"/>
      <c r="CW609" s="320"/>
      <c r="DG609" s="320"/>
      <c r="DQ609" s="320"/>
      <c r="EA609" s="320"/>
      <c r="EK609" s="320"/>
      <c r="EU609" s="320"/>
      <c r="FE609" s="320"/>
      <c r="FO609" s="320"/>
      <c r="FY609" s="320"/>
      <c r="GI609" s="320"/>
      <c r="GS609" s="320"/>
      <c r="HC609" s="320"/>
      <c r="HM609" s="320"/>
      <c r="HW609" s="320"/>
    </row>
    <row r="610" s="3" customFormat="true" x14ac:dyDescent="0.25">
      <c r="A610" s="320"/>
      <c r="K610" s="320"/>
      <c r="U610" s="320"/>
      <c r="AE610" s="320"/>
      <c r="AO610" s="320"/>
      <c r="AY610" s="320"/>
      <c r="AZ610" s="320"/>
      <c r="BA610" s="320"/>
      <c r="BB610" s="320"/>
      <c r="BC610" s="320"/>
      <c r="BD610" s="320"/>
      <c r="BE610" s="320"/>
      <c r="BF610" s="320"/>
      <c r="BI610" s="320"/>
      <c r="BS610" s="320"/>
      <c r="CC610" s="320"/>
      <c r="CM610" s="320"/>
      <c r="CW610" s="320"/>
      <c r="DG610" s="320"/>
      <c r="DQ610" s="320"/>
      <c r="EA610" s="320"/>
      <c r="EK610" s="320"/>
      <c r="EU610" s="320"/>
      <c r="FE610" s="320"/>
      <c r="FO610" s="320"/>
      <c r="FY610" s="320"/>
      <c r="GI610" s="320"/>
      <c r="GS610" s="320"/>
      <c r="HC610" s="320"/>
      <c r="HM610" s="320"/>
      <c r="HW610" s="320"/>
    </row>
    <row r="611" s="3" customFormat="true" x14ac:dyDescent="0.25">
      <c r="A611" s="320"/>
      <c r="K611" s="320"/>
      <c r="U611" s="320"/>
      <c r="AE611" s="320"/>
      <c r="AO611" s="320"/>
      <c r="AY611" s="320"/>
      <c r="AZ611" s="320"/>
      <c r="BA611" s="320"/>
      <c r="BB611" s="320"/>
      <c r="BC611" s="320"/>
      <c r="BD611" s="320"/>
      <c r="BE611" s="320"/>
      <c r="BF611" s="320"/>
      <c r="BI611" s="320"/>
      <c r="BS611" s="320"/>
      <c r="CC611" s="320"/>
      <c r="CM611" s="320"/>
      <c r="CW611" s="320"/>
      <c r="DG611" s="320"/>
      <c r="DQ611" s="320"/>
      <c r="EA611" s="320"/>
      <c r="EK611" s="320"/>
      <c r="EU611" s="320"/>
      <c r="FE611" s="320"/>
      <c r="FO611" s="320"/>
      <c r="FY611" s="320"/>
      <c r="GI611" s="320"/>
      <c r="GS611" s="320"/>
      <c r="HC611" s="320"/>
      <c r="HM611" s="320"/>
      <c r="HW611" s="320"/>
    </row>
    <row r="612" s="3" customFormat="true" x14ac:dyDescent="0.25">
      <c r="A612" s="320"/>
      <c r="K612" s="320"/>
      <c r="U612" s="320"/>
      <c r="AE612" s="320"/>
      <c r="AO612" s="320"/>
      <c r="AY612" s="320"/>
      <c r="AZ612" s="320"/>
      <c r="BA612" s="320"/>
      <c r="BB612" s="320"/>
      <c r="BC612" s="320"/>
      <c r="BD612" s="320"/>
      <c r="BE612" s="320"/>
      <c r="BF612" s="320"/>
      <c r="BI612" s="320"/>
      <c r="BS612" s="320"/>
      <c r="CC612" s="320"/>
      <c r="CM612" s="320"/>
      <c r="CW612" s="320"/>
      <c r="DG612" s="320"/>
      <c r="DQ612" s="320"/>
      <c r="EA612" s="320"/>
      <c r="EK612" s="320"/>
      <c r="EU612" s="320"/>
      <c r="FE612" s="320"/>
      <c r="FO612" s="320"/>
      <c r="FY612" s="320"/>
      <c r="GI612" s="320"/>
      <c r="GS612" s="320"/>
      <c r="HC612" s="320"/>
      <c r="HM612" s="320"/>
      <c r="HW612" s="320"/>
    </row>
    <row r="613" s="3" customFormat="true" x14ac:dyDescent="0.25">
      <c r="A613" s="320"/>
      <c r="K613" s="320"/>
      <c r="U613" s="320"/>
      <c r="AE613" s="320"/>
      <c r="AO613" s="320"/>
      <c r="AY613" s="320"/>
      <c r="AZ613" s="320"/>
      <c r="BA613" s="320"/>
      <c r="BB613" s="320"/>
      <c r="BC613" s="320"/>
      <c r="BD613" s="320"/>
      <c r="BE613" s="320"/>
      <c r="BF613" s="320"/>
      <c r="BI613" s="320"/>
      <c r="BS613" s="320"/>
      <c r="CC613" s="320"/>
      <c r="CM613" s="320"/>
      <c r="CW613" s="320"/>
      <c r="DG613" s="320"/>
      <c r="DQ613" s="320"/>
      <c r="EA613" s="320"/>
      <c r="EK613" s="320"/>
      <c r="EU613" s="320"/>
      <c r="FE613" s="320"/>
      <c r="FO613" s="320"/>
      <c r="FY613" s="320"/>
      <c r="GI613" s="320"/>
      <c r="GS613" s="320"/>
      <c r="HC613" s="320"/>
      <c r="HM613" s="320"/>
      <c r="HW613" s="320"/>
    </row>
    <row r="614" s="3" customFormat="true" x14ac:dyDescent="0.25">
      <c r="A614" s="320"/>
      <c r="K614" s="320"/>
      <c r="U614" s="320"/>
      <c r="AE614" s="320"/>
      <c r="AO614" s="320"/>
      <c r="AY614" s="320"/>
      <c r="AZ614" s="320"/>
      <c r="BA614" s="320"/>
      <c r="BB614" s="320"/>
      <c r="BC614" s="320"/>
      <c r="BD614" s="320"/>
      <c r="BE614" s="320"/>
      <c r="BF614" s="320"/>
      <c r="BI614" s="320"/>
      <c r="BS614" s="320"/>
      <c r="CC614" s="320"/>
      <c r="CM614" s="320"/>
      <c r="CW614" s="320"/>
      <c r="DG614" s="320"/>
      <c r="DQ614" s="320"/>
      <c r="EA614" s="320"/>
      <c r="EK614" s="320"/>
      <c r="EU614" s="320"/>
      <c r="FE614" s="320"/>
      <c r="FO614" s="320"/>
      <c r="FY614" s="320"/>
      <c r="GI614" s="320"/>
      <c r="GS614" s="320"/>
      <c r="HC614" s="320"/>
      <c r="HM614" s="320"/>
      <c r="HW614" s="320"/>
    </row>
    <row r="615" s="3" customFormat="true" x14ac:dyDescent="0.25">
      <c r="A615" s="320"/>
      <c r="K615" s="320"/>
      <c r="U615" s="320"/>
      <c r="AE615" s="320"/>
      <c r="AO615" s="320"/>
      <c r="AY615" s="320"/>
      <c r="AZ615" s="320"/>
      <c r="BA615" s="320"/>
      <c r="BB615" s="320"/>
      <c r="BC615" s="320"/>
      <c r="BD615" s="320"/>
      <c r="BE615" s="320"/>
      <c r="BF615" s="320"/>
      <c r="BI615" s="320"/>
      <c r="BS615" s="320"/>
      <c r="CC615" s="320"/>
      <c r="CM615" s="320"/>
      <c r="CW615" s="320"/>
      <c r="DG615" s="320"/>
      <c r="DQ615" s="320"/>
      <c r="EA615" s="320"/>
      <c r="EK615" s="320"/>
      <c r="EU615" s="320"/>
      <c r="FE615" s="320"/>
      <c r="FO615" s="320"/>
      <c r="FY615" s="320"/>
      <c r="GI615" s="320"/>
      <c r="GS615" s="320"/>
      <c r="HC615" s="320"/>
      <c r="HM615" s="320"/>
      <c r="HW615" s="320"/>
    </row>
    <row r="616" s="3" customFormat="true" x14ac:dyDescent="0.25">
      <c r="A616" s="320"/>
      <c r="K616" s="320"/>
      <c r="U616" s="320"/>
      <c r="AE616" s="320"/>
      <c r="AO616" s="320"/>
      <c r="AY616" s="320"/>
      <c r="AZ616" s="320"/>
      <c r="BA616" s="320"/>
      <c r="BB616" s="320"/>
      <c r="BC616" s="320"/>
      <c r="BD616" s="320"/>
      <c r="BE616" s="320"/>
      <c r="BF616" s="320"/>
      <c r="BI616" s="320"/>
      <c r="BS616" s="320"/>
      <c r="CC616" s="320"/>
      <c r="CM616" s="320"/>
      <c r="CW616" s="320"/>
      <c r="DG616" s="320"/>
      <c r="DQ616" s="320"/>
      <c r="EA616" s="320"/>
      <c r="EK616" s="320"/>
      <c r="EU616" s="320"/>
      <c r="FE616" s="320"/>
      <c r="FO616" s="320"/>
      <c r="FY616" s="320"/>
      <c r="GI616" s="320"/>
      <c r="GS616" s="320"/>
      <c r="HC616" s="320"/>
      <c r="HM616" s="320"/>
      <c r="HW616" s="320"/>
    </row>
    <row r="617" s="3" customFormat="true" x14ac:dyDescent="0.25">
      <c r="A617" s="320"/>
      <c r="K617" s="320"/>
      <c r="U617" s="320"/>
      <c r="AE617" s="320"/>
      <c r="AO617" s="320"/>
      <c r="AY617" s="320"/>
      <c r="AZ617" s="320"/>
      <c r="BA617" s="320"/>
      <c r="BB617" s="320"/>
      <c r="BC617" s="320"/>
      <c r="BD617" s="320"/>
      <c r="BE617" s="320"/>
      <c r="BF617" s="320"/>
      <c r="BI617" s="320"/>
      <c r="BS617" s="320"/>
      <c r="CC617" s="320"/>
      <c r="CM617" s="320"/>
      <c r="CW617" s="320"/>
      <c r="DG617" s="320"/>
      <c r="DQ617" s="320"/>
      <c r="EA617" s="320"/>
      <c r="EK617" s="320"/>
      <c r="EU617" s="320"/>
      <c r="FE617" s="320"/>
      <c r="FO617" s="320"/>
      <c r="FY617" s="320"/>
      <c r="GI617" s="320"/>
      <c r="GS617" s="320"/>
      <c r="HC617" s="320"/>
      <c r="HM617" s="320"/>
      <c r="HW617" s="320"/>
    </row>
    <row r="618" s="3" customFormat="true" x14ac:dyDescent="0.25">
      <c r="A618" s="320"/>
      <c r="K618" s="320"/>
      <c r="U618" s="320"/>
      <c r="AE618" s="320"/>
      <c r="AO618" s="320"/>
      <c r="AY618" s="320"/>
      <c r="AZ618" s="320"/>
      <c r="BA618" s="320"/>
      <c r="BB618" s="320"/>
      <c r="BC618" s="320"/>
      <c r="BD618" s="320"/>
      <c r="BE618" s="320"/>
      <c r="BF618" s="320"/>
      <c r="BI618" s="320"/>
      <c r="BS618" s="320"/>
      <c r="CC618" s="320"/>
      <c r="CM618" s="320"/>
      <c r="CW618" s="320"/>
      <c r="DG618" s="320"/>
      <c r="DQ618" s="320"/>
      <c r="EA618" s="320"/>
      <c r="EK618" s="320"/>
      <c r="EU618" s="320"/>
      <c r="FE618" s="320"/>
      <c r="FO618" s="320"/>
      <c r="FY618" s="320"/>
      <c r="GI618" s="320"/>
      <c r="GS618" s="320"/>
      <c r="HC618" s="320"/>
      <c r="HM618" s="320"/>
      <c r="HW618" s="320"/>
    </row>
    <row r="619" s="3" customFormat="true" x14ac:dyDescent="0.25">
      <c r="A619" s="320"/>
      <c r="K619" s="320"/>
      <c r="U619" s="320"/>
      <c r="AE619" s="320"/>
      <c r="AO619" s="320"/>
      <c r="AY619" s="320"/>
      <c r="AZ619" s="320"/>
      <c r="BA619" s="320"/>
      <c r="BB619" s="320"/>
      <c r="BC619" s="320"/>
      <c r="BD619" s="320"/>
      <c r="BE619" s="320"/>
      <c r="BF619" s="320"/>
      <c r="BI619" s="320"/>
      <c r="BS619" s="320"/>
      <c r="CC619" s="320"/>
      <c r="CM619" s="320"/>
      <c r="CW619" s="320"/>
      <c r="DG619" s="320"/>
      <c r="DQ619" s="320"/>
      <c r="EA619" s="320"/>
      <c r="EK619" s="320"/>
      <c r="EU619" s="320"/>
      <c r="FE619" s="320"/>
      <c r="FO619" s="320"/>
      <c r="FY619" s="320"/>
      <c r="GI619" s="320"/>
      <c r="GS619" s="320"/>
      <c r="HC619" s="320"/>
      <c r="HM619" s="320"/>
      <c r="HW619" s="320"/>
    </row>
    <row r="620" s="3" customFormat="true" x14ac:dyDescent="0.25">
      <c r="A620" s="320"/>
      <c r="K620" s="320"/>
      <c r="U620" s="320"/>
      <c r="AE620" s="320"/>
      <c r="AO620" s="320"/>
      <c r="AY620" s="320"/>
      <c r="AZ620" s="320"/>
      <c r="BA620" s="320"/>
      <c r="BB620" s="320"/>
      <c r="BC620" s="320"/>
      <c r="BD620" s="320"/>
      <c r="BE620" s="320"/>
      <c r="BF620" s="320"/>
      <c r="BI620" s="320"/>
      <c r="BS620" s="320"/>
      <c r="CC620" s="320"/>
      <c r="CM620" s="320"/>
      <c r="CW620" s="320"/>
      <c r="DG620" s="320"/>
      <c r="DQ620" s="320"/>
      <c r="EA620" s="320"/>
      <c r="EK620" s="320"/>
      <c r="EU620" s="320"/>
      <c r="FE620" s="320"/>
      <c r="FO620" s="320"/>
      <c r="FY620" s="320"/>
      <c r="GI620" s="320"/>
      <c r="GS620" s="320"/>
      <c r="HC620" s="320"/>
      <c r="HM620" s="320"/>
      <c r="HW620" s="320"/>
    </row>
    <row r="621" s="3" customFormat="true" x14ac:dyDescent="0.25">
      <c r="A621" s="320"/>
      <c r="K621" s="320"/>
      <c r="U621" s="320"/>
      <c r="AE621" s="320"/>
      <c r="AO621" s="320"/>
      <c r="AY621" s="320"/>
      <c r="AZ621" s="320"/>
      <c r="BA621" s="320"/>
      <c r="BB621" s="320"/>
      <c r="BC621" s="320"/>
      <c r="BD621" s="320"/>
      <c r="BE621" s="320"/>
      <c r="BF621" s="320"/>
      <c r="BI621" s="320"/>
      <c r="BS621" s="320"/>
      <c r="CC621" s="320"/>
      <c r="CM621" s="320"/>
      <c r="CW621" s="320"/>
      <c r="DG621" s="320"/>
      <c r="DQ621" s="320"/>
      <c r="EA621" s="320"/>
      <c r="EK621" s="320"/>
      <c r="EU621" s="320"/>
      <c r="FE621" s="320"/>
      <c r="FO621" s="320"/>
      <c r="FY621" s="320"/>
      <c r="GI621" s="320"/>
      <c r="GS621" s="320"/>
      <c r="HC621" s="320"/>
      <c r="HM621" s="320"/>
      <c r="HW621" s="320"/>
    </row>
    <row r="622" s="3" customFormat="true" x14ac:dyDescent="0.25">
      <c r="A622" s="320"/>
      <c r="K622" s="320"/>
      <c r="U622" s="320"/>
      <c r="AE622" s="320"/>
      <c r="AO622" s="320"/>
      <c r="AY622" s="320"/>
      <c r="AZ622" s="320"/>
      <c r="BA622" s="320"/>
      <c r="BB622" s="320"/>
      <c r="BC622" s="320"/>
      <c r="BD622" s="320"/>
      <c r="BE622" s="320"/>
      <c r="BF622" s="320"/>
      <c r="BI622" s="320"/>
      <c r="BS622" s="320"/>
      <c r="CC622" s="320"/>
      <c r="CM622" s="320"/>
      <c r="CW622" s="320"/>
      <c r="DG622" s="320"/>
      <c r="DQ622" s="320"/>
      <c r="EA622" s="320"/>
      <c r="EK622" s="320"/>
      <c r="EU622" s="320"/>
      <c r="FE622" s="320"/>
      <c r="FO622" s="320"/>
      <c r="FY622" s="320"/>
      <c r="GI622" s="320"/>
      <c r="GS622" s="320"/>
      <c r="HC622" s="320"/>
      <c r="HM622" s="320"/>
      <c r="HW622" s="320"/>
    </row>
    <row r="623" s="3" customFormat="true" x14ac:dyDescent="0.25">
      <c r="A623" s="320"/>
      <c r="K623" s="320"/>
      <c r="U623" s="320"/>
      <c r="AE623" s="320"/>
      <c r="AO623" s="320"/>
      <c r="AY623" s="320"/>
      <c r="AZ623" s="320"/>
      <c r="BA623" s="320"/>
      <c r="BB623" s="320"/>
      <c r="BC623" s="320"/>
      <c r="BD623" s="320"/>
      <c r="BE623" s="320"/>
      <c r="BF623" s="320"/>
      <c r="BI623" s="320"/>
      <c r="BS623" s="320"/>
      <c r="CC623" s="320"/>
      <c r="CM623" s="320"/>
      <c r="CW623" s="320"/>
      <c r="DG623" s="320"/>
      <c r="DQ623" s="320"/>
      <c r="EA623" s="320"/>
      <c r="EK623" s="320"/>
      <c r="EU623" s="320"/>
      <c r="FE623" s="320"/>
      <c r="FO623" s="320"/>
      <c r="FY623" s="320"/>
      <c r="GI623" s="320"/>
      <c r="GS623" s="320"/>
      <c r="HC623" s="320"/>
      <c r="HM623" s="320"/>
      <c r="HW623" s="320"/>
    </row>
    <row r="624" s="3" customFormat="true" x14ac:dyDescent="0.25">
      <c r="A624" s="320"/>
      <c r="K624" s="320"/>
      <c r="U624" s="320"/>
      <c r="AE624" s="320"/>
      <c r="AO624" s="320"/>
      <c r="AY624" s="320"/>
      <c r="AZ624" s="320"/>
      <c r="BA624" s="320"/>
      <c r="BB624" s="320"/>
      <c r="BC624" s="320"/>
      <c r="BD624" s="320"/>
      <c r="BE624" s="320"/>
      <c r="BF624" s="320"/>
      <c r="BI624" s="320"/>
      <c r="BS624" s="320"/>
      <c r="CC624" s="320"/>
      <c r="CM624" s="320"/>
      <c r="CW624" s="320"/>
      <c r="DG624" s="320"/>
      <c r="DQ624" s="320"/>
      <c r="EA624" s="320"/>
      <c r="EK624" s="320"/>
      <c r="EU624" s="320"/>
      <c r="FE624" s="320"/>
      <c r="FO624" s="320"/>
      <c r="FY624" s="320"/>
      <c r="GI624" s="320"/>
      <c r="GS624" s="320"/>
      <c r="HC624" s="320"/>
      <c r="HM624" s="320"/>
      <c r="HW624" s="320"/>
    </row>
    <row r="625" s="3" customFormat="true" x14ac:dyDescent="0.25">
      <c r="A625" s="320"/>
      <c r="K625" s="320"/>
      <c r="U625" s="320"/>
      <c r="AE625" s="320"/>
      <c r="AO625" s="320"/>
      <c r="AY625" s="320"/>
      <c r="AZ625" s="320"/>
      <c r="BA625" s="320"/>
      <c r="BB625" s="320"/>
      <c r="BC625" s="320"/>
      <c r="BD625" s="320"/>
      <c r="BE625" s="320"/>
      <c r="BF625" s="320"/>
      <c r="BI625" s="320"/>
      <c r="BS625" s="320"/>
      <c r="CC625" s="320"/>
      <c r="CM625" s="320"/>
      <c r="CW625" s="320"/>
      <c r="DG625" s="320"/>
      <c r="DQ625" s="320"/>
      <c r="EA625" s="320"/>
      <c r="EK625" s="320"/>
      <c r="EU625" s="320"/>
      <c r="FE625" s="320"/>
      <c r="FO625" s="320"/>
      <c r="FY625" s="320"/>
      <c r="GI625" s="320"/>
      <c r="GS625" s="320"/>
      <c r="HC625" s="320"/>
      <c r="HM625" s="320"/>
      <c r="HW625" s="320"/>
    </row>
    <row r="626" s="3" customFormat="true" x14ac:dyDescent="0.25">
      <c r="A626" s="320"/>
      <c r="K626" s="320"/>
      <c r="U626" s="320"/>
      <c r="AE626" s="320"/>
      <c r="AO626" s="320"/>
      <c r="AY626" s="320"/>
      <c r="AZ626" s="320"/>
      <c r="BA626" s="320"/>
      <c r="BB626" s="320"/>
      <c r="BC626" s="320"/>
      <c r="BD626" s="320"/>
      <c r="BE626" s="320"/>
      <c r="BF626" s="320"/>
      <c r="BI626" s="320"/>
      <c r="BS626" s="320"/>
      <c r="CC626" s="320"/>
      <c r="CM626" s="320"/>
      <c r="CW626" s="320"/>
      <c r="DG626" s="320"/>
      <c r="DQ626" s="320"/>
      <c r="EA626" s="320"/>
      <c r="EK626" s="320"/>
      <c r="EU626" s="320"/>
      <c r="FE626" s="320"/>
      <c r="FO626" s="320"/>
      <c r="FY626" s="320"/>
      <c r="GI626" s="320"/>
      <c r="GS626" s="320"/>
      <c r="HC626" s="320"/>
      <c r="HM626" s="320"/>
      <c r="HW626" s="320"/>
    </row>
    <row r="627" s="3" customFormat="true" x14ac:dyDescent="0.25">
      <c r="A627" s="320"/>
      <c r="K627" s="320"/>
      <c r="U627" s="320"/>
      <c r="AE627" s="320"/>
      <c r="AO627" s="320"/>
      <c r="AY627" s="320"/>
      <c r="AZ627" s="320"/>
      <c r="BA627" s="320"/>
      <c r="BB627" s="320"/>
      <c r="BC627" s="320"/>
      <c r="BD627" s="320"/>
      <c r="BE627" s="320"/>
      <c r="BF627" s="320"/>
      <c r="BI627" s="320"/>
      <c r="BS627" s="320"/>
      <c r="CC627" s="320"/>
      <c r="CM627" s="320"/>
      <c r="CW627" s="320"/>
      <c r="DG627" s="320"/>
      <c r="DQ627" s="320"/>
      <c r="EA627" s="320"/>
      <c r="EK627" s="320"/>
      <c r="EU627" s="320"/>
      <c r="FE627" s="320"/>
      <c r="FO627" s="320"/>
      <c r="FY627" s="320"/>
      <c r="GI627" s="320"/>
      <c r="GS627" s="320"/>
      <c r="HC627" s="320"/>
      <c r="HM627" s="320"/>
      <c r="HW627" s="320"/>
    </row>
    <row r="628" s="3" customFormat="true" x14ac:dyDescent="0.25">
      <c r="A628" s="320"/>
      <c r="K628" s="320"/>
      <c r="U628" s="320"/>
      <c r="AE628" s="320"/>
      <c r="AO628" s="320"/>
      <c r="AY628" s="320"/>
      <c r="AZ628" s="320"/>
      <c r="BA628" s="320"/>
      <c r="BB628" s="320"/>
      <c r="BC628" s="320"/>
      <c r="BD628" s="320"/>
      <c r="BE628" s="320"/>
      <c r="BF628" s="320"/>
      <c r="BI628" s="320"/>
      <c r="BS628" s="320"/>
      <c r="CC628" s="320"/>
      <c r="CM628" s="320"/>
      <c r="CW628" s="320"/>
      <c r="DG628" s="320"/>
      <c r="DQ628" s="320"/>
      <c r="EA628" s="320"/>
      <c r="EK628" s="320"/>
      <c r="EU628" s="320"/>
      <c r="FE628" s="320"/>
      <c r="FO628" s="320"/>
      <c r="FY628" s="320"/>
      <c r="GI628" s="320"/>
      <c r="GS628" s="320"/>
      <c r="HC628" s="320"/>
      <c r="HM628" s="320"/>
      <c r="HW628" s="320"/>
    </row>
    <row r="629" s="3" customFormat="true" x14ac:dyDescent="0.25">
      <c r="A629" s="320"/>
      <c r="K629" s="320"/>
      <c r="U629" s="320"/>
      <c r="AE629" s="320"/>
      <c r="AO629" s="320"/>
      <c r="AY629" s="320"/>
      <c r="AZ629" s="320"/>
      <c r="BA629" s="320"/>
      <c r="BB629" s="320"/>
      <c r="BC629" s="320"/>
      <c r="BD629" s="320"/>
      <c r="BE629" s="320"/>
      <c r="BF629" s="320"/>
      <c r="BI629" s="320"/>
      <c r="BS629" s="320"/>
      <c r="CC629" s="320"/>
      <c r="CM629" s="320"/>
      <c r="CW629" s="320"/>
      <c r="DG629" s="320"/>
      <c r="DQ629" s="320"/>
      <c r="EA629" s="320"/>
      <c r="EK629" s="320"/>
      <c r="EU629" s="320"/>
      <c r="FE629" s="320"/>
      <c r="FO629" s="320"/>
      <c r="FY629" s="320"/>
      <c r="GI629" s="320"/>
      <c r="GS629" s="320"/>
      <c r="HC629" s="320"/>
      <c r="HM629" s="320"/>
      <c r="HW629" s="320"/>
    </row>
    <row r="630" s="3" customFormat="true" x14ac:dyDescent="0.25">
      <c r="A630" s="320"/>
      <c r="K630" s="320"/>
      <c r="U630" s="320"/>
      <c r="AE630" s="320"/>
      <c r="AO630" s="320"/>
      <c r="AY630" s="320"/>
      <c r="AZ630" s="320"/>
      <c r="BA630" s="320"/>
      <c r="BB630" s="320"/>
      <c r="BC630" s="320"/>
      <c r="BD630" s="320"/>
      <c r="BE630" s="320"/>
      <c r="BF630" s="320"/>
      <c r="BI630" s="320"/>
      <c r="BS630" s="320"/>
      <c r="CC630" s="320"/>
      <c r="CM630" s="320"/>
      <c r="CW630" s="320"/>
      <c r="DG630" s="320"/>
      <c r="DQ630" s="320"/>
      <c r="EA630" s="320"/>
      <c r="EK630" s="320"/>
      <c r="EU630" s="320"/>
      <c r="FE630" s="320"/>
      <c r="FO630" s="320"/>
      <c r="FY630" s="320"/>
      <c r="GI630" s="320"/>
      <c r="GS630" s="320"/>
      <c r="HC630" s="320"/>
      <c r="HM630" s="320"/>
      <c r="HW630" s="320"/>
    </row>
    <row r="631" s="3" customFormat="true" x14ac:dyDescent="0.25">
      <c r="A631" s="320"/>
      <c r="K631" s="320"/>
      <c r="U631" s="320"/>
      <c r="AE631" s="320"/>
      <c r="AO631" s="320"/>
      <c r="AY631" s="320"/>
      <c r="AZ631" s="320"/>
      <c r="BA631" s="320"/>
      <c r="BB631" s="320"/>
      <c r="BC631" s="320"/>
      <c r="BD631" s="320"/>
      <c r="BE631" s="320"/>
      <c r="BF631" s="320"/>
      <c r="BI631" s="320"/>
      <c r="BS631" s="320"/>
      <c r="CC631" s="320"/>
      <c r="CM631" s="320"/>
      <c r="CW631" s="320"/>
      <c r="DG631" s="320"/>
      <c r="DQ631" s="320"/>
      <c r="EA631" s="320"/>
      <c r="EK631" s="320"/>
      <c r="EU631" s="320"/>
      <c r="FE631" s="320"/>
      <c r="FO631" s="320"/>
      <c r="FY631" s="320"/>
      <c r="GI631" s="320"/>
      <c r="GS631" s="320"/>
      <c r="HC631" s="320"/>
      <c r="HM631" s="320"/>
      <c r="HW631" s="320"/>
    </row>
    <row r="632" s="3" customFormat="true" x14ac:dyDescent="0.25">
      <c r="A632" s="320"/>
      <c r="K632" s="320"/>
      <c r="U632" s="320"/>
      <c r="AE632" s="320"/>
      <c r="AO632" s="320"/>
      <c r="AY632" s="320"/>
      <c r="AZ632" s="320"/>
      <c r="BA632" s="320"/>
      <c r="BB632" s="320"/>
      <c r="BC632" s="320"/>
      <c r="BD632" s="320"/>
      <c r="BE632" s="320"/>
      <c r="BF632" s="320"/>
      <c r="BI632" s="320"/>
      <c r="BS632" s="320"/>
      <c r="CC632" s="320"/>
      <c r="CM632" s="320"/>
      <c r="CW632" s="320"/>
      <c r="DG632" s="320"/>
      <c r="DQ632" s="320"/>
      <c r="EA632" s="320"/>
      <c r="EK632" s="320"/>
      <c r="EU632" s="320"/>
      <c r="FE632" s="320"/>
      <c r="FO632" s="320"/>
      <c r="FY632" s="320"/>
      <c r="GI632" s="320"/>
      <c r="GS632" s="320"/>
      <c r="HC632" s="320"/>
      <c r="HM632" s="320"/>
      <c r="HW632" s="320"/>
    </row>
    <row r="633" s="3" customFormat="true" x14ac:dyDescent="0.25">
      <c r="A633" s="320"/>
      <c r="K633" s="320"/>
      <c r="U633" s="320"/>
      <c r="AE633" s="320"/>
      <c r="AO633" s="320"/>
      <c r="AY633" s="320"/>
      <c r="AZ633" s="320"/>
      <c r="BA633" s="320"/>
      <c r="BB633" s="320"/>
      <c r="BC633" s="320"/>
      <c r="BD633" s="320"/>
      <c r="BE633" s="320"/>
      <c r="BF633" s="320"/>
      <c r="BI633" s="320"/>
      <c r="BS633" s="320"/>
      <c r="CC633" s="320"/>
      <c r="CM633" s="320"/>
      <c r="CW633" s="320"/>
      <c r="DG633" s="320"/>
      <c r="DQ633" s="320"/>
      <c r="EA633" s="320"/>
      <c r="EK633" s="320"/>
      <c r="EU633" s="320"/>
      <c r="FE633" s="320"/>
      <c r="FO633" s="320"/>
      <c r="FY633" s="320"/>
      <c r="GI633" s="320"/>
      <c r="GS633" s="320"/>
      <c r="HC633" s="320"/>
      <c r="HM633" s="320"/>
      <c r="HW633" s="320"/>
    </row>
    <row r="634" s="3" customFormat="true" x14ac:dyDescent="0.25">
      <c r="A634" s="320"/>
      <c r="K634" s="320"/>
      <c r="U634" s="320"/>
      <c r="AE634" s="320"/>
      <c r="AO634" s="320"/>
      <c r="AY634" s="320"/>
      <c r="AZ634" s="320"/>
      <c r="BA634" s="320"/>
      <c r="BB634" s="320"/>
      <c r="BC634" s="320"/>
      <c r="BD634" s="320"/>
      <c r="BE634" s="320"/>
      <c r="BF634" s="320"/>
      <c r="BI634" s="320"/>
      <c r="BS634" s="320"/>
      <c r="CC634" s="320"/>
      <c r="CM634" s="320"/>
      <c r="CW634" s="320"/>
      <c r="DG634" s="320"/>
      <c r="DQ634" s="320"/>
      <c r="EA634" s="320"/>
      <c r="EK634" s="320"/>
      <c r="EU634" s="320"/>
      <c r="FE634" s="320"/>
      <c r="FO634" s="320"/>
      <c r="FY634" s="320"/>
      <c r="GI634" s="320"/>
      <c r="GS634" s="320"/>
      <c r="HC634" s="320"/>
      <c r="HM634" s="320"/>
      <c r="HW634" s="320"/>
    </row>
    <row r="635" s="3" customFormat="true" x14ac:dyDescent="0.25">
      <c r="A635" s="320"/>
      <c r="K635" s="320"/>
      <c r="U635" s="320"/>
      <c r="AE635" s="320"/>
      <c r="AO635" s="320"/>
      <c r="AY635" s="320"/>
      <c r="AZ635" s="320"/>
      <c r="BA635" s="320"/>
      <c r="BB635" s="320"/>
      <c r="BC635" s="320"/>
      <c r="BD635" s="320"/>
      <c r="BE635" s="320"/>
      <c r="BF635" s="320"/>
      <c r="BI635" s="320"/>
      <c r="BS635" s="320"/>
      <c r="CC635" s="320"/>
      <c r="CM635" s="320"/>
      <c r="CW635" s="320"/>
      <c r="DG635" s="320"/>
      <c r="DQ635" s="320"/>
      <c r="EA635" s="320"/>
      <c r="EK635" s="320"/>
      <c r="EU635" s="320"/>
      <c r="FE635" s="320"/>
      <c r="FO635" s="320"/>
      <c r="FY635" s="320"/>
      <c r="GI635" s="320"/>
      <c r="GS635" s="320"/>
      <c r="HC635" s="320"/>
      <c r="HM635" s="320"/>
      <c r="HW635" s="320"/>
    </row>
    <row r="636" s="3" customFormat="true" x14ac:dyDescent="0.25">
      <c r="A636" s="320"/>
      <c r="K636" s="320"/>
      <c r="U636" s="320"/>
      <c r="AE636" s="320"/>
      <c r="AO636" s="320"/>
      <c r="AY636" s="320"/>
      <c r="AZ636" s="320"/>
      <c r="BA636" s="320"/>
      <c r="BB636" s="320"/>
      <c r="BC636" s="320"/>
      <c r="BD636" s="320"/>
      <c r="BE636" s="320"/>
      <c r="BF636" s="320"/>
      <c r="BI636" s="320"/>
      <c r="BS636" s="320"/>
      <c r="CC636" s="320"/>
      <c r="CM636" s="320"/>
      <c r="CW636" s="320"/>
      <c r="DG636" s="320"/>
      <c r="DQ636" s="320"/>
      <c r="EA636" s="320"/>
      <c r="EK636" s="320"/>
      <c r="EU636" s="320"/>
      <c r="FE636" s="320"/>
      <c r="FO636" s="320"/>
      <c r="FY636" s="320"/>
      <c r="GI636" s="320"/>
      <c r="GS636" s="320"/>
      <c r="HC636" s="320"/>
      <c r="HM636" s="320"/>
      <c r="HW636" s="320"/>
    </row>
    <row r="637" s="3" customFormat="true" x14ac:dyDescent="0.25">
      <c r="A637" s="320"/>
      <c r="K637" s="320"/>
      <c r="U637" s="320"/>
      <c r="AE637" s="320"/>
      <c r="AO637" s="320"/>
      <c r="AY637" s="320"/>
      <c r="AZ637" s="320"/>
      <c r="BA637" s="320"/>
      <c r="BB637" s="320"/>
      <c r="BC637" s="320"/>
      <c r="BD637" s="320"/>
      <c r="BE637" s="320"/>
      <c r="BF637" s="320"/>
      <c r="BI637" s="320"/>
      <c r="BS637" s="320"/>
      <c r="CC637" s="320"/>
      <c r="CM637" s="320"/>
      <c r="CW637" s="320"/>
      <c r="DG637" s="320"/>
      <c r="DQ637" s="320"/>
      <c r="EA637" s="320"/>
      <c r="EK637" s="320"/>
      <c r="EU637" s="320"/>
      <c r="FE637" s="320"/>
      <c r="FO637" s="320"/>
      <c r="FY637" s="320"/>
      <c r="GI637" s="320"/>
      <c r="GS637" s="320"/>
      <c r="HC637" s="320"/>
      <c r="HM637" s="320"/>
      <c r="HW637" s="320"/>
    </row>
    <row r="638" s="3" customFormat="true" x14ac:dyDescent="0.25">
      <c r="A638" s="320"/>
      <c r="K638" s="320"/>
      <c r="U638" s="320"/>
      <c r="AE638" s="320"/>
      <c r="AO638" s="320"/>
      <c r="AY638" s="320"/>
      <c r="AZ638" s="320"/>
      <c r="BA638" s="320"/>
      <c r="BB638" s="320"/>
      <c r="BC638" s="320"/>
      <c r="BD638" s="320"/>
      <c r="BE638" s="320"/>
      <c r="BF638" s="320"/>
      <c r="BI638" s="320"/>
      <c r="BS638" s="320"/>
      <c r="CC638" s="320"/>
      <c r="CM638" s="320"/>
      <c r="CW638" s="320"/>
      <c r="DG638" s="320"/>
      <c r="DQ638" s="320"/>
      <c r="EA638" s="320"/>
      <c r="EK638" s="320"/>
      <c r="EU638" s="320"/>
      <c r="FE638" s="320"/>
      <c r="FO638" s="320"/>
      <c r="FY638" s="320"/>
      <c r="GI638" s="320"/>
      <c r="GS638" s="320"/>
      <c r="HC638" s="320"/>
      <c r="HM638" s="320"/>
      <c r="HW638" s="320"/>
    </row>
    <row r="639" s="3" customFormat="true" x14ac:dyDescent="0.25">
      <c r="A639" s="320"/>
      <c r="K639" s="320"/>
      <c r="U639" s="320"/>
      <c r="AE639" s="320"/>
      <c r="AO639" s="320"/>
      <c r="AY639" s="320"/>
      <c r="AZ639" s="320"/>
      <c r="BA639" s="320"/>
      <c r="BB639" s="320"/>
      <c r="BC639" s="320"/>
      <c r="BD639" s="320"/>
      <c r="BE639" s="320"/>
      <c r="BF639" s="320"/>
      <c r="BI639" s="320"/>
      <c r="BS639" s="320"/>
      <c r="CC639" s="320"/>
      <c r="CM639" s="320"/>
      <c r="CW639" s="320"/>
      <c r="DG639" s="320"/>
      <c r="DQ639" s="320"/>
      <c r="EA639" s="320"/>
      <c r="EK639" s="320"/>
      <c r="EU639" s="320"/>
      <c r="FE639" s="320"/>
      <c r="FO639" s="320"/>
      <c r="FY639" s="320"/>
      <c r="GI639" s="320"/>
      <c r="GS639" s="320"/>
      <c r="HC639" s="320"/>
      <c r="HM639" s="320"/>
      <c r="HW639" s="320"/>
    </row>
    <row r="640" s="3" customFormat="true" x14ac:dyDescent="0.25">
      <c r="A640" s="320"/>
      <c r="K640" s="320"/>
      <c r="U640" s="320"/>
      <c r="AE640" s="320"/>
      <c r="AO640" s="320"/>
      <c r="AY640" s="320"/>
      <c r="AZ640" s="320"/>
      <c r="BA640" s="320"/>
      <c r="BB640" s="320"/>
      <c r="BC640" s="320"/>
      <c r="BD640" s="320"/>
      <c r="BE640" s="320"/>
      <c r="BF640" s="320"/>
      <c r="BI640" s="320"/>
      <c r="BS640" s="320"/>
      <c r="CC640" s="320"/>
      <c r="CM640" s="320"/>
      <c r="CW640" s="320"/>
      <c r="DG640" s="320"/>
      <c r="DQ640" s="320"/>
      <c r="EA640" s="320"/>
      <c r="EK640" s="320"/>
      <c r="EU640" s="320"/>
      <c r="FE640" s="320"/>
      <c r="FO640" s="320"/>
      <c r="FY640" s="320"/>
      <c r="GI640" s="320"/>
      <c r="GS640" s="320"/>
      <c r="HC640" s="320"/>
      <c r="HM640" s="320"/>
      <c r="HW640" s="320"/>
    </row>
    <row r="641" s="3" customFormat="true" x14ac:dyDescent="0.25">
      <c r="A641" s="320"/>
      <c r="K641" s="320"/>
      <c r="U641" s="320"/>
      <c r="AE641" s="320"/>
      <c r="AO641" s="320"/>
      <c r="AY641" s="320"/>
      <c r="AZ641" s="320"/>
      <c r="BA641" s="320"/>
      <c r="BB641" s="320"/>
      <c r="BC641" s="320"/>
      <c r="BD641" s="320"/>
      <c r="BE641" s="320"/>
      <c r="BF641" s="320"/>
      <c r="BI641" s="320"/>
      <c r="BS641" s="320"/>
      <c r="CC641" s="320"/>
      <c r="CM641" s="320"/>
      <c r="CW641" s="320"/>
      <c r="DG641" s="320"/>
      <c r="DQ641" s="320"/>
      <c r="EA641" s="320"/>
      <c r="EK641" s="320"/>
      <c r="EU641" s="320"/>
      <c r="FE641" s="320"/>
      <c r="FO641" s="320"/>
      <c r="FY641" s="320"/>
      <c r="GI641" s="320"/>
      <c r="GS641" s="320"/>
      <c r="HC641" s="320"/>
      <c r="HM641" s="320"/>
      <c r="HW641" s="320"/>
    </row>
  </sheetData>
  <mergeCells count="22">
    <mergeCell ref="AZ28:BF28"/>
    <mergeCell ref="B28:H28"/>
    <mergeCell ref="L28:R28"/>
    <mergeCell ref="V28:AB28"/>
    <mergeCell ref="AF28:AL28"/>
    <mergeCell ref="AP28:AV28"/>
    <mergeCell ref="BU1:BZ2"/>
    <mergeCell ref="BU3:BZ3"/>
    <mergeCell ref="BT28:BZ28"/>
    <mergeCell ref="BK1:BP2"/>
    <mergeCell ref="C3:H3"/>
    <mergeCell ref="M3:R3"/>
    <mergeCell ref="W3:AB3"/>
    <mergeCell ref="AG3:AL3"/>
    <mergeCell ref="AQ3:AV3"/>
    <mergeCell ref="BK3:BP3"/>
    <mergeCell ref="C1:H2"/>
    <mergeCell ref="M1:R2"/>
    <mergeCell ref="W1:AB2"/>
    <mergeCell ref="AG1:AL2"/>
    <mergeCell ref="AQ1:AV2"/>
    <mergeCell ref="BJ28:BP2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2018-06-12T05:53:22Z</dcterms:modified>
</cp:coreProperties>
</file>